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11 novembro 25\Publicação_Caderno PPT_Site Prodesp\"/>
    </mc:Choice>
  </mc:AlternateContent>
  <xr:revisionPtr revIDLastSave="0" documentId="8_{EB22CCD4-F878-43B2-AFFA-483E4DE224E7}" xr6:coauthVersionLast="47" xr6:coauthVersionMax="47" xr10:uidLastSave="{00000000-0000-0000-0000-000000000000}"/>
  <bookViews>
    <workbookView xWindow="-28920" yWindow="-60" windowWidth="29040" windowHeight="1572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Recebimentos'!$A$1:$E$371</definedName>
    <definedName name="_xlnm._FilterDatabase" localSheetId="11" hidden="1">'Base Anexo II - Desembolso'!$A$2:$M$7437</definedName>
    <definedName name="_xlnm._FilterDatabase" localSheetId="12" hidden="1">'Base Anexo III - Transferências'!$A$1:$E$91</definedName>
    <definedName name="_xlnm._FilterDatabase" localSheetId="13" hidden="1">'Base Anexo IV - Faturas Pen'!$A$1:$X$2036</definedName>
    <definedName name="_xlnm._FilterDatabase" localSheetId="14" hidden="1">'Base Anexo V - Fat. SGGD'!$A$1:$W$8</definedName>
    <definedName name="_xlnm.Print_Area" localSheetId="2">RESUMO!$A:$B</definedName>
    <definedName name="_xlnm.Print_Titles" localSheetId="3">'Anexo I'!$1:$2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111" r:id="rId16"/>
    <pivotCache cacheId="112" r:id="rId17"/>
    <pivotCache cacheId="113" r:id="rId18"/>
    <pivotCache cacheId="114" r:id="rId19"/>
    <pivotCache cacheId="115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5" i="6" l="1"/>
  <c r="B27" i="6"/>
  <c r="B16" i="6" l="1"/>
  <c r="B13" i="6"/>
  <c r="B18" i="6"/>
  <c r="B9" i="6"/>
  <c r="B12" i="6"/>
  <c r="B17" i="6"/>
  <c r="B11" i="6"/>
  <c r="B26" i="6" l="1"/>
  <c r="B28" i="6" l="1"/>
  <c r="B23" i="6"/>
  <c r="B34" i="6" l="1"/>
  <c r="B19" i="6" l="1"/>
  <c r="B29" i="6"/>
  <c r="B48" i="6"/>
  <c r="B51" i="6"/>
  <c r="B52" i="6"/>
  <c r="B56" i="6"/>
  <c r="B47" i="6"/>
  <c r="B22" i="6"/>
  <c r="D32" i="6" l="1"/>
  <c r="B57" i="6"/>
  <c r="D33" i="6"/>
  <c r="B10" i="6"/>
  <c r="A8" i="16"/>
  <c r="B39" i="6"/>
  <c r="B41" i="6"/>
  <c r="B40" i="6"/>
  <c r="B42" i="6" l="1"/>
  <c r="B53" i="6"/>
  <c r="B49" i="6"/>
  <c r="A7" i="16" l="1"/>
  <c r="A6" i="16"/>
  <c r="A5" i="16"/>
  <c r="A4" i="16"/>
  <c r="A3" i="16"/>
  <c r="B21" i="6" l="1"/>
  <c r="D31" i="6" l="1"/>
  <c r="B24" i="6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<sst xmlns="http://schemas.openxmlformats.org/spreadsheetml/2006/main" count="59785" uniqueCount="10115">
  <si>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</si>
  <si>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</si>
  <si>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</si>
  <si>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</si>
  <si>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</si>
  <si>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</si>
  <si>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</si>
  <si>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</si>
  <si>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</si>
  <si>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</si>
  <si>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</si>
  <si>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</si>
  <si>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</si>
  <si>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</si>
  <si>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</si>
  <si>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</si>
  <si>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</si>
  <si>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</si>
  <si>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</si>
  <si>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</si>
  <si>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</si>
  <si>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</si>
  <si>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</si>
  <si>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</si>
  <si>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</si>
  <si>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</si>
  <si>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</si>
  <si>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</si>
  <si>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</si>
  <si>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</si>
  <si>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</si>
  <si>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</si>
  <si>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</si>
  <si>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</si>
  <si>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</si>
  <si>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</si>
  <si>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</si>
  <si>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</si>
  <si>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</si>
  <si>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</si>
  <si>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</si>
  <si>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</si>
  <si>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</si>
  <si>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</si>
  <si>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</si>
  <si>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</si>
  <si>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</si>
  <si>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</si>
  <si>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</si>
  <si>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</si>
  <si>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</si>
  <si>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</si>
  <si>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</si>
  <si>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</si>
  <si>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</si>
  <si>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</si>
  <si>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</si>
  <si>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</si>
  <si>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</si>
  <si>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</si>
  <si>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</si>
  <si>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</si>
  <si>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</si>
  <si>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</si>
  <si>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</si>
  <si>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</si>
  <si>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</si>
  <si>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</si>
  <si>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</si>
  <si>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</si>
  <si>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</si>
  <si>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</si>
  <si>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</si>
  <si>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</si>
  <si>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</si>
  <si>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</si>
  <si>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</si>
  <si>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</si>
  <si>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</si>
  <si>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</si>
  <si>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</si>
  <si>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</si>
  <si>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</si>
  <si>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</si>
  <si>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</si>
  <si>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</si>
  <si>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</si>
  <si>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</si>
  <si>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</si>
  <si>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</si>
  <si>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</si>
  <si>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</si>
  <si>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</si>
  <si>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</si>
  <si>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</si>
  <si>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</si>
  <si>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</si>
  <si>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</si>
  <si>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</si>
  <si>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</si>
  <si>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</si>
  <si>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</si>
  <si>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</si>
  <si>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</si>
  <si>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</si>
  <si>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</si>
  <si>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</si>
  <si>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</si>
  <si>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</si>
  <si>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</si>
  <si>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</si>
  <si>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</si>
  <si>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</si>
  <si>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</si>
  <si>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</si>
  <si>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</si>
  <si>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</si>
  <si>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</si>
  <si>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</si>
  <si>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</si>
  <si>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</si>
  <si>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</si>
  <si>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</si>
  <si>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</si>
  <si>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</si>
  <si>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</si>
  <si>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</si>
  <si>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</si>
  <si>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</si>
  <si>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</si>
  <si>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</si>
  <si>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</si>
  <si>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</si>
  <si>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</si>
  <si>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</si>
  <si>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</si>
  <si>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</si>
  <si>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</si>
  <si>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</si>
  <si>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</si>
  <si>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</si>
  <si>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</si>
  <si>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</si>
  <si>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</si>
  <si>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</si>
  <si>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</si>
  <si>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</si>
  <si>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</si>
  <si>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</si>
  <si>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</si>
  <si>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</si>
  <si>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</si>
  <si>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</si>
  <si>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</si>
  <si>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</si>
  <si>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</si>
  <si>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</si>
  <si>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</si>
  <si>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</si>
  <si>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</si>
  <si>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</si>
  <si>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</si>
  <si>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</si>
  <si>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</si>
  <si>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</si>
  <si>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</si>
  <si>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</si>
  <si>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</si>
  <si>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</si>
  <si>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</si>
  <si>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</si>
  <si>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</si>
  <si>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</si>
  <si>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</si>
  <si>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</si>
  <si>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</si>
  <si>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</si>
  <si>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</si>
  <si>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</si>
  <si>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</si>
  <si>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</si>
  <si>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</si>
  <si>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</si>
  <si>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</si>
  <si>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</si>
  <si>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</si>
  <si>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</si>
  <si>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</si>
  <si>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</si>
  <si>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</si>
  <si>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</si>
  <si>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</si>
  <si>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</si>
  <si>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</si>
  <si>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</si>
  <si>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</si>
  <si>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</si>
  <si>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</si>
  <si>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</si>
  <si>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</si>
  <si>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</si>
  <si>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</si>
  <si>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</si>
  <si>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</si>
  <si>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</si>
  <si>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</si>
  <si>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</si>
  <si>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</si>
  <si>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</si>
  <si>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</si>
  <si>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</si>
  <si>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</si>
  <si>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</si>
  <si>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</si>
  <si>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</si>
  <si>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</si>
  <si>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</si>
  <si>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</si>
  <si>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</si>
  <si>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</si>
  <si>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</si>
  <si>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</si>
  <si>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</si>
  <si>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</si>
  <si>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</si>
  <si>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</si>
  <si>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</si>
  <si>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</si>
  <si>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</si>
  <si>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</si>
  <si>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</si>
  <si>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</si>
  <si>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</si>
  <si>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</si>
  <si>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</si>
  <si>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</si>
  <si>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</si>
  <si>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</si>
  <si>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</si>
  <si>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</si>
  <si>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</si>
  <si>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</si>
  <si>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</si>
  <si>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</si>
  <si>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</si>
  <si>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</si>
  <si>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</si>
  <si>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</si>
  <si>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</si>
  <si>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</si>
  <si>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</si>
  <si>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</si>
  <si>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</si>
  <si>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</si>
  <si>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</si>
  <si>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</si>
  <si>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</si>
  <si>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</si>
  <si>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</si>
  <si>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</si>
  <si>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</si>
  <si>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</si>
  <si>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</si>
  <si>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</si>
  <si>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</si>
  <si>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</si>
  <si>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</si>
  <si>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</si>
  <si>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</si>
  <si>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</si>
  <si>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</si>
  <si>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</si>
  <si>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</si>
  <si>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</si>
  <si>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</si>
  <si>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</si>
  <si>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</si>
  <si>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</si>
  <si>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</si>
  <si>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</si>
  <si>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</si>
  <si>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</si>
  <si>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</si>
  <si>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</si>
  <si>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</si>
  <si>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</si>
  <si>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</si>
  <si>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</si>
  <si>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</si>
  <si>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</si>
  <si>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</si>
  <si>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</si>
  <si>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</si>
  <si>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</si>
  <si>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</si>
  <si>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</si>
  <si>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</si>
  <si>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</si>
  <si>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</si>
  <si>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</si>
  <si>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</si>
  <si>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</si>
  <si>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</si>
  <si>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</si>
  <si>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</si>
  <si>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</si>
  <si>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</si>
  <si>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</si>
  <si>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</si>
  <si>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</si>
  <si>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</si>
  <si>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</si>
  <si>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</si>
  <si>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</si>
  <si>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</si>
  <si>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</si>
  <si>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</si>
  <si>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</si>
  <si>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</si>
  <si>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</si>
  <si>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</si>
  <si>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</si>
  <si>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</si>
  <si>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</si>
  <si>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</si>
  <si>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</si>
  <si>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</si>
  <si>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</si>
  <si>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</si>
  <si>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</si>
  <si>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</si>
  <si>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</si>
  <si>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</si>
  <si>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</si>
  <si>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</si>
  <si>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</si>
  <si>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</si>
  <si>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</si>
  <si>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</si>
  <si>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</si>
  <si>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</si>
  <si>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</si>
  <si>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</si>
  <si>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</si>
  <si>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</si>
  <si>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</si>
  <si>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</si>
  <si>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</si>
  <si>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</si>
  <si>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</si>
  <si>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</si>
  <si>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</si>
  <si>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</si>
  <si>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</si>
  <si>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</si>
  <si>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</si>
  <si>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</si>
  <si>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</si>
  <si>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</si>
  <si>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</si>
  <si>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</si>
  <si>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</si>
  <si>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</si>
  <si>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</si>
  <si>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</si>
  <si>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</si>
  <si>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</si>
  <si>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</si>
  <si>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</si>
  <si>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</si>
  <si>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</si>
  <si>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</si>
  <si>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</si>
  <si>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</si>
  <si>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</si>
  <si>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</si>
  <si>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</si>
  <si>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</si>
  <si>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</si>
  <si>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</si>
  <si>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</si>
  <si>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</si>
  <si>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</si>
  <si>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</si>
  <si>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</si>
  <si>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</si>
  <si>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</si>
  <si>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</si>
  <si>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</si>
  <si>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</si>
  <si>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</si>
  <si>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</si>
  <si>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</si>
  <si>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</si>
  <si>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</si>
  <si>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</si>
  <si>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</si>
  <si>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</si>
  <si>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</si>
  <si>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</si>
  <si>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</si>
  <si>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</si>
  <si>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</si>
  <si>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</si>
  <si>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</si>
  <si>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</si>
  <si>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</si>
  <si>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</si>
  <si>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</si>
  <si>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</si>
  <si>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</si>
  <si>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</si>
  <si>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</si>
  <si>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</si>
  <si>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</si>
  <si>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</si>
  <si>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</si>
  <si>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</si>
  <si>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</si>
  <si>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</si>
  <si>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</si>
  <si>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</si>
  <si>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</si>
  <si>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</si>
  <si>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</si>
  <si>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</si>
  <si>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</si>
  <si>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</si>
  <si>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</si>
  <si>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</si>
  <si>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</si>
  <si>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</si>
  <si>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</si>
  <si>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</si>
  <si>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</si>
  <si>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</si>
  <si>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</si>
  <si>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</si>
  <si>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</si>
  <si>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</si>
  <si>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</si>
  <si>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</si>
  <si>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</si>
  <si>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</si>
  <si>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</si>
  <si>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</si>
  <si>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</si>
  <si>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</si>
  <si>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</si>
  <si>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</si>
  <si>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</si>
  <si>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</si>
  <si>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</si>
  <si>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</si>
  <si>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</si>
  <si>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</si>
  <si>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</si>
  <si>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</si>
  <si>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</si>
  <si>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</si>
  <si>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</si>
  <si>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</si>
  <si>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</si>
  <si>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</si>
  <si>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</si>
  <si>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</si>
  <si>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</si>
  <si>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</si>
  <si>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</si>
  <si>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</si>
  <si>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</si>
  <si>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</si>
  <si>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</si>
  <si>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</si>
  <si>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</si>
  <si>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</si>
  <si>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</si>
  <si>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</si>
  <si>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</si>
  <si>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</si>
  <si>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</si>
  <si>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</si>
  <si>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</si>
  <si>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</si>
  <si>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</si>
  <si>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</si>
  <si>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</si>
  <si>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</si>
  <si>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</si>
  <si>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</si>
  <si>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</si>
  <si>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</si>
  <si>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NV022617</t>
  </si>
  <si>
    <t>POUPATEMPO SANTA FÉ DO SUL</t>
  </si>
  <si>
    <t>BANCO DO BRASIL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</si>
  <si>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</si>
  <si>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</si>
  <si>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</si>
  <si>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</si>
  <si>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</si>
  <si>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</si>
  <si>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NV022640</t>
  </si>
  <si>
    <t>POUPATEMPO POÁ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</si>
  <si>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</si>
  <si>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</si>
  <si>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</si>
  <si>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</si>
  <si>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</si>
  <si>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</si>
  <si>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</si>
  <si>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</si>
  <si>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</si>
  <si>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</si>
  <si>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CD001322</t>
  </si>
  <si>
    <t>CD001313</t>
  </si>
  <si>
    <t>CD022684</t>
  </si>
  <si>
    <t>CD003955</t>
  </si>
  <si>
    <t>CD021610</t>
  </si>
  <si>
    <t>CD021611</t>
  </si>
  <si>
    <t>CD021616</t>
  </si>
  <si>
    <t>CD021617</t>
  </si>
  <si>
    <t>CD021618</t>
  </si>
  <si>
    <t>CD021619</t>
  </si>
  <si>
    <t>CD022551</t>
  </si>
  <si>
    <t>CD022552</t>
  </si>
  <si>
    <t>CD022554</t>
  </si>
  <si>
    <t>CD022558</t>
  </si>
  <si>
    <t>CD022563</t>
  </si>
  <si>
    <t>CD022564</t>
  </si>
  <si>
    <t>CD022568</t>
  </si>
  <si>
    <t>CD022566</t>
  </si>
  <si>
    <t>CD022572</t>
  </si>
  <si>
    <t>CD022618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</si>
  <si>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</si>
  <si>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</si>
  <si>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</si>
  <si>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</si>
  <si>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</si>
  <si>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</si>
  <si>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</si>
  <si>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</si>
  <si>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</si>
  <si>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</si>
  <si>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</si>
  <si>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CD001173</t>
  </si>
  <si>
    <t>CD001172</t>
  </si>
  <si>
    <t>CD007250</t>
  </si>
  <si>
    <t>CD021559</t>
  </si>
  <si>
    <t>CD021561</t>
  </si>
  <si>
    <t>CD000983</t>
  </si>
  <si>
    <t>CD000971</t>
  </si>
  <si>
    <t>CD000981</t>
  </si>
  <si>
    <t>CD000978</t>
  </si>
  <si>
    <t>CD000979</t>
  </si>
  <si>
    <t>CD000976</t>
  </si>
  <si>
    <t>CD000982</t>
  </si>
  <si>
    <t>CD000972</t>
  </si>
  <si>
    <t>CD000980</t>
  </si>
  <si>
    <t>CD000985</t>
  </si>
  <si>
    <t>CD000984</t>
  </si>
  <si>
    <t>CD002951</t>
  </si>
  <si>
    <t>CD002952</t>
  </si>
  <si>
    <t>CD003961</t>
  </si>
  <si>
    <t>CD003963</t>
  </si>
  <si>
    <t>CD003964</t>
  </si>
  <si>
    <t>CD003967</t>
  </si>
  <si>
    <t>CD003969</t>
  </si>
  <si>
    <t>CD003980</t>
  </si>
  <si>
    <t>CD003981</t>
  </si>
  <si>
    <t>CD003986</t>
  </si>
  <si>
    <t>CD003953</t>
  </si>
  <si>
    <t>CD003956</t>
  </si>
  <si>
    <t>CD003957</t>
  </si>
  <si>
    <t>CD003958</t>
  </si>
  <si>
    <t>CD003959</t>
  </si>
  <si>
    <t>CD003962</t>
  </si>
  <si>
    <t>CD003965</t>
  </si>
  <si>
    <t>CD003966</t>
  </si>
  <si>
    <t>CD003968</t>
  </si>
  <si>
    <t>CD003973</t>
  </si>
  <si>
    <t>CD003974</t>
  </si>
  <si>
    <t>CD003976</t>
  </si>
  <si>
    <t>CD003978</t>
  </si>
  <si>
    <t>CD003979</t>
  </si>
  <si>
    <t>CD003984</t>
  </si>
  <si>
    <t>CD003985</t>
  </si>
  <si>
    <t>CD004958</t>
  </si>
  <si>
    <t>CD004959</t>
  </si>
  <si>
    <t>CD004960</t>
  </si>
  <si>
    <t>CD004961</t>
  </si>
  <si>
    <t>CD019953</t>
  </si>
  <si>
    <t>CD020554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</si>
  <si>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</si>
  <si>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</si>
  <si>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</si>
  <si>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</si>
  <si>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</si>
  <si>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</si>
  <si>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</si>
  <si>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</si>
  <si>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CD021570</t>
  </si>
  <si>
    <t>CD021575</t>
  </si>
  <si>
    <t>CD021576</t>
  </si>
  <si>
    <t>CD021578</t>
  </si>
  <si>
    <t>CD021579</t>
  </si>
  <si>
    <t>CD021580</t>
  </si>
  <si>
    <t>CD021593</t>
  </si>
  <si>
    <t>CD021584</t>
  </si>
  <si>
    <t>CD021588</t>
  </si>
  <si>
    <t>CD021589</t>
  </si>
  <si>
    <t>CD021594</t>
  </si>
  <si>
    <t>CD021597</t>
  </si>
  <si>
    <t>CD021598</t>
  </si>
  <si>
    <t>CD021599</t>
  </si>
  <si>
    <t>CD021601</t>
  </si>
  <si>
    <t>CD021602</t>
  </si>
  <si>
    <t>CD021603</t>
  </si>
  <si>
    <t>CD021609</t>
  </si>
  <si>
    <t>CD001139</t>
  </si>
  <si>
    <t>CD000973</t>
  </si>
  <si>
    <t>CD003975</t>
  </si>
  <si>
    <t>CD021600</t>
  </si>
  <si>
    <t>CD022571</t>
  </si>
  <si>
    <t>CD022573</t>
  </si>
  <si>
    <t>CD022553</t>
  </si>
  <si>
    <t>CD021581</t>
  </si>
  <si>
    <t>CD021607</t>
  </si>
  <si>
    <t>CD021620</t>
  </si>
  <si>
    <t>CD022559</t>
  </si>
  <si>
    <t>CD022583</t>
  </si>
  <si>
    <t>CD022585</t>
  </si>
  <si>
    <t>CD022586</t>
  </si>
  <si>
    <t>CD022587</t>
  </si>
  <si>
    <t>CD022578</t>
  </si>
  <si>
    <t>CD022600</t>
  </si>
  <si>
    <t>CD022602</t>
  </si>
  <si>
    <t>CD022603</t>
  </si>
  <si>
    <t>CD022609</t>
  </si>
  <si>
    <t>CD022611</t>
  </si>
  <si>
    <t>CD022612</t>
  </si>
  <si>
    <t>CD022614</t>
  </si>
  <si>
    <t>CD022615</t>
  </si>
  <si>
    <t>CD022616</t>
  </si>
  <si>
    <t>CD022617</t>
  </si>
  <si>
    <t>CD022620</t>
  </si>
  <si>
    <t>CD022621</t>
  </si>
  <si>
    <t>CD022626</t>
  </si>
  <si>
    <t>CD022619</t>
  </si>
  <si>
    <t>CD022622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</si>
  <si>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</si>
  <si>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</si>
  <si>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</si>
  <si>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</si>
  <si>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</si>
  <si>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</si>
  <si>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</si>
  <si>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</si>
  <si>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</si>
  <si>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</si>
  <si>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</si>
  <si>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</si>
  <si>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</si>
  <si>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</si>
  <si>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</si>
  <si>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</si>
  <si>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CD022646</t>
  </si>
  <si>
    <t>CD022649</t>
  </si>
  <si>
    <t>CD022651</t>
  </si>
  <si>
    <t>CD022662</t>
  </si>
  <si>
    <t>CD022666</t>
  </si>
  <si>
    <t>CD022663</t>
  </si>
  <si>
    <t>CD022667</t>
  </si>
  <si>
    <t>CD022669</t>
  </si>
  <si>
    <t>CD022672</t>
  </si>
  <si>
    <t>CD022680</t>
  </si>
  <si>
    <t>CD021566</t>
  </si>
  <si>
    <t>CD022647</t>
  </si>
  <si>
    <t>CD022670</t>
  </si>
  <si>
    <t>CD022565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</si>
  <si>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</si>
  <si>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</si>
  <si>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</si>
  <si>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</si>
  <si>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</si>
  <si>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</si>
  <si>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</si>
  <si>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</si>
  <si>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</si>
  <si>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</si>
  <si>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</si>
  <si>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</si>
  <si>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CD022599</t>
  </si>
  <si>
    <t>Coordenadoria de Supervisão Remota</t>
  </si>
  <si>
    <t>NV019951</t>
  </si>
  <si>
    <t>Coordenadoria de Serviços Digitais</t>
  </si>
  <si>
    <t>NV022581</t>
  </si>
  <si>
    <t>CD022560</t>
  </si>
  <si>
    <t>Assessoria Técnica GOS - Campinas Shopping</t>
  </si>
  <si>
    <t>NV022592</t>
  </si>
  <si>
    <t>Assessoria Técnica GOS - Santo Amaro</t>
  </si>
  <si>
    <t>NV022593</t>
  </si>
  <si>
    <t>Assessoria Técnica GOS - Itaquera</t>
  </si>
  <si>
    <t>NV022594</t>
  </si>
  <si>
    <t>Assessoria Técnica GOS - São Bernardo do Campo</t>
  </si>
  <si>
    <t>NV022596</t>
  </si>
  <si>
    <t>Coordenadoria Postos Poupatempo - Região 1</t>
  </si>
  <si>
    <t>NV021551</t>
  </si>
  <si>
    <t>POUPATEMPO ARARAQUARA</t>
  </si>
  <si>
    <t>POUPATEMPO FRANCA</t>
  </si>
  <si>
    <t>POUPATEMPO JALES</t>
  </si>
  <si>
    <t>POUPATEMPO RIBEIRÃO PRETO</t>
  </si>
  <si>
    <t>CD021613</t>
  </si>
  <si>
    <t>CD022650</t>
  </si>
  <si>
    <t>Coordenadoria Postos Poupatempo - Região 2</t>
  </si>
  <si>
    <t>NV021552</t>
  </si>
  <si>
    <t>POUPATEMPO ARAÇATUBA</t>
  </si>
  <si>
    <t>POUPATEMPO LINS</t>
  </si>
  <si>
    <t>CD022562</t>
  </si>
  <si>
    <t>CD022641</t>
  </si>
  <si>
    <t>CD022643</t>
  </si>
  <si>
    <t>CD022652</t>
  </si>
  <si>
    <t>POUPATEMPO MIRANTE DO PARANAPANEMA</t>
  </si>
  <si>
    <t>NV022673</t>
  </si>
  <si>
    <t>CD022673</t>
  </si>
  <si>
    <t>CD022675</t>
  </si>
  <si>
    <t>CD022676</t>
  </si>
  <si>
    <t>CD022679</t>
  </si>
  <si>
    <t>Coordenadoria Postos Poupatempo - Região 3</t>
  </si>
  <si>
    <t>NV021553</t>
  </si>
  <si>
    <t>POUPATEMPO CAMPINAS SHOPPING</t>
  </si>
  <si>
    <t>POUPATEMPO BROTAS</t>
  </si>
  <si>
    <t>NV022683</t>
  </si>
  <si>
    <t>Coordenadoria Postos Poupatempo - Região 4</t>
  </si>
  <si>
    <t>NV021554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</si>
  <si>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</si>
  <si>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</si>
  <si>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</si>
  <si>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</si>
  <si>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</si>
  <si>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NV021556</t>
  </si>
  <si>
    <t>Núcleo Coordenadoria Postos Poupatempo - Região 6 e 7</t>
  </si>
  <si>
    <t>NV023557</t>
  </si>
  <si>
    <t>CD021558</t>
  </si>
  <si>
    <t>CD021577</t>
  </si>
  <si>
    <t>CD021587</t>
  </si>
  <si>
    <t>CD021592</t>
  </si>
  <si>
    <t>CD022570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</si>
  <si>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</si>
  <si>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</si>
  <si>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</si>
  <si>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</si>
  <si>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</si>
  <si>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</si>
  <si>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</si>
  <si>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</si>
  <si>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</si>
  <si>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</si>
  <si>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</si>
  <si>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</si>
  <si>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</si>
  <si>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</si>
  <si>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</si>
  <si>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</si>
  <si>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</si>
  <si>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</si>
  <si>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</si>
  <si>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</si>
  <si>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</si>
  <si>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</si>
  <si>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</si>
  <si>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</si>
  <si>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</si>
  <si>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</si>
  <si>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</si>
  <si>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</si>
  <si>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</si>
  <si>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</si>
  <si>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</si>
  <si>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</si>
  <si>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</si>
  <si>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</si>
  <si>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</si>
  <si>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</si>
  <si>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</si>
  <si>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</si>
  <si>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</si>
  <si>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</si>
  <si>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</si>
  <si>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</si>
  <si>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</si>
  <si>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</si>
  <si>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</si>
  <si>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</si>
  <si>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</si>
  <si>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</si>
  <si>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</si>
  <si>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</si>
  <si>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</si>
  <si>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</si>
  <si>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</si>
  <si>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</si>
  <si>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</si>
  <si>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</si>
  <si>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</si>
  <si>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</si>
  <si>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</si>
  <si>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</si>
  <si>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</si>
  <si>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</si>
  <si>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</si>
  <si>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</si>
  <si>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</si>
  <si>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</si>
  <si>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</si>
  <si>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</si>
  <si>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</si>
  <si>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</si>
  <si>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</si>
  <si>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</si>
  <si>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</si>
  <si>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</si>
  <si>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</si>
  <si>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</si>
  <si>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</si>
  <si>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</si>
  <si>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</si>
  <si>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</si>
  <si>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</si>
  <si>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</si>
  <si>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</si>
  <si>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</si>
  <si>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</si>
  <si>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</si>
  <si>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</si>
  <si>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</si>
  <si>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</si>
  <si>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</si>
  <si>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</si>
  <si>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</si>
  <si>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</si>
  <si>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</si>
  <si>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</si>
  <si>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</si>
  <si>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</si>
  <si>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</si>
  <si>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</si>
  <si>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</si>
  <si>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</si>
  <si>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</si>
  <si>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</si>
  <si>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</si>
  <si>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</si>
  <si>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</si>
  <si>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</si>
  <si>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</si>
  <si>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</si>
  <si>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</si>
  <si>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</si>
  <si>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</si>
  <si>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</si>
  <si>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</si>
  <si>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</si>
  <si>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</si>
  <si>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</si>
  <si>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</si>
  <si>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</si>
  <si>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</si>
  <si>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</si>
  <si>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</si>
  <si>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</si>
  <si>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</si>
  <si>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</si>
  <si>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</si>
  <si>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</si>
  <si>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</si>
  <si>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</si>
  <si>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</si>
  <si>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</si>
  <si>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</si>
  <si>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</si>
  <si>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</si>
  <si>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</si>
  <si>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</si>
  <si>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</si>
  <si>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</si>
  <si>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</si>
  <si>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</si>
  <si>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</si>
  <si>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</si>
  <si>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</si>
  <si>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</si>
  <si>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</si>
  <si>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</si>
  <si>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</si>
  <si>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</si>
  <si>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>RECEITAS FINANCEIRAS</t>
  </si>
  <si>
    <t>SIAFEM</t>
  </si>
  <si>
    <t>SALDO INICIAL</t>
  </si>
  <si>
    <t>RECEITAS DE APLICAÇÃO FINANCEIRA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</si>
  <si>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</si>
  <si>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</si>
  <si>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</si>
  <si>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</si>
  <si>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</si>
  <si>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</si>
  <si>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</si>
  <si>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</si>
  <si>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</si>
  <si>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</si>
  <si>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</si>
  <si>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</si>
  <si>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</si>
  <si>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</si>
  <si>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</si>
  <si>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</si>
  <si>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</si>
  <si>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</si>
  <si>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</si>
  <si>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</si>
  <si>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</si>
  <si>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</si>
  <si>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</si>
  <si>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</si>
  <si>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</si>
  <si>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</si>
  <si>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</si>
  <si>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</si>
  <si>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</si>
  <si>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</si>
  <si>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</si>
  <si>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</si>
  <si>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</si>
  <si>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</si>
  <si>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</si>
  <si>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</si>
  <si>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</si>
  <si>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</si>
  <si>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</si>
  <si>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</si>
  <si>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</si>
  <si>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</si>
  <si>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</si>
  <si>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</si>
  <si>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</si>
  <si>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</si>
  <si>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</si>
  <si>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SECRETARIA DA FAZENDA E PLANEJAMENTO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</si>
  <si>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</si>
  <si>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</si>
  <si>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</si>
  <si>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</si>
  <si>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</si>
  <si>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</si>
  <si>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</si>
  <si>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</si>
  <si>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</si>
  <si>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</si>
  <si>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</si>
  <si>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</si>
  <si>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</si>
  <si>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</si>
  <si>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</si>
  <si>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</si>
  <si>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</si>
  <si>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</si>
  <si>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</si>
  <si>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</si>
  <si>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</si>
  <si>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</si>
  <si>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</si>
  <si>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</si>
  <si>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</si>
  <si>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</si>
  <si>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</si>
  <si>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</si>
  <si>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</si>
  <si>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</si>
  <si>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</si>
  <si>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</si>
  <si>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</si>
  <si>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</si>
  <si>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</si>
  <si>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</si>
  <si>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</si>
  <si>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</si>
  <si>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</si>
  <si>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</si>
  <si>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</si>
  <si>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</si>
  <si>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</si>
  <si>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</si>
  <si>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</si>
  <si>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</si>
  <si>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</si>
  <si>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</si>
  <si>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</si>
  <si>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</si>
  <si>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</si>
  <si>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</si>
  <si>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</si>
  <si>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</si>
  <si>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</si>
  <si>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</si>
  <si>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</si>
  <si>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</si>
  <si>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</si>
  <si>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</si>
  <si>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</si>
  <si>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</si>
  <si>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</si>
  <si>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</si>
  <si>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</si>
  <si>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</si>
  <si>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</si>
  <si>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</si>
  <si>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</si>
  <si>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</si>
  <si>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</si>
  <si>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</si>
  <si>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</si>
  <si>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</si>
  <si>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</si>
  <si>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</si>
  <si>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</si>
  <si>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</si>
  <si>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</si>
  <si>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</si>
  <si>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</si>
  <si>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</si>
  <si>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</si>
  <si>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</si>
  <si>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</si>
  <si>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</si>
  <si>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</si>
  <si>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</si>
  <si>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</si>
  <si>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</si>
  <si>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</si>
  <si>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</si>
  <si>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</si>
  <si>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</si>
  <si>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</si>
  <si>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</si>
  <si>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</si>
  <si>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</si>
  <si>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</si>
  <si>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</si>
  <si>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</si>
  <si>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</si>
  <si>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</si>
  <si>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</si>
  <si>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</si>
  <si>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</si>
  <si>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</si>
  <si>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</si>
  <si>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</si>
  <si>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</si>
  <si>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</si>
  <si>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</si>
  <si>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</si>
  <si>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</si>
  <si>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</si>
  <si>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</si>
  <si>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</si>
  <si>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</si>
  <si>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</si>
  <si>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</si>
  <si>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</si>
  <si>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</si>
  <si>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</si>
  <si>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</si>
  <si>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</si>
  <si>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</si>
  <si>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</si>
  <si>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</si>
  <si>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</si>
  <si>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</si>
  <si>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</si>
  <si>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</si>
  <si>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</si>
  <si>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</si>
  <si>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</si>
  <si>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</si>
  <si>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</si>
  <si>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</si>
  <si>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</si>
  <si>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</si>
  <si>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</si>
  <si>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</si>
  <si>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</si>
  <si>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</si>
  <si>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</si>
  <si>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</si>
  <si>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</si>
  <si>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</si>
  <si>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</si>
  <si>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</si>
  <si>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</si>
  <si>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</si>
  <si>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</si>
  <si>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</si>
  <si>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</si>
  <si>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</si>
  <si>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</si>
  <si>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</si>
  <si>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</si>
  <si>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</si>
  <si>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</si>
  <si>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</si>
  <si>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</si>
  <si>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</si>
  <si>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</si>
  <si>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</si>
  <si>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</si>
  <si>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</si>
  <si>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</si>
  <si>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</si>
  <si>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</si>
  <si>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</si>
  <si>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</si>
  <si>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</si>
  <si>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</si>
  <si>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</si>
  <si>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</si>
  <si>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</si>
  <si>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</si>
  <si>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</si>
  <si>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</si>
  <si>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</si>
  <si>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</si>
  <si>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</si>
  <si>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</si>
  <si>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</si>
  <si>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</si>
  <si>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</si>
  <si>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</si>
  <si>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</si>
  <si>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</si>
  <si>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</si>
  <si>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</si>
  <si>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</si>
  <si>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</si>
  <si>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</si>
  <si>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</si>
  <si>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</si>
  <si>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</si>
  <si>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</si>
  <si>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</si>
  <si>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</si>
  <si>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</si>
  <si>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</si>
  <si>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</si>
  <si>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</si>
  <si>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</si>
  <si>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</si>
  <si>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</si>
  <si>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</si>
  <si>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</si>
  <si>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</si>
  <si>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</si>
  <si>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</si>
  <si>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</si>
  <si>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</si>
  <si>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</si>
  <si>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</si>
  <si>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</si>
  <si>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</si>
  <si>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</si>
  <si>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</si>
  <si>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</si>
  <si>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</si>
  <si>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</si>
  <si>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</si>
  <si>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</si>
  <si>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</si>
  <si>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</si>
  <si>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</si>
  <si>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</si>
  <si>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</si>
  <si>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</si>
  <si>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</si>
  <si>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</si>
  <si>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</si>
  <si>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</si>
  <si>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</si>
  <si>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</si>
  <si>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</si>
  <si>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</si>
  <si>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</si>
  <si>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</si>
  <si>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</si>
  <si>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</si>
  <si>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</si>
  <si>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</si>
  <si>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</si>
  <si>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</si>
  <si>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</si>
  <si>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</si>
  <si>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</si>
  <si>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</si>
  <si>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</si>
  <si>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</si>
  <si>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</si>
  <si>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</si>
  <si>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</si>
  <si>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</si>
  <si>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</si>
  <si>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</si>
  <si>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</si>
  <si>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</si>
  <si>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</si>
  <si>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</si>
  <si>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</si>
  <si>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</si>
  <si>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</si>
  <si>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</si>
  <si>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</si>
  <si>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</si>
  <si>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</si>
  <si>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</si>
  <si>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</si>
  <si>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</si>
  <si>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</si>
  <si>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</si>
  <si>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</si>
  <si>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</si>
  <si>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</si>
  <si>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</si>
  <si>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</si>
  <si>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</si>
  <si>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</si>
  <si>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</si>
  <si>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</si>
  <si>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</si>
  <si>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</si>
  <si>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</si>
  <si>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</si>
  <si>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</si>
  <si>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</si>
  <si>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</si>
  <si>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</si>
  <si>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</si>
  <si>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</si>
  <si>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</si>
  <si>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</si>
  <si>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</si>
  <si>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</si>
  <si>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</si>
  <si>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</si>
  <si>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</si>
  <si>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</si>
  <si>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</si>
  <si>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</si>
  <si>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</si>
  <si>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</si>
  <si>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</si>
  <si>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</si>
  <si>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</si>
  <si>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</si>
  <si>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</si>
  <si>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</si>
  <si>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</si>
  <si>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</si>
  <si>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</si>
  <si>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</si>
  <si>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</si>
  <si>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</si>
  <si>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</si>
  <si>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</si>
  <si>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</si>
  <si>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</si>
  <si>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</si>
  <si>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</si>
  <si>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</si>
  <si>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</si>
  <si>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</si>
  <si>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</si>
  <si>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</si>
  <si>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</si>
  <si>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</si>
  <si>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</si>
  <si>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</si>
  <si>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</si>
  <si>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</si>
  <si>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</si>
  <si>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</si>
  <si>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</si>
  <si>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</si>
  <si>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</si>
  <si>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</si>
  <si>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</si>
  <si>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</si>
  <si>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</si>
  <si>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</si>
  <si>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</si>
  <si>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</si>
  <si>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</si>
  <si>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</si>
  <si>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</si>
  <si>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</si>
  <si>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</si>
  <si>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</si>
  <si>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</si>
  <si>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</si>
  <si>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</si>
  <si>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</si>
  <si>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</si>
  <si>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</si>
  <si>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</si>
  <si>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</si>
  <si>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</si>
  <si>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</si>
  <si>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</si>
  <si>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</si>
  <si>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</si>
  <si>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</si>
  <si>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</si>
  <si>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</si>
  <si>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</si>
  <si>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</si>
  <si>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</si>
  <si>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</si>
  <si>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</si>
  <si>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</si>
  <si>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</si>
  <si>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</si>
  <si>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</si>
  <si>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</si>
  <si>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</si>
  <si>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MUNICIPIO DE TAMBAU</t>
  </si>
  <si>
    <t>Nota de Débito Convênio 2025</t>
  </si>
  <si>
    <t>MUNICIPIO DE PIRAJUI</t>
  </si>
  <si>
    <t>MUNICIPIO DE NEVES PAULISTA</t>
  </si>
  <si>
    <t>MUNICIPIO DE JUNQUEIROPOLIS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</si>
  <si>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</si>
  <si>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</si>
  <si>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</si>
  <si>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</si>
  <si>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</si>
  <si>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</si>
  <si>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</si>
  <si>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</si>
  <si>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</si>
  <si>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</si>
  <si>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</si>
  <si>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</si>
  <si>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</si>
  <si>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</si>
  <si>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</si>
  <si>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</si>
  <si>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</si>
  <si>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</si>
  <si>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</si>
  <si>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</si>
  <si>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</si>
  <si>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</si>
  <si>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</si>
  <si>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</si>
  <si>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</si>
  <si>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</si>
  <si>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</si>
  <si>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</si>
  <si>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</si>
  <si>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</si>
  <si>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</si>
  <si>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</si>
  <si>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</si>
  <si>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</si>
  <si>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</si>
  <si>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</si>
  <si>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</si>
  <si>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</si>
  <si>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</si>
  <si>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</si>
  <si>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</si>
  <si>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</si>
  <si>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</si>
  <si>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</si>
  <si>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</si>
  <si>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</si>
  <si>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</si>
  <si>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</si>
  <si>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</si>
  <si>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</si>
  <si>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</si>
  <si>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</si>
  <si>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</si>
  <si>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</si>
  <si>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</si>
  <si>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</si>
  <si>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</si>
  <si>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</si>
  <si>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</si>
  <si>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</si>
  <si>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</si>
  <si>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</si>
  <si>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</si>
  <si>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</si>
  <si>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</si>
  <si>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</si>
  <si>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</si>
  <si>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</si>
  <si>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</si>
  <si>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</si>
  <si>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</si>
  <si>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</si>
  <si>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</si>
  <si>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</si>
  <si>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</si>
  <si>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</si>
  <si>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</si>
  <si>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</si>
  <si>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</si>
  <si>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</si>
  <si>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25 DIAS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</si>
  <si>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</si>
  <si>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</si>
  <si>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</si>
  <si>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</si>
  <si>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</si>
  <si>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</si>
  <si>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</si>
  <si>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</si>
  <si>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</si>
  <si>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43.465.459/0001-73</t>
  </si>
  <si>
    <t>43.776.517/0001-80</t>
  </si>
  <si>
    <t>44.229.813/0001-23</t>
  </si>
  <si>
    <t>44.413.680/0001-40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</si>
  <si>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</si>
  <si>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</si>
  <si>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</si>
  <si>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</si>
  <si>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</si>
  <si>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</si>
  <si>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</si>
  <si>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</si>
  <si>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</si>
  <si>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</si>
  <si>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</si>
  <si>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</si>
  <si>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</si>
  <si>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</si>
  <si>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</si>
  <si>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</si>
  <si>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</si>
  <si>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</si>
  <si>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</si>
  <si>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</si>
  <si>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44.555.027/0001-16</t>
  </si>
  <si>
    <t>44.558.856/0001-52</t>
  </si>
  <si>
    <t>44.660.272/0001-93</t>
  </si>
  <si>
    <t>44.723.674/0001-90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</si>
  <si>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</si>
  <si>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</si>
  <si>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</si>
  <si>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</si>
  <si>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</si>
  <si>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</si>
  <si>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</si>
  <si>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</si>
  <si>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</si>
  <si>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</si>
  <si>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</si>
  <si>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</si>
  <si>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</si>
  <si>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</si>
  <si>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</si>
  <si>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</si>
  <si>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</si>
  <si>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</si>
  <si>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</si>
  <si>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</si>
  <si>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</si>
  <si>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</si>
  <si>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</si>
  <si>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</si>
  <si>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44.951.515/0001-42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</si>
  <si>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</si>
  <si>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</si>
  <si>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</si>
  <si>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</si>
  <si>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</si>
  <si>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</si>
  <si>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</si>
  <si>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</si>
  <si>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</si>
  <si>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</si>
  <si>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</si>
  <si>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</si>
  <si>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</si>
  <si>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</si>
  <si>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</si>
  <si>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</si>
  <si>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</si>
  <si>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</si>
  <si>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</si>
  <si>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</si>
  <si>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</si>
  <si>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</si>
  <si>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</si>
  <si>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</si>
  <si>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</si>
  <si>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</si>
  <si>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</si>
  <si>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</si>
  <si>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</si>
  <si>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</si>
  <si>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45.228.319/0001-07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</si>
  <si>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</si>
  <si>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</si>
  <si>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</si>
  <si>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</si>
  <si>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</si>
  <si>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</si>
  <si>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</si>
  <si>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</si>
  <si>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</si>
  <si>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</si>
  <si>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</si>
  <si>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</si>
  <si>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</si>
  <si>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</si>
  <si>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</si>
  <si>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</si>
  <si>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</si>
  <si>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</si>
  <si>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</si>
  <si>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</si>
  <si>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</si>
  <si>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</si>
  <si>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</si>
  <si>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</si>
  <si>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</si>
  <si>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</si>
  <si>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</si>
  <si>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</si>
  <si>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</si>
  <si>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</si>
  <si>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</si>
  <si>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</si>
  <si>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</si>
  <si>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</si>
  <si>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</si>
  <si>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</si>
  <si>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</si>
  <si>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</si>
  <si>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</si>
  <si>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</si>
  <si>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</si>
  <si>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</si>
  <si>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</si>
  <si>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</si>
  <si>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</si>
  <si>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</si>
  <si>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</si>
  <si>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</si>
  <si>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</si>
  <si>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</si>
  <si>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</si>
  <si>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</si>
  <si>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</si>
  <si>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</si>
  <si>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</si>
  <si>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</si>
  <si>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</si>
  <si>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</si>
  <si>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</si>
  <si>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</si>
  <si>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</si>
  <si>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</si>
  <si>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</si>
  <si>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</si>
  <si>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</si>
  <si>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</si>
  <si>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</si>
  <si>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</si>
  <si>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</si>
  <si>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</si>
  <si>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</si>
  <si>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</si>
  <si>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</si>
  <si>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</si>
  <si>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MUNICIPIO DE IGUAPE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</si>
  <si>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</si>
  <si>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</si>
  <si>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</si>
  <si>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</si>
  <si>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</si>
  <si>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</si>
  <si>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</si>
  <si>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</si>
  <si>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</si>
  <si>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</si>
  <si>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</si>
  <si>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</si>
  <si>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</si>
  <si>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</si>
  <si>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</si>
  <si>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</si>
  <si>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</si>
  <si>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</si>
  <si>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</si>
  <si>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</si>
  <si>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</si>
  <si>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</si>
  <si>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</si>
  <si>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</si>
  <si>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</si>
  <si>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</si>
  <si>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</si>
  <si>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</si>
  <si>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</si>
  <si>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</si>
  <si>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</si>
  <si>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</si>
  <si>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</si>
  <si>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</si>
  <si>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</si>
  <si>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</si>
  <si>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</si>
  <si>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</si>
  <si>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</si>
  <si>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</si>
  <si>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</si>
  <si>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</si>
  <si>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</si>
  <si>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</si>
  <si>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</si>
  <si>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</si>
  <si>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</si>
  <si>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</si>
  <si>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</si>
  <si>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</si>
  <si>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</si>
  <si>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</si>
  <si>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</si>
  <si>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</si>
  <si>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</si>
  <si>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</si>
  <si>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</si>
  <si>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</si>
  <si>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</si>
  <si>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</si>
  <si>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</si>
  <si>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</si>
  <si>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</si>
  <si>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</si>
  <si>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</si>
  <si>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</si>
  <si>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</si>
  <si>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</si>
  <si>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</si>
  <si>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</si>
  <si>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</si>
  <si>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</si>
  <si>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</si>
  <si>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</si>
  <si>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</si>
  <si>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</si>
  <si>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</si>
  <si>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</si>
  <si>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</si>
  <si>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</si>
  <si>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</si>
  <si>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</si>
  <si>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</si>
  <si>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</si>
  <si>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</si>
  <si>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</si>
  <si>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</si>
  <si>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</si>
  <si>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</si>
  <si>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</si>
  <si>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</si>
  <si>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</si>
  <si>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</si>
  <si>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</si>
  <si>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</si>
  <si>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46.415.998/0001-96</t>
  </si>
  <si>
    <t>46.422.408/0001-52</t>
  </si>
  <si>
    <t>PPT00523</t>
  </si>
  <si>
    <t>PP00523</t>
  </si>
  <si>
    <t>IMPLANTACAO E OPERACAO DO POUPATEMPO SANTA BARBARA DO OESTE</t>
  </si>
  <si>
    <t>PD-PRC-2020/00939</t>
  </si>
  <si>
    <t>46.425.229/0001-79</t>
  </si>
  <si>
    <t>46.444.063/0001-38</t>
  </si>
  <si>
    <t>46.446.696/0001-85</t>
  </si>
  <si>
    <t>46.476.131/0001-40</t>
  </si>
  <si>
    <t>46.482.857/0001-96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</si>
  <si>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</si>
  <si>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</si>
  <si>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</si>
  <si>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</si>
  <si>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</si>
  <si>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</si>
  <si>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</si>
  <si>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</si>
  <si>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46.523.023/0001-81</t>
  </si>
  <si>
    <t>PPT00722</t>
  </si>
  <si>
    <t>PP00722</t>
  </si>
  <si>
    <t>IMPLANTACAO E OPERACAO DO POUPATEMPO CAJAMAR</t>
  </si>
  <si>
    <t>2022/02815</t>
  </si>
  <si>
    <t>46.523.072/0001-14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</si>
  <si>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</si>
  <si>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</si>
  <si>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</si>
  <si>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</si>
  <si>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</si>
  <si>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</si>
  <si>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</si>
  <si>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</si>
  <si>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</si>
  <si>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</si>
  <si>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</si>
  <si>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EMBU-GUACU</t>
  </si>
  <si>
    <t>46.523.148/0001-01</t>
  </si>
  <si>
    <t>MUNICIPIO DE MAIRIPORA</t>
  </si>
  <si>
    <t>46.523.163/0001-50</t>
  </si>
  <si>
    <t>46.523.197/0001-44</t>
  </si>
  <si>
    <t>PPT00557</t>
  </si>
  <si>
    <t>PP00557</t>
  </si>
  <si>
    <t>IMPLANTACAO E OPERACAO DO POUPATEMPO FERRAZ DE VASCONCELOS</t>
  </si>
  <si>
    <t>PD-PRC-2021/00859</t>
  </si>
  <si>
    <t>46.523.262/0001-31</t>
  </si>
  <si>
    <t>46.523.288/0001-80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</si>
  <si>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</si>
  <si>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</si>
  <si>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</si>
  <si>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</si>
  <si>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</si>
  <si>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</si>
  <si>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</si>
  <si>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</si>
  <si>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</si>
  <si>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</si>
  <si>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</si>
  <si>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</si>
  <si>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</si>
  <si>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</si>
  <si>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</si>
  <si>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</si>
  <si>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</si>
  <si>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</si>
  <si>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</si>
  <si>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</si>
  <si>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</si>
  <si>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</si>
  <si>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</si>
  <si>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</si>
  <si>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</si>
  <si>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</si>
  <si>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</si>
  <si>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</si>
  <si>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</si>
  <si>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</si>
  <si>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</si>
  <si>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</si>
  <si>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</si>
  <si>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</si>
  <si>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</si>
  <si>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</si>
  <si>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</si>
  <si>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</si>
  <si>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</si>
  <si>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</si>
  <si>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</si>
  <si>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46.634.333/0001-73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</si>
  <si>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</si>
  <si>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</si>
  <si>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</si>
  <si>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</si>
  <si>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</si>
  <si>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</si>
  <si>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</si>
  <si>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</si>
  <si>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</si>
  <si>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</si>
  <si>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</si>
  <si>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46.634.457/0001-59</t>
  </si>
  <si>
    <t>46.634.481/0001-98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</si>
  <si>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</si>
  <si>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</si>
  <si>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</si>
  <si>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</si>
  <si>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</si>
  <si>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</si>
  <si>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</si>
  <si>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</si>
  <si>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</si>
  <si>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</si>
  <si>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</si>
  <si>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</si>
  <si>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</si>
  <si>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</si>
  <si>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</si>
  <si>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</si>
  <si>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</si>
  <si>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</si>
  <si>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</si>
  <si>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</si>
  <si>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</si>
  <si>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</si>
  <si>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</si>
  <si>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</si>
  <si>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46.634.614/0001-26</t>
  </si>
  <si>
    <t>46.638.714/0001-20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</si>
  <si>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</si>
  <si>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</si>
  <si>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</si>
  <si>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</si>
  <si>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</si>
  <si>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</si>
  <si>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</si>
  <si>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</si>
  <si>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</si>
  <si>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</si>
  <si>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</si>
  <si>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</si>
  <si>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</si>
  <si>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</si>
  <si>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</si>
  <si>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</si>
  <si>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</si>
  <si>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</si>
  <si>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</si>
  <si>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</si>
  <si>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</si>
  <si>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</si>
  <si>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</si>
  <si>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</si>
  <si>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</si>
  <si>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</si>
  <si>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</si>
  <si>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</si>
  <si>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</si>
  <si>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</si>
  <si>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</si>
  <si>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</si>
  <si>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</si>
  <si>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</si>
  <si>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</si>
  <si>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</si>
  <si>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</si>
  <si>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</si>
  <si>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</si>
  <si>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</si>
  <si>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</si>
  <si>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</si>
  <si>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</si>
  <si>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</si>
  <si>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</si>
  <si>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</si>
  <si>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</si>
  <si>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</si>
  <si>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</si>
  <si>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</si>
  <si>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</si>
  <si>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</si>
  <si>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</si>
  <si>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</si>
  <si>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</si>
  <si>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</si>
  <si>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</si>
  <si>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</si>
  <si>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</si>
  <si>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</si>
  <si>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</si>
  <si>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</si>
  <si>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</si>
  <si>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</si>
  <si>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</si>
  <si>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</si>
  <si>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</si>
  <si>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</si>
  <si>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</si>
  <si>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</si>
  <si>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</si>
  <si>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</si>
  <si>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</si>
  <si>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</si>
  <si>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</si>
  <si>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</si>
  <si>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</si>
  <si>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</si>
  <si>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</si>
  <si>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</si>
  <si>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</si>
  <si>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</si>
  <si>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</si>
  <si>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</si>
  <si>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</si>
  <si>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</si>
  <si>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</si>
  <si>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</si>
  <si>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52.359.692/0001-62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</si>
  <si>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</si>
  <si>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</si>
  <si>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</si>
  <si>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</si>
  <si>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</si>
  <si>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</si>
  <si>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</si>
  <si>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</si>
  <si>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</si>
  <si>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</si>
  <si>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</si>
  <si>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</si>
  <si>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</si>
  <si>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</si>
  <si>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</si>
  <si>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</si>
  <si>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</si>
  <si>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56.024.581/0001-56</t>
  </si>
  <si>
    <t>56.901.275/0001-50</t>
  </si>
  <si>
    <t>58.993.577/0001-21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</si>
  <si>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</si>
  <si>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</si>
  <si>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</si>
  <si>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</si>
  <si>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</si>
  <si>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</si>
  <si>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64.037.815/0001-28</t>
  </si>
  <si>
    <t>65.042.855/0001-20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</si>
  <si>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</si>
  <si>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</si>
  <si>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</si>
  <si>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</si>
  <si>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</si>
  <si>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</si>
  <si>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</si>
  <si>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</si>
  <si>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</si>
  <si>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</si>
  <si>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70.946.009/0001-75</t>
  </si>
  <si>
    <t>PPT00604</t>
  </si>
  <si>
    <t>PP00604</t>
  </si>
  <si>
    <t>IMPLANTACAO E OPERACAO DO POUPATEMPO SAO ROQUE</t>
  </si>
  <si>
    <t>PD-PRC-2021/02498</t>
  </si>
  <si>
    <t>71.989.685/0001-99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</si>
  <si>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</si>
  <si>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</si>
  <si>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</si>
  <si>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</si>
  <si>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</si>
  <si>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</si>
  <si>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</si>
  <si>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</si>
  <si>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</si>
  <si>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</si>
  <si>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</si>
  <si>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</si>
  <si>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</si>
  <si>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43.728.245/0001-42</t>
  </si>
  <si>
    <t>PPT00766</t>
  </si>
  <si>
    <t>PP00766</t>
  </si>
  <si>
    <t>OPERACAO DO POUPATEMPO DE JALES</t>
  </si>
  <si>
    <t>PD-PRC-2021/00519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</si>
  <si>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</si>
  <si>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</si>
  <si>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</si>
  <si>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</si>
  <si>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</si>
  <si>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</si>
  <si>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</si>
  <si>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</si>
  <si>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>PPT00759</t>
  </si>
  <si>
    <t>PP00759</t>
  </si>
  <si>
    <t>IMPLANTAÇÃO E OPERAÇÃO DO POUPATEMPO AGUDOS</t>
  </si>
  <si>
    <t>SEI 359.00001164/2023-90</t>
  </si>
  <si>
    <t>POUPATEMPO SÉ</t>
  </si>
  <si>
    <t>PPT00659</t>
  </si>
  <si>
    <t>PP00659</t>
  </si>
  <si>
    <t>IMPLANTACAO E OPERACAO DO POUPATEMPO ADAMANTINA</t>
  </si>
  <si>
    <t>PD-PRC-2022/01317</t>
  </si>
  <si>
    <t>PPT00610</t>
  </si>
  <si>
    <t>PP00610</t>
  </si>
  <si>
    <t>IMPLANTACAO E OPERACAO DO POUPATEMPO PROMISSAO</t>
  </si>
  <si>
    <t>PD-PRC-2021/02590</t>
  </si>
  <si>
    <t>44.855.443/0001-30</t>
  </si>
  <si>
    <t>PPT00718</t>
  </si>
  <si>
    <t>PP00718</t>
  </si>
  <si>
    <t>IMPLANTAÇÃO E OPERAÇÃO DO POUPATEMPO MARTINÓPOLIS</t>
  </si>
  <si>
    <t>PD-PRC-2022/02776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</si>
  <si>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</si>
  <si>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</si>
  <si>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</si>
  <si>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</si>
  <si>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</si>
  <si>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</si>
  <si>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</si>
  <si>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</si>
  <si>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</si>
  <si>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</si>
  <si>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</si>
  <si>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</si>
  <si>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</si>
  <si>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</si>
  <si>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</si>
  <si>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</si>
  <si>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</si>
  <si>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</si>
  <si>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</si>
  <si>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</si>
  <si>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</si>
  <si>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</si>
  <si>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</si>
  <si>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</si>
  <si>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</si>
  <si>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</si>
  <si>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</si>
  <si>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</si>
  <si>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</si>
  <si>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PPT00618</t>
  </si>
  <si>
    <t>PP00618</t>
  </si>
  <si>
    <t>IMPLANTACAO E OPERACAO DO POUPATEMPO MONTE MOR</t>
  </si>
  <si>
    <t>PD-PRC-2021/02793</t>
  </si>
  <si>
    <t>PPT00654</t>
  </si>
  <si>
    <t>PP00654</t>
  </si>
  <si>
    <t>IMPLANTACAO E OPERACAO DO POUPATEMPO CANDIDO MOTA</t>
  </si>
  <si>
    <t>PD-PRC-2021/01045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</si>
  <si>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</si>
  <si>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</si>
  <si>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</si>
  <si>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</si>
  <si>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</si>
  <si>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</si>
  <si>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</si>
  <si>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</si>
  <si>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</si>
  <si>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</si>
  <si>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</si>
  <si>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</si>
  <si>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</si>
  <si>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PPT00725</t>
  </si>
  <si>
    <t>PP00725</t>
  </si>
  <si>
    <t>IMPLANTACAO E OPERACAO DO POUPATEMPO SOCORRO</t>
  </si>
  <si>
    <t>PD-PRC-2022/02581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</si>
  <si>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</si>
  <si>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</si>
  <si>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</si>
  <si>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</si>
  <si>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</si>
  <si>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</si>
  <si>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</si>
  <si>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</si>
  <si>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</si>
  <si>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</si>
  <si>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</si>
  <si>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</si>
  <si>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</si>
  <si>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</si>
  <si>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</si>
  <si>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</si>
  <si>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</si>
  <si>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</si>
  <si>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</si>
  <si>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</si>
  <si>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</si>
  <si>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</si>
  <si>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</si>
  <si>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</si>
  <si>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</si>
  <si>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</si>
  <si>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</si>
  <si>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</si>
  <si>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</si>
  <si>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</si>
  <si>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</si>
  <si>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</si>
  <si>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PPT00541</t>
  </si>
  <si>
    <t>PP00541</t>
  </si>
  <si>
    <t>IMPLANTACAO E OPERACAO DO POUPATEMPO PIQUETE</t>
  </si>
  <si>
    <t>PD-PRC-2020/01480</t>
  </si>
  <si>
    <t>PPT00706</t>
  </si>
  <si>
    <t>PP00706</t>
  </si>
  <si>
    <t>IMPLANTACAO E OPERACAO DO POUPATEMPO POA</t>
  </si>
  <si>
    <t>PD-PRC-2022/01600</t>
  </si>
  <si>
    <t>PPT00605</t>
  </si>
  <si>
    <t>PP00605</t>
  </si>
  <si>
    <t>IMPLANTACAO E OPERACAO DO POUPATEMPO ARUJA</t>
  </si>
  <si>
    <t>PD-PRC-2021/02508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</si>
  <si>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</si>
  <si>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</si>
  <si>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</si>
  <si>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</si>
  <si>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</si>
  <si>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</si>
  <si>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</si>
  <si>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</si>
  <si>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À realizar</t>
  </si>
  <si>
    <t>À realizar Total</t>
  </si>
  <si>
    <t>MUNICIPIO DE NOVA GRANADA</t>
  </si>
  <si>
    <t>45.147.733/0001-91</t>
  </si>
  <si>
    <t>PPT00647</t>
  </si>
  <si>
    <t>PP00647</t>
  </si>
  <si>
    <t>IMPLANTACAO E OPERACAO DO POUPATEMPO NOVA GRANADA</t>
  </si>
  <si>
    <t>PD-PRC-2022/00686</t>
  </si>
  <si>
    <t>PPT00671</t>
  </si>
  <si>
    <t>PP00671</t>
  </si>
  <si>
    <t>IMPLANTACAO E OPERACAO DO POUPATEMPO SANTA ROSA DE VITERBO</t>
  </si>
  <si>
    <t>PD-PRC-2022/01336</t>
  </si>
  <si>
    <t>MUNICIPIO DE ALVARES MACHADO</t>
  </si>
  <si>
    <t>43.206.424/0001-10</t>
  </si>
  <si>
    <t>PPT00708</t>
  </si>
  <si>
    <t>PP00708</t>
  </si>
  <si>
    <t>IMPLANTACAO E OPERACAO DO POUPATEMPO ALVARES MACHADO</t>
  </si>
  <si>
    <t>PD-PRC-2022/01789</t>
  </si>
  <si>
    <t>PPT00611</t>
  </si>
  <si>
    <t>PP00611</t>
  </si>
  <si>
    <t>IMPLANTACAO E OPERACAO DO POUPATEMPO SERRANA</t>
  </si>
  <si>
    <t>PD-PRC-2021/02591</t>
  </si>
  <si>
    <t>PPT00672</t>
  </si>
  <si>
    <t>PP00672</t>
  </si>
  <si>
    <t>IMPLANTACAO E OPERACAO DO POUPATEMPO PIEDADE</t>
  </si>
  <si>
    <t>PD-PRC-2022/01845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</si>
  <si>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</si>
  <si>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</si>
  <si>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</si>
  <si>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</si>
  <si>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</si>
  <si>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</si>
  <si>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Médicos</t>
  </si>
  <si>
    <t>39.467.292/0017-70</t>
  </si>
  <si>
    <t>PPT00636</t>
  </si>
  <si>
    <t>PP00636</t>
  </si>
  <si>
    <t>IMPLANTACAO E OPERACAO DO POUPATEMPO AMPARO</t>
  </si>
  <si>
    <t>PD-PRC-2022/00217</t>
  </si>
  <si>
    <t>PPT00678</t>
  </si>
  <si>
    <t>PP00678</t>
  </si>
  <si>
    <t>IMPLANTACAO E OPERACAO DO POUPATEMPO PIRAJUI</t>
  </si>
  <si>
    <t>PD-PRC-2022/01467</t>
  </si>
  <si>
    <t>PPT00714</t>
  </si>
  <si>
    <t>PP00714</t>
  </si>
  <si>
    <t>IMPLANTACAO E OPERACAO DO POUPATEMPO CORDEIROPOLIS</t>
  </si>
  <si>
    <t>PD-PRC-2022/02322</t>
  </si>
  <si>
    <t>MUNICIPIO DE ORLANDIA</t>
  </si>
  <si>
    <t>45.351.749/0001-11</t>
  </si>
  <si>
    <t>PPT00723</t>
  </si>
  <si>
    <t>PP00723</t>
  </si>
  <si>
    <t>IMPLANTACAO E OPERACAO DO POUPATEMPO CAMPO LIMPO PAULISTA</t>
  </si>
  <si>
    <t>PD-PRC-2022/02452</t>
  </si>
  <si>
    <t>MUNICIPIO DE TUPI PAULISTA</t>
  </si>
  <si>
    <t>PPT00638</t>
  </si>
  <si>
    <t>PP00638</t>
  </si>
  <si>
    <t>IMPLANTACAO E OPERACAO DO POUPATEMPO PRESIDENTE VENCESLAU</t>
  </si>
  <si>
    <t>PD-PRC-2022/00270</t>
  </si>
  <si>
    <t>PPT00623</t>
  </si>
  <si>
    <t>PP00623</t>
  </si>
  <si>
    <t>IMPLANTACAO E OPERACAO DO POUPATEMPO IPERO</t>
  </si>
  <si>
    <t>PD-PRC-2021/02866</t>
  </si>
  <si>
    <t>PPT00742</t>
  </si>
  <si>
    <t>PP00742</t>
  </si>
  <si>
    <t>IMPLANTACAO E OPERACAO DO POUPATEMPO PARANAPANEMA</t>
  </si>
  <si>
    <t>PD-PRC-2022/03122</t>
  </si>
  <si>
    <t>PPT00586</t>
  </si>
  <si>
    <t>PP00586</t>
  </si>
  <si>
    <t>IMPLANTACAO E OPERACAO DO POUPATEMPO CABREUVA</t>
  </si>
  <si>
    <t>PD-PRC-2021/01926</t>
  </si>
  <si>
    <t>PPT00572</t>
  </si>
  <si>
    <t>PP00572</t>
  </si>
  <si>
    <t>IMPLANTACAO E OPERACAO DO POUPATEMPO CERQUILHO</t>
  </si>
  <si>
    <t>PD-PRC-2021/01711</t>
  </si>
  <si>
    <t>PPT00750</t>
  </si>
  <si>
    <t>PP00750</t>
  </si>
  <si>
    <t>IMPLANTAÇÃO E OPERAÇÃO DO POUPATEMPO BOM JESUS DOS PERDÕES</t>
  </si>
  <si>
    <t>PD-PRC-2022/02319</t>
  </si>
  <si>
    <t>PPT00701</t>
  </si>
  <si>
    <t>PP00701</t>
  </si>
  <si>
    <t>IMPLANTACAO E OPERACAO DO POUPATEMPO POTIM</t>
  </si>
  <si>
    <t>PD-PRC-2022/01545</t>
  </si>
  <si>
    <t>PPT00529</t>
  </si>
  <si>
    <t>PP00529</t>
  </si>
  <si>
    <t>IMPLANTACAO E OPERACAO DO POUPATEMPO SUMARE</t>
  </si>
  <si>
    <t>PD-PRC-2020/00938</t>
  </si>
  <si>
    <t>PPT00767</t>
  </si>
  <si>
    <t>PP00767</t>
  </si>
  <si>
    <t>OPERACAO DO POUPATEMPO AGUAI</t>
  </si>
  <si>
    <t>PRC-SEI 359.00000745/2023-12</t>
  </si>
  <si>
    <t>PPT00591</t>
  </si>
  <si>
    <t>PP00591</t>
  </si>
  <si>
    <t>IMPLANTACAO E OPERACAO DO POUTATEMPO UBATUBA</t>
  </si>
  <si>
    <t>PD-PRC-2021/02078</t>
  </si>
  <si>
    <t>PPT00596</t>
  </si>
  <si>
    <t>PP00596</t>
  </si>
  <si>
    <t>IMPLANTACAO E OPERACAO DO POUPATEMPO FRANCISCO MORATO</t>
  </si>
  <si>
    <t>PD-PRC-2021/02320</t>
  </si>
  <si>
    <t>PPT00705</t>
  </si>
  <si>
    <t>PP00705</t>
  </si>
  <si>
    <t>IMPLANTACAO E OPERACAO DO POUPATEMPO GUARAREMA</t>
  </si>
  <si>
    <t>PD-PRC-2022/01847</t>
  </si>
  <si>
    <t>PPT00751</t>
  </si>
  <si>
    <t>PP00751</t>
  </si>
  <si>
    <t>IMPLANTAÇÃO E OPERAÇÃO DO POUPATEMPO BIRITIBA MIRIM</t>
  </si>
  <si>
    <t>PD-PRC-2022/02320</t>
  </si>
  <si>
    <t>PPT00597</t>
  </si>
  <si>
    <t>PP00597</t>
  </si>
  <si>
    <t>IMPLANTACAO E OPERACAO DO POUPATEMPO OLIMPIA</t>
  </si>
  <si>
    <t>PD-PRC-2021/02353</t>
  </si>
  <si>
    <t>01-‭112120501010‬-000-‭001505060400‬-2-CD021608-000000000-0-0-0</t>
  </si>
  <si>
    <t>OSASCO</t>
  </si>
  <si>
    <t>SANTOS</t>
  </si>
  <si>
    <t>SÃO BERNANRDO DO CAMPO</t>
  </si>
  <si>
    <t>MUNICIPIO DE AMERICO BRASILIENSE</t>
  </si>
  <si>
    <t>NV023563</t>
  </si>
  <si>
    <t>NV023562</t>
  </si>
  <si>
    <t>NV023559</t>
  </si>
  <si>
    <t>EMPRESA BRASILEIRA CORREIOS TELEGRAFOS - nf 1</t>
  </si>
  <si>
    <t>STEFANINI CONSULTORIA E ASSESSORIA EM INFORMATICA S.A - nf 231959</t>
  </si>
  <si>
    <t>PREF ITANHAEM - Reter na Fonte - SAGAZ SERVICOS E COMERCIO DE EQUIPAMENTOS DE TECNOLOGIA LTDA - 2600</t>
  </si>
  <si>
    <t>PREF ITANHAEM - Reter na Fonte - SAGAZ SERVICOS E COMERCIO DE EQUIPAMENTOS DE TECNOLOGIA LTDA - 2613</t>
  </si>
  <si>
    <t>PREF OSASCO - Reter na Fonte - SAGAZ SERVICOS E COMERCIO DE EQUIPAMENTOS DE TECNOLOGIA LTDA - 2611</t>
  </si>
  <si>
    <t>PREF OSASCO - Reter na Fonte - SAGAZ SERVICOS E COMERCIO DE EQUIPAMENTOS DE TECNOLOGIA LTDA - 2589</t>
  </si>
  <si>
    <t>MUNICÍPIO DE BAURU - Reter na Fonte - SAGAZ SERVICOS E COMERCIO DE EQUIPAMENTOS DE TECNOLOGIA LTDA - 2607</t>
  </si>
  <si>
    <t>PREF ITU - Reter na Fonte - SAGAZ SERVICOS E COMERCIO DE EQUIPAMENTOS DE TECNOLOGIA LTDA - 2609</t>
  </si>
  <si>
    <t>PREF MARTINÓPOLIS - Reter na Fonte - SAGAZ SERVICOS E COMERCIO DE EQUIPAMENTOS DE TECNOLOGIA LTDA - 26593</t>
  </si>
  <si>
    <t>PREF MOGI MIRIM - Reter na Fonte - SAGAZ SERVICOS E COMERCIO DE EQUIPAMENTOS DE TECNOLOGIA LTDA - 2598</t>
  </si>
  <si>
    <t>PREF PIRAPOZINHO - Reter na Fonte - SAGAZ SERVICOS E COMERCIO DE EQUIPAMENTOS DE TECNOLOGIA LTDA - 2594</t>
  </si>
  <si>
    <t>PREF RIBEIRÃO PRETO - Reter na Fonte - SAGAZ SERVICOS E COMERCIO DE EQUIPAMENTOS DE TECNOLOGIA LTDA - 2588</t>
  </si>
  <si>
    <t>PREF SÃO LOURENÇO DA SERRA - Reter na Fonte - SAGAZ SERVICOS E COMERCIO DE EQUIPAMENTOS DE TECNOLOGIA LTDA - 2614</t>
  </si>
  <si>
    <t>CTIS TECNOLOGIA Ltda - nf  921</t>
  </si>
  <si>
    <t>RECEITA FEDERAL - Reter na Fonte - STEFANINI CONSULTORIA E ASSESSORIA EM INFORMATICA S.A - 231959</t>
  </si>
  <si>
    <t>RECEITA FEDERAL - Reter na Fonte - Retenção Imp. Fonte - 3018731 - 3</t>
  </si>
  <si>
    <t>PREF DIADEMA - Reter na Fonte - SAGAZ SERVICOS E COMERCIO DE EQUIPAMENTOS DE TECNOLOGIA LTDA - 2612</t>
  </si>
  <si>
    <t>CLARO S.A - 25088132025</t>
  </si>
  <si>
    <t>MUNICIPIO DE CAMPINA DO MONTE ALEGRE - Reter na Fonte - SAGAZ SERVICOS E COMERCIO DE EQUIPAMENTOS DE TECNOLOGIA LTDA - 2614</t>
  </si>
  <si>
    <t>INSS - Reter na Fonte - WORKS CONSTRUÇÃO &amp; SERVIÇOS EIRELI - 31720-</t>
  </si>
  <si>
    <t>MUNICIPIO DE PRESIDENTE EPITACIO - ND 7059</t>
  </si>
  <si>
    <t xml:space="preserve">ASERP LOCAÇÃO E SERVIÇOS GERAIS LTDA - nf  342 </t>
  </si>
  <si>
    <t>CD023559</t>
  </si>
  <si>
    <t>MUNICIPIO DE SERTAOZINHO   - ND 21.029</t>
  </si>
  <si>
    <t>MUNICIPIO DE GARCA - NF 195.601</t>
  </si>
  <si>
    <t>MUNICIPIO DA ESTANCIA TURISTICA DE IBITINGA - NF 359.190</t>
  </si>
  <si>
    <t>MUNICIPIO DA ESTANCIA TURISTICA DE IBITINGA - NF 358.130</t>
  </si>
  <si>
    <t>MUNICIPIO DE GARCA - NF 362.370</t>
  </si>
  <si>
    <t>MUNICIPIO DE GARCA - NF 362.894</t>
  </si>
  <si>
    <t>MUNICIPIO DE GARCA - NF 363.448</t>
  </si>
  <si>
    <t>Impostos Apurados sobre Receitas - comp. Setembro/25</t>
  </si>
  <si>
    <t>POUPATEMPO SANTANA</t>
  </si>
  <si>
    <t>POUPATEMPO CARRÃO SUL</t>
  </si>
  <si>
    <t>43.976.166/0001-50</t>
  </si>
  <si>
    <t>PPT00601</t>
  </si>
  <si>
    <t>PP00601</t>
  </si>
  <si>
    <t>IMPLANTACAO E OPERACAO DO POUPATEMPO AMERICO BRASILIENSE</t>
  </si>
  <si>
    <t>PD-PRC-2021/02421</t>
  </si>
  <si>
    <t>PPT00626</t>
  </si>
  <si>
    <t>PP00626</t>
  </si>
  <si>
    <t>IMPLANTACAO E OPERACAO DO POUPATEMPO CAPIVARI</t>
  </si>
  <si>
    <t>PD-PRC-2021/03005</t>
  </si>
  <si>
    <t>PPT00693</t>
  </si>
  <si>
    <t>PP00693</t>
  </si>
  <si>
    <t>IMPLANTACAO E OPERACAO DO POUPATEMPO RIO DAS PEDRAS</t>
  </si>
  <si>
    <t>PD-PRC-2022/02005</t>
  </si>
  <si>
    <t>PPT00717</t>
  </si>
  <si>
    <t>PP00717</t>
  </si>
  <si>
    <t>IMPLANTACAO E OPERACAO DO POUPATEMPO TEODORO SAMPAIO</t>
  </si>
  <si>
    <t>PD-PRC-2022/02009</t>
  </si>
  <si>
    <t>PPT00634</t>
  </si>
  <si>
    <t>PP00634</t>
  </si>
  <si>
    <t>IMPLANTACAO E OPERACAO DO POUPATEMPO CRAVINHOS</t>
  </si>
  <si>
    <t>PD-PRC-2022/00132</t>
  </si>
  <si>
    <t>PPT00650</t>
  </si>
  <si>
    <t>PP00650</t>
  </si>
  <si>
    <t>IMPLANTACAO E OPERACAO DO POUPATEMPO ORLANDIA</t>
  </si>
  <si>
    <t>PD-PRC-2022/00809</t>
  </si>
  <si>
    <t>PPT00560</t>
  </si>
  <si>
    <t>PP00560</t>
  </si>
  <si>
    <t>IMPLANTACAO E OPERACAO DO POUPATEMPO IBATE</t>
  </si>
  <si>
    <t>PD-PRC-2021/00852</t>
  </si>
  <si>
    <t>PPT00664</t>
  </si>
  <si>
    <t>PP00664</t>
  </si>
  <si>
    <t>IMPLANTACAO E OPERACAO DO POUPATEMPO SAO PEDRO</t>
  </si>
  <si>
    <t>PD-PRC-2022/01326</t>
  </si>
  <si>
    <t>PPT00576</t>
  </si>
  <si>
    <t>PP00576</t>
  </si>
  <si>
    <t>IMPLANTACAO E OPERACAO DO POUPATEMPO JANDIRA</t>
  </si>
  <si>
    <t>PD-PRC-2021/01741</t>
  </si>
  <si>
    <t>PPT00744</t>
  </si>
  <si>
    <t>PP00744</t>
  </si>
  <si>
    <t>IMPLANTACAO E OPERACAO DO POUPATEMPO TABATINGA</t>
  </si>
  <si>
    <t>PD-PRC-2022/03678</t>
  </si>
  <si>
    <t>BRASOFTWARE INFORMATICA LTDA - nfs 241347 e 240349</t>
  </si>
  <si>
    <t>ASERP LOCAÇÃO E SERVIÇOS GERAIS LTDA - nfs 329 e 335</t>
  </si>
  <si>
    <t>MÊS: NOVEMBRO/2025</t>
  </si>
  <si>
    <t>COMPANHIA DE PROCESSAMENTO DE DADOS DO ESTADO DE SAO PAULO</t>
  </si>
  <si>
    <t>01-115060000000-000-0705050000001-1-IN001333-000000000-0-0-0</t>
  </si>
  <si>
    <t>BANCO DO BRASIL S/A</t>
  </si>
  <si>
    <t>Extrato bancário</t>
  </si>
  <si>
    <t>01-112120801030-000-062501000001-1-IN001333-000000000-0-0-0</t>
  </si>
  <si>
    <t>Impostos Apurados sobre Receitas - comp.Novembro/25</t>
  </si>
  <si>
    <t>SECRETARIA DE GOVERNO DIGITAL - ND 188</t>
  </si>
  <si>
    <t>CRISLAINE UGOLINI ANGELO 35300059838</t>
  </si>
  <si>
    <t>PREF CARAPICUIBA - PREFEITURA MUNICIPAL DE CARAPICUIBA</t>
  </si>
  <si>
    <t>MUNICÍPIO DE PARANAPANEMA</t>
  </si>
  <si>
    <t>PREF BEBEDOURO - PREFEITURA MUNICIPAL DE BEBEDOURO</t>
  </si>
  <si>
    <t>PREF SANTA CRUZ DAS PALMEIRAS - PREFEITURA MUNICIPAL DE SANTA CRUZ DAS PALMEIRAS</t>
  </si>
  <si>
    <t>REEMBOLSO VIA SISTEMA - PPT</t>
  </si>
  <si>
    <t>PREF SANTA GERTRUDES - MUNICIPIO DE SANTA GERTRUDES</t>
  </si>
  <si>
    <t>RECEITA FEDERAL</t>
  </si>
  <si>
    <t>GRT AUDITORIA DE TERCEIROS LTDA</t>
  </si>
  <si>
    <t>PRO.000.8024</t>
  </si>
  <si>
    <t>25 TARIFA (OP)</t>
  </si>
  <si>
    <t>CGFS_001929_1</t>
  </si>
  <si>
    <t>CGFS_001933_1</t>
  </si>
  <si>
    <t>CGFS_001930_1</t>
  </si>
  <si>
    <t>CGFS_001940_1</t>
  </si>
  <si>
    <t>DV_ERP0000001285_17/11/2025_001287</t>
  </si>
  <si>
    <t>CGFS_001982_1</t>
  </si>
  <si>
    <t>49659 - 026852688 - IRRF</t>
  </si>
  <si>
    <t>Retenção Imp. Fonte - 3034077 - 5</t>
  </si>
  <si>
    <t>Mat. e Serv. Adap. Imóveis e Instalações (Contratos/esporádicos)</t>
  </si>
  <si>
    <t>Outros Impostos e Taxas</t>
  </si>
  <si>
    <t>Viagens e estadas Nacionais</t>
  </si>
  <si>
    <t>Pedágio</t>
  </si>
  <si>
    <t>Passagens Rodoviárias</t>
  </si>
  <si>
    <t>Condução - Veículo próprio</t>
  </si>
  <si>
    <t>Serviços de Assessoria e Consultoria</t>
  </si>
  <si>
    <t>‭112120601060‬</t>
  </si>
  <si>
    <t>‭112120702010‬</t>
  </si>
  <si>
    <t>‭112120105010‬</t>
  </si>
  <si>
    <t>‭112120104000‬</t>
  </si>
  <si>
    <t>‭112120103060‬</t>
  </si>
  <si>
    <t>‭112120103010‬</t>
  </si>
  <si>
    <t>‭112120501010‬</t>
  </si>
  <si>
    <t>COMPANHIA DE PROCESSAMENTO DE DADOS DO ESTADO DE SAO PAULO - PRODESP</t>
  </si>
  <si>
    <t>Impostos Apurados sobre Receitas - comp.Setembro/25</t>
  </si>
  <si>
    <t>01-115060000000-000-0705050000001-1-CD001313-000000000-0-0-0</t>
  </si>
  <si>
    <t>01-112120801030-000-062501000001-1-CD001313-000000000-0-0-0</t>
  </si>
  <si>
    <t>Impostos Apurados sobre Receitas - comp. Novembro/25</t>
  </si>
  <si>
    <t>FUNDO ESPECIAL DE DESPESA DO TRIBUNAL DE JUSTICA DO ESTADO DE SAO PAULO - FEDTJ</t>
  </si>
  <si>
    <t>3P BRASIL-CONSULTORIA E PROJETOS DE ESTRUTURAÇÃO DE PARCERIAS PUBLICO-PRIVADAS E PARTICIPAÇÕES S/A</t>
  </si>
  <si>
    <t>5i COMÉRCIO DE AR CONDICIONADO EIRELI</t>
  </si>
  <si>
    <t>CIX CITIZEN EXPERIENCE S.A</t>
  </si>
  <si>
    <t>CONSORCIO ATENDE SP</t>
  </si>
  <si>
    <t>CONSORCIO BCA</t>
  </si>
  <si>
    <t>CONSORCIO RODOTECNICA</t>
  </si>
  <si>
    <t>CONSÓRCIO SP CIDADÃO</t>
  </si>
  <si>
    <t>CTIS TECNOLOGIA Ltda</t>
  </si>
  <si>
    <t>DISTRIBUIDORA E ARMAZENS GERAIS CEAC LTDA</t>
  </si>
  <si>
    <t>EMPRESA BRASILEIRA CORREIOS TELEGRAFOS</t>
  </si>
  <si>
    <t>MAZZINI ADMINISTRAÇÃO E EMPREITAS LTDA</t>
  </si>
  <si>
    <t>PREF REGENTE FEIJO - PREFEITURA DO MUNICIPIO DE REGENTE FEIJO</t>
  </si>
  <si>
    <t>PRO JECTO - GESTÃO, ASSESSORIA E SERVIÇOS -  LTDA</t>
  </si>
  <si>
    <t>PRO-RODA COMÉRCIO E SERVIÇOS LTDA</t>
  </si>
  <si>
    <t>SABESP - CIA DE SANEAMENTO BÁSICO DO ESTADO DE SÃO PAULO</t>
  </si>
  <si>
    <t>SEAL SEGURANÇA ALTERNATIVA EIRELI</t>
  </si>
  <si>
    <t>TERRACOM CONSTRUÇÕES LTDA</t>
  </si>
  <si>
    <t>CONSORCIO DATASERV</t>
  </si>
  <si>
    <t>TRIBUNAL REGIONAL DO TRABALHO DA 2ª - TRT</t>
  </si>
  <si>
    <t>PREF CRUZEIRO - PREFEITURA MUNICIPAL DE CRUZEIRO</t>
  </si>
  <si>
    <t>PREF ITAPEVA - PREFEITURA MUNICIPAL DE ITAPEVA</t>
  </si>
  <si>
    <t>PREF PIQUETE - PREF MUNICIPAL DE PIQUETE</t>
  </si>
  <si>
    <t>PREF SANTA FE DO SUL - PREFEITURA MUNICIPAL DA ESTACIA TURISTICA DE SANTA FE DO SUL</t>
  </si>
  <si>
    <t>PREF TREMEMBÉ - PREFEITURA MUNICIPAL DE TREMEMBÉ</t>
  </si>
  <si>
    <t>ARTUR NOGUEIRA - PREF DO MUNICIPIO DE ARTUR NOGUEIRA</t>
  </si>
  <si>
    <t>MUNICÍPIO DE ESPÍRITO SANTO DO PINHAL</t>
  </si>
  <si>
    <t>MUNICÍPIO DE MARÍLIA</t>
  </si>
  <si>
    <t>MUNICÍPIO DE OSVALDO CRUZ</t>
  </si>
  <si>
    <t>MUNICÍPIO DE OURINHOS</t>
  </si>
  <si>
    <t>MUNICIPIO DE SÃO VICENTE</t>
  </si>
  <si>
    <t>MUNICIPIO DE SUMARE</t>
  </si>
  <si>
    <t>MUNICÍPIO DE  VALPARAÍSO</t>
  </si>
  <si>
    <t>PMSP - PREFEITURA MUNICIPAL DE SÃO PAULO</t>
  </si>
  <si>
    <t>PREF - APARECIDA - PREFEITURA MUNICIPAL DE APARECIDA</t>
  </si>
  <si>
    <t>PREF ADAMANTINA - PREFEITURA DO MUNICIPIO DE ADAMANTINA</t>
  </si>
  <si>
    <t>PREF ARAÇATUBA - PREFEITURA MUNICIPAL DE ARAÇATUBA</t>
  </si>
  <si>
    <t>PREF ARACOIABA DA SERRA - PREFEITURA DO MUNICÍPIO DE ARAÇOIABA DA SERRA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</si>
  <si>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</si>
  <si>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</si>
  <si>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</si>
  <si>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</si>
  <si>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BOTUCATU - PREFEITURA MUNICIPAL DE BOTUCATU</t>
  </si>
  <si>
    <t>PREF CACHOEIRA PAULISTA - PREFEITURA MUNICIPAL DE CACHOEIRA PTA</t>
  </si>
  <si>
    <t>PREF CAJAMAR - PREFEITURA MUNICIPAL DE CAJAMAR</t>
  </si>
  <si>
    <t>PREF CAMPINAS - PREFEITURA DO MUNICIPIO DE CAMPINAS</t>
  </si>
  <si>
    <t>PREF CAPELA DO ALTO - PREFEITURA MUNICIPAL DE CAPELA DO ALTO</t>
  </si>
  <si>
    <t>PREF COTIA - PREFEITURA DO MUNICIPIO DE COTIA</t>
  </si>
  <si>
    <t>PREF CUBATAO - PREFEITURA MUNICIPAL DE CUBATAO</t>
  </si>
  <si>
    <t>PREF CUNHA - MUNICIPIO DE CUNHA</t>
  </si>
  <si>
    <t>PREF DRACENA - PREFEITURA MUNICIPAL DE DRACENA</t>
  </si>
  <si>
    <t>PREF FRANCISCO MORATO - PREFEITURA DE FRANCISCO MORATO</t>
  </si>
  <si>
    <t>PREF GUARATINGUETA - PREFEITURA MUNICIPAL DE GUARATINGUETA</t>
  </si>
  <si>
    <t>PREF GUARUJA - PREFEITURA MUNICIPAL DE GUARUJA</t>
  </si>
  <si>
    <t>PREF IGARAPAVA - PREFEITURA MINICIPAL DE IGARAPAVA</t>
  </si>
  <si>
    <t>PREF ITANHAEM - PREFEITURA MUNICIPAL DE ITANHAEM</t>
  </si>
  <si>
    <t>PREF ITAPECERICA DA SERRA - PREFEITURA DO MUNICIPIO DE ITAPECERICA DA SERRA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</si>
  <si>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</si>
  <si>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</si>
  <si>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</si>
  <si>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</si>
  <si>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</si>
  <si>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</si>
  <si>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</si>
  <si>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</si>
  <si>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</si>
  <si>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</si>
  <si>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PITANGUEIRAS - PREFEITURA DO MUNICIPIO DE PITANGUEIRAS</t>
  </si>
  <si>
    <t>PREF PONTAL - PREF MUNICIPAL DE PONTAL</t>
  </si>
  <si>
    <t>PREF PRADOPOLIS</t>
  </si>
  <si>
    <t>PREF PROMISSÃO - PREFEITURA DO MUNICIPIO DE PROMISSÃO</t>
  </si>
  <si>
    <t>PREF REGISTRO - PREFEITURA MUNICIPAL DE REGISTRO</t>
  </si>
  <si>
    <t>PREF SANTA ISABEL - PREFEITURA MUNICIPAL DE SANTA ISABEL</t>
  </si>
  <si>
    <t>PREF SANTANA DO PARNAIBA - PREFEITURA DE SANTANA DO PARNAIBA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</si>
  <si>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</si>
  <si>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</si>
  <si>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</si>
  <si>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SUZANO</t>
  </si>
  <si>
    <t>PREF TAMBAU - PREFEITURA MUNICIPAL DE TAMBAU</t>
  </si>
  <si>
    <t>PREF TAQUARITINGA - Prefeitura Municipal de Taquaritinga</t>
  </si>
  <si>
    <t>PREF TIETE - PREFEITURA DO MUNICIPIO DE TIETE</t>
  </si>
  <si>
    <t>PREF UBATUBA - PREFEITURA MUNICIPAL DE UBATUBA</t>
  </si>
  <si>
    <t>PREF VOTORANTIM - PREFEITURA DO MUNICIPIO DE VOTORANTIM</t>
  </si>
  <si>
    <t>PREF.SANTO ANASTACIO - PREFEITURA MUNICIPAL DE SANTO ANASTACIO</t>
  </si>
  <si>
    <t>CORPORAÇÃO GUTTY DE SEGURANÇA E VIGILÂNCIA LTDA</t>
  </si>
  <si>
    <t>PREF GUARULHOS - PREFEITURA MUNICIPAL DE GUARULHOS</t>
  </si>
  <si>
    <t>PREF SANTOS - PREFEITURA MUNICIPAL DE SANTOS</t>
  </si>
  <si>
    <t>MUNICIPAL DE GUARA</t>
  </si>
  <si>
    <t>MUNICIPAL DE IBATE</t>
  </si>
  <si>
    <t>PREF BIRITIBA MIRIM - PREFEITURA DO MUNICIPIO DE BIRITIBA MIRIM</t>
  </si>
  <si>
    <t>PREF BOM JESUS DOS PERDOES - MUNICIPIO DE BOM JESUS DOS PERDOES</t>
  </si>
  <si>
    <t>PREF BRAGANÇA PTA - PREFEITURA DO MUNICIPIO DE BRAGANÇA PTA</t>
  </si>
  <si>
    <t>PREF DE AMPARO - PREFEITURA MUNICIPAL DE AMPARO</t>
  </si>
  <si>
    <t>PREF DOIS CORREGOS - PREFEITURA DO MUNICIPIO DE DOIS CORREGOS</t>
  </si>
  <si>
    <t>PREF FERRAZ DE VASCONCELOS - PREFEITURA DO MUNICIPIO DE FERRAZ DE VASCONCELOS</t>
  </si>
  <si>
    <t>PREF IBIUNA - PREFEITURA DA ESTAANCIA TURISTICA DE IBIUNA</t>
  </si>
  <si>
    <t>PREF ITARARE - PREFEITURA MUNICIPAL DE ITARARE</t>
  </si>
  <si>
    <t>PREF ITATIBA - PREFEITURA DO MUNICIPIO DE ITATIBA</t>
  </si>
  <si>
    <t>PREF MIRANDOPOLIS - PREFEITURA MUNICIPAL DE MIRANDOPOLIS</t>
  </si>
  <si>
    <t>PREF SANTA ROSA DE VITERBO - PREFEITURA MUNICIPAL DE SANTA ROSA DE VITERBO</t>
  </si>
  <si>
    <t>PREF SÃO BERNARDO DO CAMPO - PREFEITURA DO MUNICÍPIO DE SÃO BERNARDO DO CAMPO</t>
  </si>
  <si>
    <t>PREF SERRA NEGRA - PREFEITURA MUNICIPAL DE SERRA NEGRA</t>
  </si>
  <si>
    <t>PREF VALINHOS - PREFEITURA MUNICIPAL DE VALINHOS</t>
  </si>
  <si>
    <t>MUNICÍPIO DE ANGATUBA</t>
  </si>
  <si>
    <t>MUNICÍPIO DE ARARAQUARA</t>
  </si>
  <si>
    <t>MUNICÍPIO DE ITATINGA</t>
  </si>
  <si>
    <t>MUNICÍPIO DE RIBEIRAO PIRES</t>
  </si>
  <si>
    <t>MUNICÍPIO DE SÃO JOSÉ DO RIO PARDO</t>
  </si>
  <si>
    <t>MUNICIPIO DE SÃO ROQUE</t>
  </si>
  <si>
    <t>MUNICÍPIO DE VARGEM GRANDE DO SUL</t>
  </si>
  <si>
    <t>PREF ALVARES MACHADO - PREFITURA MUNICIPAL DE ALVARES MACHADO</t>
  </si>
  <si>
    <t>PREF APIAI - PREFEITURA MUNICIPAL DE APIAI</t>
  </si>
  <si>
    <t>PREF ARARAS - PREFEITURA DO MUNICIPIO DE ARARAS</t>
  </si>
  <si>
    <t>PREF ATIBAIA. PREFEITURA DA ESTACIA DE ATIBAIA</t>
  </si>
  <si>
    <t>PREF AVARE - PREFEITURA MINICIPAL ESTANCIA TURISTICA DE AVARE</t>
  </si>
  <si>
    <t>PREF BASTOS - PREFEITURA DO MUNICIPIO DE BASTOS</t>
  </si>
  <si>
    <t>PREF BROTAS - PREFEITURA MUNICIPAL DE BROTAS</t>
  </si>
  <si>
    <t>PREF CAÇAPAVA - PREFEITURA MUNICIPAL DE CAÇAPAVA</t>
  </si>
  <si>
    <t>PREF CAIEIRAS - PREFEITURA DO MUNICIPIO DE CAIEIRAS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</si>
  <si>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</si>
  <si>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</si>
  <si>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</si>
  <si>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CATANDUVA - PREFEITURA DO MUNICIPIO DE CATANDUVA</t>
  </si>
  <si>
    <t>PREF DE AGUAI - PREFEITURA MUNICIPAL DE AGUAI</t>
  </si>
  <si>
    <t>PREF DE CONCHAL - PREFEITURA MUNICIPAL DE CONCHAL</t>
  </si>
  <si>
    <t>PREF DE CORDEIROPOLIS</t>
  </si>
  <si>
    <t>PREF DE IPERO - PREFEITURA MUNICIPAL DE IPERO</t>
  </si>
  <si>
    <t>PREF DE POTIM</t>
  </si>
  <si>
    <t>PREF EMBU DAS ARTES - PREFEITURA DE EMBU DAS ARTES</t>
  </si>
  <si>
    <t>PREF EMBU-GUAÇU - PREFEITURA MUNICIPAL DE EMBU-GUAÇU</t>
  </si>
  <si>
    <t>PREF FRANCO DA ROCHA PREFEITURA MUNICIPAL DE FRANCO DA ROCHA</t>
  </si>
  <si>
    <t>PREF GUARARAPES - PREFEITURA MUNICIPAL DE GUARARAPES</t>
  </si>
  <si>
    <t>PREF GUARAREMA - MUNICIPIO DE GUARAREMA</t>
  </si>
  <si>
    <t>PREF HORTOLANDIA - PREFEITURA MUNICIPAL DE HORTOLANDIA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</si>
  <si>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</si>
  <si>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</si>
  <si>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</si>
  <si>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</si>
  <si>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PREF JABOTICABAL - PREFEITURA MUNICIPAL DE JABOTICABAL</t>
  </si>
  <si>
    <t>PREF JALES - PREFEITURA DO MUNICIPIO DE JALES</t>
  </si>
  <si>
    <t>PREF LARANJAL PTA - PREFEITURA MUNICIPAL DE LARANJAL PAULISTA</t>
  </si>
  <si>
    <t>PREF LENCOIS PAULISTA - PREFEITURA MUNICIPAL DE LENCOIS PAULISTA</t>
  </si>
  <si>
    <t>PREF LIMEIRA - PREFEITURA MINICIPAL DE LIMEIRA</t>
  </si>
  <si>
    <t>PREF LINS - PREFEITURA MUNICIPAL DE LINS</t>
  </si>
  <si>
    <t>PREF LOUVEIRA - PREFEITURA MUNICIPAL DE LOUVEIRA</t>
  </si>
  <si>
    <t>Pref Mairiporã - Prefeitura Municipal de Mairiporã</t>
  </si>
  <si>
    <t>PREF MIRASSOL - PREFEITURA MUNICIPAL DE MIRASSOL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</si>
  <si>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</si>
  <si>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</si>
  <si>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</si>
  <si>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</si>
  <si>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MONTE APRAZIVEL - PREFEITURA MUNICIPAL DE MONTE APRAZIVEL</t>
  </si>
  <si>
    <t>PREF MUNICIPAL DE MATÃO</t>
  </si>
  <si>
    <t>PREF MUNICIPAL DE PRESIDENTE VENCESLAU</t>
  </si>
  <si>
    <t>PREF MUNICIPAL DE SERRANA</t>
  </si>
  <si>
    <t>PREF PARAGUAÇU PAULISTA - PREFEITURA MUNICIPAL DA ESTÂNCIA TURÍSTICA DE PARAGUAÇU PAULISTA</t>
  </si>
  <si>
    <t>PREF PEDREIRA - PREFEITURA DO MUNICIPIO DE PEDREIRA</t>
  </si>
  <si>
    <t>PREF PENAPOLIS - PREFEITURA MUNICIPAL DE PENAPOLIS</t>
  </si>
  <si>
    <t>PREF PIRAPOZINHO - PREFEITURA MUNICIPAL DE PIRAPOZINHO</t>
  </si>
  <si>
    <t>PREF PIRASSUNUNGA - PREFEITURA MUNICIPAL DE PIRASSUNUNGA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</si>
  <si>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</si>
  <si>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</si>
  <si>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</si>
  <si>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</si>
  <si>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</si>
  <si>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</si>
  <si>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PREF SANTA RITA DO PASSA QUATRO - PREFEITURA MUNICIPAL DE SANTA RITA DO PASSA QUATRO</t>
  </si>
  <si>
    <t>PREF SANTO ANTONIO DE POSSE - PREF MJNICIPAL SANTO ANTONIO DE POSSE</t>
  </si>
  <si>
    <t>PREF SAO JOAQUIM DA BARRA - PREFEITURA MUNICIPAL DE SAO JOAQUIM DA BARRA</t>
  </si>
  <si>
    <t>PREF SÃO JOSÉ DO RIO PRETO</t>
  </si>
  <si>
    <t>PREF SAO MANUEL - PREFEITURA DO MUNICIPIO DE SAO MANUEL</t>
  </si>
  <si>
    <t>PREF SOCORRO - PREFEITURA DO MUNICIPIO DE SOCORRO</t>
  </si>
  <si>
    <t>PREF TUPA - PREFEITURA DA ESTANCIA TURISTICA DE TUPA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</si>
  <si>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</si>
  <si>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</si>
  <si>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</si>
  <si>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</si>
  <si>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PREF MARTINÓPOLIS - PREFEITURA MUNICIPAL DE MARTINÓPOLIS</t>
  </si>
  <si>
    <t>SUPREMO TRIBUNAL FEDERAL</t>
  </si>
  <si>
    <t>TRIBUNAL REGIONAL DO TRABALHO DA 15ª REGIAO - CAMPINAS</t>
  </si>
  <si>
    <t>WORLDWIDE SEGURANÇA EIRELI EPP</t>
  </si>
  <si>
    <t>INSS - FORNECEDORES DE SERVIÇOS</t>
  </si>
  <si>
    <t>MUNICÍPIO DE FRANCA</t>
  </si>
  <si>
    <t>MUNICÍPIO DE TATUI</t>
  </si>
  <si>
    <t>PREF AMERICANA - PREFEITURA MINICIPAL DE AMERICANA</t>
  </si>
  <si>
    <t>PREF BOITUVA - PREFEITURA DE BOITUVA</t>
  </si>
  <si>
    <t>PREF CABREUVA - PREF.MUNICIPAL DE CABREUVA</t>
  </si>
  <si>
    <t>PREF CAJATI - MUNICIPIO DE CAJATI</t>
  </si>
  <si>
    <t>PREF COSMOPOLIS - PREFEITURA DO MUNICIPIO DE COSMOPOLIS</t>
  </si>
  <si>
    <t>PREF DESCALVADO - PREFEITUIRA MUNICIPAL DE DESCALVADO</t>
  </si>
  <si>
    <t>PREF DIADEMA - PREFEITURA DO MUNICIPIO DE DIADEMA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</si>
  <si>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</si>
  <si>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</si>
  <si>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</si>
  <si>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</si>
  <si>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</si>
  <si>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</si>
  <si>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JOSE BONIFACIO - PREFEITURA MUNICIPAL DE JOSE BONIFACIO</t>
  </si>
  <si>
    <t>PREF LORENA - PREFEITURA MUNICIPAL DE LORENA</t>
  </si>
  <si>
    <t>PREF MAUA - PREFEITURA DO MUNICIPIO DE MAUA</t>
  </si>
  <si>
    <t>PREF MIGUELOPOLIS - PREFEITURA DO MUNICÍPIO DE MIGUELOPOLIS</t>
  </si>
  <si>
    <t>PREF MOGI GUAÇU - PREFEITURA MUNICIPAL DE MOGI GUAÇU</t>
  </si>
  <si>
    <t>PREF NOVA GRANADA - PREFEITURA MUNICIPAL DE NOVA GRANADA</t>
  </si>
  <si>
    <t>PREF PAULINIA - PREFEITURA MUNICIPAL DE PAULINIA</t>
  </si>
  <si>
    <t>PREF PORTO FELIZ - PREFEITURA MUNICIPAL DE PORTO FELIZ</t>
  </si>
  <si>
    <t>PREF RIO CLARO - PREFEITURA MUNICIPAL DE RIO CLARO</t>
  </si>
  <si>
    <t>PREF SANTO ANDRE - PREFEITURA MUNICIPAL DE SANTO ANDRE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</si>
  <si>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</si>
  <si>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</si>
  <si>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</si>
  <si>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</si>
  <si>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VOTUPORANGA - PREFEITURA MUNICIPAL DE VOTUPORANGA</t>
  </si>
  <si>
    <t>PREF.CERQUILHO - PREFEITURA MUNICIPAL DE CERQUILHO</t>
  </si>
  <si>
    <t>APUÂNIA INVESTIMENTOS IMOBILIÁRIOS LTDA</t>
  </si>
  <si>
    <t>ARENCO PROJETOS E CONTRUÇÕES LTDA</t>
  </si>
  <si>
    <t>ASSOCIAÇÃO SHOPPING JARDIM ORIENTE</t>
  </si>
  <si>
    <t>CENTRO DE INTEGRAÇÃO EMPRESA ESCOLA-CIEE</t>
  </si>
  <si>
    <t>CONDOMINIO CIVIL DO INTERNACIONAL GUARULHOS SHOPPING CENTER</t>
  </si>
  <si>
    <t>CONDOMÍNIO SHOPPING CENTER D</t>
  </si>
  <si>
    <t>CONDOMÍNIO SHOPPING CENTER RIO CLARO</t>
  </si>
  <si>
    <t>PACAEMBU AUTOPECAS LTDA</t>
  </si>
  <si>
    <t>PEREIRA ALVIM PATICIPAÇÕES E EMPREENDIMENTOS LTDA</t>
  </si>
  <si>
    <t>TELEFONICA BRASIL S/A</t>
  </si>
  <si>
    <t>PREF BIRIGUI - PREFEITURA MUNICIPAL DE BIRIGUI</t>
  </si>
  <si>
    <t>PREF JANDIRA - PREF MUNICIPAL DE JANDIRA</t>
  </si>
  <si>
    <t>PREF PIRAJUI - PREFEITURA DO MUNICIPIO DE PIRAJUI</t>
  </si>
  <si>
    <t>PREF VARZEA PAULISTA - PREFEITURA DO MUNICIPIO DE VARZEA PAULISTA</t>
  </si>
  <si>
    <t>MUNICÍPIO DE CÂNDIDO MOTA</t>
  </si>
  <si>
    <t>MUNICIPIO DE JUNQUEIRÓPOLIS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</si>
  <si>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</si>
  <si>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</si>
  <si>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</si>
  <si>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JAU - PREFEITURA MUNICIPAL DE JAU</t>
  </si>
  <si>
    <t>PREF JUNDIAI - PREFEITURA MUNICIPAL DE JUNDIAI</t>
  </si>
  <si>
    <t>PREF MUNICIPAL DE GUAPIAÇU</t>
  </si>
  <si>
    <t>PREF MUNICIPAL DE GUARIBA</t>
  </si>
  <si>
    <t>PREF PEREIRA BARRETO - PREFEITURA DA ESTANCIA TURSTICA DE PEREIRA BARRETO</t>
  </si>
  <si>
    <t>PREF PIEDADE - PREFEITURA MUNICIPAL DE PIEDADE</t>
  </si>
  <si>
    <t>PREF POA - PREFEITURA MUNICIPAL DE POA</t>
  </si>
  <si>
    <t>PREF PRESIDENTE PRUDENTE - PREFEITURA MUNICIPAL DE PRESIDENTE PRUDENTE</t>
  </si>
  <si>
    <t>PREF SÃO CARLOS - PREFEITURA MUNCIPAL DE SÃO CARLOS</t>
  </si>
  <si>
    <t>PREF TUPI PAULISTA - PREFEITURA MUNICIPAL DE TUPI PTA.</t>
  </si>
  <si>
    <t>PREF. DE LUCELIA - PREFEITURA MUNICIPAL DE LUCELIA</t>
  </si>
  <si>
    <t>PREF GARÇA - PREFEITURA MUNICIPAL DE GARÇA</t>
  </si>
  <si>
    <t>YOLO SECURITY SERVIÇOS DE APOIO ADMINISTRATIVO EIRELI - ME</t>
  </si>
  <si>
    <t>PREF AGUDOS - PREFEITURA DO MUNICÍPIO DE AGUDOS</t>
  </si>
  <si>
    <t>PREF BURI - PREFEITURA MUNICIPAL DE BURI</t>
  </si>
  <si>
    <t>PREF CAPAO BONITO - PREFEITURA DE CAPAO BONITO</t>
  </si>
  <si>
    <t>PREF NEVES PAULISTA - PREF MUNICIPAL DE NEVES PAULISTA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</si>
  <si>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</si>
  <si>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</si>
  <si>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</si>
  <si>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PREF TEODORO SAMPAIO - PREFEITURA MUNICIPAL DE TEODORO SAMPAIO - PAÇO MUNICIPAL</t>
  </si>
  <si>
    <t>CCGE_000229_1</t>
  </si>
  <si>
    <t>554 DEV GLOSA 6</t>
  </si>
  <si>
    <t>554 MULTA 2024.03790 - parte 4/4</t>
  </si>
  <si>
    <t>657 DEV GLOSA 6</t>
  </si>
  <si>
    <t>657 MULTA  2024.04279 - parte 3/3</t>
  </si>
  <si>
    <t>849 MULTA 2024.03790 - parte 1/4</t>
  </si>
  <si>
    <t>849#245057</t>
  </si>
  <si>
    <t>850 MULTA 2024.03603 - parte 1/2</t>
  </si>
  <si>
    <t>850 MULTA 2024.03736 - parte 1/2</t>
  </si>
  <si>
    <t>850 MULTA 2024.04017</t>
  </si>
  <si>
    <t>850#245039</t>
  </si>
  <si>
    <t>851 #245037 GLOSA</t>
  </si>
  <si>
    <t>851 #245037 MULTA 2024.04279</t>
  </si>
  <si>
    <t>851 MULTA 2024.03962 - parte 1/3</t>
  </si>
  <si>
    <t>851#245037</t>
  </si>
  <si>
    <t>852  MULTA 2024.03734</t>
  </si>
  <si>
    <t>852  MULTA 2024.03736 - parte 2/2</t>
  </si>
  <si>
    <t>852  MULTA 2024.04124</t>
  </si>
  <si>
    <t>852  MULTA 2025.00143</t>
  </si>
  <si>
    <t>852#245074</t>
  </si>
  <si>
    <t>853 MULTA 2024.03962 - parte 2/3</t>
  </si>
  <si>
    <t>854 MULTA 2024.04184 - parte 1/3</t>
  </si>
  <si>
    <t>854 MULTA 2025.00363 - parte 1/3</t>
  </si>
  <si>
    <t>855 MULTA 2025.00363 - parte 2/3</t>
  </si>
  <si>
    <t>856 MULTA 2024.03461- parte 1/4</t>
  </si>
  <si>
    <t>856 MULTA 2025.00363- parte 3/3</t>
  </si>
  <si>
    <t>856#245077</t>
  </si>
  <si>
    <t>857 MULTA 2024.03461- parte 2/4</t>
  </si>
  <si>
    <t>857#245079</t>
  </si>
  <si>
    <t>858 MULTA 2024.03790- parte 2/4</t>
  </si>
  <si>
    <t>858 MULTA 2024.04184- parte 2/3</t>
  </si>
  <si>
    <t>859 MULTA 2024.03603 - parte 2/2</t>
  </si>
  <si>
    <t>859#245081</t>
  </si>
  <si>
    <t>859#245081 MULTA 2024.04279</t>
  </si>
  <si>
    <t>860 MULTA 2024.03790- parte 3/4</t>
  </si>
  <si>
    <t>860 MULTA 2024.03962- parte 3/3</t>
  </si>
  <si>
    <t>860#245082</t>
  </si>
  <si>
    <t>861 MULTA 2024.04184 - parte 3/3</t>
  </si>
  <si>
    <t>861#245083</t>
  </si>
  <si>
    <t>862 MULTA 2024.03653- parte 1/4</t>
  </si>
  <si>
    <t>862 MULTA  2024.03662 - parte 1/4</t>
  </si>
  <si>
    <t>862#245085</t>
  </si>
  <si>
    <t>863 MULTA 2024.03662- parte 2/4</t>
  </si>
  <si>
    <t>863#245086</t>
  </si>
  <si>
    <t>864 MULTA 2024.03653- parte 2/4</t>
  </si>
  <si>
    <t>864#245087</t>
  </si>
  <si>
    <t>865 MULTA 2024.03653- parte 3/4</t>
  </si>
  <si>
    <t>865#245088</t>
  </si>
  <si>
    <t>866 MULTA 2024.03461- parte 3/4</t>
  </si>
  <si>
    <t>866 MULTA 2024.03662- parte 3/4</t>
  </si>
  <si>
    <t>866#245090</t>
  </si>
  <si>
    <t>867 MULTA 2025.00378- parte 1/2</t>
  </si>
  <si>
    <t>867#245093</t>
  </si>
  <si>
    <t>868 MULTA 2024.03461- parte 4/4</t>
  </si>
  <si>
    <t>868 MULTA 2024.03653- parte 4/4</t>
  </si>
  <si>
    <t>868#245094</t>
  </si>
  <si>
    <t>869 MULTA 2024.03662- parte 4/4</t>
  </si>
  <si>
    <t>870 MULTA 2024.03461</t>
  </si>
  <si>
    <t>870 MULTA 2024.03662</t>
  </si>
  <si>
    <t>870 MULTA 2025.00378- parte 2/2</t>
  </si>
  <si>
    <t>870#245096</t>
  </si>
  <si>
    <t>910#249748</t>
  </si>
  <si>
    <t>911#249750</t>
  </si>
  <si>
    <t>913#249755</t>
  </si>
  <si>
    <t>914#249756</t>
  </si>
  <si>
    <t>915#249757</t>
  </si>
  <si>
    <t>916#249758</t>
  </si>
  <si>
    <t>917#249759</t>
  </si>
  <si>
    <t>918#249760</t>
  </si>
  <si>
    <t>919#249761</t>
  </si>
  <si>
    <t>62402025 GLOSA</t>
  </si>
  <si>
    <t>18002025 GLOSA ATESTADA PELO GESTOR</t>
  </si>
  <si>
    <t>476 - 013492345 - ISS</t>
  </si>
  <si>
    <t>8072 - 043316033 - ISS</t>
  </si>
  <si>
    <t>8080 GLOSA</t>
  </si>
  <si>
    <t>484 GLOSA</t>
  </si>
  <si>
    <t>18724 GLOSA DOCTOS PENDENTES GRT</t>
  </si>
  <si>
    <t>CTRA_000339_1</t>
  </si>
  <si>
    <t>CTRA_000339_2</t>
  </si>
  <si>
    <t>604 - 007917303 - ISS</t>
  </si>
  <si>
    <t>612 - 007917303 - ISS</t>
  </si>
  <si>
    <t>621 - 007917303 - ISS</t>
  </si>
  <si>
    <t>145 - 061370964 - ISS</t>
  </si>
  <si>
    <t>632 - 007917303 - ISS</t>
  </si>
  <si>
    <t>123 - 061513592 - ISS</t>
  </si>
  <si>
    <t>151 - 061513592 - ISS</t>
  </si>
  <si>
    <t>458 - 013492345 - ISS</t>
  </si>
  <si>
    <t>8055 - 043316033 - ISS</t>
  </si>
  <si>
    <t>462 - 013492345 - ISS</t>
  </si>
  <si>
    <t>8058 - 043316033 - ISS</t>
  </si>
  <si>
    <t>463 - 013492345 - ISS</t>
  </si>
  <si>
    <t>8059 - 043316033 - ISS</t>
  </si>
  <si>
    <t>619 - 007917303 - ISS</t>
  </si>
  <si>
    <t>628 - 007917303 - ISS</t>
  </si>
  <si>
    <t>126 - 061513592 - ISS</t>
  </si>
  <si>
    <t>486 - 013492345 - ISS</t>
  </si>
  <si>
    <t>8082 - 043316033 - ISS</t>
  </si>
  <si>
    <t>11152 - 045517604 - ISS</t>
  </si>
  <si>
    <t>11160 - 045517604 - ISS</t>
  </si>
  <si>
    <t>17828 - 047497367 - ISS</t>
  </si>
  <si>
    <t>17836 - 047497367 - ISS</t>
  </si>
  <si>
    <t>18724 - 003949685 - ISS</t>
  </si>
  <si>
    <t>2807 - 003541616 - ISS</t>
  </si>
  <si>
    <t>39 - 061553366 - ISS</t>
  </si>
  <si>
    <t>42 - 061553366 - ISS</t>
  </si>
  <si>
    <t>48 - 061553366 - ISS</t>
  </si>
  <si>
    <t>50 - 061553366 - ISS</t>
  </si>
  <si>
    <t>603 - 007917303 - ISS</t>
  </si>
  <si>
    <t>908 - 001259348 - ISS</t>
  </si>
  <si>
    <t>909 - 001259348 - ISS</t>
  </si>
  <si>
    <t>916#249758 - 001259348 - ISS</t>
  </si>
  <si>
    <t>918#249760 - 001259348 - ISS</t>
  </si>
  <si>
    <t>919#249761 - 001259348 - ISS</t>
  </si>
  <si>
    <t>922#250924 - 001259348 - ISS</t>
  </si>
  <si>
    <t>923#250926 - 001259348 - ISS</t>
  </si>
  <si>
    <t>928#250931 - 001259348 - ISS</t>
  </si>
  <si>
    <t>929#250932 - 001259348 - ISS</t>
  </si>
  <si>
    <t>932#250935 - 001259348 - ISS</t>
  </si>
  <si>
    <t>592 - 007917303 - ISS</t>
  </si>
  <si>
    <t>427 - 013492345 - ISS</t>
  </si>
  <si>
    <t>8025 - 043316033 - ISS</t>
  </si>
  <si>
    <t>108 - 061370964 - ISS</t>
  </si>
  <si>
    <t>432 - 013492345 - ISS</t>
  </si>
  <si>
    <t>8030 - 043316033 - ISS</t>
  </si>
  <si>
    <t>594 - 007917303 - ISS</t>
  </si>
  <si>
    <t>110 - 061370964 - ISS</t>
  </si>
  <si>
    <t>111 - 061370964 - ISS</t>
  </si>
  <si>
    <t>595 - 007917303 - ISS</t>
  </si>
  <si>
    <t>440 - 013492345 - ISS</t>
  </si>
  <si>
    <t>8038 - 043316033 - ISS</t>
  </si>
  <si>
    <t>599 - 007917303 - ISS</t>
  </si>
  <si>
    <t>907 - 001259348 - ISS</t>
  </si>
  <si>
    <t>921#250923 - 001259348 - ISS</t>
  </si>
  <si>
    <t>136 - 061513592 - ISS</t>
  </si>
  <si>
    <t>138 - 061513592 - ISS</t>
  </si>
  <si>
    <t>442 - 013492345 - ISS</t>
  </si>
  <si>
    <t>8040 - 043316033 - ISS</t>
  </si>
  <si>
    <t>41 - 061553366 - ISS</t>
  </si>
  <si>
    <t>605 - 007917303 - ISS</t>
  </si>
  <si>
    <t>606 - 007917303 - ISS</t>
  </si>
  <si>
    <t>446 - 013492345 - ISS</t>
  </si>
  <si>
    <t>8043 - 043316033 - ISS</t>
  </si>
  <si>
    <t>910#249748 - 001259348 - ISS</t>
  </si>
  <si>
    <t>924 - 001259348 - ISS</t>
  </si>
  <si>
    <t>608 - 007917303 - ISS</t>
  </si>
  <si>
    <t>609 - 007917303 - ISS</t>
  </si>
  <si>
    <t>123 - 061370964 - ISS</t>
  </si>
  <si>
    <t>611 - 007917303 - ISS</t>
  </si>
  <si>
    <t>45 - 061553366 - ISS</t>
  </si>
  <si>
    <t>154 - 061513592 - ISS</t>
  </si>
  <si>
    <t>617 - 007917303 - ISS</t>
  </si>
  <si>
    <t>164 - 061513592 - ISS</t>
  </si>
  <si>
    <t>165 - 061513592 - ISS</t>
  </si>
  <si>
    <t>166 - 061513592 - ISS</t>
  </si>
  <si>
    <t>137 - 061370964 - ISS</t>
  </si>
  <si>
    <t>138 - 061370964 - ISS</t>
  </si>
  <si>
    <t>139 - 061370964 - ISS</t>
  </si>
  <si>
    <t>47 - 061553366 - ISS</t>
  </si>
  <si>
    <t>620 - 007917303 - ISS</t>
  </si>
  <si>
    <t>140 - 061370964 - ISS</t>
  </si>
  <si>
    <t>141 - 061370964 - ISS</t>
  </si>
  <si>
    <t>143 - 061370964 - ISS</t>
  </si>
  <si>
    <t>475 - 013492345 - ISS</t>
  </si>
  <si>
    <t>8071 - 043316033 - ISS</t>
  </si>
  <si>
    <t>624 - 007917303 - ISS</t>
  </si>
  <si>
    <t>143 - 061513592 - ISS</t>
  </si>
  <si>
    <t>625 - 007917303 - ISS</t>
  </si>
  <si>
    <t>49 - 061553366 - ISS</t>
  </si>
  <si>
    <t>137 - 061513592 - ISS</t>
  </si>
  <si>
    <t>132 - 061513592 - ISS</t>
  </si>
  <si>
    <t>629 - 007917303 - ISS</t>
  </si>
  <si>
    <t>11161 - 045517604 - ISS</t>
  </si>
  <si>
    <t>17837 - 047497367 - ISS</t>
  </si>
  <si>
    <t>124 - 061513592 - ISS</t>
  </si>
  <si>
    <t>155 - 061370964 - ISS</t>
  </si>
  <si>
    <t>483 - 013492345 - ISS</t>
  </si>
  <si>
    <t>8079 - 043316033 - ISS</t>
  </si>
  <si>
    <t>633 - 007917303 - ISS</t>
  </si>
  <si>
    <t>634 - 007917303 - ISS</t>
  </si>
  <si>
    <t>478 - 013492345 - ISS</t>
  </si>
  <si>
    <t>8074 - 043316033 - ISS</t>
  </si>
  <si>
    <t>CTRA_000341_1</t>
  </si>
  <si>
    <t>CTRA_000341_2</t>
  </si>
  <si>
    <t>912 - 001259348 - ISS</t>
  </si>
  <si>
    <t>926 - 001259348 - ISS</t>
  </si>
  <si>
    <t>626 - 007917303 - ISS</t>
  </si>
  <si>
    <t>13 PRAIA GRANDE</t>
  </si>
  <si>
    <t>193 SBC</t>
  </si>
  <si>
    <t>198 CPS SHOPPING</t>
  </si>
  <si>
    <t>2 INDAIATUBA</t>
  </si>
  <si>
    <t>239 ITAQUERA</t>
  </si>
  <si>
    <t>240 STO AMARO</t>
  </si>
  <si>
    <t>303 SE</t>
  </si>
  <si>
    <t>42 ITU</t>
  </si>
  <si>
    <t>65 PRES PRUDENTE</t>
  </si>
  <si>
    <t>66 ARAÇATUBA</t>
  </si>
  <si>
    <t>66 RIBEIRAO PRETO</t>
  </si>
  <si>
    <t>77 SJC</t>
  </si>
  <si>
    <t>79 LINS</t>
  </si>
  <si>
    <t>CTRA_000340_1</t>
  </si>
  <si>
    <t>119 - 061370964 - ISS</t>
  </si>
  <si>
    <t>121 - 061370964 - ISS</t>
  </si>
  <si>
    <t>596 - 007917303 - ISS</t>
  </si>
  <si>
    <t>127 - 061513592 - ISS</t>
  </si>
  <si>
    <t>129 - 061513592 - ISS</t>
  </si>
  <si>
    <t>118 - 061513592 - ISS</t>
  </si>
  <si>
    <t>445 - 013492345 - ISS</t>
  </si>
  <si>
    <t>8042 - 043316033 - ISS</t>
  </si>
  <si>
    <t>11163 - 045517604 - ISS</t>
  </si>
  <si>
    <t>17830 - 047497367 - ISS</t>
  </si>
  <si>
    <t>913#249755 - 001259348 - ISS</t>
  </si>
  <si>
    <t>927 - 001259348 - ISS</t>
  </si>
  <si>
    <t>614 - 007917303 - ISS</t>
  </si>
  <si>
    <t>144 - 061513592 - ISS</t>
  </si>
  <si>
    <t>460 - 013492345 - ISS</t>
  </si>
  <si>
    <t>8057 - 043316033 - ISS</t>
  </si>
  <si>
    <t>147 - 061370964 - ISS</t>
  </si>
  <si>
    <t>11159 - 045517604 - ISS</t>
  </si>
  <si>
    <t>17835 - 047497367 - ISS</t>
  </si>
  <si>
    <t>130 - 061513592 - ISS</t>
  </si>
  <si>
    <t>122 - 061513592 - ISS</t>
  </si>
  <si>
    <t>122 - 061370964 - ISS</t>
  </si>
  <si>
    <t>105 - 061370964 - ISS</t>
  </si>
  <si>
    <t>591 - 007917303 - ISS</t>
  </si>
  <si>
    <t>109 - 061370964 - ISS</t>
  </si>
  <si>
    <t>435 - 013492345 - ISS</t>
  </si>
  <si>
    <t>8033 - 043316033 - ISS</t>
  </si>
  <si>
    <t>437 - 013492345 - ISS</t>
  </si>
  <si>
    <t>8035 - 043316033 - ISS</t>
  </si>
  <si>
    <t>451 - 013492345 - ISS</t>
  </si>
  <si>
    <t>8048 - 043316033 - ISS</t>
  </si>
  <si>
    <t>11157 - 045517604 - ISS</t>
  </si>
  <si>
    <t>17833 - 047497367 - ISS</t>
  </si>
  <si>
    <t>155 - 061513592 - ISS</t>
  </si>
  <si>
    <t>134 - 061513592 - ISS</t>
  </si>
  <si>
    <t>917#249759 - 001259348 - ISS</t>
  </si>
  <si>
    <t>933#250936 - 001259348 - ISS</t>
  </si>
  <si>
    <t>51 - 061553366 - ISS</t>
  </si>
  <si>
    <t>630 - 007917303 - ISS</t>
  </si>
  <si>
    <t>121 - 061513592 - ISS</t>
  </si>
  <si>
    <t>429 - 013492345 - ISS</t>
  </si>
  <si>
    <t>8027 - 043316033 - ISS</t>
  </si>
  <si>
    <t>593 - 007917303 - ISS</t>
  </si>
  <si>
    <t>120 - 061513592 - ISS</t>
  </si>
  <si>
    <t>125 - 061513592 - ISS</t>
  </si>
  <si>
    <t>434 - 013492345 - ISS</t>
  </si>
  <si>
    <t>8032 - 043316033 - ISS</t>
  </si>
  <si>
    <t>436 - 013492345 - ISS</t>
  </si>
  <si>
    <t>8034 - 043316033 - ISS</t>
  </si>
  <si>
    <t>131 - 061513592 - ISS</t>
  </si>
  <si>
    <t>598 - 007917303 - ISS</t>
  </si>
  <si>
    <t>906 - 001259348 - ISS</t>
  </si>
  <si>
    <t>920#250922 - 001259348 - ISS</t>
  </si>
  <si>
    <t>139 - 061513592 - ISS</t>
  </si>
  <si>
    <t>142 - 061513592 - ISS</t>
  </si>
  <si>
    <t>602 - 007917303 - ISS</t>
  </si>
  <si>
    <t>40 - 061553366 - ISS</t>
  </si>
  <si>
    <t>113 - 061370964 - ISS</t>
  </si>
  <si>
    <t>115 - 061513592 - ISS</t>
  </si>
  <si>
    <t>145 - 061513592 - ISS</t>
  </si>
  <si>
    <t>146 - 061513592 - ISS</t>
  </si>
  <si>
    <t>449 - 013492345 - ISS</t>
  </si>
  <si>
    <t>8046 - 043316033 - ISS</t>
  </si>
  <si>
    <t>622 - 007917303 - ISS</t>
  </si>
  <si>
    <t>43 - 061553366 - ISS</t>
  </si>
  <si>
    <t>44,01 - 061553366 - ISS</t>
  </si>
  <si>
    <t>911#249750 - 001259348 - ISS</t>
  </si>
  <si>
    <t>925 - 001259348 - ISS</t>
  </si>
  <si>
    <t>448 - 013492345 - ISS</t>
  </si>
  <si>
    <t>8045 - 043316033 - ISS</t>
  </si>
  <si>
    <t>607 - 007917303 - ISS</t>
  </si>
  <si>
    <t>153 - 061513592 - ISS</t>
  </si>
  <si>
    <t>157 - 061513592 - ISS</t>
  </si>
  <si>
    <t>141 - 061513592 - ISS</t>
  </si>
  <si>
    <t>613 - 007917303 - ISS</t>
  </si>
  <si>
    <t>452 - 013492345 - ISS</t>
  </si>
  <si>
    <t>8049 - 043316033 - ISS</t>
  </si>
  <si>
    <t>126 - 061370964 - ISS</t>
  </si>
  <si>
    <t>127 - 061370964 - ISS</t>
  </si>
  <si>
    <t>455 - 013492345 - ISS</t>
  </si>
  <si>
    <t>8052 - 043316033 - ISS</t>
  </si>
  <si>
    <t>456 - 013492345 - ISS</t>
  </si>
  <si>
    <t>8053 - 043316033 - ISS</t>
  </si>
  <si>
    <t>159 - 061513592 - ISS</t>
  </si>
  <si>
    <t>129 - 061370964 - ISS</t>
  </si>
  <si>
    <t>160 - 061513592 - ISS</t>
  </si>
  <si>
    <t>914#249756 - 001259348 - ISS</t>
  </si>
  <si>
    <t>930#250933 - 001259348 - ISS</t>
  </si>
  <si>
    <t>132 - 061370964 - ISS</t>
  </si>
  <si>
    <t>161 - 061513592 - ISS</t>
  </si>
  <si>
    <t>163 - 061513592 - ISS</t>
  </si>
  <si>
    <t>618 - 007917303 - ISS</t>
  </si>
  <si>
    <t>133 - 061370964 - ISS</t>
  </si>
  <si>
    <t>134 - 061370964 - ISS</t>
  </si>
  <si>
    <t>130 - 061370964 - ISS</t>
  </si>
  <si>
    <t>474 - 013492345 - ISS</t>
  </si>
  <si>
    <t>8070 - 043316033 - ISS</t>
  </si>
  <si>
    <t>151 - 061370964 - ISS</t>
  </si>
  <si>
    <t>465 - 013492345 - ISS</t>
  </si>
  <si>
    <t>8061 - 043316033 - ISS</t>
  </si>
  <si>
    <t>168 - 061513592 - ISS</t>
  </si>
  <si>
    <t>467 - 013492345 - ISS</t>
  </si>
  <si>
    <t>8063 - 043316033 - ISS</t>
  </si>
  <si>
    <t>470 - 013492345 - ISS</t>
  </si>
  <si>
    <t>8066 - 043316033 - ISS</t>
  </si>
  <si>
    <t>170 - 061513592 - ISS</t>
  </si>
  <si>
    <t>142 - 061370964 - ISS</t>
  </si>
  <si>
    <t>623 - 007917303 - ISS</t>
  </si>
  <si>
    <t>144 - 061370964 - ISS</t>
  </si>
  <si>
    <t>158 - 061513592 - ISS</t>
  </si>
  <si>
    <t>150 - 061513592 - ISS</t>
  </si>
  <si>
    <t>147 - 061513592 - ISS</t>
  </si>
  <si>
    <t>477 - 013492345 - ISS</t>
  </si>
  <si>
    <t>8073 - 043316033 - ISS</t>
  </si>
  <si>
    <t>146 - 061370964 - ISS</t>
  </si>
  <si>
    <t>140 - 061513592 - ISS</t>
  </si>
  <si>
    <t>149 - 061370964 - ISS</t>
  </si>
  <si>
    <t>150 - 061370964 - ISS</t>
  </si>
  <si>
    <t>479 - 013492345 - ISS</t>
  </si>
  <si>
    <t>8075 - 043316033 - ISS</t>
  </si>
  <si>
    <t>128 - 061513592 - ISS</t>
  </si>
  <si>
    <t>484 - 013492345 - ISS</t>
  </si>
  <si>
    <t>8080 - 043316033 - ISS</t>
  </si>
  <si>
    <t>117 - 061513592 - ISS</t>
  </si>
  <si>
    <t>114 - 061370964 - ISS</t>
  </si>
  <si>
    <t>153 - 061370964 - ISS</t>
  </si>
  <si>
    <t>431 - 013492345 - ISS</t>
  </si>
  <si>
    <t>8029 - 043316033 - ISS</t>
  </si>
  <si>
    <t>459 - 013492345 - ISS</t>
  </si>
  <si>
    <t>8056 - 043316033 - ISS</t>
  </si>
  <si>
    <t>CTRA_000343_1</t>
  </si>
  <si>
    <t>CTRA_000345_1</t>
  </si>
  <si>
    <t>CTRA_000345_2</t>
  </si>
  <si>
    <t>105 - 061370964 - INSS</t>
  </si>
  <si>
    <t>108 - 061370964 - INSS</t>
  </si>
  <si>
    <t>109 - 061370964 - INSS</t>
  </si>
  <si>
    <t>110 - 061370964 - INSS</t>
  </si>
  <si>
    <t>111 - 061370964 - INSS</t>
  </si>
  <si>
    <t>11152 - 045517604 - INSS</t>
  </si>
  <si>
    <t>11153 - 045517604 - INSS</t>
  </si>
  <si>
    <t>11155 - 045517604 - INSS</t>
  </si>
  <si>
    <t>11156 - 045517604 - INSS</t>
  </si>
  <si>
    <t>11157 - 045517604 - INSS</t>
  </si>
  <si>
    <t>11159 - 045517604 - INSS</t>
  </si>
  <si>
    <t>11160 - 045517604 - INSS</t>
  </si>
  <si>
    <t>11161 - 045517604 - INSS</t>
  </si>
  <si>
    <t>11162 - 045517604 - INSS</t>
  </si>
  <si>
    <t>11163 - 045517604 - INSS</t>
  </si>
  <si>
    <t>112 - 061370964 - INSS</t>
  </si>
  <si>
    <t>113 - 061370964 - INSS</t>
  </si>
  <si>
    <t>114 - 061370964 - INSS</t>
  </si>
  <si>
    <t>115 - 061370964 - INSS</t>
  </si>
  <si>
    <t>115 - 061513592 - INSS</t>
  </si>
  <si>
    <t>116 - 061370964 - INSS</t>
  </si>
  <si>
    <t>116 - 061513592 - INSS</t>
  </si>
  <si>
    <t>117 - 061370964 - INSS</t>
  </si>
  <si>
    <t>117 - 061513592 - INSS</t>
  </si>
  <si>
    <t>118 - 061370964 - INSS</t>
  </si>
  <si>
    <t>118 - 061513592 - INSS</t>
  </si>
  <si>
    <t>119 - 061370964 - INSS</t>
  </si>
  <si>
    <t>119 - 061513592 - INSS</t>
  </si>
  <si>
    <t>120 - 061370964 - INSS</t>
  </si>
  <si>
    <t>120 - 061513592 - INSS</t>
  </si>
  <si>
    <t>121 - 061370964 - INSS</t>
  </si>
  <si>
    <t>121 - 061513592 - INSS</t>
  </si>
  <si>
    <t>122 - 061370964 - INSS</t>
  </si>
  <si>
    <t>122 - 061513592 - INSS</t>
  </si>
  <si>
    <t>123 - 061370964 - INSS</t>
  </si>
  <si>
    <t>123 - 061513592 - INSS</t>
  </si>
  <si>
    <t>124 - 061370964 - INSS</t>
  </si>
  <si>
    <t>124 - 061513592 - INSS</t>
  </si>
  <si>
    <t>125 - 061513592 - INSS</t>
  </si>
  <si>
    <t>125,02 - 061370964 - INSS</t>
  </si>
  <si>
    <t>126 - 061370964 - INSS</t>
  </si>
  <si>
    <t>126 - 061513592 - INSS</t>
  </si>
  <si>
    <t>127 - 061370964 - INSS</t>
  </si>
  <si>
    <t>127 - 061513592 - INSS</t>
  </si>
  <si>
    <t>128 - 061370964 - INSS</t>
  </si>
  <si>
    <t>128 - 061513592 - INSS</t>
  </si>
  <si>
    <t>129 - 061370964 - INSS</t>
  </si>
  <si>
    <t>129 - 061513592 - INSS</t>
  </si>
  <si>
    <t>130 - 061370964 - INSS</t>
  </si>
  <si>
    <t>130 - 061513592 - INSS</t>
  </si>
  <si>
    <t>131 - 061370964 - INSS</t>
  </si>
  <si>
    <t>131 - 061513592 - INSS</t>
  </si>
  <si>
    <t>132 - 061370964 - INSS</t>
  </si>
  <si>
    <t>132 - 061513592 - INSS</t>
  </si>
  <si>
    <t>133 - 061370964 - INSS</t>
  </si>
  <si>
    <t>133 - 061513592 - INSS</t>
  </si>
  <si>
    <t>134 - 061370964 - INSS</t>
  </si>
  <si>
    <t>134 - 061513592 - INSS</t>
  </si>
  <si>
    <t>135 - 061370964 - INSS</t>
  </si>
  <si>
    <t>135 - 061513592 - INSS</t>
  </si>
  <si>
    <t>136 - 061513592 - INSS</t>
  </si>
  <si>
    <t>137 - 061370964 - INSS</t>
  </si>
  <si>
    <t>137 - 061513592 - INSS</t>
  </si>
  <si>
    <t>138 - 061370964 - INSS</t>
  </si>
  <si>
    <t>138 - 061513592 - INSS</t>
  </si>
  <si>
    <t>139 - 061370964 - INSS</t>
  </si>
  <si>
    <t>139 - 061513592 - INSS</t>
  </si>
  <si>
    <t>140 - 061370964 - INSS</t>
  </si>
  <si>
    <t>140 - 061513592 - INSS</t>
  </si>
  <si>
    <t>141 - 061370964 - INSS</t>
  </si>
  <si>
    <t>141 - 061513592 - INSS</t>
  </si>
  <si>
    <t>142 - 061370964 - INSS</t>
  </si>
  <si>
    <t>142 - 061513592 - INSS</t>
  </si>
  <si>
    <t>143 - 061370964 - INSS</t>
  </si>
  <si>
    <t>143 - 061513592 - INSS</t>
  </si>
  <si>
    <t>144 - 061370964 - INSS</t>
  </si>
  <si>
    <t>144 - 061513592 - INSS</t>
  </si>
  <si>
    <t>145 - 061370964 - INSS</t>
  </si>
  <si>
    <t>145 - 061513592 - INSS</t>
  </si>
  <si>
    <t>146 - 061370964 - INSS</t>
  </si>
  <si>
    <t>146 - 061513592 - INSS</t>
  </si>
  <si>
    <t>147 - 061370964 - INSS</t>
  </si>
  <si>
    <t>147 - 061513592 - INSS</t>
  </si>
  <si>
    <t>148 - 061370964 - INSS</t>
  </si>
  <si>
    <t>149 - 061370964 - INSS</t>
  </si>
  <si>
    <t>149 - 061513592 - INSS</t>
  </si>
  <si>
    <t>150 - 061370964 - INSS</t>
  </si>
  <si>
    <t>150 - 061513592 - INSS</t>
  </si>
  <si>
    <t>151 - 061370964 - INSS</t>
  </si>
  <si>
    <t>151 - 061513592 - INSS</t>
  </si>
  <si>
    <t>152 - 061370964 - INSS</t>
  </si>
  <si>
    <t>152 - 061513592 - INSS</t>
  </si>
  <si>
    <t>153 - 061370964 - INSS</t>
  </si>
  <si>
    <t>153 - 061513592 - INSS</t>
  </si>
  <si>
    <t>154 - 061370964 - INSS</t>
  </si>
  <si>
    <t>154 - 061513592 - INSS</t>
  </si>
  <si>
    <t>155 - 061370964 - INSS</t>
  </si>
  <si>
    <t>155 - 061513592 - INSS</t>
  </si>
  <si>
    <t>156 - 061370964 - INSS</t>
  </si>
  <si>
    <t>156 - 061513592 - INSS</t>
  </si>
  <si>
    <t>157 - 061370964 - INSS</t>
  </si>
  <si>
    <t>157 - 061513592 - INSS</t>
  </si>
  <si>
    <t>158 - 061513592 - INSS</t>
  </si>
  <si>
    <t>159 - 061513592 - INSS</t>
  </si>
  <si>
    <t>160 - 061513592 - INSS</t>
  </si>
  <si>
    <t>161 - 061513592 - INSS</t>
  </si>
  <si>
    <t>162 - 061513592 - INSS</t>
  </si>
  <si>
    <t>163 - 061513592 - INSS</t>
  </si>
  <si>
    <t>164 - 061513592 - INSS</t>
  </si>
  <si>
    <t>165 - 061513592 - INSS</t>
  </si>
  <si>
    <t>166 - 061513592 - INSS</t>
  </si>
  <si>
    <t>167 - 061513592 - INSS</t>
  </si>
  <si>
    <t>168 - 061513592 - INSS</t>
  </si>
  <si>
    <t>169 - 061513592 - INSS</t>
  </si>
  <si>
    <t>170 - 061513592 - INSS</t>
  </si>
  <si>
    <t>171 - 061513592 - INSS</t>
  </si>
  <si>
    <t>17828 - 047497367 - INSS</t>
  </si>
  <si>
    <t>17829 - 047497367 - INSS</t>
  </si>
  <si>
    <t>17830 - 047497367 - INSS</t>
  </si>
  <si>
    <t>17831 - 047497367 - INSS</t>
  </si>
  <si>
    <t>17832 - 047497367 - INSS</t>
  </si>
  <si>
    <t>17833 - 047497367 - INSS</t>
  </si>
  <si>
    <t>17834 - 047497367 - INSS</t>
  </si>
  <si>
    <t>17835 - 047497367 - INSS</t>
  </si>
  <si>
    <t>17836 - 047497367 - INSS</t>
  </si>
  <si>
    <t>17837 - 047497367 - INSS</t>
  </si>
  <si>
    <t>18724 - 003949685 - INSS</t>
  </si>
  <si>
    <t>2807 - 003541616 - INSS</t>
  </si>
  <si>
    <t>39 - 061553366 - INSS</t>
  </si>
  <si>
    <t>40 - 061553366 - INSS</t>
  </si>
  <si>
    <t>41 - 061553366 - INSS</t>
  </si>
  <si>
    <t>42 - 061553366 - INSS</t>
  </si>
  <si>
    <t>427 - 013492345 - INSS</t>
  </si>
  <si>
    <t>428 - 013492345 - INSS</t>
  </si>
  <si>
    <t>429 - 013492345 - INSS</t>
  </si>
  <si>
    <t>43 - 061553366 - INSS</t>
  </si>
  <si>
    <t>430 - 013492345 - INSS</t>
  </si>
  <si>
    <t>431 - 013492345 - INSS</t>
  </si>
  <si>
    <t>432 - 013492345 - INSS</t>
  </si>
  <si>
    <t>433 - 013492345 - INSS</t>
  </si>
  <si>
    <t>434 - 013492345 - INSS</t>
  </si>
  <si>
    <t>435 - 013492345 - INSS</t>
  </si>
  <si>
    <t>436 - 013492345 - INSS</t>
  </si>
  <si>
    <t>437 - 013492345 - INSS</t>
  </si>
  <si>
    <t>438 - 013492345 - INSS</t>
  </si>
  <si>
    <t>439 - 013492345 - INSS</t>
  </si>
  <si>
    <t>440 - 013492345 - INSS</t>
  </si>
  <si>
    <t>442 - 013492345 - INSS</t>
  </si>
  <si>
    <t>443 - 013492345 - INSS</t>
  </si>
  <si>
    <t>444 - 013492345 - INSS</t>
  </si>
  <si>
    <t>445 - 013492345 - INSS</t>
  </si>
  <si>
    <t>446 - 013492345 - INSS</t>
  </si>
  <si>
    <t>447 - 013492345 - INSS</t>
  </si>
  <si>
    <t>448 - 013492345 - INSS</t>
  </si>
  <si>
    <t>449 - 013492345 - INSS</t>
  </si>
  <si>
    <t>45 - 061553366 - INSS</t>
  </si>
  <si>
    <t>450 - 013492345 - INSS</t>
  </si>
  <si>
    <t>451 - 013492345 - INSS</t>
  </si>
  <si>
    <t>452 - 013492345 - INSS</t>
  </si>
  <si>
    <t>453 - 013492345 - INSS</t>
  </si>
  <si>
    <t>454 - 013492345 - INSS</t>
  </si>
  <si>
    <t>455 - 013492345 - INSS</t>
  </si>
  <si>
    <t>456 - 013492345 - INSS</t>
  </si>
  <si>
    <t>457 - 013492345 - INSS</t>
  </si>
  <si>
    <t>458 - 013492345 - INSS</t>
  </si>
  <si>
    <t>459 - 013492345 - INSS</t>
  </si>
  <si>
    <t>46 - 061553366 - INSS</t>
  </si>
  <si>
    <t>460 - 013492345 - INSS</t>
  </si>
  <si>
    <t>462 - 013492345 - INSS</t>
  </si>
  <si>
    <t>463 - 013492345 - INSS</t>
  </si>
  <si>
    <t>464 - 013492345 - INSS</t>
  </si>
  <si>
    <t>465 - 013492345 - INSS</t>
  </si>
  <si>
    <t>466 - 013492345 - INSS</t>
  </si>
  <si>
    <t>467 - 013492345 - INSS</t>
  </si>
  <si>
    <t>468 - 013492345 - INSS</t>
  </si>
  <si>
    <t>469 - 013492345 - INSS</t>
  </si>
  <si>
    <t>47 - 061553366 - INSS</t>
  </si>
  <si>
    <t>470 - 013492345 - INSS</t>
  </si>
  <si>
    <t>471 - 013492345 - INSS</t>
  </si>
  <si>
    <t>472 - 013492345 - INSS</t>
  </si>
  <si>
    <t>473 - 013492345 - INSS</t>
  </si>
  <si>
    <t>474 - 013492345 - INSS</t>
  </si>
  <si>
    <t>475 - 013492345 - INSS</t>
  </si>
  <si>
    <t>476 - 013492345 - INSS</t>
  </si>
  <si>
    <t>477 - 013492345 - INSS</t>
  </si>
  <si>
    <t>478 - 013492345 - INSS</t>
  </si>
  <si>
    <t>479 - 013492345 - INSS</t>
  </si>
  <si>
    <t>48 - 061553366 - INSS</t>
  </si>
  <si>
    <t>480 - 013492345 - INSS</t>
  </si>
  <si>
    <t>481 - 013492345 - INSS</t>
  </si>
  <si>
    <t>482 - 013492345 - INSS</t>
  </si>
  <si>
    <t>483 - 013492345 - INSS</t>
  </si>
  <si>
    <t>484 - 013492345 - INSS</t>
  </si>
  <si>
    <t>485 - 013492345 - INSS</t>
  </si>
  <si>
    <t>486 - 013492345 - INSS</t>
  </si>
  <si>
    <t>49 - 061553366 - INSS</t>
  </si>
  <si>
    <t>50 - 061553366 - INSS</t>
  </si>
  <si>
    <t>51 - 061553366 - INSS</t>
  </si>
  <si>
    <t>591 - 007917303 - INSS</t>
  </si>
  <si>
    <t>592 - 007917303 - INSS</t>
  </si>
  <si>
    <t>593 - 007917303 - INSS</t>
  </si>
  <si>
    <t>594 - 007917303 - INSS</t>
  </si>
  <si>
    <t>595 - 007917303 - INSS</t>
  </si>
  <si>
    <t>596 - 007917303 - INSS</t>
  </si>
  <si>
    <t>597 - 007917303 - INSS</t>
  </si>
  <si>
    <t>598 - 007917303 - INSS</t>
  </si>
  <si>
    <t>599 - 007917303 - INSS</t>
  </si>
  <si>
    <t>600 - 007917303 - INSS</t>
  </si>
  <si>
    <t>601 - 007917303 - INSS</t>
  </si>
  <si>
    <t>602 - 007917303 - INSS</t>
  </si>
  <si>
    <t>603 - 007917303 - INSS</t>
  </si>
  <si>
    <t>604 - 007917303 - INSS</t>
  </si>
  <si>
    <t>605 - 007917303 - INSS</t>
  </si>
  <si>
    <t>606 - 007917303 - INSS</t>
  </si>
  <si>
    <t>607 - 007917303 - INSS</t>
  </si>
  <si>
    <t>608 - 007917303 - INSS</t>
  </si>
  <si>
    <t>609 - 007917303 - INSS</t>
  </si>
  <si>
    <t>610 - 007917303 - INSS</t>
  </si>
  <si>
    <t>611 - 007917303 - INSS</t>
  </si>
  <si>
    <t>612 - 007917303 - INSS</t>
  </si>
  <si>
    <t>613 - 007917303 - INSS</t>
  </si>
  <si>
    <t>614 - 007917303 - INSS</t>
  </si>
  <si>
    <t>615 - 007917303 - INSS</t>
  </si>
  <si>
    <t>616 - 007917303 - INSS</t>
  </si>
  <si>
    <t>617 - 007917303 - INSS</t>
  </si>
  <si>
    <t>618 - 007917303 - INSS</t>
  </si>
  <si>
    <t>619 - 007917303 - INSS</t>
  </si>
  <si>
    <t>620 - 007917303 - INSS</t>
  </si>
  <si>
    <t>621 - 007917303 - INSS</t>
  </si>
  <si>
    <t>622 - 007917303 - INSS</t>
  </si>
  <si>
    <t>623 - 007917303 - INSS</t>
  </si>
  <si>
    <t>624 - 007917303 - INSS</t>
  </si>
  <si>
    <t>625 - 007917303 - INSS</t>
  </si>
  <si>
    <t>626 - 007917303 - INSS</t>
  </si>
  <si>
    <t>627 - 007917303 - INSS</t>
  </si>
  <si>
    <t>628 - 007917303 - INSS</t>
  </si>
  <si>
    <t>629 - 007917303 - INSS</t>
  </si>
  <si>
    <t>630 - 007917303 - INSS</t>
  </si>
  <si>
    <t>631 - 007917303 - INSS</t>
  </si>
  <si>
    <t>632 - 007917303 - INSS</t>
  </si>
  <si>
    <t>633 - 007917303 - INSS</t>
  </si>
  <si>
    <t>634 - 007917303 - INSS</t>
  </si>
  <si>
    <t>8025 - 043316033 - INSS</t>
  </si>
  <si>
    <t>8026 - 043316033 - INSS</t>
  </si>
  <si>
    <t>8027 - 043316033 - INSS</t>
  </si>
  <si>
    <t>8028 - 043316033 - INSS</t>
  </si>
  <si>
    <t>8029 - 043316033 - INSS</t>
  </si>
  <si>
    <t>8030 - 043316033 - INSS</t>
  </si>
  <si>
    <t>8031 - 043316033 - INSS</t>
  </si>
  <si>
    <t>8032 - 043316033 - INSS</t>
  </si>
  <si>
    <t>8033 - 043316033 - INSS</t>
  </si>
  <si>
    <t>8034 - 043316033 - INSS</t>
  </si>
  <si>
    <t>8035 - 043316033 - INSS</t>
  </si>
  <si>
    <t>8036 - 043316033 - INSS</t>
  </si>
  <si>
    <t>8037 - 043316033 - INSS</t>
  </si>
  <si>
    <t>8038 - 043316033 - INSS</t>
  </si>
  <si>
    <t>8039 - 043316033 - INSS</t>
  </si>
  <si>
    <t>8040 - 043316033 - INSS</t>
  </si>
  <si>
    <t>8041 - 043316033 - INSS</t>
  </si>
  <si>
    <t>8042 - 043316033 - INSS</t>
  </si>
  <si>
    <t>8043 - 043316033 - INSS</t>
  </si>
  <si>
    <t>8044 - 043316033 - INSS</t>
  </si>
  <si>
    <t>8045 - 043316033 - INSS</t>
  </si>
  <si>
    <t>8046 - 043316033 - INSS</t>
  </si>
  <si>
    <t>8047 - 043316033 - INSS</t>
  </si>
  <si>
    <t>8048 - 043316033 - INSS</t>
  </si>
  <si>
    <t>8049 - 043316033 - INSS</t>
  </si>
  <si>
    <t>8050 - 043316033 - INSS</t>
  </si>
  <si>
    <t>8051 - 043316033 - INSS</t>
  </si>
  <si>
    <t>8052 - 043316033 - INSS</t>
  </si>
  <si>
    <t>8053 - 043316033 - INSS</t>
  </si>
  <si>
    <t>8054 - 043316033 - INSS</t>
  </si>
  <si>
    <t>8055 - 043316033 - INSS</t>
  </si>
  <si>
    <t>8056 - 043316033 - INSS</t>
  </si>
  <si>
    <t>8057 - 043316033 - INSS</t>
  </si>
  <si>
    <t>8058 - 043316033 - INSS</t>
  </si>
  <si>
    <t>8059 - 043316033 - INSS</t>
  </si>
  <si>
    <t>8060 - 043316033 - INSS</t>
  </si>
  <si>
    <t>8061 - 043316033 - INSS</t>
  </si>
  <si>
    <t>8062 - 043316033 - INSS</t>
  </si>
  <si>
    <t>8063 - 043316033 - INSS</t>
  </si>
  <si>
    <t>8064 - 043316033 - INSS</t>
  </si>
  <si>
    <t>8065 - 043316033 - INSS</t>
  </si>
  <si>
    <t>8066 - 043316033 - INSS</t>
  </si>
  <si>
    <t>8067 - 043316033 - INSS</t>
  </si>
  <si>
    <t>8068 - 043316033 - INSS</t>
  </si>
  <si>
    <t>8069 - 043316033 - INSS</t>
  </si>
  <si>
    <t>8070 - 043316033 - INSS</t>
  </si>
  <si>
    <t>8071 - 043316033 - INSS</t>
  </si>
  <si>
    <t>8072 - 043316033 - INSS</t>
  </si>
  <si>
    <t>8073 - 043316033 - INSS</t>
  </si>
  <si>
    <t>8074 - 043316033 - INSS</t>
  </si>
  <si>
    <t>8075 - 043316033 - INSS</t>
  </si>
  <si>
    <t>8076 - 043316033 - INSS</t>
  </si>
  <si>
    <t>8077 - 043316033 - INSS</t>
  </si>
  <si>
    <t>8078 - 043316033 - INSS</t>
  </si>
  <si>
    <t>8079 - 043316033 - INSS</t>
  </si>
  <si>
    <t>8080 - 043316033 - INSS</t>
  </si>
  <si>
    <t>8081 - 043316033 - INSS</t>
  </si>
  <si>
    <t>8082 - 043316033 - INSS</t>
  </si>
  <si>
    <t>906 - 001259348 - INSS</t>
  </si>
  <si>
    <t>907 - 001259348 - INSS</t>
  </si>
  <si>
    <t>908 - 001259348 - INSS</t>
  </si>
  <si>
    <t>909 - 001259348 - INSS</t>
  </si>
  <si>
    <t>910#249748 - 001259348 - INSS</t>
  </si>
  <si>
    <t>911#249750 - 001259348 - INSS</t>
  </si>
  <si>
    <t>912 - 001259348 - INSS</t>
  </si>
  <si>
    <t>913#249755 - 001259348 - INSS</t>
  </si>
  <si>
    <t>914#249756 - 001259348 - INSS</t>
  </si>
  <si>
    <t>915#249757 - 001259348 - INSS</t>
  </si>
  <si>
    <t>916#249758 - 001259348 - INSS</t>
  </si>
  <si>
    <t>917#249759 - 001259348 - INSS</t>
  </si>
  <si>
    <t>918#249760 - 001259348 - INSS</t>
  </si>
  <si>
    <t>919#249761 - 001259348 - INSS</t>
  </si>
  <si>
    <t>920#250922 - 001259348 - INSS</t>
  </si>
  <si>
    <t>921#250923 - 001259348 - INSS</t>
  </si>
  <si>
    <t>922#250924 - 001259348 - INSS</t>
  </si>
  <si>
    <t>923#250926 - 001259348 - INSS</t>
  </si>
  <si>
    <t>924 - 001259348 - INSS</t>
  </si>
  <si>
    <t>925 - 001259348 - INSS</t>
  </si>
  <si>
    <t>926 - 001259348 - INSS</t>
  </si>
  <si>
    <t>927 - 001259348 - INSS</t>
  </si>
  <si>
    <t>928#250931 - 001259348 - INSS</t>
  </si>
  <si>
    <t>929#250932 - 001259348 - INSS</t>
  </si>
  <si>
    <t>930#250933 - 001259348 - INSS</t>
  </si>
  <si>
    <t>931#250934 - 001259348 - INSS</t>
  </si>
  <si>
    <t>932#250935 - 001259348 - INSS</t>
  </si>
  <si>
    <t>933#250936 - 001259348 - INSS</t>
  </si>
  <si>
    <t>117 - 061370964 - ISS</t>
  </si>
  <si>
    <t>124 - 061370964 - ISS</t>
  </si>
  <si>
    <t>464 - 013492345 - ISS</t>
  </si>
  <si>
    <t>8060 - 043316033 - ISS</t>
  </si>
  <si>
    <t>481 - 013492345 - ISS</t>
  </si>
  <si>
    <t>8077 - 043316033 - ISS</t>
  </si>
  <si>
    <t>116 - 061513592 - ISS</t>
  </si>
  <si>
    <t>112 - 061370964 - ISS</t>
  </si>
  <si>
    <t>439 - 013492345 - ISS</t>
  </si>
  <si>
    <t>8037 - 043316033 - ISS</t>
  </si>
  <si>
    <t>133 - 061513592 - ISS</t>
  </si>
  <si>
    <t>600 - 007917303 - ISS</t>
  </si>
  <si>
    <t>149 - 061513592 - ISS</t>
  </si>
  <si>
    <t>115 - 061370964 - ISS</t>
  </si>
  <si>
    <t>11153 - 045517604 - ISS</t>
  </si>
  <si>
    <t>17829 - 047497367 - ISS</t>
  </si>
  <si>
    <t>116 - 061370964 - ISS</t>
  </si>
  <si>
    <t>610 - 007917303 - ISS</t>
  </si>
  <si>
    <t>450 - 013492345 - ISS</t>
  </si>
  <si>
    <t>8047 - 043316033 - ISS</t>
  </si>
  <si>
    <t>125,02 - 061370964 - ISS</t>
  </si>
  <si>
    <t>615 - 007917303 - ISS</t>
  </si>
  <si>
    <t>152 - 061513592 - ISS</t>
  </si>
  <si>
    <t>128 - 061370964 - ISS</t>
  </si>
  <si>
    <t>616 - 007917303 - ISS</t>
  </si>
  <si>
    <t>11155 - 045517604 - ISS</t>
  </si>
  <si>
    <t>17831 - 047497367 - ISS</t>
  </si>
  <si>
    <t>131 - 061370964 - ISS</t>
  </si>
  <si>
    <t>162 - 061513592 - ISS</t>
  </si>
  <si>
    <t>157 - 061370964 - ISS</t>
  </si>
  <si>
    <t>167 - 061513592 - ISS</t>
  </si>
  <si>
    <t>471 - 013492345 - ISS</t>
  </si>
  <si>
    <t>8067 - 043316033 - ISS</t>
  </si>
  <si>
    <t>171 - 061513592 - ISS</t>
  </si>
  <si>
    <t>11162 - 045517604 - ISS</t>
  </si>
  <si>
    <t>17834 - 047497367 - ISS</t>
  </si>
  <si>
    <t>152 - 061370964 - ISS</t>
  </si>
  <si>
    <t>627 - 007917303 - ISS</t>
  </si>
  <si>
    <t>154 - 061370964 - ISS</t>
  </si>
  <si>
    <t>631 - 007917303 - ISS</t>
  </si>
  <si>
    <t>156 - 061370964 - ISS</t>
  </si>
  <si>
    <t>444 - 013492345 - ISS</t>
  </si>
  <si>
    <t>8041 - 043316033 - ISS</t>
  </si>
  <si>
    <t>105 - 061370964 - IRRF</t>
  </si>
  <si>
    <t>108 - 061370964 - IRRF</t>
  </si>
  <si>
    <t>109 - 061370964 - IRRF</t>
  </si>
  <si>
    <t>110 - 061370964 - IRRF</t>
  </si>
  <si>
    <t>111 - 061370964 - IRRF</t>
  </si>
  <si>
    <t>11152 - 045517604 - IRRF</t>
  </si>
  <si>
    <t>11153 - 045517604 - IRRF</t>
  </si>
  <si>
    <t>11155 - 045517604 - IRRF</t>
  </si>
  <si>
    <t>11156 - 045517604 - IRRF</t>
  </si>
  <si>
    <t>11157 - 045517604 - IRRF</t>
  </si>
  <si>
    <t>11159 - 045517604 - IRRF</t>
  </si>
  <si>
    <t>11160 - 045517604 - IRRF</t>
  </si>
  <si>
    <t>11161 - 045517604 - IRRF</t>
  </si>
  <si>
    <t>11162 - 045517604 - IRRF</t>
  </si>
  <si>
    <t>11163 - 045517604 - IRRF</t>
  </si>
  <si>
    <t>112 - 061370964 - IRRF</t>
  </si>
  <si>
    <t>113 - 061370964 - IRRF</t>
  </si>
  <si>
    <t>114 - 061370964 - IRRF</t>
  </si>
  <si>
    <t>115 - 061370964 - IRRF</t>
  </si>
  <si>
    <t>115 - 061513592 - IRRF</t>
  </si>
  <si>
    <t>116 - 061370964 - IRRF</t>
  </si>
  <si>
    <t>116 - 061513592 - IRRF</t>
  </si>
  <si>
    <t>117 - 061370964 - IRRF</t>
  </si>
  <si>
    <t>117 - 061513592 - IRRF</t>
  </si>
  <si>
    <t>118 - 061370964 - IRRF</t>
  </si>
  <si>
    <t>118 - 061513592 - IRRF</t>
  </si>
  <si>
    <t>119 - 061370964 - IRRF</t>
  </si>
  <si>
    <t>119 - 061513592 - IRRF</t>
  </si>
  <si>
    <t>120 - 061370964 - IRRF</t>
  </si>
  <si>
    <t>120 - 061513592 - IRRF</t>
  </si>
  <si>
    <t>121 - 061370964 - IRRF</t>
  </si>
  <si>
    <t>121 - 061513592 - IRRF</t>
  </si>
  <si>
    <t>122 - 061370964 - IRRF</t>
  </si>
  <si>
    <t>122 - 061513592 - IRRF</t>
  </si>
  <si>
    <t>123 - 061370964 - IRRF</t>
  </si>
  <si>
    <t>123 - 061513592 - IRRF</t>
  </si>
  <si>
    <t>124 - 061370964 - IRRF</t>
  </si>
  <si>
    <t>124 - 061513592 - IRRF</t>
  </si>
  <si>
    <t>125 - 061513592 - IRRF</t>
  </si>
  <si>
    <t>125,02 - 061370964 - IRRF</t>
  </si>
  <si>
    <t>126 - 061370964 - IRRF</t>
  </si>
  <si>
    <t>126 - 061513592 - IRRF</t>
  </si>
  <si>
    <t>127 - 061370964 - IRRF</t>
  </si>
  <si>
    <t>127 - 061513592 - IRRF</t>
  </si>
  <si>
    <t>128 - 061370964 - IRRF</t>
  </si>
  <si>
    <t>128 - 061513592 - IRRF</t>
  </si>
  <si>
    <t>129 - 061370964 - IRRF</t>
  </si>
  <si>
    <t>129 - 061513592 - IRRF</t>
  </si>
  <si>
    <t>130 - 061370964 - IRRF</t>
  </si>
  <si>
    <t>130 - 061513592 - IRRF</t>
  </si>
  <si>
    <t>131 - 061370964 - IRRF</t>
  </si>
  <si>
    <t>131 - 061513592 - IRRF</t>
  </si>
  <si>
    <t>132 - 061370964 - IRRF</t>
  </si>
  <si>
    <t>132 - 061513592 - IRRF</t>
  </si>
  <si>
    <t>133 - 061370964 - IRRF</t>
  </si>
  <si>
    <t>133 - 061513592 - IRRF</t>
  </si>
  <si>
    <t>134 - 061370964 - IRRF</t>
  </si>
  <si>
    <t>134 - 061513592 - IRRF</t>
  </si>
  <si>
    <t>135 - 061370964 - IRRF</t>
  </si>
  <si>
    <t>135 - 061513592 - IRRF</t>
  </si>
  <si>
    <t>136 - 061513592 - IRRF</t>
  </si>
  <si>
    <t>137 - 061370964 - IRRF</t>
  </si>
  <si>
    <t>137 - 061513592 - IRRF</t>
  </si>
  <si>
    <t>138 - 061370964 - IRRF</t>
  </si>
  <si>
    <t>138 - 061513592 - IRRF</t>
  </si>
  <si>
    <t>139 - 061370964 - IRRF</t>
  </si>
  <si>
    <t>139 - 061513592 - IRRF</t>
  </si>
  <si>
    <t>140 - 061370964 - IRRF</t>
  </si>
  <si>
    <t>140 - 061513592 - IRRF</t>
  </si>
  <si>
    <t>141 - 061370964 - IRRF</t>
  </si>
  <si>
    <t>141 - 061513592 - IRRF</t>
  </si>
  <si>
    <t>142 - 061370964 - IRRF</t>
  </si>
  <si>
    <t>142 - 061513592 - IRRF</t>
  </si>
  <si>
    <t>143 - 061370964 - IRRF</t>
  </si>
  <si>
    <t>143 - 061513592 - IRRF</t>
  </si>
  <si>
    <t>144 - 061370964 - IRRF</t>
  </si>
  <si>
    <t>144 - 061513592 - IRRF</t>
  </si>
  <si>
    <t>145 - 061370964 - IRRF</t>
  </si>
  <si>
    <t>145 - 061513592 - IRRF</t>
  </si>
  <si>
    <t>146 - 061370964 - IRRF</t>
  </si>
  <si>
    <t>146 - 061513592 - IRRF</t>
  </si>
  <si>
    <t>147 - 061370964 - IRRF</t>
  </si>
  <si>
    <t>147 - 061513592 - IRRF</t>
  </si>
  <si>
    <t>148 - 061370964 - IRRF</t>
  </si>
  <si>
    <t>149 - 061370964 - IRRF</t>
  </si>
  <si>
    <t>149 - 061513592 - IRRF</t>
  </si>
  <si>
    <t>150 - 061370964 - IRRF</t>
  </si>
  <si>
    <t>150 - 061513592 - IRRF</t>
  </si>
  <si>
    <t>151 - 061370964 - IRRF</t>
  </si>
  <si>
    <t>151 - 061513592 - IRRF</t>
  </si>
  <si>
    <t>152 - 061370964 - IRRF</t>
  </si>
  <si>
    <t>152 - 061513592 - IRRF</t>
  </si>
  <si>
    <t>153 - 061370964 - IRRF</t>
  </si>
  <si>
    <t>153 - 061513592 - IRRF</t>
  </si>
  <si>
    <t>154 - 061370964 - IRRF</t>
  </si>
  <si>
    <t>154 - 061513592 - IRRF</t>
  </si>
  <si>
    <t>155 - 061370964 - IRRF</t>
  </si>
  <si>
    <t>155 - 061513592 - IRRF</t>
  </si>
  <si>
    <t>156 - 061370964 - IRRF</t>
  </si>
  <si>
    <t>156 - 061513592 - IRRF</t>
  </si>
  <si>
    <t>157 - 061370964 - IRRF</t>
  </si>
  <si>
    <t>157 - 061513592 - IRRF</t>
  </si>
  <si>
    <t>158 - 061513592 - IRRF</t>
  </si>
  <si>
    <t>159 - 061513592 - IRRF</t>
  </si>
  <si>
    <t>160 - 061513592 - IRRF</t>
  </si>
  <si>
    <t>161 - 061513592 - IRRF</t>
  </si>
  <si>
    <t>162 - 061513592 - IRRF</t>
  </si>
  <si>
    <t>163 - 061513592 - IRRF</t>
  </si>
  <si>
    <t>164 - 061513592 - IRRF</t>
  </si>
  <si>
    <t>165 - 061513592 - IRRF</t>
  </si>
  <si>
    <t>166 - 061513592 - IRRF</t>
  </si>
  <si>
    <t>167 - 061513592 - IRRF</t>
  </si>
  <si>
    <t>168 - 061513592 - IRRF</t>
  </si>
  <si>
    <t>169 - 061513592 - IRRF</t>
  </si>
  <si>
    <t>170 - 061513592 - IRRF</t>
  </si>
  <si>
    <t>171 - 061513592 - IRRF</t>
  </si>
  <si>
    <t>17828 - 047497367 - IRRF</t>
  </si>
  <si>
    <t>17829 - 047497367 - IRRF</t>
  </si>
  <si>
    <t>17830 - 047497367 - IRRF</t>
  </si>
  <si>
    <t>17831 - 047497367 - IRRF</t>
  </si>
  <si>
    <t>17832 - 047497367 - IRRF</t>
  </si>
  <si>
    <t>17833 - 047497367 - IRRF</t>
  </si>
  <si>
    <t>17834 - 047497367 - IRRF</t>
  </si>
  <si>
    <t>17835 - 047497367 - IRRF</t>
  </si>
  <si>
    <t>17836 - 047497367 - IRRF</t>
  </si>
  <si>
    <t>17837 - 047497367 - IRRF</t>
  </si>
  <si>
    <t>18724 - 003949685 - IRRF</t>
  </si>
  <si>
    <t>39 - 061553366 - IRRF</t>
  </si>
  <si>
    <t>40 - 061553366 - IRRF</t>
  </si>
  <si>
    <t>41 - 061553366 - IRRF</t>
  </si>
  <si>
    <t>42 - 061553366 - IRRF</t>
  </si>
  <si>
    <t>427 - 013492345 - IRRF</t>
  </si>
  <si>
    <t>428 - 013492345 - IRRF</t>
  </si>
  <si>
    <t>429 - 013492345 - IRRF</t>
  </si>
  <si>
    <t>43 - 061553366 - IRRF</t>
  </si>
  <si>
    <t>430 - 013492345 - IRRF</t>
  </si>
  <si>
    <t>431 - 013492345 - IRRF</t>
  </si>
  <si>
    <t>432 - 013492345 - IRRF</t>
  </si>
  <si>
    <t>433 - 013492345 - IRRF</t>
  </si>
  <si>
    <t>434 - 013492345 - IRRF</t>
  </si>
  <si>
    <t>435 - 013492345 - IRRF</t>
  </si>
  <si>
    <t>436 - 013492345 - IRRF</t>
  </si>
  <si>
    <t>437 - 013492345 - IRRF</t>
  </si>
  <si>
    <t>438 - 013492345 - IRRF</t>
  </si>
  <si>
    <t>439 - 013492345 - IRRF</t>
  </si>
  <si>
    <t>440 - 013492345 - IRRF</t>
  </si>
  <si>
    <t>442 - 013492345 - IRRF</t>
  </si>
  <si>
    <t>443 - 013492345 - IRRF</t>
  </si>
  <si>
    <t>444 - 013492345 - IRRF</t>
  </si>
  <si>
    <t>445 - 013492345 - IRRF</t>
  </si>
  <si>
    <t>446 - 013492345 - IRRF</t>
  </si>
  <si>
    <t>447 - 013492345 - IRRF</t>
  </si>
  <si>
    <t>448 - 013492345 - IRRF</t>
  </si>
  <si>
    <t>449 - 013492345 - IRRF</t>
  </si>
  <si>
    <t>45 - 061553366 - IRRF</t>
  </si>
  <si>
    <t>450 - 013492345 - IRRF</t>
  </si>
  <si>
    <t>451 - 013492345 - IRRF</t>
  </si>
  <si>
    <t>452 - 013492345 - IRRF</t>
  </si>
  <si>
    <t>453 - 013492345 - IRRF</t>
  </si>
  <si>
    <t>454 - 013492345 - IRRF</t>
  </si>
  <si>
    <t>455 - 013492345 - IRRF</t>
  </si>
  <si>
    <t>456 - 013492345 - IRRF</t>
  </si>
  <si>
    <t>457 - 013492345 - IRRF</t>
  </si>
  <si>
    <t>458 - 013492345 - IRRF</t>
  </si>
  <si>
    <t>459 - 013492345 - IRRF</t>
  </si>
  <si>
    <t>46 - 061553366 - IRRF</t>
  </si>
  <si>
    <t>460 - 013492345 - IRRF</t>
  </si>
  <si>
    <t>462 - 013492345 - IRRF</t>
  </si>
  <si>
    <t>463 - 013492345 - IRRF</t>
  </si>
  <si>
    <t>464 - 013492345 - IRRF</t>
  </si>
  <si>
    <t>465 - 013492345 - IRRF</t>
  </si>
  <si>
    <t>466 - 013492345 - IRRF</t>
  </si>
  <si>
    <t>467 - 013492345 - IRRF</t>
  </si>
  <si>
    <t>468 - 013492345 - IRRF</t>
  </si>
  <si>
    <t>469 - 013492345 - IRRF</t>
  </si>
  <si>
    <t>47 - 061553366 - IRRF</t>
  </si>
  <si>
    <t>470 - 013492345 - IRRF</t>
  </si>
  <si>
    <t>471 - 013492345 - IRRF</t>
  </si>
  <si>
    <t>472 - 013492345 - IRRF</t>
  </si>
  <si>
    <t>473 - 013492345 - IRRF</t>
  </si>
  <si>
    <t>474 - 013492345 - IRRF</t>
  </si>
  <si>
    <t>475 - 013492345 - IRRF</t>
  </si>
  <si>
    <t>476 - 013492345 - IRRF</t>
  </si>
  <si>
    <t>477 - 013492345 - IRRF</t>
  </si>
  <si>
    <t>478 - 013492345 - IRRF</t>
  </si>
  <si>
    <t>479 - 013492345 - IRRF</t>
  </si>
  <si>
    <t>48 - 061553366 - IRRF</t>
  </si>
  <si>
    <t>480 - 013492345 - IRRF</t>
  </si>
  <si>
    <t>481 - 013492345 - IRRF</t>
  </si>
  <si>
    <t>482 - 013492345 - IRRF</t>
  </si>
  <si>
    <t>483 - 013492345 - IRRF</t>
  </si>
  <si>
    <t>484 - 013492345 - IRRF</t>
  </si>
  <si>
    <t>485 - 013492345 - IRRF</t>
  </si>
  <si>
    <t>486 - 013492345 - IRRF</t>
  </si>
  <si>
    <t>49 - 061553366 - IRRF</t>
  </si>
  <si>
    <t>50 - 061553366 - IRRF</t>
  </si>
  <si>
    <t>51 - 061553366 - IRRF</t>
  </si>
  <si>
    <t>591 - 007917303 - IRRF</t>
  </si>
  <si>
    <t>592 - 007917303 - IRRF</t>
  </si>
  <si>
    <t>593 - 007917303 - IRRF</t>
  </si>
  <si>
    <t>594 - 007917303 - IRRF</t>
  </si>
  <si>
    <t>595 - 007917303 - IRRF</t>
  </si>
  <si>
    <t>596 - 007917303 - IRRF</t>
  </si>
  <si>
    <t>597 - 007917303 - IRRF</t>
  </si>
  <si>
    <t>598 - 007917303 - IRRF</t>
  </si>
  <si>
    <t>599 - 007917303 - IRRF</t>
  </si>
  <si>
    <t>600 - 007917303 - IRRF</t>
  </si>
  <si>
    <t>601 - 007917303 - IRRF</t>
  </si>
  <si>
    <t>602 - 007917303 - IRRF</t>
  </si>
  <si>
    <t>603 - 007917303 - IRRF</t>
  </si>
  <si>
    <t>604 - 007917303 - IRRF</t>
  </si>
  <si>
    <t>605 - 007917303 - IRRF</t>
  </si>
  <si>
    <t>606 - 007917303 - IRRF</t>
  </si>
  <si>
    <t>607 - 007917303 - IRRF</t>
  </si>
  <si>
    <t>608 - 007917303 - IRRF</t>
  </si>
  <si>
    <t>609 - 007917303 - IRRF</t>
  </si>
  <si>
    <t>610 - 007917303 - IRRF</t>
  </si>
  <si>
    <t>611 - 007917303 - IRRF</t>
  </si>
  <si>
    <t>612 - 007917303 - IRRF</t>
  </si>
  <si>
    <t>613 - 007917303 - IRRF</t>
  </si>
  <si>
    <t>614 - 007917303 - IRRF</t>
  </si>
  <si>
    <t>615 - 007917303 - IRRF</t>
  </si>
  <si>
    <t>616 - 007917303 - IRRF</t>
  </si>
  <si>
    <t>617 - 007917303 - IRRF</t>
  </si>
  <si>
    <t>618 - 007917303 - IRRF</t>
  </si>
  <si>
    <t>619 - 007917303 - IRRF</t>
  </si>
  <si>
    <t>620 - 007917303 - IRRF</t>
  </si>
  <si>
    <t>621 - 007917303 - IRRF</t>
  </si>
  <si>
    <t>622 - 007917303 - IRRF</t>
  </si>
  <si>
    <t>623 - 007917303 - IRRF</t>
  </si>
  <si>
    <t>624 - 007917303 - IRRF</t>
  </si>
  <si>
    <t>625 - 007917303 - IRRF</t>
  </si>
  <si>
    <t>626 - 007917303 - IRRF</t>
  </si>
  <si>
    <t>627 - 007917303 - IRRF</t>
  </si>
  <si>
    <t>628 - 007917303 - IRRF</t>
  </si>
  <si>
    <t>629 - 007917303 - IRRF</t>
  </si>
  <si>
    <t>630 - 007917303 - IRRF</t>
  </si>
  <si>
    <t>631 - 007917303 - IRRF</t>
  </si>
  <si>
    <t>632 - 007917303 - IRRF</t>
  </si>
  <si>
    <t>633 - 007917303 - IRRF</t>
  </si>
  <si>
    <t>634 - 007917303 - IRRF</t>
  </si>
  <si>
    <t>8025 - 043316033 - IRRF</t>
  </si>
  <si>
    <t>8026 - 043316033 - IRRF</t>
  </si>
  <si>
    <t>8027 - 043316033 - IRRF</t>
  </si>
  <si>
    <t>8028 - 043316033 - IRRF</t>
  </si>
  <si>
    <t>8029 - 043316033 - IRRF</t>
  </si>
  <si>
    <t>8030 - 043316033 - IRRF</t>
  </si>
  <si>
    <t>8031 - 043316033 - IRRF</t>
  </si>
  <si>
    <t>8032 - 043316033 - IRRF</t>
  </si>
  <si>
    <t>8033 - 043316033 - IRRF</t>
  </si>
  <si>
    <t>8034 - 043316033 - IRRF</t>
  </si>
  <si>
    <t>8035 - 043316033 - IRRF</t>
  </si>
  <si>
    <t>8036 - 043316033 - IRRF</t>
  </si>
  <si>
    <t>8037 - 043316033 - IRRF</t>
  </si>
  <si>
    <t>8038 - 043316033 - IRRF</t>
  </si>
  <si>
    <t>8039 - 043316033 - IRRF</t>
  </si>
  <si>
    <t>8040 - 043316033 - IRRF</t>
  </si>
  <si>
    <t>8041 - 043316033 - IRRF</t>
  </si>
  <si>
    <t>8042 - 043316033 - IRRF</t>
  </si>
  <si>
    <t>8043 - 043316033 - IRRF</t>
  </si>
  <si>
    <t>8044 - 043316033 - IRRF</t>
  </si>
  <si>
    <t>8045 - 043316033 - IRRF</t>
  </si>
  <si>
    <t>8046 - 043316033 - IRRF</t>
  </si>
  <si>
    <t>8047 - 043316033 - IRRF</t>
  </si>
  <si>
    <t>8048 - 043316033 - IRRF</t>
  </si>
  <si>
    <t>8049 - 043316033 - IRRF</t>
  </si>
  <si>
    <t>8050 - 043316033 - IRRF</t>
  </si>
  <si>
    <t>8051 - 043316033 - IRRF</t>
  </si>
  <si>
    <t>8052 - 043316033 - IRRF</t>
  </si>
  <si>
    <t>8053 - 043316033 - IRRF</t>
  </si>
  <si>
    <t>8054 - 043316033 - IRRF</t>
  </si>
  <si>
    <t>8055 - 043316033 - IRRF</t>
  </si>
  <si>
    <t>8056 - 043316033 - IRRF</t>
  </si>
  <si>
    <t>8057 - 043316033 - IRRF</t>
  </si>
  <si>
    <t>8058 - 043316033 - IRRF</t>
  </si>
  <si>
    <t>8059 - 043316033 - IRRF</t>
  </si>
  <si>
    <t>8060 - 043316033 - IRRF</t>
  </si>
  <si>
    <t>8061 - 043316033 - IRRF</t>
  </si>
  <si>
    <t>8062 - 043316033 - IRRF</t>
  </si>
  <si>
    <t>8063 - 043316033 - IRRF</t>
  </si>
  <si>
    <t>8064 - 043316033 - IRRF</t>
  </si>
  <si>
    <t>8065 - 043316033 - IRRF</t>
  </si>
  <si>
    <t>8066 - 043316033 - IRRF</t>
  </si>
  <si>
    <t>8067 - 043316033 - IRRF</t>
  </si>
  <si>
    <t>8068 - 043316033 - IRRF</t>
  </si>
  <si>
    <t>8069 - 043316033 - IRRF</t>
  </si>
  <si>
    <t>8070 - 043316033 - IRRF</t>
  </si>
  <si>
    <t>8071 - 043316033 - IRRF</t>
  </si>
  <si>
    <t>8072 - 043316033 - IRRF</t>
  </si>
  <si>
    <t>8073 - 043316033 - IRRF</t>
  </si>
  <si>
    <t>8074 - 043316033 - IRRF</t>
  </si>
  <si>
    <t>8075 - 043316033 - IRRF</t>
  </si>
  <si>
    <t>8076 - 043316033 - IRRF</t>
  </si>
  <si>
    <t>8077 - 043316033 - IRRF</t>
  </si>
  <si>
    <t>8078 - 043316033 - IRRF</t>
  </si>
  <si>
    <t>8079 - 043316033 - IRRF</t>
  </si>
  <si>
    <t>8080 - 043316033 - IRRF</t>
  </si>
  <si>
    <t>8081 - 043316033 - IRRF</t>
  </si>
  <si>
    <t>8082 - 043316033 - IRRF</t>
  </si>
  <si>
    <t>906 - 001259348 - IRRF</t>
  </si>
  <si>
    <t>907 - 001259348 - IRRF</t>
  </si>
  <si>
    <t>908 - 001259348 - IRRF</t>
  </si>
  <si>
    <t>909 - 001259348 - IRRF</t>
  </si>
  <si>
    <t>910#249748 - 001259348 - IRRF</t>
  </si>
  <si>
    <t>911#249750 - 001259348 - IRRF</t>
  </si>
  <si>
    <t>912 - 001259348 - IRRF</t>
  </si>
  <si>
    <t>913#249755 - 001259348 - IRRF</t>
  </si>
  <si>
    <t>914#249756 - 001259348 - IRRF</t>
  </si>
  <si>
    <t>915#249757 - 001259348 - IRRF</t>
  </si>
  <si>
    <t>916#249758 - 001259348 - IRRF</t>
  </si>
  <si>
    <t>917#249759 - 001259348 - IRRF</t>
  </si>
  <si>
    <t>918#249760 - 001259348 - IRRF</t>
  </si>
  <si>
    <t>919#249761 - 001259348 - IRRF</t>
  </si>
  <si>
    <t>920#250922 - 001259348 - IRRF</t>
  </si>
  <si>
    <t>921#250923 - 001259348 - IRRF</t>
  </si>
  <si>
    <t>922#250924 - 001259348 - IRRF</t>
  </si>
  <si>
    <t>923#250926 - 001259348 - IRRF</t>
  </si>
  <si>
    <t>924 - 001259348 - IRRF</t>
  </si>
  <si>
    <t>925 - 001259348 - IRRF</t>
  </si>
  <si>
    <t>926 - 001259348 - IRRF</t>
  </si>
  <si>
    <t>927 - 001259348 - IRRF</t>
  </si>
  <si>
    <t>928#250931 - 001259348 - IRRF</t>
  </si>
  <si>
    <t>929#250932 - 001259348 - IRRF</t>
  </si>
  <si>
    <t>930#250933 - 001259348 - IRRF</t>
  </si>
  <si>
    <t>931#250934 - 001259348 - IRRF</t>
  </si>
  <si>
    <t>932#250935 - 001259348 - IRRF</t>
  </si>
  <si>
    <t>933#250936 - 001259348 - IRRF</t>
  </si>
  <si>
    <t>Retenção Imp. Fonte - 3010355 - 5</t>
  </si>
  <si>
    <t>Retenção Imp. Fonte - 3011080 - 4</t>
  </si>
  <si>
    <t>Retenção Imp. Fonte - 3011084 - 3</t>
  </si>
  <si>
    <t>Retenção Imp. Fonte - 3011099 - 4</t>
  </si>
  <si>
    <t>Retenção Imp. Fonte - 3011111 - 4</t>
  </si>
  <si>
    <t>Retenção Imp. Fonte - 3011115 - 4</t>
  </si>
  <si>
    <t>Retenção Imp. Fonte - 3011119 - 3</t>
  </si>
  <si>
    <t>Retenção Imp. Fonte - 3011123 - 3</t>
  </si>
  <si>
    <t>Retenção Imp. Fonte - 3011127 - 3</t>
  </si>
  <si>
    <t>Retenção Imp. Fonte - 3011131 - 3</t>
  </si>
  <si>
    <t>Retenção Imp. Fonte - 3011137 - 3</t>
  </si>
  <si>
    <t>Retenção Imp. Fonte - 3011145 - 4</t>
  </si>
  <si>
    <t>Retenção Imp. Fonte - 3011153 - 4</t>
  </si>
  <si>
    <t>Retenção Imp. Fonte - 3011163 - 6</t>
  </si>
  <si>
    <t>Retenção Imp. Fonte - 3011167 - 4</t>
  </si>
  <si>
    <t>Retenção Imp. Fonte - 3011173 - 3</t>
  </si>
  <si>
    <t>Retenção Imp. Fonte - 3011177 - 3</t>
  </si>
  <si>
    <t>Retenção Imp. Fonte - 3011181 - 3</t>
  </si>
  <si>
    <t>Retenção Imp. Fonte - 3011185 - 3</t>
  </si>
  <si>
    <t>Retenção Imp. Fonte - 3011189 - 3</t>
  </si>
  <si>
    <t>Retenção Imp. Fonte - 3011193 - 3</t>
  </si>
  <si>
    <t>Retenção Imp. Fonte - 3011197 - 3</t>
  </si>
  <si>
    <t>Retenção Imp. Fonte - 3011216 - 3</t>
  </si>
  <si>
    <t>Retenção Imp. Fonte - 3011220 - 3</t>
  </si>
  <si>
    <t>Retenção Imp. Fonte - 3011224 - 3</t>
  </si>
  <si>
    <t>Retenção Imp. Fonte - 3011234 - 3</t>
  </si>
  <si>
    <t>Retenção Imp. Fonte - 3011240 - 3</t>
  </si>
  <si>
    <t>Retenção Imp. Fonte - 3011244 - 3</t>
  </si>
  <si>
    <t>Retenção Imp. Fonte - 3011250 - 3</t>
  </si>
  <si>
    <t>Retenção Imp. Fonte - 3011254 - 4</t>
  </si>
  <si>
    <t>Retenção Imp. Fonte - 3011258 - 4</t>
  </si>
  <si>
    <t>Retenção Imp. Fonte - 3011262 - 4</t>
  </si>
  <si>
    <t>Retenção Imp. Fonte - 3011266 - 5</t>
  </si>
  <si>
    <t>Retenção Imp. Fonte - 3011270 - 4</t>
  </si>
  <si>
    <t>Retenção Imp. Fonte - 3011274 - 3</t>
  </si>
  <si>
    <t>Retenção Imp. Fonte - 3011278 - 4</t>
  </si>
  <si>
    <t>Retenção Imp. Fonte - 3011284 - 3</t>
  </si>
  <si>
    <t>Retenção Imp. Fonte - 3011463 - 3</t>
  </si>
  <si>
    <t>Retenção Imp. Fonte - 3011467 - 3</t>
  </si>
  <si>
    <t>Retenção Imp. Fonte - 3011471 - 4</t>
  </si>
  <si>
    <t>Retenção Imp. Fonte - 3011475 - 3</t>
  </si>
  <si>
    <t>Retenção Imp. Fonte - 3011479 - 5</t>
  </si>
  <si>
    <t>Retenção Imp. Fonte - 3011484 - 3</t>
  </si>
  <si>
    <t>Retenção Imp. Fonte - 3011488 - 3</t>
  </si>
  <si>
    <t>Retenção Imp. Fonte - 3011492 - 3</t>
  </si>
  <si>
    <t>Retenção Imp. Fonte - 3011498 - 3</t>
  </si>
  <si>
    <t>Retenção Imp. Fonte - 3011504 - 5</t>
  </si>
  <si>
    <t>Retenção Imp. Fonte - 3011508 - 4</t>
  </si>
  <si>
    <t>Retenção Imp. Fonte - 3011538 - 3</t>
  </si>
  <si>
    <t>Retenção Imp. Fonte - 3011542 - 3</t>
  </si>
  <si>
    <t>Retenção Imp. Fonte - 3011546 - 3</t>
  </si>
  <si>
    <t>Retenção Imp. Fonte - 3011550 - 3</t>
  </si>
  <si>
    <t>Retenção Imp. Fonte - 3011554 - 4</t>
  </si>
  <si>
    <t>Retenção Imp. Fonte - 3011558 - 4</t>
  </si>
  <si>
    <t>Retenção Imp. Fonte - 3011562 - 3</t>
  </si>
  <si>
    <t>Retenção Imp. Fonte - 3011566 - 4</t>
  </si>
  <si>
    <t>Retenção Imp. Fonte - 3011570 - 3</t>
  </si>
  <si>
    <t>Retenção Imp. Fonte - 3011574 - 3</t>
  </si>
  <si>
    <t>Retenção Imp. Fonte - 3011578 - 3</t>
  </si>
  <si>
    <t>Retenção Imp. Fonte - 3011582 - 3</t>
  </si>
  <si>
    <t>Retenção Imp. Fonte - 3011586 - 3</t>
  </si>
  <si>
    <t>Retenção Imp. Fonte - 3011590 - 4</t>
  </si>
  <si>
    <t>Retenção Imp. Fonte - 3011594 - 4</t>
  </si>
  <si>
    <t>Retenção Imp. Fonte - 3011598 - 3</t>
  </si>
  <si>
    <t>Retenção Imp. Fonte - 3011602 - 4</t>
  </si>
  <si>
    <t>Retenção Imp. Fonte - 3011606 - 3</t>
  </si>
  <si>
    <t>Retenção Imp. Fonte - 3011610 - 4</t>
  </si>
  <si>
    <t>Retenção Imp. Fonte - 3011614 - 3</t>
  </si>
  <si>
    <t>Retenção Imp. Fonte - 3011657 - 4</t>
  </si>
  <si>
    <t>Retenção Imp. Fonte - 3011663 - 4</t>
  </si>
  <si>
    <t>Retenção Imp. Fonte - 3011667 - 3</t>
  </si>
  <si>
    <t>Retenção Imp. Fonte - 3011690 - 5</t>
  </si>
  <si>
    <t>Retenção Imp. Fonte - 3011694 - 4</t>
  </si>
  <si>
    <t>Retenção Imp. Fonte - 3011698 - 5</t>
  </si>
  <si>
    <t>Retenção Imp. Fonte - 3012098 - 4</t>
  </si>
  <si>
    <t>Retenção Imp. Fonte - 3012102 - 5</t>
  </si>
  <si>
    <t>Retenção Imp. Fonte - 3012106 - 5</t>
  </si>
  <si>
    <t>Retenção Imp. Fonte - 3012110 - 5</t>
  </si>
  <si>
    <t>Retenção Imp. Fonte - 3012204 - 4</t>
  </si>
  <si>
    <t>Retenção Imp. Fonte - 3012212 - 4</t>
  </si>
  <si>
    <t>Retenção Imp. Fonte - 3012216 - 4</t>
  </si>
  <si>
    <t>Retenção Imp. Fonte - 3012220 - 4</t>
  </si>
  <si>
    <t>Retenção Imp. Fonte - 3012224 - 4</t>
  </si>
  <si>
    <t>Retenção Imp. Fonte - 3012239 - 4</t>
  </si>
  <si>
    <t>Retenção Imp. Fonte - 3012251 - 4</t>
  </si>
  <si>
    <t>Retenção Imp. Fonte - 3012255 - 4</t>
  </si>
  <si>
    <t>Retenção Imp. Fonte - 3012259 - 4</t>
  </si>
  <si>
    <t>Retenção Imp. Fonte - 3012263 - 3</t>
  </si>
  <si>
    <t>Retenção Imp. Fonte - 3012267 - 4</t>
  </si>
  <si>
    <t>Retenção Imp. Fonte - 3012271 - 5</t>
  </si>
  <si>
    <t>Retenção Imp. Fonte - 3012275 - 4</t>
  </si>
  <si>
    <t>Retenção Imp. Fonte - 3012279 - 4</t>
  </si>
  <si>
    <t>Retenção Imp. Fonte - 3012283 - 4</t>
  </si>
  <si>
    <t>Retenção Imp. Fonte - 3012287 - 5</t>
  </si>
  <si>
    <t>Retenção Imp. Fonte - 3012292 - 4</t>
  </si>
  <si>
    <t>Retenção Imp. Fonte - 3012296 - 4</t>
  </si>
  <si>
    <t>Retenção Imp. Fonte - 3012301 - 4</t>
  </si>
  <si>
    <t>Retenção Imp. Fonte - 3012465 - 4</t>
  </si>
  <si>
    <t>Retenção Imp. Fonte - 3012630 - 4</t>
  </si>
  <si>
    <t>Retenção Imp. Fonte - 3012637 - 4</t>
  </si>
  <si>
    <t>Retenção Imp. Fonte - 3012641 - 4</t>
  </si>
  <si>
    <t>Retenção Imp. Fonte - 3012653 - 4</t>
  </si>
  <si>
    <t>Retenção Imp. Fonte - 3012657 - 3</t>
  </si>
  <si>
    <t>Retenção Imp. Fonte - 3012674 - 4</t>
  </si>
  <si>
    <t>Retenção Imp. Fonte - 3012678 - 4</t>
  </si>
  <si>
    <t>Retenção Imp. Fonte - 3012682 - 4</t>
  </si>
  <si>
    <t>Retenção Imp. Fonte - 3012686 - 4</t>
  </si>
  <si>
    <t>Retenção Imp. Fonte - 3012690 - 4</t>
  </si>
  <si>
    <t>Retenção Imp. Fonte - 3012694 - 4</t>
  </si>
  <si>
    <t>Retenção Imp. Fonte - 3012701 - 4</t>
  </si>
  <si>
    <t>Retenção Imp. Fonte - 3012705 - 4</t>
  </si>
  <si>
    <t>Retenção Imp. Fonte - 3012709 - 4</t>
  </si>
  <si>
    <t>Retenção Imp. Fonte - 3012827 - 4</t>
  </si>
  <si>
    <t>Retenção Imp. Fonte - 3012831 - 4</t>
  </si>
  <si>
    <t>Retenção Imp. Fonte - 3012835 - 4</t>
  </si>
  <si>
    <t>Retenção Imp. Fonte - 3012856 - 4</t>
  </si>
  <si>
    <t>Retenção Imp. Fonte - 3012860 - 4</t>
  </si>
  <si>
    <t>Retenção Imp. Fonte - 3012864 - 4</t>
  </si>
  <si>
    <t>Retenção Imp. Fonte - 3012868 - 3</t>
  </si>
  <si>
    <t>Retenção Imp. Fonte - 3012872 - 4</t>
  </si>
  <si>
    <t>Retenção Imp. Fonte - 3012876 - 4</t>
  </si>
  <si>
    <t>Retenção Imp. Fonte - 3012880 - 3</t>
  </si>
  <si>
    <t>Retenção Imp. Fonte - 3012884 - 4</t>
  </si>
  <si>
    <t>Retenção Imp. Fonte - 3012888 - 4</t>
  </si>
  <si>
    <t>Retenção Imp. Fonte - 3012892 - 4</t>
  </si>
  <si>
    <t>Retenção Imp. Fonte - 3013046 - 4</t>
  </si>
  <si>
    <t>Retenção Imp. Fonte - 3013238 - 4</t>
  </si>
  <si>
    <t>Retenção Imp. Fonte - 3013328 - 4</t>
  </si>
  <si>
    <t>Retenção Imp. Fonte - 3013332 - 4</t>
  </si>
  <si>
    <t>Retenção Imp. Fonte - 3013336 - 4</t>
  </si>
  <si>
    <t>Retenção Imp. Fonte - 3013343 - 4</t>
  </si>
  <si>
    <t>Retenção Imp. Fonte - 3013347 - 4</t>
  </si>
  <si>
    <t>Retenção Imp. Fonte - 3013351 - 4</t>
  </si>
  <si>
    <t>Retenção Imp. Fonte - 3013355 - 4</t>
  </si>
  <si>
    <t>Retenção Imp. Fonte - 3013359 - 4</t>
  </si>
  <si>
    <t>Retenção Imp. Fonte - 3013363 - 4</t>
  </si>
  <si>
    <t>Retenção Imp. Fonte - 3013367 - 4</t>
  </si>
  <si>
    <t>Retenção Imp. Fonte - 3013371 - 4</t>
  </si>
  <si>
    <t>Retenção Imp. Fonte - 3013375 - 4</t>
  </si>
  <si>
    <t>Retenção Imp. Fonte - 3013454 - 4</t>
  </si>
  <si>
    <t>Retenção Imp. Fonte - 3013460 - 4</t>
  </si>
  <si>
    <t>Retenção Imp. Fonte - 3013466 - 4</t>
  </si>
  <si>
    <t>Retenção Imp. Fonte - 3013470 - 4</t>
  </si>
  <si>
    <t>Retenção Imp. Fonte - 3013474 - 4</t>
  </si>
  <si>
    <t>Retenção Imp. Fonte - 3013486 - 4</t>
  </si>
  <si>
    <t>Retenção Imp. Fonte - 3013492 - 4</t>
  </si>
  <si>
    <t>Retenção Imp. Fonte - 3013498 - 4</t>
  </si>
  <si>
    <t>Retenção Imp. Fonte - 3013504 - 4</t>
  </si>
  <si>
    <t>Retenção Imp. Fonte - 3013510 - 4</t>
  </si>
  <si>
    <t>Retenção Imp. Fonte - 3013518 - 4</t>
  </si>
  <si>
    <t>Retenção Imp. Fonte - 3013524 - 4</t>
  </si>
  <si>
    <t>Retenção Imp. Fonte - 3013530 - 4</t>
  </si>
  <si>
    <t>Retenção Imp. Fonte - 3013534 - 4</t>
  </si>
  <si>
    <t>Retenção Imp. Fonte - 3013538 - 4</t>
  </si>
  <si>
    <t>Retenção Imp. Fonte - 3013542 - 4</t>
  </si>
  <si>
    <t>Retenção Imp. Fonte - 3013548 - 4</t>
  </si>
  <si>
    <t>Retenção Imp. Fonte - 3013552 - 4</t>
  </si>
  <si>
    <t>Retenção Imp. Fonte - 3013556 - 4</t>
  </si>
  <si>
    <t>Retenção Imp. Fonte - 3013562 - 4</t>
  </si>
  <si>
    <t>Retenção Imp. Fonte - 3013732 - 4</t>
  </si>
  <si>
    <t>Retenção Imp. Fonte - 3013736 - 4</t>
  </si>
  <si>
    <t>Retenção Imp. Fonte - 3013740 - 4</t>
  </si>
  <si>
    <t>Retenção Imp. Fonte - 3013744 - 4</t>
  </si>
  <si>
    <t>Retenção Imp. Fonte - 3013748 - 4</t>
  </si>
  <si>
    <t>Retenção Imp. Fonte - 3013755 - 4</t>
  </si>
  <si>
    <t>Retenção Imp. Fonte - 3013759 - 4</t>
  </si>
  <si>
    <t>Retenção Imp. Fonte - 3013763 - 4</t>
  </si>
  <si>
    <t>Retenção Imp. Fonte - 3013767 - 4</t>
  </si>
  <si>
    <t>Retenção Imp. Fonte - 3013772 - 4</t>
  </si>
  <si>
    <t>Retenção Imp. Fonte - 3013779 - 4</t>
  </si>
  <si>
    <t>Retenção Imp. Fonte - 3013784 - 4</t>
  </si>
  <si>
    <t>Retenção Imp. Fonte - 3013795 - 4</t>
  </si>
  <si>
    <t>Retenção Imp. Fonte - 3013799 - 4</t>
  </si>
  <si>
    <t>Retenção Imp. Fonte - 3013803 - 4</t>
  </si>
  <si>
    <t>Retenção Imp. Fonte - 3013807 - 4</t>
  </si>
  <si>
    <t>Retenção Imp. Fonte - 3013813 - 4</t>
  </si>
  <si>
    <t>Retenção Imp. Fonte - 3013818 - 4</t>
  </si>
  <si>
    <t>Retenção Imp. Fonte - 3013823 - 4</t>
  </si>
  <si>
    <t>Retenção Imp. Fonte - 3013828 - 4</t>
  </si>
  <si>
    <t>Retenção Imp. Fonte - 3013843 - 4</t>
  </si>
  <si>
    <t>Retenção Imp. Fonte - 3013847 - 4</t>
  </si>
  <si>
    <t>Retenção Imp. Fonte - 3013853 - 4</t>
  </si>
  <si>
    <t>Retenção Imp. Fonte - 3013857 - 4</t>
  </si>
  <si>
    <t>Retenção Imp. Fonte - 3013862 - 4</t>
  </si>
  <si>
    <t>Retenção Imp. Fonte - 3013867 - 4</t>
  </si>
  <si>
    <t>Retenção Imp. Fonte - 3013872 - 4</t>
  </si>
  <si>
    <t>Retenção Imp. Fonte - 3013877 - 4</t>
  </si>
  <si>
    <t>Retenção Imp. Fonte - 3013882 - 4</t>
  </si>
  <si>
    <t>Retenção Imp. Fonte - 3013887 - 4</t>
  </si>
  <si>
    <t>Retenção Imp. Fonte - 3013891 - 4</t>
  </si>
  <si>
    <t>Retenção Imp. Fonte - 3013895 - 4</t>
  </si>
  <si>
    <t>Retenção Imp. Fonte - 3013899 - 4</t>
  </si>
  <si>
    <t>Retenção Imp. Fonte - 3013903 - 4</t>
  </si>
  <si>
    <t>Retenção Imp. Fonte - 3014171 - 3</t>
  </si>
  <si>
    <t>Retenção Imp. Fonte - 3014176 - 3</t>
  </si>
  <si>
    <t>Retenção Imp. Fonte - 3014180 - 3</t>
  </si>
  <si>
    <t>Retenção Imp. Fonte - 3014190 - 4</t>
  </si>
  <si>
    <t>Retenção Imp. Fonte - 3014200 - 4</t>
  </si>
  <si>
    <t>Retenção Imp. Fonte - 3014206 - 3</t>
  </si>
  <si>
    <t>Retenção Imp. Fonte - 3014212 - 3</t>
  </si>
  <si>
    <t>Retenção Imp. Fonte - 3014216 - 4</t>
  </si>
  <si>
    <t>Retenção Imp. Fonte - 3014220 - 3</t>
  </si>
  <si>
    <t>Retenção Imp. Fonte - 3014224 - 4</t>
  </si>
  <si>
    <t>Retenção Imp. Fonte - 3014228 - 4</t>
  </si>
  <si>
    <t>Retenção Imp. Fonte - 3014288 - 3</t>
  </si>
  <si>
    <t>Retenção Imp. Fonte - 3014292 - 3</t>
  </si>
  <si>
    <t>Retenção Imp. Fonte - 3014296 - 3</t>
  </si>
  <si>
    <t>Retenção Imp. Fonte - 3014300 - 3</t>
  </si>
  <si>
    <t>Retenção Imp. Fonte - 3014304 - 3</t>
  </si>
  <si>
    <t>Retenção Imp. Fonte - 3014308 - 3</t>
  </si>
  <si>
    <t>Retenção Imp. Fonte - 3014312 - 3</t>
  </si>
  <si>
    <t>Retenção Imp. Fonte - 3014316 - 3</t>
  </si>
  <si>
    <t>Retenção Imp. Fonte - 3014321 - 3</t>
  </si>
  <si>
    <t>Retenção Imp. Fonte - 3014326 - 3</t>
  </si>
  <si>
    <t>Retenção Imp. Fonte - 3014330 - 3</t>
  </si>
  <si>
    <t>Retenção Imp. Fonte - 3014334 - 3</t>
  </si>
  <si>
    <t>Retenção Imp. Fonte - 3014338 - 3</t>
  </si>
  <si>
    <t>Retenção Imp. Fonte - 3014342 - 3</t>
  </si>
  <si>
    <t>Retenção Imp. Fonte - 3014346 - 3</t>
  </si>
  <si>
    <t>Retenção Imp. Fonte - 3014350 - 3</t>
  </si>
  <si>
    <t>Retenção Imp. Fonte - 3014354 - 3</t>
  </si>
  <si>
    <t>Retenção Imp. Fonte - 3014360 - 3</t>
  </si>
  <si>
    <t>Retenção Imp. Fonte - 3014365 - 3</t>
  </si>
  <si>
    <t>Retenção Imp. Fonte - 3014369 - 3</t>
  </si>
  <si>
    <t>Retenção Imp. Fonte - 3015390 - 3</t>
  </si>
  <si>
    <t>Retenção Imp. Fonte - 3016376 - 4</t>
  </si>
  <si>
    <t>Retenção Imp. Fonte - 3016380 - 3</t>
  </si>
  <si>
    <t>Retenção Imp. Fonte - 3016384 - 4</t>
  </si>
  <si>
    <t>Retenção Imp. Fonte - 3016388 - 4</t>
  </si>
  <si>
    <t>Retenção Imp. Fonte - 3016392 - 4</t>
  </si>
  <si>
    <t>Retenção Imp. Fonte - 3016396 - 4</t>
  </si>
  <si>
    <t>Retenção Imp. Fonte - 3016400 - 4</t>
  </si>
  <si>
    <t>Retenção Imp. Fonte - 3016404 - 4</t>
  </si>
  <si>
    <t>Retenção Imp. Fonte - 3016408 - 4</t>
  </si>
  <si>
    <t>Retenção Imp. Fonte - 3016412 - 4</t>
  </si>
  <si>
    <t>Retenção Imp. Fonte - 3016416 - 3</t>
  </si>
  <si>
    <t>Retenção Imp. Fonte - 3016526 - 3</t>
  </si>
  <si>
    <t>Retenção Imp. Fonte - 3016530 - 3</t>
  </si>
  <si>
    <t>Retenção Imp. Fonte - 3016538 - 4</t>
  </si>
  <si>
    <t>Retenção Imp. Fonte - 3016542 - 3</t>
  </si>
  <si>
    <t>Retenção Imp. Fonte - 3016546 - 3</t>
  </si>
  <si>
    <t>Retenção Imp. Fonte - 3016555 - 3</t>
  </si>
  <si>
    <t>Retenção Imp. Fonte - 3016559 - 3</t>
  </si>
  <si>
    <t>Retenção Imp. Fonte - 3016571 - 3</t>
  </si>
  <si>
    <t>Retenção Imp. Fonte - 3016700 - 4</t>
  </si>
  <si>
    <t>Retenção Imp. Fonte - 3017493 - 5</t>
  </si>
  <si>
    <t>Retenção Imp. Fonte - 3018667 - 4</t>
  </si>
  <si>
    <t>Retenção Imp. Fonte - 3021398 - 3</t>
  </si>
  <si>
    <t>Retenção Imp. Fonte - 3025121 - 3</t>
  </si>
  <si>
    <t>Retenção Imp. Fonte - 3025125 - 3</t>
  </si>
  <si>
    <t>Retenção Imp. Fonte - 3025129 - 3</t>
  </si>
  <si>
    <t>Retenção Imp. Fonte - 3025133 - 3</t>
  </si>
  <si>
    <t>Retenção Imp. Fonte - 3025137 - 3</t>
  </si>
  <si>
    <t>Retenção Imp. Fonte - 3025141 - 3</t>
  </si>
  <si>
    <t>Retenção Imp. Fonte - 3025145 - 3</t>
  </si>
  <si>
    <t>Retenção Imp. Fonte - 3025149 - 3</t>
  </si>
  <si>
    <t>Retenção Imp. Fonte - 3025153 - 3</t>
  </si>
  <si>
    <t>Retenção Imp. Fonte - 3025157 - 3</t>
  </si>
  <si>
    <t>Retenção Imp. Fonte - 3025162 - 3</t>
  </si>
  <si>
    <t>Retenção Imp. Fonte - 3025168 - 3</t>
  </si>
  <si>
    <t>Retenção Imp. Fonte - 3025172 - 3</t>
  </si>
  <si>
    <t>Retenção Imp. Fonte - 3025176 - 3</t>
  </si>
  <si>
    <t>Retenção Imp. Fonte - 3025180 - 3</t>
  </si>
  <si>
    <t>Retenção Imp. Fonte - 3025184 - 3</t>
  </si>
  <si>
    <t>Retenção Imp. Fonte - 3025188 - 3</t>
  </si>
  <si>
    <t>Retenção Imp. Fonte - 3025192 - 3</t>
  </si>
  <si>
    <t>Retenção Imp. Fonte - 3025196 - 3</t>
  </si>
  <si>
    <t>Retenção Imp. Fonte - 3025200 - 3</t>
  </si>
  <si>
    <t>Retenção Imp. Fonte - 3025204 - 3</t>
  </si>
  <si>
    <t>Retenção Imp. Fonte - 3025208 - 3</t>
  </si>
  <si>
    <t>Retenção Imp. Fonte - 3025212 - 3</t>
  </si>
  <si>
    <t>Retenção Imp. Fonte - 3025216 - 3</t>
  </si>
  <si>
    <t>Retenção Imp. Fonte - 3025220 - 3</t>
  </si>
  <si>
    <t>Retenção Imp. Fonte - 3025224 - 3</t>
  </si>
  <si>
    <t>Retenção Imp. Fonte - 3025228 - 3</t>
  </si>
  <si>
    <t>Retenção Imp. Fonte - 3025232 - 3</t>
  </si>
  <si>
    <t>Retenção Imp. Fonte - 3025236 - 3</t>
  </si>
  <si>
    <t>Retenção Imp. Fonte - 3025240 - 3</t>
  </si>
  <si>
    <t>Retenção Imp. Fonte - 3025244 - 3</t>
  </si>
  <si>
    <t>Retenção Imp. Fonte - 3025248 - 3</t>
  </si>
  <si>
    <t>Retenção Imp. Fonte - 3025252 - 3</t>
  </si>
  <si>
    <t>Retenção Imp. Fonte - 3025256 - 3</t>
  </si>
  <si>
    <t>Retenção Imp. Fonte - 3025260 - 3</t>
  </si>
  <si>
    <t>Retenção Imp. Fonte - 3025264 - 3</t>
  </si>
  <si>
    <t>Retenção Imp. Fonte - 3025268 - 3</t>
  </si>
  <si>
    <t>Retenção Imp. Fonte - 3025272 - 3</t>
  </si>
  <si>
    <t>Retenção Imp. Fonte - 3025276 - 3</t>
  </si>
  <si>
    <t>Retenção Imp. Fonte - 3025280 - 3</t>
  </si>
  <si>
    <t>Retenção Imp. Fonte - 3025284 - 3</t>
  </si>
  <si>
    <t>Retenção Imp. Fonte - 3025288 - 3</t>
  </si>
  <si>
    <t>Retenção Imp. Fonte - 3025294 - 3</t>
  </si>
  <si>
    <t>Retenção Imp. Fonte - 3025315 - 3</t>
  </si>
  <si>
    <t>Retenção Imp. Fonte - 3025319 - 3</t>
  </si>
  <si>
    <t>Retenção Imp. Fonte - 3025324 - 3</t>
  </si>
  <si>
    <t>Retenção Imp. Fonte - 3025328 - 3</t>
  </si>
  <si>
    <t>Retenção Imp. Fonte - 3025332 - 3</t>
  </si>
  <si>
    <t>Retenção Imp. Fonte - 3025336 - 3</t>
  </si>
  <si>
    <t>Retenção Imp. Fonte - 3025340 - 3</t>
  </si>
  <si>
    <t>Retenção Imp. Fonte - 3025344 - 3</t>
  </si>
  <si>
    <t>Retenção Imp. Fonte - 3025348 - 3</t>
  </si>
  <si>
    <t>Retenção Imp. Fonte - 3025352 - 3</t>
  </si>
  <si>
    <t>Retenção Imp. Fonte - 3025356 - 3</t>
  </si>
  <si>
    <t>Retenção Imp. Fonte - 3025360 - 3</t>
  </si>
  <si>
    <t>Retenção Imp. Fonte - 3025364 - 3</t>
  </si>
  <si>
    <t>Retenção Imp. Fonte - 3025368 - 3</t>
  </si>
  <si>
    <t>Retenção Imp. Fonte - 3025511 - 3</t>
  </si>
  <si>
    <t>Retenção Imp. Fonte - 3025515 - 3</t>
  </si>
  <si>
    <t>Retenção Imp. Fonte - 3025519 - 3</t>
  </si>
  <si>
    <t>Retenção Imp. Fonte - 3025523 - 3</t>
  </si>
  <si>
    <t>Retenção Imp. Fonte - 3025527 - 3</t>
  </si>
  <si>
    <t>Retenção Imp. Fonte - 3025531 - 3</t>
  </si>
  <si>
    <t>Retenção Imp. Fonte - 3025535 - 3</t>
  </si>
  <si>
    <t>Retenção Imp. Fonte - 3025539 - 3</t>
  </si>
  <si>
    <t>Retenção Imp. Fonte - 3025543 - 3</t>
  </si>
  <si>
    <t>Retenção Imp. Fonte - 3025547 - 3</t>
  </si>
  <si>
    <t>Retenção Imp. Fonte - 3025551 - 3</t>
  </si>
  <si>
    <t>Retenção Imp. Fonte - 3025555 - 3</t>
  </si>
  <si>
    <t>Retenção Imp. Fonte - 3025559 - 3</t>
  </si>
  <si>
    <t>Retenção Imp. Fonte - 3025563 - 3</t>
  </si>
  <si>
    <t>Retenção Imp. Fonte - 3025567 - 3</t>
  </si>
  <si>
    <t>Retenção Imp. Fonte - 3025571 - 3</t>
  </si>
  <si>
    <t>Retenção Imp. Fonte - 3025575 - 3</t>
  </si>
  <si>
    <t>Retenção Imp. Fonte - 3025579 - 3</t>
  </si>
  <si>
    <t>Retenção Imp. Fonte - 3025583 - 3</t>
  </si>
  <si>
    <t>Retenção Imp. Fonte - 3025587 - 3</t>
  </si>
  <si>
    <t>Retenção Imp. Fonte - 3025605 - 3</t>
  </si>
  <si>
    <t>Retenção Imp. Fonte - 3025611 - 3</t>
  </si>
  <si>
    <t>Retenção Imp. Fonte - 3025617 - 3</t>
  </si>
  <si>
    <t>Retenção Imp. Fonte - 3025623 - 3</t>
  </si>
  <si>
    <t>Retenção Imp. Fonte - 3025627 - 3</t>
  </si>
  <si>
    <t>Retenção Imp. Fonte - 3025631 - 3</t>
  </si>
  <si>
    <t>Retenção Imp. Fonte - 3025635 - 3</t>
  </si>
  <si>
    <t>Retenção Imp. Fonte - 3025641 - 3</t>
  </si>
  <si>
    <t>Retenção Imp. Fonte - 3025645 - 3</t>
  </si>
  <si>
    <t>Retenção Imp. Fonte - 3025649 - 3</t>
  </si>
  <si>
    <t>Retenção Imp. Fonte - 3025655 - 3</t>
  </si>
  <si>
    <t>Retenção Imp. Fonte - 3025659 - 3</t>
  </si>
  <si>
    <t>Retenção Imp. Fonte - 3025665 - 3</t>
  </si>
  <si>
    <t>Retenção Imp. Fonte - 3025671 - 3</t>
  </si>
  <si>
    <t>Retenção Imp. Fonte - 3025677 - 3</t>
  </si>
  <si>
    <t>Retenção Imp. Fonte - 3025687 - 3</t>
  </si>
  <si>
    <t>Retenção Imp. Fonte - 3025707 - 3</t>
  </si>
  <si>
    <t>Retenção Imp. Fonte - 3025711 - 3</t>
  </si>
  <si>
    <t>Retenção Imp. Fonte - 3025715 - 3</t>
  </si>
  <si>
    <t>Retenção Imp. Fonte - 3025719 - 3</t>
  </si>
  <si>
    <t>Retenção Imp. Fonte - 3025723 - 3</t>
  </si>
  <si>
    <t>Retenção Imp. Fonte - 3025727 - 3</t>
  </si>
  <si>
    <t>Retenção Imp. Fonte - 3025732 - 3</t>
  </si>
  <si>
    <t>Retenção Imp. Fonte - 3025736 - 3</t>
  </si>
  <si>
    <t>Retenção Imp. Fonte - 3025788 - 3</t>
  </si>
  <si>
    <t>Retenção Imp. Fonte - 3025792 - 3</t>
  </si>
  <si>
    <t>Retenção Imp. Fonte - 3025796 - 3</t>
  </si>
  <si>
    <t>Retenção Imp. Fonte - 3025800 - 3</t>
  </si>
  <si>
    <t>Retenção Imp. Fonte - 3025804 - 3</t>
  </si>
  <si>
    <t>Retenção Imp. Fonte - 3025808 - 3</t>
  </si>
  <si>
    <t>Retenção Imp. Fonte - 3025812 - 3</t>
  </si>
  <si>
    <t>Retenção Imp. Fonte - 3025885 - 3</t>
  </si>
  <si>
    <t>Retenção Imp. Fonte - 3025891 - 3</t>
  </si>
  <si>
    <t>Retenção Imp. Fonte - 3025896 - 3</t>
  </si>
  <si>
    <t>Retenção Imp. Fonte - 3025901 - 3</t>
  </si>
  <si>
    <t>Retenção Imp. Fonte - 3025905 - 3</t>
  </si>
  <si>
    <t>Retenção Imp. Fonte - 3025910 - 3</t>
  </si>
  <si>
    <t>Retenção Imp. Fonte - 3025915 - 3</t>
  </si>
  <si>
    <t>Retenção Imp. Fonte - 3025919 - 3</t>
  </si>
  <si>
    <t>Retenção Imp. Fonte - 3025925 - 3</t>
  </si>
  <si>
    <t>Retenção Imp. Fonte - 3025931 - 3</t>
  </si>
  <si>
    <t>Retenção Imp. Fonte - 3025942 - 3</t>
  </si>
  <si>
    <t>Retenção Imp. Fonte - 3025946 - 3</t>
  </si>
  <si>
    <t>Retenção Imp. Fonte - 3026065 - 3</t>
  </si>
  <si>
    <t>Retenção Imp. Fonte - 3026079 - 3</t>
  </si>
  <si>
    <t>Retenção Imp. Fonte - 3026083 - 3</t>
  </si>
  <si>
    <t>Retenção Imp. Fonte - 3026087 - 3</t>
  </si>
  <si>
    <t>Retenção Imp. Fonte - 3026091 - 3</t>
  </si>
  <si>
    <t>Retenção Imp. Fonte - 3026095 - 3</t>
  </si>
  <si>
    <t>Retenção Imp. Fonte - 3026099 - 3</t>
  </si>
  <si>
    <t>Retenção Imp. Fonte - 3026103 - 3</t>
  </si>
  <si>
    <t>Retenção Imp. Fonte - 3026107 - 3</t>
  </si>
  <si>
    <t>Retenção Imp. Fonte - 3026111 - 3</t>
  </si>
  <si>
    <t>Retenção Imp. Fonte - 3026115 - 3</t>
  </si>
  <si>
    <t>Retenção Imp. Fonte - 3026121 - 3</t>
  </si>
  <si>
    <t>Retenção Imp. Fonte - 3026125 - 3</t>
  </si>
  <si>
    <t>Retenção Imp. Fonte - 3026129 - 3</t>
  </si>
  <si>
    <t>Retenção Imp. Fonte - 3026133 - 3</t>
  </si>
  <si>
    <t>Retenção Imp. Fonte - 3026139 - 3</t>
  </si>
  <si>
    <t>Retenção Imp. Fonte - 3026142 - 3</t>
  </si>
  <si>
    <t>Retenção Imp. Fonte - 3026151 - 3</t>
  </si>
  <si>
    <t>Retenção Imp. Fonte - 3026156 - 3</t>
  </si>
  <si>
    <t>Retenção Imp. Fonte - 3026160 - 3</t>
  </si>
  <si>
    <t>Retenção Imp. Fonte - 3026164 - 3</t>
  </si>
  <si>
    <t>Retenção Imp. Fonte - 3026168 - 3</t>
  </si>
  <si>
    <t>Retenção Imp. Fonte - 3026172 - 3</t>
  </si>
  <si>
    <t>Retenção Imp. Fonte - 3026176 - 3</t>
  </si>
  <si>
    <t>Retenção Imp. Fonte - 3026180 - 3</t>
  </si>
  <si>
    <t>Retenção Imp. Fonte - 3026184 - 3</t>
  </si>
  <si>
    <t>Retenção Imp. Fonte - 3026188 - 3</t>
  </si>
  <si>
    <t>Retenção Imp. Fonte - 3026192 - 3</t>
  </si>
  <si>
    <t>Retenção Imp. Fonte - 3026196 - 3</t>
  </si>
  <si>
    <t>Retenção Imp. Fonte - 3026200 - 3</t>
  </si>
  <si>
    <t>Retenção Imp. Fonte - 3026204 - 3</t>
  </si>
  <si>
    <t>Retenção Imp. Fonte - 3026208 - 3</t>
  </si>
  <si>
    <t>Retenção Imp. Fonte - 3026212 - 3</t>
  </si>
  <si>
    <t>Retenção Imp. Fonte - 3026216 - 3</t>
  </si>
  <si>
    <t>Retenção Imp. Fonte - 3026245 - 3</t>
  </si>
  <si>
    <t>Retenção Imp. Fonte - 3026249 - 3</t>
  </si>
  <si>
    <t>Retenção Imp. Fonte - 3026253 - 3</t>
  </si>
  <si>
    <t>Retenção Imp. Fonte - 3026257 - 3</t>
  </si>
  <si>
    <t>Retenção Imp. Fonte - 3026261 - 3</t>
  </si>
  <si>
    <t>Retenção Imp. Fonte - 3026265 - 3</t>
  </si>
  <si>
    <t>Retenção Imp. Fonte - 3026283 - 3</t>
  </si>
  <si>
    <t>Retenção Imp. Fonte - 3026287 - 3</t>
  </si>
  <si>
    <t>Retenção Imp. Fonte - 3026291 - 3</t>
  </si>
  <si>
    <t>Retenção Imp. Fonte - 3026340 - 3</t>
  </si>
  <si>
    <t>Retenção Imp. Fonte - 3026344 - 3</t>
  </si>
  <si>
    <t>Retenção Imp. Fonte - 3026348 - 3</t>
  </si>
  <si>
    <t>Retenção Imp. Fonte - 3026352 - 3</t>
  </si>
  <si>
    <t>Retenção Imp. Fonte - 3026356 - 3</t>
  </si>
  <si>
    <t>Retenção Imp. Fonte - 3026366 - 3</t>
  </si>
  <si>
    <t>Retenção Imp. Fonte - 3026370 - 3</t>
  </si>
  <si>
    <t>Retenção Imp. Fonte - 3026374 - 3</t>
  </si>
  <si>
    <t>Retenção Imp. Fonte - 3026378 - 3</t>
  </si>
  <si>
    <t>Retenção Imp. Fonte - 3026382 - 3</t>
  </si>
  <si>
    <t>Retenção Imp. Fonte - 3026386 - 3</t>
  </si>
  <si>
    <t>Retenção Imp. Fonte - 3026390 - 3</t>
  </si>
  <si>
    <t>Retenção Imp. Fonte - 3026394 - 3</t>
  </si>
  <si>
    <t>Retenção Imp. Fonte - 3026398 - 3</t>
  </si>
  <si>
    <t>Retenção Imp. Fonte - 3026402 - 3</t>
  </si>
  <si>
    <t>Retenção Imp. Fonte - 3026406 - 3</t>
  </si>
  <si>
    <t>Retenção Imp. Fonte - 3026410 - 3</t>
  </si>
  <si>
    <t>Retenção Imp. Fonte - 3026414 - 3</t>
  </si>
  <si>
    <t>Retenção Imp. Fonte - 3026418 - 3</t>
  </si>
  <si>
    <t>Retenção Imp. Fonte - 3026422 - 3</t>
  </si>
  <si>
    <t>Retenção Imp. Fonte - 3026442 - 3</t>
  </si>
  <si>
    <t>Retenção Imp. Fonte - 3026446 - 3</t>
  </si>
  <si>
    <t>Retenção Imp. Fonte - 3026450 - 3</t>
  </si>
  <si>
    <t>Retenção Imp. Fonte - 3026759 - 3</t>
  </si>
  <si>
    <t>Retenção Imp. Fonte - 3027574 - 3</t>
  </si>
  <si>
    <t>Retenção Imp. Fonte - 3027575 - 3</t>
  </si>
  <si>
    <t>Retenção Imp. Fonte - 3027576 - 3</t>
  </si>
  <si>
    <t>Retenção Imp. Fonte - 3027577 - 3</t>
  </si>
  <si>
    <t>Retenção Imp. Fonte - 3027578 - 3</t>
  </si>
  <si>
    <t>Retenção Imp. Fonte - 3027579 - 3</t>
  </si>
  <si>
    <t>Retenção Imp. Fonte - 3027630 - 3</t>
  </si>
  <si>
    <t>Retenção Imp. Fonte - 3028341 - 3</t>
  </si>
  <si>
    <t>Retenção Imp. Fonte - 3028345 - 3</t>
  </si>
  <si>
    <t>Retenção Imp. Fonte - 3028351 - 3</t>
  </si>
  <si>
    <t>Retenção Imp. Fonte - 3028355 - 3</t>
  </si>
  <si>
    <t>Retenção Imp. Fonte - 3028359 - 3</t>
  </si>
  <si>
    <t>Retenção Imp. Fonte - 3028363 - 3</t>
  </si>
  <si>
    <t>Retenção Imp. Fonte - 3028367 - 3</t>
  </si>
  <si>
    <t>Retenção Imp. Fonte - 3028371 - 3</t>
  </si>
  <si>
    <t>Retenção Imp. Fonte - 3028377 - 3</t>
  </si>
  <si>
    <t>Retenção Imp. Fonte - 3028381 - 3</t>
  </si>
  <si>
    <t>Retenção Imp. Fonte - 3028385 - 3</t>
  </si>
  <si>
    <t>Retenção Imp. Fonte - 3028389 - 3</t>
  </si>
  <si>
    <t>Retenção Imp. Fonte - 3028393 - 3</t>
  </si>
  <si>
    <t>Retenção Imp. Fonte - 3028405 - 3</t>
  </si>
  <si>
    <t>Retenção Imp. Fonte - 3028409 - 3</t>
  </si>
  <si>
    <t>Retenção Imp. Fonte - 3028415 - 3</t>
  </si>
  <si>
    <t>Retenção Imp. Fonte - 3028419 - 3</t>
  </si>
  <si>
    <t>Retenção Imp. Fonte - 3028423 - 3</t>
  </si>
  <si>
    <t>Retenção Imp. Fonte - 3028427 - 3</t>
  </si>
  <si>
    <t>Retenção Imp. Fonte - 3028431 - 3</t>
  </si>
  <si>
    <t>Retenção Imp. Fonte - 3028435 - 3</t>
  </si>
  <si>
    <t>Retenção Imp. Fonte - 3028439 - 3</t>
  </si>
  <si>
    <t>Retenção Imp. Fonte - 3028443 - 3</t>
  </si>
  <si>
    <t>Retenção Imp. Fonte - 3028447 - 3</t>
  </si>
  <si>
    <t>Retenção Imp. Fonte - 3028451 - 3</t>
  </si>
  <si>
    <t>Retenção Imp. Fonte - 3028455 - 3</t>
  </si>
  <si>
    <t>Retenção Imp. Fonte - 3028459 - 3</t>
  </si>
  <si>
    <t>Retenção Imp. Fonte - 3028463 - 3</t>
  </si>
  <si>
    <t>Retenção Imp. Fonte - 3028467 - 3</t>
  </si>
  <si>
    <t>Retenção Imp. Fonte - 3028471 - 3</t>
  </si>
  <si>
    <t>Retenção Imp. Fonte - 3028475 - 3</t>
  </si>
  <si>
    <t>Retenção Imp. Fonte - 3028479 - 3</t>
  </si>
  <si>
    <t>Retenção Imp. Fonte - 3028483 - 3</t>
  </si>
  <si>
    <t>Retenção Imp. Fonte - 3028487 - 3</t>
  </si>
  <si>
    <t>Retenção Imp. Fonte - 3028523 - 3</t>
  </si>
  <si>
    <t>Retenção Imp. Fonte - 3028527 - 3</t>
  </si>
  <si>
    <t>Retenção Imp. Fonte - 3028531 - 3</t>
  </si>
  <si>
    <t>Retenção Imp. Fonte - 3028535 - 3</t>
  </si>
  <si>
    <t>Retenção Imp. Fonte - 3028539 - 3</t>
  </si>
  <si>
    <t>Retenção Imp. Fonte - 3028543 - 3</t>
  </si>
  <si>
    <t>Retenção Imp. Fonte - 3028547 - 3</t>
  </si>
  <si>
    <t>Retenção Imp. Fonte - 3028551 - 3</t>
  </si>
  <si>
    <t>Retenção Imp. Fonte - 3028555 - 3</t>
  </si>
  <si>
    <t>Retenção Imp. Fonte - 3028559 - 3</t>
  </si>
  <si>
    <t>Retenção Imp. Fonte - 3028563 - 3</t>
  </si>
  <si>
    <t>Retenção Imp. Fonte - 3028567 - 3</t>
  </si>
  <si>
    <t>Retenção Imp. Fonte - 3028571 - 3</t>
  </si>
  <si>
    <t>Retenção Imp. Fonte - 3028575 - 3</t>
  </si>
  <si>
    <t>Retenção Imp. Fonte - 3028579 - 3</t>
  </si>
  <si>
    <t>Retenção Imp. Fonte - 3028583 - 3</t>
  </si>
  <si>
    <t>Retenção Imp. Fonte - 3028587 - 3</t>
  </si>
  <si>
    <t>Retenção Imp. Fonte - 3028591 - 3</t>
  </si>
  <si>
    <t>Retenção Imp. Fonte - 3028595 - 3</t>
  </si>
  <si>
    <t>Retenção Imp. Fonte - 3028599 - 3</t>
  </si>
  <si>
    <t>Retenção Imp. Fonte - 3028603 - 3</t>
  </si>
  <si>
    <t>Retenção Imp. Fonte - 3028607 - 3</t>
  </si>
  <si>
    <t>Retenção Imp. Fonte - 3028611 - 3</t>
  </si>
  <si>
    <t>Retenção Imp. Fonte - 3028633 - 3</t>
  </si>
  <si>
    <t>Retenção Imp. Fonte - 3028637 - 3</t>
  </si>
  <si>
    <t>Retenção Imp. Fonte - 3028656 - 3</t>
  </si>
  <si>
    <t>Retenção Imp. Fonte - 3028660 - 3</t>
  </si>
  <si>
    <t>Retenção Imp. Fonte - 3028664 - 3</t>
  </si>
  <si>
    <t>Retenção Imp. Fonte - 3028668 - 3</t>
  </si>
  <si>
    <t>Retenção Imp. Fonte - 3028672 - 3</t>
  </si>
  <si>
    <t>Retenção Imp. Fonte - 3028676 - 3</t>
  </si>
  <si>
    <t>Retenção Imp. Fonte - 3028680 - 3</t>
  </si>
  <si>
    <t>Retenção Imp. Fonte - 3028684 - 3</t>
  </si>
  <si>
    <t>Retenção Imp. Fonte - 3028688 - 3</t>
  </si>
  <si>
    <t>Retenção Imp. Fonte - 3028692 - 3</t>
  </si>
  <si>
    <t>Retenção Imp. Fonte - 3028696 - 3</t>
  </si>
  <si>
    <t>Retenção Imp. Fonte - 3028712 - 3</t>
  </si>
  <si>
    <t>Retenção Imp. Fonte - 3028716 - 3</t>
  </si>
  <si>
    <t>Retenção Imp. Fonte - 3028720 - 3</t>
  </si>
  <si>
    <t>Retenção Imp. Fonte - 3028724 - 3</t>
  </si>
  <si>
    <t>Retenção Imp. Fonte - 3028728 - 3</t>
  </si>
  <si>
    <t>Retenção Imp. Fonte - 3028732 - 3</t>
  </si>
  <si>
    <t>Retenção Imp. Fonte - 3028736 - 3</t>
  </si>
  <si>
    <t>Retenção Imp. Fonte - 3028740 - 3</t>
  </si>
  <si>
    <t>Retenção Imp. Fonte - 3028746 - 3</t>
  </si>
  <si>
    <t>Retenção Imp. Fonte - 3028750 - 3</t>
  </si>
  <si>
    <t>Retenção Imp. Fonte - 3028754 - 3</t>
  </si>
  <si>
    <t>Retenção Imp. Fonte - 3028758 - 3</t>
  </si>
  <si>
    <t>Retenção Imp. Fonte - 3028762 - 3</t>
  </si>
  <si>
    <t>Retenção Imp. Fonte - 3028766 - 3</t>
  </si>
  <si>
    <t>Retenção Imp. Fonte - 3028776 - 3</t>
  </si>
  <si>
    <t>Retenção Imp. Fonte - 3028780 - 3</t>
  </si>
  <si>
    <t>Retenção Imp. Fonte - 3028784 - 3</t>
  </si>
  <si>
    <t>Retenção Imp. Fonte - 3028788 - 3</t>
  </si>
  <si>
    <t>Retenção Imp. Fonte - 3028792 - 3</t>
  </si>
  <si>
    <t>Retenção Imp. Fonte - 3028796 - 3</t>
  </si>
  <si>
    <t>Retenção Imp. Fonte - 3028800 - 3</t>
  </si>
  <si>
    <t>Retenção Imp. Fonte - 3028804 - 3</t>
  </si>
  <si>
    <t>Retenção Imp. Fonte - 3028808 - 3</t>
  </si>
  <si>
    <t>Retenção Imp. Fonte - 3028812 - 3</t>
  </si>
  <si>
    <t>Retenção Imp. Fonte - 3028816 - 3</t>
  </si>
  <si>
    <t>Retenção Imp. Fonte - 3028820 - 3</t>
  </si>
  <si>
    <t>Retenção Imp. Fonte - 3028824 - 3</t>
  </si>
  <si>
    <t>Retenção Imp. Fonte - 3028828 - 3</t>
  </si>
  <si>
    <t>Retenção Imp. Fonte - 3028832 - 3</t>
  </si>
  <si>
    <t>Retenção Imp. Fonte - 3028836 - 3</t>
  </si>
  <si>
    <t>Retenção Imp. Fonte - 3028840 - 3</t>
  </si>
  <si>
    <t>Retenção Imp. Fonte - 3028844 - 3</t>
  </si>
  <si>
    <t>Retenção Imp. Fonte - 3028848 - 3</t>
  </si>
  <si>
    <t>Retenção Imp. Fonte - 3028852 - 3</t>
  </si>
  <si>
    <t>Retenção Imp. Fonte - 3028866 - 3</t>
  </si>
  <si>
    <t>Retenção Imp. Fonte - 3028870 - 3</t>
  </si>
  <si>
    <t>Retenção Imp. Fonte - 3028874 - 3</t>
  </si>
  <si>
    <t>Retenção Imp. Fonte - 3028878 - 3</t>
  </si>
  <si>
    <t>Retenção Imp. Fonte - 3028882 - 3</t>
  </si>
  <si>
    <t>Retenção Imp. Fonte - 3028886 - 3</t>
  </si>
  <si>
    <t>Retenção Imp. Fonte - 3028902 - 3</t>
  </si>
  <si>
    <t>Retenção Imp. Fonte - 3028906 - 3</t>
  </si>
  <si>
    <t>Retenção Imp. Fonte - 3028912 - 3</t>
  </si>
  <si>
    <t>Retenção Imp. Fonte - 3028916 - 3</t>
  </si>
  <si>
    <t>Retenção Imp. Fonte - 3028922 - 3</t>
  </si>
  <si>
    <t>Retenção Imp. Fonte - 3029187 - 3</t>
  </si>
  <si>
    <t>Retenção Imp. Fonte - 3029364 - 3</t>
  </si>
  <si>
    <t>Retenção Imp. Fonte - 3029560 - 3</t>
  </si>
  <si>
    <t>Retenção Imp. Fonte - 3030752 - 3</t>
  </si>
  <si>
    <t>Retenção Imp. Fonte - 3031021 - 3</t>
  </si>
  <si>
    <t>Retenção Imp. Fonte - 3031039 - 3</t>
  </si>
  <si>
    <t>Retenção Imp. Fonte - 3031043 - 3</t>
  </si>
  <si>
    <t>Retenção Imp. Fonte - 3031045 - 3</t>
  </si>
  <si>
    <t>Retenção Imp. Fonte - 3031113 - 3</t>
  </si>
  <si>
    <t>657 - DEV. GLOSA CONFORME RELAÇÃO ANEXO</t>
  </si>
  <si>
    <t>692 - DEV.GLOSA RELAÇÃO ANEXO</t>
  </si>
  <si>
    <t>1147 - DEV. GLOSA NA ATESTAÇÃO</t>
  </si>
  <si>
    <t>438 - 013492345 - ISS</t>
  </si>
  <si>
    <t>8036 - 043316033 - ISS</t>
  </si>
  <si>
    <t>46 - 061553366 - ISS</t>
  </si>
  <si>
    <t>469 - 013492345 - ISS</t>
  </si>
  <si>
    <t>8065 - 043316033 - ISS</t>
  </si>
  <si>
    <t>119 - 061513592 - ISS</t>
  </si>
  <si>
    <t>443 - 013492345 - ISS</t>
  </si>
  <si>
    <t>8039 - 043316033 - ISS</t>
  </si>
  <si>
    <t>135 - 061513592 - ISS</t>
  </si>
  <si>
    <t>454 - 013492345 - ISS</t>
  </si>
  <si>
    <t>8051 - 043316033 - ISS</t>
  </si>
  <si>
    <t>430 - 013492345 - ISS</t>
  </si>
  <si>
    <t>8028 - 043316033 - ISS</t>
  </si>
  <si>
    <t>433 - 013492345 - ISS</t>
  </si>
  <si>
    <t>8031 - 043316033 - ISS</t>
  </si>
  <si>
    <t>472 - 013492345 - ISS</t>
  </si>
  <si>
    <t>8068 - 043316033 - ISS</t>
  </si>
  <si>
    <t>453 - 013492345 - ISS</t>
  </si>
  <si>
    <t>8050 - 043316033 - ISS</t>
  </si>
  <si>
    <t>156 - 061513592 - ISS</t>
  </si>
  <si>
    <t>118 - 061370964 - ISS</t>
  </si>
  <si>
    <t>120 - 061370964 - ISS</t>
  </si>
  <si>
    <t>468 - 013492345 - ISS</t>
  </si>
  <si>
    <t>8064 - 043316033 - ISS</t>
  </si>
  <si>
    <t>915#249757 - 001259348 - ISS</t>
  </si>
  <si>
    <t>931#250934 - 001259348 - ISS</t>
  </si>
  <si>
    <t>11156 - 045517604 - ISS</t>
  </si>
  <si>
    <t>17832 - 047497367 - ISS</t>
  </si>
  <si>
    <t>473 - 013492345 - ISS</t>
  </si>
  <si>
    <t>8069 - 043316033 - ISS</t>
  </si>
  <si>
    <t>148 - 061370964 - ISS</t>
  </si>
  <si>
    <t>485 - 013492345 - ISS</t>
  </si>
  <si>
    <t>8081 - 043316033 - ISS</t>
  </si>
  <si>
    <t>457 - 013492345 - ISS</t>
  </si>
  <si>
    <t>8054 - 043316033 - ISS</t>
  </si>
  <si>
    <t>CTRA_000349</t>
  </si>
  <si>
    <t>CTRA_000350_1</t>
  </si>
  <si>
    <t>447 - 013492345 - ISS</t>
  </si>
  <si>
    <t>8044 - 043316033 - ISS</t>
  </si>
  <si>
    <t>CCGE_000251_1</t>
  </si>
  <si>
    <t>CTRA_000354_1</t>
  </si>
  <si>
    <t>428 - 013492345 - ISS</t>
  </si>
  <si>
    <t>8026 - 043316033 - ISS</t>
  </si>
  <si>
    <t>597 - 007917303 - ISS</t>
  </si>
  <si>
    <t>601 - 007917303 - ISS</t>
  </si>
  <si>
    <t>135 - 061370964 - ISS</t>
  </si>
  <si>
    <t>466 - 013492345 - ISS</t>
  </si>
  <si>
    <t>8062 - 043316033 - ISS</t>
  </si>
  <si>
    <t>169 - 061513592 - ISS</t>
  </si>
  <si>
    <t>480 - 013492345 - ISS</t>
  </si>
  <si>
    <t>8076 - 043316033 - ISS</t>
  </si>
  <si>
    <t>482 - 013492345 - ISS</t>
  </si>
  <si>
    <t>8078 - 043316033 - ISS</t>
  </si>
  <si>
    <t>‭112120801050‬</t>
  </si>
  <si>
    <t>‭112120503040‬</t>
  </si>
  <si>
    <t>‭112120601050‬</t>
  </si>
  <si>
    <t>‭112120201040‬</t>
  </si>
  <si>
    <t>‭112120612120‬</t>
  </si>
  <si>
    <t>‭112120612130‬</t>
  </si>
  <si>
    <t>‭112120503060‬</t>
  </si>
  <si>
    <t>‭112120611030‬</t>
  </si>
  <si>
    <t>‭112120611050‬</t>
  </si>
  <si>
    <t>‭112120611010‬</t>
  </si>
  <si>
    <t>‭112120502050‬</t>
  </si>
  <si>
    <t>‭211040300000‬</t>
  </si>
  <si>
    <t>‭112120601010‬</t>
  </si>
  <si>
    <t>‭112120601020‬</t>
  </si>
  <si>
    <t>‭112120201010‬</t>
  </si>
  <si>
    <t>‭112120608100‬</t>
  </si>
  <si>
    <t>‭112050100000‬</t>
  </si>
  <si>
    <t>‭112120203010‬</t>
  </si>
  <si>
    <t>‭112120612090‬</t>
  </si>
  <si>
    <t>Legais e Judiciais (Despesas Cartorárias)</t>
  </si>
  <si>
    <t>Serviços de Implantação e Operacionalização postos Poupatempo</t>
  </si>
  <si>
    <t>Diversos Fornecedores a Pagar</t>
  </si>
  <si>
    <t>Ar Condicionado</t>
  </si>
  <si>
    <t>Outros Equipamentos</t>
  </si>
  <si>
    <t>Força e Luz</t>
  </si>
  <si>
    <t>Água</t>
  </si>
  <si>
    <t>Serviços de Impressão</t>
  </si>
  <si>
    <t>Transportes (Veículos e Utilitários)</t>
  </si>
  <si>
    <t>Transporte de Documentos (motoboy)</t>
  </si>
  <si>
    <t>Vigilãncia</t>
  </si>
  <si>
    <t>Indenizações Sobre Processos Trabalhistas</t>
  </si>
  <si>
    <t>Aluguéis</t>
  </si>
  <si>
    <t>Condomínios</t>
  </si>
  <si>
    <t>Equipamentos Teleprocessamento</t>
  </si>
  <si>
    <t>estagiarios</t>
  </si>
  <si>
    <t>Reembolso Despesa de Consumo Poupatempo</t>
  </si>
  <si>
    <t>Reparos e Consertos Equip. Operacionais</t>
  </si>
  <si>
    <t>Comunicações - Despesas Telefônicas</t>
  </si>
  <si>
    <t>01-115060000000-000-0705050000001-1-NV006958-000000000-0-0-0</t>
  </si>
  <si>
    <t>01-112120801030-000-062501000001-1-NV006958-000000000-0-0-0</t>
  </si>
  <si>
    <t xml:space="preserve">TRANSF APLICAÇÃO SIAFEM  </t>
  </si>
  <si>
    <t>REPASSE</t>
  </si>
  <si>
    <t xml:space="preserve">                                                                                                                                      </t>
  </si>
  <si>
    <t>Despesas Bancárias ( tarifas )</t>
  </si>
  <si>
    <t>TIPO DE RECEITA/POSTO</t>
  </si>
  <si>
    <t>DISTRIBUIDORA E ARMAZENS GERAIS CEAC LTDA - nf 3727</t>
  </si>
  <si>
    <t>PREF COTIA - PREFEITURA DO MUNICIPIO DE COTIA - 2632 - 008646703 - ISS</t>
  </si>
  <si>
    <t>PREF COTIA - PREFEITURA DO MUNICIPIO DE COTIA - 2638 - 008646703 - ISS</t>
  </si>
  <si>
    <t>PREF CUBATAO - PREFEITURA MUNICIPAL DE CUBATAO - 2654 - 008646703 - ISS</t>
  </si>
  <si>
    <t>PREF MOGI DAS CRUZES - PREFEITURA MUNICIPAL DE MOGI DAS CRUZES - 2643 - 008646703 - ISS</t>
  </si>
  <si>
    <t>PREF OSASCO - PREFEITURA MUNICIPAL DE OSASCO - 2633 - 008646703 - ISS</t>
  </si>
  <si>
    <t>PREF OSASCO - PREFEITURA MUNICIPAL DE OSASCO - 2634 - 008646703 - ISS</t>
  </si>
  <si>
    <t>PREF OSASCO - PREFEITURA MUNICIPAL DE OSASCO - 2635 - 008646703 - ISS</t>
  </si>
  <si>
    <t>PREF OSASCO - PREFEITURA MUNICIPAL DE OSASCO - 2636 - 008646703 - ISS</t>
  </si>
  <si>
    <t>PREF CATANDUVA - PREFEITURA DO MUNICIPIO DE CATANDUVA - 2667 - 008646703 - ISS</t>
  </si>
  <si>
    <t>PREF EMBU DAS ARTES - PREFEITURA DE EMBU DAS ARTES - 2637 - 008646703 - ISS</t>
  </si>
  <si>
    <t>PREF JACAREI - PREFEITURA MUNICIPAL DE JACAREI - 2646 - 008646703 - ISS</t>
  </si>
  <si>
    <t>PREF MAUA - PREFEITURA DO MUNICIPIO DE MAUA - 2642 - 008646703 - ISS</t>
  </si>
  <si>
    <t>PREF MOGI GUAÇU - PREFEITURA MUNICIPAL DE MOGI GUAÇU - 2657 - 008646703 - ISS</t>
  </si>
  <si>
    <t>PREF SANTO ANDRE - PREFEITURA MUNICIPAL DE SANTO ANDRE - 2666 - 008646703 - ISS</t>
  </si>
  <si>
    <t>PREF SJCAMPOS - PMSJC - PREFEITURA MUNICIPAL DE S.J.DOS CAMPOS - 2655 - 008646703 - ISS</t>
  </si>
  <si>
    <t>MUNICÍPIO DE SUMARÉ - ND 6929</t>
  </si>
  <si>
    <t>MUNICÍPIO DE SUMARÉ - ND 7000</t>
  </si>
  <si>
    <t>PREFEITURA MUNICIPAL DA ESTANCIA TURISTICA DE RIBEIRAO PIRES - ND 196287</t>
  </si>
  <si>
    <t>PREFEITURA MUNICIPAL DA ESTANCIA TURISTICA DE RIBEIRAO PIRES - ND 196300</t>
  </si>
  <si>
    <t>EMPRESA BRASILEIRA CORREIOS TELEGRAFOS- nf 37071742025</t>
  </si>
  <si>
    <t>PPT00584</t>
  </si>
  <si>
    <t>PP00584</t>
  </si>
  <si>
    <t>IMPLANTACAO E OPERACAO DO POUPATEMPO NOVO HORIZONTE</t>
  </si>
  <si>
    <t>PD-PRC-2021/01881</t>
  </si>
  <si>
    <t>PPT00616</t>
  </si>
  <si>
    <t>PP00616</t>
  </si>
  <si>
    <t>IMPLANTACAO E OPERACAO DO POUPATEMPO VALINHOS</t>
  </si>
  <si>
    <t>PD-PRC-2021/02755</t>
  </si>
  <si>
    <t>PPT00728</t>
  </si>
  <si>
    <t>PP00728</t>
  </si>
  <si>
    <t>IMPLANTACAO E OPERACAO DO POUPATEMPO VINHEDO</t>
  </si>
  <si>
    <t>PD-PRC-2022/02950</t>
  </si>
  <si>
    <t>PPT00755</t>
  </si>
  <si>
    <t>PP00755</t>
  </si>
  <si>
    <t>IMPLANTAÇÃO E OPERAÇÃO DO POUPATEMPO EMBU-GUAÇU</t>
  </si>
  <si>
    <t>PD-PRC-2022/04088</t>
  </si>
  <si>
    <t>PPT00606</t>
  </si>
  <si>
    <t>PP00606</t>
  </si>
  <si>
    <t>IMPLANTACAO E OPERACAO DO POUPATEMPO MAIRIPORA</t>
  </si>
  <si>
    <t>PD-PRC-2021/02518</t>
  </si>
  <si>
    <t>PPT00640</t>
  </si>
  <si>
    <t>PP00640</t>
  </si>
  <si>
    <t>IMPLANTAÇÃO E OPERAÇÃO DO POUPATEMPO MIRASSOL</t>
  </si>
  <si>
    <t>PD-PRC-2022/00371</t>
  </si>
  <si>
    <t>PPT00754</t>
  </si>
  <si>
    <t>PP00754</t>
  </si>
  <si>
    <t>IMPLANTAÇÃO E OPERAÇÃO DO POUPATEMPO SÃO MIGUEL ARCANJO</t>
  </si>
  <si>
    <t>PD-PRC-2022/01988</t>
  </si>
  <si>
    <t>PPT00578</t>
  </si>
  <si>
    <t>PP00578</t>
  </si>
  <si>
    <t>IMPLANTACAO E OPERACAO DO POUPATEMPO PORTO FELIZ</t>
  </si>
  <si>
    <t>PD-PRC-2021/01743</t>
  </si>
  <si>
    <t>PPT00603</t>
  </si>
  <si>
    <t>PP00603</t>
  </si>
  <si>
    <t>IMPLANTACAO E OPERACAO DO POUPATEMPO TREMEMBE</t>
  </si>
  <si>
    <t>PD-PRC-2021/02491</t>
  </si>
  <si>
    <t>PPT00614</t>
  </si>
  <si>
    <t>PP00614</t>
  </si>
  <si>
    <t>IMPLANTACAO E OPERACAO DO POUPATEMPO PRESIDENTE EPITACIO</t>
  </si>
  <si>
    <t>PD-PRC-2021/02691</t>
  </si>
  <si>
    <t>PPT00703</t>
  </si>
  <si>
    <t>PP00703</t>
  </si>
  <si>
    <t>IMPLANTACAO E OPERACAO DO POUPATEMPO CAJATI</t>
  </si>
  <si>
    <t>PD-PRC-2022/01347</t>
  </si>
  <si>
    <t>189</t>
  </si>
  <si>
    <t>Descrição do Débito: Referente a Novembro - 2025</t>
  </si>
  <si>
    <t>cinquenta e nove milhões, novecentos e setenta e sete mil, setecentos e trinta e três reais e setenta e sete centavos.</t>
  </si>
  <si>
    <t>MAUA</t>
  </si>
  <si>
    <t>CAMPINHAS SHOPPING</t>
  </si>
  <si>
    <t>AVARÉ</t>
  </si>
  <si>
    <t>CIDADE ADEMAR</t>
  </si>
  <si>
    <t>FRANCA</t>
  </si>
  <si>
    <t>ITAPEVA</t>
  </si>
  <si>
    <t>BOTUCATU</t>
  </si>
  <si>
    <t>CARAGUATATUBA</t>
  </si>
  <si>
    <t>TATUÍ</t>
  </si>
  <si>
    <t>TAUBATÉ</t>
  </si>
  <si>
    <t>UBATUBA</t>
  </si>
  <si>
    <t>MOGI GUAÇI</t>
  </si>
  <si>
    <t>JUNDIAÍ</t>
  </si>
  <si>
    <t>SÃO JOSÉ DO RIO PRETO</t>
  </si>
  <si>
    <t>RESGATE/ACORDO JUDICIAL</t>
  </si>
  <si>
    <t>MUNICIPIO DE IBATÉ</t>
  </si>
  <si>
    <t>01-‭112120612130‬-000-‭081505060154‬-NV000956-PRO008463-0-0-0</t>
  </si>
  <si>
    <t>01-‭112120201010‬-000-‭001505060429‬-NV022686-PRO008320-0-0-0</t>
  </si>
  <si>
    <t>IMPOSTOS COMPENSADOS E PAGOS PELA PRODESP CONF EMAIL DE 15/10/2025</t>
  </si>
  <si>
    <t>BERKLEY INTERNATIONAL DO BRASIL SEGUROS S/A - nf  10339410012025</t>
  </si>
  <si>
    <t>COMPENSAÇÃO INSS CONFORME EMAIL 15/10/2025</t>
  </si>
  <si>
    <t>COMPENSAÇÃO IRFF e CPC CONFORME EMAIL 15/10/2025</t>
  </si>
  <si>
    <t>01-112120503060-000-001505060360-2-NV021590-PRO007872-0-0-0</t>
  </si>
  <si>
    <t>01-112120503060-000-001505060299-2-NV022616-PRO007872-0-0-0</t>
  </si>
  <si>
    <t>01-112120503040-000-062501430001-2-NV003981-PRO006522-0-0-0</t>
  </si>
  <si>
    <t>01-112120503040-000-062501600001-2-NV003973-PRO006551-0-0-0</t>
  </si>
  <si>
    <t>PREFEITURA MUNICIPAL DE PRESIDENTE PRUDENTE - 2669 - 008646703 - ISS</t>
  </si>
  <si>
    <t>PREFEITURA MUNICIPAL DE PRESIDENTE PRUDENTE - 2670 - 008646703 - ISS</t>
  </si>
  <si>
    <t>PREFEITURA MUNICIPAL DE PRESIDENTE PRUDENTE - 2671 - 008646703 - ISS</t>
  </si>
  <si>
    <t>PREFEITURA MUNICIPAL DE ANDRADINA - 2668 - 008646703 - ISS</t>
  </si>
  <si>
    <t>BRASOFTWARE INFORMATICA LTDA</t>
  </si>
  <si>
    <t>01-‭112120801050‬-000-‭001501000005‬-1-NV006958-000000000-0-0-0</t>
  </si>
  <si>
    <t>01-‭112120503040‬-000-‭070505060252‬-2-NV022666-PRO007649-0-0-0</t>
  </si>
  <si>
    <t>01-‭112120503040‬-000-‭062501000117‬-2-NV020554-PRO007649-0-0-0</t>
  </si>
  <si>
    <t>01-‭112120503040‬-000-‭001501930149‬-2-NV021618-PRO007649-0-0-0</t>
  </si>
  <si>
    <t>01-‭112120503040‬-000-‭062501470001‬-2-NV003955-PRO007649-0-0-0</t>
  </si>
  <si>
    <t>01-‭112120503040‬-000-‭070505060273‬-2-NV022680-PRO007649-0-0-0</t>
  </si>
  <si>
    <t>01-‭112120503040‬-000-‭085505060150‬-2-NV003961-PRO008463-0-0-0</t>
  </si>
  <si>
    <t>01-‭112120503040‬-000-‭001505060422‬-2-NV022649-PRO008463-0-0-0</t>
  </si>
  <si>
    <t>01-‭112120503040‬-000-‭001505060423‬-2-NV022666-PRO008463-0-0-0</t>
  </si>
  <si>
    <t>01-‭112120503040‬-000-‭001505060538‬-2-NV023563-PRO008463-0-0-0</t>
  </si>
  <si>
    <t>01-‭112120503040‬-000-‭048505060152‬-2-NV006966-PRO008463-0-0-0</t>
  </si>
  <si>
    <t>01-‭112120503040‬-000-‭062501360001‬-2-NV003961-000000000-0-0-0</t>
  </si>
  <si>
    <t>01-‭112120503040‬-000-‭062501360001‬-2-NV003961-PRO007649-0-0-0</t>
  </si>
  <si>
    <t>01-‭112120503040‬-000-‭048501100001‬-1-NV006966-000000000-0-0-0</t>
  </si>
  <si>
    <t>01-‭112120503040‬-000-‭048501100001‬-1-NV006966-PRO007649-0-0-0</t>
  </si>
  <si>
    <t>01-‭112120503040‬-000-‭046501030001‬-1-NV006964-000000000-0-0-0</t>
  </si>
  <si>
    <t>01-‭112120503040‬-000-‭046501030001‬-1-NV006964-PRO007649-0-0-0</t>
  </si>
  <si>
    <t>01-‭112120503040‬-000-‭062501130001‬-2-NV000956-000000000-0-0-0</t>
  </si>
  <si>
    <t>01-‭112120503040‬-000-‭062501130001‬-2-NV000956-PRO007649-0-0-0</t>
  </si>
  <si>
    <t>01-‭112120503040‬-000-‭070505060252‬-2-NV022666-000000000-0-0-0</t>
  </si>
  <si>
    <t>01-‭112120503040‬-000-‭062501000117‬-2-NV020554-000000000-0-0-0</t>
  </si>
  <si>
    <t>01-‭112120503040‬-000-‭001501930149‬-2-NV021618-000000000-0-0-0</t>
  </si>
  <si>
    <t>01-‭112120503040‬-000-‭070505060156‬-2-NV021619-000000000-0-0-0</t>
  </si>
  <si>
    <t>01-‭112120503040‬-000-‭070505060156‬-2-NV021619-PRO007649-0-0-0</t>
  </si>
  <si>
    <t>01-‭112120503040‬-000-‭070505060239‬-2-NV022649-000000000-0-0-0</t>
  </si>
  <si>
    <t>01-‭112120503040‬-000-‭070505060239‬-2-NV022649-PRO007649-0-0-0</t>
  </si>
  <si>
    <t>01-‭112120503040‬-000-‭062501470001‬-2-NV003955-000000000-0-0-0</t>
  </si>
  <si>
    <t>01-‭112120503040‬-000-‭062501260001‬-2-NV009955-000000000-0-0-0</t>
  </si>
  <si>
    <t>01-‭112120503040‬-000-‭062501260001‬-2-NV009955-PRO007649-0-0-0</t>
  </si>
  <si>
    <t>01-‭112120503040‬-000-‭062501640001‬-2-NV003978-000000000-0-0-0</t>
  </si>
  <si>
    <t>01-‭112120503040‬-000-‭062501640001‬-2-NV003978-PRO007649-0-0-0</t>
  </si>
  <si>
    <t>01-‭112120503040‬-000-‭062501700001‬-2-NV004958-000000000-0-0-0</t>
  </si>
  <si>
    <t>01-‭112120503040‬-000-‭062501700001‬-2-NV004958-PRO007649-0-0-0</t>
  </si>
  <si>
    <t>01-‭112120503040‬-000-‭062501930102‬-2-NV021567-000000000-0-0-0</t>
  </si>
  <si>
    <t>01-‭112120503040‬-000-‭062501930102‬-2-NV021567-PRO007649-0-0-0</t>
  </si>
  <si>
    <t>01-‭112120503040‬-000-‭062501930105‬-2-NV021570-000000000-0-0-0</t>
  </si>
  <si>
    <t>01-‭112120503040‬-000-‭062501930105‬-2-NV021570-PRO007649-0-0-0</t>
  </si>
  <si>
    <t>01-‭112120503040‬-000-‭062501930122‬-2-NV021588-000000000-0-0-0</t>
  </si>
  <si>
    <t>01-‭112120503040‬-000-‭062501930122‬-2-NV021588-PRO007649-0-0-0</t>
  </si>
  <si>
    <t>01-‭112120503040‬-000-‭070505060202‬-2-NV022612-000000000-0-0-0</t>
  </si>
  <si>
    <t>01-‭112120503040‬-000-‭070505060202‬-2-NV022612-PRO007649-0-0-0</t>
  </si>
  <si>
    <t>01-‭112120503040‬-000-‭070505060226‬-2-NV022636-000000000-0-0-0</t>
  </si>
  <si>
    <t>01-‭112120503040‬-000-‭070505060224‬-2-NV022634-000000000-0-0-0</t>
  </si>
  <si>
    <t>01-‭112120503040‬-000-‭070505060226‬-2-NV022636-PRO007649-0-0-0</t>
  </si>
  <si>
    <t>01-‭112120503040‬-000-‭070505060224‬-2-NV022634-PRO007649-0-0-0</t>
  </si>
  <si>
    <t>01-‭112120503040‬-000-‭070505060214‬-2-NV022622-000000000-0-0-0</t>
  </si>
  <si>
    <t>01-‭112120503040‬-000-‭070505060214‬-2-NV022622-PRO007649-0-0-0</t>
  </si>
  <si>
    <t>01-‭112120503040‬-000-‭070505060273‬-2-NV022680-000000000-0-0-0</t>
  </si>
  <si>
    <t>01-‭112120503040‬-000-‭001505060324‬-2-NV022562-000000000-0-0-0</t>
  </si>
  <si>
    <t>01-‭112120503040‬-000-‭001505060324‬-2-NV022562-PRO007649-0-0-0</t>
  </si>
  <si>
    <t>01-‭112120503040‬-000-‭001505060420‬-2-NV021618-PRO008463-0-0-0</t>
  </si>
  <si>
    <t>01-‭112120503040‬-000-‭134505060151‬-2-NV020554-PRO008463-0-0-0</t>
  </si>
  <si>
    <t>01-‭112120503040‬-000-‭001505060490‬-2-NV022566-PRO008463-0-0-0</t>
  </si>
  <si>
    <t>01-‭112120503040‬-000-‭001505060421‬-2-NV021619-PRO008463-0-0-0</t>
  </si>
  <si>
    <t>01-‭112120503040‬-000-‭001505060491‬-2-NV022609-PRO008463-0-0-0</t>
  </si>
  <si>
    <t>01-‭112120503040‬-000-‭001505060537‬-2-NV023562-PRO008463-0-0-0</t>
  </si>
  <si>
    <t>01-‭112120503040‬-000-‭001505060487‬-2-NV021603-PRO008463-0-0-0</t>
  </si>
  <si>
    <t>01-‭112120503040‬-000-‭081505060154‬-2-NV000956-PRO008463-0-0-0</t>
  </si>
  <si>
    <t>01-‭112120503040‬-000-‭046505060153‬-2-NV006964-PRO008463-0-0-0</t>
  </si>
  <si>
    <t>01-‭112120601050‬-000-‭046505060153‬-2-NV006964-PRO008299-0-0-0</t>
  </si>
  <si>
    <t>01-‭112120601050‬-000-‭076505060052‬-2-NV009960-PRO008299-0-0-0</t>
  </si>
  <si>
    <t>01-‭112120201040‬-000-‭001505060291‬-2-NV022565-PRO008477-0-0-0</t>
  </si>
  <si>
    <t>01-‭112120201040‬-000-‭001505060363‬-2-NV021606-PRO008477-0-0-0</t>
  </si>
  <si>
    <t>01-‭112120201040‬-000-‭082505060128‬-2-NV000958-PRO008477-0-0-0</t>
  </si>
  <si>
    <t>01-‭112120201040‬-000-‭087505060095‬-2-NV003977-PRO008477-0-0-0</t>
  </si>
  <si>
    <t>01-‭112120201040‬-000-‭001505060359‬-2-NV021586-PRO008477-0-0-0</t>
  </si>
  <si>
    <t>01-‭112120201040‬-000-‭001505060410‬-2-NV022626-PRO008477-0-0-0</t>
  </si>
  <si>
    <t>01-‭112120201040‬-000-‭001505060295‬-2-NV022585-PRO008477-0-0-0</t>
  </si>
  <si>
    <t>01-‭112120201040‬-000-‭001505060306‬-2-NV022650-PRO008477-0-0-0</t>
  </si>
  <si>
    <t>01-‭112120201040‬-000-‭001505060368‬-2-NV022557-PRO008477-0-0-0</t>
  </si>
  <si>
    <t>01-‭112120201040‬-000-‭001505060389‬-2-NV022665-PRO008477-0-0-0</t>
  </si>
  <si>
    <t>01-‭112120201040‬-000-‭151505060026‬-2-NV021563-PRO008477-0-0-0</t>
  </si>
  <si>
    <t>01-‭112120201040‬-000-‭001505060292‬-2-NV022571-PRO008477-0-0-0</t>
  </si>
  <si>
    <t>01-‭112120201040‬-000-‭135505060096‬-2-NV020555-PRO008477-0-0-0</t>
  </si>
  <si>
    <t>01-‭112120201040‬-000-‭001505060280‬-2-NV021584-PRO008477-0-0-0</t>
  </si>
  <si>
    <t>01-‭112120201040‬-000-‭001505060283‬-2-NV021600-PRO008477-0-0-0</t>
  </si>
  <si>
    <t>01-‭112120201040‬-000-‭001505060293‬-2-NV022572-PRO008477-0-0-0</t>
  </si>
  <si>
    <t>01-‭112120201040‬-000-‭059505060160‬-2-NV007121-PRO008477-0-0-0</t>
  </si>
  <si>
    <t>01-‭112120201040‬-000-‭001505060505‬-2-NV022622-PRO008477-0-0-0</t>
  </si>
  <si>
    <t>01-‭112120201040‬-000-‭088505060498‬-2-NV003978-PRO008477-0-0-0</t>
  </si>
  <si>
    <t>01-‭112120201040‬-000-‭048505060152‬-2-NV006966-PRO008477-0-0-0</t>
  </si>
  <si>
    <t>01-‭112120201040‬-000-‭132505060091‬-2-NV020552-PRO008477-0-0-0</t>
  </si>
  <si>
    <t>01-‭112120201040‬-000-‭001505060279‬-2-NV021578-PRO008477-0-0-0</t>
  </si>
  <si>
    <t>01-‭112120201040‬-000-‭154505060027‬-2-NV021564-PRO008477-0-0-0</t>
  </si>
  <si>
    <t>01-‭112120201040‬-000-‭001505060490‬-2-NV022566-PRO008477-0-0-0</t>
  </si>
  <si>
    <t>01-‭112120201040‬-000-‭001505060301‬-2-NV022620-PRO008477-0-0-0</t>
  </si>
  <si>
    <t>01-‭112120201040‬-000-‭001505060414‬-2-NV022637-PRO008477-0-0-0</t>
  </si>
  <si>
    <t>01-‭112120201040‬-000-‭086505060092‬-2-NV003970-PRO008477-0-0-0</t>
  </si>
  <si>
    <t>01-‭112120201040‬-000-‭001505060488‬-2-NV021610-PRO008477-0-0-0</t>
  </si>
  <si>
    <t>01-‭112120201040‬-000-‭001505060371‬-2-NV022575-PRO008477-0-0-0</t>
  </si>
  <si>
    <t>01-‭112120201040‬-000-‭001505060395‬-2-NV021581-PRO008477-0-0-0</t>
  </si>
  <si>
    <t>01-‭112120201040‬-000-‭001505060426‬-2-NV022559-PRO008477-0-0-0</t>
  </si>
  <si>
    <t>01-‭112120201040‬-000-‭100505060472‬-2-NV003971-PRO008477-0-0-0</t>
  </si>
  <si>
    <t>01-‭112120201040‬-000-‭093505060125‬-2-NV003972-PRO008477-0-0-0</t>
  </si>
  <si>
    <t>01-‭112120201040‬-000-‭118505060126‬-2-NV004960-PRO008477-0-0-0</t>
  </si>
  <si>
    <t>01-‭112120201040‬-000-‭001505060361‬-2-NV021591-PRO008477-0-0-0</t>
  </si>
  <si>
    <t>01-‭112120201040‬-000-‭001505060285‬-2-NV021616-PRO008477-0-0-0</t>
  </si>
  <si>
    <t>01-‭112120201040‬-000-‭046505060153‬-2-NV006964-PRO008477-0-0-0</t>
  </si>
  <si>
    <t>01-‭112120201040‬-000-‭142505060137‬-2-NV021575-PRO008477-0-0-0</t>
  </si>
  <si>
    <t>01-‭112120201040‬-000-‭001505060360‬-2-NV021590-PRO008477-0-0-0</t>
  </si>
  <si>
    <t>01-‭112120201040‬-000-‭140505060484‬-2-NV021561-PRO008477-0-0-0</t>
  </si>
  <si>
    <t>01-‭112120201040‬-000-‭001505060385‬-2-NV022655-PRO008477-0-0-0</t>
  </si>
  <si>
    <t>01-‭112120201040‬-000-‭072505060480‬-2-NV003973-PRO008477-0-0-0</t>
  </si>
  <si>
    <t>01-‭112120201040‬-000-‭001505060298‬-2-NV022611-PRO008477-0-0-0</t>
  </si>
  <si>
    <t>01-‭112120201040‬-000-‭001505060282‬-2-NV021599-PRO008477-0-0-0</t>
  </si>
  <si>
    <t>01-‭112120201040‬-000-‭099505060127‬-2-NV003974-PRO008477-0-0-0</t>
  </si>
  <si>
    <t>01-‭112120201040‬-000-‭001505060365‬-2-NV021614-PRO008477-0-0-0</t>
  </si>
  <si>
    <t>01-‭112120201040‬-000-‭129505010025‬-1-NV019953-PRO008477-0-0-0</t>
  </si>
  <si>
    <t>01-‭112120201040‬-000-‭143505060163‬-2-NV021577-PRO008477-0-0-0</t>
  </si>
  <si>
    <t>01-‭112120201040‬-000-‭001505060378‬-2-NV022613-PRO008477-0-0-0</t>
  </si>
  <si>
    <t>01-‭112120201040‬-000-‭095505060473‬-2-NV004957-PRO008477-0-0-0</t>
  </si>
  <si>
    <t>01-‭112120201040‬-000-‭001505060290‬-2-NV022564-PRO008477-0-0-0</t>
  </si>
  <si>
    <t>01-‭112120201040‬-000-‭064505060093‬-2-NV008122-PRO008477-0-0-0</t>
  </si>
  <si>
    <t>01-‭112120201040‬-000-‭001505060512‬-2-NV021594-PRO008477-0-0-0</t>
  </si>
  <si>
    <t>01-‭112120201040‬-000-‭081505060154‬-2-NV000956-PRO008477-0-0-0</t>
  </si>
  <si>
    <t>01-‭112120201040‬-000-‭001505060506‬-2-NV022634-PRO008477-0-0-0</t>
  </si>
  <si>
    <t>01-‭112120201040‬-000-‭128505060474‬-2-NV019956-PRO008477-0-0-0</t>
  </si>
  <si>
    <t>01-‭112120201040‬-000-‭109505060094‬-2-NV004956-PRO008477-0-0-0</t>
  </si>
  <si>
    <t>01-‭112120201040‬-000-‭068505060456‬-1-NV003975-PRO008477-0-0-0</t>
  </si>
  <si>
    <t>01-‭112120201040‬-000-‭001505060397‬-2-NV021589-PRO008477-0-0-0</t>
  </si>
  <si>
    <t>01-‭112120201040‬-000-‭001505060390‬-2-NV022681-PRO008477-0-0-0</t>
  </si>
  <si>
    <t>01-‭112120201040‬-000-‭001505060520‬-2-NV022642-PRO008477-0-0-0</t>
  </si>
  <si>
    <t>01-‭112120201040‬-000-‭001505060421‬-2-NV021619-PRO008477-0-0-0</t>
  </si>
  <si>
    <t>01-‭112120201040‬-000-‭001505060521‬-2-NV022643-PRO008477-0-0-0</t>
  </si>
  <si>
    <t>01-‭112120201040‬-000-‭144505060028‬-2-NV021565-PRO008477-0-0-0</t>
  </si>
  <si>
    <t>01-‭112120201040‬-000-‭094505060448‬-1-NV003976-PRO008477-0-0-0</t>
  </si>
  <si>
    <t>01-‭112120201040‬-000-‭001505060310‬-2-NV022670-PRO008477-0-0-0</t>
  </si>
  <si>
    <t>01-‭112120201040‬-000-‭001505060515‬-2-NV022588-PRO008477-0-0-0</t>
  </si>
  <si>
    <t>01-‭112120201040‬-000-‭130505060086‬-2-NV019952-PRO008477-0-0-0</t>
  </si>
  <si>
    <t>01-‭112120201040‬-000-‭001505060517‬-2-NV022633-PRO008477-0-0-0</t>
  </si>
  <si>
    <t>01-‭112120201040‬-000-‭089505060087‬-2-NV003952-PRO008477-0-0-0</t>
  </si>
  <si>
    <t>01-‭112120201040‬-000-‭001505060286‬-2-NV021617-PRO008477-0-0-0</t>
  </si>
  <si>
    <t>01-‭112120201040‬-000-‭001505060366‬-2-NV022555-PRO008477-0-0-0</t>
  </si>
  <si>
    <t>01-‭112120201040‬-000-‭114505060459‬-2-NV003953-PRO008477-0-0-0</t>
  </si>
  <si>
    <t>01-‭112120201040‬-000-‭001505060411‬-2-NV022627-PRO008477-0-0-0</t>
  </si>
  <si>
    <t>01-‭112120201040‬-000-‭001505060409‬-2-NV022615-PRO008477-0-0-0</t>
  </si>
  <si>
    <t>01-‭112120201040‬-000-‭001505060406‬-2-NV022602-PRO008477-0-0-0</t>
  </si>
  <si>
    <t>01-‭112120201040‬-000-‭001505060493‬-2-NV022663-PRO008477-0-0-0</t>
  </si>
  <si>
    <t>01-‭112120201040‬-000-‭067505060453‬-1-NV009956-PRO008477-0-0-0</t>
  </si>
  <si>
    <t>01-‭112120201040‬-000-‭001505060494‬-2-NV022672-PRO008477-0-0-0</t>
  </si>
  <si>
    <t>01-‭112120201040‬-000-‭092505060457‬-1-NV000954-PRO008477-0-0-0</t>
  </si>
  <si>
    <t>01-‭112120201040‬-000-‭097505060088‬-2-NV003954-PRO008477-0-0-0</t>
  </si>
  <si>
    <t>01-‭112120201040‬-000-‭152505060104‬-2-NV021571-PRO008477-0-0-0</t>
  </si>
  <si>
    <t>01-‭112120201040‬-000-‭001505060400‬-2-NV021608-PRO008477-0-0-0</t>
  </si>
  <si>
    <t>01-‭112120201040‬-000-‭138505060157‬-2-NV021558-PRO008477-0-0-0</t>
  </si>
  <si>
    <t>01-‭112120201040‬-000-‭113505060496‬-2-NV003955-PRO008477-0-0-0</t>
  </si>
  <si>
    <t>01-‭112120201040‬-000-‭139505060103‬-2-NV021562-PRO008477-0-0-0</t>
  </si>
  <si>
    <t>01-‭112120201040‬-000-‭101505060478‬-2-NV003956-PRO008477-0-0-0</t>
  </si>
  <si>
    <t>01-‭112120201040‬-000-‭001505060469‬-2-NV022624-PRO008477-0-0-0</t>
  </si>
  <si>
    <t>01-‭112120201040‬-000-‭098505060014‬-2-NV003957-PRO008477-0-0-0</t>
  </si>
  <si>
    <t>01-‭112120201040‬-000-‭001505060516‬-2-NV022618-PRO008477-0-0-0</t>
  </si>
  <si>
    <t>01-‭112120201040‬-000-‭001505060303‬-2-NV022630-PRO008477-0-0-0</t>
  </si>
  <si>
    <t>01-‭112120201040‬-000-‭057505060470‬-2-NV006977-PRO008477-0-0-0</t>
  </si>
  <si>
    <t>01-‭112120201040‬-000-‭096505060015‬-2-NV003958-PRO008477-0-0-0</t>
  </si>
  <si>
    <t>01-‭112120201040‬-000-‭001505060399‬-2-NV021607-PRO008477-0-0-0</t>
  </si>
  <si>
    <t>01-‭112120201040‬-000-‭112505060461‬-2-NV003959-PRO008477-0-0-0</t>
  </si>
  <si>
    <t>01-‭112120201040‬-000-‭001505060419‬-2-NV022685-PRO008477-0-0-0</t>
  </si>
  <si>
    <t>01-‭112120201040‬-000-‭001505060486‬-2-NV021602-PRO008477-0-0-0</t>
  </si>
  <si>
    <t>01-‭112120201040‬-000-‭001505060391‬-2-NV022682-PRO008477-0-0-0</t>
  </si>
  <si>
    <t>01-‭112120201040‬-000-‭076505060479‬-2-NV009960-PRO008477-0-0-0</t>
  </si>
  <si>
    <t>01-‭112120201040‬-000-‭102505060089‬-2-NV003960-PRO008477-0-0-0</t>
  </si>
  <si>
    <t>01-‭112120201040‬-000-‭001505060392‬-2-NV022683-PRO008477-0-0-0</t>
  </si>
  <si>
    <t>01-‭112120201040‬-000-‭001505060408‬-2-NV022614-PRO008477-0-0-0</t>
  </si>
  <si>
    <t>01-‭112120201040‬-000-‭153505060107‬-2-NV021574-PRO008477-0-0-0</t>
  </si>
  <si>
    <t>01-‭112120201040‬-000-‭001505060394‬-2-NV021580-PRO008477-0-0-0</t>
  </si>
  <si>
    <t>01-‭112120201040‬-000-‭001505060413‬-2-NV022629-PRO008477-0-0-0</t>
  </si>
  <si>
    <t>01-‭112120201040‬-000-‭085505060150‬-2-NV003961-PRO008477-0-0-0</t>
  </si>
  <si>
    <t>01-‭112120201040‬-000-‭001505060422‬-2-NV022649-PRO008477-0-0-0</t>
  </si>
  <si>
    <t>01-‭112120201040‬-000-‭001505060415‬-2-NV022638-PRO008477-0-0-0</t>
  </si>
  <si>
    <t>01-‭112120201040‬-000-‭050505010020‬-2-NV006968-PRO008477-0-0-0</t>
  </si>
  <si>
    <t>01-‭112120201040‬-000-‭001505060383‬-2-NV022653-PRO008477-0-0-0</t>
  </si>
  <si>
    <t>01-‭112120201040‬-000-‭001505060508‬-2-NV022680-PRO008477-0-0-0</t>
  </si>
  <si>
    <t>01-‭112120201040‬-000-‭001505060423‬-2-NV022666-PRO008477-0-0-0</t>
  </si>
  <si>
    <t>01-‭112120201040‬-000-‭001505060393‬-2-NV021576-PRO008477-0-0-0</t>
  </si>
  <si>
    <t>01-‭112120201040‬-000-‭001505060492‬-2-NV022652-PRO008477-0-0-0</t>
  </si>
  <si>
    <t>01-‭112120201040‬-000-‭001505060373‬-2-NV022582-PRO008477-0-0-0</t>
  </si>
  <si>
    <t>01-‭112120201040‬-000-‭079505060122‬-2-NV000952-PRO008477-0-0-0</t>
  </si>
  <si>
    <t>01-‭112120201040‬-000-‭117505060158‬-2-NV003962-PRO008477-0-0-0</t>
  </si>
  <si>
    <t>01-‭112120201040‬-000-‭001505000005‬-1-NV006958-PRO008477-0-0-0</t>
  </si>
  <si>
    <t>01-‭112120201040‬-000-‭103505060016‬-2-NV003963-PRO008477-0-0-0</t>
  </si>
  <si>
    <t>01-‭112120201040‬-000-‭155505060500‬-2-NV021567-PRO008477-0-0-0</t>
  </si>
  <si>
    <t>01-‭112120201040‬-000-‭124505060437‬-2-NV009958-PRO008477-0-0-0</t>
  </si>
  <si>
    <t>01-‭112120201040‬-000-‭001505060407‬-2-NV022603-PRO008477-0-0-0</t>
  </si>
  <si>
    <t>01-‭112120201040‬-000-‭001505060369‬-2-NV022567-PRO008477-0-0-0</t>
  </si>
  <si>
    <t>01-‭112120201040‬-000-‭145505060501‬-2-NV021570-PRO008477-0-0-0</t>
  </si>
  <si>
    <t>01-‭112120201040‬-000-‭001505060502‬-2-NV021588-PRO008477-0-0-0</t>
  </si>
  <si>
    <t>01-‭112120201040‬-000-‭001505060418‬-2-NV022684-PRO008477-0-0-0</t>
  </si>
  <si>
    <t>01-‭112120201040‬-000-‭146505060105‬-2-NV021572-PRO008477-0-0-0</t>
  </si>
  <si>
    <t>01-‭112120201040‬-000-‭001505060475‬-2-NV021604-PRO008477-0-0-0</t>
  </si>
  <si>
    <t>01-‭112120201040‬-000-‭001505060376‬-2-NV022601-PRO008477-0-0-0</t>
  </si>
  <si>
    <t>01-‭112120201040‬-000-‭116505060499‬-2-NV004958-PRO008477-0-0-0</t>
  </si>
  <si>
    <t>01-‭112120201040‬-000-‭001505060465‬-2-NV022675-PRO008477-0-0-0</t>
  </si>
  <si>
    <t>01-‭112120201040‬-000-‭001505060491‬-2-NV022609-PRO008477-0-0-0</t>
  </si>
  <si>
    <t>01-‭112120201040‬-000-‭108505060129‬-2-NV003979-PRO008477-0-0-0</t>
  </si>
  <si>
    <t>01-‭112120201040‬-000-‭136505060130‬-2-NV020557-PRO008477-0-0-0</t>
  </si>
  <si>
    <t>01-‭112120201040‬-000-‭073505060097‬-2-NV008123-PRO008477-0-0-0</t>
  </si>
  <si>
    <t>01-‭112120201040‬-000-‭001505060504‬-2-NV022612-PRO008477-0-0-0</t>
  </si>
  <si>
    <t>01-‭112120201040‬-000-‭001505060518‬-2-NV022635-PRO008477-0-0-0</t>
  </si>
  <si>
    <t>01-‭112120201040‬-000-‭147505060106‬-2-NV021573-PRO008477-0-0-0</t>
  </si>
  <si>
    <t>01-‭112120201040‬-000-‭001505060287‬-2-NV022551-PRO008477-0-0-0</t>
  </si>
  <si>
    <t>01-‭112120201040‬-000-‭001505060445‬-2-NV022640-PRO008477-0-0-0</t>
  </si>
  <si>
    <t>01-‭112120201040‬-000-‭001505060296‬-2-NV022586-PRO008477-0-0-0</t>
  </si>
  <si>
    <t>01-‭112120201040‬-000-‭148505060485‬-2-NV021568-PRO008477-0-0-0</t>
  </si>
  <si>
    <t>01-‭112120201040‬-000-‭141505060025‬-2-NV021559-PRO008477-0-0-0</t>
  </si>
  <si>
    <t>01-‭112120201040‬-000-‭001505060412‬-2-NV022628-PRO008477-0-0-0</t>
  </si>
  <si>
    <t>01-‭112120201040‬-000-‭001505060302‬-2-NV022619-PRO008477-0-0-0</t>
  </si>
  <si>
    <t>01-‭112120201040‬-000-‭104505060131‬-2-NV003980-PRO008477-0-0-0</t>
  </si>
  <si>
    <t>01-‭112120201040‬-000-‭001505060513‬-2-NV021601-PRO008477-0-0-0</t>
  </si>
  <si>
    <t>01-‭112120201040‬-000-‭091505060451‬-1-NV009954-PRO008477-0-0-0</t>
  </si>
  <si>
    <t>01-‭112120201040‬-000-‭001505060514‬-2-NV022553-PRO008477-0-0-0</t>
  </si>
  <si>
    <t>01-‭112120201040‬-000-‭001505060466‬-2-NV022554-PRO008477-0-0-0</t>
  </si>
  <si>
    <t>01-‭112120201040‬-000-‭001505060524‬-2-NV022676-PRO008477-0-0-0</t>
  </si>
  <si>
    <t>01-‭112120201040‬-000-‭125505060450‬-1-NV003981-PRO008477-0-0-0</t>
  </si>
  <si>
    <t>01-‭112120201040‬-000-‭001505060444‬-2-NV022568-PRO008477-0-0-0</t>
  </si>
  <si>
    <t>01-‭112120201040‬-000-‭049505010018‬-2-NV006967-PRO008477-0-0-0</t>
  </si>
  <si>
    <t>01-‭112120201040‬-000-‭075505060098‬-2-NV009957-PRO008477-0-0-0</t>
  </si>
  <si>
    <t>01-‭112120201040‬-000-‭001505060379‬-2-NV022625-PRO008477-0-0-0</t>
  </si>
  <si>
    <t>01-‭112120201040‬-000-‭127505060481‬-2-NV019955-PRO008477-0-0-0</t>
  </si>
  <si>
    <t>01-‭112120201040‬-000-‭131505060099‬-2-NV020551-PRO008477-0-0-0</t>
  </si>
  <si>
    <t>01-‭112120201040‬-000-‭150505060476‬-2-NV021569-PRO008477-0-0-0</t>
  </si>
  <si>
    <t>01-‭112120201040‬-000-‭001505060300‬-2-NV022617-PRO008477-0-0-0</t>
  </si>
  <si>
    <t>01-‭112120201040‬-000-‭001505060374‬-2-NV022583-PRO008477-0-0-0</t>
  </si>
  <si>
    <t>01-‭112120201040‬-000-‭001505060398‬-2-NV021597-PRO008477-0-0-0</t>
  </si>
  <si>
    <t>01-‭112120201040‬-000-‭001505060305‬-2-NV022632-PRO008477-0-0-0</t>
  </si>
  <si>
    <t>01-‭112120201040‬-000-‭001505060299‬-2-NV022616-PRO008477-0-0-0</t>
  </si>
  <si>
    <t>01-‭112120201040‬-000-‭001505060425‬-2-NV021592-PRO008477-0-0-0</t>
  </si>
  <si>
    <t>01-‭112120201040‬-000-‭016505060161‬-2-NV006961-PRO008477-0-0-0</t>
  </si>
  <si>
    <t>01-‭112120201040‬-000-‭001505060519‬-2-NV022641-PRO008477-0-0-0</t>
  </si>
  <si>
    <t>01-‭112120201040‬-000-‭120505060441‬-2-NV002952-PRO008477-0-0-0</t>
  </si>
  <si>
    <t>01-‭112120201040‬-000-‭001505060377‬-2-NV022610-PRO008477-0-0-0</t>
  </si>
  <si>
    <t>01-‭112120201040‬-000-‭060505060133‬-2-NV006978-PRO008477-0-0-0</t>
  </si>
  <si>
    <t>01-‭112120201040‬-000-‭047505060440‬-2-NV006965-PRO008477-0-0-0</t>
  </si>
  <si>
    <t>01-‭112120201040‬-000-‭080505060021‬-2-NV000953-PRO008477-0-0-0</t>
  </si>
  <si>
    <t>01-‭112120201040‬-000-‭084505060100‬-2-NV003983-PRO008477-0-0-0</t>
  </si>
  <si>
    <t>01-‭112120201040‬-000-‭149505060029‬-2-NV021566-PRO008477-0-0-0</t>
  </si>
  <si>
    <t>01-‭112120201040‬-000-‭001505060388‬-2-NV022664-PRO008477-0-0-0</t>
  </si>
  <si>
    <t>01-‭112120201040‬-000-‭061505060022‬-2-NV007123-PRO008477-0-0-0</t>
  </si>
  <si>
    <t>01-‭112120201040‬-000-‭045505040017‬-2-NV006962-PRO008477-0-0-0</t>
  </si>
  <si>
    <t>01-‭112120201040‬-000-‭001505060477‬-2-NV022661-PRO008477-0-0-0</t>
  </si>
  <si>
    <t>01-‭112120201040‬-000-‭001505060495‬-2-NV022679-PRO008477-0-0-0</t>
  </si>
  <si>
    <t>01-‭112120201040‬-000-‭001505060375‬-2-NV022584-PRO008477-0-0-0</t>
  </si>
  <si>
    <t>01-‭112120201040‬-000-‭001505060487‬-2-NV021603-PRO008477-0-0-0</t>
  </si>
  <si>
    <t>01-‭112120201040‬-000-‭126505060135‬-2-NV004961-PRO008477-0-0-0</t>
  </si>
  <si>
    <t>01-‭112120201040‬-000-‭015505010024‬-2-NV006963-PRO008477-0-0-0</t>
  </si>
  <si>
    <t>01-‭112120201040‬-000-‭137505060101‬-2-NV020556-PRO008477-0-0-0</t>
  </si>
  <si>
    <t>01-‭112120201040‬-000-‭001505060281‬-2-NV021598-PRO008477-0-0-0</t>
  </si>
  <si>
    <t>01-‭112120201040‬-000-‭119505060023‬-2-NV004959-PRO008477-0-0-0</t>
  </si>
  <si>
    <t>01-‭112120201040‬-000-‭001505060386‬-2-NV022656-PRO008477-0-0-0</t>
  </si>
  <si>
    <t>01-‭112120201040‬-000-‭071505060482‬-2-NV000957-PRO008477-0-0-0</t>
  </si>
  <si>
    <t>01-‭112120201040‬-000-‭133505060102‬-2-NV020553-PRO008477-0-0-0</t>
  </si>
  <si>
    <t>01-‭112120201040‬-000-‭083505060442‬-2-NV002951-PRO008477-0-0-0</t>
  </si>
  <si>
    <t>01-‭112120201040‬-000-‭001505060309‬-2-NV022669-PRO008477-0-0-0</t>
  </si>
  <si>
    <t>01-‭112120201040‬-000-‭115505060162‬-2-NV003984-PRO008477-0-0-0</t>
  </si>
  <si>
    <t>01-‭112120201040‬-000-‭001505060384‬-2-NV022654-PRO008477-0-0-0</t>
  </si>
  <si>
    <t>01-‭112120201040‬-000-‭001505060297‬-2-NV022600-PRO008477-0-0-0</t>
  </si>
  <si>
    <t>01-‭112120201040‬-000-‭078505060483‬-2-NV009959-PRO008477-0-0-0</t>
  </si>
  <si>
    <t>01-‭112120201040‬-000-‭001505060405‬-2-NV022578-PRO008477-0-0-0</t>
  </si>
  <si>
    <t>01-‭112120201040‬-000-‭065505060136‬-2-NV008121-PRO008477-0-0-0</t>
  </si>
  <si>
    <t>01-‭112120201040‬-000-‭001505060522‬-2-NV022644-PRO008477-0-0-0</t>
  </si>
  <si>
    <t>01-‭112120201040‬-000-‭001505060503‬-2-NV022562-PRO008477-0-0-0</t>
  </si>
  <si>
    <t>01-‭112120201040‬-000-‭001505060401‬-2-NV021609-PRO008477-0-0-0</t>
  </si>
  <si>
    <t>01-‭112120201040‬-000-‭123505060511‬-2-NV003985-PRO008477-0-0-0</t>
  </si>
  <si>
    <t>01-‭112120201040‬-000-‭001505060523‬-2-NV022662-PRO008477-0-0-0</t>
  </si>
  <si>
    <t>01-‭112120201040‬-000-‭001505060396‬-2-NV021593-PRO008477-0-0-0</t>
  </si>
  <si>
    <t>01-‭112120201040‬-000-‭001505060364‬-2-NV021612-PRO008477-0-0-0</t>
  </si>
  <si>
    <t>01-‭112120201040‬-000-‭001505060467‬-2-NV022621-PRO008477-0-0-0</t>
  </si>
  <si>
    <t>01-‭112120201040‬-000-‭001505060362‬-2-NV021605-PRO008477-0-0-0</t>
  </si>
  <si>
    <t>01-‭112120201040‬-000-‭001505060367‬-2-NV022556-PRO008477-0-0-0</t>
  </si>
  <si>
    <t>01-‭112120201040‬-000-‭001505060387‬-2-NV022657-PRO008477-0-0-0</t>
  </si>
  <si>
    <t>01-‭112120201040‬-000-‭001505060489‬-2-NV021611-PRO008477-0-0-0</t>
  </si>
  <si>
    <t>01-‭112120201040‬-000-‭107505060024‬-2-NV003986-PRO008477-0-0-0</t>
  </si>
  <si>
    <t>01-‭112120201040‬-000-‭001505060468‬-2-NV022688-PRO008477-0-0-0</t>
  </si>
  <si>
    <t>01-‭112120201040‬-000-‭001505060380‬-2-NV022645-PRO008477-0-0-0</t>
  </si>
  <si>
    <t>01-‭112120201040‬-000-‭001505060382‬-2-NV022648-PRO008477-0-0-0</t>
  </si>
  <si>
    <t>01-‭112120201040‬-000-‭111505060159‬-2-NV003964-PRO008477-0-0-0</t>
  </si>
  <si>
    <t>01-‭112120201040‬-000-‭001505060288‬-2-NV022552-PRO008477-0-0-0</t>
  </si>
  <si>
    <t>01-‭112120201040‬-000-‭001505060454‬-1-NV021620-PRO008477-0-0-0</t>
  </si>
  <si>
    <t>01-‭112120201040‬-000-‭001505060403‬-2-NV022558-PRO008477-0-0-0</t>
  </si>
  <si>
    <t>01-‭112120201040‬-000-‭001505060417‬-2-NV022646-PRO008477-0-0-0</t>
  </si>
  <si>
    <t>01-‭112120201040‬-000-‭001505060289‬-2-NV022563-PRO008477-0-0-0</t>
  </si>
  <si>
    <t>01-‭112120201040‬-000-‭110505060438‬-2-NV003965-PRO008477-0-0-0</t>
  </si>
  <si>
    <t>01-‭112120201040‬-000-‭001505060471‬-2-NV022623-PRO008477-0-0-0</t>
  </si>
  <si>
    <t>01-‭112120201040‬-000-‭106505060509‬-2-NV003966-PRO008477-0-0-0</t>
  </si>
  <si>
    <t>01-‭112120201040‬-000-‭001505060424‬-2-NV021587-PRO008477-0-0-0</t>
  </si>
  <si>
    <t>01-‭112120201040‬-000-‭001505060372‬-2-NV022576-PRO008477-0-0-0</t>
  </si>
  <si>
    <t>01-‭112120201040‬-000-‭105505060017‬-2-NV003967-PRO008477-0-0-0</t>
  </si>
  <si>
    <t>01-‭112120201040‬-000-‭001505060443‬-2-NV021579-PRO008477-0-0-0</t>
  </si>
  <si>
    <t>01-‭112120201040‬-000-‭069505060452‬-1-NV000955-PRO008477-0-0-0</t>
  </si>
  <si>
    <t>01-‭112120201040‬-000-‭001505060420‬-2-NV021618-PRO008477-0-0-0</t>
  </si>
  <si>
    <t>01-‭112120201040‬-000-‭134505060151‬-2-NV020554-PRO008477-0-0-0</t>
  </si>
  <si>
    <t>01-‭112120201040‬-000-‭001505060507‬-2-NV022636-PRO008477-0-0-0</t>
  </si>
  <si>
    <t>01-‭112120201040‬-000-‭001505060307‬-2-NV022667-PRO008477-0-0-0</t>
  </si>
  <si>
    <t>01-‭112120201040‬-000-‭001505060294‬-2-NV022573-PRO008477-0-0-0</t>
  </si>
  <si>
    <t>01-‭112120201040‬-000-‭001505060416‬-2-NV022639-PRO008477-0-0-0</t>
  </si>
  <si>
    <t>01-‭112120201040‬-000-‭001505060462‬-2-NV022651-PRO008477-0-0-0</t>
  </si>
  <si>
    <t>01-‭112120201040‬-000-‭122505060123‬-2-NV003968-PRO008477-0-0-0</t>
  </si>
  <si>
    <t>01-‭112120201040‬-000-‭001505060304‬-2-NV022631-PRO008477-0-0-0</t>
  </si>
  <si>
    <t>01-‭112120201040‬-000-‭121505060124‬-2-NV003969-PRO008477-0-0-0</t>
  </si>
  <si>
    <t>01-‭112120201040‬-000-‭001505060464‬-2-NV022587-PRO008477-0-0-0</t>
  </si>
  <si>
    <t>01-‭112120201040‬-000-‭001505060304‬-2-NV022631-000000000-0-0-0</t>
  </si>
  <si>
    <t>01-‭112120201040‬-000-‭121505060124‬-2-NV003969-000000000-0-0-0</t>
  </si>
  <si>
    <t>01-‭112120201040‬-000-‭001505060464‬-2-NV022587-000000000-0-0-0</t>
  </si>
  <si>
    <t>01-‭112120201040‬-000-‭001505060291‬-2-NV022565-000000000-0-0-0</t>
  </si>
  <si>
    <t>01-‭112120201040‬-000-‭001505060363‬-2-NV021606-000000000-0-0-0</t>
  </si>
  <si>
    <t>01-‭112120201040‬-000-‭082505060128‬-2-NV000958-000000000-0-0-0</t>
  </si>
  <si>
    <t>01-‭112120201040‬-000-‭087505060095‬-2-NV003977-000000000-0-0-0</t>
  </si>
  <si>
    <t>01-‭112120201040‬-000-‭001505060359‬-2-NV021586-000000000-0-0-0</t>
  </si>
  <si>
    <t>01-‭112120201040‬-000-‭001505060410‬-2-NV022626-000000000-0-0-0</t>
  </si>
  <si>
    <t>01-‭112120201040‬-000-‭001505060295‬-2-NV022585-000000000-0-0-0</t>
  </si>
  <si>
    <t>01-‭112120201040‬-000-‭001505060306‬-2-NV022650-000000000-0-0-0</t>
  </si>
  <si>
    <t>01-‭112120201040‬-000-‭001505060368‬-2-NV022557-000000000-0-0-0</t>
  </si>
  <si>
    <t>01-‭112120201040‬-000-‭085505060150‬-2-NV003961-000000000-0-0-0</t>
  </si>
  <si>
    <t>01-‭112120201040‬-000-‭001505060422‬-2-NV022649-000000000-0-0-0</t>
  </si>
  <si>
    <t>01-‭112120201040‬-000-‭001505060415‬-2-NV022638-000000000-0-0-0</t>
  </si>
  <si>
    <t>01-‭112120201040‬-000-‭050505010020‬-2-NV006968-000000000-0-0-0</t>
  </si>
  <si>
    <t>01-‭112120201040‬-000-‭001505060383‬-2-NV022653-000000000-0-0-0</t>
  </si>
  <si>
    <t>01-‭112120201040‬-000-‭001505060508‬-2-NV022680-000000000-0-0-0</t>
  </si>
  <si>
    <t>01-‭112120201040‬-000-‭001505060423‬-2-NV022666-000000000-0-0-0</t>
  </si>
  <si>
    <t>01-‭112120201040‬-000-‭001505060393‬-2-NV021576-000000000-0-0-0</t>
  </si>
  <si>
    <t>01-‭112120201040‬-000-‭001505060492‬-2-NV022652-000000000-0-0-0</t>
  </si>
  <si>
    <t>01-‭112120201040‬-000-‭001505060373‬-2-NV022582-000000000-0-0-0</t>
  </si>
  <si>
    <t>01-‭112120201040‬-000-‭079505060122‬-2-NV000952-000000000-0-0-0</t>
  </si>
  <si>
    <t>01-‭112120201040‬-000-‭117505060158‬-2-NV003962-000000000-0-0-0</t>
  </si>
  <si>
    <t>01-‭112120201040‬-000-‭001505000005‬-1-NV006958-000000000-0-0-0</t>
  </si>
  <si>
    <t>01-‭112120201040‬-000-‭103505060016‬-2-NV003963-000000000-0-0-0</t>
  </si>
  <si>
    <t>01-‭112120201040‬-000-‭155505060500‬-2-NV021567-000000000-0-0-0</t>
  </si>
  <si>
    <t>01-‭112120201040‬-000-‭124505060437‬-2-NV009958-000000000-0-0-0</t>
  </si>
  <si>
    <t>01-‭112120201040‬-000-‭001505060407‬-2-NV022603-000000000-0-0-0</t>
  </si>
  <si>
    <t>01-‭112120201040‬-000-‭001505060369‬-2-NV022567-000000000-0-0-0</t>
  </si>
  <si>
    <t>01-‭112120201040‬-000-‭001505060389‬-2-NV022665-000000000-0-0-0</t>
  </si>
  <si>
    <t>01-‭112120201040‬-000-‭001505060292‬-2-NV022571-000000000-0-0-0</t>
  </si>
  <si>
    <t>01-‭112120201040‬-000-‭135505060096‬-2-NV020555-000000000-0-0-0</t>
  </si>
  <si>
    <t>01-‭112120201040‬-000-‭001505060280‬-2-NV021584-000000000-0-0-0</t>
  </si>
  <si>
    <t>01-‭112120201040‬-000-‭001505060283‬-2-NV021600-000000000-0-0-0</t>
  </si>
  <si>
    <t>01-‭112120201040‬-000-‭001505060293‬-2-NV022572-000000000-0-0-0</t>
  </si>
  <si>
    <t>01-‭112120201040‬-000-‭059505060160‬-2-NV007121-000000000-0-0-0</t>
  </si>
  <si>
    <t>01-‭112120201040‬-000-‭001505060505‬-2-NV022622-000000000-0-0-0</t>
  </si>
  <si>
    <t>01-‭112120201040‬-000-‭088505060498‬-2-NV003978-000000000-0-0-0</t>
  </si>
  <si>
    <t>01-‭112120201040‬-000-‭048505060152‬-2-NV006966-000000000-0-0-0</t>
  </si>
  <si>
    <t>01-‭112120201040‬-000-‭132505060091‬-2-NV020552-000000000-0-0-0</t>
  </si>
  <si>
    <t>01-‭112120201040‬-000-‭001505060279‬-2-NV021578-000000000-0-0-0</t>
  </si>
  <si>
    <t>01-‭112120201040‬-000-‭154505060027‬-2-NV021564-000000000-0-0-0</t>
  </si>
  <si>
    <t>01-‭112120201040‬-000-‭001505060490‬-2-NV022566-000000000-0-0-0</t>
  </si>
  <si>
    <t>01-‭112120201040‬-000-‭001505060301‬-2-NV022620-000000000-0-0-0</t>
  </si>
  <si>
    <t>01-‭112120201040‬-000-‭001505060414‬-2-NV022637-000000000-0-0-0</t>
  </si>
  <si>
    <t>01-‭112120201040‬-000-‭086505060092‬-2-NV003970-000000000-0-0-0</t>
  </si>
  <si>
    <t>01-‭112120201040‬-000-‭001505060488‬-2-NV021610-000000000-0-0-0</t>
  </si>
  <si>
    <t>01-‭112120201040‬-000-‭001505060371‬-2-NV022575-000000000-0-0-0</t>
  </si>
  <si>
    <t>01-‭112120201040‬-000-‭001505060395‬-2-NV021581-000000000-0-0-0</t>
  </si>
  <si>
    <t>01-‭112120201040‬-000-‭001505060426‬-2-NV022559-000000000-0-0-0</t>
  </si>
  <si>
    <t>01-‭112120201040‬-000-‭100505060472‬-2-NV003971-000000000-0-0-0</t>
  </si>
  <si>
    <t>01-‭112120201040‬-000-‭093505060125‬-2-NV003972-000000000-0-0-0</t>
  </si>
  <si>
    <t>01-‭112120201040‬-000-‭118505060126‬-2-NV004960-000000000-0-0-0</t>
  </si>
  <si>
    <t>01-‭112120201040‬-000-‭001505060361‬-2-NV021591-000000000-0-0-0</t>
  </si>
  <si>
    <t>01-‭112120201040‬-000-‭001505060285‬-2-NV021616-000000000-0-0-0</t>
  </si>
  <si>
    <t>01-‭112120201040‬-000-‭151505060026‬-2-NV021563-000000000-0-0-0</t>
  </si>
  <si>
    <t>01-‭112120201040‬-000-‭046505060153‬-2-NV006964-000000000-0-0-0</t>
  </si>
  <si>
    <t>01-‭112120201040‬-000-‭142505060137‬-2-NV021575-000000000-0-0-0</t>
  </si>
  <si>
    <t>01-‭112120201040‬-000-‭001505060360‬-2-NV021590-000000000-0-0-0</t>
  </si>
  <si>
    <t>01-‭112120201040‬-000-‭140505060484‬-2-NV021561-000000000-0-0-0</t>
  </si>
  <si>
    <t>01-‭112120201040‬-000-‭001505060385‬-2-NV022655-000000000-0-0-0</t>
  </si>
  <si>
    <t>01-‭112120201040‬-000-‭072505060480‬-2-NV003973-000000000-0-0-0</t>
  </si>
  <si>
    <t>01-‭112120201040‬-000-‭001505060298‬-2-NV022611-000000000-0-0-0</t>
  </si>
  <si>
    <t>01-‭112120201040‬-000-‭001505060282‬-2-NV021599-000000000-0-0-0</t>
  </si>
  <si>
    <t>01-‭112120201040‬-000-‭099505060127‬-2-NV003974-000000000-0-0-0</t>
  </si>
  <si>
    <t>01-‭112120201040‬-000-‭001505060365‬-2-NV021614-000000000-0-0-0</t>
  </si>
  <si>
    <t>01-‭112120201040‬-000-‭129505010025‬-1-NV019953-000000000-0-0-0</t>
  </si>
  <si>
    <t>01-‭112120201040‬-000-‭143505060163‬-2-NV021577-000000000-0-0-0</t>
  </si>
  <si>
    <t>01-‭112120201040‬-000-‭001505060378‬-2-NV022613-000000000-0-0-0</t>
  </si>
  <si>
    <t>01-‭112120201040‬-000-‭095505060473‬-2-NV004957-000000000-0-0-0</t>
  </si>
  <si>
    <t>01-‭112120201040‬-000-‭001505060290‬-2-NV022564-000000000-0-0-0</t>
  </si>
  <si>
    <t>01-‭112120201040‬-000-‭064505060093‬-2-NV008122-000000000-0-0-0</t>
  </si>
  <si>
    <t>01-‭112120201040‬-000-‭001505060512‬-2-NV021594-000000000-0-0-0</t>
  </si>
  <si>
    <t>01-‭112120201040‬-000-‭081505060154‬-2-NV000956-000000000-0-0-0</t>
  </si>
  <si>
    <t>01-‭112120201040‬-000-‭001505060506‬-2-NV022634-000000000-0-0-0</t>
  </si>
  <si>
    <t>01-‭112120201040‬-000-‭128505060474‬-2-NV019956-000000000-0-0-0</t>
  </si>
  <si>
    <t>01-‭112120201040‬-000-‭109505060094‬-2-NV004956-000000000-0-0-0</t>
  </si>
  <si>
    <t>01-‭112120201040‬-000-‭068505060456‬-1-NV003975-000000000-0-0-0</t>
  </si>
  <si>
    <t>01-‭112120201040‬-000-‭001505060397‬-2-NV021589-000000000-0-0-0</t>
  </si>
  <si>
    <t>01-‭112120201040‬-000-‭001505060390‬-2-NV022681-000000000-0-0-0</t>
  </si>
  <si>
    <t>01-‭112120201040‬-000-‭001505060520‬-2-NV022642-000000000-0-0-0</t>
  </si>
  <si>
    <t>01-‭112120201040‬-000-‭001505060421‬-2-NV021619-000000000-0-0-0</t>
  </si>
  <si>
    <t>01-‭112120201040‬-000-‭001505060521‬-2-NV022643-000000000-0-0-0</t>
  </si>
  <si>
    <t>01-‭112120201040‬-000-‭144505060028‬-2-NV021565-000000000-0-0-0</t>
  </si>
  <si>
    <t>01-‭112120201040‬-000-‭094505060448‬-1-NV003976-000000000-0-0-0</t>
  </si>
  <si>
    <t>01-‭112120201040‬-000-‭001505060310‬-2-NV022670-000000000-0-0-0</t>
  </si>
  <si>
    <t>01-‭112120201040‬-000-‭001505060515‬-2-NV022588-000000000-0-0-0</t>
  </si>
  <si>
    <t>01-‭112120201040‬-000-‭130505060086‬-2-NV019952-000000000-0-0-0</t>
  </si>
  <si>
    <t>01-‭112120201040‬-000-‭001505060517‬-2-NV022633-000000000-0-0-0</t>
  </si>
  <si>
    <t>01-‭112120201040‬-000-‭089505060087‬-2-NV003952-000000000-0-0-0</t>
  </si>
  <si>
    <t>01-‭112120201040‬-000-‭001505060286‬-2-NV021617-000000000-0-0-0</t>
  </si>
  <si>
    <t>01-‭112120201040‬-000-‭001505060366‬-2-NV022555-000000000-0-0-0</t>
  </si>
  <si>
    <t>01-‭112120201040‬-000-‭114505060459‬-2-NV003953-000000000-0-0-0</t>
  </si>
  <si>
    <t>01-‭112120201040‬-000-‭001505060411‬-2-NV022627-000000000-0-0-0</t>
  </si>
  <si>
    <t>01-‭112120201040‬-000-‭001505060409‬-2-NV022615-000000000-0-0-0</t>
  </si>
  <si>
    <t>01-‭112120201040‬-000-‭001505060406‬-2-NV022602-000000000-0-0-0</t>
  </si>
  <si>
    <t>01-‭112120201040‬-000-‭001505060493‬-2-NV022663-000000000-0-0-0</t>
  </si>
  <si>
    <t>01-‭112120201040‬-000-‭067505060453‬-1-NV009956-000000000-0-0-0</t>
  </si>
  <si>
    <t>01-‭112120201040‬-000-‭001505060494‬-2-NV022672-000000000-0-0-0</t>
  </si>
  <si>
    <t>01-‭112120201040‬-000-‭092505060457‬-1-NV000954-000000000-0-0-0</t>
  </si>
  <si>
    <t>01-‭112120201040‬-000-‭097505060088‬-2-NV003954-000000000-0-0-0</t>
  </si>
  <si>
    <t>01-‭112120201040‬-000-‭152505060104‬-2-NV021571-000000000-0-0-0</t>
  </si>
  <si>
    <t>01-‭112120201040‬-000-‭001505060400‬-2-NV021608-000000000-0-0-0</t>
  </si>
  <si>
    <t>01-‭112120201040‬-000-‭138505060157‬-2-NV021558-000000000-0-0-0</t>
  </si>
  <si>
    <t>01-‭112120201040‬-000-‭113505060496‬-2-NV003955-000000000-0-0-0</t>
  </si>
  <si>
    <t>01-‭112120201040‬-000-‭139505060103‬-2-NV021562-000000000-0-0-0</t>
  </si>
  <si>
    <t>01-‭112120201040‬-000-‭101505060478‬-2-NV003956-000000000-0-0-0</t>
  </si>
  <si>
    <t>01-‭112120201040‬-000-‭001505060469‬-2-NV022624-000000000-0-0-0</t>
  </si>
  <si>
    <t>01-‭112120201040‬-000-‭098505060014‬-2-NV003957-000000000-0-0-0</t>
  </si>
  <si>
    <t>01-‭112120201040‬-000-‭001505060516‬-2-NV022618-000000000-0-0-0</t>
  </si>
  <si>
    <t>01-‭112120201040‬-000-‭001505060303‬-2-NV022630-000000000-0-0-0</t>
  </si>
  <si>
    <t>01-‭112120201040‬-000-‭057505060470‬-2-NV006977-000000000-0-0-0</t>
  </si>
  <si>
    <t>01-‭112120201040‬-000-‭096505060015‬-2-NV003958-000000000-0-0-0</t>
  </si>
  <si>
    <t>01-‭112120201040‬-000-‭001505060399‬-2-NV021607-000000000-0-0-0</t>
  </si>
  <si>
    <t>01-‭112120201040‬-000-‭112505060461‬-2-NV003959-000000000-0-0-0</t>
  </si>
  <si>
    <t>01-‭112120201040‬-000-‭001505060419‬-2-NV022685-000000000-0-0-0</t>
  </si>
  <si>
    <t>01-‭112120201040‬-000-‭001505060486‬-2-NV021602-000000000-0-0-0</t>
  </si>
  <si>
    <t>01-‭112120201040‬-000-‭001505060391‬-2-NV022682-000000000-0-0-0</t>
  </si>
  <si>
    <t>01-‭112120201040‬-000-‭076505060479‬-2-NV009960-000000000-0-0-0</t>
  </si>
  <si>
    <t>01-‭112120201040‬-000-‭102505060089‬-2-NV003960-000000000-0-0-0</t>
  </si>
  <si>
    <t>01-‭112120201040‬-000-‭001505060392‬-2-NV022683-000000000-0-0-0</t>
  </si>
  <si>
    <t>01-‭112120201040‬-000-‭001505060408‬-2-NV022614-000000000-0-0-0</t>
  </si>
  <si>
    <t>01-‭112120201040‬-000-‭153505060107‬-2-NV021574-000000000-0-0-0</t>
  </si>
  <si>
    <t>01-‭112120201040‬-000-‭001505060394‬-2-NV021580-000000000-0-0-0</t>
  </si>
  <si>
    <t>01-‭112120201040‬-000-‭001505060413‬-2-NV022629-000000000-0-0-0</t>
  </si>
  <si>
    <t>01-‭112120201040‬-000-‭001505060380‬-2-NV022645-000000000-0-0-0</t>
  </si>
  <si>
    <t>01-‭112120201040‬-000-‭001505060382‬-2-NV022648-000000000-0-0-0</t>
  </si>
  <si>
    <t>01-‭112120201040‬-000-‭111505060159‬-2-NV003964-000000000-0-0-0</t>
  </si>
  <si>
    <t>01-‭112120201040‬-000-‭001505060288‬-2-NV022552-000000000-0-0-0</t>
  </si>
  <si>
    <t>01-‭112120201040‬-000-‭001505060454‬-1-NV021620-000000000-0-0-0</t>
  </si>
  <si>
    <t>01-‭112120201040‬-000-‭001505060403‬-2-NV022558-000000000-0-0-0</t>
  </si>
  <si>
    <t>01-‭112120201040‬-000-‭001505060417‬-2-NV022646-000000000-0-0-0</t>
  </si>
  <si>
    <t>01-‭112120201040‬-000-‭001505060289‬-2-NV022563-000000000-0-0-0</t>
  </si>
  <si>
    <t>01-‭112120201040‬-000-‭110505060438‬-2-NV003965-000000000-0-0-0</t>
  </si>
  <si>
    <t>01-‭112120201040‬-000-‭001505060471‬-2-NV022623-000000000-0-0-0</t>
  </si>
  <si>
    <t>01-‭112120201040‬-000-‭106505060509‬-2-NV003966-000000000-0-0-0</t>
  </si>
  <si>
    <t>01-‭112120201040‬-000-‭001505060424‬-2-NV021587-000000000-0-0-0</t>
  </si>
  <si>
    <t>01-‭112120201040‬-000-‭001505060372‬-2-NV022576-000000000-0-0-0</t>
  </si>
  <si>
    <t>01-‭112120201040‬-000-‭001505060443‬-2-NV021579-000000000-0-0-0</t>
  </si>
  <si>
    <t>01-‭112120201040‬-000-‭069505060452‬-1-NV000955-000000000-0-0-0</t>
  </si>
  <si>
    <t>01-‭112120201040‬-000-‭001505060420‬-2-NV021618-000000000-0-0-0</t>
  </si>
  <si>
    <t>01-‭112120201040‬-000-‭134505060151‬-2-NV020554-000000000-0-0-0</t>
  </si>
  <si>
    <t>01-‭112120201040‬-000-‭001505060507‬-2-NV022636-000000000-0-0-0</t>
  </si>
  <si>
    <t>01-‭112120201040‬-000-‭001505060307‬-2-NV022667-000000000-0-0-0</t>
  </si>
  <si>
    <t>01-‭112120201040‬-000-‭001505060294‬-2-NV022573-000000000-0-0-0</t>
  </si>
  <si>
    <t>01-‭112120201040‬-000-‭001505060416‬-2-NV022639-000000000-0-0-0</t>
  </si>
  <si>
    <t>01-‭112120201040‬-000-‭001505060462‬-2-NV022651-000000000-0-0-0</t>
  </si>
  <si>
    <t>01-‭112120201040‬-000-‭122505060123‬-2-NV003968-000000000-0-0-0</t>
  </si>
  <si>
    <t>01-‭112120201040‬-000-‭145505060501‬-2-NV021570-000000000-0-0-0</t>
  </si>
  <si>
    <t>01-‭112120201040‬-000-‭001505060502‬-2-NV021588-000000000-0-0-0</t>
  </si>
  <si>
    <t>01-‭112120201040‬-000-‭001505060418‬-2-NV022684-000000000-0-0-0</t>
  </si>
  <si>
    <t>01-‭112120201040‬-000-‭146505060105‬-2-NV021572-000000000-0-0-0</t>
  </si>
  <si>
    <t>01-‭112120201040‬-000-‭001505060475‬-2-NV021604-000000000-0-0-0</t>
  </si>
  <si>
    <t>01-‭112120201040‬-000-‭001505060376‬-2-NV022601-000000000-0-0-0</t>
  </si>
  <si>
    <t>01-‭112120201040‬-000-‭116505060499‬-2-NV004958-000000000-0-0-0</t>
  </si>
  <si>
    <t>01-‭112120201040‬-000-‭001505060465‬-2-NV022675-000000000-0-0-0</t>
  </si>
  <si>
    <t>01-‭112120201040‬-000-‭001505060491‬-2-NV022609-000000000-0-0-0</t>
  </si>
  <si>
    <t>01-‭112120201040‬-000-‭108505060129‬-2-NV003979-000000000-0-0-0</t>
  </si>
  <si>
    <t>01-‭112120201040‬-000-‭136505060130‬-2-NV020557-000000000-0-0-0</t>
  </si>
  <si>
    <t>01-‭112120201040‬-000-‭073505060097‬-2-NV008123-000000000-0-0-0</t>
  </si>
  <si>
    <t>01-‭112120201040‬-000-‭123505060511‬-2-NV003985-000000000-0-0-0</t>
  </si>
  <si>
    <t>01-‭112120201040‬-000-‭001505060523‬-2-NV022662-000000000-0-0-0</t>
  </si>
  <si>
    <t>01-‭112120201040‬-000-‭001505060396‬-2-NV021593-000000000-0-0-0</t>
  </si>
  <si>
    <t>01-‭112120201040‬-000-‭105505060017‬-2-NV003967-000000000-0-0-0</t>
  </si>
  <si>
    <t>01-‭112120201040‬-000-‭001505060364‬-2-NV021612-000000000-0-0-0</t>
  </si>
  <si>
    <t>01-‭112120201040‬-000-‭001505060467‬-2-NV022621-000000000-0-0-0</t>
  </si>
  <si>
    <t>01-‭112120201040‬-000-‭001505060362‬-2-NV021605-000000000-0-0-0</t>
  </si>
  <si>
    <t>01-‭112120201040‬-000-‭001505060367‬-2-NV022556-000000000-0-0-0</t>
  </si>
  <si>
    <t>01-‭112120201040‬-000-‭001505060387‬-2-NV022657-000000000-0-0-0</t>
  </si>
  <si>
    <t>01-‭112120201040‬-000-‭001505060489‬-2-NV021611-000000000-0-0-0</t>
  </si>
  <si>
    <t>01-‭112120201040‬-000-‭107505060024‬-2-NV003986-000000000-0-0-0</t>
  </si>
  <si>
    <t>01-‭112120201040‬-000-‭001505060468‬-2-NV022688-000000000-0-0-0</t>
  </si>
  <si>
    <t>01-‭112120201040‬-000-‭001505060504‬-2-NV022612-000000000-0-0-0</t>
  </si>
  <si>
    <t>01-‭112120201040‬-000-‭001505060518‬-2-NV022635-000000000-0-0-0</t>
  </si>
  <si>
    <t>01-‭112120201040‬-000-‭147505060106‬-2-NV021573-000000000-0-0-0</t>
  </si>
  <si>
    <t>01-‭112120201040‬-000-‭001505060287‬-2-NV022551-000000000-0-0-0</t>
  </si>
  <si>
    <t>01-‭112120201040‬-000-‭001505060445‬-2-NV022640-000000000-0-0-0</t>
  </si>
  <si>
    <t>01-‭112120201040‬-000-‭001505060296‬-2-NV022586-000000000-0-0-0</t>
  </si>
  <si>
    <t>01-‭112120201040‬-000-‭148505060485‬-2-NV021568-000000000-0-0-0</t>
  </si>
  <si>
    <t>01-‭112120201040‬-000-‭141505060025‬-2-NV021559-000000000-0-0-0</t>
  </si>
  <si>
    <t>01-‭112120201040‬-000-‭001505060412‬-2-NV022628-000000000-0-0-0</t>
  </si>
  <si>
    <t>01-‭112120201040‬-000-‭001505060302‬-2-NV022619-000000000-0-0-0</t>
  </si>
  <si>
    <t>01-‭112120201040‬-000-‭104505060131‬-2-NV003980-000000000-0-0-0</t>
  </si>
  <si>
    <t>01-‭112120201040‬-000-‭001505060513‬-2-NV021601-000000000-0-0-0</t>
  </si>
  <si>
    <t>01-‭112120201040‬-000-‭091505060451‬-1-NV009954-000000000-0-0-0</t>
  </si>
  <si>
    <t>01-‭112120201040‬-000-‭001505060514‬-2-NV022553-000000000-0-0-0</t>
  </si>
  <si>
    <t>01-‭112120201040‬-000-‭001505060466‬-2-NV022554-000000000-0-0-0</t>
  </si>
  <si>
    <t>01-‭112120201040‬-000-‭001505060524‬-2-NV022676-000000000-0-0-0</t>
  </si>
  <si>
    <t>01-‭112120201040‬-000-‭125505060450‬-1-NV003981-000000000-0-0-0</t>
  </si>
  <si>
    <t>01-‭112120201040‬-000-‭001505060444‬-2-NV022568-000000000-0-0-0</t>
  </si>
  <si>
    <t>01-‭112120201040‬-000-‭049505010018‬-2-NV006967-000000000-0-0-0</t>
  </si>
  <si>
    <t>01-‭112120201040‬-000-‭075505060098‬-2-NV009957-000000000-0-0-0</t>
  </si>
  <si>
    <t>01-‭112120201040‬-000-‭001505060379‬-2-NV022625-000000000-0-0-0</t>
  </si>
  <si>
    <t>01-‭112120201040‬-000-‭127505060481‬-2-NV019955-000000000-0-0-0</t>
  </si>
  <si>
    <t>01-‭112120201040‬-000-‭131505060099‬-2-NV020551-000000000-0-0-0</t>
  </si>
  <si>
    <t>01-‭112120201040‬-000-‭150505060476‬-2-NV021569-000000000-0-0-0</t>
  </si>
  <si>
    <t>01-‭112120201040‬-000-‭001505060300‬-2-NV022617-000000000-0-0-0</t>
  </si>
  <si>
    <t>01-‭112120201040‬-000-‭001505060374‬-2-NV022583-000000000-0-0-0</t>
  </si>
  <si>
    <t>01-‭112120201040‬-000-‭001505060398‬-2-NV021597-000000000-0-0-0</t>
  </si>
  <si>
    <t>01-‭112120201040‬-000-‭001505060305‬-2-NV022632-000000000-0-0-0</t>
  </si>
  <si>
    <t>01-‭112120201040‬-000-‭001505060299‬-2-NV022616-000000000-0-0-0</t>
  </si>
  <si>
    <t>01-‭112120201040‬-000-‭001505060425‬-2-NV021592-000000000-0-0-0</t>
  </si>
  <si>
    <t>01-‭112120201040‬-000-‭016505060161‬-2-NV006961-000000000-0-0-0</t>
  </si>
  <si>
    <t>01-‭112120201040‬-000-‭001505060519‬-2-NV022641-000000000-0-0-0</t>
  </si>
  <si>
    <t>01-‭112120201040‬-000-‭120505060441‬-2-NV002952-000000000-0-0-0</t>
  </si>
  <si>
    <t>01-‭112120201040‬-000-‭001505060377‬-2-NV022610-000000000-0-0-0</t>
  </si>
  <si>
    <t>01-‭112120201040‬-000-‭060505060133‬-2-NV006978-000000000-0-0-0</t>
  </si>
  <si>
    <t>01-‭112120201040‬-000-‭047505060440‬-2-NV006965-000000000-0-0-0</t>
  </si>
  <si>
    <t>01-‭112120201040‬-000-‭080505060021‬-2-NV000953-000000000-0-0-0</t>
  </si>
  <si>
    <t>01-‭112120201040‬-000-‭084505060100‬-2-NV003983-000000000-0-0-0</t>
  </si>
  <si>
    <t>01-‭112120201040‬-000-‭149505060029‬-2-NV021566-000000000-0-0-0</t>
  </si>
  <si>
    <t>01-‭112120201040‬-000-‭001505060388‬-2-NV022664-000000000-0-0-0</t>
  </si>
  <si>
    <t>01-‭112120201040‬-000-‭061505060022‬-2-NV007123-000000000-0-0-0</t>
  </si>
  <si>
    <t>01-‭112120201040‬-000-‭045505040017‬-2-NV006962-000000000-0-0-0</t>
  </si>
  <si>
    <t>01-‭112120201040‬-000-‭001505060477‬-2-NV022661-000000000-0-0-0</t>
  </si>
  <si>
    <t>01-‭112120201040‬-000-‭001505060495‬-2-NV022679-000000000-0-0-0</t>
  </si>
  <si>
    <t>01-‭112120201040‬-000-‭001505060375‬-2-NV022584-000000000-0-0-0</t>
  </si>
  <si>
    <t>01-‭112120201040‬-000-‭001505060487‬-2-NV021603-000000000-0-0-0</t>
  </si>
  <si>
    <t>01-‭112120201040‬-000-‭126505060135‬-2-NV004961-000000000-0-0-0</t>
  </si>
  <si>
    <t>01-‭112120201040‬-000-‭015505010024‬-2-NV006963-000000000-0-0-0</t>
  </si>
  <si>
    <t>01-‭112120201040‬-000-‭137505060101‬-2-NV020556-000000000-0-0-0</t>
  </si>
  <si>
    <t>01-‭112120201040‬-000-‭001505060281‬-2-NV021598-000000000-0-0-0</t>
  </si>
  <si>
    <t>01-‭112120201040‬-000-‭119505060023‬-2-NV004959-000000000-0-0-0</t>
  </si>
  <si>
    <t>01-‭112120201040‬-000-‭001505060386‬-2-NV022656-000000000-0-0-0</t>
  </si>
  <si>
    <t>01-‭112120201040‬-000-‭071505060482‬-2-NV000957-000000000-0-0-0</t>
  </si>
  <si>
    <t>01-‭112120201040‬-000-‭133505060102‬-2-NV020553-000000000-0-0-0</t>
  </si>
  <si>
    <t>01-‭112120201040‬-000-‭083505060442‬-2-NV002951-000000000-0-0-0</t>
  </si>
  <si>
    <t>01-‭112120201040‬-000-‭001505060309‬-2-NV022669-000000000-0-0-0</t>
  </si>
  <si>
    <t>01-‭112120201040‬-000-‭115505060162‬-2-NV003984-000000000-0-0-0</t>
  </si>
  <si>
    <t>01-‭112120201040‬-000-‭001505060384‬-2-NV022654-000000000-0-0-0</t>
  </si>
  <si>
    <t>01-‭112120201040‬-000-‭001505060297‬-2-NV022600-000000000-0-0-0</t>
  </si>
  <si>
    <t>01-‭112120201040‬-000-‭078505060483‬-2-NV009959-000000000-0-0-0</t>
  </si>
  <si>
    <t>01-‭112120201040‬-000-‭001505060405‬-2-NV022578-000000000-0-0-0</t>
  </si>
  <si>
    <t>01-‭112120201040‬-000-‭065505060136‬-2-NV008121-000000000-0-0-0</t>
  </si>
  <si>
    <t>01-‭112120201040‬-000-‭001505060522‬-2-NV022644-000000000-0-0-0</t>
  </si>
  <si>
    <t>01-‭112120201040‬-000-‭001505060503‬-2-NV022562-000000000-0-0-0</t>
  </si>
  <si>
    <t>01-‭112120201040‬-000-‭001505060401‬-2-NV021609-000000000-0-0-0</t>
  </si>
  <si>
    <t>01-‭112120503040‬-000-‭001505060411‬-2-NV022627-PRO008443-0-0-0</t>
  </si>
  <si>
    <t>01-‭112120503040‬-000-‭001505060409‬-2-NV022615-PRO008443-0-0-0</t>
  </si>
  <si>
    <t>01-‭112120503040‬-000-‭001505060406‬-2-NV022602-PRO008443-0-0-0</t>
  </si>
  <si>
    <t>01-‭112120503040‬-000-‭001505060400‬-2-NV021608-PRO008443-0-0-0</t>
  </si>
  <si>
    <t>01-‭112120503040‬-000-‭001505060399‬-2-NV021607-PRO008443-0-0-0</t>
  </si>
  <si>
    <t>01-‭112120503040‬-000-‭001505060419‬-2-NV022685-PRO008443-0-0-0</t>
  </si>
  <si>
    <t>01-‭112120503040‬-000-‭001505060408‬-2-NV022614-PRO008443-0-0-0</t>
  </si>
  <si>
    <t>01-‭112120503040‬-000-‭001505060394‬-2-NV021580-PRO008443-0-0-0</t>
  </si>
  <si>
    <t>01-‭112120503040‬-000-‭001505060413‬-2-NV022629-PRO008443-0-0-0</t>
  </si>
  <si>
    <t>01-‭112120503040‬-000-‭001505060415‬-2-NV022638-PRO008443-0-0-0</t>
  </si>
  <si>
    <t>01-‭112120503040‬-000-‭001505060393‬-2-NV021576-PRO008443-0-0-0</t>
  </si>
  <si>
    <t>01-‭112120503040‬-000-‭079505060122‬-2-NV000952-PRO008443-0-0-0</t>
  </si>
  <si>
    <t>01-‭112120503040‬-000-‭001505060407‬-2-NV022603-PRO008443-0-0-0</t>
  </si>
  <si>
    <t>01-‭112120503040‬-000-‭001505060402‬-2-NV021620-PRO008443-0-0-0</t>
  </si>
  <si>
    <t>01-‭112120503040‬-000-‭001505060403‬-2-NV022558-PRO008443-0-0-0</t>
  </si>
  <si>
    <t>01-‭112120503040‬-000-‭001505060417‬-2-NV022646-PRO008443-0-0-0</t>
  </si>
  <si>
    <t>01-‭112120503040‬-000-‭001505060416‬-2-NV022639-PRO008443-0-0-0</t>
  </si>
  <si>
    <t>01-‭112120503040‬-000-‭122505060123‬-2-NV003968-PRO008443-0-0-0</t>
  </si>
  <si>
    <t>01-‭112120503040‬-000-‭121505060124‬-2-NV003969-PRO008443-0-0-0</t>
  </si>
  <si>
    <t>01-‭112120503040‬-000-‭001505060414‬-2-NV022637-PRO008443-0-0-0</t>
  </si>
  <si>
    <t>01-‭112120503040‬-000-‭001505060395‬-2-NV021581-PRO008443-0-0-0</t>
  </si>
  <si>
    <t>01-‭112120503040‬-000-‭093505060125‬-2-NV003972-PRO008443-0-0-0</t>
  </si>
  <si>
    <t>01-‭112120503040‬-000-‭118505060126‬-2-NV004960-PRO008443-0-0-0</t>
  </si>
  <si>
    <t>01-‭112120503040‬-000-‭142505060137‬-2-NV021575-PRO008443-0-0-0</t>
  </si>
  <si>
    <t>01-‭112120503040‬-000-‭099505060127‬-2-NV003974-PRO008443-0-0-0</t>
  </si>
  <si>
    <t>01-‭112120503040‬-000-‭001505060397‬-2-NV021589-PRO008443-0-0-0</t>
  </si>
  <si>
    <t>01-‭112120503040‬-000-‭082505060128‬-2-NV000958-PRO008443-0-0-0</t>
  </si>
  <si>
    <t>01-‭112120503040‬-000-‭001505060410‬-2-NV022626-PRO008443-0-0-0</t>
  </si>
  <si>
    <t>01-‭112120503040‬-000-‭001505060418‬-2-NV022684-PRO008443-0-0-0</t>
  </si>
  <si>
    <t>01-‭112120503040‬-000-‭108505060129‬-2-NV003979-PRO008443-0-0-0</t>
  </si>
  <si>
    <t>01-‭112120503040‬-000-‭136505060130‬-2-NV020557-PRO008443-0-0-0</t>
  </si>
  <si>
    <t>01-‭112120503040‬-000-‭001505060412‬-2-NV022628-PRO008443-0-0-0</t>
  </si>
  <si>
    <t>01-‭112120503040‬-000-‭104505060131‬-2-NV003980-PRO008443-0-0-0</t>
  </si>
  <si>
    <t>01-‭112120503040‬-000-‭125505060132‬-2-NV003981-PRO008443-0-0-0</t>
  </si>
  <si>
    <t>01-‭112120503040‬-000-‭001505060398‬-2-NV021597-PRO008443-0-0-0</t>
  </si>
  <si>
    <t>01-‭112120503040‬-000-‭060505060133‬-2-NV006978-PRO008443-0-0-0</t>
  </si>
  <si>
    <t>01-‭112120503040‬-000-‭045505060134‬-2-NV006962-PRO008443-0-0-0</t>
  </si>
  <si>
    <t>01-‭112120503040‬-000-‭126505060135‬-2-NV004961-PRO008443-0-0-0</t>
  </si>
  <si>
    <t>01-‭112120503040‬-000-‭071505060482‬-2-NV000957-PRO008443-0-0-0</t>
  </si>
  <si>
    <t>01-‭112120503040‬-000-‭001505060405‬-2-NV022578-PRO008443-0-0-0</t>
  </si>
  <si>
    <t>01-‭112120503040‬-000-‭065505060136‬-2-NV008121-PRO008443-0-0-0</t>
  </si>
  <si>
    <t>01-‭112120503040‬-000-‭001505060401‬-2-NV021609-PRO008443-0-0-0</t>
  </si>
  <si>
    <t>01-‭112120503040‬-000-‭001505060396‬-2-NV021593-PRO008443-0-0-0</t>
  </si>
  <si>
    <t>01-‭112120503040‬-000-‭001505060489‬-2-NV021611-PRO008443-0-0-0</t>
  </si>
  <si>
    <t>01-‭112120612120‬-000-‭045505060134‬-2-NV006962-PRO008443-0-0-0</t>
  </si>
  <si>
    <t>01-‭112120612120‬-000-‭065505060136‬-2-NV008121-PRO008443-0-0-0</t>
  </si>
  <si>
    <t>01-‭112120612130‬-000-‭079505060122‬-2-NV000952-PRO008443-0-0-0</t>
  </si>
  <si>
    <t>01-‭112120612120‬-000-‭079505060122‬-2-NV000952-PRO008443-0-0-0</t>
  </si>
  <si>
    <t>01-‭112120612130‬-000-‭082505060128‬-2-NV000958-PRO008443-0-0-0</t>
  </si>
  <si>
    <t>01-‭112120612120‬-000-‭082505060128‬-2-NV000958-PRO008443-0-0-0</t>
  </si>
  <si>
    <t>01-‭112120612130‬-000-‭093505060125‬-2-NV003972-PRO008443-0-0-0</t>
  </si>
  <si>
    <t>01-‭112120612120‬-000-‭093505060125‬-2-NV003972-PRO008443-0-0-0</t>
  </si>
  <si>
    <t>01-‭112120612120‬-000-‭108505060129‬-2-NV003979-PRO008443-0-0-0</t>
  </si>
  <si>
    <t>01-‭112120612130‬-000-‭122505060123‬-2-NV003968-PRO008443-0-0-0</t>
  </si>
  <si>
    <t>01-‭112120612120‬-000-‭122505060123‬-2-NV003968-PRO008443-0-0-0</t>
  </si>
  <si>
    <t>01-‭112120612130‬-000-‭121505060124‬-2-NV003969-PRO008443-0-0-0</t>
  </si>
  <si>
    <t>01-‭112120612130‬-000-‭001505060399‬-2-NV021607-PRO008443-0-0-0</t>
  </si>
  <si>
    <t>01-‭112120612120‬-000-‭001505060399‬-2-NV021607-PRO008443-0-0-0</t>
  </si>
  <si>
    <t>01-‭112120612130‬-000-‭001505060406‬-2-NV022602-PRO008443-0-0-0</t>
  </si>
  <si>
    <t>01-‭112120612120‬-000-‭001505060406‬-2-NV022602-PRO008443-0-0-0</t>
  </si>
  <si>
    <t>01-‭112120612130‬-000-‭001505060412‬-2-NV022628-PRO008443-0-0-0</t>
  </si>
  <si>
    <t>01-‭112120612120‬-000-‭121505060124‬-2-NV003969-PRO008443-0-0-0</t>
  </si>
  <si>
    <t>01-‭112120612130‬-000-‭001505060393‬-2-NV021576-PRO008443-0-0-0</t>
  </si>
  <si>
    <t>01-‭112120612120‬-000-‭001505060393‬-2-NV021576-PRO008443-0-0-0</t>
  </si>
  <si>
    <t>01-‭112120612130‬-000-‭001505060408‬-2-NV022614-PRO008443-0-0-0</t>
  </si>
  <si>
    <t>01-‭112120612120‬-000-‭001505060408‬-2-NV022614-PRO008443-0-0-0</t>
  </si>
  <si>
    <t>01-‭112120612130‬-000-‭001505060415‬-2-NV022638-PRO008443-0-0-0</t>
  </si>
  <si>
    <t>01-‭112120503040‬-000-‭001505060286‬-2-NV021617-PRO008441-0-0-0</t>
  </si>
  <si>
    <t>01-‭112120503040‬-000-‭067505060460‬-2-NV009956-PRO008441-0-0-0</t>
  </si>
  <si>
    <t>01-‭112120503040‬-000-‭092505060013‬-2-NV000954-PRO008441-0-0-0</t>
  </si>
  <si>
    <t>01-‭112120503040‬-000-‭098505060014‬-2-NV003957-PRO008441-0-0-0</t>
  </si>
  <si>
    <t>01-‭112120503040‬-000-‭001505060303‬-2-NV022630-PRO008441-0-0-0</t>
  </si>
  <si>
    <t>01-‭112120503040‬-000-‭096505060015‬-2-NV003958-PRO008441-0-0-0</t>
  </si>
  <si>
    <t>01-‭112120503040‬-000-‭103505060016‬-2-NV003963-PRO008441-0-0-0</t>
  </si>
  <si>
    <t>01-‭112120503040‬-000-‭001505060288‬-2-NV022552-PRO008441-0-0-0</t>
  </si>
  <si>
    <t>01-‭112120503040‬-000-‭001505060289‬-2-NV022563-PRO008441-0-0-0</t>
  </si>
  <si>
    <t>01-‭112120503040‬-000-‭105505060017‬-2-NV003967-PRO008441-0-0-0</t>
  </si>
  <si>
    <t>01-‭112120503040‬-000-‭069505060018‬-2-NV000955-PRO008441-0-0-0</t>
  </si>
  <si>
    <t>01-‭112120503040‬-000-‭001505060307‬-2-NV022667-PRO008441-0-0-0</t>
  </si>
  <si>
    <t>01-‭112120503040‬-000-‭001505060294‬-2-NV022573-PRO008441-0-0-0</t>
  </si>
  <si>
    <t>01-‭112120503040‬-000-‭001505060304‬-2-NV022631-PRO008441-0-0-0</t>
  </si>
  <si>
    <t>01-‭112120503040‬-000-‭001505060279‬-2-NV021578-PRO008441-0-0-0</t>
  </si>
  <si>
    <t>01-‭112120503040‬-000-‭154505060027‬-2-NV021564-PRO008441-0-0-0</t>
  </si>
  <si>
    <t>01-‭112120503040‬-000-‭001505060301‬-2-NV022620-PRO008441-0-0-0</t>
  </si>
  <si>
    <t>01-‭112120503040‬-000-‭001505060285‬-2-NV021616-PRO008441-0-0-0</t>
  </si>
  <si>
    <t>01-‭112120503040‬-000-‭001505060298‬-2-NV022611-PRO008441-0-0-0</t>
  </si>
  <si>
    <t>01-‭112120503040‬-000-‭001505060282‬-2-NV021599-PRO008441-0-0-0</t>
  </si>
  <si>
    <t>01-‭112120503040‬-000-‭129505060019‬-2-NV019953-PRO008441-0-0-0</t>
  </si>
  <si>
    <t>01-‭112120503040‬-000-‭001505060290‬-2-NV022564-PRO008441-0-0-0</t>
  </si>
  <si>
    <t>01-‭112120503040‬-000-‭068505060463‬-2-NV003975-PRO008441-0-0-0</t>
  </si>
  <si>
    <t>01-‭112120503040‬-000-‭144505060028‬-2-NV021565-PRO008441-0-0-0</t>
  </si>
  <si>
    <t>01-‭112120503040‬-000-‭001505060310‬-2-NV022670-PRO008441-0-0-0</t>
  </si>
  <si>
    <t>01-‭112120503040‬-000-‭001505060291‬-2-NV022565-PRO008441-0-0-0</t>
  </si>
  <si>
    <t>01-‭112120503040‬-000-‭001505060295‬-2-NV022585-PRO008441-0-0-0</t>
  </si>
  <si>
    <t>01-‭112120503040‬-000-‭001505060306‬-2-NV022650-PRO008441-0-0-0</t>
  </si>
  <si>
    <t>01-‭112120503040‬-000-‭151505060026‬-2-NV021563-PRO008441-0-0-0</t>
  </si>
  <si>
    <t>01-‭112120503040‬-000-‭001505060292‬-2-NV022571-PRO008441-0-0-0</t>
  </si>
  <si>
    <t>01-‭112120503040‬-000-‭001505060280‬-2-NV021584-PRO008441-0-0-0</t>
  </si>
  <si>
    <t>01-‭112120503040‬-000-‭001505060283‬-2-NV021600-PRO008441-0-0-0</t>
  </si>
  <si>
    <t>01-‭112120503040‬-000-‭001505060293‬-2-NV022572-PRO008441-0-0-0</t>
  </si>
  <si>
    <t>01-‭112120503040‬-000-‭001505060287‬-2-NV022551-PRO008441-0-0-0</t>
  </si>
  <si>
    <t>01-‭112120503040‬-000-‭001505060296‬-2-NV022586-PRO008441-0-0-0</t>
  </si>
  <si>
    <t>01-‭112120503040‬-000-‭141505060025‬-2-NV021559-PRO008441-0-0-0</t>
  </si>
  <si>
    <t>01-‭112120503040‬-000-‭001505060302‬-2-NV022619-PRO008441-0-0-0</t>
  </si>
  <si>
    <t>01-‭112120503040‬-000-‭049505060020‬-2-NV006967-PRO008441-0-0-0</t>
  </si>
  <si>
    <t>01-‭112120503040‬-000-‭001505060300‬-2-NV022617-PRO008441-0-0-0</t>
  </si>
  <si>
    <t>01-‭112120503040‬-000-‭001505060299‬-2-NV022616-PRO008441-0-0-0</t>
  </si>
  <si>
    <t>01-‭112120503040‬-000-‭080505060021‬-2-NV000953-PRO008441-0-0-0</t>
  </si>
  <si>
    <t>01-‭112120503040‬-000-‭149505060029‬-2-NV021566-PRO008441-0-0-0</t>
  </si>
  <si>
    <t>01-‭112120503040‬-000-‭061505060022‬-2-NV007123-PRO008441-0-0-0</t>
  </si>
  <si>
    <t>01-‭112120503040‬-000-‭001505060281‬-2-NV021598-PRO008441-0-0-0</t>
  </si>
  <si>
    <t>01-‭112120503040‬-000-‭119505060023‬-2-NV004959-PRO008441-0-0-0</t>
  </si>
  <si>
    <t>01-‭112120503040‬-000-‭001505060309‬-2-NV022669-PRO008441-0-0-0</t>
  </si>
  <si>
    <t>01-‭112120503040‬-000-‭001505060297‬-2-NV022600-PRO008441-0-0-0</t>
  </si>
  <si>
    <t>01-‭112120503040‬-000-‭001505060284‬-2-NV021613-PRO008441-0-0-0</t>
  </si>
  <si>
    <t>01-‭112120503040‬-000-‭107505060024‬-2-NV003986-PRO008441-0-0-0</t>
  </si>
  <si>
    <t>01-‭112120503040‬-000-‭001505060305‬-2-NV022632-PRO008441-0-0-0</t>
  </si>
  <si>
    <t>01-‭112120612120‬-000-‭001505060286‬-2-NV021617-PRO008441-0-0-0</t>
  </si>
  <si>
    <t>01-‭112120612130‬-000-‭067505060460‬-2-NV009956-PRO008441-0-0-0</t>
  </si>
  <si>
    <t>01-‭112120612120‬-000-‭067505060460‬-2-NV009956-PRO008441-0-0-0</t>
  </si>
  <si>
    <t>01-‭112120612120‬-000-‭092505060013‬-2-NV000954-PRO008441-0-0-0</t>
  </si>
  <si>
    <t>01-‭112120612130‬-000-‭092505060013‬-2-NV000954-PRO008441-0-0-0</t>
  </si>
  <si>
    <t>01-‭112120612120‬-000-‭098505060014‬-2-NV003957-PRO008441-0-0-0</t>
  </si>
  <si>
    <t>01-‭112120612120‬-000-‭096505060015‬-2-NV003958-PRO008441-0-0-0</t>
  </si>
  <si>
    <t>01-‭112120612120‬-000-‭103505060016‬-2-NV003963-PRO008441-0-0-0</t>
  </si>
  <si>
    <t>01-‭112120612130‬-000-‭103505060016‬-2-NV003963-PRO008441-0-0-0</t>
  </si>
  <si>
    <t>01-‭112120612120‬-000-‭001505060288‬-2-NV022552-PRO008441-0-0-0</t>
  </si>
  <si>
    <t>01-‭112120612130‬-000-‭105505060017‬-2-NV003967-PRO008441-0-0-0</t>
  </si>
  <si>
    <t>01-‭112120612120‬-000-‭105505060017‬-2-NV003967-PRO008441-0-0-0</t>
  </si>
  <si>
    <t>01-‭112120612130‬-000-‭069505060018‬-2-NV000955-PRO008441-0-0-0</t>
  </si>
  <si>
    <t>01-‭112120612120‬-000-‭069505060018‬-2-NV000955-PRO008441-0-0-0</t>
  </si>
  <si>
    <t>01-‭112120612130‬-000-‭001505060294‬-2-NV022573-PRO008441-0-0-0</t>
  </si>
  <si>
    <t>01-‭112120612120‬-000-‭001505060294‬-2-NV022573-PRO008441-0-0-0</t>
  </si>
  <si>
    <t>01-‭112120612130‬-000-‭001505060304‬-2-NV022631-PRO008441-0-0-0</t>
  </si>
  <si>
    <t>01-‭112120612130‬-000-‭001505060279‬-2-NV021578-PRO008441-0-0-0</t>
  </si>
  <si>
    <t>01-‭112120612120‬-000-‭001505060279‬-2-NV021578-PRO008441-0-0-0</t>
  </si>
  <si>
    <t>01-‭112120612120‬-000-‭001505060285‬-2-NV021616-PRO008441-0-0-0</t>
  </si>
  <si>
    <t>01-‭112120612130‬-000-‭001505060285‬-2-NV021616-PRO008441-0-0-0</t>
  </si>
  <si>
    <t>01-‭112120612120‬-000-‭001505060282‬-2-NV021599-PRO008441-0-0-0</t>
  </si>
  <si>
    <t>01-‭112120612120‬-000-‭068505060463‬-2-NV003975-PRO008441-0-0-0</t>
  </si>
  <si>
    <t>01-‭112120612130‬-000-‭068505060463‬-2-NV003975-PRO008441-0-0-0</t>
  </si>
  <si>
    <t>01-‭112120612130‬-000-‭144505060028‬-2-NV021565-PRO008441-0-0-0</t>
  </si>
  <si>
    <t>01-‭112120612120‬-000-‭144505060028‬-2-NV021565-PRO008441-0-0-0</t>
  </si>
  <si>
    <t>01-‭112120612120‬-000-‭001505060310‬-2-NV022670-PRO008441-0-0-0</t>
  </si>
  <si>
    <t>01-‭112120612120‬-000-‭001505060291‬-2-NV022565-PRO008441-0-0-0</t>
  </si>
  <si>
    <t>01-‭112120612130‬-000-‭001505060291‬-2-NV022565-PRO008441-0-0-0</t>
  </si>
  <si>
    <t>01-‭112120612120‬-000-‭001505060295‬-2-NV022585-PRO008441-0-0-0</t>
  </si>
  <si>
    <t>01-‭112120612130‬-000-‭001505060295‬-2-NV022585-PRO008441-0-0-0</t>
  </si>
  <si>
    <t>01-‭112120612130‬-000-‭001505060306‬-2-NV022650-PRO008441-0-0-0</t>
  </si>
  <si>
    <t>01-‭112120612130‬-000-‭151505060026‬-2-NV021563-PRO008441-0-0-0</t>
  </si>
  <si>
    <t>01-‭112120612120‬-000-‭001505060292‬-2-NV022571-PRO008441-0-0-0</t>
  </si>
  <si>
    <t>01-‭112120612130‬-000-‭001505060292‬-2-NV022571-PRO008441-0-0-0</t>
  </si>
  <si>
    <t>01-‭112120612130‬-000-‭001505060280‬-2-NV021584-PRO008441-0-0-0</t>
  </si>
  <si>
    <t>01-‭112120612120‬-000-‭001505060283‬-2-NV021600-PRO008441-0-0-0</t>
  </si>
  <si>
    <t>01-‭112120612130‬-000-‭001505060283‬-2-NV021600-PRO008441-0-0-0</t>
  </si>
  <si>
    <t>01-‭112120612130‬-000-‭001505060293‬-2-NV022572-PRO008441-0-0-0</t>
  </si>
  <si>
    <t>01-‭112120612120‬-000-‭001505060293‬-2-NV022572-PRO008441-0-0-0</t>
  </si>
  <si>
    <t>01-‭112120612130‬-000-‭001505060287‬-2-NV022551-PRO008441-0-0-0</t>
  </si>
  <si>
    <t>01-‭112120612120‬-000-‭001505060287‬-2-NV022551-PRO008441-0-0-0</t>
  </si>
  <si>
    <t>01-‭112120612130‬-000-‭001505060296‬-2-NV022586-PRO008441-0-0-0</t>
  </si>
  <si>
    <t>01-‭112120612130‬-000-‭001505060302‬-2-NV022619-PRO008441-0-0-0</t>
  </si>
  <si>
    <t>01-‭112120612120‬-000-‭049505060020‬-2-NV006967-PRO008441-0-0-0</t>
  </si>
  <si>
    <t>01-‭112120612120‬-000-‭001505060305‬-2-NV022632-PRO008441-0-0-0</t>
  </si>
  <si>
    <t>01-‭112120612130‬-000-‭001505060305‬-2-NV022632-PRO008441-0-0-0</t>
  </si>
  <si>
    <t>01-‭112120612120‬-000-‭001505060299‬-2-NV022616-PRO008441-0-0-0</t>
  </si>
  <si>
    <t>01-‭112120612130‬-000-‭001505060299‬-2-NV022616-PRO008441-0-0-0</t>
  </si>
  <si>
    <t>01-‭112120612120‬-000-‭080505060021‬-2-NV000953-PRO008441-0-0-0</t>
  </si>
  <si>
    <t>01-‭112120612130‬-000-‭080505060021‬-2-NV000953-PRO008441-0-0-0</t>
  </si>
  <si>
    <t>01-‭112120612130‬-000-‭061505060022‬-2-NV007123-PRO008441-0-0-0</t>
  </si>
  <si>
    <t>01-‭112120612120‬-000-‭061505060022‬-2-NV007123-PRO008441-0-0-0</t>
  </si>
  <si>
    <t>01-‭112120612120‬-000-‭119505060023‬-2-NV004959-PRO008441-0-0-0</t>
  </si>
  <si>
    <t>01-‭112120612130‬-000-‭119505060023‬-2-NV004959-PRO008441-0-0-0</t>
  </si>
  <si>
    <t>01-‭112120612120‬-000-‭001505060297‬-2-NV022600-PRO008441-0-0-0</t>
  </si>
  <si>
    <t>01-‭112120612130‬-000-‭107505060024‬-2-NV003986-PRO008441-0-0-0</t>
  </si>
  <si>
    <t>01-‭112120612120‬-000-‭107505060024‬-2-NV003986-PRO008441-0-0-0</t>
  </si>
  <si>
    <t>01-‭112120503040‬-000-‭001505060387‬-2-NV022657-PRO008442-0-0-0</t>
  </si>
  <si>
    <t>01-‭112120503040‬-000-‭130505060086‬-2-NV019952-PRO008442-0-0-0</t>
  </si>
  <si>
    <t>01-‭112120503040‬-000-‭089505060087‬-2-NV003952-PRO008442-0-0-0</t>
  </si>
  <si>
    <t>01-‭112120503040‬-000-‭001505060366‬-2-NV022555-PRO008442-0-0-0</t>
  </si>
  <si>
    <t>01-‭112120503040‬-000-‭097505060088‬-2-NV003954-PRO008442-0-0-0</t>
  </si>
  <si>
    <t>01-‭112120503040‬-000-‭152505060104‬-2-NV021571-PRO008442-0-0-0</t>
  </si>
  <si>
    <t>01-‭112120503040‬-000-‭139505060103‬-2-NV021562-PRO008442-0-0-0</t>
  </si>
  <si>
    <t>01-‭112120503040‬-000-‭001505060391‬-2-NV022682-PRO008442-0-0-0</t>
  </si>
  <si>
    <t>01-‭112120503040‬-000-‭102505060089‬-2-NV003960-PRO008442-0-0-0</t>
  </si>
  <si>
    <t>01-‭112120503040‬-000-‭001505060392‬-2-NV022683-PRO008442-0-0-0</t>
  </si>
  <si>
    <t>01-‭112120503040‬-000-‭153505060107‬-2-NV021574-PRO008442-0-0-0</t>
  </si>
  <si>
    <t>01-‭112120503040‬-000-‭001505060370‬-2-NV022574-PRO008442-0-0-0</t>
  </si>
  <si>
    <t>01-‭112120503040‬-000-‭050505060090‬-2-NV006968-PRO008442-0-0-0</t>
  </si>
  <si>
    <t>01-‭112120503040‬-000-‭001505060383‬-2-NV022653-PRO008442-0-0-0</t>
  </si>
  <si>
    <t>01-‭112120503040‬-000-‭001505060373‬-2-NV022582-PRO008442-0-0-0</t>
  </si>
  <si>
    <t>01-‭112120503040‬-000-‭001505060369‬-2-NV022567-PRO008442-0-0-0</t>
  </si>
  <si>
    <t>01-‭112120503040‬-000-‭001505060380‬-2-NV022645-PRO008442-0-0-0</t>
  </si>
  <si>
    <t>01-‭112120503040‬-000-‭001505060382‬-2-NV022648-PRO008442-0-0-0</t>
  </si>
  <si>
    <t>01-‭112120503040‬-000-‭001505060372‬-2-NV022576-PRO008442-0-0-0</t>
  </si>
  <si>
    <t>01-‭112120503040‬-000-‭132505060091‬-2-NV020552-PRO008442-0-0-0</t>
  </si>
  <si>
    <t>01-‭112120503040‬-000-‭086505060092‬-2-NV003970-PRO008442-0-0-0</t>
  </si>
  <si>
    <t>01-‭112120503040‬-000-‭001505060371‬-2-NV022575-PRO008442-0-0-0</t>
  </si>
  <si>
    <t>01-‭112120503040‬-000-‭001505060361‬-2-NV021591-PRO008442-0-0-0</t>
  </si>
  <si>
    <t>01-‭112120503040‬-000-‭001505060360‬-2-NV021590-PRO008442-0-0-0</t>
  </si>
  <si>
    <t>01-‭112120503040‬-000-‭001505060385‬-2-NV022655-PRO008442-0-0-0</t>
  </si>
  <si>
    <t>01-‭112120503040‬-000-‭001505060365‬-2-NV021614-PRO008442-0-0-0</t>
  </si>
  <si>
    <t>01-‭112120503040‬-000-‭001505060378‬-2-NV022613-PRO008442-0-0-0</t>
  </si>
  <si>
    <t>01-‭112120503040‬-000-‭064505060093‬-2-NV008122-PRO008442-0-0-0</t>
  </si>
  <si>
    <t>01-‭112120503040‬-000-‭109505060094‬-2-NV004956-PRO008442-0-0-0</t>
  </si>
  <si>
    <t>01-‭112120503040‬-000-‭001505060390‬-2-NV022681-PRO008442-0-0-0</t>
  </si>
  <si>
    <t>01-‭112120503040‬-000-‭001505060363‬-2-NV021606-PRO008442-0-0-0</t>
  </si>
  <si>
    <t>01-‭112120503040‬-000-‭087505060095‬-2-NV003977-PRO008442-0-0-0</t>
  </si>
  <si>
    <t>01-‭112120503040‬-000-‭001505060359‬-2-NV021586-PRO008442-0-0-0</t>
  </si>
  <si>
    <t>01-‭112120503040‬-000-‭001505060368‬-2-NV022557-PRO008442-0-0-0</t>
  </si>
  <si>
    <t>01-‭112120503040‬-000-‭001505060389‬-2-NV022665-PRO008442-0-0-0</t>
  </si>
  <si>
    <t>01-‭112120503040‬-000-‭135505060096‬-2-NV020555-PRO008442-0-0-0</t>
  </si>
  <si>
    <t>01-‭112120503040‬-000-‭146505060105‬-2-NV021572-PRO008442-0-0-0</t>
  </si>
  <si>
    <t>01-‭112120503040‬-000-‭001505060376‬-2-NV022601-PRO008442-0-0-0</t>
  </si>
  <si>
    <t>01-‭112120503040‬-000-‭073505060097‬-2-NV008123-PRO008442-0-0-0</t>
  </si>
  <si>
    <t>01-‭112120503040‬-000-‭147505060106‬-2-NV021573-PRO008442-0-0-0</t>
  </si>
  <si>
    <t>01-‭112120503040‬-000-‭075505060098‬-2-NV009957-PRO008442-0-0-0</t>
  </si>
  <si>
    <t>01-‭112120503040‬-000-‭001505060379‬-2-NV022625-PRO008442-0-0-0</t>
  </si>
  <si>
    <t>01-‭112120503040‬-000-‭127505060481‬-2-NV019955-PRO008442-0-0-0</t>
  </si>
  <si>
    <t>01-‭112120503040‬-000-‭131505060099‬-2-NV020551-PRO008442-0-0-0</t>
  </si>
  <si>
    <t>01-‭112120503040‬-000-‭001505060381‬-2-NV022647-PRO008442-0-0-0</t>
  </si>
  <si>
    <t>01-‭112120503040‬-000-‭001505060374‬-2-NV022583-PRO008442-0-0-0</t>
  </si>
  <si>
    <t>01-‭112120503040‬-000-‭001505060377‬-2-NV022610-PRO008442-0-0-0</t>
  </si>
  <si>
    <t>01-‭112120503040‬-000-‭084505060100‬-2-NV003983-PRO008442-0-0-0</t>
  </si>
  <si>
    <t>01-‭112120503040‬-000-‭001505060388‬-2-NV022664-PRO008442-0-0-0</t>
  </si>
  <si>
    <t>01-‭112120503040‬-000-‭001505060375‬-2-NV022584-PRO008442-0-0-0</t>
  </si>
  <si>
    <t>01-‭112120503040‬-000-‭137505060101‬-2-NV020556-PRO008442-0-0-0</t>
  </si>
  <si>
    <t>01-‭112120503040‬-000-‭001505060386‬-2-NV022656-PRO008442-0-0-0</t>
  </si>
  <si>
    <t>01-‭112120503040‬-000-‭133505060102‬-2-NV020553-PRO008442-0-0-0</t>
  </si>
  <si>
    <t>01-‭112120503040‬-000-‭001505060384‬-2-NV022654-PRO008442-0-0-0</t>
  </si>
  <si>
    <t>01-‭112120503040‬-000-‭001505060364‬-2-NV021612-PRO008442-0-0-0</t>
  </si>
  <si>
    <t>01-‭112120503040‬-000-‭001505060362‬-2-NV021605-PRO008442-0-0-0</t>
  </si>
  <si>
    <t>01-‭112120503040‬-000-‭001505060367‬-2-NV022556-PRO008442-0-0-0</t>
  </si>
  <si>
    <t>01-‭112120612120‬-000-‭139505060103‬-2-NV021562-PRO008442-0-0-0</t>
  </si>
  <si>
    <t>01-‭112120612130‬-000-‭001505060369‬-2-NV022567-PRO008442-0-0-0</t>
  </si>
  <si>
    <t>01-‭112120612130‬-000-‭001505060380‬-2-NV022645-PRO008442-0-0-0</t>
  </si>
  <si>
    <t>01-‭112120612120‬-000-‭001505060385‬-2-NV022655-PRO008442-0-0-0</t>
  </si>
  <si>
    <t>01-‭112120612130‬-000-‭001505060385‬-2-NV022655-PRO008442-0-0-0</t>
  </si>
  <si>
    <t>01-‭112120612120‬-000-‭001505060365‬-2-NV021614-PRO008442-0-0-0</t>
  </si>
  <si>
    <t>01-‭112120612130‬-000-‭001505060365‬-2-NV021614-PRO008442-0-0-0</t>
  </si>
  <si>
    <t>01-‭112120612130‬-000-‭001505060363‬-2-NV021606-PRO008442-0-0-0</t>
  </si>
  <si>
    <t>01-‭112120612120‬-000-‭001505060359‬-2-NV021586-PRO008442-0-0-0</t>
  </si>
  <si>
    <t>01-‭112120612120‬-000-‭001505060388‬-2-NV022664-PRO008442-0-0-0</t>
  </si>
  <si>
    <t>01-‭112120612120‬-000-‭001505060375‬-2-NV022584-PRO008442-0-0-0</t>
  </si>
  <si>
    <t>01-‭112120612120‬-000-‭137505060101‬-2-NV020556-PRO008442-0-0-0</t>
  </si>
  <si>
    <t>01-‭112120612130‬-000-‭137505060101‬-2-NV020556-PRO008442-0-0-0</t>
  </si>
  <si>
    <t>01-‭112120612120‬-000-‭133505060102‬-2-NV020553-PRO008442-0-0-0</t>
  </si>
  <si>
    <t>01-‭112120612120‬-000-‭001505060364‬-2-NV021612-PRO008442-0-0-0</t>
  </si>
  <si>
    <t>01-‭112120612120‬-000-‭001505060366‬-2-NV022555-PRO008442-0-0-0</t>
  </si>
  <si>
    <t>01-‭112120612120‬-000-‭097505060088‬-2-NV003954-PRO008442-0-0-0</t>
  </si>
  <si>
    <t>01-‭112120612120‬-000-‭152505060104‬-2-NV021571-PRO008442-0-0-0</t>
  </si>
  <si>
    <t>01-‭112120612130‬-000-‭152505060104‬-2-NV021571-PRO008442-0-0-0</t>
  </si>
  <si>
    <t>01-‭112120612120‬-000-‭050505060090‬-2-NV006968-PRO008442-0-0-0</t>
  </si>
  <si>
    <t>01-‭112120612120‬-000-‭086505060092‬-2-NV003970-PRO008442-0-0-0</t>
  </si>
  <si>
    <t>01-‭112120612120‬-000-‭064505060093‬-2-NV008122-PRO008442-0-0-0</t>
  </si>
  <si>
    <t>01-‭112120612120‬-000-‭073505060097‬-2-NV008123-PRO008442-0-0-0</t>
  </si>
  <si>
    <t>01-‭112120612120‬-000-‭127505060481‬-2-NV019955-PRO008442-0-0-0</t>
  </si>
  <si>
    <t>01-‭112120503040‬-000-‭138505060157‬-2-NV021558-PRO008453-0-0-0</t>
  </si>
  <si>
    <t>01-‭112120503040‬-000-‭117505060158‬-2-NV003962-PRO008453-0-0-0</t>
  </si>
  <si>
    <t>01-‭112120503040‬-000-‭111505060159‬-2-NV003964-PRO008453-0-0-0</t>
  </si>
  <si>
    <t>01-‭112120503040‬-000-‭001505060427‬-2-NV022570-PRO008453-0-0-0</t>
  </si>
  <si>
    <t>01-‭112120503040‬-000-‭001505060424‬-2-NV021587-PRO008453-0-0-0</t>
  </si>
  <si>
    <t>01-‭112120503040‬-000-‭001505060429‬-2-NV022686-PRO008453-0-0-0</t>
  </si>
  <si>
    <t>01-‭112120503040‬-000-‭001505060426‬-2-NV022559-PRO008453-0-0-0</t>
  </si>
  <si>
    <t>01-‭112120503040‬-000-‭143505060163‬-2-NV021577-PRO008453-0-0-0</t>
  </si>
  <si>
    <t>01-‭112120503040‬-000-‭059505060160‬-2-NV007121-PRO008453-0-0-0</t>
  </si>
  <si>
    <t>01-‭112120503040‬-000-‭016505060161‬-2-NV006961-PRO008453-0-0-0</t>
  </si>
  <si>
    <t>01-‭112120503040‬-000-‭001505060425‬-2-NV021592-PRO008453-0-0-0</t>
  </si>
  <si>
    <t>01-‭112120503040‬-000-‭115505060162‬-2-NV003984-PRO008453-0-0-0</t>
  </si>
  <si>
    <t>01-‭112120612120‬-000-‭117505060158‬-2-NV003962-PRO008453-0-0-0</t>
  </si>
  <si>
    <t>01-‭112120612130‬-000-‭117505060158‬-2-NV003962-PRO008453-0-0-0</t>
  </si>
  <si>
    <t>01-‭112120601050‬-000-‭016505060161‬-2-NV006961-PRO008453-0-0-0</t>
  </si>
  <si>
    <t>01-‭112120612130‬-000-‭016505060161‬-2-NV006961-PRO008453-0-0-0</t>
  </si>
  <si>
    <t>01-‭112120612120‬-000-‭016505060161‬-2-NV006961-PRO008453-0-0-0</t>
  </si>
  <si>
    <t>01-‭112120612120‬-000-‭115505060162‬-2-NV003984-PRO008453-0-0-0</t>
  </si>
  <si>
    <t>01-‭112120612130‬-000-‭115505060162‬-2-NV003984-PRO008453-0-0-0</t>
  </si>
  <si>
    <t>01-‭112120612130‬-000-‭001505060428‬-2-NV022658-PRO008453-0-0-0</t>
  </si>
  <si>
    <t>01-‭112120612120‬-000-‭072505060480‬-2-NV003973-PRO007648-0-0-0</t>
  </si>
  <si>
    <t>01-‭112120612130‬-000-‭072505060480‬-2-NV003973-PRO007648-0-0-0</t>
  </si>
  <si>
    <t>01-‭112120612120‬-000-‭079505060122‬-2-NV000952-PRO007648-0-0-0</t>
  </si>
  <si>
    <t>01-‭112120612130‬-000-‭079505060122‬-2-NV000952-PRO007648-0-0-0</t>
  </si>
  <si>
    <t>01-‭112120612120‬-000-‭082505060128‬-2-NV000958-PRO007648-0-0-0</t>
  </si>
  <si>
    <t>01-‭112120612130‬-000-‭082505060128‬-2-NV000958-PRO007648-0-0-0</t>
  </si>
  <si>
    <t>01-‭112120612120‬-000-‭118505060126‬-2-NV004960-PRO007648-0-0-0</t>
  </si>
  <si>
    <t>01-‭112120612130‬-000-‭118505060126‬-2-NV004960-PRO007648-0-0-0</t>
  </si>
  <si>
    <t>01-‭112120612130‬-000-‭122505060123‬-2-NV003968-PRO007648-0-0-0</t>
  </si>
  <si>
    <t>01-‭112120612120‬-000-‭122505060123‬-2-NV003968-PRO007648-0-0-0</t>
  </si>
  <si>
    <t>01-‭112120612130‬-000-‭065505060136‬-2-NV008121-PRO007648-0-0-0</t>
  </si>
  <si>
    <t>01-‭112120612120‬-000-‭065505060136‬-2-NV008121-PRO007648-0-0-0</t>
  </si>
  <si>
    <t>01-‭112120612120‬-000-‭001505060412‬-2-NV022628-PRO007648-0-0-0</t>
  </si>
  <si>
    <t>01-‭112120612130‬-000-‭001505060412‬-2-NV022628-PRO007648-0-0-0</t>
  </si>
  <si>
    <t>01-‭112120612130‬-000-‭001505060406‬-2-NV022602-PRO007648-0-0-0</t>
  </si>
  <si>
    <t>01-‭112120612120‬-000-‭001505060406‬-2-NV022602-PRO007648-0-0-0</t>
  </si>
  <si>
    <t>01-‭112120612120‬-000-‭001505060399‬-2-NV021607-PRO007648-0-0-0</t>
  </si>
  <si>
    <t>01-‭112120612130‬-000-‭001505060399‬-2-NV021607-PRO007648-0-0-0</t>
  </si>
  <si>
    <t>01-‭112120612130‬-000-‭001505060419‬-2-NV022685-PRO007648-0-0-0</t>
  </si>
  <si>
    <t>01-‭112120612130‬-000-‭001505060408‬-2-NV022614-PRO007648-0-0-0</t>
  </si>
  <si>
    <t>01-‭112120612120‬-000-‭001505060408‬-2-NV022614-PRO007648-0-0-0</t>
  </si>
  <si>
    <t>01-‭112120612120‬-000-‭001505060487‬-2-NV021603-PRO007648-0-0-0</t>
  </si>
  <si>
    <t>01-‭112120612130‬-000-‭001505060487‬-2-NV021603-PRO007648-0-0-0</t>
  </si>
  <si>
    <t>01-‭112120612120‬-000-‭108505060129‬-2-NV003979-PRO007648-0-0-0</t>
  </si>
  <si>
    <t>01-‭112120612120‬-000-‭001505060400‬-2-NV021608-PRO007648-0-0-0</t>
  </si>
  <si>
    <t>01-‭112120612130‬-000-‭001505060400‬-2-NV021608-PRO007648-0-0-0</t>
  </si>
  <si>
    <t>01-‭112120612120‬-000-‭001505060491‬-2-NV022609-PRO007648-0-0-0</t>
  </si>
  <si>
    <t>01-‭112120612130‬-000-‭001505060491‬-2-NV022609-PRO007648-0-0-0</t>
  </si>
  <si>
    <t>01-‭112120612120‬-000-‭001505060495‬-2-NV022679-PRO007648-0-0-0</t>
  </si>
  <si>
    <t>01-‭112120612130‬-000-‭001505060495‬-2-NV022679-PRO007648-0-0-0</t>
  </si>
  <si>
    <t>01-‭112120503060‬-000-‭001505060286‬-2-NV021617-PRO007872-0-0-0</t>
  </si>
  <si>
    <t>01-‭112120503060‬-000-‭001505060279‬-2-NV021578-PRO007872-0-0-0</t>
  </si>
  <si>
    <t>01-‭112120503060‬-000-‭001505060488‬-2-NV021610-PRO007872-0-0-0</t>
  </si>
  <si>
    <t>01-‭112120503060‬-000-‭001505060361‬-2-NV021591-PRO007872-0-0-0</t>
  </si>
  <si>
    <t>01-‭112120503060‬-000-‭140505060484‬-2-NV021561-PRO007872-0-0-0</t>
  </si>
  <si>
    <t>01-‭112120503060‬-000-‭001505060512‬-2-NV021594-PRO007872-0-0-0</t>
  </si>
  <si>
    <t>01-‭112120503060‬-000-‭001505060475‬-2-NV021604-PRO007872-0-0-0</t>
  </si>
  <si>
    <t>01-‭112120503060‬-000-‭141505060025‬-2-NV021559-PRO007872-0-0-0</t>
  </si>
  <si>
    <t>01-‭112120503060‬-000-‭001505060466‬-2-NV022554-PRO007872-0-0-0</t>
  </si>
  <si>
    <t>01-‭112120503060‬-000-‭001505060398‬-2-NV021597-PRO007872-0-0-0</t>
  </si>
  <si>
    <t>01-‭112120503060‬-000-‭143505060163‬-2-NV021577-PRO007872-0-0-0</t>
  </si>
  <si>
    <t>01-‭112120503060‬-000-‭001505060290‬-2-NV022564-PRO007872-0-0-0</t>
  </si>
  <si>
    <t>01-‭112120503060‬-000-‭134505060151‬-2-NV020554-PRO007872-0-0-0</t>
  </si>
  <si>
    <t>01-‭112120503060‬-000-‭001505060502‬-2-NV021588-PRO007872-0-0-0</t>
  </si>
  <si>
    <t>01-‭112120503060‬-000-‭148505060485‬-2-NV021568-PRO007872-0-0-0</t>
  </si>
  <si>
    <t>01-‭112120503060‬-000-‭001505060366‬-2-NV022555-PRO007872-0-0-0</t>
  </si>
  <si>
    <t>01-‭112120503060‬-000-‭001505060373‬-2-NV022582-PRO007872-0-0-0</t>
  </si>
  <si>
    <t>01-‭112120503060‬-000-‭150505060476‬-2-NV021569-PRO007872-0-0-0</t>
  </si>
  <si>
    <t>01-‭112120503060‬-000-‭001505060362‬-2-NV021605-PRO007872-0-0-0</t>
  </si>
  <si>
    <t>01-‭112120503060‬-000-‭001505060376‬-2-NV022601-PRO007872-0-0-0</t>
  </si>
  <si>
    <t>01-‭112120503060‬-000-‭001505060393‬-2-NV021576-PRO007872-0-0-0</t>
  </si>
  <si>
    <t>01-‭112120503060‬-000-‭154505060027‬-2-NV021564-PRO007872-0-0-0</t>
  </si>
  <si>
    <t>01-‭112120503060‬-000-‭001505060289‬-2-NV022563-PRO007872-0-0-0</t>
  </si>
  <si>
    <t>01-‭112120503060‬-000-‭151505060026‬-2-NV021563-PRO007872-0-0-0</t>
  </si>
  <si>
    <t>01-‭112120503060‬-000-‭132505060091‬-2-NV020552-PRO007872-0-0-0</t>
  </si>
  <si>
    <t>01-‭112120503060‬-000-‭127505060481‬-2-NV019955-PRO007872-0-0-0</t>
  </si>
  <si>
    <t>01-‭112120503060‬-000-‭001505060285‬-2-NV021616-PRO007872-0-0-0</t>
  </si>
  <si>
    <t>01-‭112120503060‬-000-‭001505060513‬-2-NV021601-PRO007872-0-0-0</t>
  </si>
  <si>
    <t>01-‭112120503060‬-000-‭001505060487‬-2-NV021603-PRO007872-0-0-0</t>
  </si>
  <si>
    <t>01-‭112120503060‬-000-‭128505060474‬-2-NV019956-PRO007872-0-0-0</t>
  </si>
  <si>
    <t>01-‭112120503060‬-000-‭001505060408‬-2-NV022614-PRO007872-0-0-0</t>
  </si>
  <si>
    <t>01-‭112120503060‬-000-‭155505060500‬-2-NV021567-PRO007872-0-0-0</t>
  </si>
  <si>
    <t>01-‭112120503060‬-000-‭001505060427‬-2-NV022570-PRO007872-0-0-0</t>
  </si>
  <si>
    <t>01-‭112120503060‬-000-‭001505060515‬-2-NV022588-PRO007872-0-0-0</t>
  </si>
  <si>
    <t>01-‭112120503060‬-000-‭001505060486‬-2-NV021602-PRO007872-0-0-0</t>
  </si>
  <si>
    <t>01-‭112120503060‬-000-‭001505060293‬-2-NV022572-PRO007872-0-0-0</t>
  </si>
  <si>
    <t>01-‭112120503060‬-000-‭001505060374‬-2-NV022583-PRO007872-0-0-0</t>
  </si>
  <si>
    <t>01-‭112120503060‬-000-‭001505060504‬-2-NV022612-PRO007872-0-0-0</t>
  </si>
  <si>
    <t>01-‭112120503060‬-000-‭001505060516‬-2-NV022618-PRO007872-0-0-0</t>
  </si>
  <si>
    <t>01-‭112120503060‬-000-‭001505060409‬-2-NV022615-PRO007872-0-0-0</t>
  </si>
  <si>
    <t>01-‭112120503060‬-000-‭001505060471‬-2-NV022623-PRO007872-0-0-0</t>
  </si>
  <si>
    <t>01-‭112120503060‬-000-‭001505060302‬-2-NV022619-PRO007872-0-0-0</t>
  </si>
  <si>
    <t>01-‭112120503060‬-000-‭001505060399‬-2-NV021607-PRO007872-0-0-0</t>
  </si>
  <si>
    <t>01-‭112120503060‬-000-‭001505060413‬-2-NV022629-PRO007872-0-0-0</t>
  </si>
  <si>
    <t>01-‭112120503060‬-000-‭001505060301‬-2-NV022620-PRO007872-0-0-0</t>
  </si>
  <si>
    <t>01-‭112120503060‬-000-‭001505060410‬-2-NV022626-PRO007872-0-0-0</t>
  </si>
  <si>
    <t>01-‭112120503060‬-000-‭001505060300‬-2-NV022617-PRO007872-0-0-0</t>
  </si>
  <si>
    <t>01-‭112120503060‬-000-‭001505060364‬-2-NV021612-PRO007872-0-0-0</t>
  </si>
  <si>
    <t>01-‭112120503060‬-000-‭001505060403‬-2-NV022558-PRO007872-0-0-0</t>
  </si>
  <si>
    <t>01-‭112120503060‬-000-‭001505060295‬-2-NV022585-PRO007872-0-0-0</t>
  </si>
  <si>
    <t>01-‭112120503060‬-000-‭001505060467‬-2-NV022621-PRO007872-0-0-0</t>
  </si>
  <si>
    <t>01-‭112120503060‬-000-‭001505060299‬-2-NV022616-PRO007872-0-0-0</t>
  </si>
  <si>
    <t>01-‭112120503060‬-000-‭001505060412‬-2-NV022628-PRO007872-0-0-0</t>
  </si>
  <si>
    <t>01-‭112120503060‬-000-‭001505060414‬-2-NV022637-PRO007872-0-0-0</t>
  </si>
  <si>
    <t>01-‭112120503060‬-000-‭001505060416‬-2-NV022639-PRO007872-0-0-0</t>
  </si>
  <si>
    <t>01-‭112120503060‬-000-‭001505060517‬-2-NV022633-PRO007872-0-0-0</t>
  </si>
  <si>
    <t>01-‭112120503060‬-000-‭001505060305‬-2-NV022632-PRO007872-0-0-0</t>
  </si>
  <si>
    <t>01-‭112120503060‬-000-‭001505060417‬-2-NV022646-PRO007872-0-0-0</t>
  </si>
  <si>
    <t>01-‭112120503060‬-000-‭001505060383‬-2-NV022653-PRO007872-0-0-0</t>
  </si>
  <si>
    <t>01-‭112120503060‬-000-‭001505060371‬-2-NV022575-PRO007872-0-0-0</t>
  </si>
  <si>
    <t>01-‭112120503060‬-000-‭001505060423‬-2-NV022666-PRO007872-0-0-0</t>
  </si>
  <si>
    <t>01-‭112120503060‬-000-‭001505060385‬-2-NV022655-PRO007872-0-0-0</t>
  </si>
  <si>
    <t>01-‭112120503060‬-000-‭001505060505‬-2-NV022622-PRO007872-0-0-0</t>
  </si>
  <si>
    <t>01-‭112120503060‬-000-‭001505060507‬-2-NV022636-PRO007872-0-0-0</t>
  </si>
  <si>
    <t>01-‭112120503060‬-000-‭001505060381‬-2-NV022647-PRO007872-0-0-0</t>
  </si>
  <si>
    <t>01-‭112120503060‬-000-‭001505060426‬-2-NV022559-PRO007872-0-0-0</t>
  </si>
  <si>
    <t>01-‭112120503060‬-000-‭001505060506‬-2-NV022634-PRO007872-0-0-0</t>
  </si>
  <si>
    <t>01-‭112120503060‬-000-‭001505060303‬-2-NV022630-PRO007872-0-0-0</t>
  </si>
  <si>
    <t>01-‭112120503060‬-000-‭147505060106‬-2-NV021573-PRO007872-0-0-0</t>
  </si>
  <si>
    <t>01-‭112120503060‬-000-‭149505060029‬-2-NV021566-PRO007872-0-0-0</t>
  </si>
  <si>
    <t>01-‭112120503060‬-000-‭001505060462‬-2-NV022651-PRO007872-0-0-0</t>
  </si>
  <si>
    <t>01-‭112120503060‬-000-‭001505060386‬-2-NV022656-PRO007872-0-0-0</t>
  </si>
  <si>
    <t>01-‭112120503060‬-000-‭001505060477‬-2-NV022661-PRO007872-0-0-0</t>
  </si>
  <si>
    <t>01-‭112120503060‬-000-‭001505060518‬-2-NV022635-PRO007872-0-0-0</t>
  </si>
  <si>
    <t>01-‭112120503060‬-000-‭001505060380‬-2-NV022645-PRO007872-0-0-0</t>
  </si>
  <si>
    <t>01-‭112120503060‬-000-‭001505060304‬-2-NV022631-PRO007872-0-0-0</t>
  </si>
  <si>
    <t>01-‭112120503060‬-000-‭001505060520‬-2-NV022642-PRO007872-0-0-0</t>
  </si>
  <si>
    <t>01-‭112120503060‬-000-‭001505060384‬-2-NV022654-PRO007872-0-0-0</t>
  </si>
  <si>
    <t>01-‭112120503060‬-000-‭001505060522‬-2-NV022644-PRO007872-0-0-0</t>
  </si>
  <si>
    <t>01-‭112120503060‬-000-‭001505060387‬-2-NV022657-PRO007872-0-0-0</t>
  </si>
  <si>
    <t>01-‭112120503060‬-000-‭001505060388‬-2-NV022664-PRO007872-0-0-0</t>
  </si>
  <si>
    <t>01-‭112120503060‬-000-‭001505060415‬-2-NV022638-PRO007872-0-0-0</t>
  </si>
  <si>
    <t>01-‭112120503060‬-000-‭001505060379‬-2-NV022625-PRO007872-0-0-0</t>
  </si>
  <si>
    <t>01-‭112120503060‬-000-‭001505060390‬-2-NV022681-PRO007872-0-0-0</t>
  </si>
  <si>
    <t>01-‭112120503060‬-000-‭001505060464‬-2-NV022587-PRO007872-0-0-0</t>
  </si>
  <si>
    <t>01-‭112120503060‬-000-‭001505060508‬-2-NV022680-PRO007872-0-0-0</t>
  </si>
  <si>
    <t>01-‭112120503060‬-000-‭001505060395‬-2-NV021581-PRO007872-0-0-0</t>
  </si>
  <si>
    <t>01-‭112120503060‬-000-‭001505060493‬-2-NV022663-PRO007872-0-0-0</t>
  </si>
  <si>
    <t>01-‭112120503060‬-000-‭001505060307‬-2-NV022667-PRO007872-0-0-0</t>
  </si>
  <si>
    <t>01-‭112120503060‬-000-‭001505060422‬-2-NV022649-PRO007872-0-0-0</t>
  </si>
  <si>
    <t>01-‭112120503060‬-000-‭001505060425‬-2-NV021592-PRO007872-0-0-0</t>
  </si>
  <si>
    <t>01-‭112120503060‬-000-‭001505060424‬-2-NV021587-PRO007872-0-0-0</t>
  </si>
  <si>
    <t>01-‭112120503060‬-000-‭001505060494‬-2-NV022672-PRO007872-0-0-0</t>
  </si>
  <si>
    <t>01-‭112120503060‬-000-‭001505060469‬-2-NV022624-PRO007872-0-0-0</t>
  </si>
  <si>
    <t>01-‭112120503060‬-000-‭001505060411‬-2-NV022627-PRO007872-0-0-0</t>
  </si>
  <si>
    <t>01-‭112120503060‬-000-‭001505060389‬-2-NV022665-PRO007872-0-0-0</t>
  </si>
  <si>
    <t>01-‭112120503060‬-000-‭001505060445‬-2-NV022640-PRO007872-0-0-0</t>
  </si>
  <si>
    <t>01-‭112120503060‬-000-‭001505060296‬-2-NV022586-PRO007872-0-0-0</t>
  </si>
  <si>
    <t>01-‭112120503060‬-000-‭001505060523‬-2-NV022662-PRO007872-0-0-0</t>
  </si>
  <si>
    <t>01-‭112120503060‬-000-‭001505060309‬-2-NV022669-PRO007872-0-0-0</t>
  </si>
  <si>
    <t>01-‭112120503060‬-000-‭001505060369‬-2-NV022567-PRO007872-0-0-0</t>
  </si>
  <si>
    <t>01-‭112120503060‬-000-‭001505060306‬-2-NV022650-PRO007872-0-0-0</t>
  </si>
  <si>
    <t>01-‭112120503060‬-000-‭001505060418‬-2-NV022684-PRO007872-0-0-0</t>
  </si>
  <si>
    <t>01-‭112120503060‬-000-‭135505060096‬-2-NV020555-PRO007872-0-0-0</t>
  </si>
  <si>
    <t>01-‭112120503060‬-000-‭001505060419‬-2-NV022685-PRO007872-0-0-0</t>
  </si>
  <si>
    <t>01-‭112120503060‬-000-‭001505060391‬-2-NV022682-PRO007872-0-0-0</t>
  </si>
  <si>
    <t>01-‭112120503060‬-000-‭001505060382‬-2-NV022648-PRO007872-0-0-0</t>
  </si>
  <si>
    <t>01-‭112120503060‬-000-‭001505060429‬-2-NV022686-PRO007872-0-0-0</t>
  </si>
  <si>
    <t>01-‭112120503060‬-000-‭001505060503‬-2-NV022562-PRO007872-0-0-0</t>
  </si>
  <si>
    <t>01-‭112120503060‬-000-‭001505060492‬-2-NV022652-PRO007872-0-0-0</t>
  </si>
  <si>
    <t>01-‭112120503060‬-000-‭001505060521‬-2-NV022643-PRO007872-0-0-0</t>
  </si>
  <si>
    <t>01-‭112120503060‬-000-‭001505060468‬-2-NV022688-PRO007872-0-0-0</t>
  </si>
  <si>
    <t>01-‭112120503060‬-000-‭001505060465‬-2-NV022675-PRO007872-0-0-0</t>
  </si>
  <si>
    <t>01-‭112120503060‬-000-‭001505060524‬-2-NV022676-PRO007872-0-0-0</t>
  </si>
  <si>
    <t>01-‭112120503060‬-000-‭001505060495‬-2-NV022679-PRO007872-0-0-0</t>
  </si>
  <si>
    <t>01-‭112120503060‬-000-‭015505060536‬-2-NV023559-PRO007872-0-0-0</t>
  </si>
  <si>
    <t>01-‭112120503060‬-000-‭001505060428‬-2-NV022658-PRO007872-0-0-0</t>
  </si>
  <si>
    <t>01-‭112120503060‬-000-‭046505060153‬-2-NV006964-PRO007872-0-0-0</t>
  </si>
  <si>
    <t>01-‭112120503060‬-000-‭001505060519‬-2-NV022641-PRO007872-0-0-0</t>
  </si>
  <si>
    <t>01-‭112120503060‬-000-‭001505060291‬-2-NV022565-PRO007872-0-0-0</t>
  </si>
  <si>
    <t>01-‭112120503060‬-000-‭001505060310‬-2-NV022670-PRO007872-0-0-0</t>
  </si>
  <si>
    <t>01-‭112120503060‬-000-‭016505060161‬-2-NV006961-PRO007872-0-0-0</t>
  </si>
  <si>
    <t>01-‭112120503060‬-000-‭050505010020‬-2-NV006968-PRO007872-0-0-0</t>
  </si>
  <si>
    <t>01-‭112120503060‬-000-‭048505060152‬-2-NV006966-PRO007872-0-0-0</t>
  </si>
  <si>
    <t>01-‭112120503060‬-000-‭126505060135‬-2-NV004961-PRO007872-0-0-0</t>
  </si>
  <si>
    <t>01-‭112120503060‬-000-‭015505010024‬-2-NV006963-PRO007872-0-0-0</t>
  </si>
  <si>
    <t>01-‭112120503060‬-000-‭001505060407‬-2-NV022603-PRO007872-0-0-0</t>
  </si>
  <si>
    <t>01-‭112120503060‬-000-‭001505060490‬-2-NV022566-PRO007872-0-0-0</t>
  </si>
  <si>
    <t>01-‭112120503060‬-000-‭001505060298‬-2-NV022611-PRO007872-0-0-0</t>
  </si>
  <si>
    <t>01-‭112120503060‬-000-‭001505060378‬-2-NV022613-PRO007872-0-0-0</t>
  </si>
  <si>
    <t>01-‭112120503060‬-000-‭001505060491‬-2-NV022609-PRO007872-0-0-0</t>
  </si>
  <si>
    <t>01-‭112120503060‬-000-‭001505060377‬-2-NV022610-PRO007872-0-0-0</t>
  </si>
  <si>
    <t>01-‭112120503060‬-000-‭001505060375‬-2-NV022584-PRO007872-0-0-0</t>
  </si>
  <si>
    <t>01-‭112120503060‬-000-‭001505060297‬-2-NV022600-PRO007872-0-0-0</t>
  </si>
  <si>
    <t>01-‭112120503060‬-000-‭001505060405‬-2-NV022578-PRO007872-0-0-0</t>
  </si>
  <si>
    <t>01-‭112120503060‬-000-‭001505060420‬-2-NV021618-PRO007872-0-0-0</t>
  </si>
  <si>
    <t>01-‭112120503060‬-000-‭142505060137‬-2-NV021575-PRO007872-0-0-0</t>
  </si>
  <si>
    <t>01-‭112120503060‬-000-‭144505060028‬-2-NV021565-PRO007872-0-0-0</t>
  </si>
  <si>
    <t>01-‭112120503060‬-000-‭001505060294‬-2-NV022573-PRO007872-0-0-0</t>
  </si>
  <si>
    <t>01-‭112120503060‬-000-‭001505060406‬-2-NV022602-PRO007872-0-0-0</t>
  </si>
  <si>
    <t>01-‭112120503060‬-000-‭113505060496‬-2-NV003955-PRO007872-0-0-0</t>
  </si>
  <si>
    <t>01-‭112120503060‬-000-‭093505060125‬-2-NV003972-PRO007872-0-0-0</t>
  </si>
  <si>
    <t>01-‭112120503060‬-000-‭071505060482‬-2-NV000957-PRO007872-0-0-0</t>
  </si>
  <si>
    <t>01-‭112120503060‬-000-‭001505060392‬-2-NV022683-PRO007872-0-0-0</t>
  </si>
  <si>
    <t>01-‭112120503060‬-000-‭092505060457‬-1-NV000954-PRO007872-0-0-0</t>
  </si>
  <si>
    <t>01-‭112120503060‬-000-‭057505060470‬-2-NV006977-PRO007872-0-0-0</t>
  </si>
  <si>
    <t>01-‭112120503060‬-000-‭098505060014‬-2-NV003957-PRO007872-0-0-0</t>
  </si>
  <si>
    <t>01-‭112120503060‬-000-‭079505060122‬-2-NV000952-PRO007872-0-0-0</t>
  </si>
  <si>
    <t>01-‭112120503060‬-000-‭073505060097‬-2-NV008123-PRO007872-0-0-0</t>
  </si>
  <si>
    <t>01-‭112120503060‬-000-‭088505060498‬-2-NV003978-PRO007872-0-0-0</t>
  </si>
  <si>
    <t>01-‭112120503060‬-000-‭060505060133‬-2-NV006978-PRO007872-0-0-0</t>
  </si>
  <si>
    <t>01-‭112120503060‬-000-‭047505060440‬-2-NV006965-PRO007872-0-0-0</t>
  </si>
  <si>
    <t>01-‭112120503060‬-000-‭069505060452‬-1-NV000955-PRO007872-0-0-0</t>
  </si>
  <si>
    <t>01-‭112120503060‬-000-‭105505060017‬-2-NV003967-PRO007872-0-0-0</t>
  </si>
  <si>
    <t>01-‭112120503060‬-000-‭067505060453‬-1-NV009956-PRO007872-0-0-0</t>
  </si>
  <si>
    <t>01-‭112120503060‬-000-‭100505060472‬-2-NV003971-PRO007872-0-0-0</t>
  </si>
  <si>
    <t>01-‭112120503060‬-000-‭076505060479‬-2-NV009960-PRO007872-0-0-0</t>
  </si>
  <si>
    <t>01-‭112120503060‬-000-‭091505060451‬-1-NV009954-PRO007872-0-0-0</t>
  </si>
  <si>
    <t>01-‭112120503060‬-000-‭125505060450‬-1-NV003981-PRO007872-0-0-0</t>
  </si>
  <si>
    <t>01-‭112120503060‬-000-‭123505060511‬-2-NV003985-PRO007872-0-0-0</t>
  </si>
  <si>
    <t>01-‭112120503060‬-000-‭082505060128‬-2-NV000958-PRO007872-0-0-0</t>
  </si>
  <si>
    <t>01-‭112120503060‬-000-‭122505060123‬-2-NV003968-PRO007872-0-0-0</t>
  </si>
  <si>
    <t>01-‭112120503060‬-000-‭138505060157‬-2-NV021558-PRO007872-0-0-0</t>
  </si>
  <si>
    <t>01-‭112120503060‬-000-‭152505060104‬-2-NV021571-PRO007872-0-0-0</t>
  </si>
  <si>
    <t>01-‭112120503060‬-000-‭153505060107‬-2-NV021574-PRO007872-0-0-0</t>
  </si>
  <si>
    <t>01-‭112120503060‬-000-‭001505060288‬-2-NV022552-PRO007872-0-0-0</t>
  </si>
  <si>
    <t>01-‭112120503060‬-000-‭001505060372‬-2-NV022576-PRO007872-0-0-0</t>
  </si>
  <si>
    <t>01-‭112120503060‬-000-‭001505060360‬-2-NV021590-PRO007872-0-0-0</t>
  </si>
  <si>
    <t>01-‭112120503060‬-000-‭001505060397‬-2-NV021589-PRO007872-0-0-0</t>
  </si>
  <si>
    <t>01-‭112120503060‬-000-‭001505060363‬-2-NV021606-PRO007872-0-0-0</t>
  </si>
  <si>
    <t>01-‭112120503060‬-000-‭001505060292‬-2-NV022571-PRO007872-0-0-0</t>
  </si>
  <si>
    <t>01-‭112120503060‬-000-‭001505060283‬-2-NV021600-PRO007872-0-0-0</t>
  </si>
  <si>
    <t>01-‭112120503060‬-000-‭146505060105‬-2-NV021572-PRO007872-0-0-0</t>
  </si>
  <si>
    <t>01-‭112120503060‬-000-‭001505060287‬-2-NV022551-PRO007872-0-0-0</t>
  </si>
  <si>
    <t>01-‭112120503060‬-000-‭001505060444‬-2-NV022568-PRO007872-0-0-0</t>
  </si>
  <si>
    <t>01-‭112120503060‬-000-‭137505060101‬-2-NV020556-PRO007872-0-0-0</t>
  </si>
  <si>
    <t>01-‭112120503060‬-000-‭139505060103‬-2-NV021562-PRO007872-0-0-0</t>
  </si>
  <si>
    <t>01-‭112120503060‬-000-‭001505060401‬-2-NV021609-PRO007872-0-0-0</t>
  </si>
  <si>
    <t>01-‭112120503060‬-000-‭001505060365‬-2-NV021614-PRO007872-0-0-0</t>
  </si>
  <si>
    <t>01-‭112120503060‬-000-‭130505060086‬-2-NV019952-PRO007872-0-0-0</t>
  </si>
  <si>
    <t>01-‭112120503060‬-000-‭129505010025‬-1-NV019953-PRO007872-0-0-0</t>
  </si>
  <si>
    <t>01-‭112120503060‬-000-‭001505060359‬-2-NV021586-PRO007872-0-0-0</t>
  </si>
  <si>
    <t>01-‭112120503060‬-000-‭001505060396‬-2-NV021593-PRO007872-0-0-0</t>
  </si>
  <si>
    <t>01-‭112120503060‬-000-‭001505060281‬-2-NV021598-PRO007872-0-0-0</t>
  </si>
  <si>
    <t>01-‭112120503060‬-000-‭001505060489‬-2-NV021611-PRO007872-0-0-0</t>
  </si>
  <si>
    <t>01-‭112120503060‬-000-‭001505060400‬-2-NV021608-PRO007872-0-0-0</t>
  </si>
  <si>
    <t>01-‭112120503060‬-000-‭001505060394‬-2-NV021580-PRO007872-0-0-0</t>
  </si>
  <si>
    <t>01-‭112120503060‬-000-‭001505060454‬-1-NV021620-PRO007872-0-0-0</t>
  </si>
  <si>
    <t>01-‭112120503060‬-000-‭001505060443‬-2-NV021579-PRO007872-0-0-0</t>
  </si>
  <si>
    <t>01-‭112120503060‬-000-‭001505060282‬-2-NV021599-PRO007872-0-0-0</t>
  </si>
  <si>
    <t>01-‭112120503060‬-000-‭001505060421‬-2-NV021619-PRO007872-0-0-0</t>
  </si>
  <si>
    <t>01-‭112120503060‬-000-‭001505060368‬-2-NV022557-PRO007872-0-0-0</t>
  </si>
  <si>
    <t>01-‭112120503060‬-000-‭001505060280‬-2-NV021584-PRO007872-0-0-0</t>
  </si>
  <si>
    <t>01-‭112120503060‬-000-‭145505060501‬-2-NV021570-PRO007872-0-0-0</t>
  </si>
  <si>
    <t>01-‭112120503060‬-000-‭136505060130‬-2-NV020557-PRO007872-0-0-0</t>
  </si>
  <si>
    <t>01-‭112120503060‬-000-‭001505060514‬-2-NV022553-PRO007872-0-0-0</t>
  </si>
  <si>
    <t>01-‭112120503060‬-000-‭133505060102‬-2-NV020553-PRO007872-0-0-0</t>
  </si>
  <si>
    <t>01-‭112120503060‬-000-‭131505060099‬-2-NV020551-PRO007872-0-0-0</t>
  </si>
  <si>
    <t>01-‭112120503060‬-000-‭001505060284‬-2-NV021613-PRO007872-0-0-0</t>
  </si>
  <si>
    <t>01-‭112120503060‬-000-‭001505060367‬-2-NV022556-PRO007872-0-0-0</t>
  </si>
  <si>
    <t>01-‭112120503060‬-000-‭001505060370‬-2-NV022574-PRO007872-0-0-0</t>
  </si>
  <si>
    <t>01-‭112120611030‬-000-‭001505040013‬-2-NV006958-PRO007889-0-0-0</t>
  </si>
  <si>
    <t>01-‭112120611050‬-000-‭146505060105‬-2-NV021572-PRO007710-0-0-0</t>
  </si>
  <si>
    <t>01-‭112120611050‬-000-‭116505060499‬-2-NV004958-PRO007710-0-0-0</t>
  </si>
  <si>
    <t>01-‭112120611050‬-000-‭135505060096‬-2-NV020555-PRO007710-0-0-0</t>
  </si>
  <si>
    <t>01-‭112120611050‬-000-‭152505060104‬-2-NV021571-PRO007710-0-0-0</t>
  </si>
  <si>
    <t>01-‭112120611050‬-000-‭001505060280‬-2-NV021584-PRO007710-0-0-0</t>
  </si>
  <si>
    <t>01-‭112120611050‬-000-‭001505060389‬-2-NV022665-PRO007710-0-0-0</t>
  </si>
  <si>
    <t>01-‭112120611050‬-000-‭001505060445‬-2-NV022640-PRO007710-0-0-0</t>
  </si>
  <si>
    <t>01-‭112120611050‬-000-‭001505060505‬-2-NV022622-PRO007710-0-0-0</t>
  </si>
  <si>
    <t>01-‭112120611050‬-000-‭001505060283‬-2-NV021600-PRO007710-0-0-0</t>
  </si>
  <si>
    <t>01-‭112120611050‬-000-‭001505060293‬-2-NV022572-PRO007710-0-0-0</t>
  </si>
  <si>
    <t>01-‭112120611050‬-000-‭001505060412‬-2-NV022628-PRO007710-0-0-0</t>
  </si>
  <si>
    <t>01-‭112120611050‬-000-‭092505060457‬-1-NV000954-PRO007710-0-0-0</t>
  </si>
  <si>
    <t>01-‭112120611050‬-000-‭076505060479‬-2-NV009960-PRO007710-0-0-0</t>
  </si>
  <si>
    <t>01-‭112120611050‬-000-‭124505060437‬-2-NV009958-PRO007710-0-0-0</t>
  </si>
  <si>
    <t>01-‭112120611050‬-000-‭104505060131‬-2-NV003980-PRO007710-0-0-0</t>
  </si>
  <si>
    <t>01-‭112120611050‬-000-‭120505060441‬-2-NV002952-PRO007710-0-0-0</t>
  </si>
  <si>
    <t>01-‭112120611050‬-000-‭105505060017‬-2-NV003967-PRO007710-0-0-0</t>
  </si>
  <si>
    <t>01-‭112120611050‬-000-‭079505060122‬-2-NV000952-PRO007710-0-0-0</t>
  </si>
  <si>
    <t>01-‭112120611050‬-000-‭108505060129‬-2-NV003979-PRO007710-0-0-0</t>
  </si>
  <si>
    <t>01-‭112120611050‬-000-‭085505060150‬-2-NV003961-PRO007710-0-0-0</t>
  </si>
  <si>
    <t>01-‭112120611050‬-000-‭084505060100‬-2-NV003983-PRO007710-0-0-0</t>
  </si>
  <si>
    <t>01-‭112120611050‬-000-‭103505060016‬-2-NV003963-PRO007710-0-0-0</t>
  </si>
  <si>
    <t>01-‭112120611050‬-000-‭071505060482‬-2-NV000957-PRO007710-0-0-0</t>
  </si>
  <si>
    <t>01-‭112120611050‬-000-‭077505060497‬-2-NV009955-PRO007710-0-0-0</t>
  </si>
  <si>
    <t>01-‭112120611050‬-000-‭083505060442‬-2-NV002951-PRO007710-0-0-0</t>
  </si>
  <si>
    <t>01-‭112120611050‬-000-‭080505060021‬-2-NV000953-PRO007710-0-0-0</t>
  </si>
  <si>
    <t>01-‭112120611050‬-000-‭001505060502‬-2-NV021588-PRO007710-0-0-0</t>
  </si>
  <si>
    <t>01-‭112120611050‬-000-‭121505060124‬-2-NV003969-PRO007710-0-0-0</t>
  </si>
  <si>
    <t>01-‭112120611050‬-000-‭125505060450‬-1-NV003981-PRO007710-0-0-0</t>
  </si>
  <si>
    <t>01-‭112120611050‬-000-‭001505060302‬-2-NV022619-PRO007710-0-0-0</t>
  </si>
  <si>
    <t>01-‭112120611050‬-000-‭141505060025‬-2-NV021559-PRO007710-0-0-0</t>
  </si>
  <si>
    <t>01-‭112120611050‬-000-‭078505060483‬-2-NV009959-PRO007710-0-0-0</t>
  </si>
  <si>
    <t>01-‭112120611050‬-000-‭107505060024‬-2-NV003986-PRO007710-0-0-0</t>
  </si>
  <si>
    <t>01-‭112120611050‬-000-‭001505060376‬-2-NV022601-PRO007710-0-0-0</t>
  </si>
  <si>
    <t>01-‭112120611050‬-000-‭001505060296‬-2-NV022586-PRO007710-0-0-0</t>
  </si>
  <si>
    <t>01-‭112120611050‬-000-‭086505060092‬-2-NV003970-PRO007710-0-0-0</t>
  </si>
  <si>
    <t>01-‭112120611050‬-000-‭082505060128‬-2-NV000958-PRO007710-0-0-0</t>
  </si>
  <si>
    <t>01-‭112120611050‬-000-‭001505060294‬-2-NV022573-PRO007710-0-0-0</t>
  </si>
  <si>
    <t>01-‭112120611050‬-000-‭049505010018‬-2-NV006967-PRO007710-0-0-0</t>
  </si>
  <si>
    <t>01-‭112120611050‬-000-‭001505060379‬-2-NV022625-PRO007710-0-0-0</t>
  </si>
  <si>
    <t>01-‭112120611050‬-000-‭001505060524‬-2-NV022676-PRO007710-0-0-0</t>
  </si>
  <si>
    <t>01-‭112120611050‬-000-‭001505060518‬-2-NV022635-PRO007710-0-0-0</t>
  </si>
  <si>
    <t>01-‭112120611050‬-000-‭001505060418‬-2-NV022684-PRO007710-0-0-0</t>
  </si>
  <si>
    <t>01-‭112120611050‬-000-‭001505060281‬-2-NV021598-PRO007710-0-0-0</t>
  </si>
  <si>
    <t>01-‭112120611050‬-000-‭150505060476‬-2-NV021569-PRO007710-0-0-0</t>
  </si>
  <si>
    <t>01-‭112120611050‬-000-‭001505060487‬-2-NV021603-PRO007710-0-0-0</t>
  </si>
  <si>
    <t>01-‭112120611050‬-000-‭097505060088‬-2-NV003954-PRO007710-0-0-0</t>
  </si>
  <si>
    <t>01-‭112120611050‬-000-‭001505060444‬-2-NV022568-PRO007710-0-0-0</t>
  </si>
  <si>
    <t>01-‭112120611050‬-000-‭001505060443‬-2-NV021579-PRO007710-0-0-0</t>
  </si>
  <si>
    <t>01-‭112120611050‬-000-‭127505060481‬-2-NV019955-PRO007710-0-0-0</t>
  </si>
  <si>
    <t>01-‭112120611050‬-000-‭131505060099‬-2-NV020551-PRO007710-0-0-0</t>
  </si>
  <si>
    <t>01-‭112120611050‬-000-‭126505060135‬-2-NV004961-PRO007710-0-0-0</t>
  </si>
  <si>
    <t>01-‭112120611050‬-000-‭001505060375‬-2-NV022584-PRO007710-0-0-0</t>
  </si>
  <si>
    <t>01-‭112120611050‬-000-‭001505060519‬-2-NV022641-PRO007710-0-0-0</t>
  </si>
  <si>
    <t>01-‭112120611050‬-000-‭001505060300‬-2-NV022617-PRO007710-0-0-0</t>
  </si>
  <si>
    <t>01-‭112120611050‬-000-‭001505060381‬-2-NV022647-PRO007710-0-0-0</t>
  </si>
  <si>
    <t>01-‭112120611050‬-000-‭113505060496‬-2-NV003955-PRO007710-0-0-0</t>
  </si>
  <si>
    <t>01-‭112120611050‬-000-‭045505040017‬-2-NV006962-PRO007710-0-0-0</t>
  </si>
  <si>
    <t>01-‭112120611050‬-000-‭001505060386‬-2-NV022656-PRO007710-0-0-0</t>
  </si>
  <si>
    <t>01-‭112120611050‬-000-‭001505060398‬-2-NV021597-PRO007710-0-0-0</t>
  </si>
  <si>
    <t>01-‭112120611050‬-000-‭016505060161‬-2-NV006961-PRO007710-0-0-0</t>
  </si>
  <si>
    <t>01-‭112120611050‬-000-‭137505060101‬-2-NV020556-PRO007710-0-0-0</t>
  </si>
  <si>
    <t>01-‭112120611050‬-000-‭001505060377‬-2-NV022610-PRO007710-0-0-0</t>
  </si>
  <si>
    <t>01-‭112120611050‬-000-‭001505060372‬-2-NV022576-PRO007710-0-0-0</t>
  </si>
  <si>
    <t>01-‭112120611050‬-000-‭001505060305‬-2-NV022632-PRO007710-0-0-0</t>
  </si>
  <si>
    <t>01-‭112120611050‬-000-‭147505060106‬-2-NV021573-PRO007710-0-0-0</t>
  </si>
  <si>
    <t>01-‭112120611050‬-000-‭047505060440‬-2-NV006965-PRO007710-0-0-0</t>
  </si>
  <si>
    <t>01-‭112120611050‬-000-‭133505060102‬-2-NV020553-PRO007710-0-0-0</t>
  </si>
  <si>
    <t>01-‭112120611050‬-000-‭001505060299‬-2-NV022616-PRO007710-0-0-0</t>
  </si>
  <si>
    <t>01-‭112120611050‬-000-‭119505060023‬-2-NV004959-PRO007710-0-0-0</t>
  </si>
  <si>
    <t>01-‭112120611050‬-000-‭057505060470‬-2-NV006977-PRO007710-0-0-0</t>
  </si>
  <si>
    <t>01-‭112120611050‬-000-‭142505060137‬-2-NV021575-PRO007710-0-0-0</t>
  </si>
  <si>
    <t>01-‭112120611050‬-000-‭149505060029‬-2-NV021566-PRO007710-0-0-0</t>
  </si>
  <si>
    <t>01-‭112120611050‬-000-‭001505060388‬-2-NV022664-PRO007710-0-0-0</t>
  </si>
  <si>
    <t>01-‭112120611050‬-000-‭001505060391‬-2-NV022682-PRO007710-0-0-0</t>
  </si>
  <si>
    <t>01-‭112120611050‬-000-‭001505060365‬-2-NV021614-PRO007710-0-0-0</t>
  </si>
  <si>
    <t>01-‭112120611050‬-000-‭001505060378‬-2-NV022613-PRO007710-0-0-0</t>
  </si>
  <si>
    <t>01-‭112120611050‬-000-‭001505060290‬-2-NV022564-PRO007710-0-0-0</t>
  </si>
  <si>
    <t>01-‭112120611050‬-000-‭001505060512‬-2-NV021594-PRO007710-0-0-0</t>
  </si>
  <si>
    <t>01-‭112120611050‬-000-‭143505060163‬-2-NV021577-PRO007710-0-0-0</t>
  </si>
  <si>
    <t>01-‭112120611050‬-000-‭129505010025‬-1-NV019953-PRO007710-0-0-0</t>
  </si>
  <si>
    <t>01-‭112120611050‬-000-‭001505060414‬-2-NV022637-PRO007710-0-0-0</t>
  </si>
  <si>
    <t>01-‭112120611050‬-000-‭001505060288‬-2-NV022552-PRO007710-0-0-0</t>
  </si>
  <si>
    <t>01-‭112120611050‬-000-‭001505060415‬-2-NV022638-PRO007710-0-0-0</t>
  </si>
  <si>
    <t>01-‭112120611050‬-000-‭001505060492‬-2-NV022652-PRO007710-0-0-0</t>
  </si>
  <si>
    <t>01-‭112120611050‬-000-‭001505060413‬-2-NV022629-PRO007710-0-0-0</t>
  </si>
  <si>
    <t>01-‭112120611050‬-000-‭001505060392‬-2-NV022683-PRO007710-0-0-0</t>
  </si>
  <si>
    <t>01-‭112120611050‬-000-‭001505060369‬-2-NV022567-PRO007710-0-0-0</t>
  </si>
  <si>
    <t>01-‭112120611050‬-000-‭111505060159‬-2-NV003964-PRO007710-0-0-0</t>
  </si>
  <si>
    <t>01-‭112120611050‬-000-‭001505060373‬-2-NV022582-PRO007710-0-0-0</t>
  </si>
  <si>
    <t>01-‭112120611050‬-000-‭091505060451‬-1-NV009954-PRO007710-0-0-0</t>
  </si>
  <si>
    <t>01-‭112120611050‬-000-‭067505060453‬-1-NV009956-PRO007710-0-0-0</t>
  </si>
  <si>
    <t>01-‭112120611050‬-000-‭081505060154‬-2-NV000956-PRO007710-0-0-0</t>
  </si>
  <si>
    <t>01-‭112120611050‬-000-‭075505060098‬-2-NV009957-PRO007710-0-0-0</t>
  </si>
  <si>
    <t>01-‭112120611050‬-000-‭001505060401‬-2-NV021609-PRO007710-0-0-0</t>
  </si>
  <si>
    <t>01-‭112120611050‬-000-‭060505060133‬-2-NV006978-PRO007710-0-0-0</t>
  </si>
  <si>
    <t>01-‭112120611050‬-000-‭059505060160‬-2-NV007121-PRO007710-0-0-0</t>
  </si>
  <si>
    <t>01-‭112120611050‬-000-‭001505060361‬-2-NV021591-PRO007710-0-0-0</t>
  </si>
  <si>
    <t>01-‭112120611050‬-000-‭073505060097‬-2-NV008123-PRO007710-0-0-0</t>
  </si>
  <si>
    <t>01-‭112120611050‬-000-‭001505060522‬-2-NV022644-PRO007710-0-0-0</t>
  </si>
  <si>
    <t>01-‭112120611050‬-000-‭001505060360‬-2-NV021590-PRO007710-0-0-0</t>
  </si>
  <si>
    <t>01-‭112120611050‬-000-‭001505060303‬-2-NV022630-PRO007710-0-0-0</t>
  </si>
  <si>
    <t>01-‭112120611050‬-000-‭001505060399‬-2-NV021607-PRO007710-0-0-0</t>
  </si>
  <si>
    <t>01-‭112120611050‬-000-‭001505060384‬-2-NV022654-PRO007710-0-0-0</t>
  </si>
  <si>
    <t>01-‭112120611050‬-000-‭112505060461‬-2-NV003959-PRO007710-0-0-0</t>
  </si>
  <si>
    <t>01-‭112120611050‬-000-‭001505060309‬-2-NV022669-PRO007710-0-0-0</t>
  </si>
  <si>
    <t>01-‭112120611050‬-000-‭001505060465‬-2-NV022675-PRO007710-0-0-0</t>
  </si>
  <si>
    <t>01-‭112120611050‬-000-‭001505060282‬-2-NV021599-PRO007710-0-0-0</t>
  </si>
  <si>
    <t>01-‭112120611050‬-000-‭130505060086‬-2-NV019952-PRO007710-0-0-0</t>
  </si>
  <si>
    <t>01-‭112120611050‬-000-‭001505060395‬-2-NV021581-PRO007710-0-0-0</t>
  </si>
  <si>
    <t>01-‭112120611050‬-000-‭132505060091‬-2-NV020552-PRO007710-0-0-0</t>
  </si>
  <si>
    <t>01-‭112120611050‬-000-‭001505060406‬-2-NV022602-PRO007710-0-0-0</t>
  </si>
  <si>
    <t>01-‭112120611050‬-000-‭001505060490‬-2-NV022566-PRO007710-0-0-0</t>
  </si>
  <si>
    <t>01-‭112120611050‬-000-‭001505060385‬-2-NV022655-PRO007710-0-0-0</t>
  </si>
  <si>
    <t>01-‭112120611050‬-000-‭001505060503‬-2-NV022562-PRO007710-0-0-0</t>
  </si>
  <si>
    <t>01-‭112120611050‬-000-‭001505060301‬-2-NV022620-PRO007710-0-0-0</t>
  </si>
  <si>
    <t>01-‭112120611050‬-000-‭001505060504‬-2-NV022612-PRO007710-0-0-0</t>
  </si>
  <si>
    <t>01-‭112120611050‬-000-‭140505060484‬-2-NV021561-PRO007710-0-0-0</t>
  </si>
  <si>
    <t>01-‭112120611050‬-000-‭001505060488‬-2-NV021610-PRO007710-0-0-0</t>
  </si>
  <si>
    <t>01-‭112120611050‬-000-‭118505060126‬-2-NV004960-PRO007710-0-0-0</t>
  </si>
  <si>
    <t>01-‭112120611050‬-000-‭001505060371‬-2-NV022575-PRO007710-0-0-0</t>
  </si>
  <si>
    <t>01-‭112120611050‬-000-‭001505060285‬-2-NV021616-PRO007710-0-0-0</t>
  </si>
  <si>
    <t>01-‭112120611050‬-000-‭072505060480‬-2-NV003973-PRO007710-0-0-0</t>
  </si>
  <si>
    <t>01-‭112120611050‬-000-‭046505060153‬-2-NV006964-PRO007710-0-0-0</t>
  </si>
  <si>
    <t>01-‭112120611050‬-000-‭001505060298‬-2-NV022611-PRO007710-0-0-0</t>
  </si>
  <si>
    <t>01-‭112120611050‬-000-‭099505060127‬-2-NV003974-PRO007710-0-0-0</t>
  </si>
  <si>
    <t>01-‭112120611050‬-000-‭001505060422‬-2-NV022649-PRO007710-0-0-0</t>
  </si>
  <si>
    <t>01-‭112120611050‬-000-‭050505010020‬-2-NV006968-PRO007710-0-0-0</t>
  </si>
  <si>
    <t>01-‭112120611050‬-000-‭001505060403‬-2-NV022558-PRO007710-0-0-0</t>
  </si>
  <si>
    <t>01-‭112120611050‬-000-‭001505060380‬-2-NV022645-PRO007710-0-0-0</t>
  </si>
  <si>
    <t>01-‭112120611050‬-000-‭153505060107‬-2-NV021574-PRO007710-0-0-0</t>
  </si>
  <si>
    <t>01-‭112120611050‬-000-‭001505060383‬-2-NV022653-PRO007710-0-0-0</t>
  </si>
  <si>
    <t>01-‭112120611050‬-000-‭001505060454‬-1-NV021620-PRO007710-0-0-0</t>
  </si>
  <si>
    <t>01-‭112120611050‬-000-‭001505060491‬-2-NV022609-PRO007710-0-0-0</t>
  </si>
  <si>
    <t>01-‭112120611050‬-000-‭001505060289‬-2-NV022563-PRO007710-0-0-0</t>
  </si>
  <si>
    <t>01-‭112120611050‬-000-‭110505060438‬-2-NV003965-PRO007710-0-0-0</t>
  </si>
  <si>
    <t>01-‭112120611050‬-000-‭001505060508‬-2-NV022680-PRO007710-0-0-0</t>
  </si>
  <si>
    <t>01-‭112120611050‬-000-‭114505060459‬-2-NV003953-PRO007710-0-0-0</t>
  </si>
  <si>
    <t>01-‭112120611050‬-000-‭106505060509‬-2-NV003966-PRO007710-0-0-0</t>
  </si>
  <si>
    <t>01-‭112120611050‬-000-‭001505060471‬-2-NV022623-PRO007710-0-0-0</t>
  </si>
  <si>
    <t>01-‭112120611050‬-000-‭001505060513‬-2-NV021601-PRO007710-0-0-0</t>
  </si>
  <si>
    <t>01-‭112120611050‬-000-‭001505060475‬-2-NV021604-PRO007710-0-0-0</t>
  </si>
  <si>
    <t>01-‭112120611050‬-000-‭001505060426‬-2-NV022559-PRO007710-0-0-0</t>
  </si>
  <si>
    <t>01-‭112120611050‬-000-‭001505060420‬-2-NV021618-PRO007710-0-0-0</t>
  </si>
  <si>
    <t>01-‭112120611050‬-000-‭001505060419‬-2-NV022685-PRO007710-0-0-0</t>
  </si>
  <si>
    <t>01-‭112120611050‬-000-‭001505060516‬-2-NV022618-PRO007710-0-0-0</t>
  </si>
  <si>
    <t>01-‭112120611050‬-000-‭102505060089‬-2-NV003960-PRO007710-0-0-0</t>
  </si>
  <si>
    <t>01-‭112120611050‬-000-‭115505060162‬-2-NV003984-PRO007710-0-0-0</t>
  </si>
  <si>
    <t>01-‭112120611050‬-000-‭001505060279‬-2-NV021578-PRO007710-0-0-0</t>
  </si>
  <si>
    <t>01-‭112120611050‬-000-‭001505060424‬-2-NV021587-PRO007710-0-0-0</t>
  </si>
  <si>
    <t>01-‭112120611050‬-000-‭001505060486‬-2-NV021602-PRO007710-0-0-0</t>
  </si>
  <si>
    <t>01-‭112120611050‬-000-‭117505060158‬-2-NV003962-PRO007710-0-0-0</t>
  </si>
  <si>
    <t>01-‭112120611050‬-000-‭001505060393‬-2-NV021576-PRO007710-0-0-0</t>
  </si>
  <si>
    <t>01-‭112120611050‬-000-‭001505060382‬-2-NV022648-PRO007710-0-0-0</t>
  </si>
  <si>
    <t>01-‭112120611050‬-000-‭001505060407‬-2-NV022603-PRO007710-0-0-0</t>
  </si>
  <si>
    <t>01-‭112120611050‬-000-‭155505060500‬-2-NV021567-PRO007710-0-0-0</t>
  </si>
  <si>
    <t>01-‭112120611050‬-000-‭001505060417‬-2-NV022646-PRO007710-0-0-0</t>
  </si>
  <si>
    <t>01-‭112120611050‬-000-‭001505060307‬-2-NV022667-PRO007710-0-0-0</t>
  </si>
  <si>
    <t>01-‭112120611050‬-000-‭001505060416‬-2-NV022639-PRO007710-0-0-0</t>
  </si>
  <si>
    <t>01-‭112120611050‬-000-‭001505060462‬-2-NV022651-PRO007710-0-0-0</t>
  </si>
  <si>
    <t>01-‭112120611050‬-000-‭001505060292‬-2-NV022571-PRO007710-0-0-0</t>
  </si>
  <si>
    <t>01-‭112120611050‬-000-‭001505060287‬-2-NV022551-PRO007710-0-0-0</t>
  </si>
  <si>
    <t>01-‭112120611050‬-000-‭001505060284‬-2-NV021613-PRO007710-0-0-0</t>
  </si>
  <si>
    <t>01-‭112120611050‬-000-‭065505060136‬-2-NV008121-PRO007710-0-0-0</t>
  </si>
  <si>
    <t>01-‭112120611050‬-000-‭069505060452‬-1-NV000955-PRO007710-0-0-0</t>
  </si>
  <si>
    <t>01-‭112120611050‬-000-‭064505060093‬-2-NV008122-PRO007710-0-0-0</t>
  </si>
  <si>
    <t>01-‭112120611050‬-000-‭061505060022‬-2-NV007123-PRO007710-0-0-0</t>
  </si>
  <si>
    <t>01-‭112120611050‬-000-‭001505060396‬-2-NV021593-PRO007710-0-0-0</t>
  </si>
  <si>
    <t>01-‭112120611050‬-000-‭123505060511‬-2-NV003985-PRO007710-0-0-0</t>
  </si>
  <si>
    <t>01-‭112120611050‬-000-‭093505060125‬-2-NV003972-PRO007710-0-0-0</t>
  </si>
  <si>
    <t>01-‭112120611050‬-000-‭001505060514‬-2-NV022553-PRO007710-0-0-0</t>
  </si>
  <si>
    <t>01-‭112120611050‬-000-‭001505060362‬-2-NV021605-PRO007710-0-0-0</t>
  </si>
  <si>
    <t>01-‭112120611050‬-000-‭001505060364‬-2-NV021612-PRO007710-0-0-0</t>
  </si>
  <si>
    <t>01-‭112120611050‬-000-‭001505060394‬-2-NV021580-PRO007710-0-0-0</t>
  </si>
  <si>
    <t>01-‭112120611050‬-000-‭001505060467‬-2-NV022621-PRO007710-0-0-0</t>
  </si>
  <si>
    <t>01-‭112120611050‬-000-‭001505060489‬-2-NV021611-PRO007710-0-0-0</t>
  </si>
  <si>
    <t>01-‭112120611050‬-000-‭001505060367‬-2-NV022556-PRO007710-0-0-0</t>
  </si>
  <si>
    <t>01-‭112120611050‬-000-‭001505060494‬-2-NV022672-PRO007710-0-0-0</t>
  </si>
  <si>
    <t>01-‭112120611050‬-000-‭001505060523‬-2-NV022662-PRO007710-0-0-0</t>
  </si>
  <si>
    <t>01-‭112120611050‬-000-‭001505060429‬-2-NV022686-PRO007710-0-0-0</t>
  </si>
  <si>
    <t>01-‭112120611050‬-000-‭095505060473‬-2-NV004957-PRO007710-0-0-0</t>
  </si>
  <si>
    <t>01-‭112120611050‬-000-‭068505060456‬-1-NV003975-PRO007710-0-0-0</t>
  </si>
  <si>
    <t>01-‭112120611050‬-000-‭001505060506‬-2-NV022634-PRO007710-0-0-0</t>
  </si>
  <si>
    <t>01-‭112120611050‬-000-‭109505060094‬-2-NV004956-PRO007710-0-0-0</t>
  </si>
  <si>
    <t>01-‭112120611050‬-000-‭001505060397‬-2-NV021589-PRO007710-0-0-0</t>
  </si>
  <si>
    <t>01-‭112120611050‬-000-‭128505060474‬-2-NV019956-PRO007710-0-0-0</t>
  </si>
  <si>
    <t>01-‭112120611050‬-000-‭001505060520‬-2-NV022642-PRO007710-0-0-0</t>
  </si>
  <si>
    <t>01-‭112120611050‬-000-‭001505060390‬-2-NV022681-PRO007710-0-0-0</t>
  </si>
  <si>
    <t>01-‭112120611050‬-000-‭094505060448‬-1-NV003976-PRO007710-0-0-0</t>
  </si>
  <si>
    <t>01-‭112120611050‬-000-‭001505060521‬-2-NV022643-PRO007710-0-0-0</t>
  </si>
  <si>
    <t>01-‭112120611050‬-000-‭001505060363‬-2-NV021606-PRO007710-0-0-0</t>
  </si>
  <si>
    <t>01-‭112120611050‬-000-‭001505060464‬-2-NV022587-PRO007710-0-0-0</t>
  </si>
  <si>
    <t>01-‭112120611050‬-000-‭089505060087‬-2-NV003952-PRO007710-0-0-0</t>
  </si>
  <si>
    <t>01-‭112120611050‬-000-‭001505060477‬-2-NV022661-PRO007710-0-0-0</t>
  </si>
  <si>
    <t>01-‭112120611050‬-000-‭087505060095‬-2-NV003977-PRO007710-0-0-0</t>
  </si>
  <si>
    <t>01-‭112120611050‬-000-‭001505060310‬-2-NV022670-PRO007710-0-0-0</t>
  </si>
  <si>
    <t>01-‭112120611050‬-000-‭001505060359‬-2-NV021586-PRO007710-0-0-0</t>
  </si>
  <si>
    <t>01-‭112120611050‬-000-‭145505060501‬-2-NV021570-PRO007710-0-0-0</t>
  </si>
  <si>
    <t>01-‭112120611050‬-000-‭001505060368‬-2-NV022557-PRO007710-0-0-0</t>
  </si>
  <si>
    <t>01-‭112120611050‬-000-‭001505060295‬-2-NV022585-PRO007710-0-0-0</t>
  </si>
  <si>
    <t>01-‭112120611050‬-000-‭001505060291‬-2-NV022565-PRO007710-0-0-0</t>
  </si>
  <si>
    <t>01-‭112120611050‬-000-‭136505060130‬-2-NV020557-PRO007710-0-0-0</t>
  </si>
  <si>
    <t>01-‭112120611050‬-000-‭001505060421‬-2-NV021619-PRO007710-0-0-0</t>
  </si>
  <si>
    <t>01-‭112120611050‬-000-‭001505060466‬-2-NV022554-PRO007710-0-0-0</t>
  </si>
  <si>
    <t>01-‭112120611050‬-000-‭144505060028‬-2-NV021565-PRO007710-0-0-0</t>
  </si>
  <si>
    <t>01-‭112120611050‬-000-‭001505060410‬-2-NV022626-PRO007710-0-0-0</t>
  </si>
  <si>
    <t>01-‭112120611050‬-000-‭001505060495‬-2-NV022679-PRO007710-0-0-0</t>
  </si>
  <si>
    <t>01-‭112120611050‬-000-‭001505060306‬-2-NV022650-PRO007710-0-0-0</t>
  </si>
  <si>
    <t>01-‭112120611050‬-000-‭001505060297‬-2-NV022600-PRO007710-0-0-0</t>
  </si>
  <si>
    <t>01-‭112120611050‬-000-‭001505060425‬-2-NV021592-PRO007710-0-0-0</t>
  </si>
  <si>
    <t>01-‭112120611050‬-000-‭001505060423‬-2-NV022666-PRO007710-0-0-0</t>
  </si>
  <si>
    <t>01-‭112120611050‬-000-‭151505060026‬-2-NV021563-PRO007710-0-0-0</t>
  </si>
  <si>
    <t>01-‭112120611050‬-000-‭100505060472‬-2-NV003971-PRO007710-0-0-0</t>
  </si>
  <si>
    <t>01-‭112120611050‬-000-‭088505060498‬-2-NV003978-PRO007710-0-0-0</t>
  </si>
  <si>
    <t>01-‭112120611050‬-000-‭134505060151‬-2-NV020554-PRO007710-0-0-0</t>
  </si>
  <si>
    <t>01-‭112120611050‬-000-‭148505060485‬-2-NV021568-PRO007710-0-0-0</t>
  </si>
  <si>
    <t>01-‭112120611050‬-000-‭154505060027‬-2-NV021564-PRO007710-0-0-0</t>
  </si>
  <si>
    <t>01-‭112120611050‬-000-‭001505060304‬-2-NV022631-PRO007710-0-0-0</t>
  </si>
  <si>
    <t>01-‭112120611050‬-000-‭001505060507‬-2-NV022636-PRO007710-0-0-0</t>
  </si>
  <si>
    <t>01-‭112120611050‬-000-‭001505060374‬-2-NV022583-PRO007710-0-0-0</t>
  </si>
  <si>
    <t>01-‭112120611050‬-000-‭122505060123‬-2-NV003968-PRO007710-0-0-0</t>
  </si>
  <si>
    <t>01-‭112120611050‬-000-‭048505060152‬-2-NV006966-PRO007710-0-0-0</t>
  </si>
  <si>
    <t>01-‭112120611050‬-000-‭001505060387‬-2-NV022657-PRO007710-0-0-0</t>
  </si>
  <si>
    <t>01-‭112120611050‬-000-‭015505060536‬-2-NV023559-PRO007710-0-0-0</t>
  </si>
  <si>
    <t>01-‭112120611050‬-000-‭001505060409‬-2-NV022615-PRO007710-0-0-0</t>
  </si>
  <si>
    <t>01-‭112120611050‬-000-‭001505060493‬-2-NV022663-PRO007710-0-0-0</t>
  </si>
  <si>
    <t>01-‭112120611050‬-000-‭001505060411‬-2-NV022627-PRO007710-0-0-0</t>
  </si>
  <si>
    <t>01-‭112120611050‬-000-‭001505060517‬-2-NV022633-PRO007710-0-0-0</t>
  </si>
  <si>
    <t>01-‭112120611050‬-000-‭001505060468‬-2-NV022688-PRO007710-0-0-0</t>
  </si>
  <si>
    <t>01-‭112120611050‬-000-‭001505060366‬-2-NV022555-PRO007710-0-0-0</t>
  </si>
  <si>
    <t>01-‭112120611050‬-000-‭001505060515‬-2-NV022588-PRO007710-0-0-0</t>
  </si>
  <si>
    <t>01-‭112120611050‬-000-‭138505060157‬-2-NV021558-PRO007710-0-0-0</t>
  </si>
  <si>
    <t>01-‭112120611050‬-000-‭001505060400‬-2-NV021608-PRO007710-0-0-0</t>
  </si>
  <si>
    <t>01-‭112120611050‬-000-‭001505060286‬-2-NV021617-PRO007710-0-0-0</t>
  </si>
  <si>
    <t>01-‭112120611050‬-000-‭139505060103‬-2-NV021562-PRO007710-0-0-0</t>
  </si>
  <si>
    <t>01-‭112120611050‬-000-‭101505060478‬-2-NV003956-PRO007710-0-0-0</t>
  </si>
  <si>
    <t>01-‭112120611050‬-000-‭098505060014‬-2-NV003957-PRO007710-0-0-0</t>
  </si>
  <si>
    <t>01-‭112120611050‬-000-‭001505060469‬-2-NV022624-PRO007710-0-0-0</t>
  </si>
  <si>
    <t>01-‭112120611050‬-000-‭001505060408‬-2-NV022614-PRO007710-0-0-0</t>
  </si>
  <si>
    <t>01-‭112120611050‬-000-‭096505060015‬-2-NV003958-PRO007710-0-0-0</t>
  </si>
  <si>
    <t>01-‭112120503040‬-000-‭124505060437‬-2-NV009958-PRO008444-0-0-0</t>
  </si>
  <si>
    <t>01-‭112120503040‬-000-‭110505060438‬-2-NV003965-PRO008444-0-0-0</t>
  </si>
  <si>
    <t>01-‭112120503040‬-000-‭001505060443‬-2-NV021579-PRO008444-0-0-0</t>
  </si>
  <si>
    <t>01-‭112120503040‬-000-‭094505060439‬-2-NV003976-PRO008444-0-0-0</t>
  </si>
  <si>
    <t>01-‭112120503040‬-000-‭001505060445‬-2-NV022640-PRO008444-0-0-0</t>
  </si>
  <si>
    <t>01-‭112120503040‬-000-‭001505060444‬-2-NV022568-PRO008444-0-0-0</t>
  </si>
  <si>
    <t>01-‭112120503040‬-000-‭120505060441‬-2-NV002952-PRO008444-0-0-0</t>
  </si>
  <si>
    <t>01-‭112120503040‬-000-‭047505060440‬-2-NV006965-PRO008444-0-0-0</t>
  </si>
  <si>
    <t>01-‭112120503040‬-000-‭015505060536‬-2-NV023559-PRO008444-0-0-0</t>
  </si>
  <si>
    <t>01-‭112120503040‬-000-‭083505060442‬-2-NV002951-PRO008444-0-0-0</t>
  </si>
  <si>
    <t>01-‭112120612120‬-000-‭124505060437‬-2-NV009958-PRO008444-0-0-0</t>
  </si>
  <si>
    <t>01-‭112120612130‬-000-‭120505060441‬-2-NV002952-PRO008444-0-0-0</t>
  </si>
  <si>
    <t>01-‭112120612120‬-000-‭094505060439‬-2-NV003976-PRO008444-0-0-0</t>
  </si>
  <si>
    <t>01-‭112120612120‬-000-‭001505060443‬-2-NV021579-PRO008444-0-0-0</t>
  </si>
  <si>
    <t>01-‭112120612120‬-000-‭083505060442‬-2-NV002951-PRO008444-0-0-0</t>
  </si>
  <si>
    <t>01-‭112120612130‬-000-‭047505060440‬-2-NV006965-PRO008444-0-0-0</t>
  </si>
  <si>
    <t>01-‭112120612130‬-000-‭001505060444‬-2-NV022568-PRO008444-0-0-0</t>
  </si>
  <si>
    <t>01-‭112120612120‬-000-‭110505060438‬-2-NV003965-PRO008444-0-0-0</t>
  </si>
  <si>
    <t>01-‭112120612120‬-000-‭047505060440‬-2-NV006965-PRO008444-0-0-0</t>
  </si>
  <si>
    <t>01-‭112120612120‬-000-‭120505060441‬-2-NV002952-PRO008444-0-0-0</t>
  </si>
  <si>
    <t>01-‭112120612130‬-000-‭083505060442‬-2-NV002951-PRO008444-0-0-0</t>
  </si>
  <si>
    <t>01-‭112120612130‬-000-‭094505060439‬-2-NV003976-PRO008444-0-0-0</t>
  </si>
  <si>
    <t>01-‭112120612130‬-000-‭094505060439‬-2-NV003976-000000000-0-0-0</t>
  </si>
  <si>
    <t>01-‭112120503040‬-000-‭001505060388‬-2-NV022664-000000000-0-0-0</t>
  </si>
  <si>
    <t>01-‭112120503040‬-000-‭001505060524‬-2-NV022676-000000000-0-0-0</t>
  </si>
  <si>
    <t>01-‭112120503040‬-000-‭001505060515‬-2-NV022588-PRO008452-0-0-0</t>
  </si>
  <si>
    <t>01-‭112120503040‬-000-‭001505060468‬-2-NV022688-PRO008452-0-0-0</t>
  </si>
  <si>
    <t>01-‭112120503040‬-000-‭001505060517‬-2-NV022633-PRO008452-0-0-0</t>
  </si>
  <si>
    <t>01-‭112120503040‬-000-‭114505060459‬-2-NV003953-PRO008452-0-0-0</t>
  </si>
  <si>
    <t>01-‭112120503040‬-000-‭001505060493‬-2-NV022663-PRO008452-0-0-0</t>
  </si>
  <si>
    <t>01-‭112120503040‬-000-‭001505060494‬-2-NV022672-PRO008452-0-0-0</t>
  </si>
  <si>
    <t>01-‭112120503040‬-000-‭113505060496‬-2-NV003955-PRO008452-0-0-0</t>
  </si>
  <si>
    <t>01-‭112120503040‬-000-‭101505060478‬-2-NV003956-PRO008452-0-0-0</t>
  </si>
  <si>
    <t>01-‭112120503040‬-000-‭001505060469‬-2-NV022624-PRO008452-0-0-0</t>
  </si>
  <si>
    <t>01-‭112120503040‬-000-‭001505060516‬-2-NV022618-PRO008452-0-0-0</t>
  </si>
  <si>
    <t>01-‭112120503040‬-000-‭057505060470‬-2-NV006977-PRO008452-0-0-0</t>
  </si>
  <si>
    <t>01-‭112120503040‬-000-‭112505060461‬-2-NV003959-PRO008452-0-0-0</t>
  </si>
  <si>
    <t>01-‭112120503040‬-000-‭001505060486‬-2-NV021602-PRO008452-0-0-0</t>
  </si>
  <si>
    <t>01-‭112120503040‬-000-‭076505060479‬-2-NV009960-PRO008452-0-0-0</t>
  </si>
  <si>
    <t>01-‭112120503040‬-000-‭001505060508‬-2-NV022680-PRO008452-0-0-0</t>
  </si>
  <si>
    <t>01-‭112120503040‬-000-‭001505060492‬-2-NV022652-PRO008452-0-0-0</t>
  </si>
  <si>
    <t>01-‭112120503040‬-000-‭155505060500‬-2-NV021567-PRO008452-0-0-0</t>
  </si>
  <si>
    <t>01-‭112120503040‬-000-‭001505060471‬-2-NV022623-PRO008452-0-0-0</t>
  </si>
  <si>
    <t>01-‭112120503040‬-000-‭106505060509‬-2-NV003966-PRO008452-0-0-0</t>
  </si>
  <si>
    <t>01-‭112120503040‬-000-‭001505060507‬-2-NV022636-PRO008452-0-0-0</t>
  </si>
  <si>
    <t>01-‭112120503040‬-000-‭001505060462‬-2-NV022651-PRO008452-0-0-0</t>
  </si>
  <si>
    <t>01-‭112120503040‬-000-‭001505060488‬-2-NV021610-PRO008452-0-0-0</t>
  </si>
  <si>
    <t>01-‭112120503040‬-000-‭100505060472‬-2-NV003971-PRO008452-0-0-0</t>
  </si>
  <si>
    <t>01-‭112120503040‬-000-‭140505060484‬-2-NV021561-PRO008452-0-0-0</t>
  </si>
  <si>
    <t>01-‭112120503040‬-000-‭072505060480‬-2-NV003973-PRO008452-0-0-0</t>
  </si>
  <si>
    <t>01-‭112120503040‬-000-‭095505060473‬-2-NV004957-PRO008452-0-0-0</t>
  </si>
  <si>
    <t>01-‭112120503040‬-000-‭001505060512‬-2-NV021594-PRO008452-0-0-0</t>
  </si>
  <si>
    <t>01-‭112120503040‬-000-‭001505060506‬-2-NV022634-PRO008452-0-0-0</t>
  </si>
  <si>
    <t>01-‭112120503040‬-000-‭128505060474‬-2-NV019956-PRO008452-0-0-0</t>
  </si>
  <si>
    <t>01-‭112120503040‬-000-‭001505060520‬-2-NV022642-PRO008452-0-0-0</t>
  </si>
  <si>
    <t>01-‭112120503040‬-000-‭077505060497‬-2-NV009955-PRO008452-0-0-0</t>
  </si>
  <si>
    <t>01-‭112120503040‬-000-‭001505060521‬-2-NV022643-PRO008452-0-0-0</t>
  </si>
  <si>
    <t>01-‭112120503040‬-000-‭001505060464‬-2-NV022587-PRO008452-0-0-0</t>
  </si>
  <si>
    <t>01-‭112120503040‬-000-‭001505060505‬-2-NV022622-PRO008452-0-0-0</t>
  </si>
  <si>
    <t>01-‭112120503040‬-000-‭088505060498‬-2-NV003978-PRO008452-0-0-0</t>
  </si>
  <si>
    <t>01-‭112120503040‬-000-‭145505060501‬-2-NV021570-PRO008452-0-0-0</t>
  </si>
  <si>
    <t>01-‭112120503040‬-000-‭001505060502‬-2-NV021588-PRO008452-0-0-0</t>
  </si>
  <si>
    <t>01-‭112120503040‬-000-‭001505060475‬-2-NV021604-PRO008452-0-0-0</t>
  </si>
  <si>
    <t>01-‭112120503040‬-000-‭116505060499‬-2-NV004958-PRO008452-0-0-0</t>
  </si>
  <si>
    <t>01-‭112120503040‬-000-‭001505060465‬-2-NV022675-PRO008452-0-0-0</t>
  </si>
  <si>
    <t>01-‭112120503040‬-000-‭001505060504‬-2-NV022612-PRO008452-0-0-0</t>
  </si>
  <si>
    <t>01-‭112120503040‬-000-‭001505060518‬-2-NV022635-PRO008452-0-0-0</t>
  </si>
  <si>
    <t>01-‭112120503040‬-000-‭148505060485‬-2-NV021568-PRO008452-0-0-0</t>
  </si>
  <si>
    <t>01-‭112120503040‬-000-‭001505060513‬-2-NV021601-PRO008452-0-0-0</t>
  </si>
  <si>
    <t>01-‭112120503040‬-000-‭091505060510‬-2-NV009954-PRO008452-0-0-0</t>
  </si>
  <si>
    <t>01-‭112120503040‬-000-‭001505060514‬-2-NV022553-PRO008452-0-0-0</t>
  </si>
  <si>
    <t>01-‭112120503040‬-000-‭001505060466‬-2-NV022554-PRO008452-0-0-0</t>
  </si>
  <si>
    <t>01-‭112120503040‬-000-‭001505060524‬-2-NV022676-PRO008452-0-0-0</t>
  </si>
  <si>
    <t>01-‭112120503040‬-000-‭150505060476‬-2-NV021569-PRO008452-0-0-0</t>
  </si>
  <si>
    <t>01-‭112120503040‬-000-‭001505060519‬-2-NV022641-PRO008452-0-0-0</t>
  </si>
  <si>
    <t>01-‭112120503040‬-000-‭001505060477‬-2-NV022661-PRO008452-0-0-0</t>
  </si>
  <si>
    <t>01-‭112120503040‬-000-‭001505060495‬-2-NV022679-PRO008452-0-0-0</t>
  </si>
  <si>
    <t>01-‭112120503040‬-000-‭078505060483‬-2-NV009959-PRO008452-0-0-0</t>
  </si>
  <si>
    <t>01-‭112120503040‬-000-‭001505060522‬-2-NV022644-PRO008452-0-0-0</t>
  </si>
  <si>
    <t>01-‭112120503040‬-000-‭001505060503‬-2-NV022562-PRO008452-0-0-0</t>
  </si>
  <si>
    <t>01-‭112120503040‬-000-‭123505060511‬-2-NV003985-PRO008452-0-0-0</t>
  </si>
  <si>
    <t>01-‭112120503040‬-000-‭001505060523‬-2-NV022662-PRO008452-0-0-0</t>
  </si>
  <si>
    <t>01-‭112120503040‬-000-‭001505060467‬-2-NV022621-PRO008452-0-0-0</t>
  </si>
  <si>
    <t>01-‭112120612130‬-000-‭001505060521‬-2-NV022643-PRO008452-0-0-0</t>
  </si>
  <si>
    <t>01-‭112120612120‬-000-‭001505060469‬-2-NV022624-PRO008452-0-0-0</t>
  </si>
  <si>
    <t>01-‭112120612120‬-000-‭001505060507‬-2-NV022636-PRO008452-0-0-0</t>
  </si>
  <si>
    <t>01-‭112120612130‬-000-‭001505060513‬-2-NV021601-PRO008452-0-0-0</t>
  </si>
  <si>
    <t>01-‭112120612120‬-000-‭001505060462‬-2-NV022651-PRO008452-0-0-0</t>
  </si>
  <si>
    <t>01-‭112120612120‬-000-‭077505060497‬-2-NV009955-PRO008452-0-0-0</t>
  </si>
  <si>
    <t>01-‭112120612120‬-000-‭001505060488‬-2-NV021610-PRO008452-0-0-0</t>
  </si>
  <si>
    <t>01-‭112120612120‬-000-‭001505060475‬-2-NV021604-PRO008452-0-0-0</t>
  </si>
  <si>
    <t>01-‭112120612130‬-000-‭001505060502‬-2-NV021588-PRO008452-0-0-0</t>
  </si>
  <si>
    <t>01-‭112120612120‬-000-‭001505060508‬-2-NV022680-PRO008452-0-0-0</t>
  </si>
  <si>
    <t>01-‭112120612120‬-000-‭001505060486‬-2-NV021602-PRO008452-0-0-0</t>
  </si>
  <si>
    <t>01-‭112120612130‬-000-‭123505060511‬-2-NV003985-PRO008452-0-0-0</t>
  </si>
  <si>
    <t>01-‭112120612130‬-000-‭072505060480‬-2-NV003973-PRO008452-0-0-0</t>
  </si>
  <si>
    <t>01-‭112120612120‬-000-‭001505060506‬-2-NV022634-PRO008452-0-0-0</t>
  </si>
  <si>
    <t>01-‭112120612120‬-000-‭001505060477‬-2-NV022661-PRO008452-0-0-0</t>
  </si>
  <si>
    <t>01-‭112120612130‬-000-‭001505060505‬-2-NV022622-PRO008452-0-0-0</t>
  </si>
  <si>
    <t>01-‭112120612120‬-000-‭001505060471‬-2-NV022623-PRO008452-0-0-0</t>
  </si>
  <si>
    <t>01-‭112120612130‬-000-‭100505060472‬-2-NV003971-PRO008452-0-0-0</t>
  </si>
  <si>
    <t>01-‭112120612130‬-000-‭001505060506‬-2-NV022634-PRO008452-0-0-0</t>
  </si>
  <si>
    <t>01-‭112120612120‬-000-‭095505060473‬-2-NV004957-PRO008452-0-0-0</t>
  </si>
  <si>
    <t>01-‭112120612130‬-000-‭001505060515‬-2-NV022588-PRO008452-0-0-0</t>
  </si>
  <si>
    <t>01-‭112120612130‬-000-‭150505060476‬-2-NV021569-PRO008452-0-0-0</t>
  </si>
  <si>
    <t>01-‭112120612130‬-000-‭001505060475‬-2-NV021604-PRO008452-0-0-0</t>
  </si>
  <si>
    <t>01-‭112120612130‬-000-‭001505060471‬-2-NV022623-PRO008452-0-0-0</t>
  </si>
  <si>
    <t>01-‭112120612130‬-000-‭001505060514‬-2-NV022553-PRO008452-0-0-0</t>
  </si>
  <si>
    <t>01-‭112120612120‬-000-‭114505060459‬-2-NV003953-PRO008452-0-0-0</t>
  </si>
  <si>
    <t>01-‭112120612130‬-000-‭001505060524‬-2-NV022676-PRO008452-0-0-0</t>
  </si>
  <si>
    <t>01-‭112120612130‬-000-‭001505060503‬-2-NV022562-PRO008452-0-0-0</t>
  </si>
  <si>
    <t>01-‭112120612130‬-000-‭001505060508‬-2-NV022680-PRO008452-0-0-0</t>
  </si>
  <si>
    <t>01-‭112120612130‬-000-‭113505060496‬-2-NV003955-PRO008452-0-0-0</t>
  </si>
  <si>
    <t>01-‭112120612120‬-000-‭001505060518‬-2-NV022635-PRO008452-0-0-0</t>
  </si>
  <si>
    <t>01-‭112120612130‬-000-‭057505060470‬-2-NV006977-PRO008452-0-0-0</t>
  </si>
  <si>
    <t>01-‭112120612120‬-000-‭091505060510‬-2-NV009954-PRO008452-0-0-0</t>
  </si>
  <si>
    <t>01-‭112120612120‬-000-‭100505060472‬-2-NV003971-PRO008452-0-0-0</t>
  </si>
  <si>
    <t>01-‭112120612120‬-000-‭072505060480‬-2-NV003973-PRO008452-0-0-0</t>
  </si>
  <si>
    <t>01-‭112120612120‬-000-‭145505060501‬-2-NV021570-PRO008452-0-0-0</t>
  </si>
  <si>
    <t>01-‭112120612120‬-000-‭113505060496‬-2-NV003955-PRO008452-0-0-0</t>
  </si>
  <si>
    <t>01-‭112120612120‬-000-‭001505060505‬-2-NV022622-PRO008452-0-0-0</t>
  </si>
  <si>
    <t>01-‭112120612130‬-000-‭001505060495‬-2-NV022679-PRO008452-0-0-0</t>
  </si>
  <si>
    <t>01-‭112120612130‬-000-‭091505060510‬-2-NV009954-PRO008452-0-0-0</t>
  </si>
  <si>
    <t>01-‭112120612130‬-000-‭001505060477‬-2-NV022661-PRO008452-0-0-0</t>
  </si>
  <si>
    <t>01-‭112120612130‬-000-‭001505060466‬-2-NV022554-PRO008452-0-0-0</t>
  </si>
  <si>
    <t>01-‭112120612130‬-000-‭001505060464‬-2-NV022587-PRO008452-0-0-0</t>
  </si>
  <si>
    <t>01-‭112120612120‬-000-‭001505060465‬-2-NV022675-PRO008452-0-0-0</t>
  </si>
  <si>
    <t>01-‭112120612120‬-000-‭128505060474‬-2-NV019956-PRO008452-0-0-0</t>
  </si>
  <si>
    <t>01-‭112120612130‬-000-‭128505060474‬-2-NV019956-PRO008452-0-0-0</t>
  </si>
  <si>
    <t>01-‭112120612130‬-000-‭077505060497‬-2-NV009955-PRO008452-0-0-0</t>
  </si>
  <si>
    <t>01-‭112120612120‬-000-‭001505060464‬-2-NV022587-PRO008452-0-0-0</t>
  </si>
  <si>
    <t>01-‭112120612130‬-000-‭001505060504‬-2-NV022612-PRO008452-0-0-0</t>
  </si>
  <si>
    <t>01-‭112120612130‬-000-‭001505060462‬-2-NV022651-PRO008452-0-0-0</t>
  </si>
  <si>
    <t>01-‭112120612120‬-000-‭001505060524‬-2-NV022676-PRO008452-0-0-0</t>
  </si>
  <si>
    <t>01-‭112120612120‬-000-‭001505060493‬-2-NV022663-PRO008452-0-0-0</t>
  </si>
  <si>
    <t>01-‭112120612120‬-000-‭076505060479‬-2-NV009960-PRO008452-0-0-0</t>
  </si>
  <si>
    <t>01-‭112120612120‬-000-‭150505060476‬-2-NV021569-PRO008452-0-0-0</t>
  </si>
  <si>
    <t>01-‭112120612120‬-000-‭001505060504‬-2-NV022612-PRO008452-0-0-0</t>
  </si>
  <si>
    <t>01-‭112120612120‬-000-‭001505060495‬-2-NV022679-PRO008452-0-0-0</t>
  </si>
  <si>
    <t>01-‭112120612130‬-000-‭001505060488‬-2-NV021610-PRO008452-0-0-0</t>
  </si>
  <si>
    <t>01-‭112120612130‬-000-‭001505060469‬-2-NV022624-PRO008452-0-0-0</t>
  </si>
  <si>
    <t>01-‭112120612130‬-000-‭001505060518‬-2-NV022635-PRO008452-0-0-0</t>
  </si>
  <si>
    <t>01-‭112120612120‬-000-‭078505060483‬-2-NV009959-PRO008452-0-0-0</t>
  </si>
  <si>
    <t>01-‭112120612130‬-000-‭001505060465‬-2-NV022675-PRO008452-0-0-0</t>
  </si>
  <si>
    <t>01-‭112120503040‬-000-‭123505060511‬-2-NV003985-000000000-0-0-0</t>
  </si>
  <si>
    <t>01-‭112120503040‬-000-‭130505060086‬-2-NV019952-PRO008452-0-0-0</t>
  </si>
  <si>
    <t>01-‭112120503040‬-000-‭089505060087‬-2-NV003952-PRO008452-0-0-0</t>
  </si>
  <si>
    <t>01-‭112120503040‬-000-‭001505060366‬-2-NV022555-PRO008452-0-0-0</t>
  </si>
  <si>
    <t>01-‭112120503040‬-000-‭097505060088‬-2-NV003954-PRO008452-0-0-0</t>
  </si>
  <si>
    <t>01-‭112120503040‬-000-‭152505060104‬-2-NV021571-PRO008452-0-0-0</t>
  </si>
  <si>
    <t>01-‭112120503040‬-000-‭139505060103‬-2-NV021562-PRO008452-0-0-0</t>
  </si>
  <si>
    <t>01-‭112120503040‬-000-‭001505060391‬-2-NV022682-PRO008452-0-0-0</t>
  </si>
  <si>
    <t>01-‭112120503040‬-000-‭102505060089‬-2-NV003960-PRO008452-0-0-0</t>
  </si>
  <si>
    <t>01-‭112120503040‬-000-‭001505060392‬-2-NV022683-PRO008452-0-0-0</t>
  </si>
  <si>
    <t>01-‭112120503040‬-000-‭153505060107‬-2-NV021574-PRO008452-0-0-0</t>
  </si>
  <si>
    <t>01-‭112120503040‬-000-‭001505060370‬-2-NV022574-PRO008452-0-0-0</t>
  </si>
  <si>
    <t>01-‭112120503040‬-000-‭050505060090‬-2-NV006968-PRO008452-0-0-0</t>
  </si>
  <si>
    <t>01-‭112120503040‬-000-‭001505060383‬-2-NV022653-PRO008452-0-0-0</t>
  </si>
  <si>
    <t>01-‭112120503040‬-000-‭001505060373‬-2-NV022582-PRO008452-0-0-0</t>
  </si>
  <si>
    <t>01-‭112120503040‬-000-‭001505060380‬-2-NV022645-PRO008452-0-0-0</t>
  </si>
  <si>
    <t>01-‭112120503040‬-000-‭001505060369‬-2-NV022567-PRO008452-0-0-0</t>
  </si>
  <si>
    <t>01-‭112120503040‬-000-‭001505060382‬-2-NV022648-PRO008452-0-0-0</t>
  </si>
  <si>
    <t>01-‭112120503040‬-000-‭001505060372‬-2-NV022576-PRO008452-0-0-0</t>
  </si>
  <si>
    <t>01-‭112120503040‬-000-‭132505060091‬-2-NV020552-PRO008452-0-0-0</t>
  </si>
  <si>
    <t>01-‭112120503040‬-000-‭086505060092‬-2-NV003970-PRO008452-0-0-0</t>
  </si>
  <si>
    <t>01-‭112120503040‬-000-‭001505060371‬-2-NV022575-PRO008452-0-0-0</t>
  </si>
  <si>
    <t>01-‭112120503040‬-000-‭001505060361‬-2-NV021591-PRO008452-0-0-0</t>
  </si>
  <si>
    <t>01-‭112120503040‬-000-‭001505060360‬-2-NV021590-PRO008452-0-0-0</t>
  </si>
  <si>
    <t>01-‭112120503040‬-000-‭001505060385‬-2-NV022655-PRO008452-0-0-0</t>
  </si>
  <si>
    <t>01-‭112120503040‬-000-‭001505060365‬-2-NV021614-PRO008452-0-0-0</t>
  </si>
  <si>
    <t>01-‭112120503040‬-000-‭001505060378‬-2-NV022613-PRO008452-0-0-0</t>
  </si>
  <si>
    <t>01-‭112120503040‬-000-‭064505060093‬-2-NV008122-PRO008452-0-0-0</t>
  </si>
  <si>
    <t>01-‭112120503040‬-000-‭109505060094‬-2-NV004956-PRO008452-0-0-0</t>
  </si>
  <si>
    <t>01-‭112120503040‬-000-‭001505060390‬-2-NV022681-PRO008452-0-0-0</t>
  </si>
  <si>
    <t>01-‭112120503040‬-000-‭001505060363‬-2-NV021606-PRO008452-0-0-0</t>
  </si>
  <si>
    <t>01-‭112120503040‬-000-‭087505060095‬-2-NV003977-PRO008452-0-0-0</t>
  </si>
  <si>
    <t>01-‭112120503040‬-000-‭001505060359‬-2-NV021586-PRO008452-0-0-0</t>
  </si>
  <si>
    <t>01-‭112120503040‬-000-‭001505060368‬-2-NV022557-PRO008452-0-0-0</t>
  </si>
  <si>
    <t>01-‭112120503040‬-000-‭001505060389‬-2-NV022665-PRO008452-0-0-0</t>
  </si>
  <si>
    <t>01-‭112120503040‬-000-‭135505060096‬-2-NV020555-PRO008452-0-0-0</t>
  </si>
  <si>
    <t>01-‭112120503040‬-000-‭146505060105‬-2-NV021572-PRO008452-0-0-0</t>
  </si>
  <si>
    <t>01-‭112120503040‬-000-‭001505060376‬-2-NV022601-PRO008452-0-0-0</t>
  </si>
  <si>
    <t>01-‭112120503040‬-000-‭073505060097‬-2-NV008123-PRO008452-0-0-0</t>
  </si>
  <si>
    <t>01-‭112120503040‬-000-‭147505060106‬-2-NV021573-PRO008452-0-0-0</t>
  </si>
  <si>
    <t>01-‭112120503040‬-000-‭075505060098‬-2-NV009957-PRO008452-0-0-0</t>
  </si>
  <si>
    <t>01-‭112120503040‬-000-‭001505060379‬-2-NV022625-PRO008452-0-0-0</t>
  </si>
  <si>
    <t>01-‭112120503040‬-000-‭127505060481‬-2-NV019955-PRO008452-0-0-0</t>
  </si>
  <si>
    <t>01-‭112120503040‬-000-‭131505060099‬-2-NV020551-PRO008452-0-0-0</t>
  </si>
  <si>
    <t>01-‭112120503040‬-000-‭001505060381‬-2-NV022647-PRO008452-0-0-0</t>
  </si>
  <si>
    <t>01-‭112120503040‬-000-‭001505060374‬-2-NV022583-PRO008452-0-0-0</t>
  </si>
  <si>
    <t>01-‭112120503040‬-000-‭001505060377‬-2-NV022610-PRO008452-0-0-0</t>
  </si>
  <si>
    <t>01-‭112120503040‬-000-‭084505060100‬-2-NV003983-PRO008452-0-0-0</t>
  </si>
  <si>
    <t>01-‭112120503040‬-000-‭001505060388‬-2-NV022664-PRO008452-0-0-0</t>
  </si>
  <si>
    <t>01-‭112120503040‬-000-‭001505060375‬-2-NV022584-PRO008452-0-0-0</t>
  </si>
  <si>
    <t>01-‭112120503040‬-000-‭137505060101‬-2-NV020556-PRO008452-0-0-0</t>
  </si>
  <si>
    <t>01-‭112120503040‬-000-‭001505060386‬-2-NV022656-PRO008452-0-0-0</t>
  </si>
  <si>
    <t>01-‭112120503040‬-000-‭133505060102‬-2-NV020553-PRO008452-0-0-0</t>
  </si>
  <si>
    <t>01-‭112120503040‬-000-‭001505060384‬-2-NV022654-PRO008452-0-0-0</t>
  </si>
  <si>
    <t>01-‭112120503040‬-000-‭001505060364‬-2-NV021612-PRO008452-0-0-0</t>
  </si>
  <si>
    <t>01-‭112120503040‬-000-‭001505060362‬-2-NV021605-PRO008452-0-0-0</t>
  </si>
  <si>
    <t>01-‭112120503040‬-000-‭001505060367‬-2-NV022556-PRO008452-0-0-0</t>
  </si>
  <si>
    <t>01-‭112120503040‬-000-‭001505060387‬-2-NV022657-PRO008452-0-0-0</t>
  </si>
  <si>
    <t>01-‭112120612130‬-000-‭046501030001‬-1-NV006964-000000000-0-0-0</t>
  </si>
  <si>
    <t>01-‭112120611010‬-000-‭015501020001‬-1-NV006963-PRO007743-0-0-0</t>
  </si>
  <si>
    <t>01-‭112120611010‬-000-‭015501020001‬-1-NV006963-000000000-0-0-0</t>
  </si>
  <si>
    <t>01-‭112120502050‬-000-‭016505060161‬-2-NV006961-000000000-0-0-0</t>
  </si>
  <si>
    <t>01-‭112120801050‬-000-‭016505060161‬-2-NV006961-000000000-0-0-0</t>
  </si>
  <si>
    <t>01-‭112120503040‬-000-‭001505060402‬-2-NV021620-000000000-0-0-0</t>
  </si>
  <si>
    <t>01-‭112120503040‬-000-‭093505060125‬-2-NV003972-000000000-0-0-0</t>
  </si>
  <si>
    <t>01-‭112120503040‬-000-‭136505060130‬-2-NV020557-000000000-0-0-0</t>
  </si>
  <si>
    <t>01-‭112120503040‬-000-‭001505060300‬-2-NV022617-000000000-0-0-0</t>
  </si>
  <si>
    <t>01-‭112120503040‬-000-‭001505060401‬-2-NV021609-000000000-0-0-0</t>
  </si>
  <si>
    <t>01-‭112120503040‬-000-‭152505060104‬-2-NV021571-000000000-0-0-0</t>
  </si>
  <si>
    <t>01-‭112120503040‬-000-‭001505060372‬-2-NV022576-000000000-0-0-0</t>
  </si>
  <si>
    <t>01-‭112120503040‬-000-‭087505060095‬-2-NV003977-000000000-0-0-0</t>
  </si>
  <si>
    <t>01-‭112120503040‬-000-‭077505060497‬-2-NV009955-000000000-0-0-0</t>
  </si>
  <si>
    <t>01-‭112120503040‬-000-‭001505060389‬-2-NV022665-000000000-0-0-0</t>
  </si>
  <si>
    <t>01-‭112120503040‬-000-‭001505060505‬-2-NV022622-000000000-0-0-0</t>
  </si>
  <si>
    <t>01-‭112120503040‬-000-‭135505060096‬-2-NV020555-000000000-0-0-0</t>
  </si>
  <si>
    <t>01-‭112120503040‬-000-‭088505060498‬-2-NV003978-000000000-0-0-0</t>
  </si>
  <si>
    <t>01-‭112120503040‬-000-‭001505060418‬-2-NV022684-000000000-0-0-0</t>
  </si>
  <si>
    <t>01-‭112120503040‬-000-‭126505060135‬-2-NV004961-000000000-0-0-0</t>
  </si>
  <si>
    <t>01-‭112120503040‬-000-‭133505060102‬-2-NV020553-000000000-0-0-0</t>
  </si>
  <si>
    <t>01-‭112120503040‬-000-‭001505060387‬-2-NV022657-000000000-0-0-0</t>
  </si>
  <si>
    <t>01-‭112120503040‬-000-‭001505060467‬-2-NV022621-000000000-0-0-0</t>
  </si>
  <si>
    <t>01-‭112120503040‬-000-‭124505060437‬-2-NV009958-000000000-0-0-0</t>
  </si>
  <si>
    <t>01-‭112120503040‬-000-‭015505060536‬-2-NV023559-000000000-0-0-0</t>
  </si>
  <si>
    <t>01-‭112120601050‬-000-‭046505060189‬-2-NV022594-000000000-0-0-0</t>
  </si>
  <si>
    <t>01-‭112120503040‬-000-‭016505060161‬-2-NV006961-000000000-0-0-0</t>
  </si>
  <si>
    <t>01-‭112120503040‬-000-‭001505060427‬-2-NV022570-000000000-0-0-0</t>
  </si>
  <si>
    <t>01-‭112120503040‬-000-‭001505060407‬-2-NV022603-000000000-0-0-0</t>
  </si>
  <si>
    <t>01-‭112120503040‬-000-‭001505060423‬-2-NV022666-000000000-0-0-0</t>
  </si>
  <si>
    <t>01-‭112120503040‬-000-‭001505060538‬-2-NV023563-000000000-0-0-0</t>
  </si>
  <si>
    <t>01-‭112120503040‬-000-‭001505060537‬-2-NV023562-000000000-0-0-0</t>
  </si>
  <si>
    <t>01-‭112120503040‬-000-‭081505060154‬-2-NV000956-000000000-0-0-0</t>
  </si>
  <si>
    <t>01-‭112120503040‬-000-‭046505060153‬-2-NV006964-000000000-0-0-0</t>
  </si>
  <si>
    <t>01-‭112120503040‬-000-‭001505060409‬-2-NV022615-000000000-0-0-0</t>
  </si>
  <si>
    <t>01-‭112120503040‬-000-‭130505060086‬-2-NV019952-000000000-0-0-0</t>
  </si>
  <si>
    <t>01-‭112120503040‬-000-‭001505060515‬-2-NV022588-000000000-0-0-0</t>
  </si>
  <si>
    <t>01-‭112120503040‬-000-‭067505060460‬-2-NV009956-000000000-0-0-0</t>
  </si>
  <si>
    <t>01-‭112120503040‬-000-‭139505060103‬-2-NV021562-000000000-0-0-0</t>
  </si>
  <si>
    <t>01-‭112120503040‬-000-‭001505060494‬-2-NV022672-000000000-0-0-0</t>
  </si>
  <si>
    <t>01-‭112120503040‬-000-‭001505060400‬-2-NV021608-000000000-0-0-0</t>
  </si>
  <si>
    <t>01-‭112120503040‬-000-‭098505060014‬-2-NV003957-000000000-0-0-0</t>
  </si>
  <si>
    <t>01-‭112120503040‬-000-‭001505060303‬-2-NV022630-000000000-0-0-0</t>
  </si>
  <si>
    <t>01-‭112120503040‬-000-‭001505060399‬-2-NV021607-000000000-0-0-0</t>
  </si>
  <si>
    <t>01-‭112120503040‬-000-‭001505060373‬-2-NV022582-000000000-0-0-0</t>
  </si>
  <si>
    <t>01-‭112120503040‬-000-‭076505060479‬-2-NV009960-000000000-0-0-0</t>
  </si>
  <si>
    <t>01-‭112120503040‬-000-‭001505060413‬-2-NV022629-000000000-0-0-0</t>
  </si>
  <si>
    <t>01-‭112120503040‬-000-‭001505060422‬-2-NV022649-000000000-0-0-0</t>
  </si>
  <si>
    <t>01-‭112120503040‬-000-‭001505060370‬-2-NV022574-000000000-0-0-0</t>
  </si>
  <si>
    <t>01-‭112120503040‬-000-‭050505060090‬-2-NV006968-000000000-0-0-0</t>
  </si>
  <si>
    <t>01-‭112120503040‬-000-‭001505060380‬-2-NV022645-000000000-0-0-0</t>
  </si>
  <si>
    <t>01-‭112120503040‬-000-‭001505060492‬-2-NV022652-000000000-0-0-0</t>
  </si>
  <si>
    <t>01-‭112120503040‬-000-‭111505060159‬-2-NV003964-000000000-0-0-0</t>
  </si>
  <si>
    <t>01-‭112120503040‬-000-‭001505060403‬-2-NV022558-000000000-0-0-0</t>
  </si>
  <si>
    <t>01-‭112120503040‬-000-‭001505060417‬-2-NV022646-000000000-0-0-0</t>
  </si>
  <si>
    <t>01-‭112120503040‬-000-‭132505060091‬-2-NV020552-000000000-0-0-0</t>
  </si>
  <si>
    <t>01-‭112120503040‬-000-‭106505060509‬-2-NV003966-000000000-0-0-0</t>
  </si>
  <si>
    <t>01-‭112120503040‬-000-‭001505060420‬-2-NV021618-000000000-0-0-0</t>
  </si>
  <si>
    <t>01-‭112120503040‬-000-‭122505060123‬-2-NV003968-000000000-0-0-0</t>
  </si>
  <si>
    <t>01-‭112120503040‬-000-‭121505060124‬-2-NV003969-000000000-0-0-0</t>
  </si>
  <si>
    <t>01-‭112120503040‬-000-‭001505060301‬-2-NV022620-000000000-0-0-0</t>
  </si>
  <si>
    <t>01-‭112120503040‬-000-‭001505060395‬-2-NV021581-000000000-0-0-0</t>
  </si>
  <si>
    <t>01-‭112120503040‬-000-‭001505060426‬-2-NV022559-000000000-0-0-0</t>
  </si>
  <si>
    <t>01-‭112120503040‬-000-‭001505060378‬-2-NV022613-000000000-0-0-0</t>
  </si>
  <si>
    <t>01-‭112120503040‬-000-‭082505060128‬-2-NV000958-000000000-0-0-0</t>
  </si>
  <si>
    <t>01-‭112120503040‬-000-‭001505060368‬-2-NV022557-000000000-0-0-0</t>
  </si>
  <si>
    <t>01-‭112120503040‬-000-‭001505060280‬-2-NV021584-000000000-0-0-0</t>
  </si>
  <si>
    <t>01-‭112120503040‬-000-‭001505060283‬-2-NV021600-000000000-0-0-0</t>
  </si>
  <si>
    <t>01-‭112120503040‬-000-‭001505060293‬-2-NV022572-000000000-0-0-0</t>
  </si>
  <si>
    <t>01-‭112120503040‬-000-‭059505060160‬-2-NV007121-000000000-0-0-0</t>
  </si>
  <si>
    <t>01-‭112120503040‬-000-‭108505060129‬-2-NV003979-000000000-0-0-0</t>
  </si>
  <si>
    <t>01-‭112120503040‬-000-‭001505060287‬-2-NV022551-000000000-0-0-0</t>
  </si>
  <si>
    <t>01-‭112120503040‬-000-‭001505060296‬-2-NV022586-000000000-0-0-0</t>
  </si>
  <si>
    <t>01-‭112120503040‬-000-‭001505060302‬-2-NV022619-000000000-0-0-0</t>
  </si>
  <si>
    <t>01-‭112120503040‬-000-‭084505060100‬-2-NV003983-000000000-0-0-0</t>
  </si>
  <si>
    <t>01-‭112120503040‬-000-‭001505060466‬-2-NV022554-000000000-0-0-0</t>
  </si>
  <si>
    <t>01-‭112120503040‬-000-‭125505060132‬-2-NV003981-000000000-0-0-0</t>
  </si>
  <si>
    <t>01-‭112120503040‬-000-‭001505060374‬-2-NV022583-000000000-0-0-0</t>
  </si>
  <si>
    <t>01-‭112120503040‬-000-‭001505060398‬-2-NV021597-000000000-0-0-0</t>
  </si>
  <si>
    <t>01-‭112120503040‬-000-‭001505060425‬-2-NV021592-000000000-0-0-0</t>
  </si>
  <si>
    <t>01-‭112120503040‬-000-‭001505060375‬-2-NV022584-000000000-0-0-0</t>
  </si>
  <si>
    <t>01-‭112120503040‬-000-‭071505060482‬-2-NV000957-000000000-0-0-0</t>
  </si>
  <si>
    <t>01-‭112120503040‬-000-‭083505060442‬-2-NV002951-000000000-0-0-0</t>
  </si>
  <si>
    <t>01-‭112120503040‬-000-‭001505060384‬-2-NV022654-000000000-0-0-0</t>
  </si>
  <si>
    <t>01-‭112120503040‬-000-‭001505060284‬-2-NV021613-000000000-0-0-0</t>
  </si>
  <si>
    <t>01-‭112120503040‬-000-‭001505060362‬-2-NV021605-000000000-0-0-0</t>
  </si>
  <si>
    <t>01-‭112120503040‬-000-‭001505060503‬-2-NV022562-000000000-0-0-0</t>
  </si>
  <si>
    <t>01-‭112120503040‬-000-‭001505060396‬-2-NV021593-000000000-0-0-0</t>
  </si>
  <si>
    <t>01-‭112120503040‬-000-‭001505060489‬-2-NV021611-000000000-0-0-0</t>
  </si>
  <si>
    <t>01-‭112120503040‬-000-‭137505060101‬-2-NV020556-000000000-0-0-0</t>
  </si>
  <si>
    <t>01-‭112120503040‬-000-‭001505060519‬-2-NV022641-000000000-0-0-0</t>
  </si>
  <si>
    <t>01-‭112120502050‬-000-‭050505060187‬-1-NV022592-000000000-0-0-0</t>
  </si>
  <si>
    <t>01-‭112120801050‬-000-‭050505060187‬-1-NV022592-000000000-0-0-0</t>
  </si>
  <si>
    <t>01-‭112120503040‬-000-‭048505060152‬-2-NV006966-000000000-0-0-0</t>
  </si>
  <si>
    <t>01-‭112120503040‬-000-‭060505060133‬-2-NV006978-000000000-0-0-0</t>
  </si>
  <si>
    <t>01-‭211040300000‬-000-‭062501000001‬-1-NV006958-000000000-0-0-0</t>
  </si>
  <si>
    <t>01-‭112120503040‬-000-‭001505060294‬-2-NV022573-000000000-0-0-0</t>
  </si>
  <si>
    <t>01-‭112120503040‬-000-‭001505060279‬-2-NV021578-000000000-0-0-0</t>
  </si>
  <si>
    <t>01-‭112120503040‬-000-‭001505060419‬-2-NV022685-000000000-0-0-0</t>
  </si>
  <si>
    <t>01-‭112120503040‬-000-‭001505060391‬-2-NV022682-000000000-0-0-0</t>
  </si>
  <si>
    <t>01-‭112120503040‬-000-‭102505060089‬-2-NV003960-000000000-0-0-0</t>
  </si>
  <si>
    <t>01-‭112120503040‬-000-‭001505060366‬-2-NV022555-000000000-0-0-0</t>
  </si>
  <si>
    <t>01-‭112120503040‬-000-‭001505060471‬-2-NV022623-000000000-0-0-0</t>
  </si>
  <si>
    <t>01-‭112120503040‬-000-‭001505060443‬-2-NV021579-000000000-0-0-0</t>
  </si>
  <si>
    <t>01-‭112120503040‬-000-‭001505060490‬-2-NV022566-000000000-0-0-0</t>
  </si>
  <si>
    <t>01-‭112120503040‬-000-‭142505060137‬-2-NV021575-000000000-0-0-0</t>
  </si>
  <si>
    <t>01-‭112120503040‬-000-‭001505060360‬-2-NV021590-000000000-0-0-0</t>
  </si>
  <si>
    <t>01-‭112120503040‬-000-‭001505060464‬-2-NV022587-000000000-0-0-0</t>
  </si>
  <si>
    <t>01-‭112120503040‬-000-‭001505060299‬-2-NV022616-000000000-0-0-0</t>
  </si>
  <si>
    <t>01-‭112120503040‬-000-‭047505060440‬-2-NV006965-000000000-0-0-0</t>
  </si>
  <si>
    <t>01-‭112120503040‬-000-‭001505060364‬-2-NV021612-000000000-0-0-0</t>
  </si>
  <si>
    <t>01-‭112120503040‬-000-‭154505060027‬-2-NV021564-000000000-0-0-0</t>
  </si>
  <si>
    <t>01-‭112120503040‬-000-‭001505060286‬-2-NV021617-000000000-0-0-0</t>
  </si>
  <si>
    <t>01-‭112120503040‬-000-‭001505060411‬-2-NV022627-000000000-0-0-0</t>
  </si>
  <si>
    <t>01-‭112120503040‬-000-‭092505060013‬-2-NV000954-000000000-0-0-0</t>
  </si>
  <si>
    <t>01-‭112120503040‬-000-‭001505060392‬-2-NV022683-000000000-0-0-0</t>
  </si>
  <si>
    <t>01-‭112120503040‬-000-‭001505060469‬-2-NV022624-000000000-0-0-0</t>
  </si>
  <si>
    <t>01-‭112120503040‬-000-‭057505060470‬-2-NV006977-000000000-0-0-0</t>
  </si>
  <si>
    <t>01-‭112120503040‬-000-‭001505060385‬-2-NV022655-000000000-0-0-0</t>
  </si>
  <si>
    <t>01-‭112120503040‬-000-‭140505060484‬-2-NV021561-000000000-0-0-0</t>
  </si>
  <si>
    <t>01-‭112120503040‬-000-‭001505060444‬-2-NV022568-000000000-0-0-0</t>
  </si>
  <si>
    <t>01-‭112120503040‬-000-‭127505060481‬-2-NV019955-000000000-0-0-0</t>
  </si>
  <si>
    <t>01-‭112120503040‬-000-‭001505060487‬-2-NV021603-000000000-0-0-0</t>
  </si>
  <si>
    <t>01-‭112120503040‬-000-‭115505060162‬-2-NV003984-000000000-0-0-0</t>
  </si>
  <si>
    <t>01-‭112120503040‬-000-‭001505060405‬-2-NV022578-000000000-0-0-0</t>
  </si>
  <si>
    <t>01-‭112120503040‬-000-‭001505060517‬-2-NV022633-000000000-0-0-0</t>
  </si>
  <si>
    <t>01-‭112120503040‬-000-‭001505060406‬-2-NV022602-000000000-0-0-0</t>
  </si>
  <si>
    <t>01-‭112120503040‬-000-‭097505060088‬-2-NV003954-000000000-0-0-0</t>
  </si>
  <si>
    <t>01-‭112120503040‬-000-‭101505060478‬-2-NV003956-000000000-0-0-0</t>
  </si>
  <si>
    <t>01-‭112120503040‬-000-‭153505060107‬-2-NV021574-000000000-0-0-0</t>
  </si>
  <si>
    <t>01-‭112120503040‬-000-‭001505060516‬-2-NV022618-000000000-0-0-0</t>
  </si>
  <si>
    <t>01-‭112120503040‬-000-‭001505060394‬-2-NV021580-000000000-0-0-0</t>
  </si>
  <si>
    <t>01-‭112120503040‬-000-‭085505060150‬-2-NV003961-000000000-0-0-0</t>
  </si>
  <si>
    <t>01-‭112120503040‬-000-‭001505060383‬-2-NV022653-000000000-0-0-0</t>
  </si>
  <si>
    <t>01-‭112120503040‬-000-‭079505060122‬-2-NV000952-000000000-0-0-0</t>
  </si>
  <si>
    <t>01-‭112120503040‬-000-‭117505060158‬-2-NV003962-000000000-0-0-0</t>
  </si>
  <si>
    <t>01-‭112120503040‬-000-‭103505060016‬-2-NV003963-000000000-0-0-0</t>
  </si>
  <si>
    <t>01-‭112120503040‬-000-‭001505060369‬-2-NV022567-000000000-0-0-0</t>
  </si>
  <si>
    <t>01-‭112120503040‬-000-‭001505060361‬-2-NV021591-000000000-0-0-0</t>
  </si>
  <si>
    <t>01-‭112120503040‬-000-‭001505060488‬-2-NV021610-000000000-0-0-0</t>
  </si>
  <si>
    <t>01-‭112120503040‬-000-‭001505060412‬-2-NV022628-000000000-0-0-0</t>
  </si>
  <si>
    <t>01-‭112120503040‬-000-‭001505060424‬-2-NV021587-000000000-0-0-0</t>
  </si>
  <si>
    <t>01-‭112120503040‬-000-‭001505060429‬-2-NV022686-000000000-0-0-0</t>
  </si>
  <si>
    <t>01-‭112120503040‬-000-‭134505060151‬-2-NV020554-000000000-0-0-0</t>
  </si>
  <si>
    <t>01-‭112120503040‬-000-‭001505060371‬-2-NV022575-000000000-0-0-0</t>
  </si>
  <si>
    <t>01-‭112120503040‬-000-‭001505060462‬-2-NV022651-000000000-0-0-0</t>
  </si>
  <si>
    <t>01-‭112120503040‬-000-‭001505060416‬-2-NV022639-000000000-0-0-0</t>
  </si>
  <si>
    <t>01-‭112120503040‬-000-‭086505060092‬-2-NV003970-000000000-0-0-0</t>
  </si>
  <si>
    <t>01-‭112120503040‬-000-‭118505060126‬-2-NV004960-000000000-0-0-0</t>
  </si>
  <si>
    <t>01-‭112120503040‬-000-‭001505060365‬-2-NV021614-000000000-0-0-0</t>
  </si>
  <si>
    <t>01-‭112120503040‬-000-‭072505060480‬-2-NV003973-000000000-0-0-0</t>
  </si>
  <si>
    <t>01-‭112120503040‬-000-‭001505060282‬-2-NV021599-000000000-0-0-0</t>
  </si>
  <si>
    <t>01-‭112120503040‬-000-‭129505060019‬-2-NV019953-000000000-0-0-0</t>
  </si>
  <si>
    <t>01-‭112120503040‬-000-‭109505060094‬-2-NV004956-000000000-0-0-0</t>
  </si>
  <si>
    <t>01-‭112120503040‬-000-‭001505060506‬-2-NV022634-000000000-0-0-0</t>
  </si>
  <si>
    <t>01-‭112120503040‬-000-‭001505060390‬-2-NV022681-000000000-0-0-0</t>
  </si>
  <si>
    <t>01-‭112120503040‬-000-‭128505060474‬-2-NV019956-000000000-0-0-0</t>
  </si>
  <si>
    <t>01-‭112120503040‬-000-‭068505060463‬-2-NV003975-000000000-0-0-0</t>
  </si>
  <si>
    <t>01-‭112120503040‬-000-‭001505060421‬-2-NV021619-000000000-0-0-0</t>
  </si>
  <si>
    <t>01-‭112120503040‬-000-‭001505060291‬-2-NV022565-000000000-0-0-0</t>
  </si>
  <si>
    <t>01-‭112120503040‬-000-‭001505060363‬-2-NV021606-000000000-0-0-0</t>
  </si>
  <si>
    <t>01-‭112120503040‬-000-‭001505060359‬-2-NV021586-000000000-0-0-0</t>
  </si>
  <si>
    <t>01-‭112120503040‬-000-‭001505060410‬-2-NV022626-000000000-0-0-0</t>
  </si>
  <si>
    <t>01-‭112120503040‬-000-‭001505060295‬-2-NV022585-000000000-0-0-0</t>
  </si>
  <si>
    <t>01-‭112120503040‬-000-‭001505060306‬-2-NV022650-000000000-0-0-0</t>
  </si>
  <si>
    <t>01-‭112120503040‬-000-‭144505060028‬-2-NV021565-000000000-0-0-0</t>
  </si>
  <si>
    <t>01-‭112120503040‬-000-‭001505060377‬-2-NV022610-000000000-0-0-0</t>
  </si>
  <si>
    <t>01-‭112120503040‬-000-‭001505060514‬-2-NV022553-000000000-0-0-0</t>
  </si>
  <si>
    <t>01-‭112120503040‬-000-‭001505060281‬-2-NV021598-000000000-0-0-0</t>
  </si>
  <si>
    <t>01-‭112120503040‬-000-‭001505060376‬-2-NV022601-000000000-0-0-0</t>
  </si>
  <si>
    <t>01-‭112120503040‬-000-‭001505060502‬-2-NV021588-000000000-0-0-0</t>
  </si>
  <si>
    <t>01-‭112120503040‬-000-‭147505060106‬-2-NV021573-000000000-0-0-0</t>
  </si>
  <si>
    <t>01-‭112120503040‬-000-‭116505060499‬-2-NV004958-000000000-0-0-0</t>
  </si>
  <si>
    <t>01-‭112120503040‬-000-‭001505060518‬-2-NV022635-000000000-0-0-0</t>
  </si>
  <si>
    <t>01-‭112120503040‬-000-‭141505060025‬-2-NV021559-000000000-0-0-0</t>
  </si>
  <si>
    <t>01-‭112120503040‬-000-‭104505060131‬-2-NV003980-000000000-0-0-0</t>
  </si>
  <si>
    <t>01-‭112120503040‬-000-‭049505060020‬-2-NV006967-000000000-0-0-0</t>
  </si>
  <si>
    <t>01-‭112120503040‬-000-‭001505060379‬-2-NV022625-000000000-0-0-0</t>
  </si>
  <si>
    <t>01-‭112120503040‬-000-‭131505060099‬-2-NV020551-000000000-0-0-0</t>
  </si>
  <si>
    <t>01-‭112120503040‬-000-‭001505060381‬-2-NV022647-000000000-0-0-0</t>
  </si>
  <si>
    <t>01-‭112120503040‬-000-‭150505060476‬-2-NV021569-000000000-0-0-0</t>
  </si>
  <si>
    <t>01-‭112120503040‬-000-‭001505060305‬-2-NV022632-000000000-0-0-0</t>
  </si>
  <si>
    <t>01-‭112120503040‬-000-‭149505060029‬-2-NV021566-000000000-0-0-0</t>
  </si>
  <si>
    <t>01-‭112120503040‬-000-‭061505060022‬-2-NV007123-000000000-0-0-0</t>
  </si>
  <si>
    <t>01-‭112120503040‬-000-‭001505060386‬-2-NV022656-000000000-0-0-0</t>
  </si>
  <si>
    <t>01-‭112120503040‬-000-‭001505060477‬-2-NV022661-000000000-0-0-0</t>
  </si>
  <si>
    <t>01-‭112120503040‬-000-‭001505060367‬-2-NV022556-000000000-0-0-0</t>
  </si>
  <si>
    <t>01-‭112120503040‬-000-‭001505060288‬-2-NV022552-000000000-0-0-0</t>
  </si>
  <si>
    <t>01-‭112120503040‬-000-‭001505060309‬-2-NV022669-000000000-0-0-0</t>
  </si>
  <si>
    <t>01-‭112120503040‬-000-‭001505060493‬-2-NV022663-000000000-0-0-0</t>
  </si>
  <si>
    <t>01-‭112120503040‬-000-‭001505060521‬-2-NV022643-000000000-0-0-0</t>
  </si>
  <si>
    <t>01-‭112120801050‬-000-‭015505060536‬-2-NV023559-000000000-0-0-0</t>
  </si>
  <si>
    <t>01-‭112120502050‬-000-‭001501000005‬-1-NV006958-000000000-0-0-0</t>
  </si>
  <si>
    <t>01-‭112120503040‬-000-‭110505060438‬-2-NV003965-000000000-0-0-0</t>
  </si>
  <si>
    <t>01-‭112120503040‬-000-‭094505060439‬-2-NV003976-000000000-0-0-0</t>
  </si>
  <si>
    <t>01-‭112120503040‬-000-‭001505060445‬-2-NV022640-000000000-0-0-0</t>
  </si>
  <si>
    <t>01-‭112120503040‬-000-‭120505060441‬-2-NV002952-000000000-0-0-0</t>
  </si>
  <si>
    <t>01-‭112120503040‬-000-‭096505060015‬-2-NV003958-000000000-0-0-0</t>
  </si>
  <si>
    <t>01-‭112120503040‬-000-‭001505060289‬-2-NV022563-000000000-0-0-0</t>
  </si>
  <si>
    <t>01-‭112120503040‬-000-‭105505060017‬-2-NV003967-000000000-0-0-0</t>
  </si>
  <si>
    <t>01-‭112120503040‬-000-‭089505060087‬-2-NV003952-000000000-0-0-0</t>
  </si>
  <si>
    <t>01-‭112120503040‬-000-‭069505060018‬-2-NV000955-000000000-0-0-0</t>
  </si>
  <si>
    <t>01-‭112120503040‬-000-‭001505060307‬-2-NV022667-000000000-0-0-0</t>
  </si>
  <si>
    <t>01-‭112120503040‬-000-‭001505060304‬-2-NV022631-000000000-0-0-0</t>
  </si>
  <si>
    <t>01-‭112120503040‬-000-‭001505060285‬-2-NV021616-000000000-0-0-0</t>
  </si>
  <si>
    <t>01-‭112120503040‬-000-‭001505060298‬-2-NV022611-000000000-0-0-0</t>
  </si>
  <si>
    <t>01-‭112120503040‬-000-‭001505060290‬-2-NV022564-000000000-0-0-0</t>
  </si>
  <si>
    <t>01-‭112120503040‬-000-‭001505060310‬-2-NV022670-000000000-0-0-0</t>
  </si>
  <si>
    <t>01-‭112120503040‬-000-‭151505060026‬-2-NV021563-000000000-0-0-0</t>
  </si>
  <si>
    <t>01-‭112120503040‬-000-‭080505060021‬-2-NV000953-000000000-0-0-0</t>
  </si>
  <si>
    <t>01-‭112120503040‬-000-‭001505060382‬-2-NV022648-000000000-0-0-0</t>
  </si>
  <si>
    <t>01-‭112120503040‬-000-‭119505060023‬-2-NV004959-000000000-0-0-0</t>
  </si>
  <si>
    <t>01-‭112120503040‬-000-‭001505060297‬-2-NV022600-000000000-0-0-0</t>
  </si>
  <si>
    <t>01-‭112120503040‬-000-‭107505060024‬-2-NV003986-000000000-0-0-0</t>
  </si>
  <si>
    <t>01-‭112120503040‬-000-‭064505060093‬-2-NV008122-000000000-0-0-0</t>
  </si>
  <si>
    <t>01-‭112120503040‬-000-‭001505060292‬-2-NV022571-000000000-0-0-0</t>
  </si>
  <si>
    <t>01-‭112120503040‬-000-‭146505060105‬-2-NV021572-000000000-0-0-0</t>
  </si>
  <si>
    <t>01-‭112120503040‬-000-‭073505060097‬-2-NV008123-000000000-0-0-0</t>
  </si>
  <si>
    <t>01-‭112120503040‬-000-‭075505060098‬-2-NV009957-000000000-0-0-0</t>
  </si>
  <si>
    <t>01-‭112120503040‬-000-‭143505060163‬-2-NV021577-000000000-0-0-0</t>
  </si>
  <si>
    <t>01-‭112120503040‬-000-‭001505060408‬-2-NV022614-000000000-0-0-0</t>
  </si>
  <si>
    <t>01-‭112120503040‬-000-‭001505060415‬-2-NV022638-000000000-0-0-0</t>
  </si>
  <si>
    <t>01-‭112120503040‬-000-‭001505060393‬-2-NV021576-000000000-0-0-0</t>
  </si>
  <si>
    <t>01-‭112120503040‬-000-‭001505060414‬-2-NV022637-000000000-0-0-0</t>
  </si>
  <si>
    <t>01-‭112120503040‬-000-‭099505060127‬-2-NV003974-000000000-0-0-0</t>
  </si>
  <si>
    <t>01-‭112120503040‬-000-‭001505060397‬-2-NV021589-000000000-0-0-0</t>
  </si>
  <si>
    <t>01-‭112120503040‬-000-‭045505060134‬-2-NV006962-000000000-0-0-0</t>
  </si>
  <si>
    <t>01-‭112120503040‬-000-‭065505060136‬-2-NV008121-000000000-0-0-0</t>
  </si>
  <si>
    <t>01-‭112120503040‬-000-‭001505060468‬-2-NV022688-000000000-0-0-0</t>
  </si>
  <si>
    <t>01-‭112120503040‬-000-‭114505060459‬-2-NV003953-000000000-0-0-0</t>
  </si>
  <si>
    <t>01-‭112120503040‬-000-‭113505060496‬-2-NV003955-000000000-0-0-0</t>
  </si>
  <si>
    <t>01-‭112120503040‬-000-‭112505060461‬-2-NV003959-000000000-0-0-0</t>
  </si>
  <si>
    <t>01-‭112120503040‬-000-‭001505060486‬-2-NV021602-000000000-0-0-0</t>
  </si>
  <si>
    <t>01-‭112120503040‬-000-‭001505060508‬-2-NV022680-000000000-0-0-0</t>
  </si>
  <si>
    <t>01-‭112120503040‬-000-‭155505060500‬-2-NV021567-000000000-0-0-0</t>
  </si>
  <si>
    <t>01-‭112120503040‬-000-‭001505060507‬-2-NV022636-000000000-0-0-0</t>
  </si>
  <si>
    <t>01-‭112120503040‬-000-‭100505060472‬-2-NV003971-000000000-0-0-0</t>
  </si>
  <si>
    <t>01-‭112120503040‬-000-‭095505060473‬-2-NV004957-000000000-0-0-0</t>
  </si>
  <si>
    <t>01-‭112120503040‬-000-‭001505060512‬-2-NV021594-000000000-0-0-0</t>
  </si>
  <si>
    <t>01-‭112120503040‬-000-‭001505060520‬-2-NV022642-000000000-0-0-0</t>
  </si>
  <si>
    <t>01-‭112120503040‬-000-‭145505060501‬-2-NV021570-000000000-0-0-0</t>
  </si>
  <si>
    <t>01-‭112120503040‬-000-‭001505060475‬-2-NV021604-000000000-0-0-0</t>
  </si>
  <si>
    <t>01-‭112120503040‬-000-‭001505060465‬-2-NV022675-000000000-0-0-0</t>
  </si>
  <si>
    <t>01-‭112120503040‬-000-‭001505060504‬-2-NV022612-000000000-0-0-0</t>
  </si>
  <si>
    <t>01-‭112120503040‬-000-‭148505060485‬-2-NV021568-000000000-0-0-0</t>
  </si>
  <si>
    <t>01-‭112120503040‬-000-‭001505060513‬-2-NV021601-000000000-0-0-0</t>
  </si>
  <si>
    <t>01-‭112120503040‬-000-‭091505060510‬-2-NV009954-000000000-0-0-0</t>
  </si>
  <si>
    <t>01-‭112120503040‬-000-‭001505060495‬-2-NV022679-000000000-0-0-0</t>
  </si>
  <si>
    <t>01-‭112120503040‬-000-‭078505060483‬-2-NV009959-000000000-0-0-0</t>
  </si>
  <si>
    <t>01-‭112120503040‬-000-‭001505060522‬-2-NV022644-000000000-0-0-0</t>
  </si>
  <si>
    <t>01-‭112120503040‬-000-‭001505060523‬-2-NV022662-000000000-0-0-0</t>
  </si>
  <si>
    <t>01-‭112120503040‬-000-‭001505060491‬-2-NV022609-000000000-0-0-0</t>
  </si>
  <si>
    <t>01-‭112120503040‬-000-‭062501210001‬-2-NV000954-000000000-0-0-0</t>
  </si>
  <si>
    <t>01-‭112120503040‬-000-‭070505060228‬-2-NV022638-000000000-0-0-0</t>
  </si>
  <si>
    <t>01-‭112120503040‬-000-‭070505060236‬-2-NV022646-000000000-0-0-0</t>
  </si>
  <si>
    <t>01-‭112120503040‬-000-‭070505060227‬-2-NV022637-000000000-0-0-0</t>
  </si>
  <si>
    <t>01-‭112120503040‬-000-‭062501280001‬-2-NV000953-000000000-0-0-0</t>
  </si>
  <si>
    <t>01-‭112120503040‬-000-‭049501110001‬-1-NV006967-000000000-0-0-0</t>
  </si>
  <si>
    <t>01-‭112120503040‬-000-‭062501390001‬-2-NV003967-000000000-0-0-0</t>
  </si>
  <si>
    <t>01-‭112120503040‬-000-‭062501370001‬-2-NV003963-000000000-0-0-0</t>
  </si>
  <si>
    <t>01-‭112120503040‬-000-‭062501500001‬-2-NV003958-000000000-0-0-0</t>
  </si>
  <si>
    <t>01-‭112120503040‬-000-‭070505060204‬-2-NV022614-000000000-0-0-0</t>
  </si>
  <si>
    <t>01-‭112120503040‬-000-‭070505060198‬-2-NV022603-000000000-0-0-0</t>
  </si>
  <si>
    <t>01-‭112120503040‬-000-‭070505060199‬-2-NV022609-000000000-0-0-0</t>
  </si>
  <si>
    <t>01-‭112120503040‬-000-‭062501710001‬-2-NV004959-000000000-0-0-0</t>
  </si>
  <si>
    <t>01-‭112120503040‬-000-‭061501150001‬-2-NV007123-000000000-0-0-0</t>
  </si>
  <si>
    <t>01-‭112120503040‬-000-‭062501930100‬-2-NV021565-000000000-0-0-0</t>
  </si>
  <si>
    <t>01-‭112120503040‬-000-‭062501930113‬-2-NV021578-000000000-0-0-0</t>
  </si>
  <si>
    <t>01-‭112120503040‬-000-‭062501930099‬-2-NV021564-000000000-0-0-0</t>
  </si>
  <si>
    <t>01-‭112120503040‬-000-‭001505060454‬-1-NV021620-000000000-0-0-0</t>
  </si>
  <si>
    <t>01-‭112120503040‬-000-‭062501930115‬-2-NV021580-000000000-0-0-0</t>
  </si>
  <si>
    <t>01-‭112120503040‬-000-‭045501070001‬-1-NV006962-000000000-0-0-0</t>
  </si>
  <si>
    <t>01-‭112120503040‬-000-‭045505040017‬-2-NV006962-000000000-0-0-0</t>
  </si>
  <si>
    <t>01-‭112120503040‬-000-‭062501930110‬-2-NV021575-000000000-0-0-0</t>
  </si>
  <si>
    <t>01-‭112120503040‬-000-‭125505060450‬-1-NV003981-000000000-0-0-0</t>
  </si>
  <si>
    <t>01-‭112120503040‬-000-‭062501420001‬-2-NV003980-000000000-0-0-0</t>
  </si>
  <si>
    <t>01-‭112120503040‬-000-‭062501300001‬-2-NV000958-000000000-0-0-0</t>
  </si>
  <si>
    <t>01-‭112120503040‬-000-‭062501610001‬-2-NV003974-000000000-0-0-0</t>
  </si>
  <si>
    <t>01-‭112120503040‬-000-‭062501000133‬-2-NV021559-000000000-0-0-0</t>
  </si>
  <si>
    <t>01-‭112120503040‬-000-‭062501930118‬-2-NV021584-000000000-0-0-0</t>
  </si>
  <si>
    <t>01-‭112120503040‬-000-‭062501450001‬-2-NV003986-000000000-0-0-0</t>
  </si>
  <si>
    <t>01-‭112120503040‬-000-‭001501930162‬-2-NV022563-000000000-0-0-0</t>
  </si>
  <si>
    <t>01-‭112120503040‬-000-‭001501930153‬-2-NV022552-000000000-0-0-0</t>
  </si>
  <si>
    <t>01-‭112120503040‬-000-‭001501930163‬-2-NV022564-000000000-0-0-0</t>
  </si>
  <si>
    <t>01-‭112120503040‬-000-‭001501930147‬-2-NV021616-000000000-0-0-0</t>
  </si>
  <si>
    <t>01-‭112120503040‬-000-‭070505060044‬-2-NV022572-000000000-0-0-0</t>
  </si>
  <si>
    <t>01-‭112120503040‬-000-‭070505060034‬-2-NV021600-000000000-0-0-0</t>
  </si>
  <si>
    <t>01-‭112120503040‬-000-‭070505060043‬-2-NV022571-000000000-0-0-0</t>
  </si>
  <si>
    <t>01-‭112120503040‬-000-‭070505060045‬-2-NV022573-000000000-0-0-0</t>
  </si>
  <si>
    <t>01-‭112120503040‬-000-‭001501930144‬-2-NV021613-000000000-0-0-0</t>
  </si>
  <si>
    <t>01-‭112120503040‬-000-‭001505060351‬-2-NV022675-000000000-0-0-0</t>
  </si>
  <si>
    <t>01-‭112120503040‬-000-‭001501930152‬-2-NV022551-000000000-0-0-0</t>
  </si>
  <si>
    <t>01-‭112120503040‬-000-‭070505060179‬-2-NV022585-000000000-0-0-0</t>
  </si>
  <si>
    <t>01-‭112120503040‬-000-‭070505060201‬-2-NV022611-000000000-0-0-0</t>
  </si>
  <si>
    <t>01-‭112120503040‬-000-‭062501930130‬-2-NV021599-000000000-0-0-0</t>
  </si>
  <si>
    <t>01-‭112120503040‬-000-‭062501620001‬-2-NV003975-000000000-0-0-0</t>
  </si>
  <si>
    <t>01-‭112120503040‬-000-‭070505060222‬-2-NV022632-000000000-0-0-0</t>
  </si>
  <si>
    <t>01-‭112120503040‬-000-‭070505060241‬-2-NV022651-000000000-0-0-0</t>
  </si>
  <si>
    <t>01-‭112120503040‬-000-‭070505060206‬-2-NV022616-000000000-0-0-0</t>
  </si>
  <si>
    <t>01-‭112120503040‬-000-‭070505060181‬-2-NV022587-000000000-0-0-0</t>
  </si>
  <si>
    <t>01-‭112120503040‬-000-‭070505060213‬-2-NV022619-000000000-0-0-0</t>
  </si>
  <si>
    <t>01-‭112120503040‬-000-‭001501930155‬-2-NV022554-000000000-0-0-0</t>
  </si>
  <si>
    <t>01-‭112120503040‬-000-‭070505060210‬-2-NV022621-000000000-0-0-0</t>
  </si>
  <si>
    <t>01-‭112120503040‬-000-‭070505060255‬-2-NV022667-000000000-0-0-0</t>
  </si>
  <si>
    <t>01-‭112120503040‬-000-‭070505060180‬-2-NV022586-000000000-0-0-0</t>
  </si>
  <si>
    <t>01-‭112120503040‬-000-‭062501460001‬-2-NV003953-000000000-0-0-0</t>
  </si>
  <si>
    <t>01-‭112120503040‬-000-‭070505060221‬-2-NV022631-000000000-0-0-0</t>
  </si>
  <si>
    <t>01-‭112120503040‬-000-‭062501200001‬-2-NV009956-000000000-0-0-0</t>
  </si>
  <si>
    <t>01-‭112120503040‬-000-‭062501510001‬-2-NV003959-000000000-0-0-0</t>
  </si>
  <si>
    <t>01-‭112120503040‬-000-‭070505060220‬-2-NV022630-000000000-0-0-0</t>
  </si>
  <si>
    <t>01-‭112120503040‬-000-‭070505060209‬-2-NV022620-000000000-0-0-0</t>
  </si>
  <si>
    <t>01-‭112120503040‬-000-‭070505060257‬-2-NV022669-000000000-0-0-0</t>
  </si>
  <si>
    <t>01-‭112120503040‬-000-‭062501800001‬-2-NV019953-000000000-0-0-0</t>
  </si>
  <si>
    <t>01-‭112120503040‬-000-‭062501250001‬-2-NV000955-000000000-0-0-0</t>
  </si>
  <si>
    <t>01-‭112120503040‬-000-‭062501490001‬-2-NV003957-000000000-0-0-0</t>
  </si>
  <si>
    <t>01-‭112120503040‬-000-‭070505060242‬-2-NV022650-000000000-0-0-0</t>
  </si>
  <si>
    <t>01-‭112120503040‬-000-‭070505060164‬-2-NV021587-000000000-0-0-0</t>
  </si>
  <si>
    <t>01-‭112120503040‬-000-‭062501660001‬-2-NV003984-000000000-0-0-0</t>
  </si>
  <si>
    <t>01-‭112120503040‬-000-‭016501060001‬-1-NV006961-000000000-0-0-0</t>
  </si>
  <si>
    <t>01-‭112120503040‬-000-‭059501080001‬-2-NV007121-000000000-0-0-0</t>
  </si>
  <si>
    <t>01-‭112120503040‬-000-‭062501380001‬-2-NV003964-000000000-0-0-0</t>
  </si>
  <si>
    <t>01-‭112120503040‬-000-‭062501530001‬-2-NV003962-000000000-0-0-0</t>
  </si>
  <si>
    <t>01-‭112120503040‬-000-‭070505060165‬-2-NV021592-000000000-0-0-0</t>
  </si>
  <si>
    <t>01-‭112120503040‬-000-‭138505060157‬-2-NV021558-000000000-0-0-0</t>
  </si>
  <si>
    <t>01-‭112120503040‬-000-‭001505060428‬-2-NV022658-000000000-0-0-0</t>
  </si>
  <si>
    <t>01-‭112120503040‬-000-‭062501930129‬-2-NV021598-000000000-0-0-0</t>
  </si>
  <si>
    <t>01-‭112120503040‬-000-‭001501930148‬-2-NV021617-000000000-0-0-0</t>
  </si>
  <si>
    <t>01-‭112120503040‬-000-‭050505010020‬-2-NV006968-000000000-0-0-0</t>
  </si>
  <si>
    <t>01-‭112120503040‬-000-‭062501410001‬-2-NV003977-000000000-0-0-0</t>
  </si>
  <si>
    <t>01-‭112120503040‬-000-‭001501930142‬-2-NV021611-000000000-0-0-0</t>
  </si>
  <si>
    <t>01-‭112120501010‬-000-‭001505000005‬-2-NV006958-000000000-0-0-0</t>
  </si>
  <si>
    <t>01-‭112120501010‬-000-‭070505000001‬-1-CD001313-000000000-0-0-0</t>
  </si>
  <si>
    <t>01-‭112120612120‬-000-‭001505060421‬-2-NV021619-PRO008463-0-0-0</t>
  </si>
  <si>
    <t>01-‭112120612120‬-000-‭001505060490‬-2-NV022566-PRO008463-0-0-0</t>
  </si>
  <si>
    <t>01-‭112120612120‬-000-‭001505060487‬-2-NV021603-PRO008463-0-0-0</t>
  </si>
  <si>
    <t>01-‭112120612120‬-000-‭046505060153‬-2-NV006964-PRO008463-0-0-0</t>
  </si>
  <si>
    <t>01-‭112120612120‬-000-‭081505060154‬-2-NV000956-PRO008463-0-0-0</t>
  </si>
  <si>
    <t>01-‭112120612130‬-000-‭081505060154‬-2-NV000956-PRO008463-0-0-0</t>
  </si>
  <si>
    <t>01-‭112120612130‬-000-‭001505060421‬-2-NV021619-PRO008463-0-0-0</t>
  </si>
  <si>
    <t>01-‭112120612130‬-000-‭001505060490‬-2-NV022566-PRO008463-0-0-0</t>
  </si>
  <si>
    <t>01-‭112120612130‬-000-‭001505060491‬-2-NV022609-PRO008463-0-0-0</t>
  </si>
  <si>
    <t>01-‭112120601010‬-000-‭117505060158‬-2-NV003962-PRO006601-0-0-0</t>
  </si>
  <si>
    <t>01-‭112120601010‬-000-‭092505060013‬-2-NV000954-PRO005618-0-0-0</t>
  </si>
  <si>
    <t>01-‭112120601020‬-000-‭045501070001‬-1-NV006962-PRO007835-0-0-0</t>
  </si>
  <si>
    <t>01-‭112120201010‬-000-‭001505060367‬-2-NV022556-PRO008320-0-0-0</t>
  </si>
  <si>
    <t>01-‭112120201010‬-000-‭149505060029‬-2-NV021566-PRO008320-0-0-0</t>
  </si>
  <si>
    <t>01-‭112120201010‬-000-‭001505060388‬-2-NV022664-PRO008320-0-0-0</t>
  </si>
  <si>
    <t>01-‭112120201010‬-000-‭001505060284‬-2-NV021613-PRO008320-0-0-0</t>
  </si>
  <si>
    <t>01-‭112120201010‬-000-‭001505060387‬-2-NV022657-PRO008320-0-0-0</t>
  </si>
  <si>
    <t>01-‭112120201010‬-000-‭001505060426‬-2-NV022559-PRO008320-0-0-0</t>
  </si>
  <si>
    <t>01-‭112120201010‬-000-‭001505060383‬-2-NV022653-PRO008320-0-0-0</t>
  </si>
  <si>
    <t>01-‭112120201010‬-000-‭001505060429‬-2-NV022686-PRO008320-0-0-0</t>
  </si>
  <si>
    <t>01-‭112120201010‬-000-‭135505060096‬-2-NV020555-PRO008320-0-0-0</t>
  </si>
  <si>
    <t>01-‭112120201010‬-000-‭001505060410‬-2-NV022626-PRO008320-0-0-0</t>
  </si>
  <si>
    <t>01-‭112120201010‬-000-‭001505060412‬-2-NV022628-PRO008320-0-0-0</t>
  </si>
  <si>
    <t>01-‭112120201010‬-000-‭001505060377‬-2-NV022610-PRO008320-0-0-0</t>
  </si>
  <si>
    <t>01-‭112120201010‬-000-‭001505060425‬-2-NV021592-PRO008320-0-0-0</t>
  </si>
  <si>
    <t>01-‭112120201010‬-000-‭001505060492‬-2-NV022652-PRO008320-0-0-0</t>
  </si>
  <si>
    <t>01-‭112120201010‬-000-‭001505060307‬-2-NV022667-PRO008320-0-0-0</t>
  </si>
  <si>
    <t>01-‭112120201010‬-000-‭057505060470‬-2-NV006977-PRO008320-0-0-0</t>
  </si>
  <si>
    <t>01-‭112120201010‬-000-‭134505060151‬-2-NV020554-PRO008320-0-0-0</t>
  </si>
  <si>
    <t>01-‭112120201010‬-000-‭093505060125‬-2-NV003972-PRO008320-0-0-0</t>
  </si>
  <si>
    <t>01-‭112120201010‬-000-‭046505060189‬-2-NV022594-PRO008320-0-0-0</t>
  </si>
  <si>
    <t>01-‭112120201010‬-000-‭064505060093‬-2-NV008122-PRO008320-0-0-0</t>
  </si>
  <si>
    <t>01-‭112120201010‬-000-‭081505060154‬-2-NV000956-PRO008320-0-0-0</t>
  </si>
  <si>
    <t>01-‭112120201010‬-000-‭001505060528‬-2-NV022674-PRO008320-0-0-0</t>
  </si>
  <si>
    <t>01-‭112120201010‬-000-‭001505060518‬-2-NV022635-PRO008320-0-0-0</t>
  </si>
  <si>
    <t>01-‭112120201010‬-000-‭001505060297‬-2-NV022600-PRO008320-0-0-0</t>
  </si>
  <si>
    <t>01-‭112120201010‬-000-‭001505060406‬-2-NV022602-PRO008320-0-0-0</t>
  </si>
  <si>
    <t>01-‭112120201010‬-000-‭001505060380‬-2-NV022645-PRO008320-0-0-0</t>
  </si>
  <si>
    <t>01-‭112120201010‬-000-‭001505060504‬-2-NV022612-PRO008320-0-0-0</t>
  </si>
  <si>
    <t>01-‭112120201010‬-000-‭001505060522‬-2-NV022644-PRO008320-0-0-0</t>
  </si>
  <si>
    <t>01-‭112120201010‬-000-‭001505060417‬-2-NV022646-PRO008320-0-0-0</t>
  </si>
  <si>
    <t>01-‭112120201010‬-000-‭001505060384‬-2-NV022654-PRO008320-0-0-0</t>
  </si>
  <si>
    <t>01-‭112120201010‬-000-‭001505060371‬-2-NV022575-PRO008320-0-0-0</t>
  </si>
  <si>
    <t>01-‭112120201010‬-000-‭001505060520‬-2-NV022642-PRO008320-0-0-0</t>
  </si>
  <si>
    <t>01-‭112120201010‬-000-‭001505060294‬-2-NV022573-PRO008320-0-0-0</t>
  </si>
  <si>
    <t>01-‭112120201010‬-000-‭001505060516‬-2-NV022618-PRO008320-0-0-0</t>
  </si>
  <si>
    <t>01-‭112120201010‬-000-‭001505060292‬-2-NV022571-PRO008320-0-0-0</t>
  </si>
  <si>
    <t>01-‭112120201010‬-000-‭001505060519‬-2-NV022641-PRO008320-0-0-0</t>
  </si>
  <si>
    <t>01-‭112120201010‬-000-‭001505060372‬-2-NV022576-PRO008320-0-0-0</t>
  </si>
  <si>
    <t>01-‭112120201010‬-000-‭001505060444‬-2-NV022568-PRO008320-0-0-0</t>
  </si>
  <si>
    <t>01-‭112120201010‬-000-‭001505060359‬-2-NV021586-PRO008320-0-0-0</t>
  </si>
  <si>
    <t>01-‭112120201010‬-000-‭001505060295‬-2-NV022585-PRO008320-0-0-0</t>
  </si>
  <si>
    <t>01-‭112120201010‬-000-‭001505060445‬-2-NV022640-PRO008320-0-0-0</t>
  </si>
  <si>
    <t>01-‭112120201010‬-000-‭001505060398‬-2-NV021597-PRO008320-0-0-0</t>
  </si>
  <si>
    <t>01-‭112120201010‬-000-‭128505060474‬-2-NV019956-PRO008320-0-0-0</t>
  </si>
  <si>
    <t>01-‭112120201010‬-000-‭059505060160‬-2-NV007121-PRO008320-0-0-0</t>
  </si>
  <si>
    <t>01-‭112120201010‬-000-‭125505060450‬-2-NV003981-PRO008320-0-0-0</t>
  </si>
  <si>
    <t>01-‭112120201010‬-000-‭001505060395‬-2-NV021581-PRO008320-0-0-0</t>
  </si>
  <si>
    <t>01-‭112120201010‬-000-‭155505060500‬-2-NV021567-PRO008320-0-0-0</t>
  </si>
  <si>
    <t>01-‭112120201010‬-000-‭001505060399‬-2-NV021607-PRO008320-0-0-0</t>
  </si>
  <si>
    <t>01-‭112120201010‬-000-‭153505060107‬-2-NV021574-PRO008320-0-0-0</t>
  </si>
  <si>
    <t>01-‭112120201010‬-000-‭001505060403‬-2-NV022558-PRO008320-0-0-0</t>
  </si>
  <si>
    <t>01-‭112120201010‬-000-‭146505060105‬-2-NV021572-PRO008320-0-0-0</t>
  </si>
  <si>
    <t>01-‭112120201010‬-000-‭001505060508‬-2-NV022680-PRO008320-0-0-0</t>
  </si>
  <si>
    <t>01-‭112120201010‬-000-‭001505060488‬-2-NV021610-PRO008320-0-0-0</t>
  </si>
  <si>
    <t>01-‭112120201010‬-000-‭001505060280‬-2-NV021584-PRO008320-0-0-0</t>
  </si>
  <si>
    <t>01-‭112120201010‬-000-‭150505060476‬-2-NV021569-PRO008320-0-0-0</t>
  </si>
  <si>
    <t>01-‭112120201010‬-000-‭001505060362‬-2-NV021605-PRO008320-0-0-0</t>
  </si>
  <si>
    <t>01-‭112120201010‬-000-‭001505060373‬-2-NV022582-PRO008320-0-0-0</t>
  </si>
  <si>
    <t>01-‭112120201010‬-000-‭001505060454‬-2-NV021620-PRO008320-0-0-0</t>
  </si>
  <si>
    <t>01-‭112120201010‬-000-‭001505060361‬-2-NV021591-PRO008320-0-0-0</t>
  </si>
  <si>
    <t>01-‭112120201010‬-000-‭144505060028‬-2-NV021565-PRO008320-0-0-0</t>
  </si>
  <si>
    <t>01-‭112120201010‬-000-‭001505060363‬-2-NV021606-PRO008320-0-0-0</t>
  </si>
  <si>
    <t>01-‭112120201010‬-000-‭001505060489‬-2-NV021611-PRO008320-0-0-0</t>
  </si>
  <si>
    <t>01-‭112120201010‬-000-‭001505060286‬-2-NV021617-PRO008320-0-0-0</t>
  </si>
  <si>
    <t>01-‭112120201010‬-000-‭001505060531‬-2-NV022687-PRO008320-0-0-0</t>
  </si>
  <si>
    <t>01-‭112120201010‬-000-‭001505060390‬-2-NV022681-PRO008320-0-0-0</t>
  </si>
  <si>
    <t>01-‭112120201010‬-000-‭001505060507‬-2-NV022636-PRO008320-0-0-0</t>
  </si>
  <si>
    <t>01-‭112120201010‬-000-‭001505060386‬-2-NV022656-PRO008320-0-0-0</t>
  </si>
  <si>
    <t>01-‭112120201010‬-000-‭001505060477‬-2-NV022661-PRO008320-0-0-0</t>
  </si>
  <si>
    <t>01-‭112120201010‬-000-‭001505060304‬-2-NV022631-PRO008320-0-0-0</t>
  </si>
  <si>
    <t>01-‭112120201010‬-000-‭001505060290‬-2-NV022564-PRO008320-0-0-0</t>
  </si>
  <si>
    <t>01-‭112120201010‬-000-‭001505060515‬-2-NV022588-PRO008320-0-0-0</t>
  </si>
  <si>
    <t>01-‭112120201010‬-000-‭001505060288‬-2-NV022552-PRO008320-0-0-0</t>
  </si>
  <si>
    <t>01-‭112120201010‬-000-‭001505060375‬-2-NV022584-PRO008320-0-0-0</t>
  </si>
  <si>
    <t>01-‭112120201010‬-000-‭001505060469‬-2-NV022624-PRO008320-0-0-0</t>
  </si>
  <si>
    <t>01-‭112120201010‬-000-‭001505060495‬-2-NV022679-PRO008320-0-0-0</t>
  </si>
  <si>
    <t>01-‭112120201010‬-000-‭001505060381‬-2-NV022647-PRO008320-0-0-0</t>
  </si>
  <si>
    <t>01-‭112120201010‬-000-‭001505060462‬-2-NV022651-PRO008320-0-0-0</t>
  </si>
  <si>
    <t>01-‭112120201010‬-000-‭001505060505‬-2-NV022622-PRO008320-0-0-0</t>
  </si>
  <si>
    <t>01-‭112120201010‬-000-‭001505060419‬-2-NV022685-PRO008320-0-0-0</t>
  </si>
  <si>
    <t>01-‭112120201010‬-000-‭001505060494‬-2-NV022672-PRO008320-0-0-0</t>
  </si>
  <si>
    <t>01-‭112120201010‬-000-‭001505060471‬-2-NV022623-PRO008320-0-0-0</t>
  </si>
  <si>
    <t>01-‭112120201010‬-000-‭001505060285‬-2-NV021616-PRO008320-0-0-0</t>
  </si>
  <si>
    <t>01-‭112120201010‬-000-‭001505060502‬-2-NV021588-PRO008320-0-0-0</t>
  </si>
  <si>
    <t>01-‭112120201010‬-000-‭001505060475‬-2-NV021604-PRO008320-0-0-0</t>
  </si>
  <si>
    <t>01-‭112120201010‬-000-‭001505060513‬-2-NV021601-PRO008320-0-0-0</t>
  </si>
  <si>
    <t>01-‭112120201010‬-000-‭001505060514‬-2-NV022553-PRO008320-0-0-0</t>
  </si>
  <si>
    <t>01-‭112120201010‬-000-‭001505060466‬-2-NV022554-PRO008320-0-0-0</t>
  </si>
  <si>
    <t>01-‭112120201010‬-000-‭001505060365‬-2-NV021614-PRO008320-0-0-0</t>
  </si>
  <si>
    <t>01-‭112120201010‬-000-‭143505060163‬-2-NV021577-PRO008320-0-0-0</t>
  </si>
  <si>
    <t>01-‭112120201010‬-000-‭001505060465‬-2-NV022675-PRO008320-0-0-0</t>
  </si>
  <si>
    <t>01-‭112120201010‬-000-‭001505060287‬-2-NV022551-PRO008320-0-0-0</t>
  </si>
  <si>
    <t>01-‭112120201010‬-000-‭001505060282‬-2-NV021599-PRO008320-0-0-0</t>
  </si>
  <si>
    <t>01-‭112120201010‬-000-‭001505060283‬-2-NV021600-PRO008320-0-0-0</t>
  </si>
  <si>
    <t>01-‭112120201010‬-000-‭148505060485‬-2-NV021568-PRO008320-0-0-0</t>
  </si>
  <si>
    <t>01-‭112120201010‬-000-‭001505060364‬-2-NV021612-PRO008320-0-0-0</t>
  </si>
  <si>
    <t>01-‭112120201010‬-000-‭001505060281‬-2-NV021598-PRO008320-0-0-0</t>
  </si>
  <si>
    <t>01-‭112120201010‬-000-‭127505060481‬-2-NV019955-PRO008320-0-0-0</t>
  </si>
  <si>
    <t>01-‭112120201010‬-000-‭131505060099‬-2-NV020551-PRO008320-0-0-0</t>
  </si>
  <si>
    <t>01-‭112120201010‬-000-‭016505060188‬-2-NV022593-PRO008320-0-0-0</t>
  </si>
  <si>
    <t>01-‭112120201010‬-000-‭120505060441‬-2-NV002952-PRO008320-0-0-0</t>
  </si>
  <si>
    <t>01-‭112120201010‬-000-‭060505060133‬-2-NV006978-PRO008320-0-0-0</t>
  </si>
  <si>
    <t>01-‭112120201010‬-000-‭061505060022‬-2-NV007123-PRO008320-0-0-0</t>
  </si>
  <si>
    <t>01-‭112120201010‬-000-‭045505040017‬-2-NV006962-PRO008320-0-0-0</t>
  </si>
  <si>
    <t>01-‭112120201010‬-000-‭015505010024‬-2-NV006963-PRO008320-0-0-0</t>
  </si>
  <si>
    <t>01-‭112120201010‬-000-‭137505060101‬-2-NV020556-PRO008320-0-0-0</t>
  </si>
  <si>
    <t>01-‭112120201010‬-000-‭133505060102‬-2-NV020553-PRO008320-0-0-0</t>
  </si>
  <si>
    <t>01-‭112120201010‬-000-‭130505060086‬-2-NV019952-PRO008320-0-0-0</t>
  </si>
  <si>
    <t>01-‭112120201010‬-000-‭138505060157‬-2-NV021558-PRO008320-0-0-0</t>
  </si>
  <si>
    <t>01-‭112120201010‬-000-‭114505060459‬-2-NV003953-PRO008320-0-0-0</t>
  </si>
  <si>
    <t>01-‭112120201010‬-000-‭113505060496‬-2-NV003955-PRO008320-0-0-0</t>
  </si>
  <si>
    <t>01-‭112120201010‬-000-‭101505060478‬-2-NV003956-PRO008320-0-0-0</t>
  </si>
  <si>
    <t>01-‭112120201010‬-000-‭096505060015‬-2-NV003958-PRO008320-0-0-0</t>
  </si>
  <si>
    <t>01-‭112120201010‬-000-‭112505060461‬-2-NV003959-PRO008320-0-0-0</t>
  </si>
  <si>
    <t>01-‭112120201010‬-000-‭076505060479‬-2-NV009960-PRO008320-0-0-0</t>
  </si>
  <si>
    <t>01-‭112120201010‬-000-‭106505060509‬-2-NV003966-PRO008320-0-0-0</t>
  </si>
  <si>
    <t>01-‭112120201010‬-000-‭132505060091‬-2-NV020552-PRO008320-0-0-0</t>
  </si>
  <si>
    <t>01-‭112120201010‬-000-‭100505060472‬-2-NV003971-PRO008320-0-0-0</t>
  </si>
  <si>
    <t>01-‭112120201010‬-000-‭140505060484‬-2-NV021561-PRO008320-0-0-0</t>
  </si>
  <si>
    <t>01-‭112120201010‬-000-‭099505060127‬-2-NV003974-PRO008320-0-0-0</t>
  </si>
  <si>
    <t>01-‭112120201010‬-000-‭109505060094‬-2-NV004956-PRO008320-0-0-0</t>
  </si>
  <si>
    <t>01-‭112120201010‬-000-‭068505060456‬-2-NV003975-PRO008320-0-0-0</t>
  </si>
  <si>
    <t>01-‭112120201010‬-000-‭116505060499‬-2-NV004958-PRO008320-0-0-0</t>
  </si>
  <si>
    <t>01-‭112120201010‬-000-‭108505060129‬-2-NV003979-PRO008320-0-0-0</t>
  </si>
  <si>
    <t>01-‭112120201010‬-000-‭136505060130‬-2-NV020557-PRO008320-0-0-0</t>
  </si>
  <si>
    <t>01-‭112120201010‬-000-‭141505060025‬-2-NV021559-PRO008320-0-0-0</t>
  </si>
  <si>
    <t>01-‭112120201010‬-000-‭126505060135‬-2-NV004961-PRO008320-0-0-0</t>
  </si>
  <si>
    <t>01-‭112120201010‬-000-‭071505060482‬-2-NV000957-PRO008320-0-0-0</t>
  </si>
  <si>
    <t>01-‭112120201010‬-000-‭083505060442‬-2-NV002951-PRO008320-0-0-0</t>
  </si>
  <si>
    <t>01-‭112120201010‬-000-‭123505060511‬-2-NV003985-PRO008320-0-0-0</t>
  </si>
  <si>
    <t>01-‭112120201010‬-000-‭107505060024‬-2-NV003986-PRO008320-0-0-0</t>
  </si>
  <si>
    <t>01-‭112120201010‬-000-‭089505060087‬-2-NV003952-PRO008320-0-0-0</t>
  </si>
  <si>
    <t>01-‭112120201010‬-000-‭067505060453‬-2-NV009956-PRO008320-0-0-0</t>
  </si>
  <si>
    <t>01-‭112120201010‬-000-‭092505060457‬-2-NV000954-PRO008320-0-0-0</t>
  </si>
  <si>
    <t>01-‭112120201010‬-000-‭098505060014‬-2-NV003957-PRO008320-0-0-0</t>
  </si>
  <si>
    <t>01-‭112120201010‬-000-‭102505060089‬-2-NV003960-PRO008320-0-0-0</t>
  </si>
  <si>
    <t>01-‭112120201010‬-000-‭085505060150‬-2-NV003961-PRO008320-0-0-0</t>
  </si>
  <si>
    <t>01-‭112120201010‬-000-‭079505060122‬-2-NV000952-PRO008320-0-0-0</t>
  </si>
  <si>
    <t>01-‭112120201010‬-000-‭117505060158‬-2-NV003962-PRO008320-0-0-0</t>
  </si>
  <si>
    <t>01-‭112120201010‬-000-‭103505060016‬-2-NV003963-PRO008320-0-0-0</t>
  </si>
  <si>
    <t>01-‭112120201010‬-000-‭124505060437‬-2-NV009958-PRO008320-0-0-0</t>
  </si>
  <si>
    <t>01-‭112120201010‬-000-‭111505060159‬-2-NV003964-PRO008320-0-0-0</t>
  </si>
  <si>
    <t>01-‭112120201010‬-000-‭110505060438‬-2-NV003965-PRO008320-0-0-0</t>
  </si>
  <si>
    <t>01-‭112120201010‬-000-‭105505060017‬-2-NV003967-PRO008320-0-0-0</t>
  </si>
  <si>
    <t>01-‭112120201010‬-000-‭069505060452‬-2-NV000955-PRO008320-0-0-0</t>
  </si>
  <si>
    <t>01-‭112120201010‬-000-‭122505060123‬-2-NV003968-PRO008320-0-0-0</t>
  </si>
  <si>
    <t>01-‭112120201010‬-000-‭121505060124‬-2-NV003969-PRO008320-0-0-0</t>
  </si>
  <si>
    <t>01-‭112120201010‬-000-‭086505060092‬-2-NV003970-PRO008320-0-0-0</t>
  </si>
  <si>
    <t>01-‭112120201010‬-000-‭118505060126‬-2-NV004960-PRO008320-0-0-0</t>
  </si>
  <si>
    <t>01-‭112120201010‬-000-‭001505060298‬-2-NV022611-PRO008320-0-0-0</t>
  </si>
  <si>
    <t>01-‭112120201010‬-000-‭151505060026‬-2-NV021563-PRO008320-0-0-0</t>
  </si>
  <si>
    <t>01-‭112120201010‬-000-‭094505060448‬-2-NV003976-PRO008320-0-0-0</t>
  </si>
  <si>
    <t>01-‭112120201010‬-000-‭082505060128‬-2-NV000958-PRO008320-0-0-0</t>
  </si>
  <si>
    <t>01-‭112120201010‬-000-‭073505060097‬-2-NV008123-PRO008320-0-0-0</t>
  </si>
  <si>
    <t>01-‭112120201010‬-000-‭104505060131‬-2-NV003980-PRO008320-0-0-0</t>
  </si>
  <si>
    <t>01-‭112120201010‬-000-‭091505060451‬-2-NV009954-PRO008320-0-0-0</t>
  </si>
  <si>
    <t>01-‭112120201010‬-000-‭075505060098‬-2-NV009957-PRO008320-0-0-0</t>
  </si>
  <si>
    <t>01-‭112120201010‬-000-‭080505060021‬-2-NV000953-PRO008320-0-0-0</t>
  </si>
  <si>
    <t>01-‭112120201010‬-000-‭084505060100‬-2-NV003983-PRO008320-0-0-0</t>
  </si>
  <si>
    <t>01-‭112120201010‬-000-‭119505060023‬-2-NV004959-PRO008320-0-0-0</t>
  </si>
  <si>
    <t>01-‭112120201010‬-000-‭115505060162‬-2-NV003984-PRO008320-0-0-0</t>
  </si>
  <si>
    <t>01-‭112120201010‬-000-‭078505060483‬-2-NV009959-PRO008320-0-0-0</t>
  </si>
  <si>
    <t>01-‭112120201010‬-000-‭065505060136‬-2-NV008121-PRO008320-0-0-0</t>
  </si>
  <si>
    <t>01-‭112120201010‬-000-‭001505060517‬-2-NV022633-PRO008320-0-0-0</t>
  </si>
  <si>
    <t>01-‭112120201010‬-000-‭001505060411‬-2-NV022627-PRO008320-0-0-0</t>
  </si>
  <si>
    <t>01-‭112120201010‬-000-‭001505060408‬-2-NV022614-PRO008320-0-0-0</t>
  </si>
  <si>
    <t>01-‭112120201010‬-000-‭001505060416‬-2-NV022639-PRO008320-0-0-0</t>
  </si>
  <si>
    <t>01-‭112120201010‬-000-‭001505060521‬-2-NV022643-PRO008320-0-0-0</t>
  </si>
  <si>
    <t>01-‭112120201010‬-000-‭001505060464‬-2-NV022587-PRO008320-0-0-0</t>
  </si>
  <si>
    <t>01-‭112120201010‬-000-‭145505060501‬-2-NV021570-PRO008320-0-0-0</t>
  </si>
  <si>
    <t>01-‭112120201010‬-000-‭001505060374‬-2-NV022583-PRO008320-0-0-0</t>
  </si>
  <si>
    <t>01-‭112120201010‬-000-‭001505060299‬-2-NV022616-PRO008320-0-0-0</t>
  </si>
  <si>
    <t>01-‭112120201010‬-000-‭001505060409‬-2-NV022615-PRO008320-0-0-0</t>
  </si>
  <si>
    <t>01-‭112120201010‬-000-‭001505060303‬-2-NV022630-PRO008320-0-0-0</t>
  </si>
  <si>
    <t>01-‭112120201010‬-000-‭001505060394‬-2-NV021580-PRO008320-0-0-0</t>
  </si>
  <si>
    <t>01-‭112120201010‬-000-‭001505060382‬-2-NV022648-PRO008320-0-0-0</t>
  </si>
  <si>
    <t>01-‭112120201010‬-000-‭001505060490‬-2-NV022566-PRO008320-0-0-0</t>
  </si>
  <si>
    <t>01-‭112120201010‬-000-‭142505060137‬-2-NV021575-PRO008320-0-0-0</t>
  </si>
  <si>
    <t>01-‭112120201010‬-000-‭001505060360‬-2-NV021590-PRO008320-0-0-0</t>
  </si>
  <si>
    <t>01-‭112120201010‬-000-‭001505060291‬-2-NV022565-PRO008320-0-0-0</t>
  </si>
  <si>
    <t>01-‭112120201010‬-000-‭001505060300‬-2-NV022617-PRO008320-0-0-0</t>
  </si>
  <si>
    <t>01-‭112120201010‬-000-‭001505060487‬-2-NV021603-PRO008320-0-0-0</t>
  </si>
  <si>
    <t>01-‭112120201010‬-000-‭001505060421‬-2-NV021619-PRO008320-0-0-0</t>
  </si>
  <si>
    <t>01-‭112120201010‬-000-‭097505060088‬-2-NV003954-PRO008320-0-0-0</t>
  </si>
  <si>
    <t>01-‭112120201010‬-000-‭087505060095‬-2-NV003977-PRO008320-0-0-0</t>
  </si>
  <si>
    <t>01-‭112120201010‬-000-‭088505060498‬-2-NV003978-PRO008320-0-0-0</t>
  </si>
  <si>
    <t>01-‭112120201010‬-000-‭139505060103‬-2-NV021562-PRO008320-0-0-0</t>
  </si>
  <si>
    <t>01-‭112120201010‬-000-‭001505060393‬-2-NV021576-PRO008320-0-0-0</t>
  </si>
  <si>
    <t>01-‭112120201010‬-000-‭001505060443‬-2-NV021579-PRO008320-0-0-0</t>
  </si>
  <si>
    <t>01-‭112120201010‬-000-‭001505060401‬-2-NV021609-PRO008320-0-0-0</t>
  </si>
  <si>
    <t>01-‭112120201010‬-000-‭001505060366‬-2-NV022555-PRO008320-0-0-0</t>
  </si>
  <si>
    <t>01-‭112120201010‬-000-‭001505060422‬-2-NV022649-PRO008320-0-0-0</t>
  </si>
  <si>
    <t>01-‭112120201010‬-000-‭001505060424‬-2-NV021587-PRO008320-0-0-0</t>
  </si>
  <si>
    <t>01-‭112120201010‬-000-‭001505060420‬-2-NV021618-PRO008320-0-0-0</t>
  </si>
  <si>
    <t>01-‭112120201010‬-000-‭001505060427‬-2-NV022570-PRO008320-0-0-0</t>
  </si>
  <si>
    <t>01-‭112120201010‬-000-‭050505010020‬-2-NV006968-PRO008320-0-0-0</t>
  </si>
  <si>
    <t>01-‭112120201010‬-000-‭001505000005‬-2-NV006958-PRO008320-0-0-0</t>
  </si>
  <si>
    <t>01-‭112120201010‬-000-‭001505060413‬-2-NV022629-PRO008320-0-0-0</t>
  </si>
  <si>
    <t>01-‭112120201010‬-000-‭001505060385‬-2-NV022655-PRO008320-0-0-0</t>
  </si>
  <si>
    <t>01-‭112120201010‬-000-‭001505060527‬-2-NV022673-PRO008320-0-0-0</t>
  </si>
  <si>
    <t>01-‭112120201010‬-000-‭001505060309‬-2-NV022669-PRO008320-0-0-0</t>
  </si>
  <si>
    <t>01-‭112120201010‬-000-‭001505060523‬-2-NV022662-PRO008320-0-0-0</t>
  </si>
  <si>
    <t>01-‭112120201010‬-000-‭001505060389‬-2-NV022665-PRO008320-0-0-0</t>
  </si>
  <si>
    <t>01-‭112120201010‬-000-‭001505060493‬-2-NV022663-PRO008320-0-0-0</t>
  </si>
  <si>
    <t>01-‭112120201010‬-000-‭047505060440‬-2-NV006965-PRO008320-0-0-0</t>
  </si>
  <si>
    <t>01-‭112120201010‬-000-‭001505060423‬-2-NV022666-PRO008320-0-0-0</t>
  </si>
  <si>
    <t>01-‭112120201010‬-000-‭001505060407‬-2-NV022603-PRO008320-0-0-0</t>
  </si>
  <si>
    <t>01-‭112120201010‬-000-‭001505060414‬-2-NV022637-PRO008320-0-0-0</t>
  </si>
  <si>
    <t>01-‭112120608100‬-000-‭049505060020‬-2-NV006967-PRO007994-0-0-0</t>
  </si>
  <si>
    <t>01-‭112120612120‬-000-‭048501100001‬-1-NV006966-PRO007920-0-0-0</t>
  </si>
  <si>
    <t>01-‭112120612130‬-000-‭048501100001‬-1-NV006966-PRO007920-0-0-0</t>
  </si>
  <si>
    <t>01-‭112120612120‬-000-‭070505060252‬-2-NV022666-PRO000000-0-0-0</t>
  </si>
  <si>
    <t>01-‭112120612130‬-000-‭070505060252‬-2-NV022666-PRO000000-0-0-0</t>
  </si>
  <si>
    <t>01-‭112120612120‬-000-‭075505060098‬-2-NV009957-PRO008109-0-0-0</t>
  </si>
  <si>
    <t>01-‭112120612130‬-000-‭075505060098‬-2-NV009957-PRO008109-0-0-0</t>
  </si>
  <si>
    <t>01-‭112120601020‬-000-‭075505060098‬-2-NV009957-PRO008109-0-0-0</t>
  </si>
  <si>
    <t>01-‭112120612120‬-000-‭001505060369‬-2-NV022567-PRO008442-0-0-0</t>
  </si>
  <si>
    <t>01-‭112120612120‬-000-‭001505060360‬-2-NV021590-PRO008442-0-0-0</t>
  </si>
  <si>
    <t>01-‭112120612120‬-000-‭001505060361‬-2-NV021591-PRO008442-0-0-0</t>
  </si>
  <si>
    <t>01-‭112120612130‬-000-‭001505060359‬-2-NV021586-PRO008442-0-0-0</t>
  </si>
  <si>
    <t>01-‭112120612130‬-000-‭073505060097‬-2-NV008123-PRO008442-0-0-0</t>
  </si>
  <si>
    <t>01-‭112120612120‬-000-‭147505060106‬-2-NV021573-PRO008442-0-0-0</t>
  </si>
  <si>
    <t>01-‭112120612120‬-000-‭075505060098‬-2-NV009957-PRO008442-0-0-0</t>
  </si>
  <si>
    <t>01-‭112120612130‬-000-‭127505060481‬-2-NV019955-PRO008442-0-0-0</t>
  </si>
  <si>
    <t>01-‭112120612120‬-000-‭001505060377‬-2-NV022610-PRO008442-0-0-0</t>
  </si>
  <si>
    <t>01-‭112120612130‬-000-‭001505060388‬-2-NV022664-PRO008442-0-0-0</t>
  </si>
  <si>
    <t>01-‭112120612130‬-000-‭001505060375‬-2-NV022584-PRO008442-0-0-0</t>
  </si>
  <si>
    <t>01-‭112120612120‬-000-‭089505060087‬-2-NV003952-PRO008442-0-0-0</t>
  </si>
  <si>
    <t>01-‭112120612130‬-000-‭089505060087‬-2-NV003952-PRO008442-0-0-0</t>
  </si>
  <si>
    <t>01-‭112120612120‬-000-‭001505060380‬-2-NV022645-PRO008442-0-0-0</t>
  </si>
  <si>
    <t>01-‭112120612130‬-000-‭001505060361‬-2-NV021591-PRO008442-0-0-0</t>
  </si>
  <si>
    <t>01-‭112120612120‬-000-‭093505060125‬-2-NV003972-PRO007648-0-0-0</t>
  </si>
  <si>
    <t>01-‭112120612130‬-000-‭093505060125‬-2-NV003972-PRO007648-0-0-0</t>
  </si>
  <si>
    <t>01-‭112120612120‬-000-‭121505060124‬-2-NV003969-PRO007648-0-0-0</t>
  </si>
  <si>
    <t>01-‭112120612130‬-000-‭001505060415‬-2-NV022638-PRO007648-0-0-0</t>
  </si>
  <si>
    <t>01-‭112050100000‬-000-‭000000000000‬-0-00000000-PRO007648-0-0-0</t>
  </si>
  <si>
    <t>01-‭112120203010‬-000-‭001505040013‬-2-NV006958-000000000-0-0-0</t>
  </si>
  <si>
    <t>01-‭112120612120‬-000-‭001505060503‬-2-NV022562-PRO008452-0-0-0</t>
  </si>
  <si>
    <t>01-‭112120612120‬-000-‭057505060470‬-2-NV006977-PRO008452-0-0-0</t>
  </si>
  <si>
    <t>01-‭112120612120‬-000-‭001505060514‬-2-NV022553-PRO008452-0-0-0</t>
  </si>
  <si>
    <t>01-‭112120612120‬-000-‭001505060523‬-2-NV022662-PRO008452-0-0-0</t>
  </si>
  <si>
    <t>01-‭112120612130‬-000-‭114505060459‬-2-NV003953-PRO008452-0-0-0</t>
  </si>
  <si>
    <t>01-‭112120612120‬-000-‭001505060513‬-2-NV021601-PRO008452-0-0-0</t>
  </si>
  <si>
    <t>01-‭112120612120‬-000-‭001505060502‬-2-NV021588-PRO008452-0-0-0</t>
  </si>
  <si>
    <t>01-‭112120612120‬-000-‭001505060515‬-2-NV022588-PRO008452-0-0-0</t>
  </si>
  <si>
    <t>01-‭112120612130‬-000-‭078505060483‬-2-NV009959-PRO008452-0-0-0</t>
  </si>
  <si>
    <t>01-‭112120601050‬-000-‭057505060470‬-2-NV006977-PRO008452-0-0-0</t>
  </si>
  <si>
    <t>01-‭112120612120‬-000-‭001505060466‬-2-NV022554-PRO008452-0-0-0</t>
  </si>
  <si>
    <t>01-‭112120612120‬-000-‭123505060511‬-2-NV003985-PRO008452-0-0-0</t>
  </si>
  <si>
    <t>01-‭112120612130‬-000-‭001505060507‬-2-NV022636-PRO008452-0-0-0</t>
  </si>
  <si>
    <t>01-‭112120612130‬-000-‭001505060486‬-2-NV021602-PRO008452-0-0-0</t>
  </si>
  <si>
    <t>01-‭112120612090‬-000-‭071505060482‬-2-NV000957-000000000-0-0-0</t>
  </si>
  <si>
    <t>01-‭112120612090‬-000-‭106505060509‬-2-NV003966-000000000-0-0-0</t>
  </si>
  <si>
    <t>01-‭112120612090‬-000-‭143505060163‬-2-NV021577-000000000-0-0-0</t>
  </si>
  <si>
    <t>01-‭112120612090‬-000-‭110505060438‬-2-NV003965-000000000-0-0-0</t>
  </si>
  <si>
    <t>01-‭112120612090‬-000-‭126505060135‬-1-NV004961-000000000-0-0-0</t>
  </si>
  <si>
    <t>01-‭112120612090‬-000-‭080505060021‬-1-NV000953-000000000-0-0-0</t>
  </si>
  <si>
    <t>01-‭112120612090‬-000-‭115505060162‬-3-NV003984-000000000-0-0-0</t>
  </si>
  <si>
    <t>01-‭112120612090‬-000-‭092505060013‬-2-NV000954-000000000-0-0-0</t>
  </si>
  <si>
    <t>01-‭112120612090‬-000-‭094505060439‬-2-NV003976-000000000-0-0-0</t>
  </si>
  <si>
    <t>01-‭112120612090‬-000-‭105505060017‬-2-NV003967-000000000-0-0-0</t>
  </si>
  <si>
    <t>01-‭112120612090‬-000-‭120505060441‬-2-NV002952-000000000-0-0-0</t>
  </si>
  <si>
    <t>01-‭112120612090‬-000-‭067505060460‬-2-NV009956-000000000-0-0-0</t>
  </si>
  <si>
    <t>01-‭112120612090‬-000-‭091505060510‬-2-NV009954-000000000-0-0-0</t>
  </si>
  <si>
    <t>01-‭112120612090‬-000-‭048505060152‬-2-NV006966-000000000-0-0-0</t>
  </si>
  <si>
    <t>01-‭112120612090‬-000-‭064505060093‬-2-NV008122-000000000-0-0-0</t>
  </si>
  <si>
    <t>01-‭112120612090‬-000-‭125505060132‬-2-NV003981-000000000-0-0-0</t>
  </si>
  <si>
    <t>01-‭112120612090‬-000-‭062501610001‬-2-NV003974-000000000-0-0-0</t>
  </si>
  <si>
    <t>01-‭112120612090‬-000-‭061505060022‬-2-NV007123-000000000-0-0-0</t>
  </si>
  <si>
    <t>01-‭112120612090‬-000-‭045505060134‬-2-NV006962-000000000-0-0-0</t>
  </si>
  <si>
    <t>01-‭112120612090‬-000-‭085505060150‬-2-NV003961-000000000-0-0-0</t>
  </si>
  <si>
    <t>01-‭112120612090‬-000-‭059505060160‬-2-NV007121-000000000-0-0-0</t>
  </si>
  <si>
    <t>01-‭112120612090‬-000-‭001505060309‬-2-NV022669-000000000-0-0-0</t>
  </si>
  <si>
    <t>01-‭112120612090‬-000-‭016505060161‬-2-NV006961-000000000-0-0-0</t>
  </si>
  <si>
    <t>01-‭112120612090‬-000-‭100505060472‬-2-NV003971-000000000-0-0-0</t>
  </si>
  <si>
    <t>01-‭112120612090‬-000-‭121505060124‬-2-NV003969-000000000-0-0-0</t>
  </si>
  <si>
    <t>01-‭112120612090‬-000-‭123505060511‬-3-NV003985-000000000-0-0-0</t>
  </si>
  <si>
    <t>01-‭112120612090‬-000-‭119505060023‬-3-NV004959-000000000-0-0-0</t>
  </si>
  <si>
    <t>01-‭112120612090‬-000-‭095505060473‬-2-NV004957-000000000-0-0-0</t>
  </si>
  <si>
    <t>01-‭112120612090‬-000-‭078505060483‬-3-NV009959-000000000-0-0-0</t>
  </si>
  <si>
    <t>01-‭112120612090‬-000-‭077505060497‬-2-NV009955-000000000-0-0-0</t>
  </si>
  <si>
    <t>01-‭112120612090‬-000-‭062501000093‬-2-NV003977-000000000-0-0-0</t>
  </si>
  <si>
    <t>01-‭112120612090‬-000-‭076505060479‬-2-NV009960-000000000-0-0-0</t>
  </si>
  <si>
    <t>01-‭112120612090‬-000-‭073505060097‬-2-NV008123-000000000-0-0-0</t>
  </si>
  <si>
    <t>01-‭112120612090‬-000-‭060505060133‬-2-NV006978-000000000-0-0-0</t>
  </si>
  <si>
    <t>01-‭112120612090‬-000-‭102505060089‬-2-NV003960-000000000-0-0-0</t>
  </si>
  <si>
    <t>01-‭112120612090‬-000-‭097505060088‬-2-NV003954-000000000-0-0-0</t>
  </si>
  <si>
    <t>01-‭112120612090‬-000-‭057501000067‬-2-NV006977-000000000-0-0-0</t>
  </si>
  <si>
    <t>01-‭112120612090‬-000-‭109505060094‬-2-NV004956-000000000-0-0-0</t>
  </si>
  <si>
    <t>01-‭112120612090‬-000-‭098505060014‬-2-NV003957-000000000-0-0-0</t>
  </si>
  <si>
    <t>01-‭112120612090‬-000-‭075505060098‬-2-NV009957-000000000-0-0-0</t>
  </si>
  <si>
    <t>01-‭112120612090‬-000-‭086505060092‬-2-NV003970-000000000-0-0-0</t>
  </si>
  <si>
    <t>01-‭112120612090‬-000-‭107505060024‬-3-NV003986-000000000-0-0-0</t>
  </si>
  <si>
    <t>01-‭112120612090‬-000-‭111505060159‬-2-NV003964-000000000-0-0-0</t>
  </si>
  <si>
    <t>01-‭112120612090‬-000-‭001505060425‬-2-NV021592-000000000-0-0-0</t>
  </si>
  <si>
    <t>01-‭112120612090‬-000-‭116505060499‬-2-NV004958-000000000-0-0-0</t>
  </si>
  <si>
    <t>01-‭112120612090‬-000-‭015505060536‬-2-NV023559-000000000-0-0-0</t>
  </si>
  <si>
    <t>01-‭112120612090‬-000-‭001505060506‬-2-NV022634-000000000-0-0-0</t>
  </si>
  <si>
    <t>01-‭112120612090‬-000-‭001505060409‬-2-NV022615-000000000-0-0-0</t>
  </si>
  <si>
    <t>01-‭112120612090‬-000-‭050505060090‬-2-NV006968-000000000-0-0-0</t>
  </si>
  <si>
    <t>01-‭112120612090‬-000-‭001505060288‬-2-NV022552-000000000-0-0-0</t>
  </si>
  <si>
    <t>01-‭112120612090‬-000-‭001505060513‬-2-NV021601-000000000-0-0-0</t>
  </si>
  <si>
    <t>01-‭112120612090‬-000-‭001505060367‬-2-NV022556-000000000-0-0-0</t>
  </si>
  <si>
    <t>01-‭112120612090‬-000-‭001505060368‬-2-NV022557-000000000-0-0-0</t>
  </si>
  <si>
    <t>01-‭112120612090‬-000-‭001505060420‬-2-NV021618-000000000-0-0-0</t>
  </si>
  <si>
    <t>01-‭112120612090‬-000-‭070505060141‬-2-NV021593-000000000-0-0-0</t>
  </si>
  <si>
    <t>01-‭112120612090‬-000-‭145505060501‬-2-NV021570-000000000-0-0-0</t>
  </si>
  <si>
    <t>01-‭112120612090‬-000-‭001505060365‬-2-NV021614-000000000-0-0-0</t>
  </si>
  <si>
    <t>01-‭112120612090‬-000-‭001505060295‬-2-NV022585-000000000-0-0-0</t>
  </si>
  <si>
    <t>01-‭112120612090‬-000-‭001505060289‬-2-NV022563-000000000-0-0-0</t>
  </si>
  <si>
    <t>01-‭112120612090‬-000-‭062501930109‬-2-NV021574-000000000-0-0-0</t>
  </si>
  <si>
    <t>01-‭112120612090‬-000-‭001505060292‬-2-NV022571-000000000-0-0-0</t>
  </si>
  <si>
    <t>01-‭112120612090‬-000-‭001501930159‬-2-NV022558-000000000-0-0-0</t>
  </si>
  <si>
    <t>01-‭112120612090‬-000-‭001505060400‬-2-NV021608-000000000-0-0-0</t>
  </si>
  <si>
    <t>01-‭112120612090‬-000-‭070505060195‬-2-NV022600-000000000-0-0-0</t>
  </si>
  <si>
    <t>01-‭112120612090‬-000-‭001505060412‬-2-NV022628-000000000-0-0-0</t>
  </si>
  <si>
    <t>01-‭112120612090‬-000-‭001505060489‬-2-NV021611-000000000-0-0-0</t>
  </si>
  <si>
    <t>01-‭112120612090‬-000-‭001505060515‬-2-NV022588-000000000-0-0-0</t>
  </si>
  <si>
    <t>01-‭112120612090‬-000-‭062501930102‬-2-NV021567-000000000-0-0-0</t>
  </si>
  <si>
    <t>01-‭112120612090‬-000-‭137505060101‬-2-NV020556-000000000-0-0-0</t>
  </si>
  <si>
    <t>01-‭112120612090‬-000-‭001505060366‬-2-NV022555-000000000-0-0-0</t>
  </si>
  <si>
    <t>01-‭112120612090‬-000-‭001505060475‬-2-NV021604-000000000-0-0-0</t>
  </si>
  <si>
    <t>01-‭112120612090‬-000-‭150505060476‬-2-NV021569-000000000-0-0-0</t>
  </si>
  <si>
    <t>01-‭112120612090‬-000-‭001505060372‬-2-NV022576-000000000-0-0-0</t>
  </si>
  <si>
    <t>01-‭112120612090‬-000-‭001505060487‬-2-NV021603-000000000-0-0-0</t>
  </si>
  <si>
    <t>01-‭112120612090‬-000-‭001505060490‬-2-NV022566-000000000-0-0-0</t>
  </si>
  <si>
    <t>01-‭112120612090‬-000-‭062501930131‬-2-NV021600-000000000-0-0-0</t>
  </si>
  <si>
    <t>01-‭112120612090‬-000-‭001505060397‬-2-NV021589-000000000-0-0-0</t>
  </si>
  <si>
    <t>01-‭112120612090‬-000-‭132505060091‬-2-NV020552-000000000-0-0-0</t>
  </si>
  <si>
    <t>01-‭112120612090‬-000-‭139505060103‬-2-NV021562-000000000-0-0-0</t>
  </si>
  <si>
    <t>01-‭112120612090‬-000-‭001505060421‬-2-NV021619-000000000-0-0-0</t>
  </si>
  <si>
    <t>01-‭112120612090‬-000-‭133505060102‬-2-NV020553-000000000-0-0-0</t>
  </si>
  <si>
    <t>01-‭112120612090‬-000-‭146505060105‬-2-NV021572-000000000-0-0-0</t>
  </si>
  <si>
    <t>01-‭112120612090‬-000-‭001505060359‬-2-NV021586-000000000-0-0-0</t>
  </si>
  <si>
    <t>01-‭112120612090‬-000-‭001505060361‬-2-NV021591-000000000-0-0-0</t>
  </si>
  <si>
    <t>01-‭112120612090‬-000-‭001505060360‬-2-NV021590-000000000-0-0-0</t>
  </si>
  <si>
    <t>01-‭112120612090‬-000-‭001505060407‬-2-NV022603-000000000-0-0-0</t>
  </si>
  <si>
    <t>01-‭112120612090‬-000-‭001505060444‬-2-NV022568-000000000-0-0-0</t>
  </si>
  <si>
    <t>01-‭112120612090‬-000-‭001505060429‬-2-NV022686-000000000-0-0-0</t>
  </si>
  <si>
    <t>01-‭112120612090‬-000-‭001501930151‬-2-NV021620-000000000-0-0-0</t>
  </si>
  <si>
    <t>01-‭112120612090‬-000-‭062501000072‬-2-NV003973-000000000-0-0-0</t>
  </si>
  <si>
    <t>01-‭112120612090‬-000-‭113505060496‬-2-NV003955-000000000-0-0-0</t>
  </si>
  <si>
    <t>01-‭112120612090‬-000-‭117505060158‬-2-NV003962-000000000-0-0-0</t>
  </si>
  <si>
    <t>01-‭112120612090‬-000-‭001505060494‬-2-NV022672-000000000-0-0-0</t>
  </si>
  <si>
    <t>01-‭112120612090‬-000-‭001505060523‬-2-NV022662-000000000-0-0-0</t>
  </si>
  <si>
    <t>01-‭112120612090‬-000-‭001505060422‬-2-NV022649-000000000-0-0-0</t>
  </si>
  <si>
    <t>01-‭112120612090‬-000-‭001505060469‬-2-NV022624-000000000-0-0-0</t>
  </si>
  <si>
    <t>01-‭112120612090‬-000-‭001505060307‬-2-NV022667-000000000-0-0-0</t>
  </si>
  <si>
    <t>01-‭112120612090‬-000-‭001505060445‬-2-NV022640-000000000-0-0-0</t>
  </si>
  <si>
    <t>01-‭112120612090‬-000-‭001505060389‬-2-NV022665-000000000-0-0-0</t>
  </si>
  <si>
    <t>01-‭112120612090‬-000-‭001505060518‬-2-NV022635-000000000-0-0-0</t>
  </si>
  <si>
    <t>01-‭112120612090‬-000-‭001505060384‬-2-NV022654-000000000-0-0-0</t>
  </si>
  <si>
    <t>01-‭112120612090‬-000-‭001505060398‬-2-NV021597-000000000-0-0-0</t>
  </si>
  <si>
    <t>01-‭112120612090‬-000-‭001505060371‬-2-NV022575-000000000-0-0-0</t>
  </si>
  <si>
    <t>01-‭112120612090‬-000-‭001505060390‬-2-NV022681-000000000-0-0-0</t>
  </si>
  <si>
    <t>01-‭112120612090‬-000-‭001505060379‬-2-NV022625-000000000-0-0-0</t>
  </si>
  <si>
    <t>01-‭112120612090‬-000-‭062501930101‬-2-NV021566-000000000-0-0-0</t>
  </si>
  <si>
    <t>01-‭112120612090‬-000-‭001505060296‬-2-NV022586-000000000-0-0-0</t>
  </si>
  <si>
    <t>01-‭112120612090‬-000-‭140505060484‬-2-NV021561-000000000-0-0-0</t>
  </si>
  <si>
    <t>01-‭112120612090‬-000-‭001505060387‬-2-NV022657-000000000-0-0-0</t>
  </si>
  <si>
    <t>01-‭112120612090‬-000-‭001505060388‬-2-NV022664-000000000-0-0-0</t>
  </si>
  <si>
    <t>01-‭112120612090‬-000-‭001505060395‬-2-NV021581-000000000-0-0-0</t>
  </si>
  <si>
    <t>01-‭112120612090‬-000-‭070505060206‬-2-NV022616-000000000-0-0-0</t>
  </si>
  <si>
    <t>01-‭112120612090‬-000-‭001505060520‬-2-NV022642-000000000-0-0-0</t>
  </si>
  <si>
    <t>01-‭112120612090‬-000-‭001505060415‬-2-NV022638-000000000-0-0-0</t>
  </si>
  <si>
    <t>01-‭112120612090‬-000-‭070505060227‬-2-NV022637-000000000-0-0-0</t>
  </si>
  <si>
    <t>01-‭112120612090‬-000-‭001505060406‬-2-NV022602-000000000-0-0-0</t>
  </si>
  <si>
    <t>01-‭112120612090‬-000-‭001505060375‬-2-NV022584-000000000-0-0-0</t>
  </si>
  <si>
    <t>01-‭112120612090‬-000-‭001505060374‬-2-NV022583-000000000-0-0-0</t>
  </si>
  <si>
    <t>01-‭112120612090‬-000-‭001505060301‬-2-NV022620-000000000-0-0-0</t>
  </si>
  <si>
    <t>01-‭112120612090‬-000-‭070505060234‬-2-NV022644-000000000-0-0-0</t>
  </si>
  <si>
    <t>01-‭112120612090‬-000-‭070505060245‬-2-NV022655-000000000-0-0-0</t>
  </si>
  <si>
    <t>01-‭112120612090‬-000-‭001505060285‬-2-NV021616-000000000-0-0-0</t>
  </si>
  <si>
    <t>01-‭112120612090‬-000-‭001505060466‬-2-NV022554-000000000-0-0-0</t>
  </si>
  <si>
    <t>01-‭112120612090‬-000-‭142505060137‬-2-NV021575-000000000-0-0-0</t>
  </si>
  <si>
    <t>01-‭112120612090‬-000-‭147505060106‬-2-NV021573-000000000-0-0-0</t>
  </si>
  <si>
    <t>01-‭112120612090‬-000-‭070505060246‬-2-NV022656-000000000-0-0-0</t>
  </si>
  <si>
    <t>01-‭112120612090‬-000-‭001505060502‬-2-NV021588-000000000-0-0-0</t>
  </si>
  <si>
    <t>01-‭112120612090‬-000-‭001505060491‬-2-NV022609-000000000-0-0-0</t>
  </si>
  <si>
    <t>01-‭112120612090‬-000-‭141505060025‬-2-NV021559-000000000-0-0-0</t>
  </si>
  <si>
    <t>01-‭112120612090‬-000-‭001505060516‬-2-NV022618-000000000-0-0-0</t>
  </si>
  <si>
    <t>01-‭112120612090‬-000-‭131505060099‬-2-NV020551-000000000-0-0-0</t>
  </si>
  <si>
    <t>01-‭112120612090‬-000-‭001505060408‬-2-NV022614-000000000-0-0-0</t>
  </si>
  <si>
    <t>01-‭112120612090‬-000-‭001505060413‬-2-NV022629-000000000-0-0-0</t>
  </si>
  <si>
    <t>01-‭112120612090‬-000-‭001505060280‬-2-NV021584-000000000-0-0-0</t>
  </si>
  <si>
    <t>01-‭112120612090‬-000-‭001505060504‬-2-NV022612-000000000-0-0-0</t>
  </si>
  <si>
    <t>01-‭112120612090‬-000-‭001505060401‬-2-NV021609-000000000-0-0-0</t>
  </si>
  <si>
    <t>01-‭112120612090‬-000-‭001505060514‬-2-NV022553-000000000-0-0-0</t>
  </si>
  <si>
    <t>01-‭112120612090‬-000-‭001505060286‬-2-NV021617-000000000-0-0-0</t>
  </si>
  <si>
    <t>01-‭112120612090‬-000-‭148505060485‬-2-NV021568-000000000-0-0-0</t>
  </si>
  <si>
    <t>01-‭112120612090‬-000-‭001505060471‬-2-NV022623-000000000-0-0-0</t>
  </si>
  <si>
    <t>01-‭112120612090‬-000-‭070505060038‬-2-NV022551-000000000-0-0-0</t>
  </si>
  <si>
    <t>01-‭112120612090‬-000-‭001505060512‬-2-NV021594-000000000-0-0-0</t>
  </si>
  <si>
    <t>01-‭112120612090‬-000-‭001505060279‬-1-NV021578-000000000-0-0-0</t>
  </si>
  <si>
    <t>01-‭112120612090‬-000-‭001505060282‬-2-NV021599-000000000-0-0-0</t>
  </si>
  <si>
    <t>01-‭112120612090‬-000-‭001505060399‬-2-NV021607-000000000-0-0-0</t>
  </si>
  <si>
    <t>01-‭112120612090‬-000-‭001505060362‬-2-NV021605-000000000-0-0-0</t>
  </si>
  <si>
    <t>01-‭112120612090‬-000-‭135505060096‬-2-NV020555-000000000-0-0-0</t>
  </si>
  <si>
    <t>01-‭112120612090‬-000-‭070505060265‬-2-NV022670-000000000-0-0-0</t>
  </si>
  <si>
    <t>01-‭112120612090‬-000-‭001505060517‬-2-NV022633-000000000-0-0-0</t>
  </si>
  <si>
    <t>01-‭112120612090‬-000-‭001505060373‬-2-NV022582-000000000-0-0-0</t>
  </si>
  <si>
    <t>01-‭112120612090‬-000-‭081505060154‬-2-NV000956-000000000-0-0-0</t>
  </si>
  <si>
    <t>01-‭112120612090‬-000-‭070505060273‬-2-NV022680-000000000-0-0-0</t>
  </si>
  <si>
    <t>01-‭112120612090‬-000-‭070505060261‬-2-NV022675-000000000-0-0-0</t>
  </si>
  <si>
    <t>01-‭112120612090‬-000-‭001505060411‬-2-NV022627-000000000-0-0-0</t>
  </si>
  <si>
    <t>01-‭112120612090‬-000-‭062501930115‬-2-NV021580-000000000-0-0-0</t>
  </si>
  <si>
    <t>01-‭112120612090‬-000-‭070505060198‬-2-NV022603-000000000-0-0-0</t>
  </si>
  <si>
    <t>01-‭112120612090‬-000-‭127505060481‬-2-NV019955-000000000-0-0-0</t>
  </si>
  <si>
    <t>01-‭112120612090‬-000-‭070505060257‬-2-NV022669-000000000-0-0-0</t>
  </si>
  <si>
    <t>01-‭112120612090‬-000-‭112505060461‬-2-NV003959-000000000-0-0-0</t>
  </si>
  <si>
    <t>01-‭112120612090‬-000-‭001505060416‬-2-NV022639-000000000-0-0-0</t>
  </si>
  <si>
    <t>01-‭112120612090‬-000-‭001505060298‬-2-NV022611-000000000-0-0-0</t>
  </si>
  <si>
    <t>01-‭112120612090‬-000-‭001505060293‬-2-NV022572-000000000-0-0-0</t>
  </si>
  <si>
    <t>01-‭112120612090‬-000-‭130505060086‬-2-NV019952-000000000-0-0-0</t>
  </si>
  <si>
    <t>01-‭112120612090‬-000-‭062501930019‬-2-NV019953-000000000-0-0-0</t>
  </si>
  <si>
    <t>01-‭112120612090‬-000-‭070505060248‬-2-NV022658-000000000-0-0-0</t>
  </si>
  <si>
    <t>01-‭112120612090‬-000-‭122505060123‬-2-NV003968-000000000-0-0-0</t>
  </si>
  <si>
    <t>01-‭112120612090‬-000-‭069501000056‬-2-NV000955-000000000-0-0-0</t>
  </si>
  <si>
    <t>01-‭112120612090‬-000-‭124505060437‬-2-NV009958-000000000-0-0-0</t>
  </si>
  <si>
    <t>01-‭112120502050‬-000-‭015505060536‬-2-NV023559-000000000-0-0-0</t>
  </si>
  <si>
    <t>01-‭112120611050‬-000-‭068505060456‬-2-NV003975-PRO007710-0-0-0</t>
  </si>
  <si>
    <t>01-‭112120502050‬-000-‭050505060187‬-2-NV022592-000000000-0-0-0</t>
  </si>
  <si>
    <t>01-112120401010-000-104505080005-2-NV003980-000000000-0-0-0</t>
  </si>
  <si>
    <t>01-112120401010-000-1500000001-2-NV021583-000000000-0-0-0</t>
  </si>
  <si>
    <t>01-112120401010-000-1500000008-2-NV021583-000000000-0-0-0</t>
  </si>
  <si>
    <t>01-112120401010-000-1505000005-2-NV006958-000000000-0-0-0</t>
  </si>
  <si>
    <t>01-112120401010-000-1505000006-2-NV006958-000000000-0-0-0</t>
  </si>
  <si>
    <t>01-112120401010-000-1505010012-2-NV006958-000000000-0-0-0</t>
  </si>
  <si>
    <t>01-112120401010-000-1505010013-2-NV006958-000000000-0-0-0</t>
  </si>
  <si>
    <t>01-112120401010-000-1505010015-2-NV006958-000000000-0-0-0</t>
  </si>
  <si>
    <t>01-112120401010-000-1505010016-2-NV019951-000000000-0-0-0</t>
  </si>
  <si>
    <t>01-112120401010-000-1505010029-2-NV006958-000000000-0-0-0</t>
  </si>
  <si>
    <t>01-112120401010-000-1505010033-2-NV006958-000000000-0-0-0</t>
  </si>
  <si>
    <t>01-112120401010-000-1505020012-2-NV006958-000000000-0-0-0</t>
  </si>
  <si>
    <t>01-112120401010-000-1505020014-2-NV006958-000000000-0-0-0</t>
  </si>
  <si>
    <t>01-112120401010-000-1505020018-2-NV022581-000000000-0-0-0</t>
  </si>
  <si>
    <t>01-112120401010-000-1505020023-2-NV006958-000000000-0-0-0</t>
  </si>
  <si>
    <t>01-112120401010-000-1505040010-2-NV022560-000000000-0-0-0</t>
  </si>
  <si>
    <t>01-112120401010-000-1505040013-2-NV006958-000000000-0-0-0</t>
  </si>
  <si>
    <t>01-112120401010-000-1505040014-2-NV006958-000000000-0-0-0</t>
  </si>
  <si>
    <t>01-112120401010-000-1505060277-2-NV022589-000000000-0-0-0</t>
  </si>
  <si>
    <t>01-112120401010-000-1505060278-2-NV022589-000000000-0-0-0</t>
  </si>
  <si>
    <t>01-112120401010-000-1505060458-2-NV006958-000000000-0-0-0</t>
  </si>
  <si>
    <t>01-112120401010-000-1505060532-2-NV021552-000000000-0-0-0</t>
  </si>
  <si>
    <t>01-112120401010-000-1505060533-2-NV006963-000000000-0-0-0</t>
  </si>
  <si>
    <t>01-112120401010-000-1505060534-2-NV006958-000000000-0-0-0</t>
  </si>
  <si>
    <t>01-112120401010-000-1505080001-2-NV006958-000000000-0-0-0</t>
  </si>
  <si>
    <t>01-112120401010-000-1505080002-2-NV006958-000000000-0-0-0</t>
  </si>
  <si>
    <t>01-112120401010-000-1505080003-2-NV006958-000000000-0-0-0</t>
  </si>
  <si>
    <t>01-112120401010-000-1505080004-2-NV006958-000000000-0-0-0</t>
  </si>
  <si>
    <t>01-112120401010-000-1505080006-2-NV006958-000000000-0-0-0</t>
  </si>
  <si>
    <t>01-112120401010-000-15505010024-2-NV006963-000000000-0-0-0</t>
  </si>
  <si>
    <t>01-112120401010-000-15505060004-2-NV006963-000000000-0-0-0</t>
  </si>
  <si>
    <t>01-112120401010-000-16505060188-2-NV022593-000000000-0-0-0</t>
  </si>
  <si>
    <t>01-112120401010-000-16505060447-2-NV023557-000000000-0-0-0</t>
  </si>
  <si>
    <t>01-112120401010-000-45505040017-2-NV006962-000000000-0-0-0</t>
  </si>
  <si>
    <t>01-112120401010-000-45505060009-2-NV021554-000000000-0-0-0</t>
  </si>
  <si>
    <t>01-112120401010-000-46505060010-2-NV021555-000000000-0-0-0</t>
  </si>
  <si>
    <t>01-112120401010-000-46505060153-2-NV006964-000000000-0-0-0</t>
  </si>
  <si>
    <t>01-112120401010-000-47505060191-2-NV022596-000000000-0-0-0</t>
  </si>
  <si>
    <t>01-112120401010-000-47505060446-2-NV021556-000000000-0-0-0</t>
  </si>
  <si>
    <t>01-112120401010-000-49505010009-2-NV022599-000000000-0-0-0</t>
  </si>
  <si>
    <t>01-112120401010-000-49505010018-2-NV006967-000000000-0-0-0</t>
  </si>
  <si>
    <t>01-112120401010-000-49505010023-2-NV006967-000000000-0-0-0</t>
  </si>
  <si>
    <t>01-112120401010-000-49505010031-2-NV006967-000000000-0-0-0</t>
  </si>
  <si>
    <t>01-112120401010-000-49505040012-2-NV006967-000000000-0-0-0</t>
  </si>
  <si>
    <t>01-112120401010-000-49505060006-2-NV021551-000000000-0-0-0</t>
  </si>
  <si>
    <t>01-112120401010-000-49505060020-2-NV006967-000000000-0-0-0</t>
  </si>
  <si>
    <t>01-112120401010-000-50505010020-2-NV006968-000000000-0-0-0</t>
  </si>
  <si>
    <t>01-112120401010-000-50505010022-2-NV006968-000000000-0-0-0</t>
  </si>
  <si>
    <t>01-112120401010-000-50505020021-2-NV006968-000000000-0-0-0</t>
  </si>
  <si>
    <t>01-112120401010-000-50505060008-2-NV021553-000000000-0-0-0</t>
  </si>
  <si>
    <t>01-112120401010-000-50505060090-2-NV006968-000000000-0-0-0</t>
  </si>
  <si>
    <t>01-112120401010-000-50505060187-2-NV022592-000000000-0-0-0</t>
  </si>
  <si>
    <t>01-112120401010-000-67505060460-2-NV009956-000000000-0-0-0</t>
  </si>
  <si>
    <t>01-112120401010-000-68505060456-2-NV003975-000000000-0-0-0</t>
  </si>
  <si>
    <t>01-112120401010-000-72505060480-2-NV003973-000000000-0-0-0</t>
  </si>
  <si>
    <t>Atualização / Subscrição Software</t>
  </si>
  <si>
    <t>BRASOFTWARE INFORMATICA LTDA - nf 241347</t>
  </si>
  <si>
    <t>01-‭112120702010‬-000-‭001505060277‬-2-CD003962-000000000-0-0-0</t>
  </si>
  <si>
    <t>01-‭112120702010‬-000-‭000000000000‬-0-CD022673-000000000-0-0-0</t>
  </si>
  <si>
    <t>01-‭112120702010‬-000-‭117505060158‬-2-CD003958-000000000-0-0-0</t>
  </si>
  <si>
    <t>01-‭112120702010‬-000-‭001505060349‬-2-CD022647-000000000-0-0-0</t>
  </si>
  <si>
    <t>01-‭112120105010‬-000-‭096505060015‬-2-CD001313-000000000-0-0-0</t>
  </si>
  <si>
    <t>01-‭112120105010‬-000-‭001505060381‬-2-CD022560-000000000-0-0-0</t>
  </si>
  <si>
    <t>01-‭112120105010‬-000-‭001505010033‬-2-CD001313-000000000-0-0-0</t>
  </si>
  <si>
    <t>01-‭112120104000‬-000-‭001505040010‬-2-CD022599-000000000-0-0-0</t>
  </si>
  <si>
    <t>01-‭112120103060‬-000-‭001505080006‬-2-CD022560-000000000-0-0-0</t>
  </si>
  <si>
    <t>01-‭112120105010‬-000-‭049505010009‬-1-CD001313-000000000-0-0-0</t>
  </si>
  <si>
    <t>01-‭112120103010‬-000-‭001505040010‬-2-CD022599-000000000-0-0-0</t>
  </si>
  <si>
    <t>01-‭112120105010‬-000-‭001505040014‬-1-CD001313-000000000-0-0-0</t>
  </si>
  <si>
    <t>01-‭112120104000‬-000-‭049505010009‬-1-CD022599-000000000-0-0-0</t>
  </si>
  <si>
    <t>01-‭112120105010‬-000-‭001505080001‬-2-CD022560-000000000-0-0-0</t>
  </si>
  <si>
    <t>01-‭112120105010‬-000-‭049505010009‬-1-CD022560-000000000-0-0-0</t>
  </si>
  <si>
    <t>01-‭112120103060‬-000-‭001505040010‬-2-CD022560-000000000-0-0-0</t>
  </si>
  <si>
    <t>01-‭112120702010‬-000-‭049505010009‬-1-CD022583-000000000-0-0-0</t>
  </si>
  <si>
    <t>01-‭112120501010‬-000-‭001505040013‬-2-CD002952-000000000-0-0-0</t>
  </si>
  <si>
    <t>01-‭112120501010‬-000-‭001505060374‬-2-CD003976-000000000-0-0-0</t>
  </si>
  <si>
    <t>01-‭112120501010‬-000-‭120505060441‬-2-CD021611-000000000-0-0-0</t>
  </si>
  <si>
    <t>01-‭112120501010‬-000-‭094505060439‬-2-CD004961-000000000-0-0-0</t>
  </si>
  <si>
    <t>01-‭112120501010‬-000-‭001505060489‬-2-CD022558-000000000-0-0-0</t>
  </si>
  <si>
    <t>01-‭112120501010‬-000-‭126505060135‬-2-CD021554-000000000-0-0-0</t>
  </si>
  <si>
    <t>01-‭112120501010‬-000-‭001505060403‬-2-CD001320-000000000-0-0-0</t>
  </si>
  <si>
    <t>01-‭112120501010‬-000-‭045505060009‬-2-CD000976-000000000-0-0-0</t>
  </si>
  <si>
    <t>01-‭112120501010‬-000-‭047505060440‬-2-CD000983-000000000-0-0-0</t>
  </si>
  <si>
    <t>01-‭112120501010‬-000-‭124505060437‬-2-CD001321-000000000-0-0-0</t>
  </si>
  <si>
    <t>01-‭112120501010‬-000-‭081505060154‬-2-CD021593-000000000-0-0-0</t>
  </si>
  <si>
    <t>01-‭112120501010‬-000-‭048505060152‬-2-CD021608-000000000-0-0-0</t>
  </si>
  <si>
    <t>01-‭112120501010‬-000-‭001505060396‬-2-CD020554-000000000-0-0-0</t>
  </si>
  <si>
    <t>01-‭112120501010‬-000-‭001505060400‬-2-CD022568-000000000-0-0-0</t>
  </si>
  <si>
    <t>01-‭112120501010‬-000-‭134505060151‬-2-CD002951-000000000-0-0-0</t>
  </si>
  <si>
    <t>01-‭112120501010‬-000-‭001505060444‬-2-CD001319-000000000-0-0-0</t>
  </si>
  <si>
    <t>01-‭112120501010‬-000-‭083505060442‬-2-CD003961-000000000-0-0-0</t>
  </si>
  <si>
    <t>01-‭112120501010‬-000-‭046505060153‬-2-CD022646-000000000-0-0-0</t>
  </si>
  <si>
    <t>01-‭112120501010‬-000-‭085505060150‬-2-CD022649-000000000-0-0-0</t>
  </si>
  <si>
    <t>01-‭112120501010‬-000-‭001505060417‬-2-CD023559-000000000-0-0-0</t>
  </si>
  <si>
    <t>01-‭112120501010‬-000-‭001505060422‬-2-CD003965-000000000-0-0-0</t>
  </si>
  <si>
    <t>01-‭112120501010‬-000-‭015505060536‬-2-CD021619-000000000-0-0-0</t>
  </si>
  <si>
    <t>01-‭112120501010‬-000-‭110505060438‬-2-CD000984-000000000-0-0-0</t>
  </si>
  <si>
    <t>01-‭112120501010‬-000-‭001505060421‬-2-CD021603-000000000-0-0-0</t>
  </si>
  <si>
    <t>01-‭112120501010‬-000-‭071505060482‬-2-CD001313-000000000-0-0-0</t>
  </si>
  <si>
    <t>01-‭112120501010‬-000-‭001505060487‬-2-CD022609-000000000-0-0-0</t>
  </si>
  <si>
    <t>01-‭112120501010‬-000-‭001400010013‬-3-CD001139-000000000-0-0-0</t>
  </si>
  <si>
    <t>01-‭112120501010‬-000-‭001505060491‬-2-CD022666-000000000-0-0-0</t>
  </si>
  <si>
    <t>01-‭112120501010‬-000-‭065505060136‬-2-CD022629-000000000-0-0-0</t>
  </si>
  <si>
    <t>01-‭112120501010‬-000-‭001505060423‬-2-CD022566-000000000-0-0-0</t>
  </si>
  <si>
    <t>01-‭112120501010‬-000-‭001505060413‬-2-CD021618-000000000-0-0-0</t>
  </si>
  <si>
    <t>01-‭112120501010‬-000-‭001505060490‬-2-CD021579-000000000-0-0-0</t>
  </si>
  <si>
    <t>01-‭112120501010‬-000-‭001505060420‬-2-CD000979-000000000-0-0-0</t>
  </si>
  <si>
    <t>01-‭112120501010‬-000-‭001505060443‬-2-CD001317-000000000-0-0-0</t>
  </si>
  <si>
    <t>01-‭112120501010‬-000-‭079505060122‬-2-CD000981-000000000-0-0-0</t>
  </si>
  <si>
    <t>01-‭112120501010‬-000-‭045505060134‬-2-CD021617-000000000-0-0-0</t>
  </si>
  <si>
    <t>01-‭112120501010‬-000-‭092505060013‬-2-CD021558-000000000-0-0-0</t>
  </si>
  <si>
    <t>01-‭112120501010‬-000-‭001505060286‬-2-CD003978-000000000-0-0-0</t>
  </si>
  <si>
    <t>01-‭112120501010‬-000-‭138505060157‬-2-CD001319-000000000-0-0-0</t>
  </si>
  <si>
    <t>01-‭112120501010‬-000-‭088505060498‬-2-CD021593-000000000-0-0-0</t>
  </si>
  <si>
    <t>01-‭112120501010‬-000-‭046505060153‬-2-CD022679-000000000-0-0-0</t>
  </si>
  <si>
    <t>01-‭112120501010‬-000-‭001505060396‬-2-CD022679-000000000-0-0-0</t>
  </si>
  <si>
    <t>01-‭112120501010‬-000-‭001505060495‬-2-CD003979-000000000-0-0-0</t>
  </si>
  <si>
    <t>01-‭112120501010‬-000-‭001505060495‬-2-CD022684-000000000-0-0-0</t>
  </si>
  <si>
    <t>01-‭112120501010‬-000-‭108505060129‬-2-CD022626-000000000-0-0-0</t>
  </si>
  <si>
    <t>01-‭112120501010‬-000-‭001505060418‬-2-CD004960-000000000-0-0-0</t>
  </si>
  <si>
    <t>01-‭112120501010‬-000-‭001505060410‬-2-CD003972-000000000-0-0-0</t>
  </si>
  <si>
    <t>01-‭112120501010‬-000-‭118505060126‬-2-CD022558-000000000-0-0-0</t>
  </si>
  <si>
    <t>01-‭112120501010‬-000-‭093505060125‬-2-CD022629-000000000-0-0-0</t>
  </si>
  <si>
    <t>01-‭112120501010‬-000-‭001505060403‬-2-CD022617-000000000-0-0-0</t>
  </si>
  <si>
    <t>01-‭112120501010‬-000-‭001505060413‬-2-CD001322-000000000-0-0-0</t>
  </si>
  <si>
    <t>01-‭112120501010‬-000-‭001505060300‬-2-CD021551-000000000-0-0-0</t>
  </si>
  <si>
    <t>01-‭112120501010‬-000-‭049505060020‬-2-CD022609-000000000-0-0-0</t>
  </si>
  <si>
    <t>01-‭112120501010‬-000-‭049505060006‬-2-CD020554-000000000-0-0-0</t>
  </si>
  <si>
    <t>01-‭112120501010‬-000-‭001505060491‬-2-CD022552-000000000-0-0-0</t>
  </si>
  <si>
    <t>01-‭112120501010‬-000-‭134505060151‬-2-CD021563-000000000-0-0-0</t>
  </si>
  <si>
    <t>01-‭112120501010‬-000-‭001505060288‬-2-CD022650-000000000-0-0-0</t>
  </si>
  <si>
    <t>01-‭112120501010‬-000-‭151505060026‬-2-CD022611-000000000-0-0-0</t>
  </si>
  <si>
    <t>01-‭112120501010‬-000-‭001505060306‬-2-CD000973-000000000-0-0-0</t>
  </si>
  <si>
    <t>01-‭112120501010‬-000-‭001505060298‬-2-CD022570-000000000-0-0-0</t>
  </si>
  <si>
    <t>01-‭112120501010‬-000-‭067505060460‬-2-CD021558-000000000-0-0-0</t>
  </si>
  <si>
    <t>01-‭112120501010‬-000-‭001505060427‬-2-CD022619-000000000-0-0-0</t>
  </si>
  <si>
    <t>01-‭112120501010‬-000-‭138505060157‬-2-CD002952-000000000-0-0-0</t>
  </si>
  <si>
    <t>01-‭112120501010‬-000-‭001505060302‬-2-CD022568-000000000-0-0-0</t>
  </si>
  <si>
    <t>01-‭112120501010‬-000-‭120505060441‬-2-CD022553-000000000-0-0-0</t>
  </si>
  <si>
    <t>01-‭112120501010‬-000-‭001505060444‬-2-CD023559-000000000-0-0-0</t>
  </si>
  <si>
    <t>01-‭112120501010‬-000-‭001505060514‬-2-CD022642-000000000-0-0-0</t>
  </si>
  <si>
    <t>01-‭112120501010‬-000-‭015505060536‬-2-CD021579-000000000-0-0-0</t>
  </si>
  <si>
    <t>01-‭112120501010‬-000-‭001505060520‬-2-CD000976-000000000-0-0-0</t>
  </si>
  <si>
    <t>01-‭112120501010‬-000-‭001505060443‬-2-CD021587-000000000-0-0-0</t>
  </si>
  <si>
    <t>01-‭112120501010‬-000-‭124505060437‬-2-CD001313-000000000-0-0-0</t>
  </si>
  <si>
    <t>01-‭112120501010‬-000-‭001505060424‬-2-CD021588-000000000-0-0-0</t>
  </si>
  <si>
    <t>01-‭112120501010‬-000-‭001505000005‬-2-CD021619-000000000-0-0-0</t>
  </si>
  <si>
    <t>01-‭112120501010‬-000-‭001505060502‬-2-CD021619-000000000-0-0-0</t>
  </si>
  <si>
    <t>01-‭112120501010‬-000-‭001505060421‬-2-CD022666-000000000-0-0-0</t>
  </si>
  <si>
    <t>01-‭112120501010‬-000-‭001505060421‬-2-CD000984-000000000-0-0-0</t>
  </si>
  <si>
    <t>01-‭112120501010‬-000-‭001505060423‬-2-CD019955-000000000-0-0-0</t>
  </si>
  <si>
    <t>01-‭112120501010‬-000-‭071505060482‬-2-CD003973-000000000-0-0-0</t>
  </si>
  <si>
    <t>01-‭112120501010‬-000-‭127505060481‬-2-CD021575-000000000-0-0-0</t>
  </si>
  <si>
    <t>01-‭112120501010‬-000-‭072505060480‬-2-CD003953-000000000-0-0-0</t>
  </si>
  <si>
    <t>01-‭112120501010‬-000-‭142505060137‬-2-CD022637-000000000-0-0-0</t>
  </si>
  <si>
    <t>01-‭112120501010‬-000-‭114505060459‬-2-CD021620-000000000-0-0-0</t>
  </si>
  <si>
    <t>01-‭112120501010‬-000-‭001505060414‬-2-CD021576-000000000-0-0-0</t>
  </si>
  <si>
    <t>01-‭112120501010‬-000-‭001505060402‬-2-CD000978-000000000-0-0-0</t>
  </si>
  <si>
    <t>01-‭112120501010‬-000-‭001505060393‬-2-CD022672-000000000-0-0-0</t>
  </si>
  <si>
    <t>01-‭112120501010‬-000-‭076505060479‬-2-CD003986-000000000-0-0-0</t>
  </si>
  <si>
    <t>01-‭112120501010‬-000-‭001505060494‬-2-CD022616-000000000-0-0-0</t>
  </si>
  <si>
    <t>01-‭112120501010‬-000-‭107505060024‬-2-CD021559-000000000-0-0-0</t>
  </si>
  <si>
    <t>01-‭112120501010‬-000-‭001505060299‬-2-CD022572-000000000-0-0-0</t>
  </si>
  <si>
    <t>01-‭112120501010‬-000-‭141505060025‬-2-CD021584-000000000-0-0-0</t>
  </si>
  <si>
    <t>01-‭112120501010‬-000-‭001505060293‬-2-CD022559-000000000-0-0-0</t>
  </si>
  <si>
    <t>01-‭112120501010‬-000-‭001505060280‬-2-CD022587-000000000-0-0-0</t>
  </si>
  <si>
    <t>01-‭112120501010‬-000-‭001505060426‬-2-CD003975-000000000-0-0-0</t>
  </si>
  <si>
    <t>01-‭112120501010‬-000-‭001505060464‬-2-CD019953-000000000-0-0-0</t>
  </si>
  <si>
    <t>01-‭112120501010‬-000-‭068505060463‬-2-CD021616-000000000-0-0-0</t>
  </si>
  <si>
    <t>01-‭112120501010‬-000-‭129505060019‬-2-CD021578-000000000-0-0-0</t>
  </si>
  <si>
    <t>01-‭112120501010‬-000-‭001505060285‬-2-CD022651-000000000-0-0-0</t>
  </si>
  <si>
    <t>01-‭112120501010‬-000-‭001505060279‬-2-CD022667-000000000-0-0-0</t>
  </si>
  <si>
    <t>01-‭112120501010‬-000-‭001505060462‬-2-CD021598-000000000-0-0-0</t>
  </si>
  <si>
    <t>01-‭112120501010‬-000-‭001505060307‬-2-CD022616-000000000-0-0-0</t>
  </si>
  <si>
    <t>01-‭112120501010‬-000-‭001505060281‬-2-CD022617-000000000-0-0-0</t>
  </si>
  <si>
    <t>01-‭112120501010‬-000-‭001505060299‬-2-CD003985-000000000-0-0-0</t>
  </si>
  <si>
    <t>01-‭112120501010‬-000-‭001505060300‬-2-CD021594-000000000-0-0-0</t>
  </si>
  <si>
    <t>01-‭112120501010‬-000-‭123505060511‬-2-CD021570-000000000-0-0-0</t>
  </si>
  <si>
    <t>01-‭112120501010‬-000-‭001505060512‬-2-CD001321-000000000-0-0-0</t>
  </si>
  <si>
    <t>01-‭112120501010‬-000-‭145505060501‬-2-CD021567-000000000-0-0-0</t>
  </si>
  <si>
    <t>01-‭112120501010‬-000-‭048505060152‬-2-CD022680-000000000-0-0-0</t>
  </si>
  <si>
    <t>01-‭112120501010‬-000-‭155505060500‬-2-CD001139-000000000-0-0-0</t>
  </si>
  <si>
    <t>01-‭112120501010‬-000-‭001505060508‬-2-CD021603-000000000-0-0-0</t>
  </si>
  <si>
    <t>01-‭112120501010‬-000-‭065505060136‬-2-CD020557-000000000-0-0-0</t>
  </si>
  <si>
    <t>01-‭112120501010‬-000-‭001505060487‬-2-CD003956-000000000-0-0-0</t>
  </si>
  <si>
    <t>01-‭112120501010‬-000-‭136505060130‬-2-CD021608-000000000-0-0-0</t>
  </si>
  <si>
    <t>01-‭112120501010‬-000-‭101505060478‬-2-CD022669-000000000-0-0-0</t>
  </si>
  <si>
    <t>01-‭112120501010‬-000-‭001505060400‬-2-CD000980-000000000-0-0-0</t>
  </si>
  <si>
    <t>01-‭112120501010‬-000-‭001505060309‬-2-CD022554-000000000-0-0-0</t>
  </si>
  <si>
    <t>01-‭112120501010‬-000-‭080505060021‬-2-CD021600-000000000-0-0-0</t>
  </si>
  <si>
    <t>01-‭112120501010‬-000-‭001505060466‬-2-CD001313-000000000-0-0-0</t>
  </si>
  <si>
    <t>01-‭112120501010‬-000-‭001505060283‬-2-CD022620-000000000-0-0-0</t>
  </si>
  <si>
    <t>01-‭112120501010‬-000-‭001400010013‬-3-CD022630-000000000-0-0-0</t>
  </si>
  <si>
    <t>01-‭112120501010‬-000-‭001505060301‬-2-CD003957-000000000-0-0-0</t>
  </si>
  <si>
    <t>01-‭112120501010‬-000-‭001505060303‬-2-CD003962-000000000-0-0-0</t>
  </si>
  <si>
    <t>01-‭112120501010‬-000-‭098505060014‬-2-CD021554-000000000-0-0-0</t>
  </si>
  <si>
    <t>01-‭112120501010‬-000-‭117505060158‬-2-CD021553-000000000-0-0-0</t>
  </si>
  <si>
    <t>01-‭112120501010‬-000-‭045505060009‬-2-CD022600-000000000-0-0-0</t>
  </si>
  <si>
    <t>01-‭112120501010‬-000-‭050505060008‬-2-CD021601-000000000-0-0-0</t>
  </si>
  <si>
    <t>01-‭112120501010‬-000-‭001505060297‬-2-CD022635-000000000-0-0-0</t>
  </si>
  <si>
    <t>01-‭112120501010‬-000-‭001505060513‬-2-CD003976-000000000-0-0-0</t>
  </si>
  <si>
    <t>01-‭112120501010‬-000-‭001505060518‬-2-CD022612-000000000-0-0-0</t>
  </si>
  <si>
    <t>01-‭112120501010‬-000-‭094505060439‬-2-CD003961-000000000-0-0-0</t>
  </si>
  <si>
    <t>01-‭112120501010‬-000-‭001505060504‬-2-CD021597-000000000-0-0-0</t>
  </si>
  <si>
    <t>01-‭112120501010‬-000-‭085505060150‬-2-CD000978-000000000-0-0-0</t>
  </si>
  <si>
    <t>01-‭112120501010‬-000-‭001505060398‬-2-CD022578-000000000-0-0-0</t>
  </si>
  <si>
    <t>01-‭112120501010‬-000-‭078505060483‬-2-CD001172-000000000-0-0-0</t>
  </si>
  <si>
    <t>01-‭112120501010‬-000-‭001505060405‬-2-CD000985-000000000-0-0-0</t>
  </si>
  <si>
    <t>01-‭112120501010‬-000-‭060505060133‬-2-CD022566-000000000-0-0-0</t>
  </si>
  <si>
    <t>01-‭112120501010‬-000-‭082505060128‬-2-CD003969-000000000-0-0-0</t>
  </si>
  <si>
    <t>01-‭112120501010‬-000-‭001505060490‬-2-CD022638-000000000-0-0-0</t>
  </si>
  <si>
    <t>01-‭112120501010‬-000-‭121505060124‬-2-CD022586-000000000-0-0-0</t>
  </si>
  <si>
    <t>01-‭112120501010‬-000-‭001505060415‬-2-CD022675-000000000-0-0-0</t>
  </si>
  <si>
    <t>01-‭112120501010‬-000-‭001505060296‬-2-CD022571-000000000-0-0-0</t>
  </si>
  <si>
    <t>01-‭112120501010‬-000-‭001505060465‬-2-CD022670-000000000-0-0-0</t>
  </si>
  <si>
    <t>01-‭112120501010‬-000-‭001505060292‬-2-CD021565-000000000-0-0-0</t>
  </si>
  <si>
    <t>01-‭112120501010‬-000-‭001505060310‬-2-CD022563-000000000-0-0-0</t>
  </si>
  <si>
    <t>01-‭112120501010‬-000-‭144505060028‬-2-CD023559-000000000-0-0-0</t>
  </si>
  <si>
    <t>01-‭112120501010‬-000-‭001505060289‬-2-CD022632-000000000-0-0-0</t>
  </si>
  <si>
    <t>01-‭112120501010‬-000-‭015505060536‬-2-CD022640-000000000-0-0-0</t>
  </si>
  <si>
    <t>01-‭112120501010‬-000-‭001505060305‬-2-CD003966-000000000-0-0-0</t>
  </si>
  <si>
    <t>01-‭112120501010‬-000-‭001505060445‬-2-CD022618-000000000-0-0-0</t>
  </si>
  <si>
    <t>01-‭112120501010‬-000-‭106505060509‬-2-CD001173-000000000-0-0-0</t>
  </si>
  <si>
    <t>01-‭112120501010‬-000-‭001505060516‬-2-CD022559-000000000-0-0-0</t>
  </si>
  <si>
    <t>01-‭112120501010‬-000-‭059505060160‬-2-CD022622-000000000-0-0-0</t>
  </si>
  <si>
    <t>01-‭112120501010‬-000-‭001505060426‬-2-CD000972-000000000-0-0-0</t>
  </si>
  <si>
    <t>01-‭112120501010‬-000-‭001505060505‬-2-CD000983-000000000-0-0-0</t>
  </si>
  <si>
    <t>01-‭112120501010‬-000-‭077505060497‬-2-CD003955-000000000-0-0-0</t>
  </si>
  <si>
    <t>01-‭112120501010‬-000-‭081505060154‬-2-CD003968-000000000-0-0-0</t>
  </si>
  <si>
    <t>01-‭112120501010‬-000-‭113505060496‬-2-CD000979-000000000-0-0-0</t>
  </si>
  <si>
    <t>01-‭112120501010‬-000-‭122505060123‬-2-CD022652-000000000-0-0-0</t>
  </si>
  <si>
    <t>01-‭112120501010‬-000-‭079505060122‬-2-CD021602-000000000-0-0-0</t>
  </si>
  <si>
    <t>01-‭112120501010‬-000-‭001505060492‬-2-CD021607-000000000-0-0-0</t>
  </si>
  <si>
    <t>01-‭112120501010‬-000-‭001505060486‬-2-CD021598-000000000-0-0-0</t>
  </si>
  <si>
    <t>01-‭112120501010‬-000-‭001505060399‬-2-CD022621-000000000-0-0-0</t>
  </si>
  <si>
    <t>01-‭112120501010‬-000-‭001505060281‬-2-CD021613-000000000-0-0-0</t>
  </si>
  <si>
    <t>01-‭112120501010‬-000-‭001505060467‬-2-CD004959-000000000-0-0-0</t>
  </si>
  <si>
    <t>01-‭112120501010‬-000-‭001505060284‬-2-CD007250-000000000-0-0-0</t>
  </si>
  <si>
    <t>01-‭112120501010‬-000-‭119505060023‬-2-CD022551-000000000-0-0-0</t>
  </si>
  <si>
    <t>01-‭112120501010‬-000-‭061505060022‬-2-CD022649-000000000-0-0-0</t>
  </si>
  <si>
    <t>01-‭112120501010‬-000-‭001505060287‬-2-CD021613-000000000-0-0-0</t>
  </si>
  <si>
    <t>01-‭112120501010‬-000-‭001505060422‬-2-CD022565-000000000-0-0-0</t>
  </si>
  <si>
    <t>01-‭112120501010‬-000-‭001505060284‬-2-CD001320-000000000-0-0-0</t>
  </si>
  <si>
    <t>01-‭112120501010‬-000-‭001505060291‬-2-CD022641-000000000-0-0-0</t>
  </si>
  <si>
    <t>01-‭112120501010‬-000-‭047505060440‬-2-CD022676-000000000-0-0-0</t>
  </si>
  <si>
    <t>01-‭112120501010‬-000-‭001505060519‬-2-CD003984-000000000-0-0-0</t>
  </si>
  <si>
    <t>01-‭112120501010‬-000-‭001505060524‬-2-CD022658-000000000-0-0-0</t>
  </si>
  <si>
    <t>01-‭112120501010‬-000-‭115505060162‬-2-CD004958-000000000-0-0-0</t>
  </si>
  <si>
    <t>01-‭112120501010‬-000-‭001505060428‬-2-CD021618-000000000-0-0-0</t>
  </si>
  <si>
    <t>01-‭112120501010‬-000-‭116505060499‬-2-CD022649-000000000-0-0-0</t>
  </si>
  <si>
    <t>01-‭112120501010‬-000-‭001505060420‬-2-CD021611-000000000-0-0-0</t>
  </si>
  <si>
    <t>01-‭112120501010‬-000-‭001505060422‬-2-CD003980-000000000-0-0-0</t>
  </si>
  <si>
    <t>01-‭112120501010‬-000-‭001505060489‬-2-CD022628-000000000-0-0-0</t>
  </si>
  <si>
    <t>01-‭112120501010‬-000-‭104505060131‬-2-CD021568-000000000-0-0-0</t>
  </si>
  <si>
    <t>01-‭112120501010‬-000-‭001505060412‬-2-CD022609-000000000-0-0-0</t>
  </si>
  <si>
    <t>01-‭112120501010‬-000-‭148505060485‬-2-CD021581-000000000-0-0-0</t>
  </si>
  <si>
    <t>01-‭112120501010‬-000-‭001505060491‬-2-CD022603-000000000-0-0-0</t>
  </si>
  <si>
    <t>01-‭112120501010‬-000-‭001505060395‬-2-CD022614-000000000-0-0-0</t>
  </si>
  <si>
    <t>01-‭112120501010‬-000-‭001505060407‬-2-CD022615-000000000-0-0-0</t>
  </si>
  <si>
    <t>01-‭112120501010‬-000-‭001505060408‬-2-CD022566-000000000-0-0-0</t>
  </si>
  <si>
    <t>01-‭112120501010‬-000-‭001505060409‬-2-CD021618-000000000-0-0-0</t>
  </si>
  <si>
    <t>01-‭112120501010‬-000-‭001505060490‬-2-CD021592-000000000-0-0-0</t>
  </si>
  <si>
    <t>01-‭112120501010‬-000-‭001505060420‬-2-CD003967-000000000-0-0-0</t>
  </si>
  <si>
    <t>01-‭112120501010‬-000-‭001505060425‬-2-CD021587-000000000-0-0-0</t>
  </si>
  <si>
    <t>01-‭112120501010‬-000-‭105505060017‬-2-CD001313-000000000-0-0-0</t>
  </si>
  <si>
    <t>01-‭112120501010‬-000-‭001505060424‬-2-CD022662-000000000-0-0-0</t>
  </si>
  <si>
    <t>01-‭112120501010‬-000-‭001505000005‬-2-CD022644-000000000-0-0-0</t>
  </si>
  <si>
    <t>01-‭112120501010‬-000-‭001505060523‬-2-CD002951-000000000-0-0-0</t>
  </si>
  <si>
    <t>01-‭112120501010‬-000-‭001505060522‬-2-CD003965-000000000-0-0-0</t>
  </si>
  <si>
    <t>01-‭112120501010‬-000-‭083505060442‬-2-CD021556-000000000-0-0-0</t>
  </si>
  <si>
    <t>01-‭112120501010‬-000-‭110505060438‬-2-CD003962-000000000-0-0-0</t>
  </si>
  <si>
    <t>01-‭112120501010‬-000-‭047505060446‬-2-CD021555-000000000-0-0-0</t>
  </si>
  <si>
    <t>01-‭112120501010‬-000-‭117505060158‬-2-CD022634-000000000-0-0-0</t>
  </si>
  <si>
    <t>01-‭112120501010‬-000-‭046505060010‬-2-CD022636-000000000-0-0-0</t>
  </si>
  <si>
    <t>01-‭112120501010‬-000-‭001505060506‬-2-CD021609-000000000-0-0-0</t>
  </si>
  <si>
    <t>01-‭112120501010‬-000-‭001505060507‬-2-CD003981-000000000-0-0-0</t>
  </si>
  <si>
    <t>01-‭112120501010‬-000-‭001505060401‬-2-CD021554-000000000-0-0-0</t>
  </si>
  <si>
    <t>01-‭112120501010‬-000-‭125505060132‬-2-CD003974-000000000-0-0-0</t>
  </si>
  <si>
    <t>01-‭112120501010‬-000-‭045505060009‬-2-CD021610-000000000-0-0-0</t>
  </si>
  <si>
    <t>01-‭112120501010‬-000-‭099505060127‬-2-CD022639-000000000-0-0-0</t>
  </si>
  <si>
    <t>01-‭112120501010‬-000-‭001505060488‬-2-CD021580-000000000-0-0-0</t>
  </si>
  <si>
    <t>01-‭112120501010‬-000-‭001505060416‬-2-CD022663-000000000-0-0-0</t>
  </si>
  <si>
    <t>01-‭112120501010‬-000-‭001505060394‬-2-CD022631-000000000-0-0-0</t>
  </si>
  <si>
    <t>01-‭112120501010‬-000-‭001505060493‬-2-CD022627-000000000-0-0-0</t>
  </si>
  <si>
    <t>01-‭112120501010‬-000-‭001505060304‬-2-CD022564-000000000-0-0-0</t>
  </si>
  <si>
    <t>01-‭112120501010‬-000-‭001505060411‬-2-CD021599-000000000-0-0-0</t>
  </si>
  <si>
    <t>01-‭112120501010‬-000-‭001505060290‬-2-CD000982-000000000-0-0-0</t>
  </si>
  <si>
    <t>01-‭112120501010‬-000-‭001505060282‬-2-CD003959-000000000-0-0-0</t>
  </si>
  <si>
    <t>01-‭112120501010‬-000-‭069505060018‬-2-CD003958-000000000-0-0-0</t>
  </si>
  <si>
    <t>01-‭112120501010‬-000-‭112505060461‬-2-CD022568-000000000-0-0-0</t>
  </si>
  <si>
    <t>01-‭112120501010‬-000-‭096505060015‬-2-CD000971-000000000-0-0-0</t>
  </si>
  <si>
    <t>01-‭112120501010‬-000-‭001505060444‬-2-CD022643-000000000-0-0-0</t>
  </si>
  <si>
    <t>01-‭112120501010‬-000-‭091505060510‬-2-CD022633-000000000-0-0-0</t>
  </si>
  <si>
    <t>01-‭112120501010‬-000-‭001505060521‬-2-CD001316-000000000-0-0-0</t>
  </si>
  <si>
    <t>01-‭112120501010‬-000-‭001505060517‬-2-CD003964-000000000-0-0-0</t>
  </si>
  <si>
    <t>01-‭112120501010‬-000-‭016505060161‬-2-CD022562-000000000-0-0-0</t>
  </si>
  <si>
    <t>01-‭112120501010‬-000-‭111505060159‬-2-CD020554-000000000-0-0-0</t>
  </si>
  <si>
    <t>01-‭112120501010‬-000-‭001505060503‬-2-CD004961-000000000-0-0-0</t>
  </si>
  <si>
    <t>01-‭112120501010‬-000-‭134505060151‬-2-CD001317-000000000-0-0-0</t>
  </si>
  <si>
    <t>01-‭112120501010‬-000-‭126505060135‬-2-CD021589-000000000-0-0-0</t>
  </si>
  <si>
    <t>01-‭112120501010‬-000-‭045505060134‬-2-CD021561-000000000-0-0-0</t>
  </si>
  <si>
    <t>01-‭112120501010‬-000-‭001505060397‬-2-CD022646-000000000-0-0-0</t>
  </si>
  <si>
    <t>01-‭112120501010‬-000-‭140505060484‬-2-CD022602-000000000-0-0-0</t>
  </si>
  <si>
    <t>01-‭112120501010‬-000-‭001505060417‬-2-CD022600-000000000-0-0-0</t>
  </si>
  <si>
    <t>01-‭112120501010‬-000-‭001505060406‬-2-CD021566-000000000-0-0-0</t>
  </si>
  <si>
    <t>01-‭112120501010‬-000-‭001505060297‬-2-CD022632-000000000-0-0-0</t>
  </si>
  <si>
    <t>01-‭112120501010‬-000-‭149505060029‬-2-CD022658-000000000-0-0-0</t>
  </si>
  <si>
    <t>01-‭112120501010‬-000-‭001505060305‬-2-CD003963-000000000-0-0-0</t>
  </si>
  <si>
    <t>01-‭112120501010‬-000-‭001505060428‬-2-CD021577-000000000-0-0-0</t>
  </si>
  <si>
    <t>01-‭112120501010‬-000-‭103505060016‬-2-CD022585-000000000-0-0-0</t>
  </si>
  <si>
    <t>01-‭112120501010‬-000-‭143505060163‬-2-CD021564-000000000-0-0-0</t>
  </si>
  <si>
    <t>01-‭112120501010‬-000-‭001505060295‬-2-CD022573-000000000-0-0-0</t>
  </si>
  <si>
    <t>01-‭112120501010‬-000-‭154505060027‬-2-CD021608-000000000-0-0-0</t>
  </si>
  <si>
    <t>01-‭112120501010‬-000-‭001505060294‬-2-CD022629-000000000-0-0-0</t>
  </si>
  <si>
    <t>01-‭112120501010‬-000-‭001505060400‬-2-CD000979-000000000-0-0-0</t>
  </si>
  <si>
    <t>01-‭112120501010‬-000-‭001505060413‬-2-CD022558-000000000-0-0-0</t>
  </si>
  <si>
    <t>01-‭112120501010‬-000-‭079505060122‬-2-CD022646-000000000-0-0-0</t>
  </si>
  <si>
    <t>01-‭112120501010‬-000-‭001505060403‬-2-CD021603-000000000-0-0-0</t>
  </si>
  <si>
    <t>01-‭112120501010‬-000-‭001505060417‬-2-CD004961-000000000-0-0-0</t>
  </si>
  <si>
    <t>01-‭112120501010‬-000-‭001505060487‬-2-CD000984-000000000-0-0-0</t>
  </si>
  <si>
    <t>01-‭112120501010‬-000-‭126505060135‬-2-CD001139-000000000-0-0-0</t>
  </si>
  <si>
    <t>01-‭112120501010‬-000-‭071505060482‬-2-CD021593-000000000-0-0-0</t>
  </si>
  <si>
    <t>01-‭112120501010‬-000-‭065505060136‬-2-CD021611-000000000-0-0-0</t>
  </si>
  <si>
    <t>01-‭112120501010‬-000-‭001505060396‬-2-CD003961-000000000-0-0-0</t>
  </si>
  <si>
    <t>01-‭112120501010‬-000-‭001505060489‬-2-CD022666-000000000-0-0-0</t>
  </si>
  <si>
    <t>01-‭112120501010‬-000-‭085505060150‬-2-CD001321-000000000-0-0-0</t>
  </si>
  <si>
    <t>01-‭112120501010‬-000-‭001505060423‬-2-CD001319-000000000-0-0-0</t>
  </si>
  <si>
    <t>01-‭112120501010‬-000-‭048505060152‬-2-CD000983-000000000-0-0-0</t>
  </si>
  <si>
    <t>01-‭112120501010‬-000-‭046505060153‬-2-CD021619-000000000-0-0-0</t>
  </si>
  <si>
    <t>01-‭112120501010‬-000-‭081505060154‬-2-CD000976-000000000-0-0-0</t>
  </si>
  <si>
    <t>01-‭112120501010‬-000-‭001505060421‬-2-CD003965-000000000-0-0-0</t>
  </si>
  <si>
    <t>01-‭112120501010‬-000-‭124505060437‬-2-CD021579-000000000-0-0-0</t>
  </si>
  <si>
    <t>01-‭112120501010‬-000-‭110505060438‬-2-CD003976-000000000-0-0-0</t>
  </si>
  <si>
    <t>01-‭112120501010‬-000-‭001505060443‬-2-CD002952-000000000-0-0-0</t>
  </si>
  <si>
    <t>01-‭112120501010‬-000-‭094505060439‬-2-CD001320-000000000-0-0-0</t>
  </si>
  <si>
    <t>01-‭112120501010‬-000-‭120505060441‬-2-CD002951-000000000-0-0-0</t>
  </si>
  <si>
    <t>01-‭112120501010‬-000-‭047505060440‬-2-CD021554-000000000-0-0-0</t>
  </si>
  <si>
    <t>01-‭112120501010‬-000-‭083505060442‬-2-CD022568-000000000-0-0-0</t>
  </si>
  <si>
    <t>01-‭112120501010‬-000-‭045505060009‬-2-CD023559-000000000-0-0-0</t>
  </si>
  <si>
    <t>01-‭112120501010‬-000-‭001505060444‬-2-CD022649-000000000-0-0-0</t>
  </si>
  <si>
    <t>01-‭112120501010‬-000-‭015505060536‬-2-CD021618-000000000-0-0-0</t>
  </si>
  <si>
    <t>01-‭112120501010‬-000-‭001505060422‬-2-CD020554-000000000-0-0-0</t>
  </si>
  <si>
    <t>01-‭112120501010‬-000-‭001505060420‬-2-CD022566-000000000-0-0-0</t>
  </si>
  <si>
    <t>01-‭112120501010‬-000-‭134505060151‬-2-CD022609-000000000-0-0-0</t>
  </si>
  <si>
    <t>01-‭112120501010‬-000-‭001505060490‬-2-CD001317-000000000-0-0-0</t>
  </si>
  <si>
    <t>01-‭112120501010‬-000-‭001505060491‬-2-CD001313-000000000-0-0-0</t>
  </si>
  <si>
    <t>POUPATEMPO PRESIDENTE PRUDENTE</t>
  </si>
  <si>
    <t>Passivo Poupatempo - Horas Dedicadas</t>
  </si>
  <si>
    <t>Passivo Poupatempo - Gerenciamento</t>
  </si>
  <si>
    <t>01-‭112120601060‬-000-‭001505060277‬-2-CD001313-000000000-0-0-0</t>
  </si>
  <si>
    <t>BANCO DO BRASIL S/AExtrato bancário459891132,62NV006958</t>
  </si>
  <si>
    <t>CTIS TECNOLOGIA Ltda4845966762,55NV022571</t>
  </si>
  <si>
    <t>CTIS TECNOLOGIA Ltda4845966668,77NV021600</t>
  </si>
  <si>
    <t>CTIS TECNOLOGIA Ltda48459661494,12NV021572</t>
  </si>
  <si>
    <t>CTIS TECNOLOGIA Ltda4845966528,94NV022551</t>
  </si>
  <si>
    <t>CTIS TECNOLOGIA Ltda4845966686,69NV022568</t>
  </si>
  <si>
    <t>CTIS TECNOLOGIA Ltda4845966588,06NV020556</t>
  </si>
  <si>
    <t>CTIS TECNOLOGIA Ltda48459661031,27NV021562</t>
  </si>
  <si>
    <t>CTIS TECNOLOGIA Ltda4845966649,28NV021609</t>
  </si>
  <si>
    <t>CTIS TECNOLOGIA Ltda4845966154,01NV022574</t>
  </si>
  <si>
    <t>CTIS TECNOLOGIA Ltda4845966774,32NV021614</t>
  </si>
  <si>
    <t>CTIS TECNOLOGIA Ltda4845966566,74NV019952</t>
  </si>
  <si>
    <t>CTIS TECNOLOGIA Ltda48459661052,27NV019953</t>
  </si>
  <si>
    <t>CTIS TECNOLOGIA Ltda4845966947,37NV021586</t>
  </si>
  <si>
    <t>CTIS TECNOLOGIA Ltda48459661095,18NV021593</t>
  </si>
  <si>
    <t>CTIS TECNOLOGIA Ltda4845966853,59NV021598</t>
  </si>
  <si>
    <t>CTIS TECNOLOGIA Ltda4845966873,34NV021611</t>
  </si>
  <si>
    <t>CTIS TECNOLOGIA Ltda48459661363,32NV021608</t>
  </si>
  <si>
    <t>CTIS TECNOLOGIA Ltda48459661151,68NV021579</t>
  </si>
  <si>
    <t>CTIS TECNOLOGIA Ltda4845966691,53NV021599</t>
  </si>
  <si>
    <t>CTIS TECNOLOGIA Ltda4845966963,98NV021619</t>
  </si>
  <si>
    <t>CTIS TECNOLOGIA Ltda4845966680,02NV022557</t>
  </si>
  <si>
    <t>CTIS TECNOLOGIA Ltda4845966503,04NV021584</t>
  </si>
  <si>
    <t>CTIS TECNOLOGIA Ltda4845966448,37NV021570</t>
  </si>
  <si>
    <t>CTIS TECNOLOGIA Ltda4845966405,21NV020557</t>
  </si>
  <si>
    <t>CTIS TECNOLOGIA Ltda4845966497,55NV022553</t>
  </si>
  <si>
    <t>CTIS TECNOLOGIA Ltda48459662194,42NV020553</t>
  </si>
  <si>
    <t>CTIS TECNOLOGIA Ltda48459661264,69NV020551</t>
  </si>
  <si>
    <t>CTIS TECNOLOGIA Ltda4845966549,87NV021613</t>
  </si>
  <si>
    <t>CTIS TECNOLOGIA Ltda4845966814,22NV022556</t>
  </si>
  <si>
    <t>CTIS TECNOLOGIA Ltda4845966495,2NV021617</t>
  </si>
  <si>
    <t>CTIS TECNOLOGIA Ltda4845966481,98NV021578</t>
  </si>
  <si>
    <t>CTIS TECNOLOGIA Ltda4845966694,53NV021610</t>
  </si>
  <si>
    <t>CTIS TECNOLOGIA Ltda4845966648,36NV021591</t>
  </si>
  <si>
    <t>CTIS TECNOLOGIA Ltda4845966410,7NV021561</t>
  </si>
  <si>
    <t>CTIS TECNOLOGIA Ltda4845966439,34NV021594</t>
  </si>
  <si>
    <t>CTIS TECNOLOGIA Ltda4845966752,87NV021604</t>
  </si>
  <si>
    <t>CTIS TECNOLOGIA Ltda4845966828,34NV021559</t>
  </si>
  <si>
    <t>CTIS TECNOLOGIA Ltda4845966477,67NV022554</t>
  </si>
  <si>
    <t>CTIS TECNOLOGIA Ltda4845966730,64NV021597</t>
  </si>
  <si>
    <t>CTIS TECNOLOGIA Ltda48459661187,78NV021577</t>
  </si>
  <si>
    <t>CTIS TECNOLOGIA Ltda4845966567NV022564</t>
  </si>
  <si>
    <t>CTIS TECNOLOGIA Ltda48459661187NV020554</t>
  </si>
  <si>
    <t>CTIS TECNOLOGIA Ltda4845966501,21NV021588</t>
  </si>
  <si>
    <t>CTIS TECNOLOGIA Ltda4845966824,68NV021568</t>
  </si>
  <si>
    <t>CTIS TECNOLOGIA Ltda4845966729,59NV022555</t>
  </si>
  <si>
    <t>CTIS TECNOLOGIA Ltda4845966648,36NV022582</t>
  </si>
  <si>
    <t>CTIS TECNOLOGIA Ltda48459661232,91NV021569</t>
  </si>
  <si>
    <t>CTIS TECNOLOGIA Ltda4845966517,43NV021605</t>
  </si>
  <si>
    <t>CTIS TECNOLOGIA Ltda4845966939NV022601</t>
  </si>
  <si>
    <t>CTIS TECNOLOGIA Ltda4845966643,78NV021576</t>
  </si>
  <si>
    <t>CTIS TECNOLOGIA Ltda4845966553,14NV021564</t>
  </si>
  <si>
    <t>CTIS TECNOLOGIA Ltda4845966718,47NV022563</t>
  </si>
  <si>
    <t>CTIS TECNOLOGIA Ltda4845966441,96NV021563</t>
  </si>
  <si>
    <t>CTIS TECNOLOGIA Ltda48459661266,26NV020552</t>
  </si>
  <si>
    <t>CTIS TECNOLOGIA Ltda4845966639,6NV021565</t>
  </si>
  <si>
    <t>CTIS TECNOLOGIA Ltda4845966264,86NV022573</t>
  </si>
  <si>
    <t>CTIS TECNOLOGIA Ltda4845966436,73NV022602</t>
  </si>
  <si>
    <t>CTIS TECNOLOGIA Ltda4845966898,06NV021567</t>
  </si>
  <si>
    <t>CTIS TECNOLOGIA Ltda4845966150,61NV022570</t>
  </si>
  <si>
    <t>CTIS TECNOLOGIA Ltda4845966443,79NV022588</t>
  </si>
  <si>
    <t>CTIS TECNOLOGIA Ltda4845966865,1NV021602</t>
  </si>
  <si>
    <t>CTIS TECNOLOGIA Ltda4845966557,46NV022572</t>
  </si>
  <si>
    <t>CTIS TECNOLOGIA Ltda4845966467,47NV022583</t>
  </si>
  <si>
    <t>CTIS TECNOLOGIA Ltda4845966443,85NV022612</t>
  </si>
  <si>
    <t>CTIS TECNOLOGIA Ltda4845966444,18NV022618</t>
  </si>
  <si>
    <t>CTIS TECNOLOGIA Ltda4845966691,79NV022615</t>
  </si>
  <si>
    <t>CTIS TECNOLOGIA Ltda4845966469,56NV022623</t>
  </si>
  <si>
    <t>CTIS TECNOLOGIA Ltda4845966499,25NV022619</t>
  </si>
  <si>
    <t>CTIS TECNOLOGIA Ltda4845966777,59NV021607</t>
  </si>
  <si>
    <t>CTIS TECNOLOGIA Ltda4845966510,63NV022629</t>
  </si>
  <si>
    <t>CTIS TECNOLOGIA Ltda4845966559,81NV022620</t>
  </si>
  <si>
    <t>CTIS TECNOLOGIA Ltda48459661053,97NV022626</t>
  </si>
  <si>
    <t>CTIS TECNOLOGIA Ltda4845966648,23NV022617</t>
  </si>
  <si>
    <t>CTIS TECNOLOGIA Ltda48459661053,45NV021612</t>
  </si>
  <si>
    <t>CTIS TECNOLOGIA Ltda48459661077,26NV022558</t>
  </si>
  <si>
    <t>CTIS TECNOLOGIA Ltda4845966680,67NV022585</t>
  </si>
  <si>
    <t>CTIS TECNOLOGIA Ltda4845966361,39NV022621</t>
  </si>
  <si>
    <t>CTIS TECNOLOGIA Ltda4845966825,86NV022616</t>
  </si>
  <si>
    <t>CTIS TECNOLOGIA Ltda4845966297,82NV022628</t>
  </si>
  <si>
    <t>CTIS TECNOLOGIA Ltda4845966818,98NV022637</t>
  </si>
  <si>
    <t>CTIS TECNOLOGIA Ltda4845966478,71NV022639</t>
  </si>
  <si>
    <t>CTIS TECNOLOGIA Ltda4845966496,11NV022633</t>
  </si>
  <si>
    <t>CTIS TECNOLOGIA Ltda4845966606,77NV022632</t>
  </si>
  <si>
    <t>CTIS TECNOLOGIA Ltda4845966437,38NV022646</t>
  </si>
  <si>
    <t>CTIS TECNOLOGIA Ltda4845966756,4NV022653</t>
  </si>
  <si>
    <t>CTIS TECNOLOGIA Ltda4845966433,85NV022575</t>
  </si>
  <si>
    <t>CTIS TECNOLOGIA Ltda48459664001,2NV022666</t>
  </si>
  <si>
    <t>CTIS TECNOLOGIA Ltda4845966370,54NV022655</t>
  </si>
  <si>
    <t>CTIS TECNOLOGIA Ltda4845966708,53NV022622</t>
  </si>
  <si>
    <t>CTIS TECNOLOGIA Ltda4845966631,88NV022636</t>
  </si>
  <si>
    <t>CTIS TECNOLOGIA Ltda4845966448,5NV022647</t>
  </si>
  <si>
    <t>CTIS TECNOLOGIA Ltda48459661626,62NV022559</t>
  </si>
  <si>
    <t>CTIS TECNOLOGIA Ltda4845966517,43NV022634</t>
  </si>
  <si>
    <t>CTIS TECNOLOGIA Ltda4845966840,25NV022630</t>
  </si>
  <si>
    <t>CTIS TECNOLOGIA Ltda4845966878,83NV021573</t>
  </si>
  <si>
    <t>CTIS TECNOLOGIA Ltda4845966635,94NV021566</t>
  </si>
  <si>
    <t>CTIS TECNOLOGIA Ltda4845966510,24NV022651</t>
  </si>
  <si>
    <t>CTIS TECNOLOGIA Ltda4845966503,04NV022656</t>
  </si>
  <si>
    <t>CTIS TECNOLOGIA Ltda4845966686,16NV022661</t>
  </si>
  <si>
    <t>CTIS TECNOLOGIA Ltda4845966751,96NV022635</t>
  </si>
  <si>
    <t>CTIS TECNOLOGIA Ltda4845966569,1NV022645</t>
  </si>
  <si>
    <t>CTIS TECNOLOGIA Ltda4845966526,2NV022631</t>
  </si>
  <si>
    <t>CTIS TECNOLOGIA Ltda4845966440NV022642</t>
  </si>
  <si>
    <t>CTIS TECNOLOGIA Ltda4845966392,52NV022654</t>
  </si>
  <si>
    <t>CTIS TECNOLOGIA Ltda4845966571,84NV022644</t>
  </si>
  <si>
    <t>CTIS TECNOLOGIA Ltda4845966932,72NV022657</t>
  </si>
  <si>
    <t>CTIS TECNOLOGIA Ltda4845966997,08NV022664</t>
  </si>
  <si>
    <t>CTIS TECNOLOGIA Ltda4845966528,68NV022638</t>
  </si>
  <si>
    <t>CTIS TECNOLOGIA Ltda4845966423,65NV022625</t>
  </si>
  <si>
    <t>CTIS TECNOLOGIA Ltda4845966668,11NV022681</t>
  </si>
  <si>
    <t>CTIS TECNOLOGIA Ltda4845966557,59NV022587</t>
  </si>
  <si>
    <t>CTIS TECNOLOGIA Ltda4845966586,76NV022680</t>
  </si>
  <si>
    <t>CTIS TECNOLOGIA Ltda48459661340,56NV021581</t>
  </si>
  <si>
    <t>CTIS TECNOLOGIA Ltda4845966409,39NV022663</t>
  </si>
  <si>
    <t>CTIS TECNOLOGIA Ltda4845966699,77NV022667</t>
  </si>
  <si>
    <t>CTIS TECNOLOGIA Ltda4845966894,79NV022649</t>
  </si>
  <si>
    <t>CTIS TECNOLOGIA Ltda48459661183,47NV021592</t>
  </si>
  <si>
    <t>CTIS TECNOLOGIA Ltda48459661504,71NV021587</t>
  </si>
  <si>
    <t>CTIS TECNOLOGIA Ltda4845966571,32NV022672</t>
  </si>
  <si>
    <t>CTIS TECNOLOGIA Ltda4845966506,58NV022624</t>
  </si>
  <si>
    <t>CTIS TECNOLOGIA Ltda4845966455,04NV022627</t>
  </si>
  <si>
    <t>CTIS TECNOLOGIA Ltda4845966340,85NV022665</t>
  </si>
  <si>
    <t>CTIS TECNOLOGIA Ltda4845966945,15NV022640</t>
  </si>
  <si>
    <t>CTIS TECNOLOGIA Ltda4845966507,1NV022586</t>
  </si>
  <si>
    <t>CTIS TECNOLOGIA Ltda4845966465,77NV022662</t>
  </si>
  <si>
    <t>CTIS TECNOLOGIA Ltda4845966414,23NV022669</t>
  </si>
  <si>
    <t>CTIS TECNOLOGIA Ltda4845966520,57NV022567</t>
  </si>
  <si>
    <t>CTIS TECNOLOGIA Ltda4845966554,97NV022650</t>
  </si>
  <si>
    <t>CTIS TECNOLOGIA Ltda4845966313,65NV022684</t>
  </si>
  <si>
    <t>CTIS TECNOLOGIA Ltda4845966741,49NV020555</t>
  </si>
  <si>
    <t>CTIS TECNOLOGIA Ltda4845966452,95NV022685</t>
  </si>
  <si>
    <t>CTIS TECNOLOGIA Ltda4845966479,89NV022682</t>
  </si>
  <si>
    <t>CTIS TECNOLOGIA Ltda4845966914,02NV022648</t>
  </si>
  <si>
    <t>CTIS TECNOLOGIA Ltda4845966246,81NV022686</t>
  </si>
  <si>
    <t>CTIS TECNOLOGIA Ltda4845966647,05NV022562</t>
  </si>
  <si>
    <t>CTIS TECNOLOGIA Ltda4845966445,62NV022652</t>
  </si>
  <si>
    <t>CTIS TECNOLOGIA Ltda4845966489,83NV022643</t>
  </si>
  <si>
    <t>CTIS TECNOLOGIA Ltda4845966482,12NV022688</t>
  </si>
  <si>
    <t>CTIS TECNOLOGIA Ltda4845966453,34NV022675</t>
  </si>
  <si>
    <t>CTIS TECNOLOGIA Ltda4845966655,82NV022676</t>
  </si>
  <si>
    <t>CTIS TECNOLOGIA Ltda4845966590,94NV022679</t>
  </si>
  <si>
    <t>CTIS TECNOLOGIA Ltda484596615330,09NV023559</t>
  </si>
  <si>
    <t>CTIS TECNOLOGIA Ltda4845966175,85NV022658</t>
  </si>
  <si>
    <t>CTIS TECNOLOGIA Ltda4845966944,94NV006964</t>
  </si>
  <si>
    <t>CTIS TECNOLOGIA Ltda4845966453,6NV022641</t>
  </si>
  <si>
    <t>CTIS TECNOLOGIA Ltda4845966564,13NV022565</t>
  </si>
  <si>
    <t>CTIS TECNOLOGIA Ltda4845966473,22NV022670</t>
  </si>
  <si>
    <t>CTIS TECNOLOGIA Ltda4845966444,26NV006961</t>
  </si>
  <si>
    <t>CTIS TECNOLOGIA Ltda4845966722,21NV006968</t>
  </si>
  <si>
    <t>CTIS TECNOLOGIA Ltda4845966593,11NV006966</t>
  </si>
  <si>
    <t>CTIS TECNOLOGIA Ltda4845966223,47NV004961</t>
  </si>
  <si>
    <t>CTIS TECNOLOGIA Ltda4845966936,55NV006963</t>
  </si>
  <si>
    <t>CTIS TECNOLOGIA Ltda913270894596683,64NV003985</t>
  </si>
  <si>
    <t>CTIS TECNOLOGIA Ltda913270894596683,64NV003955</t>
  </si>
  <si>
    <t>CTIS TECNOLOGIA Ltda913270894596683,64NV003972</t>
  </si>
  <si>
    <t>CTIS TECNOLOGIA Ltda9132708945966167,28NV000957</t>
  </si>
  <si>
    <t>CTIS TECNOLOGIA Ltda913270894596683,64NV022683</t>
  </si>
  <si>
    <t>CTIS TECNOLOGIA Ltda913270894596683,64NV000954</t>
  </si>
  <si>
    <t>CTIS TECNOLOGIA Ltda913270894596683,64NV006977</t>
  </si>
  <si>
    <t>CTIS TECNOLOGIA Ltda913270894596683,64NV003957</t>
  </si>
  <si>
    <t>CTIS TECNOLOGIA Ltda913270894596683,64NV000952</t>
  </si>
  <si>
    <t>CTIS TECNOLOGIA Ltda913270894596683,64NV003978</t>
  </si>
  <si>
    <t>CTIS TECNOLOGIA Ltda913270894596683,64NV006978</t>
  </si>
  <si>
    <t>CTIS TECNOLOGIA Ltda913270894596683,64NV006965</t>
  </si>
  <si>
    <t>CTIS TECNOLOGIA Ltda913270894596683,64NV000955</t>
  </si>
  <si>
    <t>CTIS TECNOLOGIA Ltda913270894596683,64NV003967</t>
  </si>
  <si>
    <t>CTIS TECNOLOGIA Ltda913270894596683,64NV009956</t>
  </si>
  <si>
    <t>CTIS TECNOLOGIA Ltda913270894596683,64NV003971</t>
  </si>
  <si>
    <t>CTIS TECNOLOGIA Ltda913270894596683,64NV009960</t>
  </si>
  <si>
    <t>CTIS TECNOLOGIA Ltda913270894596683,64NV009954</t>
  </si>
  <si>
    <t>CTIS TECNOLOGIA Ltda913270894596683,64NV003981</t>
  </si>
  <si>
    <t>CTIS TECNOLOGIA Ltda913270894596683,64NV000958</t>
  </si>
  <si>
    <t>CTIS TECNOLOGIA Ltda913270894596683,64NV003968</t>
  </si>
  <si>
    <t>CTIS TECNOLOGIA Ltda9132708945966167,28NV021558</t>
  </si>
  <si>
    <t>CTIS TECNOLOGIA Ltda9132708945966167,28NV021571</t>
  </si>
  <si>
    <t>CTIS TECNOLOGIA Ltda9132708945966167,28NV021574</t>
  </si>
  <si>
    <t>CTIS TECNOLOGIA Ltda9132708945966167,28NV022552</t>
  </si>
  <si>
    <t>CTIS TECNOLOGIA Ltda9132708945966167,28NV022576</t>
  </si>
  <si>
    <t>CTIS TECNOLOGIA Ltda9132708945966167,28NV021590</t>
  </si>
  <si>
    <t>CTIS TECNOLOGIA Ltda9132708945966167,28NV021589</t>
  </si>
  <si>
    <t>CTIS TECNOLOGIA Ltda9132708945966167,28NV021606</t>
  </si>
  <si>
    <t>CTIS TECNOLOGIA Ltda9132708945966167,28NV022571</t>
  </si>
  <si>
    <t>CTIS TECNOLOGIA Ltda9132708945966167,28NV021600</t>
  </si>
  <si>
    <t>CTIS TECNOLOGIA Ltda9132708945966167,28NV022551</t>
  </si>
  <si>
    <t>CTIS TECNOLOGIA Ltda9132708945966167,28NV022568</t>
  </si>
  <si>
    <t>CTIS TECNOLOGIA Ltda9132708945966250,92NV020556</t>
  </si>
  <si>
    <t>CTIS TECNOLOGIA Ltda9132708945966167,28NV021562</t>
  </si>
  <si>
    <t>CTIS TECNOLOGIA Ltda913270894596683,64NV021609</t>
  </si>
  <si>
    <t>CTIS TECNOLOGIA Ltda9132708945966167,28NV022574</t>
  </si>
  <si>
    <t>CTIS TECNOLOGIA Ltda9132708945966167,28NV021614</t>
  </si>
  <si>
    <t>CTIS TECNOLOGIA Ltda9132708945966167,28NV019952</t>
  </si>
  <si>
    <t>CTIS TECNOLOGIA Ltda9132708945966167,28NV019953</t>
  </si>
  <si>
    <t>CTIS TECNOLOGIA Ltda9132708945966167,28NV021586</t>
  </si>
  <si>
    <t>CTIS TECNOLOGIA Ltda9132708945966167,28NV021593</t>
  </si>
  <si>
    <t>CTIS TECNOLOGIA Ltda9132708945966167,28NV021598</t>
  </si>
  <si>
    <t>CTIS TECNOLOGIA Ltda9132708945966167,28NV021611</t>
  </si>
  <si>
    <t>CTIS TECNOLOGIA Ltda9132708945966167,28NV021608</t>
  </si>
  <si>
    <t>CTIS TECNOLOGIA Ltda9132708945966167,28NV021580</t>
  </si>
  <si>
    <t>CTIS TECNOLOGIA Ltda9132708945966167,28NV021620</t>
  </si>
  <si>
    <t>CTIS TECNOLOGIA Ltda9132708945966167,28NV021579</t>
  </si>
  <si>
    <t>CTIS TECNOLOGIA Ltda9132708945966167,28NV021599</t>
  </si>
  <si>
    <t>CTIS TECNOLOGIA Ltda9132708945966167,28NV021619</t>
  </si>
  <si>
    <t>CTIS TECNOLOGIA Ltda9132708945966167,28NV022557</t>
  </si>
  <si>
    <t>CTIS TECNOLOGIA Ltda9132708945966167,28NV021584</t>
  </si>
  <si>
    <t>CTIS TECNOLOGIA Ltda9132708945966167,28NV021570</t>
  </si>
  <si>
    <t>CTIS TECNOLOGIA Ltda9132708945966167,28NV020557</t>
  </si>
  <si>
    <t>CTIS TECNOLOGIA Ltda9132708945966167,28NV022553</t>
  </si>
  <si>
    <t>CTIS TECNOLOGIA Ltda9132708945966167,28NV020553</t>
  </si>
  <si>
    <t>CTIS TECNOLOGIA Ltda9132708945966167,28NV020551</t>
  </si>
  <si>
    <t>CTIS TECNOLOGIA Ltda9132708945966167,28NV021613</t>
  </si>
  <si>
    <t>CTIS TECNOLOGIA Ltda9132708945966167,28NV022556</t>
  </si>
  <si>
    <t>CTIS TECNOLOGIA Ltda9132708945966167,28NV021617</t>
  </si>
  <si>
    <t>CTIS TECNOLOGIA Ltda9132708945966167,28NV021578</t>
  </si>
  <si>
    <t>CTIS TECNOLOGIA Ltda9132708945966167,28NV021610</t>
  </si>
  <si>
    <t>CTIS TECNOLOGIA Ltda9132708945966167,28NV021591</t>
  </si>
  <si>
    <t>CTIS TECNOLOGIA Ltda9132708945966167,28NV021561</t>
  </si>
  <si>
    <t>CTIS TECNOLOGIA Ltda9132708945966167,28NV021594</t>
  </si>
  <si>
    <t>CTIS TECNOLOGIA Ltda9132708945966167,28NV021604</t>
  </si>
  <si>
    <t>CTIS TECNOLOGIA Ltda9132708945966167,28NV021559</t>
  </si>
  <si>
    <t>CTIS TECNOLOGIA Ltda9132708945966167,28NV022554</t>
  </si>
  <si>
    <t>CTIS TECNOLOGIA Ltda9132708945966167,28NV021597</t>
  </si>
  <si>
    <t>CTIS TECNOLOGIA Ltda9132708945966167,28NV021577</t>
  </si>
  <si>
    <t>CTIS TECNOLOGIA Ltda9132708945966167,28NV022564</t>
  </si>
  <si>
    <t>CTIS TECNOLOGIA Ltda9132708945966167,28NV020554</t>
  </si>
  <si>
    <t>CTIS TECNOLOGIA Ltda9132708945966167,28NV021588</t>
  </si>
  <si>
    <t>CTIS TECNOLOGIA Ltda9132708945966167,28NV021568</t>
  </si>
  <si>
    <t>CTIS TECNOLOGIA Ltda9132708945966167,28NV022555</t>
  </si>
  <si>
    <t>CTIS TECNOLOGIA Ltda9132708945966167,28NV022582</t>
  </si>
  <si>
    <t>CTIS TECNOLOGIA Ltda9132708945966167,28NV021569</t>
  </si>
  <si>
    <t>CTIS TECNOLOGIA Ltda9132708945966167,28NV021605</t>
  </si>
  <si>
    <t>CTIS TECNOLOGIA Ltda9132708945966167,28NV022601</t>
  </si>
  <si>
    <t>CTIS TECNOLOGIA Ltda9132708945966167,28NV021576</t>
  </si>
  <si>
    <t>CTIS TECNOLOGIA Ltda9132708945966167,28NV021564</t>
  </si>
  <si>
    <t>CTIS TECNOLOGIA Ltda9132708945966167,28NV022563</t>
  </si>
  <si>
    <t>CTIS TECNOLOGIA Ltda9132708945966167,28NV021563</t>
  </si>
  <si>
    <t>CTIS TECNOLOGIA Ltda9132708945966167,28NV020552</t>
  </si>
  <si>
    <t>CTIS TECNOLOGIA Ltda9132708945966167,28NV019955</t>
  </si>
  <si>
    <t>CTIS TECNOLOGIA Ltda9132708945966167,28NV021616</t>
  </si>
  <si>
    <t>CTIS TECNOLOGIA Ltda9132708945966167,28NV021601</t>
  </si>
  <si>
    <t>CTIS TECNOLOGIA Ltda9132708945966167,28NV021603</t>
  </si>
  <si>
    <t>CTIS TECNOLOGIA Ltda9132708945966167,28NV019956</t>
  </si>
  <si>
    <t>CTIS TECNOLOGIA Ltda9132708945966167,28NV022614</t>
  </si>
  <si>
    <t>CTIS TECNOLOGIA Ltda9132708945966167,28NV022603</t>
  </si>
  <si>
    <t>CTIS TECNOLOGIA Ltda9132708945966167,28NV022566</t>
  </si>
  <si>
    <t>CTIS TECNOLOGIA Ltda9132708945966167,28NV022611</t>
  </si>
  <si>
    <t>CTIS TECNOLOGIA Ltda9132708945966167,28NV022613</t>
  </si>
  <si>
    <t>CTIS TECNOLOGIA Ltda9132708945966167,28NV022609</t>
  </si>
  <si>
    <t>CTIS TECNOLOGIA Ltda9132708945966167,28NV022610</t>
  </si>
  <si>
    <t>CTIS TECNOLOGIA Ltda9132708945966167,28NV022584</t>
  </si>
  <si>
    <t>CTIS TECNOLOGIA Ltda9132708945966167,28NV022600</t>
  </si>
  <si>
    <t>CTIS TECNOLOGIA Ltda9132708945966167,28NV021618</t>
  </si>
  <si>
    <t>CTIS TECNOLOGIA Ltda9132708945966167,28NV021575</t>
  </si>
  <si>
    <t>CTIS TECNOLOGIA Ltda9132708945966167,28NV021565</t>
  </si>
  <si>
    <t>CTIS TECNOLOGIA Ltda9132708945966167,28NV022573</t>
  </si>
  <si>
    <t>CTIS TECNOLOGIA Ltda9132708945966167,28NV022602</t>
  </si>
  <si>
    <t>CTIS TECNOLOGIA Ltda913270894596683,64NV021567</t>
  </si>
  <si>
    <t>CTIS TECNOLOGIA Ltda9132708945966167,28NV022570</t>
  </si>
  <si>
    <t>CTIS TECNOLOGIA Ltda9132708945966167,28NV022588</t>
  </si>
  <si>
    <t>CTIS TECNOLOGIA Ltda9132708945966167,28NV021602</t>
  </si>
  <si>
    <t>CTIS TECNOLOGIA Ltda9132708945966167,28NV022572</t>
  </si>
  <si>
    <t>CTIS TECNOLOGIA Ltda9132708945966167,28NV022583</t>
  </si>
  <si>
    <t>CTIS TECNOLOGIA Ltda9132708945966167,28NV022612</t>
  </si>
  <si>
    <t>CTIS TECNOLOGIA Ltda9132708945966167,28NV022618</t>
  </si>
  <si>
    <t>CTIS TECNOLOGIA Ltda9132708945966167,28NV022615</t>
  </si>
  <si>
    <t>CTIS TECNOLOGIA Ltda9132708945966167,28NV022623</t>
  </si>
  <si>
    <t>CTIS TECNOLOGIA Ltda9132708945966167,28NV022619</t>
  </si>
  <si>
    <t>CTIS TECNOLOGIA Ltda9132708945966167,28NV021607</t>
  </si>
  <si>
    <t>CTIS TECNOLOGIA Ltda9132708945966167,28NV022629</t>
  </si>
  <si>
    <t>CTIS TECNOLOGIA Ltda9132708945966167,28NV022620</t>
  </si>
  <si>
    <t>CTIS TECNOLOGIA Ltda9132708945966167,28NV022626</t>
  </si>
  <si>
    <t>CTIS TECNOLOGIA Ltda9132708945966167,28NV022617</t>
  </si>
  <si>
    <t>CTIS TECNOLOGIA Ltda9132708945966167,28NV021612</t>
  </si>
  <si>
    <t>CTIS TECNOLOGIA Ltda9132708945966167,28NV022558</t>
  </si>
  <si>
    <t>CTIS TECNOLOGIA Ltda9132708945966167,28NV022585</t>
  </si>
  <si>
    <t>CTIS TECNOLOGIA Ltda9132708945966167,28NV022621</t>
  </si>
  <si>
    <t>CTIS TECNOLOGIA Ltda9132708945966167,28NV022616</t>
  </si>
  <si>
    <t>CTIS TECNOLOGIA Ltda9132708945966250,92NV022628</t>
  </si>
  <si>
    <t>CTIS TECNOLOGIA Ltda9132708945966167,28NV022637</t>
  </si>
  <si>
    <t>CTIS TECNOLOGIA Ltda9132708945966167,28NV022639</t>
  </si>
  <si>
    <t>CTIS TECNOLOGIA Ltda9132708945966167,28NV022633</t>
  </si>
  <si>
    <t>CTIS TECNOLOGIA Ltda9132708945966167,28NV022646</t>
  </si>
  <si>
    <t>CTIS TECNOLOGIA Ltda9132708945966167,28NV022653</t>
  </si>
  <si>
    <t>CTIS TECNOLOGIA Ltda9132708945966418,2NV022575</t>
  </si>
  <si>
    <t>CTIS TECNOLOGIA Ltda9132708945966167,28NV022666</t>
  </si>
  <si>
    <t>CTIS TECNOLOGIA Ltda9132708945966167,28NV022655</t>
  </si>
  <si>
    <t>CTIS TECNOLOGIA Ltda9132708945966167,28NV022622</t>
  </si>
  <si>
    <t>CTIS TECNOLOGIA Ltda9132708945966167,28NV022636</t>
  </si>
  <si>
    <t>CTIS TECNOLOGIA Ltda9132708945966167,28NV022647</t>
  </si>
  <si>
    <t>CTIS TECNOLOGIA Ltda9132708945966167,28NV022559</t>
  </si>
  <si>
    <t>CTIS TECNOLOGIA Ltda9132708945966167,28NV022634</t>
  </si>
  <si>
    <t>CTIS TECNOLOGIA Ltda9132708945966167,28NV022630</t>
  </si>
  <si>
    <t>CTIS TECNOLOGIA Ltda9132708945966167,28NV021573</t>
  </si>
  <si>
    <t>CTIS TECNOLOGIA Ltda9132708945966167,28NV021566</t>
  </si>
  <si>
    <t>CTIS TECNOLOGIA Ltda9132708945966167,28NV022651</t>
  </si>
  <si>
    <t>CTIS TECNOLOGIA Ltda9132708945966167,28NV022656</t>
  </si>
  <si>
    <t>CTIS TECNOLOGIA Ltda9132708945966167,28NV022661</t>
  </si>
  <si>
    <t>CTIS TECNOLOGIA Ltda9132708945966167,28NV022635</t>
  </si>
  <si>
    <t>CTIS TECNOLOGIA Ltda9132708945966167,28NV022645</t>
  </si>
  <si>
    <t>CTIS TECNOLOGIA Ltda9132708945966167,28NV022631</t>
  </si>
  <si>
    <t>CTIS TECNOLOGIA Ltda9132708945966167,28NV022642</t>
  </si>
  <si>
    <t>CTIS TECNOLOGIA Ltda9132708945966167,28NV022654</t>
  </si>
  <si>
    <t>CTIS TECNOLOGIA Ltda9132708945966167,28NV022644</t>
  </si>
  <si>
    <t>CTIS TECNOLOGIA Ltda9132708945966167,28NV022657</t>
  </si>
  <si>
    <t>CTIS TECNOLOGIA Ltda9132708945966167,28NV022664</t>
  </si>
  <si>
    <t>CTIS TECNOLOGIA Ltda9132708945966167,28NV022638</t>
  </si>
  <si>
    <t>CTIS TECNOLOGIA Ltda9132708945966167,28NV022625</t>
  </si>
  <si>
    <t>CTIS TECNOLOGIA Ltda9132708945966167,28NV022681</t>
  </si>
  <si>
    <t>CTIS TECNOLOGIA Ltda9132708945966167,28NV022587</t>
  </si>
  <si>
    <t>CTIS TECNOLOGIA Ltda9132708945966167,28NV022680</t>
  </si>
  <si>
    <t>CTIS TECNOLOGIA Ltda9132708945966167,28NV021581</t>
  </si>
  <si>
    <t>CTIS TECNOLOGIA Ltda9132708945966167,28NV022663</t>
  </si>
  <si>
    <t>CTIS TECNOLOGIA Ltda9132708945966167,28NV022667</t>
  </si>
  <si>
    <t>CTIS TECNOLOGIA Ltda9132708945966167,28NV022649</t>
  </si>
  <si>
    <t>CTIS TECNOLOGIA Ltda9132708945966167,28NV021592</t>
  </si>
  <si>
    <t>CTIS TECNOLOGIA Ltda9132708945966167,28NV021587</t>
  </si>
  <si>
    <t>CTIS TECNOLOGIA Ltda9132708945966167,28NV022672</t>
  </si>
  <si>
    <t>CTIS TECNOLOGIA Ltda9132708945966167,28NV022624</t>
  </si>
  <si>
    <t>CTIS TECNOLOGIA Ltda9132708945966167,28NV022627</t>
  </si>
  <si>
    <t>CTIS TECNOLOGIA Ltda9132708945966167,28NV022665</t>
  </si>
  <si>
    <t>CTIS TECNOLOGIA Ltda9132708945966167,28NV022640</t>
  </si>
  <si>
    <t>CTIS TECNOLOGIA Ltda9132708945966167,28NV022586</t>
  </si>
  <si>
    <t>CTIS TECNOLOGIA Ltda9132708945966167,28NV022662</t>
  </si>
  <si>
    <t>CTIS TECNOLOGIA Ltda9132708945966167,28NV022669</t>
  </si>
  <si>
    <t>CTIS TECNOLOGIA Ltda9132708945966167,28NV022567</t>
  </si>
  <si>
    <t>CTIS TECNOLOGIA Ltda9132708945966167,28NV022650</t>
  </si>
  <si>
    <t>CTIS TECNOLOGIA Ltda9132708945966167,28NV022684</t>
  </si>
  <si>
    <t>CTIS TECNOLOGIA Ltda9132708945966167,28NV020555</t>
  </si>
  <si>
    <t>CTIS TECNOLOGIA Ltda9132708945966167,28NV022685</t>
  </si>
  <si>
    <t>CTIS TECNOLOGIA Ltda9132708945966167,28NV022682</t>
  </si>
  <si>
    <t>CTIS TECNOLOGIA Ltda9132708945966167,28NV022648</t>
  </si>
  <si>
    <t>CTIS TECNOLOGIA Ltda9132708945966167,28NV022686</t>
  </si>
  <si>
    <t>CTIS TECNOLOGIA Ltda9132708945966167,28NV022562</t>
  </si>
  <si>
    <t>CTIS TECNOLOGIA Ltda9132708945966167,28NV022652</t>
  </si>
  <si>
    <t>CTIS TECNOLOGIA Ltda9132708945966167,28NV022643</t>
  </si>
  <si>
    <t>CTIS TECNOLOGIA Ltda9132708945966167,28NV022688</t>
  </si>
  <si>
    <t>CTIS TECNOLOGIA Ltda9132708945966167,28NV022675</t>
  </si>
  <si>
    <t>CTIS TECNOLOGIA Ltda9132708945966167,28NV022676</t>
  </si>
  <si>
    <t>CTIS TECNOLOGIA Ltda91327089459661221,44NV022679</t>
  </si>
  <si>
    <t>CTIS TECNOLOGIA Ltda913270894596683,64NV023559</t>
  </si>
  <si>
    <t>CTIS TECNOLOGIA Ltda913270894596683,64NV022658</t>
  </si>
  <si>
    <t>CTIS TECNOLOGIA Ltda913270894596683,64NV006964</t>
  </si>
  <si>
    <t>CTIS TECNOLOGIA Ltda9132708945966167,28NV022641</t>
  </si>
  <si>
    <t>CTIS TECNOLOGIA Ltda9132708945966167,28NV022565</t>
  </si>
  <si>
    <t>CTIS TECNOLOGIA Ltda9132708945966167,28NV022670</t>
  </si>
  <si>
    <t>CTIS TECNOLOGIA Ltda9132708945966167,28NV006961</t>
  </si>
  <si>
    <t>CTIS TECNOLOGIA Ltda913270894596683,64NV006968</t>
  </si>
  <si>
    <t>CTIS TECNOLOGIA Ltda913270894596683,64NV006966</t>
  </si>
  <si>
    <t>CTIS TECNOLOGIA Ltda913270894596683,64NV004961</t>
  </si>
  <si>
    <t>CTIS TECNOLOGIA Ltda9132708945966407,18NV006963</t>
  </si>
  <si>
    <t>CTIS TECNOLOGIA Ltda913270894596683,64NV020557</t>
  </si>
  <si>
    <t>DISTRIBUIDORA E ARMAZENS GERAIS CEAC LTDA3795459661595,44NV006958</t>
  </si>
  <si>
    <t>EMPRESA BRASILEIRA CORREIOS TELEGRAFOS37071742025459661278,64NV021572</t>
  </si>
  <si>
    <t>EMPRESA BRASILEIRA CORREIOS TELEGRAFOS37071742025459661278,64NV020555</t>
  </si>
  <si>
    <t>EMPRESA BRASILEIRA CORREIOS TELEGRAFOS37071742025459661278,64NV021571</t>
  </si>
  <si>
    <t>EMPRESA BRASILEIRA CORREIOS TELEGRAFOS37071742025459661278,64NV021584</t>
  </si>
  <si>
    <t>EMPRESA BRASILEIRA CORREIOS TELEGRAFOS37071742025459662557,28NV022665</t>
  </si>
  <si>
    <t>EMPRESA BRASILEIRA CORREIOS TELEGRAFOS37071742025459662201,76NV022640</t>
  </si>
  <si>
    <t>EMPRESA BRASILEIRA CORREIOS TELEGRAFOS37071742025459661278,64NV022622</t>
  </si>
  <si>
    <t>EMPRESA BRASILEIRA CORREIOS TELEGRAFOS37071742025459661278,64NV021600</t>
  </si>
  <si>
    <t>EMPRESA BRASILEIRA CORREIOS TELEGRAFOS37071742025459661278,64NV022572</t>
  </si>
  <si>
    <t>EMPRESA BRASILEIRA CORREIOS TELEGRAFOS37071742025459661278,64NV022628</t>
  </si>
  <si>
    <t>EMPRESA BRASILEIRA CORREIOS TELEGRAFOS37071742025459661801,72NV000954</t>
  </si>
  <si>
    <t>EMPRESA BRASILEIRA CORREIOS TELEGRAFOS37071742025459662240,13NV009960</t>
  </si>
  <si>
    <t>EMPRESA BRASILEIRA CORREIOS TELEGRAFOS37071742025459662117NV009958</t>
  </si>
  <si>
    <t>EMPRESA BRASILEIRA CORREIOS TELEGRAFOS3707174202545966374,7NV003980</t>
  </si>
  <si>
    <t>EMPRESA BRASILEIRA CORREIOS TELEGRAFOS37071742025459661100,88NV002952</t>
  </si>
  <si>
    <t>EMPRESA BRASILEIRA CORREIOS TELEGRAFOS37071742025459661278,64NV003967</t>
  </si>
  <si>
    <t>EMPRESA BRASILEIRA CORREIOS TELEGRAFOS37071742025459661801,72NV000952</t>
  </si>
  <si>
    <t>EMPRESA BRASILEIRA CORREIOS TELEGRAFOS3707174202545966523,08NV003979</t>
  </si>
  <si>
    <t>EMPRESA BRASILEIRA CORREIOS TELEGRAFOS37071742025459661122,64NV003961</t>
  </si>
  <si>
    <t>EMPRESA BRASILEIRA CORREIOS TELEGRAFOS37071742025459661278,64NV003983</t>
  </si>
  <si>
    <t>EMPRESA BRASILEIRA CORREIOS TELEGRAFOS37071742025459661278,64NV003963</t>
  </si>
  <si>
    <t>EMPRESA BRASILEIRA CORREIOS TELEGRAFOS370717420254596629931,8NV000957</t>
  </si>
  <si>
    <t>EMPRESA BRASILEIRA CORREIOS TELEGRAFOS37071742025459661809,95NV009955</t>
  </si>
  <si>
    <t>EMPRESA BRASILEIRA CORREIOS TELEGRAFOS37071742025459662201,76NV002951</t>
  </si>
  <si>
    <t>EMPRESA BRASILEIRA CORREIOS TELEGRAFOS3707174202545966523,08NV000953</t>
  </si>
  <si>
    <t>EMPRESA BRASILEIRA CORREIOS TELEGRAFOS37071742025459661278,64NV021588</t>
  </si>
  <si>
    <t>EMPRESA BRASILEIRA CORREIOS TELEGRAFOS37071742025459661278,64NV003969</t>
  </si>
  <si>
    <t>EMPRESA BRASILEIRA CORREIOS TELEGRAFOS37071742025459661278,64NV003981</t>
  </si>
  <si>
    <t>EMPRESA BRASILEIRA CORREIOS TELEGRAFOS37071742025459661278,64NV022619</t>
  </si>
  <si>
    <t>EMPRESA BRASILEIRA CORREIOS TELEGRAFOS37071742025459661278,64NV021559</t>
  </si>
  <si>
    <t>EMPRESA BRASILEIRA CORREIOS TELEGRAFOS37071742025459661801,72NV009959</t>
  </si>
  <si>
    <t>EMPRESA BRASILEIRA CORREIOS TELEGRAFOS37071742025459661278,64NV003986</t>
  </si>
  <si>
    <t>EMPRESA BRASILEIRA CORREIOS TELEGRAFOS37071742025459661278,64NV022601</t>
  </si>
  <si>
    <t>EMPRESA BRASILEIRA CORREIOS TELEGRAFOS37071742025459661278,64NV022586</t>
  </si>
  <si>
    <t>EMPRESA BRASILEIRA CORREIOS TELEGRAFOS37071742025459661278,64NV003970</t>
  </si>
  <si>
    <t>EMPRESA BRASILEIRA CORREIOS TELEGRAFOS37071742025459661551,24NV000958</t>
  </si>
  <si>
    <t>EMPRESA BRASILEIRA CORREIOS TELEGRAFOS37071742025459661278,64NV022573</t>
  </si>
  <si>
    <t>EMPRESA BRASILEIRA CORREIOS TELEGRAFOS370717420254596637603,64NV006967</t>
  </si>
  <si>
    <t>EMPRESA BRASILEIRA CORREIOS TELEGRAFOS37071742025459661278,64NV022625</t>
  </si>
  <si>
    <t>EMPRESA BRASILEIRA CORREIOS TELEGRAFOS37071742025459661278,64NV022676</t>
  </si>
  <si>
    <t>EMPRESA BRASILEIRA CORREIOS TELEGRAFOS37071742025459661278,64NV022635</t>
  </si>
  <si>
    <t>EMPRESA BRASILEIRA CORREIOS TELEGRAFOS37071742025459661278,64NV022684</t>
  </si>
  <si>
    <t>EMPRESA BRASILEIRA CORREIOS TELEGRAFOS37071742025459661278,64NV021598</t>
  </si>
  <si>
    <t>EMPRESA BRASILEIRA CORREIOS TELEGRAFOS37071742025459661278,64NV021569</t>
  </si>
  <si>
    <t>EMPRESA BRASILEIRA CORREIOS TELEGRAFOS37071742025459661278,64NV021603</t>
  </si>
  <si>
    <t>EMPRESA BRASILEIRA CORREIOS TELEGRAFOS37071742025459661278,64NV003954</t>
  </si>
  <si>
    <t>EMPRESA BRASILEIRA CORREIOS TELEGRAFOS37071742025459662201,76NV022568</t>
  </si>
  <si>
    <t>EMPRESA BRASILEIRA CORREIOS TELEGRAFOS37071742025459662201,76NV021579</t>
  </si>
  <si>
    <t>EMPRESA BRASILEIRA CORREIOS TELEGRAFOS37071742025459661278,64NV019955</t>
  </si>
  <si>
    <t>EMPRESA BRASILEIRA CORREIOS TELEGRAFOS37071742025459661253,66NV020551</t>
  </si>
  <si>
    <t>EMPRESA BRASILEIRA CORREIOS TELEGRAFOS3707174202545966523,08NV004961</t>
  </si>
  <si>
    <t>EMPRESA BRASILEIRA CORREIOS TELEGRAFOS37071742025459661278,64NV022584</t>
  </si>
  <si>
    <t>EMPRESA BRASILEIRA CORREIOS TELEGRAFOS37071742025459661278,64NV022641</t>
  </si>
  <si>
    <t>EMPRESA BRASILEIRA CORREIOS TELEGRAFOS37071742025459661278,64NV022617</t>
  </si>
  <si>
    <t>EMPRESA BRASILEIRA CORREIOS TELEGRAFOS37071742025459661278,64NV022647</t>
  </si>
  <si>
    <t>EMPRESA BRASILEIRA CORREIOS TELEGRAFOS3707174202545966523,08NV003955</t>
  </si>
  <si>
    <t>EMPRESA BRASILEIRA CORREIOS TELEGRAFOS370717420254596614065,04NV006962</t>
  </si>
  <si>
    <t>EMPRESA BRASILEIRA CORREIOS TELEGRAFOS37071742025459661278,64NV022656</t>
  </si>
  <si>
    <t>EMPRESA BRASILEIRA CORREIOS TELEGRAFOS37071742025459662201,76NV021597</t>
  </si>
  <si>
    <t>EMPRESA BRASILEIRA CORREIOS TELEGRAFOS37071742025459661551,24NV006961</t>
  </si>
  <si>
    <t>EMPRESA BRASILEIRA CORREIOS TELEGRAFOS37071742025459662557,28NV020556</t>
  </si>
  <si>
    <t>EMPRESA BRASILEIRA CORREIOS TELEGRAFOS37071742025459661278,64NV022610</t>
  </si>
  <si>
    <t>EMPRESA BRASILEIRA CORREIOS TELEGRAFOS37071742025459661278,64NV022576</t>
  </si>
  <si>
    <t>EMPRESA BRASILEIRA CORREIOS TELEGRAFOS37071742025459661278,64NV022632</t>
  </si>
  <si>
    <t>EMPRESA BRASILEIRA CORREIOS TELEGRAFOS37071742025459661278,64NV021573</t>
  </si>
  <si>
    <t>EMPRESA BRASILEIRA CORREIOS TELEGRAFOS37071742025459661763,46NV006965</t>
  </si>
  <si>
    <t>EMPRESA BRASILEIRA CORREIOS TELEGRAFOS37071742025459661278,64NV020553</t>
  </si>
  <si>
    <t>EMPRESA BRASILEIRA CORREIOS TELEGRAFOS37071742025459661278,64NV022616</t>
  </si>
  <si>
    <t>EMPRESA BRASILEIRA CORREIOS TELEGRAFOS37071742025459661278,64NV004959</t>
  </si>
  <si>
    <t>EMPRESA BRASILEIRA CORREIOS TELEGRAFOS370717420254596616647,3NV006977</t>
  </si>
  <si>
    <t>EMPRESA BRASILEIRA CORREIOS TELEGRAFOS37071742025459661278,64NV021575</t>
  </si>
  <si>
    <t>EMPRESA BRASILEIRA CORREIOS TELEGRAFOS37071742025459661278,64NV021566</t>
  </si>
  <si>
    <t>EMPRESA BRASILEIRA CORREIOS TELEGRAFOS37071742025459661278,64NV022664</t>
  </si>
  <si>
    <t>EMPRESA BRASILEIRA CORREIOS TELEGRAFOS37071742025459661278,64NV022682</t>
  </si>
  <si>
    <t>EMPRESA BRASILEIRA CORREIOS TELEGRAFOS37071742025459661278,64NV021614</t>
  </si>
  <si>
    <t>EMPRESA BRASILEIRA CORREIOS TELEGRAFOS37071742025459661278,64NV022613</t>
  </si>
  <si>
    <t>EMPRESA BRASILEIRA CORREIOS TELEGRAFOS37071742025459661278,64NV022564</t>
  </si>
  <si>
    <t>EMPRESA BRASILEIRA CORREIOS TELEGRAFOS37071742025459661278,64NV021594</t>
  </si>
  <si>
    <t>EMPRESA BRASILEIRA CORREIOS TELEGRAFOS37071742025459664403,52NV021577</t>
  </si>
  <si>
    <t>EMPRESA BRASILEIRA CORREIOS TELEGRAFOS37071742025459661278,64NV019953</t>
  </si>
  <si>
    <t>EMPRESA BRASILEIRA CORREIOS TELEGRAFOS37071742025459661278,64NV022637</t>
  </si>
  <si>
    <t>EMPRESA BRASILEIRA CORREIOS TELEGRAFOS37071742025459661278,64NV022552</t>
  </si>
  <si>
    <t>EMPRESA BRASILEIRA CORREIOS TELEGRAFOS37071742025459661278,64NV022638</t>
  </si>
  <si>
    <t>EMPRESA BRASILEIRA CORREIOS TELEGRAFOS37071742025459661253,66NV022652</t>
  </si>
  <si>
    <t>EMPRESA BRASILEIRA CORREIOS TELEGRAFOS37071742025459661278,64NV022629</t>
  </si>
  <si>
    <t>EMPRESA BRASILEIRA CORREIOS TELEGRAFOS37071742025459662557,28NV022683</t>
  </si>
  <si>
    <t>EMPRESA BRASILEIRA CORREIOS TELEGRAFOS37071742025459661278,64NV022567</t>
  </si>
  <si>
    <t>EMPRESA BRASILEIRA CORREIOS TELEGRAFOS3707174202545966450,36NV003964</t>
  </si>
  <si>
    <t>EMPRESA BRASILEIRA CORREIOS TELEGRAFOS37071742025459661278,64NV022582</t>
  </si>
  <si>
    <t>EMPRESA BRASILEIRA CORREIOS TELEGRAFOS370717420254596622234,98NV009954</t>
  </si>
  <si>
    <t>EMPRESA BRASILEIRA CORREIOS TELEGRAFOS37071742025459666916,28NV009956</t>
  </si>
  <si>
    <t>EMPRESA BRASILEIRA CORREIOS TELEGRAFOS37071742025459662201,76NV000956</t>
  </si>
  <si>
    <t>EMPRESA BRASILEIRA CORREIOS TELEGRAFOS37071742025459661801,72NV009957</t>
  </si>
  <si>
    <t>EMPRESA BRASILEIRA CORREIOS TELEGRAFOS37071742025459661278,64NV021609</t>
  </si>
  <si>
    <t>EMPRESA BRASILEIRA CORREIOS TELEGRAFOS37071742025459669658,08NV006978</t>
  </si>
  <si>
    <t>EMPRESA BRASILEIRA CORREIOS TELEGRAFOS37071742025459661993,04NV007121</t>
  </si>
  <si>
    <t>EMPRESA BRASILEIRA CORREIOS TELEGRAFOS37071742025459661278,64NV021591</t>
  </si>
  <si>
    <t>EMPRESA BRASILEIRA CORREIOS TELEGRAFOS370717420254596629682NV008123</t>
  </si>
  <si>
    <t>EMPRESA BRASILEIRA CORREIOS TELEGRAFOS37071742025459661278,64NV022644</t>
  </si>
  <si>
    <t>EMPRESA BRASILEIRA CORREIOS TELEGRAFOS37071742025459661278,64NV021590</t>
  </si>
  <si>
    <t>EMPRESA BRASILEIRA CORREIOS TELEGRAFOS37071742025459661278,64NV022630</t>
  </si>
  <si>
    <t>EMPRESA BRASILEIRA CORREIOS TELEGRAFOS37071742025459661278,64NV021607</t>
  </si>
  <si>
    <t>EMPRESA BRASILEIRA CORREIOS TELEGRAFOS37071742025459661278,64NV022654</t>
  </si>
  <si>
    <t>EMPRESA BRASILEIRA CORREIOS TELEGRAFOS37071742025459661278,64NV003959</t>
  </si>
  <si>
    <t>EMPRESA BRASILEIRA CORREIOS TELEGRAFOS37071742025459661278,64NV022669</t>
  </si>
  <si>
    <t>EMPRESA BRASILEIRA CORREIOS TELEGRAFOS37071742025459661278,64NV022675</t>
  </si>
  <si>
    <t>EMPRESA BRASILEIRA CORREIOS TELEGRAFOS37071742025459661278,64NV021599</t>
  </si>
  <si>
    <t>EMPRESA BRASILEIRA CORREIOS TELEGRAFOS37071742025459661278,64NV019952</t>
  </si>
  <si>
    <t>EMPRESA BRASILEIRA CORREIOS TELEGRAFOS37071742025459661278,64NV021581</t>
  </si>
  <si>
    <t>EMPRESA BRASILEIRA CORREIOS TELEGRAFOS37071742025459661278,64NV020552</t>
  </si>
  <si>
    <t>EMPRESA BRASILEIRA CORREIOS TELEGRAFOS37071742025459661278,64NV022602</t>
  </si>
  <si>
    <t>EMPRESA BRASILEIRA CORREIOS TELEGRAFOS37071742025459661278,64NV022566</t>
  </si>
  <si>
    <t>EMPRESA BRASILEIRA CORREIOS TELEGRAFOS37071742025459661278,64NV022655</t>
  </si>
  <si>
    <t>EMPRESA BRASILEIRA CORREIOS TELEGRAFOS37071742025459661278,64NV022562</t>
  </si>
  <si>
    <t>EMPRESA BRASILEIRA CORREIOS TELEGRAFOS37071742025459661278,64NV022620</t>
  </si>
  <si>
    <t>EMPRESA BRASILEIRA CORREIOS TELEGRAFOS37071742025459661278,64NV022612</t>
  </si>
  <si>
    <t>EMPRESA BRASILEIRA CORREIOS TELEGRAFOS37071742025459661278,64NV021561</t>
  </si>
  <si>
    <t>EMPRESA BRASILEIRA CORREIOS TELEGRAFOS37071742025459661278,64NV021610</t>
  </si>
  <si>
    <t>EMPRESA BRASILEIRA CORREIOS TELEGRAFOS37071742025459661100,88NV004960</t>
  </si>
  <si>
    <t>EMPRESA BRASILEIRA CORREIOS TELEGRAFOS37071742025459661278,64NV022575</t>
  </si>
  <si>
    <t>EMPRESA BRASILEIRA CORREIOS TELEGRAFOS37071742025459661278,64NV021616</t>
  </si>
  <si>
    <t>EMPRESA BRASILEIRA CORREIOS TELEGRAFOS37071742025459661278,64NV003973</t>
  </si>
  <si>
    <t>EMPRESA BRASILEIRA CORREIOS TELEGRAFOS37071742025459661601,36NV006964</t>
  </si>
  <si>
    <t>EMPRESA BRASILEIRA CORREIOS TELEGRAFOS37071742025459661278,64NV022611</t>
  </si>
  <si>
    <t>EMPRESA BRASILEIRA CORREIOS TELEGRAFOS37071742025459661278,64NV003974</t>
  </si>
  <si>
    <t>EMPRESA BRASILEIRA CORREIOS TELEGRAFOS37071742025459662201,76NV022649</t>
  </si>
  <si>
    <t>EMPRESA BRASILEIRA CORREIOS TELEGRAFOS370717420254596625771,14NV006968</t>
  </si>
  <si>
    <t>EMPRESA BRASILEIRA CORREIOS TELEGRAFOS37071742025459661278,64NV022558</t>
  </si>
  <si>
    <t>EMPRESA BRASILEIRA CORREIOS TELEGRAFOS37071742025459661278,64NV022645</t>
  </si>
  <si>
    <t>EMPRESA BRASILEIRA CORREIOS TELEGRAFOS37071742025459661278,64NV021574</t>
  </si>
  <si>
    <t>EMPRESA BRASILEIRA CORREIOS TELEGRAFOS37071742025459661278,64NV022653</t>
  </si>
  <si>
    <t>EMPRESA BRASILEIRA CORREIOS TELEGRAFOS37071742025459661278,64NV021620</t>
  </si>
  <si>
    <t>EMPRESA BRASILEIRA CORREIOS TELEGRAFOS37071742025459661278,64NV022609</t>
  </si>
  <si>
    <t>EMPRESA BRASILEIRA CORREIOS TELEGRAFOS37071742025459661278,64NV022563</t>
  </si>
  <si>
    <t>EMPRESA BRASILEIRA CORREIOS TELEGRAFOS37071742025459662201,76NV003965</t>
  </si>
  <si>
    <t>EMPRESA BRASILEIRA CORREIOS TELEGRAFOS37071742025459661278,64NV022680</t>
  </si>
  <si>
    <t>EMPRESA BRASILEIRA CORREIOS TELEGRAFOS3707174202545966523,08NV003953</t>
  </si>
  <si>
    <t>EMPRESA BRASILEIRA CORREIOS TELEGRAFOS37071742025459661278,64NV003966</t>
  </si>
  <si>
    <t>EMPRESA BRASILEIRA CORREIOS TELEGRAFOS37071742025459661278,64NV022623</t>
  </si>
  <si>
    <t>EMPRESA BRASILEIRA CORREIOS TELEGRAFOS37071742025459661278,64NV021601</t>
  </si>
  <si>
    <t>EMPRESA BRASILEIRA CORREIOS TELEGRAFOS37071742025459661278,64NV021604</t>
  </si>
  <si>
    <t>EMPRESA BRASILEIRA CORREIOS TELEGRAFOS37071742025459662201,76NV022559</t>
  </si>
  <si>
    <t>EMPRESA BRASILEIRA CORREIOS TELEGRAFOS37071742025459662201,76NV021618</t>
  </si>
  <si>
    <t>EMPRESA BRASILEIRA CORREIOS TELEGRAFOS37071742025459662201,76NV022685</t>
  </si>
  <si>
    <t>EMPRESA BRASILEIRA CORREIOS TELEGRAFOS37071742025459661278,64NV022618</t>
  </si>
  <si>
    <t>EMPRESA BRASILEIRA CORREIOS TELEGRAFOS37071742025459661278,64NV003960</t>
  </si>
  <si>
    <t>EMPRESA BRASILEIRA CORREIOS TELEGRAFOS37071742025459661100,88NV003984</t>
  </si>
  <si>
    <t>EMPRESA BRASILEIRA CORREIOS TELEGRAFOS37071742025459661278,64NV021578</t>
  </si>
  <si>
    <t>EMPRESA BRASILEIRA CORREIOS TELEGRAFOS37071742025459662201,76NV021587</t>
  </si>
  <si>
    <t>EMPRESA BRASILEIRA CORREIOS TELEGRAFOS37071742025459661278,64NV021602</t>
  </si>
  <si>
    <t>EMPRESA BRASILEIRA CORREIOS TELEGRAFOS37071742025459661100,88NV003962</t>
  </si>
  <si>
    <t>EMPRESA BRASILEIRA CORREIOS TELEGRAFOS37071742025459661278,64NV022648</t>
  </si>
  <si>
    <t>EMPRESA BRASILEIRA CORREIOS TELEGRAFOS37071742025459662201,76NV022603</t>
  </si>
  <si>
    <t>EMPRESA BRASILEIRA CORREIOS TELEGRAFOS37071742025459661278,64NV021567</t>
  </si>
  <si>
    <t>EMPRESA BRASILEIRA CORREIOS TELEGRAFOS37071742025459661278,64NV022646</t>
  </si>
  <si>
    <t>EMPRESA BRASILEIRA CORREIOS TELEGRAFOS37071742025459661278,64NV022667</t>
  </si>
  <si>
    <t>EMPRESA BRASILEIRA CORREIOS TELEGRAFOS37071742025459662201,76NV022639</t>
  </si>
  <si>
    <t>EMPRESA BRASILEIRA CORREIOS TELEGRAFOS37071742025459661278,64NV022651</t>
  </si>
  <si>
    <t>EMPRESA BRASILEIRA CORREIOS TELEGRAFOS37071742025459661278,64NV022571</t>
  </si>
  <si>
    <t>EMPRESA BRASILEIRA CORREIOS TELEGRAFOS37071742025459661278,64NV022551</t>
  </si>
  <si>
    <t>EMPRESA BRASILEIRA CORREIOS TELEGRAFOS37071742025459662557,28NV021613</t>
  </si>
  <si>
    <t>EMPRESA BRASILEIRA CORREIOS TELEGRAFOS37071742025459661801,72NV008121</t>
  </si>
  <si>
    <t>EMPRESA BRASILEIRA CORREIOS TELEGRAFOS37071742025459661978,6NV000955</t>
  </si>
  <si>
    <t>EMPRESA BRASILEIRA CORREIOS TELEGRAFOS37071742025459661801,72NV008122</t>
  </si>
  <si>
    <t>EMPRESA BRASILEIRA CORREIOS TELEGRAFOS370717420254596613309,48NV007123</t>
  </si>
  <si>
    <t>EMPRESA BRASILEIRA CORREIOS TELEGRAFOS37071742025459661278,64NV021593</t>
  </si>
  <si>
    <t>EMPRESA BRASILEIRA CORREIOS TELEGRAFOS37071742025459661278,64NV003985</t>
  </si>
  <si>
    <t>EMPRESA BRASILEIRA CORREIOS TELEGRAFOS37071742025459661278,64NV003972</t>
  </si>
  <si>
    <t>EMPRESA BRASILEIRA CORREIOS TELEGRAFOS37071742025459661278,64NV022553</t>
  </si>
  <si>
    <t>EMPRESA BRASILEIRA CORREIOS TELEGRAFOS37071742025459661278,64NV021605</t>
  </si>
  <si>
    <t>EMPRESA BRASILEIRA CORREIOS TELEGRAFOS37071742025459661278,64NV021612</t>
  </si>
  <si>
    <t>EMPRESA BRASILEIRA CORREIOS TELEGRAFOS37071742025459661278,64NV021580</t>
  </si>
  <si>
    <t>EMPRESA BRASILEIRA CORREIOS TELEGRAFOS37071742025459661278,64NV022621</t>
  </si>
  <si>
    <t>EMPRESA BRASILEIRA CORREIOS TELEGRAFOS37071742025459661278,64NV021611</t>
  </si>
  <si>
    <t>EMPRESA BRASILEIRA CORREIOS TELEGRAFOS37071742025459661278,64NV022556</t>
  </si>
  <si>
    <t>EMPRESA BRASILEIRA CORREIOS TELEGRAFOS37071742025459661278,64NV022672</t>
  </si>
  <si>
    <t>EMPRESA BRASILEIRA CORREIOS TELEGRAFOS37071742025459661278,64NV022662</t>
  </si>
  <si>
    <t>EMPRESA BRASILEIRA CORREIOS TELEGRAFOS37071742025459662457,42NV022686</t>
  </si>
  <si>
    <t>EMPRESA BRASILEIRA CORREIOS TELEGRAFOS37071742025459661278,64NV004957</t>
  </si>
  <si>
    <t>EMPRESA BRASILEIRA CORREIOS TELEGRAFOS37071742025459661278,64NV003975</t>
  </si>
  <si>
    <t>EMPRESA BRASILEIRA CORREIOS TELEGRAFOS37071742025459661278,64NV022634</t>
  </si>
  <si>
    <t>EMPRESA BRASILEIRA CORREIOS TELEGRAFOS37071742025459661278,64NV004956</t>
  </si>
  <si>
    <t>EMPRESA BRASILEIRA CORREIOS TELEGRAFOS37071742025459661278,64NV021589</t>
  </si>
  <si>
    <t>EMPRESA BRASILEIRA CORREIOS TELEGRAFOS37071742025459661278,64NV019956</t>
  </si>
  <si>
    <t>EMPRESA BRASILEIRA CORREIOS TELEGRAFOS37071742025459661278,64NV022642</t>
  </si>
  <si>
    <t>EMPRESA BRASILEIRA CORREIOS TELEGRAFOS37071742025459661278,64NV022681</t>
  </si>
  <si>
    <t>EMPRESA BRASILEIRA CORREIOS TELEGRAFOS37071742025459661100,88NV003976</t>
  </si>
  <si>
    <t>EMPRESA BRASILEIRA CORREIOS TELEGRAFOS37071742025459661278,64NV022643</t>
  </si>
  <si>
    <t>EMPRESA BRASILEIRA CORREIOS TELEGRAFOS37071742025459661278,64NV021606</t>
  </si>
  <si>
    <t>EMPRESA BRASILEIRA CORREIOS TELEGRAFOS37071742025459661278,64NV022587</t>
  </si>
  <si>
    <t>EMPRESA BRASILEIRA CORREIOS TELEGRAFOS37071742025459661278,64NV003952</t>
  </si>
  <si>
    <t>EMPRESA BRASILEIRA CORREIOS TELEGRAFOS37071742025459661278,64NV022661</t>
  </si>
  <si>
    <t>EMPRESA BRASILEIRA CORREIOS TELEGRAFOS37071742025459661278,64NV003977</t>
  </si>
  <si>
    <t>EMPRESA BRASILEIRA CORREIOS TELEGRAFOS37071742025459661278,64NV022670</t>
  </si>
  <si>
    <t>EMPRESA BRASILEIRA CORREIOS TELEGRAFOS37071742025459661278,64NV021586</t>
  </si>
  <si>
    <t>EMPRESA BRASILEIRA CORREIOS TELEGRAFOS37071742025459661278,64NV021570</t>
  </si>
  <si>
    <t>EMPRESA BRASILEIRA CORREIOS TELEGRAFOS37071742025459661278,64NV022557</t>
  </si>
  <si>
    <t>EMPRESA BRASILEIRA CORREIOS TELEGRAFOS37071742025459661278,64NV022585</t>
  </si>
  <si>
    <t>EMPRESA BRASILEIRA CORREIOS TELEGRAFOS37071742025459662557,28NV022565</t>
  </si>
  <si>
    <t>EMPRESA BRASILEIRA CORREIOS TELEGRAFOS37071742025459662557,28NV020557</t>
  </si>
  <si>
    <t>EMPRESA BRASILEIRA CORREIOS TELEGRAFOS37071742025459662201,76NV021619</t>
  </si>
  <si>
    <t>EMPRESA BRASILEIRA CORREIOS TELEGRAFOS37071742025459661278,64NV022554</t>
  </si>
  <si>
    <t>EMPRESA BRASILEIRA CORREIOS TELEGRAFOS37071742025459661278,64NV021565</t>
  </si>
  <si>
    <t>EMPRESA BRASILEIRA CORREIOS TELEGRAFOS37071742025459661278,64NV022626</t>
  </si>
  <si>
    <t>EMPRESA BRASILEIRA CORREIOS TELEGRAFOS37071742025459661278,64NV022679</t>
  </si>
  <si>
    <t>EMPRESA BRASILEIRA CORREIOS TELEGRAFOS37071742025459661278,64NV022650</t>
  </si>
  <si>
    <t>EMPRESA BRASILEIRA CORREIOS TELEGRAFOS37071742025459661278,64NV022600</t>
  </si>
  <si>
    <t>EMPRESA BRASILEIRA CORREIOS TELEGRAFOS37071742025459662201,76NV021592</t>
  </si>
  <si>
    <t>EMPRESA BRASILEIRA CORREIOS TELEGRAFOS37071742025459662201,76NV022666</t>
  </si>
  <si>
    <t>EMPRESA BRASILEIRA CORREIOS TELEGRAFOS37071742025459661278,64NV021563</t>
  </si>
  <si>
    <t>EMPRESA BRASILEIRA CORREIOS TELEGRAFOS37071742025459661278,64NV003971</t>
  </si>
  <si>
    <t>EMPRESA BRASILEIRA CORREIOS TELEGRAFOS3707174202545966232,48NV003978</t>
  </si>
  <si>
    <t>EMPRESA BRASILEIRA CORREIOS TELEGRAFOS37071742025459662226,78NV020554</t>
  </si>
  <si>
    <t>EMPRESA BRASILEIRA CORREIOS TELEGRAFOS37071742025459661278,64NV021568</t>
  </si>
  <si>
    <t>EMPRESA BRASILEIRA CORREIOS TELEGRAFOS37071742025459661278,64NV021564</t>
  </si>
  <si>
    <t>EMPRESA BRASILEIRA CORREIOS TELEGRAFOS37071742025459661278,64NV022631</t>
  </si>
  <si>
    <t>EMPRESA BRASILEIRA CORREIOS TELEGRAFOS37071742025459661278,64NV022636</t>
  </si>
  <si>
    <t>EMPRESA BRASILEIRA CORREIOS TELEGRAFOS37071742025459661278,64NV022583</t>
  </si>
  <si>
    <t>EMPRESA BRASILEIRA CORREIOS TELEGRAFOS3707174202545966523,08NV003968</t>
  </si>
  <si>
    <t>EMPRESA BRASILEIRA CORREIOS TELEGRAFOS37071742025459661899,48NV006966</t>
  </si>
  <si>
    <t>EMPRESA BRASILEIRA CORREIOS TELEGRAFOS37071742025459661278,64NV022657</t>
  </si>
  <si>
    <t>EMPRESA BRASILEIRA CORREIOS TELEGRAFOS37071742025459662292,9NV023559</t>
  </si>
  <si>
    <t>EMPRESA BRASILEIRA CORREIOS TELEGRAFOS37071742025459661278,64NV022615</t>
  </si>
  <si>
    <t>EMPRESA BRASILEIRA CORREIOS TELEGRAFOS37071742025459661278,64NV022663</t>
  </si>
  <si>
    <t>EMPRESA BRASILEIRA CORREIOS TELEGRAFOS37071742025459661278,64NV022627</t>
  </si>
  <si>
    <t>EMPRESA BRASILEIRA CORREIOS TELEGRAFOS37071742025459661278,64NV022633</t>
  </si>
  <si>
    <t>EMPRESA BRASILEIRA CORREIOS TELEGRAFOS37071742025459661278,64NV022688</t>
  </si>
  <si>
    <t>EMPRESA BRASILEIRA CORREIOS TELEGRAFOS37071742025459661278,64NV022555</t>
  </si>
  <si>
    <t>EMPRESA BRASILEIRA CORREIOS TELEGRAFOS37071742025459661278,64NV022588</t>
  </si>
  <si>
    <t>EMPRESA BRASILEIRA CORREIOS TELEGRAFOS37071742025459662201,76NV021558</t>
  </si>
  <si>
    <t>EMPRESA BRASILEIRA CORREIOS TELEGRAFOS37071742025459662201,76NV021608</t>
  </si>
  <si>
    <t>EMPRESA BRASILEIRA CORREIOS TELEGRAFOS37071742025459661278,64NV021617</t>
  </si>
  <si>
    <t>EMPRESA BRASILEIRA CORREIOS TELEGRAFOS37071742025459661278,64NV021562</t>
  </si>
  <si>
    <t>EMPRESA BRASILEIRA CORREIOS TELEGRAFOS3707174202545966261,54NV003956</t>
  </si>
  <si>
    <t>EMPRESA BRASILEIRA CORREIOS TELEGRAFOS37071742025459661278,64NV003957</t>
  </si>
  <si>
    <t>EMPRESA BRASILEIRA CORREIOS TELEGRAFOS37071742025459661278,64NV022624</t>
  </si>
  <si>
    <t>EMPRESA BRASILEIRA CORREIOS TELEGRAFOS37071742025459661278,64NV022614</t>
  </si>
  <si>
    <t>EMPRESA BRASILEIRA CORREIOS TELEGRAFOS37071742025459661278,64NV003958</t>
  </si>
  <si>
    <t>MAZZINI ADMINISTRAÇÃO E EMPREITAS LTDA1061445966289716,84NV009958</t>
  </si>
  <si>
    <t>MAZZINI ADMINISTRAÇÃO E EMPREITAS LTDA1061545966173313,61NV003965</t>
  </si>
  <si>
    <t>MAZZINI ADMINISTRAÇÃO E EMPREITAS LTDA106164596655960,97NV021579</t>
  </si>
  <si>
    <t>MAZZINI ADMINISTRAÇÃO E EMPREITAS LTDA1061745966191208,6NV003976</t>
  </si>
  <si>
    <t>MAZZINI ADMINISTRAÇÃO E EMPREITAS LTDA106184596647290,5NV022640</t>
  </si>
  <si>
    <t>MAZZINI ADMINISTRAÇÃO E EMPREITAS LTDA106194596637271,18NV022568</t>
  </si>
  <si>
    <t>MAZZINI ADMINISTRAÇÃO E EMPREITAS LTDA1062045966260082NV002952</t>
  </si>
  <si>
    <t>MAZZINI ADMINISTRAÇÃO E EMPREITAS LTDA1062145966442756,19NV006965</t>
  </si>
  <si>
    <t>MAZZINI ADMINISTRAÇÃO E EMPREITAS LTDA1062245966654462,11NV023559</t>
  </si>
  <si>
    <t>MAZZINI ADMINISTRAÇÃO E EMPREITAS LTDA1062345966153568,35NV002951</t>
  </si>
  <si>
    <t>MAZZINI ADMINISTRAÇÃO E EMPREITAS LTDA179320254596611492,42NV009958</t>
  </si>
  <si>
    <t>MAZZINI ADMINISTRAÇÃO E EMPREITAS LTDA17952025459661980,63NV002952</t>
  </si>
  <si>
    <t>MAZZINI ADMINISTRAÇÃO E EMPREITAS LTDA17972025459661277,08NV021579</t>
  </si>
  <si>
    <t>MAZZINI ADMINISTRAÇÃO E EMPREITAS LTDA17982025459664401,92NV002951</t>
  </si>
  <si>
    <t>MAZZINI ADMINISTRAÇÃO E EMPREITAS LTDA179920254596620115,4NV006965</t>
  </si>
  <si>
    <t>MAZZINI ADMINISTRAÇÃO E EMPREITAS LTDA1800202545966703,45NV022568</t>
  </si>
  <si>
    <t>MAZZINI ADMINISTRAÇÃO E EMPREITAS LTDA180120254596617310,95NV003965</t>
  </si>
  <si>
    <t>MAZZINI ADMINISTRAÇÃO E EMPREITAS LTDA180220254596662457,16NV006965</t>
  </si>
  <si>
    <t>MAZZINI ADMINISTRAÇÃO E EMPREITAS LTDA180320254596623163,33NV002952</t>
  </si>
  <si>
    <t>MAZZINI ADMINISTRAÇÃO E EMPREITAS LTDA18042025459662246,62NV002951</t>
  </si>
  <si>
    <t>MAZZINI ADMINISTRAÇÃO E EMPREITAS LTDA18122025459666155,5NV003976</t>
  </si>
  <si>
    <t>MAZZINI ADMINISTRAÇÃO E EMPREITAS LTDA18002025 GLOSA ATESTADA PELO GESTOR45966-75,26NV003976</t>
  </si>
  <si>
    <t>PREF REGENTE FEIJO - PREFEITURA DO MUNICIPIO DE REGENTE FEIJO476 - 013492345 - ISS45966975,54NV022664</t>
  </si>
  <si>
    <t>PREF REGENTE FEIJO - PREFEITURA DO MUNICIPIO DE REGENTE FEIJO8072 - 043316033 - ISS45966975,54NV022676</t>
  </si>
  <si>
    <t>PRO JECTO - GESTÃO, ASSESSORIA E SERVIÇOS -  LTDA80254596629582,06NV022588</t>
  </si>
  <si>
    <t>PRO JECTO - GESTÃO, ASSESSORIA E SERVIÇOS -  LTDA80264596629936,1NV022688</t>
  </si>
  <si>
    <t>PRO JECTO - GESTÃO, ASSESSORIA E SERVIÇOS -  LTDA80274596626610,07NV022633</t>
  </si>
  <si>
    <t>PRO JECTO - GESTÃO, ASSESSORIA E SERVIÇOS -  LTDA80284596691769,96NV003953</t>
  </si>
  <si>
    <t>PRO JECTO - GESTÃO, ASSESSORIA E SERVIÇOS -  LTDA80294596627585,6NV022663</t>
  </si>
  <si>
    <t>PRO JECTO - GESTÃO, ASSESSORIA E SERVIÇOS -  LTDA80304596627585,6NV022672</t>
  </si>
  <si>
    <t>PRO JECTO - GESTÃO, ASSESSORIA E SERVIÇOS -  LTDA80314596690191,34NV003955</t>
  </si>
  <si>
    <t>PRO JECTO - GESTÃO, ASSESSORIA E SERVIÇOS -  LTDA80324596663057,31NV003956</t>
  </si>
  <si>
    <t>PRO JECTO - GESTÃO, ASSESSORIA E SERVIÇOS -  LTDA80334596627585,6NV022624</t>
  </si>
  <si>
    <t>PRO JECTO - GESTÃO, ASSESSORIA E SERVIÇOS -  LTDA80344596627260,42NV022618</t>
  </si>
  <si>
    <t>PRO JECTO - GESTÃO, ASSESSORIA E SERVIÇOS -  LTDA803545966360362,87NV006977</t>
  </si>
  <si>
    <t>PRO JECTO - GESTÃO, ASSESSORIA E SERVIÇOS -  LTDA803645966111138,92NV003959</t>
  </si>
  <si>
    <t>PRO JECTO - GESTÃO, ASSESSORIA E SERVIÇOS -  LTDA80374596638142,86NV021602</t>
  </si>
  <si>
    <t>PRO JECTO - GESTÃO, ASSESSORIA E SERVIÇOS -  LTDA803845966120569,04NV009960</t>
  </si>
  <si>
    <t>PRO JECTO - GESTÃO, ASSESSORIA E SERVIÇOS -  LTDA80394596626935,25NV022680</t>
  </si>
  <si>
    <t>PRO JECTO - GESTÃO, ASSESSORIA E SERVIÇOS -  LTDA80404596627260,42NV022652</t>
  </si>
  <si>
    <t>PRO JECTO - GESTÃO, ASSESSORIA E SERVIÇOS -  LTDA80414596627585,6NV021567</t>
  </si>
  <si>
    <t>PRO JECTO - GESTÃO, ASSESSORIA E SERVIÇOS -  LTDA80424596627260,42NV022623</t>
  </si>
  <si>
    <t>PRO JECTO - GESTÃO, ASSESSORIA E SERVIÇOS -  LTDA80434596663007,58NV003966</t>
  </si>
  <si>
    <t>PRO JECTO - GESTÃO, ASSESSORIA E SERVIÇOS -  LTDA80444596629582,06NV022636</t>
  </si>
  <si>
    <t>PRO JECTO - GESTÃO, ASSESSORIA E SERVIÇOS -  LTDA80454596627585,6NV022651</t>
  </si>
  <si>
    <t>PRO JECTO - GESTÃO, ASSESSORIA E SERVIÇOS -  LTDA80464596627260,42NV021610</t>
  </si>
  <si>
    <t>PRO JECTO - GESTÃO, ASSESSORIA E SERVIÇOS -  LTDA80474596681560,49NV003971</t>
  </si>
  <si>
    <t>PRO JECTO - GESTÃO, ASSESSORIA E SERVIÇOS -  LTDA80484596626388,65NV021561</t>
  </si>
  <si>
    <t>PRO JECTO - GESTÃO, ASSESSORIA E SERVIÇOS -  LTDA80494596677920,91NV003973</t>
  </si>
  <si>
    <t>PRO JECTO - GESTÃO, ASSESSORIA E SERVIÇOS -  LTDA80504596677277,67NV004957</t>
  </si>
  <si>
    <t>PRO JECTO - GESTÃO, ASSESSORIA E SERVIÇOS -  LTDA80514596627260,42NV021594</t>
  </si>
  <si>
    <t>PRO JECTO - GESTÃO, ASSESSORIA E SERVIÇOS -  LTDA80524596626610,07NV022634</t>
  </si>
  <si>
    <t>PRO JECTO - GESTÃO, ASSESSORIA E SERVIÇOS -  LTDA80534596643483,5NV019956</t>
  </si>
  <si>
    <t>PRO JECTO - GESTÃO, ASSESSORIA E SERVIÇOS -  LTDA80544596627585,6NV022642</t>
  </si>
  <si>
    <t>PRO JECTO - GESTÃO, ASSESSORIA E SERVIÇOS -  LTDA805545966204791,59NV009955</t>
  </si>
  <si>
    <t>PRO JECTO - GESTÃO, ASSESSORIA E SERVIÇOS -  LTDA80564596627585,6NV022643</t>
  </si>
  <si>
    <t>PRO JECTO - GESTÃO, ASSESSORIA E SERVIÇOS -  LTDA80574596626610,07NV022587</t>
  </si>
  <si>
    <t>PRO JECTO - GESTÃO, ASSESSORIA E SERVIÇOS -  LTDA80584596629582,06NV022622</t>
  </si>
  <si>
    <t>PRO JECTO - GESTÃO, ASSESSORIA E SERVIÇOS -  LTDA805945966103799,74NV003978</t>
  </si>
  <si>
    <t>PRO JECTO - GESTÃO, ASSESSORIA E SERVIÇOS -  LTDA80604596626610,06NV021570</t>
  </si>
  <si>
    <t>PRO JECTO - GESTÃO, ASSESSORIA E SERVIÇOS -  LTDA80614596627585,6NV021588</t>
  </si>
  <si>
    <t>PRO JECTO - GESTÃO, ASSESSORIA E SERVIÇOS -  LTDA80624596629936,09NV021604</t>
  </si>
  <si>
    <t>PRO JECTO - GESTÃO, ASSESSORIA E SERVIÇOS -  LTDA80634596688627,82NV004958</t>
  </si>
  <si>
    <t>PRO JECTO - GESTÃO, ASSESSORIA E SERVIÇOS -  LTDA80644596626935,25NV022675</t>
  </si>
  <si>
    <t>PRO JECTO - GESTÃO, ASSESSORIA E SERVIÇOS -  LTDA80654596627585,6NV022612</t>
  </si>
  <si>
    <t>PRO JECTO - GESTÃO, ASSESSORIA E SERVIÇOS -  LTDA80664596627260,42NV022635</t>
  </si>
  <si>
    <t>PRO JECTO - GESTÃO, ASSESSORIA E SERVIÇOS -  LTDA80674596627585,6NV021568</t>
  </si>
  <si>
    <t>PRO JECTO - GESTÃO, ASSESSORIA E SERVIÇOS -  LTDA80684596629936,1NV021601</t>
  </si>
  <si>
    <t>PRO JECTO - GESTÃO, ASSESSORIA E SERVIÇOS -  LTDA806945966190033,56NV009954</t>
  </si>
  <si>
    <t>PRO JECTO - GESTÃO, ASSESSORIA E SERVIÇOS -  LTDA80704596627585,6NV022553</t>
  </si>
  <si>
    <t>PRO JECTO - GESTÃO, ASSESSORIA E SERVIÇOS -  LTDA80714596627585,6NV022554</t>
  </si>
  <si>
    <t>PRO JECTO - GESTÃO, ASSESSORIA E SERVIÇOS -  LTDA80724596627260,42NV022676</t>
  </si>
  <si>
    <t>PRO JECTO - GESTÃO, ASSESSORIA E SERVIÇOS -  LTDA80734596626935,25NV021569</t>
  </si>
  <si>
    <t>PRO JECTO - GESTÃO, ASSESSORIA E SERVIÇOS -  LTDA80744596626610,07NV022641</t>
  </si>
  <si>
    <t>PRO JECTO - GESTÃO, ASSESSORIA E SERVIÇOS -  LTDA80754596627260,42NV022661</t>
  </si>
  <si>
    <t>PRO JECTO - GESTÃO, ASSESSORIA E SERVIÇOS -  LTDA80764596628873,97NV022679</t>
  </si>
  <si>
    <t>PRO JECTO - GESTÃO, ASSESSORIA E SERVIÇOS -  LTDA807745966120789,28NV009959</t>
  </si>
  <si>
    <t>PRO JECTO - GESTÃO, ASSESSORIA E SERVIÇOS -  LTDA80784596627260,42NV022644</t>
  </si>
  <si>
    <t>PRO JECTO - GESTÃO, ASSESSORIA E SERVIÇOS -  LTDA80794596629582,06NV022562</t>
  </si>
  <si>
    <t>PRO JECTO - GESTÃO, ASSESSORIA E SERVIÇOS -  LTDA80804596679483,49NV003985</t>
  </si>
  <si>
    <t>PRO JECTO - GESTÃO, ASSESSORIA E SERVIÇOS -  LTDA80814596627260,42NV022662</t>
  </si>
  <si>
    <t>PRO JECTO - GESTÃO, ASSESSORIA E SERVIÇOS -  LTDA80824596627585,6NV022621</t>
  </si>
  <si>
    <t>PRO JECTO - GESTÃO, ASSESSORIA E SERVIÇOS -  LTDA562025459661120,59NV022624</t>
  </si>
  <si>
    <t>PRO JECTO - GESTÃO, ASSESSORIA E SERVIÇOS -  LTDA582025459661070,04NV022636</t>
  </si>
  <si>
    <t>PRO JECTO - GESTÃO, ASSESSORIA E SERVIÇOS -  LTDA61202545966167,12NV021601</t>
  </si>
  <si>
    <t>PRO JECTO - GESTÃO, ASSESSORIA E SERVIÇOS -  LTDA622025459661499,75NV022651</t>
  </si>
  <si>
    <t>PRO JECTO - GESTÃO, ASSESSORIA E SERVIÇOS -  LTDA632025459661190,01NV009955</t>
  </si>
  <si>
    <t>PRO JECTO - GESTÃO, ASSESSORIA E SERVIÇOS -  LTDA6420254596612555,81NV009955</t>
  </si>
  <si>
    <t>PRO JECTO - GESTÃO, ASSESSORIA E SERVIÇOS -  LTDA652025459661340,73NV021610</t>
  </si>
  <si>
    <t>PRO JECTO - GESTÃO, ASSESSORIA E SERVIÇOS -  LTDA662025459661234,89NV021604</t>
  </si>
  <si>
    <t>PRO JECTO - GESTÃO, ASSESSORIA E SERVIÇOS -  LTDA67202545966156,99NV021588</t>
  </si>
  <si>
    <t>PRO JECTO - GESTÃO, ASSESSORIA E SERVIÇOS -  LTDA68202545966448,18NV022680</t>
  </si>
  <si>
    <t>PRO JECTO - GESTÃO, ASSESSORIA E SERVIÇOS -  LTDA69202545966855,73NV021602</t>
  </si>
  <si>
    <t>PRO JECTO - GESTÃO, ASSESSORIA E SERVIÇOS -  LTDA70202545966477,49NV003985</t>
  </si>
  <si>
    <t>PRO JECTO - GESTÃO, ASSESSORIA E SERVIÇOS -  LTDA712025459661206,45NV022636</t>
  </si>
  <si>
    <t>PRO JECTO - GESTÃO, ASSESSORIA E SERVIÇOS -  LTDA72202545966263,59NV003973</t>
  </si>
  <si>
    <t>PRO JECTO - GESTÃO, ASSESSORIA E SERVIÇOS -  LTDA73202545966323,84NV022634</t>
  </si>
  <si>
    <t>PRO JECTO - GESTÃO, ASSESSORIA E SERVIÇOS -  LTDA74202545966573,18NV022661</t>
  </si>
  <si>
    <t>PRO JECTO - GESTÃO, ASSESSORIA E SERVIÇOS -  LTDA75202545966195,7NV022622</t>
  </si>
  <si>
    <t>PRO JECTO - GESTÃO, ASSESSORIA E SERVIÇOS -  LTDA76202545966804,11NV022623</t>
  </si>
  <si>
    <t>PRO JECTO - GESTÃO, ASSESSORIA E SERVIÇOS -  LTDA772025459661162NV003971</t>
  </si>
  <si>
    <t>PRO JECTO - GESTÃO, ASSESSORIA E SERVIÇOS -  LTDA78202545966138,56NV022634</t>
  </si>
  <si>
    <t>PRO JECTO - GESTÃO, ASSESSORIA E SERVIÇOS -  LTDA792025459664331,29NV004957</t>
  </si>
  <si>
    <t>PRO JECTO - GESTÃO, ASSESSORIA E SERVIÇOS -  LTDA80202545966377,19NV022588</t>
  </si>
  <si>
    <t>PRO JECTO - GESTÃO, ASSESSORIA E SERVIÇOS -  LTDA81202545966180,98NV021569</t>
  </si>
  <si>
    <t>PRO JECTO - GESTÃO, ASSESSORIA E SERVIÇOS -  LTDA82202545966228,54NV021604</t>
  </si>
  <si>
    <t>PRO JECTO - GESTÃO, ASSESSORIA E SERVIÇOS -  LTDA8320254596648,04NV022623</t>
  </si>
  <si>
    <t>PRO JECTO - GESTÃO, ASSESSORIA E SERVIÇOS -  LTDA8420254596678,08NV022553</t>
  </si>
  <si>
    <t>PRO JECTO - GESTÃO, ASSESSORIA E SERVIÇOS -  LTDA852025459665212,56NV003953</t>
  </si>
  <si>
    <t>PRO JECTO - GESTÃO, ASSESSORIA E SERVIÇOS -  LTDA86202545966138,56NV022676</t>
  </si>
  <si>
    <t>PRO JECTO - GESTÃO, ASSESSORIA E SERVIÇOS -  LTDA8720254596686NV022562</t>
  </si>
  <si>
    <t>PRO JECTO - GESTÃO, ASSESSORIA E SERVIÇOS -  LTDA8820254596694,68NV022680</t>
  </si>
  <si>
    <t>PRO JECTO - GESTÃO, ASSESSORIA E SERVIÇOS -  LTDA89202545966632,85NV003955</t>
  </si>
  <si>
    <t>PRO JECTO - GESTÃO, ASSESSORIA E SERVIÇOS -  LTDA90202545966621,92NV022635</t>
  </si>
  <si>
    <t>PRO JECTO - GESTÃO, ASSESSORIA E SERVIÇOS -  LTDA91202545966544,28NV022634</t>
  </si>
  <si>
    <t>PRO JECTO - GESTÃO, ASSESSORIA E SERVIÇOS -  LTDA922025459668918,42NV006977</t>
  </si>
  <si>
    <t>PRO JECTO - GESTÃO, ASSESSORIA E SERVIÇOS -  LTDA9320254596614728,47NV009954</t>
  </si>
  <si>
    <t>PRO JECTO - GESTÃO, ASSESSORIA E SERVIÇOS -  LTDA942025459664685,54NV003971</t>
  </si>
  <si>
    <t>PRO JECTO - GESTÃO, ASSESSORIA E SERVIÇOS -  LTDA952025459664440,94NV003973</t>
  </si>
  <si>
    <t>PRO JECTO - GESTÃO, ASSESSORIA E SERVIÇOS -  LTDA962025459661796,7NV021570</t>
  </si>
  <si>
    <t>PRO JECTO - GESTÃO, ASSESSORIA E SERVIÇOS -  LTDA972025459663254,93NV003955</t>
  </si>
  <si>
    <t>PRO JECTO - GESTÃO, ASSESSORIA E SERVIÇOS -  LTDA982025459661291,63NV022622</t>
  </si>
  <si>
    <t>PRO JECTO - GESTÃO, ASSESSORIA E SERVIÇOS -  LTDA99202545966634,65NV022635</t>
  </si>
  <si>
    <t>PRO JECTO - GESTÃO, ASSESSORIA E SERVIÇOS -  LTDA100202545966138,56NV022679</t>
  </si>
  <si>
    <t>PRO JECTO - GESTÃO, ASSESSORIA E SERVIÇOS -  LTDA1012025459663287,93NV009954</t>
  </si>
  <si>
    <t>PRO JECTO - GESTÃO, ASSESSORIA E SERVIÇOS -  LTDA102202545966154,98NV022661</t>
  </si>
  <si>
    <t>PRO JECTO - GESTÃO, ASSESSORIA E SERVIÇOS -  LTDA103202545966328,19NV003973</t>
  </si>
  <si>
    <t>PRO JECTO - GESTÃO, ASSESSORIA E SERVIÇOS -  LTDA10420254596649,28NV022554</t>
  </si>
  <si>
    <t>PRO JECTO - GESTÃO, ASSESSORIA E SERVIÇOS -  LTDA10520254596677NV022587</t>
  </si>
  <si>
    <t>PRO JECTO - GESTÃO, ASSESSORIA E SERVIÇOS -  LTDA106202545966820,77NV022675</t>
  </si>
  <si>
    <t>PRO JECTO - GESTÃO, ASSESSORIA E SERVIÇOS -  LTDA1072025459661304,19NV019956</t>
  </si>
  <si>
    <t>PRO JECTO - GESTÃO, ASSESSORIA E SERVIÇOS -  LTDA108202545966108,3NV019956</t>
  </si>
  <si>
    <t>PRO JECTO - GESTÃO, ASSESSORIA E SERVIÇOS -  LTDA109202545966427,44NV009955</t>
  </si>
  <si>
    <t>PRO JECTO - GESTÃO, ASSESSORIA E SERVIÇOS -  LTDA1102025459661565,26NV022587</t>
  </si>
  <si>
    <t>PRO JECTO - GESTÃO, ASSESSORIA E SERVIÇOS -  LTDA11120254596628,82NV022643</t>
  </si>
  <si>
    <t>PRO JECTO - GESTÃO, ASSESSORIA E SERVIÇOS -  LTDA11220254596614993,54NV009955</t>
  </si>
  <si>
    <t>PRO JECTO - GESTÃO, ASSESSORIA E SERVIÇOS -  LTDA113202545966115,48NV022612</t>
  </si>
  <si>
    <t>PRO JECTO - GESTÃO, ASSESSORIA E SERVIÇOS -  LTDA11420254596646,23NV022651</t>
  </si>
  <si>
    <t>PRO JECTO - GESTÃO, ASSESSORIA E SERVIÇOS -  LTDA1152025459663582,42NV022676</t>
  </si>
  <si>
    <t>PRO JECTO - GESTÃO, ASSESSORIA E SERVIÇOS -  LTDA1162025459661919,79NV021570</t>
  </si>
  <si>
    <t>PRO JECTO - GESTÃO, ASSESSORIA E SERVIÇOS -  LTDA1172025459661206,78NV022663</t>
  </si>
  <si>
    <t>PRO JECTO - GESTÃO, ASSESSORIA E SERVIÇOS -  LTDA1182025459669782,13NV009960</t>
  </si>
  <si>
    <t>PRO JECTO - GESTÃO, ASSESSORIA E SERVIÇOS -  LTDA1192025459661788,49NV021569</t>
  </si>
  <si>
    <t>PRO JECTO - GESTÃO, ASSESSORIA E SERVIÇOS -  LTDA1202025459661841,87NV022612</t>
  </si>
  <si>
    <t>PRO JECTO - GESTÃO, ASSESSORIA E SERVIÇOS -  LTDA1222025459661421,44NV022624</t>
  </si>
  <si>
    <t>PRO JECTO - GESTÃO, ASSESSORIA E SERVIÇOS -  LTDA123202545966949,07NV022679</t>
  </si>
  <si>
    <t>PRO JECTO - GESTÃO, ASSESSORIA E SERVIÇOS -  LTDA1242025459662225,92NV009954</t>
  </si>
  <si>
    <t>PRO JECTO - GESTÃO, ASSESSORIA E SERVIÇOS -  LTDA125202545966622,24NV021610</t>
  </si>
  <si>
    <t>PRO JECTO - GESTÃO, ASSESSORIA E SERVIÇOS -  LTDA12720254596675,15NV022624</t>
  </si>
  <si>
    <t>PRO JECTO - GESTÃO, ASSESSORIA E SERVIÇOS -  LTDA128202545966138,56NV022635</t>
  </si>
  <si>
    <t>PRO JECTO - GESTÃO, ASSESSORIA E SERVIÇOS -  LTDA12920254596627954,61NV009959</t>
  </si>
  <si>
    <t>PRO JECTO - GESTÃO, ASSESSORIA E SERVIÇOS -  LTDA13020254596625963,43NV009959</t>
  </si>
  <si>
    <t>PRO JECTO - GESTÃO, ASSESSORIA E SERVIÇOS -  LTDA13120254596661,2NV022675</t>
  </si>
  <si>
    <t>PRO JECTO - GESTÃO, ASSESSORIA E SERVIÇOS -  LTDA8080 GLOSA45966-1,99NV003985</t>
  </si>
  <si>
    <t>PRO-RODA COMÉRCIO E SERVIÇOS LTDA4274596629582,06NV019952</t>
  </si>
  <si>
    <t>PRO-RODA COMÉRCIO E SERVIÇOS LTDA4284596629936,1NV003952</t>
  </si>
  <si>
    <t>PRO-RODA COMÉRCIO E SERVIÇOS LTDA4294596626610,07NV022555</t>
  </si>
  <si>
    <t>PRO-RODA COMÉRCIO E SERVIÇOS LTDA4304596691769,96NV003954</t>
  </si>
  <si>
    <t>PRO-RODA COMÉRCIO E SERVIÇOS LTDA4314596627585,6NV021571</t>
  </si>
  <si>
    <t>PRO-RODA COMÉRCIO E SERVIÇOS LTDA4324596627585,6NV021562</t>
  </si>
  <si>
    <t>PRO-RODA COMÉRCIO E SERVIÇOS LTDA4334596690191,34NV022682</t>
  </si>
  <si>
    <t>PRO-RODA COMÉRCIO E SERVIÇOS LTDA4344596663057,32NV003960</t>
  </si>
  <si>
    <t>PRO-RODA COMÉRCIO E SERVIÇOS LTDA4354596627585,6NV022683</t>
  </si>
  <si>
    <t>PRO-RODA COMÉRCIO E SERVIÇOS LTDA4364596627260,42NV021574</t>
  </si>
  <si>
    <t>PRO-RODA COMÉRCIO E SERVIÇOS LTDA43745966360362,87NV022574</t>
  </si>
  <si>
    <t>PRO-RODA COMÉRCIO E SERVIÇOS LTDA43845966111138,92NV006968</t>
  </si>
  <si>
    <t>PRO-RODA COMÉRCIO E SERVIÇOS LTDA4394596638142,86NV022653</t>
  </si>
  <si>
    <t>PRO-RODA COMÉRCIO E SERVIÇOS LTDA44045966120569,04NV022582</t>
  </si>
  <si>
    <t>PRO-RODA COMÉRCIO E SERVIÇOS LTDA4424596627260,42NV022645</t>
  </si>
  <si>
    <t>PRO-RODA COMÉRCIO E SERVIÇOS LTDA4434596626935,25NV022567</t>
  </si>
  <si>
    <t>PRO-RODA COMÉRCIO E SERVIÇOS LTDA4444596627585,6NV022648</t>
  </si>
  <si>
    <t>PRO-RODA COMÉRCIO E SERVIÇOS LTDA4454596627260,42NV022576</t>
  </si>
  <si>
    <t>PRO-RODA COMÉRCIO E SERVIÇOS LTDA4464596663007,58NV020552</t>
  </si>
  <si>
    <t>PRO-RODA COMÉRCIO E SERVIÇOS LTDA4474596629582,06NV003970</t>
  </si>
  <si>
    <t>PRO-RODA COMÉRCIO E SERVIÇOS LTDA4484596627585,6NV022575</t>
  </si>
  <si>
    <t>PRO-RODA COMÉRCIO E SERVIÇOS LTDA4494596627260,42NV021591</t>
  </si>
  <si>
    <t>PRO-RODA COMÉRCIO E SERVIÇOS LTDA4504596681560,49NV021590</t>
  </si>
  <si>
    <t>PRO-RODA COMÉRCIO E SERVIÇOS LTDA4514596626388,66NV022655</t>
  </si>
  <si>
    <t>PRO-RODA COMÉRCIO E SERVIÇOS LTDA4524596677920,9NV021614</t>
  </si>
  <si>
    <t>PRO-RODA COMÉRCIO E SERVIÇOS LTDA4534596677277,67NV022613</t>
  </si>
  <si>
    <t>PRO-RODA COMÉRCIO E SERVIÇOS LTDA4544596627260,42NV008122</t>
  </si>
  <si>
    <t>PRO-RODA COMÉRCIO E SERVIÇOS LTDA4554596626610,07NV004956</t>
  </si>
  <si>
    <t>PRO-RODA COMÉRCIO E SERVIÇOS LTDA4564596643483,5NV022681</t>
  </si>
  <si>
    <t>PRO-RODA COMÉRCIO E SERVIÇOS LTDA4574596627585,6NV021606</t>
  </si>
  <si>
    <t>PRO-RODA COMÉRCIO E SERVIÇOS LTDA45845966204791,6NV003977</t>
  </si>
  <si>
    <t>PRO-RODA COMÉRCIO E SERVIÇOS LTDA4594596627585,59NV021586</t>
  </si>
  <si>
    <t>PRO-RODA COMÉRCIO E SERVIÇOS LTDA4604596626610,07NV022557</t>
  </si>
  <si>
    <t>PRO-RODA COMÉRCIO E SERVIÇOS LTDA4624596629582,06NV022665</t>
  </si>
  <si>
    <t>PRO-RODA COMÉRCIO E SERVIÇOS LTDA46345966103799,74NV020555</t>
  </si>
  <si>
    <t>PRO-RODA COMÉRCIO E SERVIÇOS LTDA4644596626610,06NV021572</t>
  </si>
  <si>
    <t>PRO-RODA COMÉRCIO E SERVIÇOS LTDA4654596627585,6NV022601</t>
  </si>
  <si>
    <t>PRO-RODA COMÉRCIO E SERVIÇOS LTDA4664596629936,1NV008123</t>
  </si>
  <si>
    <t>PRO-RODA COMÉRCIO E SERVIÇOS LTDA4674596688627,82NV021573</t>
  </si>
  <si>
    <t>PRO-RODA COMÉRCIO E SERVIÇOS LTDA4684596626935,25NV009957</t>
  </si>
  <si>
    <t>PRO-RODA COMÉRCIO E SERVIÇOS LTDA4694596627585,6NV022625</t>
  </si>
  <si>
    <t>PRO-RODA COMÉRCIO E SERVIÇOS LTDA4704596627260,42NV019955</t>
  </si>
  <si>
    <t>PRO-RODA COMÉRCIO E SERVIÇOS LTDA4714596627585,6NV020551</t>
  </si>
  <si>
    <t>PRO-RODA COMÉRCIO E SERVIÇOS LTDA4724596629936,1NV022647</t>
  </si>
  <si>
    <t>PRO-RODA COMÉRCIO E SERVIÇOS LTDA47345966190033,56NV022583</t>
  </si>
  <si>
    <t>PRO-RODA COMÉRCIO E SERVIÇOS LTDA4744596627585,6NV022610</t>
  </si>
  <si>
    <t>PRO-RODA COMÉRCIO E SERVIÇOS LTDA4754596627585,6NV003983</t>
  </si>
  <si>
    <t>PRO-RODA COMÉRCIO E SERVIÇOS LTDA4764596627260,41NV022664</t>
  </si>
  <si>
    <t>PRO-RODA COMÉRCIO E SERVIÇOS LTDA4774596626935,25NV022584</t>
  </si>
  <si>
    <t>PRO-RODA COMÉRCIO E SERVIÇOS LTDA4784596626610,07NV020556</t>
  </si>
  <si>
    <t>PRO-RODA COMÉRCIO E SERVIÇOS LTDA4794596627260,42NV022656</t>
  </si>
  <si>
    <t>PRO-RODA COMÉRCIO E SERVIÇOS LTDA4804596628873,97NV020553</t>
  </si>
  <si>
    <t>PRO-RODA COMÉRCIO E SERVIÇOS LTDA48145966120789,28NV022654</t>
  </si>
  <si>
    <t>PRO-RODA COMÉRCIO E SERVIÇOS LTDA4824596627260,42NV021612</t>
  </si>
  <si>
    <t>PRO-RODA COMÉRCIO E SERVIÇOS LTDA4834596629582,06NV021605</t>
  </si>
  <si>
    <t>PRO-RODA COMÉRCIO E SERVIÇOS LTDA4844596679483,48NV022556</t>
  </si>
  <si>
    <t>PRO-RODA COMÉRCIO E SERVIÇOS LTDA4854596627260,42NV022657</t>
  </si>
  <si>
    <t>PRO-RODA COMÉRCIO E SERVIÇOS LTDA4864596627585,6NV022657</t>
  </si>
  <si>
    <t>PRO-RODA COMÉRCIO E SERVIÇOS LTDA484 GLOSA45966-1,99NV003985</t>
  </si>
  <si>
    <t>SABESP - CIA DE SANEAMENTO BÁSICO DO ESTADO DE SÃO PAULO10167480620254596631033,8NV006964</t>
  </si>
  <si>
    <t>SEAL SEGURANÇA ALTERNATIVA EIRELI187244596695798,97NV006963</t>
  </si>
  <si>
    <t>SEAL SEGURANÇA ALTERNATIVA EIRELI18724 GLOSA DOCTOS PENDENTES GRT45966-28262,75NV006963</t>
  </si>
  <si>
    <t>TERRACOM CONSTRUÇÕES LTDA1773145966278355,4NV009958</t>
  </si>
  <si>
    <t>TERRACOM CONSTRUÇÕES LTDA1773245966166517NV003965</t>
  </si>
  <si>
    <t>TERRACOM CONSTRUÇÕES LTDA177334596653766,41NV021579</t>
  </si>
  <si>
    <t>TERRACOM CONSTRUÇÕES LTDA1773445966183710,24NV003976</t>
  </si>
  <si>
    <t>TERRACOM CONSTRUÇÕES LTDA177354596645435,97NV022640</t>
  </si>
  <si>
    <t>TERRACOM CONSTRUÇÕES LTDA177364596635809,57NV022568</t>
  </si>
  <si>
    <t>TERRACOM CONSTRUÇÕES LTDA1773745966249882,72NV002952</t>
  </si>
  <si>
    <t>TERRACOM CONSTRUÇÕES LTDA1773845966425393,2NV006965</t>
  </si>
  <si>
    <t>TERRACOM CONSTRUÇÕES LTDA1773945966628796,92NV023559</t>
  </si>
  <si>
    <t>TERRACOM CONSTRUÇÕES LTDA1774045966147546,06NV002951</t>
  </si>
  <si>
    <t>CONSORCIO DATASERVCTRA_000339_14596713813,83NV006961</t>
  </si>
  <si>
    <t>TRIBUNAL REGIONAL DO TRABALHO DA 2ª - TRTCTRA_000339_245967500NV006961</t>
  </si>
  <si>
    <t>PREF CRUZEIRO - PREFEITURA MUNICIPAL DE CRUZEIRO604 - 007917303 - ISS459682433,29NV021620</t>
  </si>
  <si>
    <t>PREF ITAPEVA - PREFEITURA MUNICIPAL DE ITAPEVA612 - 007917303 - ISS459684295,7NV003972</t>
  </si>
  <si>
    <t>PREF PIQUETE - PREF MUNICIPAL DE PIQUETE621 - 007917303 - ISS459682393,01NV020557</t>
  </si>
  <si>
    <t>PREF SANTA FE DO SUL - PREFEITURA MUNICIPAL DA ESTACIA TURISTICA DE SANTA FE DO SUL145 - 061370964 - ISS459682640,77NV022617</t>
  </si>
  <si>
    <t>PREF TREMEMBÉ - PREFEITURA MUNICIPAL DE TREMEMBÉ632 - 007917303 - ISS459681282,72NV021609</t>
  </si>
  <si>
    <t>ARTUR NOGUEIRA - PREF DO MUNICIPIO DE ARTUR NOGUEIRA123 - 061513592 - ISS459711563,94NV021571</t>
  </si>
  <si>
    <t>MUNICÍPIO DE ESPÍRITO SANTO DO PINHAL151 - 061513592 - ISS459711706,33NV022576</t>
  </si>
  <si>
    <t>MUNICÍPIO DE MARÍLIA458 - 013492345 - ISS459717488,98NV003977</t>
  </si>
  <si>
    <t>MUNICÍPIO DE MARÍLIA8055 - 043316033 - ISS459717488,98NV009955</t>
  </si>
  <si>
    <t>MUNICÍPIO DE OSVALDO CRUZ462 - 013492345 - ISS459711062,13NV022665</t>
  </si>
  <si>
    <t>MUNICÍPIO DE OSVALDO CRUZ8058 - 043316033 - ISS459711062,13NV022622</t>
  </si>
  <si>
    <t>MUNICÍPIO DE OURINHOS463 - 013492345 - ISS459713803,92NV020555</t>
  </si>
  <si>
    <t>MUNICÍPIO DE OURINHOS8059 - 043316033 - ISS459713803,92NV003978</t>
  </si>
  <si>
    <t>MUNICÍPIO DE PARANAPANEMA619 - 007917303 - ISS459711522,62NV022684</t>
  </si>
  <si>
    <t>MUNICIPIO DE SÃO VICENTE628 - 007917303 - ISS459716562NV004961</t>
  </si>
  <si>
    <t>MUNICIPIO DE SUMARE126 - 061513592 - ISS459712886,19NV020553</t>
  </si>
  <si>
    <t>MUNICÍPIO DE  VALPARAÍSO486 - 013492345 - ISS45971650,36NV022657</t>
  </si>
  <si>
    <t>MUNICÍPIO DE  VALPARAÍSO8082 - 043316033 - ISS45971650,36NV022621</t>
  </si>
  <si>
    <t>PMSP - PREFEITURA MUNICIPAL DE SÃO PAULO11152 - 045517604 - ISS459716866,04NV009958</t>
  </si>
  <si>
    <t>PMSP - PREFEITURA MUNICIPAL DE SÃO PAULO11160 - 045517604 - ISS4597115246,82NV023559</t>
  </si>
  <si>
    <t>PMSP - PREFEITURA MUNICIPAL DE SÃO PAULO17828 - 047497367 - ISS459716596,9NV009958</t>
  </si>
  <si>
    <t>PMSP - PREFEITURA MUNICIPAL DE SÃO PAULO17836 - 047497367 - ISS4597114648,9NV023559</t>
  </si>
  <si>
    <t>PMSP - PREFEITURA MUNICIPAL DE SÃO PAULO18724 - 003949685 - ISS459712355,23NV006963</t>
  </si>
  <si>
    <t>PMSP - PREFEITURA MUNICIPAL DE SÃO PAULO2807 - 003541616 - ISS459719834,1NV022594</t>
  </si>
  <si>
    <t>PMSP - PREFEITURA MUNICIPAL DE SÃO PAULO39 - 061553366 - ISS459712431,09NV006961</t>
  </si>
  <si>
    <t>PMSP - PREFEITURA MUNICIPAL DE SÃO PAULO42 - 061553366 - ISS459711383,07NV022570</t>
  </si>
  <si>
    <t>PMSP - PREFEITURA MUNICIPAL DE SÃO PAULO48 - 061553366 - ISS459711681,95NV006961</t>
  </si>
  <si>
    <t>PMSP - PREFEITURA MUNICIPAL DE SÃO PAULO50 - 061553366 - ISS4597135025,62NV006961</t>
  </si>
  <si>
    <t>PMSP - PREFEITURA MUNICIPAL DE SÃO PAULO603 - 007917303 - ISS459714021,42NV022603</t>
  </si>
  <si>
    <t>PMSP - PREFEITURA MUNICIPAL DE SÃO PAULO908 - 001259348 - ISS459715360,18NV022666</t>
  </si>
  <si>
    <t>PMSP - PREFEITURA MUNICIPAL DE SÃO PAULO909 - 001259348 - ISS45971416,98NV023563</t>
  </si>
  <si>
    <t>PMSP - PREFEITURA MUNICIPAL DE SÃO PAULO916#249758 - 001259348 - ISS45971431,47NV023562</t>
  </si>
  <si>
    <t>PMSP - PREFEITURA MUNICIPAL DE SÃO PAULO918#249760 - 001259348 - ISS4597122769,53NV000956</t>
  </si>
  <si>
    <t>PMSP - PREFEITURA MUNICIPAL DE SÃO PAULO919#249761 - 001259348 - ISS4597139206,53NV006964</t>
  </si>
  <si>
    <t>PMSP - PREFEITURA MUNICIPAL DE SÃO PAULO922#250924 - 001259348 - ISS459715362,07NV022666</t>
  </si>
  <si>
    <t>PMSP - PREFEITURA MUNICIPAL DE SÃO PAULO923#250926 - 001259348 - ISS45971417,19NV023563</t>
  </si>
  <si>
    <t>PMSP - PREFEITURA MUNICIPAL DE SÃO PAULO928#250931 - 001259348 - ISS4597139208,16NV006964</t>
  </si>
  <si>
    <t>PMSP - PREFEITURA MUNICIPAL DE SÃO PAULO929#250932 - 001259348 - ISS4597124573,98NV000956</t>
  </si>
  <si>
    <t>PMSP - PREFEITURA MUNICIPAL DE SÃO PAULO932#250935 - 001259348 - ISS45971431,68NV023562</t>
  </si>
  <si>
    <t>PREF - APARECIDA - PREFEITURA MUNICIPAL DE APARECIDA592 - 007917303 - ISS459712374,97NV022615</t>
  </si>
  <si>
    <t>PREF ADAMANTINA - PREFEITURA DO MUNICIPIO DE ADAMANTINA427 - 013492345 - ISS459711062,13NV019952</t>
  </si>
  <si>
    <t>PREF ADAMANTINA - PREFEITURA DO MUNICIPIO DE ADAMANTINA8025 - 043316033 - ISS459711062,13NV022588</t>
  </si>
  <si>
    <t>PREF ARAÇATUBA - PREFEITURA MUNICIPAL DE ARAÇATUBA108 - 061370964 - ISS4597112679,32NV009956</t>
  </si>
  <si>
    <t>PREF ARACOIABA DA SERRA - PREFEITURA DO MUNICÍPIO DE ARAÇOIABA DA SERRA432 - 013492345 - ISS45971650,36NV021562</t>
  </si>
  <si>
    <t>PREF ARACOIABA DA SERRA - PREFEITURA DO MUNICÍPIO DE ARAÇOIABA DA SERRA8030 - 043316033 - ISS45971650,36NV022672</t>
  </si>
  <si>
    <t>PREF ARUJA - PREFEITURA MUNICIPAL DE ARUJA594 - 007917303 - ISS459712680,06NV021608</t>
  </si>
  <si>
    <t>PREF BARRETOS - PREFEITURA MUNICIPAL DE BARRETOS110 - 061370964 - ISS4597112258,25NV003957</t>
  </si>
  <si>
    <t>PREF BATATAIS - PREFEITURA MUNICIPAL DE BATATAIS111 - 061370964 - ISS459711162,17NV022630</t>
  </si>
  <si>
    <t>PREF BERTIOGA - PREFEITURA MUNICIPAL DE BERTIOGA595 - 007917303 - ISS459711091,46NV021607</t>
  </si>
  <si>
    <t>PREF BOTUCATU - PREFEITURA MUNICIPAL DE BOTUCATU440 - 013492345 - ISS459712894,38NV022582</t>
  </si>
  <si>
    <t>PREF BOTUCATU - PREFEITURA MUNICIPAL DE BOTUCATU8038 - 043316033 - ISS459712894,38NV009960</t>
  </si>
  <si>
    <t>PREF CACHOEIRA PAULISTA - PREFEITURA MUNICIPAL DE CACHOEIRA PTA599 - 007917303 - ISS459712384,59NV022629</t>
  </si>
  <si>
    <t>PREF CAJAMAR - PREFEITURA MUNICIPAL DE CAJAMAR907 - 001259348 - ISS459711890,9NV022649</t>
  </si>
  <si>
    <t>PREF CAJAMAR - PREFEITURA MUNICIPAL DE CAJAMAR921#250923 - 001259348 - ISS459711882,88NV022649</t>
  </si>
  <si>
    <t>PREF CAMPINAS - PREFEITURA DO MUNICIPIO DE CAMPINAS136 - 061513592 - ISS459711947,19NV022574</t>
  </si>
  <si>
    <t>PREF CAMPINAS - PREFEITURA DO MUNICIPIO DE CAMPINAS138 - 061513592 - ISS4597169472,8NV006968</t>
  </si>
  <si>
    <t>PREF CAPELA DO ALTO - PREFEITURA MUNICIPAL DE CAPELA DO ALTO442 - 013492345 - ISS45971975,54NV022645</t>
  </si>
  <si>
    <t>PREF CAPELA DO ALTO - PREFEITURA MUNICIPAL DE CAPELA DO ALTO8040 - 043316033 - ISS45971975,54NV022652</t>
  </si>
  <si>
    <t>PREF COTIA - PREFEITURA DO MUNICIPIO DE COTIA41 - 061553366 - ISS459715920,49NV003964</t>
  </si>
  <si>
    <t>PREF CUBATAO - PREFEITURA MUNICIPAL DE CUBATAO605 - 007917303 - ISS459714404,61NV022558</t>
  </si>
  <si>
    <t>PREF CUNHA - MUNICIPIO DE CUNHA606 - 007917303 - ISS459711397,14NV022646</t>
  </si>
  <si>
    <t>PREF DRACENA - PREFEITURA MUNICIPAL DE DRACENA446 - 013492345 - ISS459713907,6NV020552</t>
  </si>
  <si>
    <t>PREF DRACENA - PREFEITURA MUNICIPAL DE DRACENA8043 - 043316033 - ISS459713907,6NV003966</t>
  </si>
  <si>
    <t>PREF FRANCISCO MORATO - PREFEITURA DE FRANCISCO MORATO910#249748 - 001259348 - ISS459712828,26NV021618</t>
  </si>
  <si>
    <t>PREF FRANCISCO MORATO - PREFEITURA DE FRANCISCO MORATO924 - 001259348 - ISS459712828,18NV021618</t>
  </si>
  <si>
    <t>PREF GUARATINGUETA - PREFEITURA MUNICIPAL DE GUARATINGUETA608 - 007917303 - ISS459715380,95NV003968</t>
  </si>
  <si>
    <t>PREF GUARUJA - PREFEITURA MUNICIPAL DE GUARUJA609 - 007917303 - ISS459717736,69NV003969</t>
  </si>
  <si>
    <t>PREF IGARAPAVA - PREFEITURA MINICIPAL DE IGARAPAVA123 - 061370964 - ISS459711054,64NV022620</t>
  </si>
  <si>
    <t>PREF ITANHAEM - PREFEITURA MUNICIPAL DE ITANHAEM611 - 007917303 - ISS459713978,14NV021581</t>
  </si>
  <si>
    <t>PREF ITAPECERICA DA SERRA - PREFEITURA DO MUNICIPIO DE ITAPECERICA DA SERRA45 - 061553366 - ISS459717853,47NV022559</t>
  </si>
  <si>
    <t>PREF JARINU - PRE DO MUNICIPIO DE JARINU154 - 061513592 - ISS459712843,89NV022613</t>
  </si>
  <si>
    <t>PREF MOGI DAS CRUZES - PREFEITURA MUNICIPAL DE MOGI DAS CRUZES617 - 007917303 - ISS4597119382,06NV000958</t>
  </si>
  <si>
    <t>PREF MONTE MOR - PREFEITURA MUNICIPAL DE MONTE MOR164 - 061513592 - ISS459711366,05NV022557</t>
  </si>
  <si>
    <t>PREF NAZARE PTA - PREFEITURA MUNICIPAL DE NAZARE PAULISTA165 - 061513592 - ISS459712843,89NV022665</t>
  </si>
  <si>
    <t>PREF NOVA ODESSA - PREFEITURA MINICIPAL DE NOVA ODESSA166 - 061513592 - ISS459713129,51NV020555</t>
  </si>
  <si>
    <t>PREF NOVO HORIZONTE - PREFEITURA MUNICIPAL DE NOVO HORIZONTE137 - 061370964 - ISS459711787,89NV021584</t>
  </si>
  <si>
    <t>PREF OLIMPIA - PREFEITURA MUNICIPAL DE OLÍMPIA138 - 061370964 - ISS459712112,62NV021600</t>
  </si>
  <si>
    <t>PREF ORLANDIA - PREFEITURA MUNICIPAL DE ORLANDIA139 - 061370964 - ISS459711041,97NV022572</t>
  </si>
  <si>
    <t>PREF OSASCO - PREFEITURA MUNICIPAL DE OSASCO47 - 061553366 - ISS4597120776,6NV007121</t>
  </si>
  <si>
    <t>PREF PINDAMONHANGABA - PREFEITURA MUNICIPAL DE PINDAMONHANGABA620 - 007917303 - ISS459716213,64NV003979</t>
  </si>
  <si>
    <t>PREF PITANGUEIRAS - PREFEITURA DO MUNICIPIO DE PITANGUEIRAS140 - 061370964 - ISS459712612,67NV022551</t>
  </si>
  <si>
    <t>PREF PONTAL - PREF MUNICIPAL DE PONTAL141 - 061370964 - ISS459712112,62NV022586</t>
  </si>
  <si>
    <t>PREF PRADOPOLIS143 - 061370964 - ISS459711584,46NV022619</t>
  </si>
  <si>
    <t>PREF PROMISSÃO - PREFEITURA DO MUNICIPIO DE PROMISSÃO475 - 013492345 - ISS45971650,36NV003983</t>
  </si>
  <si>
    <t>PREF PROMISSÃO - PREFEITURA DO MUNICIPIO DE PROMISSÃO8071 - 043316033 - ISS45971650,36NV022554</t>
  </si>
  <si>
    <t>PREF REGISTRO - PREFEITURA MUNICIPAL DE REGISTRO624 - 007917303 - ISS459713419,08NV003981</t>
  </si>
  <si>
    <t>PREF SANTA GERTRUDES - MUNICIPIO DE SANTA GERTRUDES143 - 061513592 - ISS459711137,56NV022583</t>
  </si>
  <si>
    <t>PREF SANTA ISABEL - PREFEITURA MUNICIPAL DE SANTA ISABEL625 - 007917303 - ISS459711103,02NV021597</t>
  </si>
  <si>
    <t>PREF SANTANA DO PARNAIBA - PREFEITURA DE SANTANA DO PARNAIBA49 - 061553366 - ISS459716983,13NV021592</t>
  </si>
  <si>
    <t>PREF SAO JOAO DA BOA VISTA - PREFEITURA MUNICIPAL DE SAO JOAO DA BOA VISTA137 - 061513592 - ISS459717151,77NV003983</t>
  </si>
  <si>
    <t>PREF SAO PEDRO - PREFEITURA MUNICIPAL DE SAO PEDRO132 - 061513592 - ISS459713129,51NV022584</t>
  </si>
  <si>
    <t>PREF SOROCABA - PREFEITURA MUNICIPAL DE SOROCABA629 - 007917303 - ISS4597125559,1NV000957</t>
  </si>
  <si>
    <t>PREF SUZANO11161 - 045517604 - ISS459717533,39NV002951</t>
  </si>
  <si>
    <t>PREF SUZANO17837 - 047497367 - ISS459717237,96NV002951</t>
  </si>
  <si>
    <t>PREF TAMBAU - PREFEITURA MUNICIPAL DE TAMBAU124 - 061513592 - ISS459712649,41NV022654</t>
  </si>
  <si>
    <t>PREF TAQUARITINGA - Prefeitura Municipal de Taquaritinga155 - 061370964 - ISS459711085,44NV021613</t>
  </si>
  <si>
    <t>PREF TIETE - PREFEITURA DO MUNICIPIO DE TIETE483 - 013492345 - ISS459711062,13NV021605</t>
  </si>
  <si>
    <t>PREF TIETE - PREFEITURA DO MUNICIPIO DE TIETE8079 - 043316033 - ISS459711062,13NV022562</t>
  </si>
  <si>
    <t>PREF UBATUBA - PREFEITURA MUNICIPAL DE UBATUBA633 - 007917303 - ISS459712772,66NV021593</t>
  </si>
  <si>
    <t>PREF VOTORANTIM - PREFEITURA DO MUNICIPIO DE VOTORANTIM634 - 007917303 - ISS459714581,41NV021611</t>
  </si>
  <si>
    <t>PREF.SANTO ANASTACIO - PREFEITURA MUNICIPAL DE SANTO ANASTACIO478 - 013492345 - ISS459711625,89NV020556</t>
  </si>
  <si>
    <t>PREF.SANTO ANASTACIO - PREFEITURA MUNICIPAL DE SANTO ANASTACIO8074 - 043316033 - ISS459711625,89NV022641</t>
  </si>
  <si>
    <t>CORPORAÇÃO GUTTY DE SEGURANÇA E VIGILÂNCIA LTDACTRA_000341_14597213813,83NV022592</t>
  </si>
  <si>
    <t>TRIBUNAL REGIONAL DO TRABALHO DA 2ª - TRTCTRA_000341_245972840NV022592</t>
  </si>
  <si>
    <t>PREF GUARULHOS - PREFEITURA MUNICIPAL DE GUARULHOS912 - 001259348 - ISS4597353793,06NV006966</t>
  </si>
  <si>
    <t>PREF GUARULHOS - PREFEITURA MUNICIPAL DE GUARULHOS926 - 001259348 - ISS4597354796,62NV006966</t>
  </si>
  <si>
    <t>PREF SANTOS - PREFEITURA MUNICIPAL DE SANTOS626 - 007917303 - ISS4597316929,63NV006978</t>
  </si>
  <si>
    <t>COMPANHIA DE PROCESSAMENTO DE DADOS DO ESTADO DE SAO PAULO - PRODESP2063742459743127808,9NV006958</t>
  </si>
  <si>
    <t>COMPANHIA DE PROCESSAMENTO DE DADOS DO ESTADO DE SAO PAULO - PRODESP2063756459744793681,7NV006958</t>
  </si>
  <si>
    <t>COMPANHIA DE PROCESSAMENTO DE DADOS DO ESTADO DE SAO PAULO - PRODESP13 PRAIA GRANDE4597416070,23NV006958</t>
  </si>
  <si>
    <t>COMPANHIA DE PROCESSAMENTO DE DADOS DO ESTADO DE SAO PAULO - PRODESP193 SBC45974192241,72NV006958</t>
  </si>
  <si>
    <t>COMPANHIA DE PROCESSAMENTO DE DADOS DO ESTADO DE SAO PAULO - PRODESP198 CPS SHOPPING45974357044,65NV006958</t>
  </si>
  <si>
    <t>COMPANHIA DE PROCESSAMENTO DE DADOS DO ESTADO DE SAO PAULO - PRODESP2 INDAIATUBA4597431088,63NV006958</t>
  </si>
  <si>
    <t>COMPANHIA DE PROCESSAMENTO DE DADOS DO ESTADO DE SAO PAULO - PRODESP239 ITAQUERA45974219928,18NV006958</t>
  </si>
  <si>
    <t>COMPANHIA DE PROCESSAMENTO DE DADOS DO ESTADO DE SAO PAULO - PRODESP240 STO AMARO45974110725,84NV006958</t>
  </si>
  <si>
    <t>COMPANHIA DE PROCESSAMENTO DE DADOS DO ESTADO DE SAO PAULO - PRODESP303 SE4597477458,1NV006958</t>
  </si>
  <si>
    <t>COMPANHIA DE PROCESSAMENTO DE DADOS DO ESTADO DE SAO PAULO - PRODESP42 ITU4597417121,62NV006958</t>
  </si>
  <si>
    <t>COMPANHIA DE PROCESSAMENTO DE DADOS DO ESTADO DE SAO PAULO - PRODESP65 PRES PRUDENTE4597447520,84NV006958</t>
  </si>
  <si>
    <t>COMPANHIA DE PROCESSAMENTO DE DADOS DO ESTADO DE SAO PAULO - PRODESP66 ARAÇATUBA4597418564,94NV006958</t>
  </si>
  <si>
    <t>COMPANHIA DE PROCESSAMENTO DE DADOS DO ESTADO DE SAO PAULO - PRODESP66 RIBEIRAO PRETO45974534733,74NV006958</t>
  </si>
  <si>
    <t>COMPANHIA DE PROCESSAMENTO DE DADOS DO ESTADO DE SAO PAULO - PRODESP77 SJC45974117505,99NV006958</t>
  </si>
  <si>
    <t>COMPANHIA DE PROCESSAMENTO DE DADOS DO ESTADO DE SAO PAULO - PRODESP79 LINS4597429601,01NV006958</t>
  </si>
  <si>
    <t>CORPORAÇÃO GUTTY DE SEGURANÇA E VIGILÂNCIA LTDACTRA_000340_14597415827,3NV022592</t>
  </si>
  <si>
    <t>MUNICIPAL DE GUARA119 - 061370964 - ISS459752640,77NV022573</t>
  </si>
  <si>
    <t>MUNICIPAL DE IBATE121 - 061370964 - ISS459751162,64NV021578</t>
  </si>
  <si>
    <t>PREF BIRITIBA MIRIM - PREFEITURA DO MUNICIPIO DE BIRITIBA MIRIM596 - 007917303 - ISS459752444,86NV022685</t>
  </si>
  <si>
    <t>PREF BOM JESUS DOS PERDOES - MUNICIPIO DE BOM JESUS DOS PERDOES127 - 061513592 - ISS459751136,9NV022682</t>
  </si>
  <si>
    <t>PREF BRAGANÇA PTA - PREFEITURA DO MUNICIPIO DE BRAGANÇA PTA129 - 061513592 - ISS459757342,03NV003960</t>
  </si>
  <si>
    <t>PREF DE AMPARO - PREFEITURA MUNICIPAL DE AMPARO118 - 061513592 - ISS459751247,52NV022555</t>
  </si>
  <si>
    <t>PREF DOIS CORREGOS - PREFEITURA DO MUNICIPIO DE DOIS CORREGOS445 - 013492345 - ISS45975975,54NV022576</t>
  </si>
  <si>
    <t>PREF DOIS CORREGOS - PREFEITURA DO MUNICIPIO DE DOIS CORREGOS8042 - 043316033 - ISS45975975,54NV022623</t>
  </si>
  <si>
    <t>PREF FERRAZ DE VASCONCELOS - PREFEITURA DO MUNICIPIO DE FERRAZ DE VASCONCELOS11163 - 045517604 - ISS459753486,72NV021579</t>
  </si>
  <si>
    <t>PREF FERRAZ DE VASCONCELOS - PREFEITURA DO MUNICIPIO DE FERRAZ DE VASCONCELOS17830 - 047497367 - ISS459753349,99NV021579</t>
  </si>
  <si>
    <t>PREF IBIUNA - PREFEITURA DA ESTAANCIA TURISTICA DE IBIUNA913#249755 - 001259348 - ISS459752251,34NV022566</t>
  </si>
  <si>
    <t>PREF IBIUNA - PREFEITURA DA ESTAANCIA TURISTICA DE IBIUNA927 - 001259348 - ISS459752367,11NV022566</t>
  </si>
  <si>
    <t>PREF ITARARE - PREFEITURA MUNICIPAL DE ITARARE614 - 007917303 - ISS459751966,18NV021575</t>
  </si>
  <si>
    <t>PREF ITATIBA - PREFEITURA DO MUNICIPIO DE ITATIBA144 - 061513592 - ISS459751821,99NV021590</t>
  </si>
  <si>
    <t>PREF MIRANDOPOLIS - PREFEITURA MUNICIPAL DE MIRANDOPOLIS460 - 013492345 - ISS459751625,89NV022557</t>
  </si>
  <si>
    <t>PREF MIRANDOPOLIS - PREFEITURA MUNICIPAL DE MIRANDOPOLIS8057 - 043316033 - ISS459751625,89NV022587</t>
  </si>
  <si>
    <t>PREF SANTA ROSA DE VITERBO - PREFEITURA MUNICIPAL DE SANTA ROSA DE VITERBO147 - 061370964 - ISS459751584,46NV022616</t>
  </si>
  <si>
    <t>PREF SÃO BERNARDO DO CAMPO - PREFEITURA DO MUNICÍPIO DE SÃO BERNARDO DO CAMPO11159 - 045517604 - ISS4597515787,6NV006965</t>
  </si>
  <si>
    <t>PREF SÃO BERNARDO DO CAMPO - PREFEITURA DO MUNICÍPIO DE SÃO BERNARDO DO CAMPO17835 - 047497367 - ISS4597515168,47NV006965</t>
  </si>
  <si>
    <t>PREF SERRA NEGRA - PREFEITURA MUNICIPAL DE SERRA NEGRA130 - 061513592 - ISS459752482,34NV020556</t>
  </si>
  <si>
    <t>PREF VALINHOS - PREFEITURA MUNICIPAL DE VALINHOS122 - 061513592 - ISS459753058,57NV021612</t>
  </si>
  <si>
    <t>MUNICIPIO DA ESTANCIA TURISTICA DE IBITINGA122 - 061370964 - ISS459781902,57NV021564</t>
  </si>
  <si>
    <t>MUNICIPIO DE AMERICO BRASILIENSE105 - 061370964 - ISS459781593,43NV021617</t>
  </si>
  <si>
    <t>MUNICÍPIO DE ANGATUBA591 - 007917303 - ISS459781997,18NV022627</t>
  </si>
  <si>
    <t>MUNICÍPIO DE ARARAQUARA109 - 061370964 - ISS4597820611NV000954</t>
  </si>
  <si>
    <t>MUNICIPIO DE BARIRI435 - 013492345 - ISS45978650,36NV022683</t>
  </si>
  <si>
    <t>MUNICIPIO DE BARIRI8033 - 043316033 - ISS45978650,36NV022624</t>
  </si>
  <si>
    <t>MUNICIPIO DE BAURU437 - 013492345 - ISS459788721,99NV022574</t>
  </si>
  <si>
    <t>MUNICIPIO DE BAURU8035 - 043316033 - ISS459788721,99NV006977</t>
  </si>
  <si>
    <t>MUNICÍPIO DE ITATINGA451 - 013492345 - ISS45978620,99NV022655</t>
  </si>
  <si>
    <t>MUNICÍPIO DE ITATINGA8048 - 043316033 - ISS45978620,97NV021561</t>
  </si>
  <si>
    <t>MUNICÍPIO DE RIBEIRAO PIRES11157 - 045517604 - ISS45978888,52NV022568</t>
  </si>
  <si>
    <t>MUNICÍPIO DE RIBEIRAO PIRES17833 - 047497367 - ISS45978853,68NV022568</t>
  </si>
  <si>
    <t>MUNICIPIO DE SALTO155 - 061513592 - ISS459782336,83NV019955</t>
  </si>
  <si>
    <t>MUNICÍPIO DE SÃO JOSÉ DO RIO PARDO134 - 061513592 - ISS459781542,05NV022664</t>
  </si>
  <si>
    <t>MUNICIPIO DE SÃO ROQUE917#249759 - 001259348 - ISS459781433,09NV021603</t>
  </si>
  <si>
    <t>MUNICIPIO DE SÃO ROQUE933#250936 - 001259348 - ISS459781433,8NV021603</t>
  </si>
  <si>
    <t>MUNICIPIO DE TABOAO DA SERRA51 - 061553366 - ISS4597811520,69NV003984</t>
  </si>
  <si>
    <t>MUNICIPIO DE TAQUARITUBA630 - 007917303 - ISS459784564,44NV022578</t>
  </si>
  <si>
    <t>MUNICÍPIO DE VARGEM GRANDE DO SUL121 - 061513592 - ISS459783388,54NV021605</t>
  </si>
  <si>
    <t>PREF ALVARES MACHADO - PREFITURA MUNICIPAL DE ALVARES MACHADO429 - 013492345 - ISS459781625,89NV022555</t>
  </si>
  <si>
    <t>PREF ALVARES MACHADO - PREFITURA MUNICIPAL DE ALVARES MACHADO8027 - 043316033 - ISS459781625,89NV022633</t>
  </si>
  <si>
    <t>PREF APIAI - PREFEITURA MUNICIPAL DE APIAI593 - 007917303 - ISS459782268,55NV022602</t>
  </si>
  <si>
    <t>PREF ARARAS - PREFEITURA DO MUNICIPIO DE ARARAS120 - 061513592 - ISS4597810062,61NV003954</t>
  </si>
  <si>
    <t>PREF ATIBAIA. PREFEITURA DA ESTACIA DE ATIBAIA125 - 061513592 - ISS459782036,48NV021562</t>
  </si>
  <si>
    <t>PREF AVARE - PREFEITURA MINICIPAL ESTANCIA TURISTICA DE AVARE434 - 013492345 - ISS459781506,26NV003960</t>
  </si>
  <si>
    <t>PREF AVARE - PREFEITURA MINICIPAL ESTANCIA TURISTICA DE AVARE8032 - 043316033 - ISS459781506,26NV003956</t>
  </si>
  <si>
    <t>PREF BASTOS - PREFEITURA DO MUNICIPIO DE BASTOS436 - 013492345 - ISS45978975,54NV021574</t>
  </si>
  <si>
    <t>PREF BASTOS - PREFEITURA DO MUNICIPIO DE BASTOS8034 - 043316033 - ISS45978975,54NV022618</t>
  </si>
  <si>
    <t>PREF BROTAS - PREFEITURA MUNICIPAL DE BROTAS131 - 061513592 - ISS459783129,51NV022683</t>
  </si>
  <si>
    <t>PREF CAÇAPAVA - PREFEITURA MUNICIPAL DE CAÇAPAVA598 - 007917303 - ISS459782170,49NV021580</t>
  </si>
  <si>
    <t>PREF CAIEIRAS - PREFEITURA DO MUNICIPIO DE CAIEIRAS906 - 001259348 - ISS459783563,52NV003961</t>
  </si>
  <si>
    <t>PREF CAIEIRAS - PREFEITURA DO MUNICIPIO DE CAIEIRAS920#250922 - 001259348 - ISS459783565,31NV003961</t>
  </si>
  <si>
    <t>PREF CAMPO LIMPO PTA - PREFEITURA MUNICIPAL DE CAMPO LIMPO PAULISTA139 - 061513592 - ISS459781273,68NV022653</t>
  </si>
  <si>
    <t>PREF CAPIVARI - PREFEITURA MUNICIPAL DE CAPIVARI142 - 061513592 - ISS459781263,32NV022582</t>
  </si>
  <si>
    <t>PREF CARAGUATATUBA - PREFEITURA MUNICIPAL DE CARAGUATATUBA602 - 007917303 - ISS459785734,1NV000952</t>
  </si>
  <si>
    <t>PREF CARAPICUIBA - PREFEITURA MUNICIPAL DE CARAPICUIBA40 - 061553366 - ISS4597823611,53NV003962</t>
  </si>
  <si>
    <t>PREF CATANDUVA - PREFEITURA DO MUNICIPIO DE CATANDUVA113 - 061370964 - ISS459786474,33NV003963</t>
  </si>
  <si>
    <t>PREF DE AGUAI - PREFEITURA MUNICIPAL DE AGUAI115 - 061513592 - ISS459782959,37NV019952</t>
  </si>
  <si>
    <t>PREF DE CONCHAL - PREFEITURA MUNICIPAL DE CONCHAL145 - 061513592 - ISS459783102,92NV022567</t>
  </si>
  <si>
    <t>PREF DE CORDEIROPOLIS146 - 061513592 - ISS459781720,64NV022645</t>
  </si>
  <si>
    <t>PREF DE IPERO - PREFEITURA MUNICIPAL DE IPERO449 - 013492345 - ISS45978975,54NV021591</t>
  </si>
  <si>
    <t>PREF DE IPERO - PREFEITURA MUNICIPAL DE IPERO8046 - 043316033 - ISS45978975,54NV021610</t>
  </si>
  <si>
    <t>PREF DE POTIM622 - 007917303 - ISS459782418,84NV022628</t>
  </si>
  <si>
    <t>PREF EMBU DAS ARTES - PREFEITURA DE EMBU DAS ARTES43 - 061553366 - ISS459783147,47NV021587</t>
  </si>
  <si>
    <t>PREF EMBU-GUAÇU - PREFEITURA MUNICIPAL DE EMBU-GUAÇU44,01 - 061553366 - ISS459786400,65NV022686</t>
  </si>
  <si>
    <t>PREF FRANCO DA ROCHA PREFEITURA MUNICIPAL DE FRANCO DA ROCHA911#249750 - 001259348 - ISS459786321,34NV020554</t>
  </si>
  <si>
    <t>PREF FRANCO DA ROCHA PREFEITURA MUNICIPAL DE FRANCO DA ROCHA925 - 001259348 - ISS459786324,51NV020554</t>
  </si>
  <si>
    <t>PREF GUARARAPES - PREFEITURA MUNICIPAL DE GUARARAPES448 - 013492345 - ISS45978650,36NV022575</t>
  </si>
  <si>
    <t>PREF GUARARAPES - PREFEITURA MUNICIPAL DE GUARARAPES8045 - 043316033 - ISS45978650,36NV022651</t>
  </si>
  <si>
    <t>PREF GUARAREMA - MUNICIPIO DE GUARAREMA607 - 007917303 - ISS459781933,63NV022639</t>
  </si>
  <si>
    <t>PREF HORTOLANDIA - PREFEITURA MUNICIPAL DE HORTOLANDIA153 - 061513592 - ISS459785775,32NV020552</t>
  </si>
  <si>
    <t>PREF INDAIATUBA - PREFEITURA MUNICIPAL DE INDAIATUBA157 - 061513592 - ISS459785140,32NV003970</t>
  </si>
  <si>
    <t>PREF ITAPIRA - PREF MUN DE ITAPIRA141 - 061513592 - ISS459783674,16NV021591</t>
  </si>
  <si>
    <t>PREF ITAQUAQUECETUBA - PREFEITURA MUNICIPAL DE ITAQUAQUECETUBA613 - 007917303 - ISS459786653,52NV004960</t>
  </si>
  <si>
    <t>PREF ITU - PREFEITURA DA ESTANCIA TURISTICA DE ITU452 - 013492345 - ISS459781870,57NV021614</t>
  </si>
  <si>
    <t>PREF ITU - PREFEITURA DA ESTANCIA TURISTICA DE ITU8049 - 043316033 - ISS459781870,57NV003973</t>
  </si>
  <si>
    <t>PREF JABOTICABAL - PREFEITURA MUNICIPAL DE JABOTICABAL126 - 061370964 - ISS459781902,57NV021599</t>
  </si>
  <si>
    <t>PREF JALES - PREFEITURA DO MUNICIPIO DE JALES127 - 061370964 - ISS459783599,28NV019953</t>
  </si>
  <si>
    <t>PREF LARANJAL PTA - PREFEITURA MUNICIPAL DE LARANJAL PAULISTA455 - 013492345 - ISS459781625,89NV004956</t>
  </si>
  <si>
    <t>PREF LARANJAL PTA - PREFEITURA MUNICIPAL DE LARANJAL PAULISTA8052 - 043316033 - ISS459781625,89NV022634</t>
  </si>
  <si>
    <t>PREF LENCOIS PAULISTA - PREFEITURA MUNICIPAL DE LENCOIS PAULISTA456 - 013492345 - ISS459781036,92NV022681</t>
  </si>
  <si>
    <t>PREF LENCOIS PAULISTA - PREFEITURA MUNICIPAL DE LENCOIS PAULISTA8053 - 043316033 - ISS459781036,92NV019956</t>
  </si>
  <si>
    <t>PREF LIMEIRA - PREFEITURA MINICIPAL DE LIMEIRA159 - 061513592 - ISS459787629,75NV004956</t>
  </si>
  <si>
    <t>PREF LINS - PREFEITURA MUNICIPAL DE LINS129 - 061370964 - ISS459783366,94NV003975</t>
  </si>
  <si>
    <t>PREF LOUVEIRA - PREFEITURA MUNICIPAL DE LOUVEIRA160 - 061513592 - ISS459781158,03NV022681</t>
  </si>
  <si>
    <t>Pref Mairiporã - Prefeitura Municipal de Mairiporã914#249756 - 001259348 - ISS459782296,55NV021619</t>
  </si>
  <si>
    <t>Pref Mairiporã - Prefeitura Municipal de Mairiporã930#250933 - 001259348 - ISS459782288,4NV021619</t>
  </si>
  <si>
    <t>PREF MIRASSOL - PREFEITURA MUNICIPAL DE MIRASSOL132 - 061370964 - ISS459781743,07NV022565</t>
  </si>
  <si>
    <t>PREF MOCOCA - PREFEITURA MUNICIPAL DE MOCOCA161 - 061513592 - ISS459781877,71NV021606</t>
  </si>
  <si>
    <t>PREF MOGI MIRIM - PREFEITURA MUNICIPAL DE MOGI MIRIM163 - 061513592 - ISS459781891,82NV021586</t>
  </si>
  <si>
    <t>PREF MONGAGUA - PREFEITURA DA ESTANCIA BALNEARIA DE MONGAGUA618 - 007917303 - ISS459782454,22NV022626</t>
  </si>
  <si>
    <t>PREF MONTE ALTO - PREFEITURA MUNICIPAL DE MONTE ALTO133 - 061370964 - ISS459781584,46NV022585</t>
  </si>
  <si>
    <t>PREF MONTE APRAZIVEL - PREFEITURA MUNICIPAL DE MONTE APRAZIVEL134 - 061370964 - ISS459781584,46NV022650</t>
  </si>
  <si>
    <t>PREF MUNICIPAL DE MATÃO130 - 061370964 - ISS459781406,4NV021565</t>
  </si>
  <si>
    <t>PREF MUNICIPAL DE PRESIDENTE VENCESLAU474 - 013492345 - ISS45978650,36NV022610</t>
  </si>
  <si>
    <t>PREF MUNICIPAL DE PRESIDENTE VENCESLAU8070 - 043316033 - ISS45978650,36NV022553</t>
  </si>
  <si>
    <t>PREF MUNICIPAL DE SERRANA151 - 061370964 - ISS459781725,01NV021598</t>
  </si>
  <si>
    <t>PREF PARAGUAÇU PAULISTA - PREFEITURA MUNICIPAL DA ESTÂNCIA TURÍSTICA DE PARAGUAÇU PAULISTA465 - 013492345 - ISS45978650,36NV022601</t>
  </si>
  <si>
    <t>PREF PARAGUAÇU PAULISTA - PREFEITURA MUNICIPAL DA ESTÂNCIA TURÍSTICA DE PARAGUAÇU PAULISTA8061 - 043316033 - ISS45978650,36NV021588</t>
  </si>
  <si>
    <t>PREF PEDREIRA - PREFEITURA DO MUNICIPIO DE PEDREIRA168 - 061513592 - ISS459782843,89NV022601</t>
  </si>
  <si>
    <t>PREF PENAPOLIS - PREFEITURA MUNICIPAL DE PENAPOLIS467 - 013492345 - ISS459783238,83NV021573</t>
  </si>
  <si>
    <t>PREF PENAPOLIS - PREFEITURA MUNICIPAL DE PENAPOLIS8063 - 043316033 - ISS459783238,83NV004958</t>
  </si>
  <si>
    <t>PREF PIRAPOZINHO - PREFEITURA MUNICIPAL DE PIRAPOZINHO470 - 013492345 - ISS45978975,54NV019955</t>
  </si>
  <si>
    <t>PREF PIRAPOZINHO - PREFEITURA MUNICIPAL DE PIRAPOZINHO8066 - 043316033 - ISS45978975,54NV022635</t>
  </si>
  <si>
    <t>PREF PIRASSUNUNGA - PREFEITURA MUNICIPAL DE PIRASSUNUNGA170 - 061513592 - ISS459782220,45NV021573</t>
  </si>
  <si>
    <t>PREF PORTO FERREIRA - PREFEITURA MUNICIPAL DE PORTO FERREIRA142 - 061370964 - ISS459781787,89NV021559</t>
  </si>
  <si>
    <t>PREF PRAIA GRANDE - PREFEITURA MIUNICIPAL DE PRAIA GRANDE623 - 007917303 - ISS459788601,27NV003980</t>
  </si>
  <si>
    <t>PREF RIBEIRÃO PRETO - PMRP - PREFEITURA MUNICIPAL DE RIBEIRÃO PRETO144 - 061370964 - ISS4597816817,53NV006967</t>
  </si>
  <si>
    <t>PREF RIO DAS PEDRAS - PREFEITURA MUNICIPAL RIO DAS PEDRA158 - 061513592 - ISS459781151,38NV022625</t>
  </si>
  <si>
    <t>PREF SANTA BARBARA D'OESTE - PREFEITURA MUNICIPAL DE SANTA BARBARA D'OESTE150 - 061513592 - ISS459782157,26NV020551</t>
  </si>
  <si>
    <t>PREF SANTA CRUZ DAS PALMEIRAS - PREFEITURA MUNICIPAL DE SANTA CRUZ DAS PALMEIRAS147 - 061513592 - ISS459781706,33NV022647</t>
  </si>
  <si>
    <t>PREF SANTA CRUZ DO RIO PARDO - PREFEITURA MUNICIPAL DE SANTA CRUZ DO RIO PARDO477 - 013492345 - ISS459781300,71NV022584</t>
  </si>
  <si>
    <t>PREF SANTA CRUZ DO RIO PARDO - PREFEITURA MUNICIPAL DE SANTA CRUZ DO RIO PARDO8073 - 043316033 - ISS459781300,71NV021569</t>
  </si>
  <si>
    <t>PREF SANTA RITA DO PASSA QUATRO - PREFEITURA MUNICIPAL DE SANTA RITA DO PASSA QUATRO146 - 061370964 - ISS459781056,31NV022632</t>
  </si>
  <si>
    <t>PREF SANTO ANTONIO DE POSSE - PREF MJNICIPAL SANTO ANTONIO DE POSSE140 - 061513592 - ISS459781137,56NV022610</t>
  </si>
  <si>
    <t>PREF SAO JOAQUIM DA BARRA - PREFEITURA MUNICIPAL DE SAO JOAQUIM DA BARRA149 - 061370964 - ISS459781810,05NV021566</t>
  </si>
  <si>
    <t>PREF SÃO JOSÉ DO RIO PRETO150 - 061370964 - ISS4597824169,88NV007123</t>
  </si>
  <si>
    <t>PREF SAO MANUEL - PREFEITURA DO MUNICIPIO DE SAO MANUEL479 - 013492345 - ISS45978975,54NV022656</t>
  </si>
  <si>
    <t>PREF SAO MANUEL - PREFEITURA DO MUNICIPIO DE SAO MANUEL8075 - 043316033 - ISS45978975,54NV022661</t>
  </si>
  <si>
    <t>PREF SOCORRO - PREFEITURA DO MUNICIPIO DE SOCORRO128 - 061513592 - ISS459782283,3NV022656</t>
  </si>
  <si>
    <t>PREF TUPA - PREFEITURA DA ESTANCIA TURISTICA DE TUPA484 - 013492345 - ISS459784956,3NV022556</t>
  </si>
  <si>
    <t>PREF TUPA - PREFEITURA DA ESTANCIA TURISTICA DE TUPA8080 - 043316033 - ISS459784956,3NV003985</t>
  </si>
  <si>
    <t>PREF VINHEDO PREFEITURA MUNICIPAL DE VINHEDO117 - 061513592 - ISS459781688,52NV022657</t>
  </si>
  <si>
    <t>PREF. CRAVINHOS - PREFEITURA DO MUNICIPIO DE CRAVINHOS114 - 061370964 - ISS459781584,64NV022552</t>
  </si>
  <si>
    <t>PREF. TABATINGA - PREFEITURA MUNICIPAL DE TABATINGA153 - 061370964 - ISS459781628,16NV022669</t>
  </si>
  <si>
    <t>PREFEITURA DE ARAÇARIGUAMA - PREFEITURA DO MUNICIPIO DE ARAÇARIGUAMA431 - 013492345 - ISS45978650,36NV021571</t>
  </si>
  <si>
    <t>PREFEITURA DE ARAÇARIGUAMA - PREFEITURA DO MUNICIPIO DE ARAÇARIGUAMA8029 - 043316033 - ISS45978650,34NV022663</t>
  </si>
  <si>
    <t>PREF MARTINÓPOLIS - PREFEITURA MUNICIPAL DE MARTINÓPOLIS459 - 013492345 - ISS45979650,36NV021586</t>
  </si>
  <si>
    <t>PREF MARTINÓPOLIS - PREFEITURA MUNICIPAL DE MARTINÓPOLIS8056 - 043316033 - ISS45979650,36NV022643</t>
  </si>
  <si>
    <t>SUPREMO TRIBUNAL FEDERALCTRA_000343_1459791157,59NV023559</t>
  </si>
  <si>
    <t>TRIBUNAL REGIONAL DO TRABALHO DA 15ª REGIAO - CAMPINASCTRA_000345_145979100NV006958</t>
  </si>
  <si>
    <t>WORLDWIDE SEGURANÇA EIRELI EPPCTRA_000345_2459796866,54NV006958</t>
  </si>
  <si>
    <t>INSS - FORNECEDORES DE SERVIÇOS105 - 061370964 - INSS459804677,74NV021617</t>
  </si>
  <si>
    <t>INSS - FORNECEDORES DE SERVIÇOS108 - 061370964 - INSS4598032737,03NV009956</t>
  </si>
  <si>
    <t>INSS - FORNECEDORES DE SERVIÇOS109 - 061370964 - INSS4598042374,76NV000954</t>
  </si>
  <si>
    <t>INSS - FORNECEDORES DE SERVIÇOS110 - 061370964 - INSS4598024864,84NV003957</t>
  </si>
  <si>
    <t>INSS - FORNECEDORES DE SERVIÇOS111 - 061370964 - INSS459805227,75NV022630</t>
  </si>
  <si>
    <t>INSS - FORNECEDORES DE SERVIÇOS11152 - 045517604 - INSS4598028654,74NV009958</t>
  </si>
  <si>
    <t>INSS - FORNECEDORES DE SERVIÇOS11153 - 045517604 - INSS4598017095,18NV003965</t>
  </si>
  <si>
    <t>INSS - FORNECEDORES DE SERVIÇOS11155 - 045517604 - INSS4598018816,88NV003976</t>
  </si>
  <si>
    <t>INSS - FORNECEDORES DE SERVIÇOS11156 - 045517604 - INSS459805686,93NV022640</t>
  </si>
  <si>
    <t>INSS - FORNECEDORES DE SERVIÇOS11157 - 045517604 - INSS459803751,65NV022568</t>
  </si>
  <si>
    <t>INSS - FORNECEDORES DE SERVIÇOS11159 - 045517604 - INSS4598042794,63NV006965</t>
  </si>
  <si>
    <t>INSS - FORNECEDORES DE SERVIÇOS11160 - 045517604 - INSS4598070094,66NV023559</t>
  </si>
  <si>
    <t>INSS - FORNECEDORES DE SERVIÇOS11161 - 045517604 - INSS4598016572,4NV002951</t>
  </si>
  <si>
    <t>INSS - FORNECEDORES DE SERVIÇOS11162 - 045517604 - INSS4598029603,98NV002952</t>
  </si>
  <si>
    <t>INSS - FORNECEDORES DE SERVIÇOS11163 - 045517604 - INSS459806339,55NV021579</t>
  </si>
  <si>
    <t>INSS - FORNECEDORES DE SERVIÇOS112 - 061370964 - INSS4598019270,15NV003958</t>
  </si>
  <si>
    <t>INSS - FORNECEDORES DE SERVIÇOS113 - 061370964 - INSS4598021627,81NV003963</t>
  </si>
  <si>
    <t>INSS - FORNECEDORES DE SERVIÇOS114 - 061370964 - INSS459804645,51NV022552</t>
  </si>
  <si>
    <t>INSS - FORNECEDORES DE SERVIÇOS115 - 061370964 - INSS459804645,51NV022563</t>
  </si>
  <si>
    <t>INSS - FORNECEDORES DE SERVIÇOS115 - 061513592 - INSS4598010851,03NV019952</t>
  </si>
  <si>
    <t>INSS - FORNECEDORES DE SERVIÇOS116 - 061370964 - INSS4598023690,21NV003967</t>
  </si>
  <si>
    <t>INSS - FORNECEDORES DE SERVIÇOS116 - 061513592 - INSS4598034090,25NV003952</t>
  </si>
  <si>
    <t>INSS - FORNECEDORES DE SERVIÇOS117 - 061370964 - INSS4598046425,37NV000955</t>
  </si>
  <si>
    <t>INSS - FORNECEDORES DE SERVIÇOS117 - 061513592 - INSS459809286,87NV022657</t>
  </si>
  <si>
    <t>INSS - FORNECEDORES DE SERVIÇOS118 - 061370964 - INSS459804645,38NV022667</t>
  </si>
  <si>
    <t>INSS - FORNECEDORES DE SERVIÇOS118 - 061513592 - INSS459806861,34NV022555</t>
  </si>
  <si>
    <t>INSS - FORNECEDORES DE SERVIÇOS119 - 061370964 - INSS459804645,38NV022573</t>
  </si>
  <si>
    <t>INSS - FORNECEDORES DE SERVIÇOS119 - 061513592 - INSS459809442,41NV022556</t>
  </si>
  <si>
    <t>INSS - FORNECEDORES DE SERVIÇOS120 - 061370964 - INSS459804645,38NV022631</t>
  </si>
  <si>
    <t>INSS - FORNECEDORES DE SERVIÇOS120 - 061513592 - INSS4598022137,75NV003954</t>
  </si>
  <si>
    <t>INSS - FORNECEDORES DE SERVIÇOS121 - 061370964 - INSS459805230,2NV021578</t>
  </si>
  <si>
    <t>INSS - FORNECEDORES DE SERVIÇOS121 - 061513592 - INSS459807454,8NV021605</t>
  </si>
  <si>
    <t>INSS - FORNECEDORES DE SERVIÇOS122 - 061370964 - INSS459805812,43NV021564</t>
  </si>
  <si>
    <t>INSS - FORNECEDORES DE SERVIÇOS122 - 061513592 - INSS4598011214,76NV021612</t>
  </si>
  <si>
    <t>INSS - FORNECEDORES DE SERVIÇOS123 - 061370964 - INSS459804643,47NV022620</t>
  </si>
  <si>
    <t>INSS - FORNECEDORES DE SERVIÇOS123 - 061513592 - INSS459806881,33NV021571</t>
  </si>
  <si>
    <t>INSS - FORNECEDORES DE SERVIÇOS124 - 061370964 - INSS459804645,38NV021616</t>
  </si>
  <si>
    <t>INSS - FORNECEDORES DE SERVIÇOS124 - 061513592 - INSS459805828,7NV022654</t>
  </si>
  <si>
    <t>INSS - FORNECEDORES DE SERVIÇOS125 - 061513592 - INSS4598011200,61NV021562</t>
  </si>
  <si>
    <t>INSS - FORNECEDORES DE SERVIÇOS125,02 - 061370964 - INSS459805230,2NV022611</t>
  </si>
  <si>
    <t>INSS - FORNECEDORES DE SERVIÇOS126 - 061370964 - INSS459805812,43NV021599</t>
  </si>
  <si>
    <t>INSS - FORNECEDORES DE SERVIÇOS126 - 061513592 - INSS4598015874,04NV020553</t>
  </si>
  <si>
    <t>INSS - FORNECEDORES DE SERVIÇOS127 - 061370964 - INSS4598011659,14NV019953</t>
  </si>
  <si>
    <t>INSS - FORNECEDORES DE SERVIÇOS127 - 061513592 - INSS459806252,96NV022682</t>
  </si>
  <si>
    <t>INSS - FORNECEDORES DE SERVIÇOS128 - 061370964 - INSS459805227,61NV022564</t>
  </si>
  <si>
    <t>INSS - FORNECEDORES DE SERVIÇOS128 - 061513592 - INSS459806279,07NV022656</t>
  </si>
  <si>
    <t>INSS - FORNECEDORES DE SERVIÇOS129 - 061370964 - INSS4598016734,62NV003975</t>
  </si>
  <si>
    <t>INSS - FORNECEDORES DE SERVIÇOS129 - 061513592 - INSS4598026920,77NV003960</t>
  </si>
  <si>
    <t>INSS - FORNECEDORES DE SERVIÇOS130 - 061370964 - INSS459806559,16NV021565</t>
  </si>
  <si>
    <t>INSS - FORNECEDORES DE SERVIÇOS130 - 061513592 - INSS459806826,43NV020556</t>
  </si>
  <si>
    <t>INSS - FORNECEDORES DE SERVIÇOS131 - 061370964 - INSS459804645,38NV022670</t>
  </si>
  <si>
    <t>INSS - FORNECEDORES DE SERVIÇOS131 - 061513592 - INSS459806884,92NV022683</t>
  </si>
  <si>
    <t>INSS - FORNECEDORES DE SERVIÇOS132 - 061370964 - INSS459805227,61NV022565</t>
  </si>
  <si>
    <t>INSS - FORNECEDORES DE SERVIÇOS132 - 061513592 - INSS459806884,92NV022584</t>
  </si>
  <si>
    <t>INSS - FORNECEDORES DE SERVIÇOS133 - 061370964 - INSS459804645,38NV022585</t>
  </si>
  <si>
    <t>INSS - FORNECEDORES DE SERVIÇOS133 - 061513592 - INSS459806312,85NV021574</t>
  </si>
  <si>
    <t>INSS - FORNECEDORES DE SERVIÇOS134 - 061370964 - INSS459804645,38NV022650</t>
  </si>
  <si>
    <t>INSS - FORNECEDORES DE SERVIÇOS134 - 061513592 - INSS459808481,29NV022664</t>
  </si>
  <si>
    <t>INSS - FORNECEDORES DE SERVIÇOS135 - 061370964 - INSS459805391,26NV021563</t>
  </si>
  <si>
    <t>INSS - FORNECEDORES DE SERVIÇOS135 - 061513592 - INSS459806256,55NV022575</t>
  </si>
  <si>
    <t>INSS - FORNECEDORES DE SERVIÇOS136 - 061513592 - INSS459804283,81NV022574</t>
  </si>
  <si>
    <t>INSS - FORNECEDORES DE SERVIÇOS137 - 061370964 - INSS459805391,26NV021584</t>
  </si>
  <si>
    <t>INSS - FORNECEDORES DE SERVIÇOS137 - 061513592 - INSS4598019667,38NV003983</t>
  </si>
  <si>
    <t>INSS - FORNECEDORES DE SERVIÇOS138 - 061370964 - INSS459804645,38NV021600</t>
  </si>
  <si>
    <t>INSS - FORNECEDORES DE SERVIÇOS138 - 061513592 - INSS45980152840,15NV006968</t>
  </si>
  <si>
    <t>INSS - FORNECEDORES DE SERVIÇOS139 - 061370964 - INSS459804591,99NV022572</t>
  </si>
  <si>
    <t>INSS - FORNECEDORES DE SERVIÇOS139 - 061513592 - INSS459807005,26NV022653</t>
  </si>
  <si>
    <t>INSS - FORNECEDORES DE SERVIÇOS140 - 061370964 - INSS459804632,52NV022551</t>
  </si>
  <si>
    <t>INSS - FORNECEDORES DE SERVIÇOS140 - 061513592 - INSS459806256,55NV022610</t>
  </si>
  <si>
    <t>INSS - FORNECEDORES DE SERVIÇOS141 - 061370964 - INSS459804645,38NV022586</t>
  </si>
  <si>
    <t>INSS - FORNECEDORES DE SERVIÇOS141 - 061513592 - INSS459808083,14NV021591</t>
  </si>
  <si>
    <t>INSS - FORNECEDORES DE SERVIÇOS142 - 061370964 - INSS459805391,26NV021559</t>
  </si>
  <si>
    <t>INSS - FORNECEDORES DE SERVIÇOS142 - 061513592 - INSS459806948,26NV022582</t>
  </si>
  <si>
    <t>INSS - FORNECEDORES DE SERVIÇOS143 - 061370964 - INSS459804645,38NV022619</t>
  </si>
  <si>
    <t>INSS - FORNECEDORES DE SERVIÇOS143 - 061513592 - INSS459806256,55NV022583</t>
  </si>
  <si>
    <t>INSS - FORNECEDORES DE SERVIÇOS144 - 061370964 - INSS4598064689,19NV006967</t>
  </si>
  <si>
    <t>INSS - FORNECEDORES DE SERVIÇOS144 - 061513592 - INSS4598010020,94NV021590</t>
  </si>
  <si>
    <t>INSS - FORNECEDORES DE SERVIÇOS145 - 061370964 - INSS459804645,38NV022617</t>
  </si>
  <si>
    <t>INSS - FORNECEDORES DE SERVIÇOS145 - 061513592 - INSS459806826,43NV022567</t>
  </si>
  <si>
    <t>INSS - FORNECEDORES DE SERVIÇOS146 - 061370964 - INSS459804645,38NV022632</t>
  </si>
  <si>
    <t>INSS - FORNECEDORES DE SERVIÇOS146 - 061513592 - INSS459806309,03NV022645</t>
  </si>
  <si>
    <t>INSS - FORNECEDORES DE SERVIÇOS147 - 061370964 - INSS459804645,38NV022616</t>
  </si>
  <si>
    <t>INSS - FORNECEDORES DE SERVIÇOS147 - 061513592 - INSS459806256,55NV022647</t>
  </si>
  <si>
    <t>INSS - FORNECEDORES DE SERVIÇOS148 - 061370964 - INSS4598029095,64NV000953</t>
  </si>
  <si>
    <t>INSS - FORNECEDORES DE SERVIÇOS149 - 061370964 - INSS459805280,61NV021566</t>
  </si>
  <si>
    <t>INSS - FORNECEDORES DE SERVIÇOS149 - 061513592 - INSS459806882,18NV022648</t>
  </si>
  <si>
    <t>INSS - FORNECEDORES DE SERVIÇOS150 - 061370964 - INSS4598077517,52NV007123</t>
  </si>
  <si>
    <t>INSS - FORNECEDORES DE SERVIÇOS150 - 061513592 - INSS4598011864,93NV020551</t>
  </si>
  <si>
    <t>INSS - FORNECEDORES DE SERVIÇOS151 - 061370964 - INSS459804752,59NV021598</t>
  </si>
  <si>
    <t>INSS - FORNECEDORES DE SERVIÇOS151 - 061513592 - INSS459806256,55NV022576</t>
  </si>
  <si>
    <t>INSS - FORNECEDORES DE SERVIÇOS152 - 061370964 - INSS4598018661,72NV004959</t>
  </si>
  <si>
    <t>INSS - FORNECEDORES DE SERVIÇOS152 - 061513592 - INSS459806884,92NV021614</t>
  </si>
  <si>
    <t>INSS - FORNECEDORES DE SERVIÇOS153 - 061370964 - INSS459804678,71NV022669</t>
  </si>
  <si>
    <t>INSS - FORNECEDORES DE SERVIÇOS153 - 061513592 - INSS4598015882,13NV020552</t>
  </si>
  <si>
    <t>INSS - FORNECEDORES DE SERVIÇOS154 - 061370964 - INSS459804672,02NV022600</t>
  </si>
  <si>
    <t>INSS - FORNECEDORES DE SERVIÇOS154 - 061513592 - INSS459806256,55NV022613</t>
  </si>
  <si>
    <t>INSS - FORNECEDORES DE SERVIÇOS155 - 061370964 - INSS459804678,71NV021613</t>
  </si>
  <si>
    <t>INSS - FORNECEDORES DE SERVIÇOS155 - 061513592 - INSS4598012852,55NV019955</t>
  </si>
  <si>
    <t>INSS - FORNECEDORES DE SERVIÇOS156 - 061370964 - INSS4598020657,08NV003986</t>
  </si>
  <si>
    <t>INSS - FORNECEDORES DE SERVIÇOS156 - 061513592 - INSS4598060434,96NV008122</t>
  </si>
  <si>
    <t>INSS - FORNECEDORES DE SERVIÇOS157 - 061370964 - INSS459804645,38NV022571</t>
  </si>
  <si>
    <t>INSS - FORNECEDORES DE SERVIÇOS157 - 061513592 - INSS4598022617,42NV003970</t>
  </si>
  <si>
    <t>INSS - FORNECEDORES DE SERVIÇOS158 - 061513592 - INSS459806332,56NV022625</t>
  </si>
  <si>
    <t>INSS - FORNECEDORES DE SERVIÇOS159 - 061513592 - INSS4598020981,8NV004956</t>
  </si>
  <si>
    <t>INSS - FORNECEDORES DE SERVIÇOS160 - 061513592 - INSS459806369,16NV022681</t>
  </si>
  <si>
    <t>INSS - FORNECEDORES DE SERVIÇOS161 - 061513592 - INSS459806884,92NV021606</t>
  </si>
  <si>
    <t>INSS - FORNECEDORES DE SERVIÇOS162 - 061513592 - INSS4598019365,31NV003977</t>
  </si>
  <si>
    <t>INSS - FORNECEDORES DE SERVIÇOS163 - 061513592 - INSS459806936,67NV021586</t>
  </si>
  <si>
    <t>INSS - FORNECEDORES DE SERVIÇOS164 - 061513592 - INSS459807513,27NV022557</t>
  </si>
  <si>
    <t>INSS - FORNECEDORES DE SERVIÇOS165 - 061513592 - INSS459806256,55NV022665</t>
  </si>
  <si>
    <t>INSS - FORNECEDORES DE SERVIÇOS166 - 061513592 - INSS459806884,92NV020555</t>
  </si>
  <si>
    <t>INSS - FORNECEDORES DE SERVIÇOS167 - 061513592 - INSS459809732,25NV021572</t>
  </si>
  <si>
    <t>INSS - FORNECEDORES DE SERVIÇOS168 - 061513592 - INSS459806256,55NV022601</t>
  </si>
  <si>
    <t>INSS - FORNECEDORES DE SERVIÇOS169 - 061513592 - INSS4598058014,65NV008123</t>
  </si>
  <si>
    <t>INSS - FORNECEDORES DE SERVIÇOS170 - 061513592 - INSS459808141,64NV021573</t>
  </si>
  <si>
    <t>INSS - FORNECEDORES DE SERVIÇOS171 - 061513592 - INSS4598030115,65NV009957</t>
  </si>
  <si>
    <t>INSS - FORNECEDORES DE SERVIÇOS17828 - 047497367 - INSS4598027531,02NV009958</t>
  </si>
  <si>
    <t>INSS - FORNECEDORES DE SERVIÇOS17829 - 047497367 - INSS4598016424,78NV003965</t>
  </si>
  <si>
    <t>INSS - FORNECEDORES DE SERVIÇOS17830 - 047497367 - INSS459806090,94NV021579</t>
  </si>
  <si>
    <t>INSS - FORNECEDORES DE SERVIÇOS17831 - 047497367 - INSS4598018078,96NV003976</t>
  </si>
  <si>
    <t>INSS - FORNECEDORES DE SERVIÇOS17832 - 047497367 - INSS459805463,91NV022640</t>
  </si>
  <si>
    <t>INSS - FORNECEDORES DE SERVIÇOS17833 - 047497367 - INSS459803604,53NV022568</t>
  </si>
  <si>
    <t>INSS - FORNECEDORES DE SERVIÇOS17834 - 047497367 - INSS4598028443,04NV002952</t>
  </si>
  <si>
    <t>INSS - FORNECEDORES DE SERVIÇOS17835 - 047497367 - INSS4598041116,41NV006965</t>
  </si>
  <si>
    <t>INSS - FORNECEDORES DE SERVIÇOS17836 - 047497367 - INSS4598067345,85NV023559</t>
  </si>
  <si>
    <t>INSS - FORNECEDORES DE SERVIÇOS17837 - 047497367 - INSS4598015922,5NV002951</t>
  </si>
  <si>
    <t>INSS - FORNECEDORES DE SERVIÇOS18724 - 003949685 - INSS4598012953,76NV006963</t>
  </si>
  <si>
    <t>INSS - FORNECEDORES DE SERVIÇOS2807 - 003541616 - INSS459804327NV022594</t>
  </si>
  <si>
    <t>INSS - FORNECEDORES DE SERVIÇOS39 - 061553366 - INSS4598013370,99NV006961</t>
  </si>
  <si>
    <t>INSS - FORNECEDORES DE SERVIÇOS40 - 061553366 - INSS4598051945,36NV003962</t>
  </si>
  <si>
    <t>INSS - FORNECEDORES DE SERVIÇOS41 - 061553366 - INSS4598032562,7NV003964</t>
  </si>
  <si>
    <t>INSS - FORNECEDORES DE SERVIÇOS42 - 061553366 - INSS459807606,88NV022570</t>
  </si>
  <si>
    <t>INSS - FORNECEDORES DE SERVIÇOS427 - 013492345 - INSS459802759,79NV019952</t>
  </si>
  <si>
    <t>INSS - FORNECEDORES DE SERVIÇOS428 - 013492345 - INSS459802759,79NV003952</t>
  </si>
  <si>
    <t>INSS - FORNECEDORES DE SERVIÇOS429 - 013492345 - INSS459802444,65NV022555</t>
  </si>
  <si>
    <t>INSS - FORNECEDORES DE SERVIÇOS43 - 061553366 - INSS4598017311,11NV021587</t>
  </si>
  <si>
    <t>INSS - FORNECEDORES DE SERVIÇOS430 - 013492345 - INSS4598010487NV003954</t>
  </si>
  <si>
    <t>INSS - FORNECEDORES DE SERVIÇOS431 - 013492345 - INSS459802444,65NV021571</t>
  </si>
  <si>
    <t>INSS - FORNECEDORES DE SERVIÇOS432 - 013492345 - INSS459802444,65NV021562</t>
  </si>
  <si>
    <t>INSS - FORNECEDORES DE SERVIÇOS433 - 013492345 - INSS4598010323,4NV022682</t>
  </si>
  <si>
    <t>INSS - FORNECEDORES DE SERVIÇOS434 - 013492345 - INSS459806494,04NV003960</t>
  </si>
  <si>
    <t>INSS - FORNECEDORES DE SERVIÇOS435 - 013492345 - INSS459802444,65NV022683</t>
  </si>
  <si>
    <t>INSS - FORNECEDORES DE SERVIÇOS436 - 013492345 - INSS459802444,65NV021574</t>
  </si>
  <si>
    <t>INSS - FORNECEDORES DE SERVIÇOS437 - 013492345 - INSS4598042374,89NV022574</t>
  </si>
  <si>
    <t>INSS - FORNECEDORES DE SERVIÇOS438 - 013492345 - INSS4598013279,24NV006968</t>
  </si>
  <si>
    <t>INSS - FORNECEDORES DE SERVIÇOS439 - 013492345 - INSS459803864,1NV022653</t>
  </si>
  <si>
    <t>INSS - FORNECEDORES DE SERVIÇOS440 - 013492345 - INSS4598013078,81NV022582</t>
  </si>
  <si>
    <t>INSS - FORNECEDORES DE SERVIÇOS442 - 013492345 - INSS459802444,65NV022645</t>
  </si>
  <si>
    <t>INSS - FORNECEDORES DE SERVIÇOS443 - 013492345 - INSS459802444,65NV022567</t>
  </si>
  <si>
    <t>INSS - FORNECEDORES DE SERVIÇOS444 - 013492345 - INSS459802444,65NV022648</t>
  </si>
  <si>
    <t>INSS - FORNECEDORES DE SERVIÇOS445 - 013492345 - INSS459802444,65NV022576</t>
  </si>
  <si>
    <t>INSS - FORNECEDORES DE SERVIÇOS446 - 013492345 - INSS459806821,14NV020552</t>
  </si>
  <si>
    <t>INSS - FORNECEDORES DE SERVIÇOS447 - 013492345 - INSS459802759,79NV003970</t>
  </si>
  <si>
    <t>INSS - FORNECEDORES DE SERVIÇOS448 - 013492345 - INSS459802444,65NV022575</t>
  </si>
  <si>
    <t>INSS - FORNECEDORES DE SERVIÇOS449 - 013492345 - INSS459802444,65NV021591</t>
  </si>
  <si>
    <t>INSS - FORNECEDORES DE SERVIÇOS45 - 061553366 - INSS4598017277,63NV022559</t>
  </si>
  <si>
    <t>INSS - FORNECEDORES DE SERVIÇOS450 - 013492345 - INSS459809064,59NV021590</t>
  </si>
  <si>
    <t>INSS - FORNECEDORES DE SERVIÇOS451 - 013492345 - INSS459802285,49NV022655</t>
  </si>
  <si>
    <t>INSS - FORNECEDORES DE SERVIÇOS452 - 013492345 - INSS459808452,67NV021614</t>
  </si>
  <si>
    <t>INSS - FORNECEDORES DE SERVIÇOS453 - 013492345 - INSS459808369,74NV022613</t>
  </si>
  <si>
    <t>INSS - FORNECEDORES DE SERVIÇOS454 - 013492345 - INSS459802444,65NV008122</t>
  </si>
  <si>
    <t>INSS - FORNECEDORES DE SERVIÇOS455 - 013492345 - INSS459802444,65NV004956</t>
  </si>
  <si>
    <t>INSS - FORNECEDORES DE SERVIÇOS456 - 013492345 - INSS459804396,49NV022681</t>
  </si>
  <si>
    <t>INSS - FORNECEDORES DE SERVIÇOS457 - 013492345 - INSS459802444,65NV021606</t>
  </si>
  <si>
    <t>INSS - FORNECEDORES DE SERVIÇOS458 - 013492345 - INSS4598023247,82NV003977</t>
  </si>
  <si>
    <t>INSS - FORNECEDORES DE SERVIÇOS459 - 013492345 - INSS459802444,65NV021586</t>
  </si>
  <si>
    <t>INSS - FORNECEDORES DE SERVIÇOS46 - 061553366 - INSS4598014328,36NV021577</t>
  </si>
  <si>
    <t>INSS - FORNECEDORES DE SERVIÇOS460 - 013492345 - INSS459802444,65NV022557</t>
  </si>
  <si>
    <t>INSS - FORNECEDORES DE SERVIÇOS462 - 013492345 - INSS459802759,79NV022665</t>
  </si>
  <si>
    <t>INSS - FORNECEDORES DE SERVIÇOS463 - 013492345 - INSS4598012029,6NV020555</t>
  </si>
  <si>
    <t>INSS - FORNECEDORES DE SERVIÇOS464 - 013492345 - INSS459802444,65NV021572</t>
  </si>
  <si>
    <t>INSS - FORNECEDORES DE SERVIÇOS465 - 013492345 - INSS459802444,65NV022601</t>
  </si>
  <si>
    <t>INSS - FORNECEDORES DE SERVIÇOS466 - 013492345 - INSS459802759,79NV008123</t>
  </si>
  <si>
    <t>INSS - FORNECEDORES DE SERVIÇOS467 - 013492345 - INSS459809994,63NV021573</t>
  </si>
  <si>
    <t>INSS - FORNECEDORES DE SERVIÇOS468 - 013492345 - INSS459802444,65NV009957</t>
  </si>
  <si>
    <t>INSS - FORNECEDORES DE SERVIÇOS469 - 013492345 - INSS459802444,65NV022625</t>
  </si>
  <si>
    <t>INSS - FORNECEDORES DE SERVIÇOS47 - 061553366 - INSS45980114271,3NV007121</t>
  </si>
  <si>
    <t>INSS - FORNECEDORES DE SERVIÇOS470 - 013492345 - INSS459802444,65NV019955</t>
  </si>
  <si>
    <t>INSS - FORNECEDORES DE SERVIÇOS471 - 013492345 - INSS459802444,65NV020551</t>
  </si>
  <si>
    <t>INSS - FORNECEDORES DE SERVIÇOS472 - 013492345 - INSS459802759,79NV022647</t>
  </si>
  <si>
    <t>INSS - FORNECEDORES DE SERVIÇOS473 - 013492345 - INSS4598021656,19NV022583</t>
  </si>
  <si>
    <t>INSS - FORNECEDORES DE SERVIÇOS474 - 013492345 - INSS459802444,65NV022610</t>
  </si>
  <si>
    <t>INSS - FORNECEDORES DE SERVIÇOS475 - 013492345 - INSS459802444,65NV003983</t>
  </si>
  <si>
    <t>INSS - FORNECEDORES DE SERVIÇOS476 - 013492345 - INSS459802444,65NV022664</t>
  </si>
  <si>
    <t>INSS - FORNECEDORES DE SERVIÇOS477 - 013492345 - INSS459802444,65NV022584</t>
  </si>
  <si>
    <t>INSS - FORNECEDORES DE SERVIÇOS478 - 013492345 - INSS459802444,65NV020556</t>
  </si>
  <si>
    <t>INSS - FORNECEDORES DE SERVIÇOS479 - 013492345 - INSS459802444,65NV022656</t>
  </si>
  <si>
    <t>INSS - FORNECEDORES DE SERVIÇOS48 - 061553366 - INSS459809250,74NV006961</t>
  </si>
  <si>
    <t>INSS - FORNECEDORES DE SERVIÇOS480 - 013492345 - INSS459802759,79NV020553</t>
  </si>
  <si>
    <t>INSS - FORNECEDORES DE SERVIÇOS481 - 013492345 - INSS4598013239,13NV022654</t>
  </si>
  <si>
    <t>INSS - FORNECEDORES DE SERVIÇOS482 - 013492345 - INSS459802444,65NV021612</t>
  </si>
  <si>
    <t>INSS - FORNECEDORES DE SERVIÇOS483 - 013492345 - INSS459802759,79NV021605</t>
  </si>
  <si>
    <t>INSS - FORNECEDORES DE SERVIÇOS484 - 013492345 - INSS459809085,5NV022556</t>
  </si>
  <si>
    <t>INSS - FORNECEDORES DE SERVIÇOS485 - 013492345 - INSS459802444,65NV022657</t>
  </si>
  <si>
    <t>INSS - FORNECEDORES DE SERVIÇOS486 - 013492345 - INSS459802444,65NV022657</t>
  </si>
  <si>
    <t>INSS - FORNECEDORES DE SERVIÇOS49 - 061553366 - INSS4598015362,88NV021592</t>
  </si>
  <si>
    <t>INSS - FORNECEDORES DE SERVIÇOS50 - 061553366 - INSS45980192640,92NV006961</t>
  </si>
  <si>
    <t>INSS - FORNECEDORES DE SERVIÇOS51 - 061553366 - INSS4598063363,81NV003984</t>
  </si>
  <si>
    <t>INSS - FORNECEDORES DE SERVIÇOS591 - 007917303 - INSS459804926,77NV022627</t>
  </si>
  <si>
    <t>INSS - FORNECEDORES DE SERVIÇOS592 - 007917303 - INSS459804767,62NV022615</t>
  </si>
  <si>
    <t>INSS - FORNECEDORES DE SERVIÇOS593 - 007917303 - INSS459804437,5NV022602</t>
  </si>
  <si>
    <t>INSS - FORNECEDORES DE SERVIÇOS594 - 007917303 - INSS459806305,82NV021608</t>
  </si>
  <si>
    <t>INSS - FORNECEDORES DE SERVIÇOS595 - 007917303 - INSS459805241,36NV021607</t>
  </si>
  <si>
    <t>INSS - FORNECEDORES DE SERVIÇOS596 - 007917303 - INSS459804778,34NV022685</t>
  </si>
  <si>
    <t>INSS - FORNECEDORES DE SERVIÇOS597 - 007917303 - INSS459804614,02NV022614</t>
  </si>
  <si>
    <t>INSS - FORNECEDORES DE SERVIÇOS598 - 007917303 - INSS459807033,4NV021580</t>
  </si>
  <si>
    <t>INSS - FORNECEDORES DE SERVIÇOS599 - 007917303 - INSS459804670,31NV022629</t>
  </si>
  <si>
    <t>INSS - FORNECEDORES DE SERVIÇOS600 - 007917303 - INSS459804625,79NV022638</t>
  </si>
  <si>
    <t>INSS - FORNECEDORES DE SERVIÇOS601 - 007917303 - INSS459804975,87NV021576</t>
  </si>
  <si>
    <t>INSS - FORNECEDORES DE SERVIÇOS602 - 007917303 - INSS4598028520,05NV000952</t>
  </si>
  <si>
    <t>INSS - FORNECEDORES DE SERVIÇOS603 - 007917303 - INSS4598018939,83NV022603</t>
  </si>
  <si>
    <t>INSS - FORNECEDORES DE SERVIÇOS604 - 007917303 - INSS459806065,45NV021620</t>
  </si>
  <si>
    <t>INSS - FORNECEDORES DE SERVIÇOS605 - 007917303 - INSS459808453,6NV022558</t>
  </si>
  <si>
    <t>INSS - FORNECEDORES DE SERVIÇOS606 - 007917303 - INSS459804591,21NV022646</t>
  </si>
  <si>
    <t>INSS - FORNECEDORES DE SERVIÇOS607 - 007917303 - INSS459804625,6NV022639</t>
  </si>
  <si>
    <t>INSS - FORNECEDORES DE SERVIÇOS608 - 007917303 - INSS4598017123NV003968</t>
  </si>
  <si>
    <t>INSS - FORNECEDORES DE SERVIÇOS609 - 007917303 - INSS4598025511,89NV003969</t>
  </si>
  <si>
    <t>INSS - FORNECEDORES DE SERVIÇOS610 - 007917303 - INSS459805503,39NV022637</t>
  </si>
  <si>
    <t>INSS - FORNECEDORES DE SERVIÇOS611 - 007917303 - INSS459807738,61NV021581</t>
  </si>
  <si>
    <t>INSS - FORNECEDORES DE SERVIÇOS612 - 007917303 - INSS4598013771,2NV003972</t>
  </si>
  <si>
    <t>INSS - FORNECEDORES DE SERVIÇOS613 - 007917303 - INSS4598030860,99NV004960</t>
  </si>
  <si>
    <t>INSS - FORNECEDORES DE SERVIÇOS614 - 007917303 - INSS459805644,7NV021575</t>
  </si>
  <si>
    <t>INSS - FORNECEDORES DE SERVIÇOS615 - 007917303 - INSS4598016458,43NV003974</t>
  </si>
  <si>
    <t>INSS - FORNECEDORES DE SERVIÇOS616 - 007917303 - INSS459806225,56NV021589</t>
  </si>
  <si>
    <t>INSS - FORNECEDORES DE SERVIÇOS617 - 007917303 - INSS4598046829,93NV000958</t>
  </si>
  <si>
    <t>INSS - FORNECEDORES DE SERVIÇOS618 - 007917303 - INSS459804711,96NV022626</t>
  </si>
  <si>
    <t>INSS - FORNECEDORES DE SERVIÇOS619 - 007917303 - INSS459805105,16NV022684</t>
  </si>
  <si>
    <t>INSS - FORNECEDORES DE SERVIÇOS620 - 007917303 - INSS4598011620,01NV003979</t>
  </si>
  <si>
    <t>INSS - FORNECEDORES DE SERVIÇOS621 - 007917303 - INSS459804567,18NV020557</t>
  </si>
  <si>
    <t>INSS - FORNECEDORES DE SERVIÇOS622 - 007917303 - INSS459804838,51NV022628</t>
  </si>
  <si>
    <t>INSS - FORNECEDORES DE SERVIÇOS623 - 007917303 - INSS4598027571,93NV003980</t>
  </si>
  <si>
    <t>INSS - FORNECEDORES DE SERVIÇOS624 - 007917303 - INSS4598016889,58NV003981</t>
  </si>
  <si>
    <t>INSS - FORNECEDORES DE SERVIÇOS625 - 007917303 - INSS459805298,05NV021597</t>
  </si>
  <si>
    <t>INSS - FORNECEDORES DE SERVIÇOS626 - 007917303 - INSS4598055124,24NV006978</t>
  </si>
  <si>
    <t>INSS - FORNECEDORES DE SERVIÇOS627 - 007917303 - INSS4598061771,24NV006962</t>
  </si>
  <si>
    <t>INSS - FORNECEDORES DE SERVIÇOS628 - 007917303 - INSS4598020417,05NV004961</t>
  </si>
  <si>
    <t>INSS - FORNECEDORES DE SERVIÇOS629 - 007917303 - INSS4598047883,05NV000957</t>
  </si>
  <si>
    <t>INSS - FORNECEDORES DE SERVIÇOS630 - 007917303 - INSS459809563,97NV022578</t>
  </si>
  <si>
    <t>INSS - FORNECEDORES DE SERVIÇOS631 - 007917303 - INSS4598028132,57NV008121</t>
  </si>
  <si>
    <t>INSS - FORNECEDORES DE SERVIÇOS632 - 007917303 - INSS459806548,35NV021609</t>
  </si>
  <si>
    <t>INSS - FORNECEDORES DE SERVIÇOS633 - 007917303 - INSS459809001,65NV021593</t>
  </si>
  <si>
    <t>INSS - FORNECEDORES DE SERVIÇOS634 - 007917303 - INSS459808806,21NV021611</t>
  </si>
  <si>
    <t>INSS - FORNECEDORES DE SERVIÇOS8025 - 043316033 - INSS459802759,79NV022588</t>
  </si>
  <si>
    <t>INSS - FORNECEDORES DE SERVIÇOS8026 - 043316033 - INSS459802759,79NV022688</t>
  </si>
  <si>
    <t>INSS - FORNECEDORES DE SERVIÇOS8027 - 043316033 - INSS459802444,65NV022633</t>
  </si>
  <si>
    <t>INSS - FORNECEDORES DE SERVIÇOS8028 - 043316033 - INSS4598010487NV003953</t>
  </si>
  <si>
    <t>INSS - FORNECEDORES DE SERVIÇOS8029 - 043316033 - INSS459802444,65NV022663</t>
  </si>
  <si>
    <t>INSS - FORNECEDORES DE SERVIÇOS8030 - 043316033 - INSS459802444,65NV022672</t>
  </si>
  <si>
    <t>INSS - FORNECEDORES DE SERVIÇOS8031 - 043316033 - INSS4598010323,4NV003955</t>
  </si>
  <si>
    <t>INSS - FORNECEDORES DE SERVIÇOS8032 - 043316033 - INSS459806494,04NV003956</t>
  </si>
  <si>
    <t>INSS - FORNECEDORES DE SERVIÇOS8033 - 043316033 - INSS459802444,65NV022624</t>
  </si>
  <si>
    <t>INSS - FORNECEDORES DE SERVIÇOS8034 - 043316033 - INSS459802444,65NV022618</t>
  </si>
  <si>
    <t>INSS - FORNECEDORES DE SERVIÇOS8035 - 043316033 - INSS4598042374,89NV006977</t>
  </si>
  <si>
    <t>INSS - FORNECEDORES DE SERVIÇOS8036 - 043316033 - INSS4598013279,24NV003959</t>
  </si>
  <si>
    <t>INSS - FORNECEDORES DE SERVIÇOS8037 - 043316033 - INSS459803864,1NV021602</t>
  </si>
  <si>
    <t>INSS - FORNECEDORES DE SERVIÇOS8038 - 043316033 - INSS4598013078,81NV009960</t>
  </si>
  <si>
    <t>INSS - FORNECEDORES DE SERVIÇOS8039 - 043316033 - INSS459802444,65NV022680</t>
  </si>
  <si>
    <t>INSS - FORNECEDORES DE SERVIÇOS8040 - 043316033 - INSS459802444,65NV022652</t>
  </si>
  <si>
    <t>INSS - FORNECEDORES DE SERVIÇOS8041 - 043316033 - INSS459802444,65NV021567</t>
  </si>
  <si>
    <t>INSS - FORNECEDORES DE SERVIÇOS8042 - 043316033 - INSS459802444,65NV022623</t>
  </si>
  <si>
    <t>INSS - FORNECEDORES DE SERVIÇOS8043 - 043316033 - INSS459806821,14NV003966</t>
  </si>
  <si>
    <t>INSS - FORNECEDORES DE SERVIÇOS8044 - 043316033 - INSS459802759,79NV022636</t>
  </si>
  <si>
    <t>INSS - FORNECEDORES DE SERVIÇOS8045 - 043316033 - INSS459802444,65NV022651</t>
  </si>
  <si>
    <t>INSS - FORNECEDORES DE SERVIÇOS8046 - 043316033 - INSS459802444,65NV021610</t>
  </si>
  <si>
    <t>INSS - FORNECEDORES DE SERVIÇOS8047 - 043316033 - INSS459809064,59NV003971</t>
  </si>
  <si>
    <t>INSS - FORNECEDORES DE SERVIÇOS8048 - 043316033 - INSS459802285,49NV021561</t>
  </si>
  <si>
    <t>INSS - FORNECEDORES DE SERVIÇOS8049 - 043316033 - INSS459808452,67NV003973</t>
  </si>
  <si>
    <t>INSS - FORNECEDORES DE SERVIÇOS8050 - 043316033 - INSS459808369,74NV004957</t>
  </si>
  <si>
    <t>INSS - FORNECEDORES DE SERVIÇOS8051 - 043316033 - INSS459802444,65NV021594</t>
  </si>
  <si>
    <t>INSS - FORNECEDORES DE SERVIÇOS8052 - 043316033 - INSS459802444,65NV022634</t>
  </si>
  <si>
    <t>INSS - FORNECEDORES DE SERVIÇOS8053 - 043316033 - INSS459804396,49NV019956</t>
  </si>
  <si>
    <t>INSS - FORNECEDORES DE SERVIÇOS8054 - 043316033 - INSS459802444,65NV022642</t>
  </si>
  <si>
    <t>INSS - FORNECEDORES DE SERVIÇOS8055 - 043316033 - INSS4598023247,82NV009955</t>
  </si>
  <si>
    <t>INSS - FORNECEDORES DE SERVIÇOS8056 - 043316033 - INSS459802444,65NV022643</t>
  </si>
  <si>
    <t>INSS - FORNECEDORES DE SERVIÇOS8057 - 043316033 - INSS459802444,65NV022587</t>
  </si>
  <si>
    <t>INSS - FORNECEDORES DE SERVIÇOS8058 - 043316033 - INSS459802759,79NV022622</t>
  </si>
  <si>
    <t>INSS - FORNECEDORES DE SERVIÇOS8059 - 043316033 - INSS4598012029,6NV003978</t>
  </si>
  <si>
    <t>INSS - FORNECEDORES DE SERVIÇOS8060 - 043316033 - INSS459802444,65NV021570</t>
  </si>
  <si>
    <t>INSS - FORNECEDORES DE SERVIÇOS8061 - 043316033 - INSS459802444,65NV021588</t>
  </si>
  <si>
    <t>INSS - FORNECEDORES DE SERVIÇOS8062 - 043316033 - INSS459802759,79NV021604</t>
  </si>
  <si>
    <t>INSS - FORNECEDORES DE SERVIÇOS8063 - 043316033 - INSS459809994,63NV004958</t>
  </si>
  <si>
    <t>INSS - FORNECEDORES DE SERVIÇOS8064 - 043316033 - INSS459802444,65NV022675</t>
  </si>
  <si>
    <t>INSS - FORNECEDORES DE SERVIÇOS8065 - 043316033 - INSS459802444,65NV022612</t>
  </si>
  <si>
    <t>INSS - FORNECEDORES DE SERVIÇOS8066 - 043316033 - INSS459802444,65NV022635</t>
  </si>
  <si>
    <t>INSS - FORNECEDORES DE SERVIÇOS8067 - 043316033 - INSS459802444,65NV021568</t>
  </si>
  <si>
    <t>INSS - FORNECEDORES DE SERVIÇOS8068 - 043316033 - INSS459802759,79NV021601</t>
  </si>
  <si>
    <t>INSS - FORNECEDORES DE SERVIÇOS8069 - 043316033 - INSS4598021656,19NV009954</t>
  </si>
  <si>
    <t>INSS - FORNECEDORES DE SERVIÇOS8070 - 043316033 - INSS459802444,65NV022553</t>
  </si>
  <si>
    <t>INSS - FORNECEDORES DE SERVIÇOS8071 - 043316033 - INSS459802444,65NV022554</t>
  </si>
  <si>
    <t>INSS - FORNECEDORES DE SERVIÇOS8072 - 043316033 - INSS459802444,65NV022676</t>
  </si>
  <si>
    <t>INSS - FORNECEDORES DE SERVIÇOS8073 - 043316033 - INSS459802444,65NV021569</t>
  </si>
  <si>
    <t>INSS - FORNECEDORES DE SERVIÇOS8074 - 043316033 - INSS459802444,65NV022641</t>
  </si>
  <si>
    <t>INSS - FORNECEDORES DE SERVIÇOS8075 - 043316033 - INSS459802444,65NV022661</t>
  </si>
  <si>
    <t>INSS - FORNECEDORES DE SERVIÇOS8076 - 043316033 - INSS459802759,79NV022679</t>
  </si>
  <si>
    <t>INSS - FORNECEDORES DE SERVIÇOS8077 - 043316033 - INSS4598013239,13NV009959</t>
  </si>
  <si>
    <t>INSS - FORNECEDORES DE SERVIÇOS8078 - 043316033 - INSS459802444,65NV022644</t>
  </si>
  <si>
    <t>INSS - FORNECEDORES DE SERVIÇOS8079 - 043316033 - INSS459802759,79NV022562</t>
  </si>
  <si>
    <t>INSS - FORNECEDORES DE SERVIÇOS8080 - 043316033 - INSS459809085,5NV003985</t>
  </si>
  <si>
    <t>INSS - FORNECEDORES DE SERVIÇOS8081 - 043316033 - INSS459802444,65NV022662</t>
  </si>
  <si>
    <t>INSS - FORNECEDORES DE SERVIÇOS8082 - 043316033 - INSS459802444,65NV022621</t>
  </si>
  <si>
    <t>INSS - FORNECEDORES DE SERVIÇOS906 - 001259348 - INSS4598019599,39NV003961</t>
  </si>
  <si>
    <t>INSS - FORNECEDORES DE SERVIÇOS907 - 001259348 - INSS459806933,29NV022649</t>
  </si>
  <si>
    <t>INSS - FORNECEDORES DE SERVIÇOS908 - 001259348 - INSS4598029481NV022666</t>
  </si>
  <si>
    <t>INSS - FORNECEDORES DE SERVIÇOS909 - 001259348 - INSS459802293,37NV023563</t>
  </si>
  <si>
    <t>INSS - FORNECEDORES DE SERVIÇOS910#249748 - 001259348 - INSS4598010370,29NV021618</t>
  </si>
  <si>
    <t>INSS - FORNECEDORES DE SERVIÇOS911#249750 - 001259348 - INSS4598013906,94NV020554</t>
  </si>
  <si>
    <t>INSS - FORNECEDORES DE SERVIÇOS912 - 001259348 - INSS45980118344,72NV006966</t>
  </si>
  <si>
    <t>INSS - FORNECEDORES DE SERVIÇOS913#249755 - 001259348 - INSS459806191,19NV022566</t>
  </si>
  <si>
    <t>INSS - FORNECEDORES DE SERVIÇOS914#249756 - 001259348 - INSS459808420,67NV021619</t>
  </si>
  <si>
    <t>INSS - FORNECEDORES DE SERVIÇOS915#249757 - 001259348 - INSS459805857,39NV022609</t>
  </si>
  <si>
    <t>INSS - FORNECEDORES DE SERVIÇOS916#249758 - 001259348 - INSS459802373,07NV023562</t>
  </si>
  <si>
    <t>INSS - FORNECEDORES DE SERVIÇOS917#249759 - 001259348 - INSS459807881,97NV021603</t>
  </si>
  <si>
    <t>INSS - FORNECEDORES DE SERVIÇOS918#249760 - 001259348 - INSS45980125232,43NV000956</t>
  </si>
  <si>
    <t>INSS - FORNECEDORES DE SERVIÇOS919#249761 - 001259348 - INSS45980215635,93NV006964</t>
  </si>
  <si>
    <t>INSS - FORNECEDORES DE SERVIÇOS920#250922 - 001259348 - INSS4598019609,22NV003961</t>
  </si>
  <si>
    <t>INSS - FORNECEDORES DE SERVIÇOS921#250923 - 001259348 - INSS459806903,9NV022649</t>
  </si>
  <si>
    <t>INSS - FORNECEDORES DE SERVIÇOS922#250924 - 001259348 - INSS4598029491,38NV022666</t>
  </si>
  <si>
    <t>INSS - FORNECEDORES DE SERVIÇOS923#250926 - 001259348 - INSS459802294,52NV023563</t>
  </si>
  <si>
    <t>INSS - FORNECEDORES DE SERVIÇOS924 - 001259348 - INSS4598010370NV021618</t>
  </si>
  <si>
    <t>INSS - FORNECEDORES DE SERVIÇOS925 - 001259348 - INSS4598013913,92NV020554</t>
  </si>
  <si>
    <t>INSS - FORNECEDORES DE SERVIÇOS926 - 001259348 - INSS45980120552,56NV006966</t>
  </si>
  <si>
    <t>INSS - FORNECEDORES DE SERVIÇOS927 - 001259348 - INSS459806509,54NV022566</t>
  </si>
  <si>
    <t>INSS - FORNECEDORES DE SERVIÇOS928#250931 - 001259348 - INSS45980215644,87NV006964</t>
  </si>
  <si>
    <t>INSS - FORNECEDORES DE SERVIÇOS929#250932 - 001259348 - INSS45980135156,9NV000956</t>
  </si>
  <si>
    <t>INSS - FORNECEDORES DE SERVIÇOS930#250933 - 001259348 - INSS459808390,79NV021619</t>
  </si>
  <si>
    <t>INSS - FORNECEDORES DE SERVIÇOS931#250934 - 001259348 - INSS459805859,64NV022609</t>
  </si>
  <si>
    <t>INSS - FORNECEDORES DE SERVIÇOS932#250935 - 001259348 - INSS459802374,26NV023562</t>
  </si>
  <si>
    <t>INSS - FORNECEDORES DE SERVIÇOS933#250936 - 001259348 - INSS459807885,93NV021603</t>
  </si>
  <si>
    <t>MUNICÍPIO DE FRANCA117 - 061370964 - ISS4598013488,04NV000955</t>
  </si>
  <si>
    <t>MUNICIPIO DE ITAPOLIS124 - 061370964 - ISS459801584,46NV021616</t>
  </si>
  <si>
    <t>MUNICIPIO DE PALMITAL464 - 013492345 - ISS459801625,89NV021572</t>
  </si>
  <si>
    <t>MUNICIPIO DE PALMITAL8060 - 043316033 - ISS459801625,89NV021570</t>
  </si>
  <si>
    <t>MUNICÍPIO DE TATUI481 - 013492345 - ISS459807500,19NV022654</t>
  </si>
  <si>
    <t>MUNICÍPIO DE TATUI8077 - 043316033 - ISS459807500,19NV009959</t>
  </si>
  <si>
    <t>PREF AMERICANA - PREFEITURA MINICIPAL DE AMERICANA116 - 061513592 - ISS459809297,34NV003952</t>
  </si>
  <si>
    <t>PREF BEBEDOURO - PREFEITURA MUNICIPAL DE BEBEDOURO112 - 061370964 - ISS459805753,16NV003958</t>
  </si>
  <si>
    <t>PREF BOITUVA - PREFEITURA DE BOITUVA439 - 013492345 - ISS45980909,73NV022653</t>
  </si>
  <si>
    <t>PREF BOITUVA - PREFEITURA DE BOITUVA8037 - 043316033 - ISS45980909,73NV021602</t>
  </si>
  <si>
    <t>PREF CABREUVA - PREF.MUNICIPAL DE CABREUVA133 - 061513592 - ISS459801147,79NV021574</t>
  </si>
  <si>
    <t>PREF CAJATI - MUNICIPIO DE CAJATI600 - 007917303 - ISS459801905,01NV022638</t>
  </si>
  <si>
    <t>PREF COSMOPOLIS - PREFEITURA DO MUNICIPIO DE COSMOPOLIS149 - 061513592 - ISS459801876,95NV022648</t>
  </si>
  <si>
    <t>PREF DESCALVADO - PREFEITUIRA MUNICIPAL DE DESCALVADO115 - 061370964 - ISS459801056,42NV022563</t>
  </si>
  <si>
    <t>PREF DIADEMA - PREFEITURA DO MUNICIPIO DE DIADEMA11153 - 045517604 - ISS4598010656,45NV003965</t>
  </si>
  <si>
    <t>PREF DIADEMA - PREFEITURA DO MUNICIPIO DE DIADEMA17829 - 047497367 - ISS4598010238,55NV003965</t>
  </si>
  <si>
    <t>PREF FERNANDOPOLIS - PREFEITURA MUNICIPAL DE FERNANDOPOLIS116 - 061370964 - ISS459808202,04NV003967</t>
  </si>
  <si>
    <t>PREF IGUAPE - PREFEITURA MUNICIPAL DE IGUAPE610 - 007917303 - ISS459801414,16NV022637</t>
  </si>
  <si>
    <t>PREF ITAPETININGA - PREFEITURA MUNICIPAL DE ITAPETININGA450 - 013492345 - ISS459802976,19NV021590</t>
  </si>
  <si>
    <t>PREF ITAPETININGA - PREFEITURA MUNICIPAL DE ITAPETININGA8047 - 043316033 - ISS459802976,19NV003971</t>
  </si>
  <si>
    <t>PREF ITUVERAVA - PREFEITURA MUNICIPAL DE ITUVERAVA125,02 - 061370964 - ISS459801162,64NV022611</t>
  </si>
  <si>
    <t>PREF JACAREI - PREFEITURA MUNICIPAL DE JACAREI615 - 007917303 - ISS459805251,86NV003974</t>
  </si>
  <si>
    <t>PREF JAGUARIUNA - PREFEITURA MUNICIPAL DE JAGUARIUNA152 - 061513592 - ISS459801251,8NV021614</t>
  </si>
  <si>
    <t>PREF JOSE BONIFACIO - PREFEITURA MUNICIPAL DE JOSE BONIFACIO128 - 061370964 - ISS459801743,07NV022564</t>
  </si>
  <si>
    <t>PREF LORENA - PREFEITURA MUNICIPAL DE LORENA616 - 007917303 - ISS459803072,85NV021589</t>
  </si>
  <si>
    <t>PREF MAUA - PREFEITURA DO MUNICIPIO DE MAUA11155 - 045517604 - ISS459809299,38NV003976</t>
  </si>
  <si>
    <t>PREF MAUA - PREFEITURA DO MUNICIPIO DE MAUA17831 - 047497367 - ISS459808934,7NV003976</t>
  </si>
  <si>
    <t>PREF MIGUELOPOLIS - PREFEITURA DO MUNICÍPIO DE MIGUELOPOLIS131 - 061370964 - ISS459801584,46NV022670</t>
  </si>
  <si>
    <t>PREF MOGI GUAÇU - PREFEITURA MUNICIPAL DE MOGI GUAÇU162 - 061513592 - ISS459805281,45NV003977</t>
  </si>
  <si>
    <t>PREF NOVA GRANADA - PREFEITURA MUNICIPAL DE NOVA GRANADA157 - 061370964 - ISS459801056,31NV022571</t>
  </si>
  <si>
    <t>PREF PAULINIA - PREFEITURA MUNICIPAL DE PAULINIA167 - 061513592 - ISS459804423,75NV021572</t>
  </si>
  <si>
    <t>PREF PORTO FELIZ - PREFEITURA MUNICIPAL DE PORTO FELIZ471 - 013492345 - ISS45980650,36NV020551</t>
  </si>
  <si>
    <t>PREF PORTO FELIZ - PREFEITURA MUNICIPAL DE PORTO FELIZ8067 - 043316033 - ISS45980650,36NV021568</t>
  </si>
  <si>
    <t>PREF RIO CLARO - PREFEITURA MUNICIPAL DE RIO CLARO171 - 061513592 - ISS459805475,57NV009957</t>
  </si>
  <si>
    <t>PREF SANTO ANDRE - PREFEITURA MUNICIPAL DE SANTO ANDRE11162 - 045517604 - ISS4598016469,61NV002952</t>
  </si>
  <si>
    <t>PREF SANTO ANDRE - PREFEITURA MUNICIPAL DE SANTO ANDRE17834 - 047497367 - ISS4598015823,74NV002952</t>
  </si>
  <si>
    <t>PREF SERTAOZINHO - PREFEITURA MUNICIPAL DE SERTAOZINHO152 - 061370964 - ISS459803946,14NV004959</t>
  </si>
  <si>
    <t>PREF SJCAMPOS - PMSJC - PREFEITURA MUNICIPAL DE S.J.DOS CAMPOS627 - 007917303 - ISS4598019587,17NV006962</t>
  </si>
  <si>
    <t>PREF TANABI - PREF MUNICIPIO DE TANABI154 - 061370964 - ISS459802159,18NV022600</t>
  </si>
  <si>
    <t>PREF TAUBATÉ - PREFEITURA MUNICIPAL DE TAUBATÉ631 - 007917303 - ISS4598014269,22NV008121</t>
  </si>
  <si>
    <t>PREF VOTUPORANGA - PREFEITURA MUNICIPAL DE VOTUPORANGA156 - 061370964 - ISS459806150,53NV003986</t>
  </si>
  <si>
    <t>PREF.CERQUILHO - PREFEITURA MUNICIPAL DE CERQUILHO444 - 013492345 - ISS45980650,36NV022648</t>
  </si>
  <si>
    <t>PREF.CERQUILHO - PREFEITURA MUNICIPAL DE CERQUILHO8041 - 043316033 - ISS45980650,36NV021567</t>
  </si>
  <si>
    <t>RECEITA FEDERAL105 - 061370964 - IRRF45980531,14NV021617</t>
  </si>
  <si>
    <t>RECEITA FEDERAL108 - 061370964 - IRRF459803169,83NV009956</t>
  </si>
  <si>
    <t>RECEITA FEDERAL109 - 061370964 - IRRF459804122,2NV000954</t>
  </si>
  <si>
    <t>RECEITA FEDERAL110 - 061370964 - IRRF459802451,65NV003957</t>
  </si>
  <si>
    <t>RECEITA FEDERAL111 - 061370964 - IRRF45980581,08NV022630</t>
  </si>
  <si>
    <t>RECEITA FEDERAL11152 - 045517604 - IRRF459803433,08NV009958</t>
  </si>
  <si>
    <t>RECEITA FEDERAL11153 - 045517604 - IRRF459802131,29NV003965</t>
  </si>
  <si>
    <t>RECEITA FEDERAL11155 - 045517604 - IRRF459802324,84NV003976</t>
  </si>
  <si>
    <t>RECEITA FEDERAL11156 - 045517604 - IRRF45980586,43NV022640</t>
  </si>
  <si>
    <t>RECEITA FEDERAL11157 - 045517604 - IRRF45980444,26NV022568</t>
  </si>
  <si>
    <t>RECEITA FEDERAL11159 - 045517604 - IRRF459805262,53NV006965</t>
  </si>
  <si>
    <t>RECEITA FEDERAL11160 - 045517604 - IRRF459807623,41NV023559</t>
  </si>
  <si>
    <t>RECEITA FEDERAL11161 - 045517604 - IRRF459801883,35NV002951</t>
  </si>
  <si>
    <t>RECEITA FEDERAL11162 - 045517604 - IRRF459803293,92NV002952</t>
  </si>
  <si>
    <t>RECEITA FEDERAL11163 - 045517604 - IRRF45980697,34NV021579</t>
  </si>
  <si>
    <t>RECEITA FEDERAL112 - 061370964 - IRRF459801917,72NV003958</t>
  </si>
  <si>
    <t>RECEITA FEDERAL113 - 061370964 - IRRF459802158,11NV003963</t>
  </si>
  <si>
    <t>RECEITA FEDERAL114 - 061370964 - IRRF45980528,21NV022552</t>
  </si>
  <si>
    <t>RECEITA FEDERAL115 - 061370964 - IRRF45980528,21NV022563</t>
  </si>
  <si>
    <t>RECEITA FEDERAL115 - 061513592 - IRRF45980986,46NV019952</t>
  </si>
  <si>
    <t>RECEITA FEDERAL116 - 061370964 - IRRF459802343,44NV003967</t>
  </si>
  <si>
    <t>RECEITA FEDERAL116 - 061513592 - IRRF459803099,11NV003952</t>
  </si>
  <si>
    <t>RECEITA FEDERAL117 - 061370964 - IRRF459804496,01NV000955</t>
  </si>
  <si>
    <t>RECEITA FEDERAL117 - 061513592 - IRRF45980844,26NV022657</t>
  </si>
  <si>
    <t>RECEITA FEDERAL118 - 061370964 - IRRF45980528,15NV022667</t>
  </si>
  <si>
    <t>RECEITA FEDERAL118 - 061513592 - IRRF45980623,76NV022555</t>
  </si>
  <si>
    <t>RECEITA FEDERAL119 - 061370964 - IRRF45980528,15NV022573</t>
  </si>
  <si>
    <t>RECEITA FEDERAL119 - 061513592 - IRRF45980858,4NV022556</t>
  </si>
  <si>
    <t>RECEITA FEDERAL120 - 061370964 - IRRF45980528,15NV022631</t>
  </si>
  <si>
    <t>RECEITA FEDERAL120 - 061513592 - IRRF459802012,52NV003954</t>
  </si>
  <si>
    <t>RECEITA FEDERAL121 - 061370964 - IRRF45980581,32NV021578</t>
  </si>
  <si>
    <t>RECEITA FEDERAL121 - 061513592 - IRRF45980677,71NV021605</t>
  </si>
  <si>
    <t>RECEITA FEDERAL122 - 061370964 - IRRF45980634,19NV021564</t>
  </si>
  <si>
    <t>RECEITA FEDERAL122 - 061513592 - IRRF459801019,52NV021612</t>
  </si>
  <si>
    <t>RECEITA FEDERAL123 - 061370964 - IRRF45980527,32NV022620</t>
  </si>
  <si>
    <t>RECEITA FEDERAL123 - 061513592 - IRRF45980625,58NV021571</t>
  </si>
  <si>
    <t>RECEITA FEDERAL124 - 061370964 - IRRF45980528,15NV021616</t>
  </si>
  <si>
    <t>RECEITA FEDERAL124 - 061513592 - IRRF45980529,88NV022654</t>
  </si>
  <si>
    <t>RECEITA FEDERAL125 - 061513592 - IRRF459801018,24NV021562</t>
  </si>
  <si>
    <t>RECEITA FEDERAL125,02 - 061370964 - IRRF45980581,32NV022611</t>
  </si>
  <si>
    <t>RECEITA FEDERAL126 - 061370964 - IRRF45980634,19NV021599</t>
  </si>
  <si>
    <t>RECEITA FEDERAL126 - 061513592 - IRRF459801443,09NV020553</t>
  </si>
  <si>
    <t>RECEITA FEDERAL127 - 061370964 - IRRF459801199,76NV019953</t>
  </si>
  <si>
    <t>RECEITA FEDERAL127 - 061513592 - IRRF45980568,45NV022682</t>
  </si>
  <si>
    <t>RECEITA FEDERAL128 - 061370964 - IRRF45980581,02NV022564</t>
  </si>
  <si>
    <t>RECEITA FEDERAL128 - 061513592 - IRRF45980570,82NV022656</t>
  </si>
  <si>
    <t>RECEITA FEDERAL129 - 061370964 - IRRF459801683,47NV003975</t>
  </si>
  <si>
    <t>RECEITA FEDERAL129 - 061513592 - IRRF459802447,34NV003960</t>
  </si>
  <si>
    <t>RECEITA FEDERAL130 - 061370964 - IRRF45980703,2NV021565</t>
  </si>
  <si>
    <t>RECEITA FEDERAL130 - 061513592 - IRRF45980620,58NV020556</t>
  </si>
  <si>
    <t>RECEITA FEDERAL131 - 061370964 - IRRF45980528,15NV022670</t>
  </si>
  <si>
    <t>RECEITA FEDERAL131 - 061513592 - IRRF45980625,9NV022683</t>
  </si>
  <si>
    <t>RECEITA FEDERAL132 - 061370964 - IRRF45980581,02NV022565</t>
  </si>
  <si>
    <t>RECEITA FEDERAL132 - 061513592 - IRRF45980625,9NV022584</t>
  </si>
  <si>
    <t>RECEITA FEDERAL133 - 061370964 - IRRF45980528,15NV022585</t>
  </si>
  <si>
    <t>RECEITA FEDERAL133 - 061513592 - IRRF45980573,9NV021574</t>
  </si>
  <si>
    <t>RECEITA FEDERAL134 - 061370964 - IRRF45980528,15NV022650</t>
  </si>
  <si>
    <t>RECEITA FEDERAL134 - 061513592 - IRRF45980771,03NV022664</t>
  </si>
  <si>
    <t>RECEITA FEDERAL135 - 061370964 - IRRF45980595,96NV021563</t>
  </si>
  <si>
    <t>RECEITA FEDERAL135 - 061513592 - IRRF45980568,78NV022575</t>
  </si>
  <si>
    <t>RECEITA FEDERAL136 - 061513592 - IRRF45980389,44NV022574</t>
  </si>
  <si>
    <t>RECEITA FEDERAL137 - 061370964 - IRRF45980595,96NV021584</t>
  </si>
  <si>
    <t>RECEITA FEDERAL137 - 061513592 - IRRF459801787,94NV003983</t>
  </si>
  <si>
    <t>RECEITA FEDERAL138 - 061370964 - IRRF45980528,15NV021600</t>
  </si>
  <si>
    <t>RECEITA FEDERAL138 - 061513592 - IRRF4598013894,56NV006968</t>
  </si>
  <si>
    <t>RECEITA FEDERAL139 - 061370964 - IRRF45980520,99NV022572</t>
  </si>
  <si>
    <t>RECEITA FEDERAL139 - 061513592 - IRRF45980636,84NV022653</t>
  </si>
  <si>
    <t>RECEITA FEDERAL140 - 061370964 - IRRF45980522,53NV022551</t>
  </si>
  <si>
    <t>RECEITA FEDERAL140 - 061513592 - IRRF45980568,78NV022610</t>
  </si>
  <si>
    <t>RECEITA FEDERAL141 - 061370964 - IRRF45980528,15NV022586</t>
  </si>
  <si>
    <t>RECEITA FEDERAL141 - 061513592 - IRRF45980734,83NV021591</t>
  </si>
  <si>
    <t>RECEITA FEDERAL142 - 061370964 - IRRF45980595,96NV021559</t>
  </si>
  <si>
    <t>RECEITA FEDERAL142 - 061513592 - IRRF45980631,66NV022582</t>
  </si>
  <si>
    <t>RECEITA FEDERAL143 - 061370964 - IRRF45980528,15NV022619</t>
  </si>
  <si>
    <t>RECEITA FEDERAL143 - 061513592 - IRRF45980568,78NV022583</t>
  </si>
  <si>
    <t>RECEITA FEDERAL144 - 061370964 - IRRF459806727,01NV006967</t>
  </si>
  <si>
    <t>RECEITA FEDERAL144 - 061513592 - IRRF45980910,99NV021590</t>
  </si>
  <si>
    <t>RECEITA FEDERAL145 - 061370964 - IRRF45980528,15NV022617</t>
  </si>
  <si>
    <t>RECEITA FEDERAL145 - 061513592 - IRRF45980620,58NV022567</t>
  </si>
  <si>
    <t>RECEITA FEDERAL146 - 061370964 - IRRF45980528,15NV022632</t>
  </si>
  <si>
    <t>RECEITA FEDERAL146 - 061513592 - IRRF45980573,55NV022645</t>
  </si>
  <si>
    <t>RECEITA FEDERAL147 - 061370964 - IRRF45980528,15NV022616</t>
  </si>
  <si>
    <t>RECEITA FEDERAL147 - 061513592 - IRRF45980568,78NV022647</t>
  </si>
  <si>
    <t>RECEITA FEDERAL148 - 061370964 - IRRF459802946,84NV000953</t>
  </si>
  <si>
    <t>RECEITA FEDERAL149 - 061370964 - IRRF45980603,35NV021566</t>
  </si>
  <si>
    <t>RECEITA FEDERAL149 - 061513592 - IRRF45980625,65NV022648</t>
  </si>
  <si>
    <t>RECEITA FEDERAL150 - 061370964 - IRRF459808056,63NV007123</t>
  </si>
  <si>
    <t>RECEITA FEDERAL150 - 061513592 - IRRF459801078,63NV020551</t>
  </si>
  <si>
    <t>RECEITA FEDERAL151 - 061370964 - IRRF45980575NV021598</t>
  </si>
  <si>
    <t>RECEITA FEDERAL151 - 061513592 - IRRF45980568,78NV022576</t>
  </si>
  <si>
    <t>RECEITA FEDERAL152 - 061370964 - IRRF459801973,07NV004959</t>
  </si>
  <si>
    <t>RECEITA FEDERAL152 - 061513592 - IRRF45980625,9NV021614</t>
  </si>
  <si>
    <t>RECEITA FEDERAL153 - 061370964 - IRRF45980542,72NV022669</t>
  </si>
  <si>
    <t>RECEITA FEDERAL153 - 061513592 - IRRF459801443,83NV020552</t>
  </si>
  <si>
    <t>RECEITA FEDERAL154 - 061370964 - IRRF45980539,8NV022600</t>
  </si>
  <si>
    <t>RECEITA FEDERAL154 - 061513592 - IRRF45980568,78NV022613</t>
  </si>
  <si>
    <t>RECEITA FEDERAL155 - 061370964 - IRRF45980542,72NV021613</t>
  </si>
  <si>
    <t>RECEITA FEDERAL155 - 061513592 - IRRF459801168,41NV019955</t>
  </si>
  <si>
    <t>RECEITA FEDERAL156 - 061370964 - IRRF459802050,18NV003986</t>
  </si>
  <si>
    <t>RECEITA FEDERAL156 - 061513592 - IRRF459805494,09NV008122</t>
  </si>
  <si>
    <t>RECEITA FEDERAL157 - 061370964 - IRRF45980528,15NV022571</t>
  </si>
  <si>
    <t>RECEITA FEDERAL157 - 061513592 - IRRF459802056,13NV003970</t>
  </si>
  <si>
    <t>RECEITA FEDERAL158 - 061513592 - IRRF45980575,69NV022625</t>
  </si>
  <si>
    <t>RECEITA FEDERAL159 - 061513592 - IRRF459801907,44NV004956</t>
  </si>
  <si>
    <t>RECEITA FEDERAL160 - 061513592 - IRRF45980579,01NV022681</t>
  </si>
  <si>
    <t>RECEITA FEDERAL161 - 061513592 - IRRF45980625,9NV021606</t>
  </si>
  <si>
    <t>RECEITA FEDERAL162 - 061513592 - IRRF459801760,48NV003977</t>
  </si>
  <si>
    <t>RECEITA FEDERAL163 - 061513592 - IRRF45980630,61NV021586</t>
  </si>
  <si>
    <t>RECEITA FEDERAL164 - 061513592 - IRRF45980683,02NV022557</t>
  </si>
  <si>
    <t>RECEITA FEDERAL165 - 061513592 - IRRF45980568,78NV022665</t>
  </si>
  <si>
    <t>RECEITA FEDERAL166 - 061513592 - IRRF45980625,9NV020555</t>
  </si>
  <si>
    <t>RECEITA FEDERAL167 - 061513592 - IRRF45980884,75NV021572</t>
  </si>
  <si>
    <t>RECEITA FEDERAL168 - 061513592 - IRRF45980568,78NV022601</t>
  </si>
  <si>
    <t>RECEITA FEDERAL169 - 061513592 - IRRF459805274,06NV008123</t>
  </si>
  <si>
    <t>RECEITA FEDERAL170 - 061513592 - IRRF45980740,15NV021573</t>
  </si>
  <si>
    <t>RECEITA FEDERAL171 - 061513592 - IRRF459802737,79NV009957</t>
  </si>
  <si>
    <t>RECEITA FEDERAL17828 - 047497367 - IRRF459803298,45NV009958</t>
  </si>
  <si>
    <t>RECEITA FEDERAL17829 - 047497367 - IRRF459802047,71NV003965</t>
  </si>
  <si>
    <t>RECEITA FEDERAL17830 - 047497367 - IRRF45980670NV021579</t>
  </si>
  <si>
    <t>RECEITA FEDERAL17831 - 047497367 - IRRF459802233,67NV003976</t>
  </si>
  <si>
    <t>RECEITA FEDERAL17832 - 047497367 - IRRF45980563,43NV022640</t>
  </si>
  <si>
    <t>RECEITA FEDERAL17833 - 047497367 - IRRF45980426,84NV022568</t>
  </si>
  <si>
    <t>RECEITA FEDERAL17834 - 047497367 - IRRF459803164,75NV002952</t>
  </si>
  <si>
    <t>RECEITA FEDERAL17835 - 047497367 - IRRF459805056,16NV006965</t>
  </si>
  <si>
    <t>RECEITA FEDERAL17836 - 047497367 - IRRF459807324,45NV023559</t>
  </si>
  <si>
    <t>RECEITA FEDERAL17837 - 047497367 - IRRF459801809,49NV002951</t>
  </si>
  <si>
    <t>RECEITA FEDERAL18724 - 003949685 - IRRF459801177,61NV006963</t>
  </si>
  <si>
    <t>RECEITA FEDERAL39 - 061553366 - IRRF459801215,54NV006961</t>
  </si>
  <si>
    <t>RECEITA FEDERAL40 - 061553366 - IRRF459804722,31NV003962</t>
  </si>
  <si>
    <t>RECEITA FEDERAL41 - 061553366 - IRRF459802960,25NV003964</t>
  </si>
  <si>
    <t>RECEITA FEDERAL42 - 061553366 - IRRF45980691,53NV022570</t>
  </si>
  <si>
    <t>RECEITA FEDERAL427 - 013492345 - IRRF45980354,04NV019952</t>
  </si>
  <si>
    <t>RECEITA FEDERAL428 - 013492345 - IRRF45980354,04NV003952</t>
  </si>
  <si>
    <t>RECEITA FEDERAL429 - 013492345 - IRRF45980325,18NV022555</t>
  </si>
  <si>
    <t>RECEITA FEDERAL43 - 061553366 - IRRF459801573,74NV021587</t>
  </si>
  <si>
    <t>RECEITA FEDERAL430 - 013492345 - IRRF459801119,4NV003954</t>
  </si>
  <si>
    <t>RECEITA FEDERAL431 - 013492345 - IRRF45980325,18NV021571</t>
  </si>
  <si>
    <t>RECEITA FEDERAL432 - 013492345 - IRRF45980325,18NV021562</t>
  </si>
  <si>
    <t>RECEITA FEDERAL433 - 013492345 - IRRF459801106,38NV022682</t>
  </si>
  <si>
    <t>RECEITA FEDERAL434 - 013492345 - IRRF45980753,13NV003960</t>
  </si>
  <si>
    <t>RECEITA FEDERAL435 - 013492345 - IRRF45980325,18NV022683</t>
  </si>
  <si>
    <t>RECEITA FEDERAL436 - 013492345 - IRRF45980325,18NV021574</t>
  </si>
  <si>
    <t>RECEITA FEDERAL437 - 013492345 - IRRF459804360,99NV022574</t>
  </si>
  <si>
    <t>RECEITA FEDERAL438 - 013492345 - IRRF459801377,07NV006968</t>
  </si>
  <si>
    <t>RECEITA FEDERAL439 - 013492345 - IRRF45980454,87NV022653</t>
  </si>
  <si>
    <t>RECEITA FEDERAL440 - 013492345 - IRRF459801447,19NV022582</t>
  </si>
  <si>
    <t>RECEITA FEDERAL442 - 013492345 - IRRF45980325,18NV022645</t>
  </si>
  <si>
    <t>RECEITA FEDERAL443 - 013492345 - IRRF45980325,18NV022567</t>
  </si>
  <si>
    <t>RECEITA FEDERAL444 - 013492345 - IRRF45980325,18NV022648</t>
  </si>
  <si>
    <t>RECEITA FEDERAL445 - 013492345 - IRRF45980325,18NV022576</t>
  </si>
  <si>
    <t>RECEITA FEDERAL446 - 013492345 - IRRF45980781,52NV020552</t>
  </si>
  <si>
    <t>RECEITA FEDERAL447 - 013492345 - IRRF45980354,04NV003970</t>
  </si>
  <si>
    <t>RECEITA FEDERAL448 - 013492345 - IRRF45980325,18NV022575</t>
  </si>
  <si>
    <t>RECEITA FEDERAL449 - 013492345 - IRRF45980325,18NV021591</t>
  </si>
  <si>
    <t>RECEITA FEDERAL45 - 061553366 - IRRF459801570,69NV022559</t>
  </si>
  <si>
    <t>RECEITA FEDERAL450 - 013492345 - IRRF45980992,06NV021590</t>
  </si>
  <si>
    <t>RECEITA FEDERAL451 - 013492345 - IRRF45980310,49NV022655</t>
  </si>
  <si>
    <t>RECEITA FEDERAL452 - 013492345 - IRRF45980935,29NV021614</t>
  </si>
  <si>
    <t>RECEITA FEDERAL453 - 013492345 - IRRF45980937,57NV022613</t>
  </si>
  <si>
    <t>RECEITA FEDERAL454 - 013492345 - IRRF45980325,18NV008122</t>
  </si>
  <si>
    <t>RECEITA FEDERAL455 - 013492345 - IRRF45980325,18NV004956</t>
  </si>
  <si>
    <t>RECEITA FEDERAL456 - 013492345 - IRRF45980518,46NV022681</t>
  </si>
  <si>
    <t>RECEITA FEDERAL457 - 013492345 - IRRF45980325,18NV021606</t>
  </si>
  <si>
    <t>RECEITA FEDERAL458 - 013492345 - IRRF459802496,33NV003977</t>
  </si>
  <si>
    <t>RECEITA FEDERAL459 - 013492345 - IRRF45980325,18NV021586</t>
  </si>
  <si>
    <t>RECEITA FEDERAL46 - 061553366 - IRRF459801302,58NV021577</t>
  </si>
  <si>
    <t>RECEITA FEDERAL460 - 013492345 - IRRF45980325,18NV022557</t>
  </si>
  <si>
    <t>RECEITA FEDERAL462 - 013492345 - IRRF45980354,04NV022665</t>
  </si>
  <si>
    <t>RECEITA FEDERAL463 - 013492345 - IRRF459801267,97NV020555</t>
  </si>
  <si>
    <t>RECEITA FEDERAL464 - 013492345 - IRRF45980325,18NV021572</t>
  </si>
  <si>
    <t>RECEITA FEDERAL465 - 013492345 - IRRF45980325,18NV022601</t>
  </si>
  <si>
    <t>RECEITA FEDERAL466 - 013492345 - IRRF45980354,04NV008123</t>
  </si>
  <si>
    <t>RECEITA FEDERAL467 - 013492345 - IRRF459801079,61NV021573</t>
  </si>
  <si>
    <t>RECEITA FEDERAL468 - 013492345 - IRRF45980325,18NV009957</t>
  </si>
  <si>
    <t>RECEITA FEDERAL469 - 013492345 - IRRF45980325,18NV022625</t>
  </si>
  <si>
    <t>RECEITA FEDERAL47 - 061553366 - IRRF4598010388,3NV007121</t>
  </si>
  <si>
    <t>RECEITA FEDERAL470 - 013492345 - IRRF45980325,18NV019955</t>
  </si>
  <si>
    <t>RECEITA FEDERAL471 - 013492345 - IRRF45980325,18NV020551</t>
  </si>
  <si>
    <t>RECEITA FEDERAL472 - 013492345 - IRRF45980354,04NV022647</t>
  </si>
  <si>
    <t>RECEITA FEDERAL473 - 013492345 - IRRF459802369,22NV022583</t>
  </si>
  <si>
    <t>RECEITA FEDERAL474 - 013492345 - IRRF45980325,18NV022610</t>
  </si>
  <si>
    <t>RECEITA FEDERAL475 - 013492345 - IRRF45980325,18NV003983</t>
  </si>
  <si>
    <t>RECEITA FEDERAL476 - 013492345 - IRRF45980325,18NV022664</t>
  </si>
  <si>
    <t>RECEITA FEDERAL477 - 013492345 - IRRF45980325,18NV022584</t>
  </si>
  <si>
    <t>RECEITA FEDERAL478 - 013492345 - IRRF45980325,18NV020556</t>
  </si>
  <si>
    <t>RECEITA FEDERAL479 - 013492345 - IRRF45980325,18NV022656</t>
  </si>
  <si>
    <t>RECEITA FEDERAL48 - 061553366 - IRRF45980840,98NV006961</t>
  </si>
  <si>
    <t>RECEITA FEDERAL480 - 013492345 - IRRF45980354,04NV020553</t>
  </si>
  <si>
    <t>RECEITA FEDERAL481 - 013492345 - IRRF459801500,04NV022654</t>
  </si>
  <si>
    <t>RECEITA FEDERAL482 - 013492345 - IRRF45980325,18NV021612</t>
  </si>
  <si>
    <t>RECEITA FEDERAL483 - 013492345 - IRRF45980354,04NV021605</t>
  </si>
  <si>
    <t>RECEITA FEDERAL484 - 013492345 - IRRF45980991,26NV022556</t>
  </si>
  <si>
    <t>RECEITA FEDERAL485 - 013492345 - IRRF45980325,18NV022657</t>
  </si>
  <si>
    <t>RECEITA FEDERAL486 - 013492345 - IRRF45980325,18NV022657</t>
  </si>
  <si>
    <t>RECEITA FEDERAL49 - 061553366 - IRRF459801396,63NV021592</t>
  </si>
  <si>
    <t>RECEITA FEDERAL50 - 061553366 - IRRF4598017512,81NV006961</t>
  </si>
  <si>
    <t>RECEITA FEDERAL51 - 061553366 - IRRF459805760,35NV003984</t>
  </si>
  <si>
    <t>RECEITA FEDERAL591 - 007917303 - IRRF45980499,29NV022627</t>
  </si>
  <si>
    <t>RECEITA FEDERAL592 - 007917303 - IRRF45980474,99NV022615</t>
  </si>
  <si>
    <t>RECEITA FEDERAL593 - 007917303 - IRRF45980453,71NV022602</t>
  </si>
  <si>
    <t>RECEITA FEDERAL594 - 007917303 - IRRF45980670,02NV021608</t>
  </si>
  <si>
    <t>RECEITA FEDERAL595 - 007917303 - IRRF45980545,73NV021607</t>
  </si>
  <si>
    <t>RECEITA FEDERAL596 - 007917303 - IRRF45980488,97NV022685</t>
  </si>
  <si>
    <t>RECEITA FEDERAL597 - 007917303 - IRRF45980470,22NV022614</t>
  </si>
  <si>
    <t>RECEITA FEDERAL598 - 007917303 - IRRF45980723,5NV021580</t>
  </si>
  <si>
    <t>RECEITA FEDERAL599 - 007917303 - IRRF45980476,92NV022629</t>
  </si>
  <si>
    <t>RECEITA FEDERAL600 - 007917303 - IRRF45980476,25NV022638</t>
  </si>
  <si>
    <t>RECEITA FEDERAL601 - 007917303 - IRRF45980514,57NV021576</t>
  </si>
  <si>
    <t>RECEITA FEDERAL602 - 007917303 - IRRF459802867,05NV000952</t>
  </si>
  <si>
    <t>RECEITA FEDERAL603 - 007917303 - IRRF459802010,71NV022603</t>
  </si>
  <si>
    <t>RECEITA FEDERAL604 - 007917303 - IRRF45980608,32NV021620</t>
  </si>
  <si>
    <t>RECEITA FEDERAL605 - 007917303 - IRRF45980880,92NV022558</t>
  </si>
  <si>
    <t>RECEITA FEDERAL606 - 007917303 - IRRF45980465,71NV022646</t>
  </si>
  <si>
    <t>RECEITA FEDERAL607 - 007917303 - IRRF45980483,41NV022639</t>
  </si>
  <si>
    <t>RECEITA FEDERAL608 - 007917303 - IRRF459801793,65NV003968</t>
  </si>
  <si>
    <t>RECEITA FEDERAL609 - 007917303 - IRRF459802578,9NV003969</t>
  </si>
  <si>
    <t>RECEITA FEDERAL610 - 007917303 - IRRF45980565,66NV022637</t>
  </si>
  <si>
    <t>RECEITA FEDERAL611 - 007917303 - IRRF45980795,63NV021581</t>
  </si>
  <si>
    <t>RECEITA FEDERAL612 - 007917303 - IRRF459801431,9NV003972</t>
  </si>
  <si>
    <t>RECEITA FEDERAL613 - 007917303 - IRRF459803326,76NV004960</t>
  </si>
  <si>
    <t>RECEITA FEDERAL614 - 007917303 - IRRF45980561,77NV021575</t>
  </si>
  <si>
    <t>RECEITA FEDERAL615 - 007917303 - IRRF459801750,62NV003974</t>
  </si>
  <si>
    <t>RECEITA FEDERAL616 - 007917303 - IRRF45980614,57NV021589</t>
  </si>
  <si>
    <t>RECEITA FEDERAL617 - 007917303 - IRRF459804845,52NV000958</t>
  </si>
  <si>
    <t>RECEITA FEDERAL618 - 007917303 - IRRF45980490,84NV022626</t>
  </si>
  <si>
    <t>RECEITA FEDERAL619 - 007917303 - IRRF45980507,54NV022684</t>
  </si>
  <si>
    <t>RECEITA FEDERAL620 - 007917303 - IRRF459801242,73NV003979</t>
  </si>
  <si>
    <t>RECEITA FEDERAL621 - 007917303 - IRRF45980478,6NV020557</t>
  </si>
  <si>
    <t>RECEITA FEDERAL622 - 007917303 - IRRF45980483,77NV022628</t>
  </si>
  <si>
    <t>RECEITA FEDERAL623 - 007917303 - IRRF459802867,09NV003980</t>
  </si>
  <si>
    <t>RECEITA FEDERAL624 - 007917303 - IRRF459801709,54NV003981</t>
  </si>
  <si>
    <t>RECEITA FEDERAL625 - 007917303 - IRRF45980551,51NV021597</t>
  </si>
  <si>
    <t>RECEITA FEDERAL626 - 007917303 - IRRF459805643,21NV006978</t>
  </si>
  <si>
    <t>RECEITA FEDERAL627 - 007917303 - IRRF459806529,06NV006962</t>
  </si>
  <si>
    <t>RECEITA FEDERAL628 - 007917303 - IRRF459802187,33NV004961</t>
  </si>
  <si>
    <t>RECEITA FEDERAL629 - 007917303 - IRRF459805111,83NV000957</t>
  </si>
  <si>
    <t>RECEITA FEDERAL630 - 007917303 - IRRF45980912,89NV022578</t>
  </si>
  <si>
    <t>RECEITA FEDERAL631 - 007917303 - IRRF459802853,84NV008121</t>
  </si>
  <si>
    <t>RECEITA FEDERAL632 - 007917303 - IRRF45980641,36NV021609</t>
  </si>
  <si>
    <t>RECEITA FEDERAL633 - 007917303 - IRRF45980924,22NV021593</t>
  </si>
  <si>
    <t>RECEITA FEDERAL634 - 007917303 - IRRF45980916,28NV021611</t>
  </si>
  <si>
    <t>RECEITA FEDERAL8025 - 043316033 - IRRF45980354,04NV022588</t>
  </si>
  <si>
    <t>RECEITA FEDERAL8026 - 043316033 - IRRF45980354,04NV022688</t>
  </si>
  <si>
    <t>RECEITA FEDERAL8027 - 043316033 - IRRF45980325,18NV022633</t>
  </si>
  <si>
    <t>RECEITA FEDERAL8028 - 043316033 - IRRF459801119,4NV003953</t>
  </si>
  <si>
    <t>RECEITA FEDERAL8029 - 043316033 - IRRF45980325,18NV022663</t>
  </si>
  <si>
    <t>RECEITA FEDERAL8030 - 043316033 - IRRF45980325,18NV022672</t>
  </si>
  <si>
    <t>RECEITA FEDERAL8031 - 043316033 - IRRF459801106,38NV003955</t>
  </si>
  <si>
    <t>RECEITA FEDERAL8032 - 043316033 - IRRF45980753,13NV003956</t>
  </si>
  <si>
    <t>RECEITA FEDERAL8033 - 043316033 - IRRF45980325,18NV022624</t>
  </si>
  <si>
    <t>RECEITA FEDERAL8034 - 043316033 - IRRF45980325,18NV022618</t>
  </si>
  <si>
    <t>RECEITA FEDERAL8035 - 043316033 - IRRF459804360,99NV006977</t>
  </si>
  <si>
    <t>RECEITA FEDERAL8036 - 043316033 - IRRF459801377,07NV003959</t>
  </si>
  <si>
    <t>RECEITA FEDERAL8037 - 043316033 - IRRF45980454,87NV021602</t>
  </si>
  <si>
    <t>RECEITA FEDERAL8038 - 043316033 - IRRF459801447,19NV009960</t>
  </si>
  <si>
    <t>RECEITA FEDERAL8039 - 043316033 - IRRF45980325,18NV022680</t>
  </si>
  <si>
    <t>RECEITA FEDERAL8040 - 043316033 - IRRF45980325,18NV022652</t>
  </si>
  <si>
    <t>RECEITA FEDERAL8041 - 043316033 - IRRF45980325,18NV021567</t>
  </si>
  <si>
    <t>RECEITA FEDERAL8042 - 043316033 - IRRF45980325,18NV022623</t>
  </si>
  <si>
    <t>RECEITA FEDERAL8043 - 043316033 - IRRF45980781,52NV003966</t>
  </si>
  <si>
    <t>RECEITA FEDERAL8044 - 043316033 - IRRF45980354,04NV022636</t>
  </si>
  <si>
    <t>RECEITA FEDERAL8045 - 043316033 - IRRF45980325,18NV022651</t>
  </si>
  <si>
    <t>RECEITA FEDERAL8046 - 043316033 - IRRF45980325,18NV021610</t>
  </si>
  <si>
    <t>RECEITA FEDERAL8047 - 043316033 - IRRF45980992,06NV003971</t>
  </si>
  <si>
    <t>RECEITA FEDERAL8048 - 043316033 - IRRF45980310,49NV021561</t>
  </si>
  <si>
    <t>RECEITA FEDERAL8049 - 043316033 - IRRF45980935,29NV003973</t>
  </si>
  <si>
    <t>RECEITA FEDERAL8050 - 043316033 - IRRF45980937,57NV004957</t>
  </si>
  <si>
    <t>RECEITA FEDERAL8051 - 043316033 - IRRF45980325,18NV021594</t>
  </si>
  <si>
    <t>RECEITA FEDERAL8052 - 043316033 - IRRF45980325,18NV022634</t>
  </si>
  <si>
    <t>RECEITA FEDERAL8053 - 043316033 - IRRF45980518,46NV019956</t>
  </si>
  <si>
    <t>RECEITA FEDERAL8054 - 043316033 - IRRF45980325,18NV022642</t>
  </si>
  <si>
    <t>RECEITA FEDERAL8055 - 043316033 - IRRF459802496,33NV009955</t>
  </si>
  <si>
    <t>RECEITA FEDERAL8056 - 043316033 - IRRF45980325,18NV022643</t>
  </si>
  <si>
    <t>RECEITA FEDERAL8057 - 043316033 - IRRF45980325,18NV022587</t>
  </si>
  <si>
    <t>RECEITA FEDERAL8058 - 043316033 - IRRF45980354,04NV022622</t>
  </si>
  <si>
    <t>RECEITA FEDERAL8059 - 043316033 - IRRF459801267,97NV003978</t>
  </si>
  <si>
    <t>RECEITA FEDERAL8060 - 043316033 - IRRF45980325,18NV021570</t>
  </si>
  <si>
    <t>RECEITA FEDERAL8061 - 043316033 - IRRF45980325,18NV021588</t>
  </si>
  <si>
    <t>RECEITA FEDERAL8062 - 043316033 - IRRF45980354,04NV021604</t>
  </si>
  <si>
    <t>RECEITA FEDERAL8063 - 043316033 - IRRF459801079,61NV004958</t>
  </si>
  <si>
    <t>RECEITA FEDERAL8064 - 043316033 - IRRF45980325,18NV022675</t>
  </si>
  <si>
    <t>RECEITA FEDERAL8065 - 043316033 - IRRF45980325,18NV022612</t>
  </si>
  <si>
    <t>RECEITA FEDERAL8066 - 043316033 - IRRF45980325,18NV022635</t>
  </si>
  <si>
    <t>RECEITA FEDERAL8067 - 043316033 - IRRF45980325,18NV021568</t>
  </si>
  <si>
    <t>RECEITA FEDERAL8068 - 043316033 - IRRF45980354,04NV021601</t>
  </si>
  <si>
    <t>RECEITA FEDERAL8069 - 043316033 - IRRF459802369,22NV009954</t>
  </si>
  <si>
    <t>RECEITA FEDERAL8070 - 043316033 - IRRF45980325,18NV022553</t>
  </si>
  <si>
    <t>RECEITA FEDERAL8071 - 043316033 - IRRF45980325,18NV022554</t>
  </si>
  <si>
    <t>RECEITA FEDERAL8072 - 043316033 - IRRF45980325,18NV022676</t>
  </si>
  <si>
    <t>RECEITA FEDERAL8073 - 043316033 - IRRF45980325,18NV021569</t>
  </si>
  <si>
    <t>RECEITA FEDERAL8074 - 043316033 - IRRF45980325,18NV022641</t>
  </si>
  <si>
    <t>RECEITA FEDERAL8075 - 043316033 - IRRF45980325,18NV022661</t>
  </si>
  <si>
    <t>RECEITA FEDERAL8076 - 043316033 - IRRF45980354,04NV022679</t>
  </si>
  <si>
    <t>RECEITA FEDERAL8077 - 043316033 - IRRF459801500,04NV009959</t>
  </si>
  <si>
    <t>RECEITA FEDERAL8078 - 043316033 - IRRF45980325,18NV022644</t>
  </si>
  <si>
    <t>RECEITA FEDERAL8079 - 043316033 - IRRF45980354,04NV022562</t>
  </si>
  <si>
    <t>RECEITA FEDERAL8080 - 043316033 - IRRF45980991,26NV003985</t>
  </si>
  <si>
    <t>RECEITA FEDERAL8081 - 043316033 - IRRF45980325,18NV022662</t>
  </si>
  <si>
    <t>RECEITA FEDERAL8082 - 043316033 - IRRF45980325,18NV022621</t>
  </si>
  <si>
    <t>RECEITA FEDERAL906 - 001259348 - IRRF459801781,76NV003961</t>
  </si>
  <si>
    <t>RECEITA FEDERAL907 - 001259348 - IRRF45980630,3NV022649</t>
  </si>
  <si>
    <t>RECEITA FEDERAL908 - 001259348 - IRRF459802680,09NV022666</t>
  </si>
  <si>
    <t>RECEITA FEDERAL909 - 001259348 - IRRF45980208,49NV023563</t>
  </si>
  <si>
    <t>RECEITA FEDERAL910#249748 - 001259348 - IRRF45980942,75NV021618</t>
  </si>
  <si>
    <t>RECEITA FEDERAL911#249750 - 001259348 - IRRF459801264,27NV020554</t>
  </si>
  <si>
    <t>RECEITA FEDERAL912 - 001259348 - IRRF4598010758,61NV006966</t>
  </si>
  <si>
    <t>RECEITA FEDERAL913#249755 - 001259348 - IRRF45980562,84NV022566</t>
  </si>
  <si>
    <t>RECEITA FEDERAL914#249756 - 001259348 - IRRF45980765,52NV021619</t>
  </si>
  <si>
    <t>RECEITA FEDERAL915#249757 - 001259348 - IRRF45980532,49NV022609</t>
  </si>
  <si>
    <t>RECEITA FEDERAL916#249758 - 001259348 - IRRF45980215,73NV023562</t>
  </si>
  <si>
    <t>RECEITA FEDERAL917#249759 - 001259348 - IRRF45980716,54NV021603</t>
  </si>
  <si>
    <t>RECEITA FEDERAL918#249760 - 001259348 - IRRF4598011384,77NV000956</t>
  </si>
  <si>
    <t>RECEITA FEDERAL919#249761 - 001259348 - IRRF4598019603,27NV006964</t>
  </si>
  <si>
    <t>RECEITA FEDERAL920#250922 - 001259348 - IRRF459801782,66NV003961</t>
  </si>
  <si>
    <t>RECEITA FEDERAL921#250923 - 001259348 - IRRF45980627,63NV022649</t>
  </si>
  <si>
    <t>RECEITA FEDERAL922#250924 - 001259348 - IRRF459802681,03NV022666</t>
  </si>
  <si>
    <t>RECEITA FEDERAL923#250926 - 001259348 - IRRF45980208,59NV023563</t>
  </si>
  <si>
    <t>RECEITA FEDERAL924 - 001259348 - IRRF45980942,73NV021618</t>
  </si>
  <si>
    <t>RECEITA FEDERAL925 - 001259348 - IRRF459801264,9NV020554</t>
  </si>
  <si>
    <t>RECEITA FEDERAL926 - 001259348 - IRRF4598010959,32NV006966</t>
  </si>
  <si>
    <t>RECEITA FEDERAL927 - 001259348 - IRRF45980591,78NV022566</t>
  </si>
  <si>
    <t>RECEITA FEDERAL928#250931 - 001259348 - IRRF4598019604,08NV006964</t>
  </si>
  <si>
    <t>RECEITA FEDERAL929#250932 - 001259348 - IRRF4598012286,99NV000956</t>
  </si>
  <si>
    <t>RECEITA FEDERAL930#250933 - 001259348 - IRRF45980762,8NV021619</t>
  </si>
  <si>
    <t>RECEITA FEDERAL931#250934 - 001259348 - IRRF45980532,69NV022609</t>
  </si>
  <si>
    <t>RECEITA FEDERAL932#250935 - 001259348 - IRRF45980215,84NV023562</t>
  </si>
  <si>
    <t>RECEITA FEDERAL933#250936 - 001259348 - IRRF45980716,9NV021603</t>
  </si>
  <si>
    <t>RECEITA FEDERALRetenção Imp. Fonte - 3010355 - 545980168,01NV000954</t>
  </si>
  <si>
    <t>RECEITA FEDERALRetenção Imp. Fonte - 3010355 - 5459801232,37NV000954</t>
  </si>
  <si>
    <t>RECEITA FEDERALRetenção Imp. Fonte - 3010355 - 5459808446,67NV000954</t>
  </si>
  <si>
    <t>RECEITA FEDERALRetenção Imp. Fonte - 3011080 - 445980172,69NV021561</t>
  </si>
  <si>
    <t>RECEITA FEDERALRetenção Imp. Fonte - 3011080 - 445980991,57NV021561</t>
  </si>
  <si>
    <t>RECEITA FEDERALRetenção Imp. Fonte - 3011084 - 3459805662,96NV009959</t>
  </si>
  <si>
    <t>RECEITA FEDERALRetenção Imp. Fonte - 3011099 - 4459802528,42NV019955</t>
  </si>
  <si>
    <t>RECEITA FEDERALRetenção Imp. Fonte - 3011099 - 445980175,79NV019955</t>
  </si>
  <si>
    <t>RECEITA FEDERALRetenção Imp. Fonte - 3011111 - 445980161,33NV003973</t>
  </si>
  <si>
    <t>RECEITA FEDERALRetenção Imp. Fonte - 3011111 - 4459803529,25NV003973</t>
  </si>
  <si>
    <t>RECEITA FEDERALRetenção Imp. Fonte - 3011115 - 445980180,32NV009960</t>
  </si>
  <si>
    <t>RECEITA FEDERALRetenção Imp. Fonte - 3011115 - 4459805329,02NV009960</t>
  </si>
  <si>
    <t>RECEITA FEDERALRetenção Imp. Fonte - 3012224 - 445980145,08NV022675</t>
  </si>
  <si>
    <t>RECEITA FEDERALRetenção Imp. Fonte - 3012239 - 4459801028,17NV022551</t>
  </si>
  <si>
    <t>RECEITA FEDERALRetenção Imp. Fonte - 3012239 - 445980174,13NV022551</t>
  </si>
  <si>
    <t>RECEITA FEDERALRetenção Imp. Fonte - 3012251 - 445980174,13NV022585</t>
  </si>
  <si>
    <t>RECEITA FEDERALRetenção Imp. Fonte - 3012251 - 4459801028,17NV022585</t>
  </si>
  <si>
    <t>RECEITA FEDERALRetenção Imp. Fonte - 3012255 - 4459801134,88NV022611</t>
  </si>
  <si>
    <t>RECEITA FEDERALRetenção Imp. Fonte - 3012255 - 445980192,2NV022611</t>
  </si>
  <si>
    <t>RECEITA FEDERALRetenção Imp. Fonte - 3012259 - 4459801263,07NV021599</t>
  </si>
  <si>
    <t>RECEITA FEDERALRetenção Imp. Fonte - 3012259 - 445980213,91NV021599</t>
  </si>
  <si>
    <t>RECEITA FEDERALRetenção Imp. Fonte - 3012263 - 3459804273,75NV003975</t>
  </si>
  <si>
    <t>RECEITA FEDERALRetenção Imp. Fonte - 3012267 - 4459801028,17NV022632</t>
  </si>
  <si>
    <t>RECEITA FEDERALRetenção Imp. Fonte - 3012267 - 445980174,13NV022632</t>
  </si>
  <si>
    <t>RECEITA FEDERALRetenção Imp. Fonte - 3012271 - 5459801037,4NV022651</t>
  </si>
  <si>
    <t>RECEITA FEDERALRetenção Imp. Fonte - 3012271 - 54598038,91NV022651</t>
  </si>
  <si>
    <t>RECEITA FEDERALRetenção Imp. Fonte - 3012271 - 545980136,78NV022651</t>
  </si>
  <si>
    <t>RECEITA FEDERALRetenção Imp. Fonte - 3012275 - 4459801028,17NV022616</t>
  </si>
  <si>
    <t>RECEITA FEDERALRetenção Imp. Fonte - 3012275 - 445980174,13NV022616</t>
  </si>
  <si>
    <t>RECEITA FEDERALRetenção Imp. Fonte - 3012279 - 4459801037,4NV022587</t>
  </si>
  <si>
    <t>RECEITA FEDERALRetenção Imp. Fonte - 3012279 - 445980175,69NV022587</t>
  </si>
  <si>
    <t>RECEITA FEDERALRetenção Imp. Fonte - 3012283 - 4459801030,91NV022619</t>
  </si>
  <si>
    <t>RECEITA FEDERALRetenção Imp. Fonte - 3012283 - 445980171,38NV022619</t>
  </si>
  <si>
    <t>RECEITA FEDERALRetenção Imp. Fonte - 3012287 - 54598036,78NV022554</t>
  </si>
  <si>
    <t>RECEITA FEDERALRetenção Imp. Fonte - 3012287 - 545980138,91NV022554</t>
  </si>
  <si>
    <t>RECEITA FEDERALRetenção Imp. Fonte - 3012287 - 5459801037,41NV022554</t>
  </si>
  <si>
    <t>RECEITA FEDERALRetenção Imp. Fonte - 3012292 - 445980175,69NV022621</t>
  </si>
  <si>
    <t>RECEITA FEDERALRetenção Imp. Fonte - 3012292 - 4459801037,4NV022621</t>
  </si>
  <si>
    <t>RECEITA FEDERALRetenção Imp. Fonte - 3012296 - 445980174,13NV022667</t>
  </si>
  <si>
    <t>RECEITA FEDERALRetenção Imp. Fonte - 3012296 - 4459801028,16NV022667</t>
  </si>
  <si>
    <t>RECEITA FEDERALRetenção Imp. Fonte - 3012301 - 445980174,13NV022586</t>
  </si>
  <si>
    <t>RECEITA FEDERALRetenção Imp. Fonte - 3012301 - 4459801028,17NV022586</t>
  </si>
  <si>
    <t>RECEITA FEDERALRetenção Imp. Fonte - 3012465 - 445980144,57NV022670</t>
  </si>
  <si>
    <t>RECEITA FEDERALRetenção Imp. Fonte - 3012465 - 445980853,68NV022670</t>
  </si>
  <si>
    <t>RECEITA FEDERALRetenção Imp. Fonte - 3012630 - 445980166,28NV022565</t>
  </si>
  <si>
    <t>RECEITA FEDERALRetenção Imp. Fonte - 3012630 - 445980981,87NV022565</t>
  </si>
  <si>
    <t>RECEITA FEDERALRetenção Imp. Fonte - 3012637 - 4459804373,65NV003953</t>
  </si>
  <si>
    <t>RECEITA FEDERALRetenção Imp. Fonte - 3012637 - 44598042,85NV003953</t>
  </si>
  <si>
    <t>RECEITA FEDERALRetenção Imp. Fonte - 3012641 - 445980174,13NV022631</t>
  </si>
  <si>
    <t>RECEITA FEDERALRetenção Imp. Fonte - 3012641 - 4459801028,16NV022631</t>
  </si>
  <si>
    <t>RECEITA FEDERALRetenção Imp. Fonte - 3012653 - 4459806414,3NV009956</t>
  </si>
  <si>
    <t>RECEITA FEDERALRetenção Imp. Fonte - 3012653 - 445980619,32NV009956</t>
  </si>
  <si>
    <t>RECEITA FEDERALRetenção Imp. Fonte - 3012657 - 3459804998,53NV003959</t>
  </si>
  <si>
    <t>RECEITA FEDERALRetenção Imp. Fonte - 3012674 - 445980169,75NV022630</t>
  </si>
  <si>
    <t>RECEITA FEDERALRetenção Imp. Fonte - 3012674 - 4459801182,44NV022630</t>
  </si>
  <si>
    <t>RECEITA FEDERALRetenção Imp. Fonte - 3012678 - 4459801028,17NV022620</t>
  </si>
  <si>
    <t>RECEITA FEDERALRetenção Imp. Fonte - 3012678 - 445980174,13NV022620</t>
  </si>
  <si>
    <t>RECEITA FEDERALRetenção Imp. Fonte - 3012682 - 445980853,68NV022669</t>
  </si>
  <si>
    <t>RECEITA FEDERALRetenção Imp. Fonte - 3012682 - 445980144,57NV022669</t>
  </si>
  <si>
    <t>RECEITA FEDERALRetenção Imp. Fonte - 3012686 - 445980192,2NV021563</t>
  </si>
  <si>
    <t>RECEITA FEDERALRetenção Imp. Fonte - 3012686 - 4459801134,88NV021563</t>
  </si>
  <si>
    <t>RECEITA FEDERALRetenção Imp. Fonte - 3012690 - 445980435,96NV019953</t>
  </si>
  <si>
    <t>RECEITA FEDERALRetenção Imp. Fonte - 3012690 - 4459802574,22NV019953</t>
  </si>
  <si>
    <t>RECEITA FEDERALRetenção Imp. Fonte - 3012694 - 4459801108,39NV000955</t>
  </si>
  <si>
    <t>RECEITA FEDERALRetenção Imp. Fonte - 3012694 - 44598011278,18NV000955</t>
  </si>
  <si>
    <t>RECEITA FEDERALRetenção Imp. Fonte - 3012701 - 445980305,49NV003957</t>
  </si>
  <si>
    <t>RECEITA FEDERALRetenção Imp. Fonte - 3012701 - 4459805685,39NV003957</t>
  </si>
  <si>
    <t>RECEITA FEDERALRetenção Imp. Fonte - 3012705 - 445980192,2NV021566</t>
  </si>
  <si>
    <t>RECEITA FEDERALRetenção Imp. Fonte - 3012705 - 4459801134,88NV021566</t>
  </si>
  <si>
    <t>RECEITA FEDERALRetenção Imp. Fonte - 3012709 - 445980140,45NV022650</t>
  </si>
  <si>
    <t>RECEITA FEDERALRetenção Imp. Fonte - 3012709 - 445980857,8NV022650</t>
  </si>
  <si>
    <t>RECEITA FEDERALRetenção Imp. Fonte - 3012827 - 445980331,26NV022559</t>
  </si>
  <si>
    <t>RECEITA FEDERALRetenção Imp. Fonte - 3012827 - 4459802301,76NV022559</t>
  </si>
  <si>
    <t>RECEITA FEDERALRetenção Imp. Fonte - 3012831 - 445980550,41NV021587</t>
  </si>
  <si>
    <t>RECEITA FEDERALRetenção Imp. Fonte - 3012831 - 4459801728,03NV021587</t>
  </si>
  <si>
    <t>RECEITA FEDERALRetenção Imp. Fonte - 3012835 - 4459807742,87NV003984</t>
  </si>
  <si>
    <t>RECEITA FEDERALRetenção Imp. Fonte - 3012835 - 445980519,05NV003984</t>
  </si>
  <si>
    <t>RECEITA FEDERALRetenção Imp. Fonte - 3012856 - 4459807444,57NV006961</t>
  </si>
  <si>
    <t>RECEITA FEDERALRetenção Imp. Fonte - 3012856 - 44598031756,22NV006961</t>
  </si>
  <si>
    <t>RECEITA FEDERALRetenção Imp. Fonte - 3012860 - 44598018754,64NV007121</t>
  </si>
  <si>
    <t>RECEITA FEDERALRetenção Imp. Fonte - 3012860 - 445980680,31NV007121</t>
  </si>
  <si>
    <t>RECEITA FEDERALRetenção Imp. Fonte - 3012864 - 44598088,38NV003964</t>
  </si>
  <si>
    <t>RECEITA FEDERALRetenção Imp. Fonte - 3012864 - 4459804933,31NV003964</t>
  </si>
  <si>
    <t>RECEITA FEDERALRetenção Imp. Fonte - 3012868 - 3459808402,49NV003962</t>
  </si>
  <si>
    <t>RECEITA FEDERALRetenção Imp. Fonte - 3012872 - 4459801904,38NV021592</t>
  </si>
  <si>
    <t>RECEITA FEDERALRetenção Imp. Fonte - 3012872 - 445980436,98NV021592</t>
  </si>
  <si>
    <t>RECEITA FEDERALRetenção Imp. Fonte - 3012876 - 4459801914,03NV021577</t>
  </si>
  <si>
    <t>RECEITA FEDERALRetenção Imp. Fonte - 3012876 - 445980270,47NV021577</t>
  </si>
  <si>
    <t>RECEITA FEDERALRetenção Imp. Fonte - 3012880 - 3459801572,08NV022686</t>
  </si>
  <si>
    <t>RECEITA FEDERALRetenção Imp. Fonte - 3012884 - 4459801107,82NV022570</t>
  </si>
  <si>
    <t>RECEITA FEDERALRetenção Imp. Fonte - 3012884 - 445980143,51NV022570</t>
  </si>
  <si>
    <t>RECEITA FEDERALRetenção Imp. Fonte - 3012888 - 445980281,92NV021558</t>
  </si>
  <si>
    <t>RECEITA FEDERALRetenção Imp. Fonte - 3012888 - 4459801939,2NV021558</t>
  </si>
  <si>
    <t>RECEITA FEDERALRetenção Imp. Fonte - 3012892 - 4459801289,61NV022658</t>
  </si>
  <si>
    <t>RECEITA FEDERALRetenção Imp. Fonte - 3012892 - 445980174,95NV022658</t>
  </si>
  <si>
    <t>RECEITA FEDERALRetenção Imp. Fonte - 3013046 - 445980159,69NV021598</t>
  </si>
  <si>
    <t>RECEITA FEDERALRetenção Imp. Fonte - 3013046 - 4459801039,28NV021598</t>
  </si>
  <si>
    <t>RECEITA FEDERALRetenção Imp. Fonte - 3013238 - 445980122,51NV021617</t>
  </si>
  <si>
    <t>RECEITA FEDERALRetenção Imp. Fonte - 3013238 - 4459801079,79NV021617</t>
  </si>
  <si>
    <t>RECEITA FEDERALRetenção Imp. Fonte - 3013328 - 44598010656,36NV006968</t>
  </si>
  <si>
    <t>RECEITA FEDERALRetenção Imp. Fonte - 3013328 - 44598024650,3NV006968</t>
  </si>
  <si>
    <t>RECEITA FEDERALRetenção Imp. Fonte - 3013332 - 4459803307,24NV008123</t>
  </si>
  <si>
    <t>RECEITA FEDERALRetenção Imp. Fonte - 3013332 - 4459808420,08NV008123</t>
  </si>
  <si>
    <t>RECEITA FEDERALRetenção Imp. Fonte - 3013336 - 4459803483,44NV008122</t>
  </si>
  <si>
    <t>RECEITA FEDERALRetenção Imp. Fonte - 3013336 - 4459808893,85NV008122</t>
  </si>
  <si>
    <t>RECEITA FEDERALRetenção Imp. Fonte - 3013343 - 4459801952,32NV003952</t>
  </si>
  <si>
    <t>RECEITA FEDERALRetenção Imp. Fonte - 3013343 - 4459805057,46NV003952</t>
  </si>
  <si>
    <t>RECEITA FEDERALRetenção Imp. Fonte - 3013347 - 445980765,55NV020551</t>
  </si>
  <si>
    <t>RECEITA FEDERALRetenção Imp. Fonte - 3013347 - 4459801569,95NV020551</t>
  </si>
  <si>
    <t>RECEITA FEDERALRetenção Imp. Fonte - 3013351 - 445980648,05NV019952</t>
  </si>
  <si>
    <t>RECEITA FEDERALRetenção Imp. Fonte - 3013351 - 4459801680,99NV019952</t>
  </si>
  <si>
    <t>RECEITA FEDERALRetenção Imp. Fonte - 3013355 - 4459803105,2NV004956</t>
  </si>
  <si>
    <t>RECEITA FEDERALRetenção Imp. Fonte - 3013355 - 4459801218,37NV004956</t>
  </si>
  <si>
    <t>RECEITA FEDERALRetenção Imp. Fonte - 3013359 - 4459804157,32NV003960</t>
  </si>
  <si>
    <t>RECEITA FEDERALRetenção Imp. Fonte - 3013359 - 4459801511,32NV003960</t>
  </si>
  <si>
    <t>RECEITA FEDERALRetenção Imp. Fonte - 3013363 - 4459801227,77NV003954</t>
  </si>
  <si>
    <t>RECEITA FEDERALRetenção Imp. Fonte - 3013363 - 4459803437,06NV003954</t>
  </si>
  <si>
    <t>RECEITA FEDERALRetenção Imp. Fonte - 3013367 - 4459801007,35NV003977</t>
  </si>
  <si>
    <t>RECEITA FEDERALRetenção Imp. Fonte - 3013367 - 4459803137,57NV003977</t>
  </si>
  <si>
    <t>RECEITA FEDERALRetenção Imp. Fonte - 3013371 - 4459803356,79NV003970</t>
  </si>
  <si>
    <t>RECEITA FEDERALRetenção Imp. Fonte - 3013371 - 4459801200,25NV003970</t>
  </si>
  <si>
    <t>RECEITA FEDERALRetenção Imp. Fonte - 3013375 - 4459803030,51NV003983</t>
  </si>
  <si>
    <t>RECEITA FEDERALRetenção Imp. Fonte - 3013375 - 4459801071,54NV003983</t>
  </si>
  <si>
    <t>RECEITA FEDERALRetenção Imp. Fonte - 3013454 - 445980969,29NV020552</t>
  </si>
  <si>
    <t>RECEITA FEDERALRetenção Imp. Fonte - 3013454 - 4459802075,04NV020552</t>
  </si>
  <si>
    <t>RECEITA FEDERALRetenção Imp. Fonte - 3013460 - 4459802075,03NV020553</t>
  </si>
  <si>
    <t>RECEITA FEDERALRetenção Imp. Fonte - 3013460 - 445980969,29NV020553</t>
  </si>
  <si>
    <t>RECEITA FEDERALRetenção Imp. Fonte - 3013466 - 445980812,44NV020556</t>
  </si>
  <si>
    <t>RECEITA FEDERALRetenção Imp. Fonte - 3013466 - 445980464,31NV020556</t>
  </si>
  <si>
    <t>RECEITA FEDERALRetenção Imp. Fonte - 3013470 - 445980942,12NV021562</t>
  </si>
  <si>
    <t>RECEITA FEDERALRetenção Imp. Fonte - 3013470 - 4459801538,33NV021562</t>
  </si>
  <si>
    <t>RECEITA FEDERALRetenção Imp. Fonte - 3013474 - 445980547,03NV021591</t>
  </si>
  <si>
    <t>RECEITA FEDERALRetenção Imp. Fonte - 3013474 - 4459801018,67NV021591</t>
  </si>
  <si>
    <t>RECEITA FEDERALRetenção Imp. Fonte - 3013486 - 445980499,29NV021605</t>
  </si>
  <si>
    <t>RECEITA FEDERALRetenção Imp. Fonte - 3013486 - 445980921,93NV021605</t>
  </si>
  <si>
    <t>RECEITA FEDERALRetenção Imp. Fonte - 3013492 - 4459801473,13NV021612</t>
  </si>
  <si>
    <t>RECEITA FEDERALRetenção Imp. Fonte - 3013492 - 445980717,42NV021612</t>
  </si>
  <si>
    <t>RECEITA FEDERALRetenção Imp. Fonte - 3013498 - 445980474,98NV022555</t>
  </si>
  <si>
    <t>RECEITA FEDERALRetenção Imp. Fonte - 3013498 - 445980824,79NV022555</t>
  </si>
  <si>
    <t>RECEITA FEDERALRetenção Imp. Fonte - 3013504 - 445980474,98NV021571</t>
  </si>
  <si>
    <t>RECEITA FEDERALRetenção Imp. Fonte - 3013504 - 445980824,78NV021571</t>
  </si>
  <si>
    <t>RECEITA FEDERALRetenção Imp. Fonte - 3013510 - 445980728,06NV021574</t>
  </si>
  <si>
    <t>RECEITA FEDERALRetenção Imp. Fonte - 3013510 - 445980427,24NV021574</t>
  </si>
  <si>
    <t>RECEITA FEDERALRetenção Imp. Fonte - 3013518 - 445980213,35NV022574</t>
  </si>
  <si>
    <t>RECEITA FEDERALRetenção Imp. Fonte - 3013518 - 445980491,67NV022574</t>
  </si>
  <si>
    <t>RECEITA FEDERALRetenção Imp. Fonte - 3013524 - 445980474,98NV022582</t>
  </si>
  <si>
    <t>RECEITA FEDERALRetenção Imp. Fonte - 3013524 - 445980824,79NV022582</t>
  </si>
  <si>
    <t>RECEITA FEDERALRetenção Imp. Fonte - 3013530 - 445980725,85NV022576</t>
  </si>
  <si>
    <t>RECEITA FEDERALRetenção Imp. Fonte - 3013530 - 445980429,44NV022576</t>
  </si>
  <si>
    <t>RECEITA FEDERALRetenção Imp. Fonte - 3013534 - 4459801241,64NV021590</t>
  </si>
  <si>
    <t>RECEITA FEDERALRetenção Imp. Fonte - 3013534 - 445980636,02NV021590</t>
  </si>
  <si>
    <t>RECEITA FEDERALRetenção Imp. Fonte - 3013538 - 445980474,98NV021614</t>
  </si>
  <si>
    <t>RECEITA FEDERALRetenção Imp. Fonte - 3013538 - 445980824,79NV021614</t>
  </si>
  <si>
    <t>RECEITA FEDERALRetenção Imp. Fonte - 3013542 - 445980474,98NV021606</t>
  </si>
  <si>
    <t>RECEITA FEDERALRetenção Imp. Fonte - 3013542 - 445980824,79NV021606</t>
  </si>
  <si>
    <t>RECEITA FEDERALRetenção Imp. Fonte - 3013548 - 445980824,79NV021586</t>
  </si>
  <si>
    <t>RECEITA FEDERALRetenção Imp. Fonte - 3013548 - 445980474,98NV021586</t>
  </si>
  <si>
    <t>RECEITA FEDERALRetenção Imp. Fonte - 3013552 - 445980969,87NV022557</t>
  </si>
  <si>
    <t>RECEITA FEDERALRetenção Imp. Fonte - 3013552 - 445980618,84NV022557</t>
  </si>
  <si>
    <t>RECEITA FEDERALRetenção Imp. Fonte - 3013556 - 4459801241,65NV021572</t>
  </si>
  <si>
    <t>RECEITA FEDERALRetenção Imp. Fonte - 3013556 - 445980636,02NV021572</t>
  </si>
  <si>
    <t>RECEITA FEDERALRetenção Imp. Fonte - 3013562 - 445980548,87NV022601</t>
  </si>
  <si>
    <t>RECEITA FEDERALRetenção Imp. Fonte - 3013562 - 445980750,89NV022601</t>
  </si>
  <si>
    <t>RECEITA FEDERALRetenção Imp. Fonte - 3013732 - 445980427,24NV022610</t>
  </si>
  <si>
    <t>RECEITA FEDERALRetenção Imp. Fonte - 3013732 - 445980728,06NV022610</t>
  </si>
  <si>
    <t>RECEITA FEDERALRetenção Imp. Fonte - 3013736 - 445980824,79NV022584</t>
  </si>
  <si>
    <t>RECEITA FEDERALRetenção Imp. Fonte - 3013736 - 445980474,98NV022584</t>
  </si>
  <si>
    <t>RECEITA FEDERALRetenção Imp. Fonte - 3013740 - 445980593,17NV022556</t>
  </si>
  <si>
    <t>RECEITA FEDERALRetenção Imp. Fonte - 3013740 - 4459801140,01NV022556</t>
  </si>
  <si>
    <t>RECEITA FEDERALRetenção Imp. Fonte - 3013744 - 445980725,86NV022613</t>
  </si>
  <si>
    <t>RECEITA FEDERALRetenção Imp. Fonte - 3013744 - 445980429,44NV022613</t>
  </si>
  <si>
    <t>RECEITA FEDERALRetenção Imp. Fonte - 3013748 - 445980728,05NV022583</t>
  </si>
  <si>
    <t>RECEITA FEDERALRetenção Imp. Fonte - 3013748 - 445980427,24NV022583</t>
  </si>
  <si>
    <t>RECEITA FEDERALRetenção Imp. Fonte - 3013755 - 445980725,86NV022645</t>
  </si>
  <si>
    <t>RECEITA FEDERALRetenção Imp. Fonte - 3013755 - 445980429,44NV022645</t>
  </si>
  <si>
    <t>RECEITA FEDERALRetenção Imp. Fonte - 3013759 - 445980427,24NV022647</t>
  </si>
  <si>
    <t>RECEITA FEDERALRetenção Imp. Fonte - 3013759 - 445980728,05NV022647</t>
  </si>
  <si>
    <t>RECEITA FEDERALRetenção Imp. Fonte - 3013763 - 445980390,53NV022648</t>
  </si>
  <si>
    <t>RECEITA FEDERALRetenção Imp. Fonte - 3013763 - 445980909,24NV022648</t>
  </si>
  <si>
    <t>RECEITA FEDERALRetenção Imp. Fonte - 3013767 - 445980429,44NV022575</t>
  </si>
  <si>
    <t>RECEITA FEDERALRetenção Imp. Fonte - 3013767 - 445980725,85NV022575</t>
  </si>
  <si>
    <t>RECEITA FEDERALRetenção Imp. Fonte - 3013772 - 445980388,03NV022654</t>
  </si>
  <si>
    <t>RECEITA FEDERALRetenção Imp. Fonte - 3013772 - 445980717,17NV022654</t>
  </si>
  <si>
    <t>RECEITA FEDERALRetenção Imp. Fonte - 3013779 - 445980474,98NV022653</t>
  </si>
  <si>
    <t>RECEITA FEDERALRetenção Imp. Fonte - 3013779 - 445980824,78NV022653</t>
  </si>
  <si>
    <t>RECEITA FEDERALRetenção Imp. Fonte - 3013784 - 445980307,81NV022655</t>
  </si>
  <si>
    <t>RECEITA FEDERALRetenção Imp. Fonte - 3013784 - 445980703,01NV022655</t>
  </si>
  <si>
    <t>RECEITA FEDERALRetenção Imp. Fonte - 3013795 - 4459801033,22NV022664</t>
  </si>
  <si>
    <t>RECEITA FEDERALRetenção Imp. Fonte - 3013795 - 445980555,5NV022664</t>
  </si>
  <si>
    <t>RECEITA FEDERALRetenção Imp. Fonte - 3013799 - 445980728,05NV022656</t>
  </si>
  <si>
    <t>RECEITA FEDERALRetenção Imp. Fonte - 3013799 - 445980427,24NV022656</t>
  </si>
  <si>
    <t>RECEITA FEDERALRetenção Imp. Fonte - 3013803 - 445980557,7NV021573</t>
  </si>
  <si>
    <t>RECEITA FEDERALRetenção Imp. Fonte - 3013803 - 4459801031,02NV021573</t>
  </si>
  <si>
    <t>RECEITA FEDERALRetenção Imp. Fonte - 3013807 - 445980593,18NV022657</t>
  </si>
  <si>
    <t>RECEITA FEDERALRetenção Imp. Fonte - 3013807 - 4459801140,01NV022657</t>
  </si>
  <si>
    <t>RECEITA FEDERALRetenção Imp. Fonte - 3013813 - 445980728,05NV022625</t>
  </si>
  <si>
    <t>RECEITA FEDERALRetenção Imp. Fonte - 3013813 - 445980427,24NV022625</t>
  </si>
  <si>
    <t>RECEITA FEDERALRetenção Imp. Fonte - 3013818 - 445980427,73NV022681</t>
  </si>
  <si>
    <t>RECEITA FEDERALRetenção Imp. Fonte - 3013818 - 445980727,57NV022681</t>
  </si>
  <si>
    <t>RECEITA FEDERALRetenção Imp. Fonte - 3013823 - 445980725,85NV022665</t>
  </si>
  <si>
    <t>RECEITA FEDERALRetenção Imp. Fonte - 3013823 - 445980429,44NV022665</t>
  </si>
  <si>
    <t>RECEITA FEDERALRetenção Imp. Fonte - 3013828 - 445980429,44NV022682</t>
  </si>
  <si>
    <t>RECEITA FEDERALRetenção Imp. Fonte - 3013828 - 445980725,85NV022682</t>
  </si>
  <si>
    <t>RECEITA FEDERALRetenção Imp. Fonte - 3013843 - 445980464,31NV022567</t>
  </si>
  <si>
    <t>RECEITA FEDERALRetenção Imp. Fonte - 3013843 - 445980812,44NV022567</t>
  </si>
  <si>
    <t>RECEITA FEDERALRetenção Imp. Fonte - 3013847 - 445980474,98NV020555</t>
  </si>
  <si>
    <t>RECEITA FEDERALRetenção Imp. Fonte - 3013847 - 445980824,79NV020555</t>
  </si>
  <si>
    <t>RECEITA FEDERALRetenção Imp. Fonte - 3013853 - 44598012866,25NV006977</t>
  </si>
  <si>
    <t>RECEITA FEDERALRetenção Imp. Fonte - 3013853 - 4459805037,14NV006977</t>
  </si>
  <si>
    <t>RECEITA FEDERALRetenção Imp. Fonte - 3013857 - 4459802917,86NV003971</t>
  </si>
  <si>
    <t>RECEITA FEDERALRetenção Imp. Fonte - 3013857 - 4459801360,27NV003971</t>
  </si>
  <si>
    <t>RECEITA FEDERALRetenção Imp. Fonte - 3013862 - 445980503,37NV019956</t>
  </si>
  <si>
    <t>RECEITA FEDERALRetenção Imp. Fonte - 3013862 - 4459801581,49NV019956</t>
  </si>
  <si>
    <t>RECEITA FEDERALRetenção Imp. Fonte - 3013867 - 4459803046,03NV004957</t>
  </si>
  <si>
    <t>RECEITA FEDERALRetenção Imp. Fonte - 3013867 - 445980618,92NV004957</t>
  </si>
  <si>
    <t>RECEITA FEDERALRetenção Imp. Fonte - 3013872 - 445980380,42NV021604</t>
  </si>
  <si>
    <t>RECEITA FEDERALRetenção Imp. Fonte - 3013872 - 445980958,2NV021604</t>
  </si>
  <si>
    <t>RECEITA FEDERALRetenção Imp. Fonte - 3013877 - 445980454,31NV021569</t>
  </si>
  <si>
    <t>RECEITA FEDERALRetenção Imp. Fonte - 3013877 - 445980884,31NV021569</t>
  </si>
  <si>
    <t>RECEITA FEDERALRetenção Imp. Fonte - 3013882 - 445980860,9NV022661</t>
  </si>
  <si>
    <t>RECEITA FEDERALRetenção Imp. Fonte - 3013882 - 445980330NV022661</t>
  </si>
  <si>
    <t>RECEITA FEDERALRetenção Imp. Fonte - 3013887 - 445980330NV022624</t>
  </si>
  <si>
    <t>RECEITA FEDERALRetenção Imp. Fonte - 3013887 - 445980860,9NV022624</t>
  </si>
  <si>
    <t>RECEITA FEDERALRetenção Imp. Fonte - 3013891 - 445980474,98NV022683</t>
  </si>
  <si>
    <t>RECEITA FEDERALRetenção Imp. Fonte - 3013891 - 445980824,79NV022683</t>
  </si>
  <si>
    <t>RECEITA FEDERALRetenção Imp. Fonte - 3013895 - 445980388,59NV022688</t>
  </si>
  <si>
    <t>RECEITA FEDERALRetenção Imp. Fonte - 3013895 - 445980742,83NV022688</t>
  </si>
  <si>
    <t>RECEITA FEDERALRetenção Imp. Fonte - 3013899 - 4459801689,41NV009957</t>
  </si>
  <si>
    <t>RECEITA FEDERALRetenção Imp. Fonte - 3013899 - 4459804325,02NV009957</t>
  </si>
  <si>
    <t>RECEITA FEDERALRetenção Imp. Fonte - 3013903 - 445980330NV022623</t>
  </si>
  <si>
    <t>RECEITA FEDERALRetenção Imp. Fonte - 3013903 - 445980860,9NV022623</t>
  </si>
  <si>
    <t>RECEITA FEDERALRetenção Imp. Fonte - 3014171 - 3459804093,46NV002952</t>
  </si>
  <si>
    <t>RECEITA FEDERALRetenção Imp. Fonte - 3014176 - 3459801039,82NV003966</t>
  </si>
  <si>
    <t>RECEITA FEDERALRetenção Imp. Fonte - 3014180 - 345980391,78NV022618</t>
  </si>
  <si>
    <t>RECEITA FEDERALRetenção Imp. Fonte - 3014190 - 44598023,19NV022633</t>
  </si>
  <si>
    <t>RECEITA FEDERALRetenção Imp. Fonte - 3014190 - 445980397,84NV022633</t>
  </si>
  <si>
    <t>RECEITA FEDERALRetenção Imp. Fonte - 3014200 - 4459806,19NV022676</t>
  </si>
  <si>
    <t>RECEITA FEDERALRetenção Imp. Fonte - 3014200 - 445980409,4NV022676</t>
  </si>
  <si>
    <t>RECEITA FEDERALRetenção Imp. Fonte - 3014206 - 345980391,79NV022642</t>
  </si>
  <si>
    <t>RECEITA FEDERALRetenção Imp. Fonte - 3014212 - 345980405,4NV022643</t>
  </si>
  <si>
    <t>RECEITA FEDERALRetenção Imp. Fonte - 3014216 - 445980621,3NV022568</t>
  </si>
  <si>
    <t>RECEITA FEDERALRetenção Imp. Fonte - 3014216 - 44598064,21NV022568</t>
  </si>
  <si>
    <t>RECEITA FEDERALRetenção Imp. Fonte - 3014220 - 3459803032,87NV009954</t>
  </si>
  <si>
    <t>RECEITA FEDERALRetenção Imp. Fonte - 3014224 - 445980384,71NV022641</t>
  </si>
  <si>
    <t>RECEITA FEDERALRetenção Imp. Fonte - 3014224 - 44598020,69NV022641</t>
  </si>
  <si>
    <t>RECEITA FEDERALRetenção Imp. Fonte - 3014228 - 44598020,12NV022635</t>
  </si>
  <si>
    <t>RECEITA FEDERALRetenção Imp. Fonte - 3014228 - 445980390,71NV022635</t>
  </si>
  <si>
    <t>RECEITA FEDERALRetenção Imp. Fonte - 3014288 - 345980873,76NV022640</t>
  </si>
  <si>
    <t>RECEITA FEDERALRetenção Imp. Fonte - 3014292 - 34598010195,18NV023559</t>
  </si>
  <si>
    <t>RECEITA FEDERALRetenção Imp. Fonte - 3014296 - 345980402,14NV022662</t>
  </si>
  <si>
    <t>RECEITA FEDERALRetenção Imp. Fonte - 3014300 - 3459805141,21NV003965</t>
  </si>
  <si>
    <t>RECEITA FEDERALRetenção Imp. Fonte - 3014304 - 345980846,92NV022588</t>
  </si>
  <si>
    <t>RECEITA FEDERALRetenção Imp. Fonte - 3014308 - 345980718,4NV022618</t>
  </si>
  <si>
    <t>RECEITA FEDERALRetenção Imp. Fonte - 3014312 - 3459801906,68NV003966</t>
  </si>
  <si>
    <t>RECEITA FEDERALRetenção Imp. Fonte - 3014316 - 345980718,4NV022642</t>
  </si>
  <si>
    <t>RECEITA FEDERALRetenção Imp. Fonte - 3014321 - 345980753,32NV022635</t>
  </si>
  <si>
    <t>RECEITA FEDERALRetenção Imp. Fonte - 3014326 - 345980762,06NV022676</t>
  </si>
  <si>
    <t>RECEITA FEDERALRetenção Imp. Fonte - 3014330 - 3459801257,01NV022568</t>
  </si>
  <si>
    <t>RECEITA FEDERALRetenção Imp. Fonte - 3014334 - 3459805561,27NV009954</t>
  </si>
  <si>
    <t>RECEITA FEDERALRetenção Imp. Fonte - 3014338 - 3459801602,19NV022640</t>
  </si>
  <si>
    <t>RECEITA FEDERALRetenção Imp. Fonte - 3014342 - 345980743,36NV022643</t>
  </si>
  <si>
    <t>RECEITA FEDERALRetenção Imp. Fonte - 3014346 - 345980743,36NV022641</t>
  </si>
  <si>
    <t>RECEITA FEDERALRetenção Imp. Fonte - 3014350 - 3459807506,03NV002952</t>
  </si>
  <si>
    <t>RECEITA FEDERALRetenção Imp. Fonte - 3014354 - 34598018694,54NV023559</t>
  </si>
  <si>
    <t>RECEITA FEDERALRetenção Imp. Fonte - 3014360 - 345980753,32NV022644</t>
  </si>
  <si>
    <t>RECEITA FEDERALRetenção Imp. Fonte - 3014365 - 3459802579,52NV003985</t>
  </si>
  <si>
    <t>RECEITA FEDERALRetenção Imp. Fonte - 3014369 - 345980737,38NV022662</t>
  </si>
  <si>
    <t>RECEITA FEDERALRetenção Imp. Fonte - 3015390 - 345980340,74NV022628</t>
  </si>
  <si>
    <t>RECEITA FEDERALRetenção Imp. Fonte - 3016376 - 445980362,48NV022644</t>
  </si>
  <si>
    <t>RECEITA FEDERALRetenção Imp. Fonte - 3016376 - 44598048,34NV022644</t>
  </si>
  <si>
    <t>RECEITA FEDERALRetenção Imp. Fonte - 3016380 - 3459801406,76NV003985</t>
  </si>
  <si>
    <t>RECEITA FEDERALRetenção Imp. Fonte - 3016384 - 4459802341,35NV002951</t>
  </si>
  <si>
    <t>RECEITA FEDERALRetenção Imp. Fonte - 3016384 - 445980283,88NV002951</t>
  </si>
  <si>
    <t>RECEITA FEDERALRetenção Imp. Fonte - 3016388 - 4459808125,3NV006965</t>
  </si>
  <si>
    <t>RECEITA FEDERALRetenção Imp. Fonte - 3016388 - 445980973,03NV006965</t>
  </si>
  <si>
    <t>RECEITA FEDERALRetenção Imp. Fonte - 3016392 - 445980318,56NV003976</t>
  </si>
  <si>
    <t>RECEITA FEDERALRetenção Imp. Fonte - 3016392 - 4459802889,06NV003976</t>
  </si>
  <si>
    <t>RECEITA FEDERALRetenção Imp. Fonte - 3016396 - 44598043,96NV021601</t>
  </si>
  <si>
    <t>RECEITA FEDERALRetenção Imp. Fonte - 3016396 - 445980428,11NV021601</t>
  </si>
  <si>
    <t>RECEITA FEDERALRetenção Imp. Fonte - 3016400 - 445980606NV009958</t>
  </si>
  <si>
    <t>RECEITA FEDERALRetenção Imp. Fonte - 3016400 - 4459805007,86NV009958</t>
  </si>
  <si>
    <t>RECEITA FEDERALRetenção Imp. Fonte - 3016404 - 445980894,3NV021579</t>
  </si>
  <si>
    <t>RECEITA FEDERALRetenção Imp. Fonte - 3016404 - 445980109,23NV021579</t>
  </si>
  <si>
    <t>RECEITA FEDERALRetenção Imp. Fonte - 3016408 - 44598069,27NV021594</t>
  </si>
  <si>
    <t>RECEITA FEDERALRetenção Imp. Fonte - 3016408 - 445980341,55NV021594</t>
  </si>
  <si>
    <t>RECEITA FEDERALRetenção Imp. Fonte - 3016412 - 445980165,12NV022553</t>
  </si>
  <si>
    <t>RECEITA FEDERALRetenção Imp. Fonte - 3016412 - 445980254,75NV022553</t>
  </si>
  <si>
    <t>RECEITA FEDERALRetenção Imp. Fonte - 3016416 - 3459801840,13NV021579</t>
  </si>
  <si>
    <t>RECEITA FEDERALRetenção Imp. Fonte - 3016526 - 34598016683,27NV006965</t>
  </si>
  <si>
    <t>RECEITA FEDERALRetenção Imp. Fonte - 3016530 - 3459804813,79NV002951</t>
  </si>
  <si>
    <t>RECEITA FEDERALRetenção Imp. Fonte - 3016538 - 44598045,27NV022553</t>
  </si>
  <si>
    <t>RECEITA FEDERALRetenção Imp. Fonte - 3016538 - 445980724,62NV022553</t>
  </si>
  <si>
    <t>RECEITA FEDERALRetenção Imp. Fonte - 3016542 - 345980865,64NV021601</t>
  </si>
  <si>
    <t>RECEITA FEDERALRetenção Imp. Fonte - 3016546 - 3459805881,7NV003976</t>
  </si>
  <si>
    <t>RECEITA FEDERALRetenção Imp. Fonte - 3016555 - 345980772,02NV022633</t>
  </si>
  <si>
    <t>RECEITA FEDERALRetenção Imp. Fonte - 3016559 - 34598010293,93NV009958</t>
  </si>
  <si>
    <t>RECEITA FEDERALRetenção Imp. Fonte - 3016571 - 3459802803,79NV003965</t>
  </si>
  <si>
    <t>RECEITA FEDERALRetenção Imp. Fonte - 3016700 - 445980716,2NV021594</t>
  </si>
  <si>
    <t>RECEITA FEDERALRetenção Imp. Fonte - 3016700 - 44598037,11NV021594</t>
  </si>
  <si>
    <t>RECEITA FEDERALRetenção Imp. Fonte - 3017493 - 545980287,51NV021611</t>
  </si>
  <si>
    <t>RECEITA FEDERALRetenção Imp. Fonte - 3017493 - 5459801896,03NV021611</t>
  </si>
  <si>
    <t>RECEITA FEDERALRetenção Imp. Fonte - 3017493 - 54598067,8NV021611</t>
  </si>
  <si>
    <t>RECEITA FEDERALRetenção Imp. Fonte - 3018667 - 4459801583,72NV000957</t>
  </si>
  <si>
    <t>RECEITA FEDERALRetenção Imp. Fonte - 3018667 - 44598014410,67NV000957</t>
  </si>
  <si>
    <t>RECEITA FEDERALRetenção Imp. Fonte - 3021398 - 3459801131,41NV021609</t>
  </si>
  <si>
    <t>RECEITA FEDERALRetenção Imp. Fonte - 3025121 - 3459802208,86NV022615</t>
  </si>
  <si>
    <t>RECEITA FEDERALRetenção Imp. Fonte - 3025129 - 3459802537,51NV021607</t>
  </si>
  <si>
    <t>RECEITA FEDERALRetenção Imp. Fonte - 3025133 - 3459802273,86NV022685</t>
  </si>
  <si>
    <t>RECEITA FEDERALRetenção Imp. Fonte - 3025137 - 3459802196,65NV022614</t>
  </si>
  <si>
    <t>RECEITA FEDERALRetenção Imp. Fonte - 3025141 - 3459803364,47NV021580</t>
  </si>
  <si>
    <t>RECEITA FEDERALRetenção Imp. Fonte - 3025145 - 3459802227,79NV022629</t>
  </si>
  <si>
    <t>RECEITA FEDERALRetenção Imp. Fonte - 3025149 - 3459802214,71NV022638</t>
  </si>
  <si>
    <t>RECEITA FEDERALRetenção Imp. Fonte - 3025153 - 3459802402,88NV021576</t>
  </si>
  <si>
    <t>RECEITA FEDERALRetenção Imp. Fonte - 3025157 - 34598013332,64NV000952</t>
  </si>
  <si>
    <t>RECEITA FEDERALRetenção Imp. Fonte - 3025162 - 3459809350,4NV022603</t>
  </si>
  <si>
    <t>RECEITA FEDERALRetenção Imp. Fonte - 3025168 - 3459802838,86NV021620</t>
  </si>
  <si>
    <t>RECEITA FEDERALRetenção Imp. Fonte - 3025172 - 3459804096,55NV022558</t>
  </si>
  <si>
    <t>RECEITA FEDERALRetenção Imp. Fonte - 3025176 - 3459802175,68NV022646</t>
  </si>
  <si>
    <t>RECEITA FEDERALRetenção Imp. Fonte - 3025180 - 3459802247,98NV022639</t>
  </si>
  <si>
    <t>RECEITA FEDERALRetenção Imp. Fonte - 3025184 - 3459808341,01NV003968</t>
  </si>
  <si>
    <t>RECEITA FEDERALRetenção Imp. Fonte - 3025188 - 34598011992,63NV003969</t>
  </si>
  <si>
    <t>RECEITA FEDERALRetenção Imp. Fonte - 3025192 - 3459802640,47NV022637</t>
  </si>
  <si>
    <t>RECEITA FEDERALRetenção Imp. Fonte - 3025196 - 3459803699,91NV021581</t>
  </si>
  <si>
    <t>RECEITA FEDERALRetenção Imp. Fonte - 3025200 - 3459806658,76NV003972</t>
  </si>
  <si>
    <t>RECEITA FEDERALRetenção Imp. Fonte - 3025204 - 34598015470,42NV004960</t>
  </si>
  <si>
    <t>RECEITA FEDERALRetenção Imp. Fonte - 3025208 - 3459802622,35NV021575</t>
  </si>
  <si>
    <t>RECEITA FEDERALRetenção Imp. Fonte - 3025212 - 3459808144,47NV003974</t>
  </si>
  <si>
    <t>RECEITA FEDERALRetenção Imp. Fonte - 3025216 - 3459802857,94NV021589</t>
  </si>
  <si>
    <t>RECEITA FEDERALRetenção Imp. Fonte - 3025220 - 34598022533,08NV000958</t>
  </si>
  <si>
    <t>RECEITA FEDERALRetenção Imp. Fonte - 3025224 - 3459802282,58NV022626</t>
  </si>
  <si>
    <t>RECEITA FEDERALRetenção Imp. Fonte - 3025228 - 34598026242,6NV006978</t>
  </si>
  <si>
    <t>RECEITA FEDERALRetenção Imp. Fonte - 3025232 - 3459802564,68NV021597</t>
  </si>
  <si>
    <t>RECEITA FEDERALRetenção Imp. Fonte - 3025236 - 3459802119,86NV022602</t>
  </si>
  <si>
    <t>RECEITA FEDERALRetenção Imp. Fonte - 3025240 - 3459805779,05NV003979</t>
  </si>
  <si>
    <t>RECEITA FEDERALRetenção Imp. Fonte - 3025244 - 34598010007,24NV004961</t>
  </si>
  <si>
    <t>RECEITA FEDERALRetenção Imp. Fonte - 3025248 - 34598029117,94NV006962</t>
  </si>
  <si>
    <t>RECEITA FEDERALRetenção Imp. Fonte - 3025252 - 34598023756,6NV000957</t>
  </si>
  <si>
    <t>RECEITA FEDERALRetenção Imp. Fonte - 3025256 - 3459807949,87NV003981</t>
  </si>
  <si>
    <t>RECEITA FEDERALRetenção Imp. Fonte - 3025260 - 3459804245,2NV022578</t>
  </si>
  <si>
    <t>RECEITA FEDERALRetenção Imp. Fonte - 3025264 - 34598013332,82NV003980</t>
  </si>
  <si>
    <t>RECEITA FEDERALRetenção Imp. Fonte - 3025268 - 34598013280,51NV008121</t>
  </si>
  <si>
    <t>RECEITA FEDERALRetenção Imp. Fonte - 3025272 - 3459802259,64NV022628</t>
  </si>
  <si>
    <t>RECEITA FEDERALRetenção Imp. Fonte - 3025276 - 3459802992,48NV021609</t>
  </si>
  <si>
    <t>RECEITA FEDERALRetenção Imp. Fonte - 3025280 - 3459802235,61NV020557</t>
  </si>
  <si>
    <t>RECEITA FEDERALRetenção Imp. Fonte - 3025284 - 3459804307,88NV021593</t>
  </si>
  <si>
    <t>RECEITA FEDERALRetenção Imp. Fonte - 3025288 - 3459804260,98NV021611</t>
  </si>
  <si>
    <t>RECEITA FEDERALRetenção Imp. Fonte - 3025294 - 3459802360,22NV022684</t>
  </si>
  <si>
    <t>RECEITA FEDERALRetenção Imp. Fonte - 3025315 - 3459802703,82NV021578</t>
  </si>
  <si>
    <t>RECEITA FEDERALRetenção Imp. Fonte - 3025319 - 3459802456,54NV022631</t>
  </si>
  <si>
    <t>RECEITA FEDERALRetenção Imp. Fonte - 3025324 - 3459802449,53NV022573</t>
  </si>
  <si>
    <t>RECEITA FEDERALRetenção Imp. Fonte - 3025328 - 3459802456,54NV022667</t>
  </si>
  <si>
    <t>RECEITA FEDERALRetenção Imp. Fonte - 3025332 - 34598020911,77NV000955</t>
  </si>
  <si>
    <t>RECEITA FEDERALRetenção Imp. Fonte - 3025336 - 34598010899,77NV003967</t>
  </si>
  <si>
    <t>RECEITA FEDERALRetenção Imp. Fonte - 3025340 - 3459802353,97NV022563</t>
  </si>
  <si>
    <t>RECEITA FEDERALRetenção Imp. Fonte - 3025344 - 3459802383,39NV022552</t>
  </si>
  <si>
    <t>RECEITA FEDERALRetenção Imp. Fonte - 3025348 - 34598010033,88NV003963</t>
  </si>
  <si>
    <t>RECEITA FEDERALRetenção Imp. Fonte - 3025352 - 3459808920,65NV003958</t>
  </si>
  <si>
    <t>RECEITA FEDERALRetenção Imp. Fonte - 3025356 - 3459802702,73NV022630</t>
  </si>
  <si>
    <t>RECEITA FEDERALRetenção Imp. Fonte - 3025360 - 34598011341,51NV003957</t>
  </si>
  <si>
    <t>RECEITA FEDERALRetenção Imp. Fonte - 3025364 - 34598018983,85NV000954</t>
  </si>
  <si>
    <t>RECEITA FEDERALRetenção Imp. Fonte - 3025368 - 3459802470,44NV021617</t>
  </si>
  <si>
    <t>RECEITA FEDERALRetenção Imp. Fonte - 3025511 - 34598014499,81NV009956</t>
  </si>
  <si>
    <t>RECEITA FEDERALRetenção Imp. Fonte - 3025515 - 3459802702,45NV022565</t>
  </si>
  <si>
    <t>RECEITA FEDERALRetenção Imp. Fonte - 3025519 - 3459802456,54NV022670</t>
  </si>
  <si>
    <t>RECEITA FEDERALRetenção Imp. Fonte - 3025523 - 3459807787,52NV003975</t>
  </si>
  <si>
    <t>RECEITA FEDERALRetenção Imp. Fonte - 3025527 - 3459803270,72NV021565</t>
  </si>
  <si>
    <t>RECEITA FEDERALRetenção Imp. Fonte - 3025531 - 3459802702,45NV022564</t>
  </si>
  <si>
    <t>RECEITA FEDERALRetenção Imp. Fonte - 3025535 - 3459805580,31NV019953</t>
  </si>
  <si>
    <t>RECEITA FEDERALRetenção Imp. Fonte - 3025539 - 3459802949,73NV021599</t>
  </si>
  <si>
    <t>RECEITA FEDERALRetenção Imp. Fonte - 3025543 - 3459802628,82NV022611</t>
  </si>
  <si>
    <t>RECEITA FEDERALRetenção Imp. Fonte - 3025547 - 3459802388,55NV021616</t>
  </si>
  <si>
    <t>RECEITA FEDERALRetenção Imp. Fonte - 3025551 - 3459802456,54NV022620</t>
  </si>
  <si>
    <t>RECEITA FEDERALRetenção Imp. Fonte - 3025555 - 3459802361,35NV022586</t>
  </si>
  <si>
    <t>RECEITA FEDERALRetenção Imp. Fonte - 3025559 - 3459802456,54NV022551</t>
  </si>
  <si>
    <t>RECEITA FEDERALRetenção Imp. Fonte - 3025563 - 3459802456,54NV022572</t>
  </si>
  <si>
    <t>RECEITA FEDERALRetenção Imp. Fonte - 3025567 - 3459802381,54NV021600</t>
  </si>
  <si>
    <t>RECEITA FEDERALRetenção Imp. Fonte - 3025571 - 3459802680,92NV021584</t>
  </si>
  <si>
    <t>RECEITA FEDERALRetenção Imp. Fonte - 3025575 - 3459802456,54NV022571</t>
  </si>
  <si>
    <t>RECEITA FEDERALRetenção Imp. Fonte - 3025579 - 3459802771,92NV021563</t>
  </si>
  <si>
    <t>RECEITA FEDERALRetenção Imp. Fonte - 3025583 - 3459802456,54NV022650</t>
  </si>
  <si>
    <t>RECEITA FEDERALRetenção Imp. Fonte - 3025587 - 3459802862,61NV021564</t>
  </si>
  <si>
    <t>RECEITA FEDERALRetenção Imp. Fonte - 3025605 - 3459802524,29NV021613</t>
  </si>
  <si>
    <t>RECEITA FEDERALRetenção Imp. Fonte - 3025611 - 3459802456,29NV022600</t>
  </si>
  <si>
    <t>RECEITA FEDERALRetenção Imp. Fonte - 3025617 - 3459802524,29NV022669</t>
  </si>
  <si>
    <t>RECEITA FEDERALRetenção Imp. Fonte - 3025623 - 3459808932,08NV004959</t>
  </si>
  <si>
    <t>RECEITA FEDERALRetenção Imp. Fonte - 3025627 - 3459802724,86NV021598</t>
  </si>
  <si>
    <t>RECEITA FEDERALRetenção Imp. Fonte - 3025631 - 34598036406,58NV007123</t>
  </si>
  <si>
    <t>RECEITA FEDERALRetenção Imp. Fonte - 3025635 - 3459802806,29NV021566</t>
  </si>
  <si>
    <t>RECEITA FEDERALRetenção Imp. Fonte - 3025641 - 34598013725,71NV000953</t>
  </si>
  <si>
    <t>RECEITA FEDERALRetenção Imp. Fonte - 3025645 - 3459802456,54NV022616</t>
  </si>
  <si>
    <t>RECEITA FEDERALRetenção Imp. Fonte - 3025649 - 3459802456,54NV022632</t>
  </si>
  <si>
    <t>RECEITA FEDERALRetenção Imp. Fonte - 3025655 - 3459802369,42NV022617</t>
  </si>
  <si>
    <t>RECEITA FEDERALRetenção Imp. Fonte - 3025659 - 34598030777,9NV006967</t>
  </si>
  <si>
    <t>RECEITA FEDERALRetenção Imp. Fonte - 3025665 - 3459802456,54NV022619</t>
  </si>
  <si>
    <t>RECEITA FEDERALRetenção Imp. Fonte - 3025671 - 3459802771,93NV021559</t>
  </si>
  <si>
    <t>RECEITA FEDERALRetenção Imp. Fonte - 3025677 - 3459802456,54NV022585</t>
  </si>
  <si>
    <t>RECEITA FEDERALRetenção Imp. Fonte - 3025687 - 3459809535,75NV003986</t>
  </si>
  <si>
    <t>RECEITA FEDERALRetenção Imp. Fonte - 3025707 - 34598026817,15NV003984</t>
  </si>
  <si>
    <t>RECEITA FEDERALRetenção Imp. Fonte - 3025711 - 34598081207,91NV006961</t>
  </si>
  <si>
    <t>RECEITA FEDERALRetenção Imp. Fonte - 3025715 - 3459806498,1NV021592</t>
  </si>
  <si>
    <t>RECEITA FEDERALRetenção Imp. Fonte - 3025719 - 3459804067,43NV022658</t>
  </si>
  <si>
    <t>RECEITA FEDERALRetenção Imp. Fonte - 3025723 - 34598047649,76NV007121</t>
  </si>
  <si>
    <t>RECEITA FEDERALRetenção Imp. Fonte - 3025727 - 3459806060,53NV021577</t>
  </si>
  <si>
    <t>RECEITA FEDERALRetenção Imp. Fonte - 3025732 - 3459807307,99NV022559</t>
  </si>
  <si>
    <t>RECEITA FEDERALRetenção Imp. Fonte - 3025736 - 3459807322,15NV021587</t>
  </si>
  <si>
    <t>RECEITA FEDERALRetenção Imp. Fonte - 3025788 - 34598025344,89NV006965</t>
  </si>
  <si>
    <t>RECEITA FEDERALRetenção Imp. Fonte - 3025792 - 34598037435,47NV023559</t>
  </si>
  <si>
    <t>RECEITA FEDERALRetenção Imp. Fonte - 3025796 - 34598015039,25NV002952</t>
  </si>
  <si>
    <t>RECEITA FEDERALRetenção Imp. Fonte - 3025800 - 3459802065,15NV022568</t>
  </si>
  <si>
    <t>RECEITA FEDERALRetenção Imp. Fonte - 3025804 - 3459802725,98NV022640</t>
  </si>
  <si>
    <t>RECEITA FEDERALRetenção Imp. Fonte - 3025808 - 34598010807NV003976</t>
  </si>
  <si>
    <t>RECEITA FEDERALRetenção Imp. Fonte - 3025812 - 3459808741,32NV002951</t>
  </si>
  <si>
    <t>RECEITA FEDERALRetenção Imp. Fonte - 3025885 - 3459802619,09NV022640</t>
  </si>
  <si>
    <t>RECEITA FEDERALRetenção Imp. Fonte - 3025891 - 34598014449,48NV002952</t>
  </si>
  <si>
    <t>RECEITA FEDERALRetenção Imp. Fonte - 3025896 - 34598015986,13NV009958</t>
  </si>
  <si>
    <t>RECEITA FEDERALRetenção Imp. Fonte - 3025901 - 34598024350,97NV006965</t>
  </si>
  <si>
    <t>RECEITA FEDERALRetenção Imp. Fonte - 3025905 - 34598015359,22NV009958</t>
  </si>
  <si>
    <t>RECEITA FEDERALRetenção Imp. Fonte - 3025910 - 34598035967,41NV023559</t>
  </si>
  <si>
    <t>RECEITA FEDERALRetenção Imp. Fonte - 3025915 - 3459801984,16NV022568</t>
  </si>
  <si>
    <t>RECEITA FEDERALRetenção Imp. Fonte - 3025919 - 3459808398,52NV002951</t>
  </si>
  <si>
    <t>RECEITA FEDERALRetenção Imp. Fonte - 3025925 - 34598010383,2NV003976</t>
  </si>
  <si>
    <t>RECEITA FEDERALRetenção Imp. Fonte - 3025931 - 3459803114,47NV021579</t>
  </si>
  <si>
    <t>RECEITA FEDERALRetenção Imp. Fonte - 3025942 - 3459803241,59NV021579</t>
  </si>
  <si>
    <t>RECEITA FEDERALRetenção Imp. Fonte - 3025946 - 3459809907,26NV003965</t>
  </si>
  <si>
    <t>RECEITA FEDERALRetenção Imp. Fonte - 3026065 - 3459809518,74NV003965</t>
  </si>
  <si>
    <t>RECEITA FEDERALRetenção Imp. Fonte - 3026079 - 3459804587,01NV019952</t>
  </si>
  <si>
    <t>RECEITA FEDERALRetenção Imp. Fonte - 3026083 - 3459802910,44NV022683</t>
  </si>
  <si>
    <t>RECEITA FEDERALRetenção Imp. Fonte - 3026087 - 3459801810,88NV022574</t>
  </si>
  <si>
    <t>RECEITA FEDERALRetenção Imp. Fonte - 3026091 - 34598064693,29NV006968</t>
  </si>
  <si>
    <t>RECEITA FEDERALRetenção Imp. Fonte - 3026095 - 3459802961,31NV022653</t>
  </si>
  <si>
    <t>RECEITA FEDERALRetenção Imp. Fonte - 3026099 - 3459802937,21NV022582</t>
  </si>
  <si>
    <t>RECEITA FEDERALRetenção Imp. Fonte - 3026103 - 3459802885,71NV022567</t>
  </si>
  <si>
    <t>RECEITA FEDERALRetenção Imp. Fonte - 3026107 - 3459802666,99NV022645</t>
  </si>
  <si>
    <t>RECEITA FEDERALRetenção Imp. Fonte - 3026111 - 3459802909,28NV022648</t>
  </si>
  <si>
    <t>RECEITA FEDERALRetenção Imp. Fonte - 3026115 - 3459802644,8NV022576</t>
  </si>
  <si>
    <t>RECEITA FEDERALRetenção Imp. Fonte - 3026121 - 3459802668,61NV021574</t>
  </si>
  <si>
    <t>RECEITA FEDERALRetenção Imp. Fonte - 3026125 - 3459809560,98NV003970</t>
  </si>
  <si>
    <t>RECEITA FEDERALRetenção Imp. Fonte - 3026129 - 3459802644,8NV022575</t>
  </si>
  <si>
    <t>RECEITA FEDERALRetenção Imp. Fonte - 3026133 - 3459803416,96NV021591</t>
  </si>
  <si>
    <t>RECEITA FEDERALRetenção Imp. Fonte - 3026139 - 3459804236,11NV021590</t>
  </si>
  <si>
    <t>RECEITA FEDERALRetenção Imp. Fonte - 3026142 - 3459802326,44NV022655</t>
  </si>
  <si>
    <t>RECEITA FEDERALRetenção Imp. Fonte - 3026151 - 34598025547,43NV008122</t>
  </si>
  <si>
    <t>RECEITA FEDERALRetenção Imp. Fonte - 3026156 - 3459808869,55NV004956</t>
  </si>
  <si>
    <t>RECEITA FEDERALRetenção Imp. Fonte - 3026160 - 3459806713,79NV020552</t>
  </si>
  <si>
    <t>RECEITA FEDERALRetenção Imp. Fonte - 3026164 - 3459804734,79NV021562</t>
  </si>
  <si>
    <t>RECEITA FEDERALRetenção Imp. Fonte - 3026168 - 3459802900,47NV022555</t>
  </si>
  <si>
    <t>RECEITA FEDERALRetenção Imp. Fonte - 3026172 - 3459802910,44NV021606</t>
  </si>
  <si>
    <t>RECEITA FEDERALRetenção Imp. Fonte - 3026176 - 3459802910,43NV020555</t>
  </si>
  <si>
    <t>RECEITA FEDERALRetenção Imp. Fonte - 3026180 - 34598024524,3NV008123</t>
  </si>
  <si>
    <t>RECEITA FEDERALRetenção Imp. Fonte - 3026184 - 3459809358,21NV003954</t>
  </si>
  <si>
    <t>RECEITA FEDERALRetenção Imp. Fonte - 3026188 - 3459802644,81NV022601</t>
  </si>
  <si>
    <t>RECEITA FEDERALRetenção Imp. Fonte - 3026192 - 3459808313,91NV003983</t>
  </si>
  <si>
    <t>RECEITA FEDERALRetenção Imp. Fonte - 3026196 - 3459802681,53NV022681</t>
  </si>
  <si>
    <t>RECEITA FEDERALRetenção Imp. Fonte - 3026200 - 3459802654,33NV022656</t>
  </si>
  <si>
    <t>RECEITA FEDERALRetenção Imp. Fonte - 3026204 - 3459806679,69NV020553</t>
  </si>
  <si>
    <t>RECEITA FEDERALRetenção Imp. Fonte - 3026208 - 3459803925,81NV022657</t>
  </si>
  <si>
    <t>RECEITA FEDERALRetenção Imp. Fonte - 3026212 - 3459804740,77NV021612</t>
  </si>
  <si>
    <t>RECEITA FEDERALRetenção Imp. Fonte - 3026216 - 3459802463,94NV022654</t>
  </si>
  <si>
    <t>RECEITA FEDERALRetenção Imp. Fonte - 3026245 - 3459803991,55NV022556</t>
  </si>
  <si>
    <t>RECEITA FEDERALRetenção Imp. Fonte - 3026249 - 3459803151,34NV021605</t>
  </si>
  <si>
    <t>RECEITA FEDERALRetenção Imp. Fonte - 3026253 - 3459802644,81NV022665</t>
  </si>
  <si>
    <t>RECEITA FEDERALRetenção Imp. Fonte - 3026257 - 3459802643,29NV022682</t>
  </si>
  <si>
    <t>RECEITA FEDERALRetenção Imp. Fonte - 3026261 - 34598012359,43NV022666</t>
  </si>
  <si>
    <t>RECEITA FEDERALRetenção Imp. Fonte - 3026265 - 3459805875,65NV020554</t>
  </si>
  <si>
    <t>RECEITA FEDERALRetenção Imp. Fonte - 3026283 - 3459803562,51NV021619</t>
  </si>
  <si>
    <t>RECEITA FEDERALRetenção Imp. Fonte - 3026287 - 3459802310,52NV022566</t>
  </si>
  <si>
    <t>RECEITA FEDERALRetenção Imp. Fonte - 3026291 - 34598049470,62NV006966</t>
  </si>
  <si>
    <t>RECEITA FEDERALRetenção Imp. Fonte - 3026340 - 34598014410,83NV003952</t>
  </si>
  <si>
    <t>RECEITA FEDERALRetenção Imp. Fonte - 3026344 - 3459805435,91NV021558</t>
  </si>
  <si>
    <t>RECEITA FEDERALRetenção Imp. Fonte - 3026348 - 3459803294,82NV022570</t>
  </si>
  <si>
    <t>RECEITA FEDERALRetenção Imp. Fonte - 3026352 - 34598013758,4NV003964</t>
  </si>
  <si>
    <t>RECEITA FEDERALRetenção Imp. Fonte - 3026356 - 34598021971,55NV003962</t>
  </si>
  <si>
    <t>RECEITA FEDERALRetenção Imp. Fonte - 3026366 - 3459802644,81NV022610</t>
  </si>
  <si>
    <t>RECEITA FEDERALRetenção Imp. Fonte - 3026370 - 3459802644,81NV022583</t>
  </si>
  <si>
    <t>RECEITA FEDERALRetenção Imp. Fonte - 3026374 - 3459802644,81NV022647</t>
  </si>
  <si>
    <t>RECEITA FEDERALRetenção Imp. Fonte - 3026378 - 3459805015,61NV020551</t>
  </si>
  <si>
    <t>RECEITA FEDERALRetenção Imp. Fonte - 3026382 - 3459805433,11NV019955</t>
  </si>
  <si>
    <t>RECEITA FEDERALRetenção Imp. Fonte - 3026386 - 3459802676,94NV022625</t>
  </si>
  <si>
    <t>RECEITA FEDERALRetenção Imp. Fonte - 3026390 - 34598012730,67NV009957</t>
  </si>
  <si>
    <t>RECEITA FEDERALRetenção Imp. Fonte - 3026394 - 3459803441,68NV021573</t>
  </si>
  <si>
    <t>RECEITA FEDERALRetenção Imp. Fonte - 3026398 - 34598011380,11NV003960</t>
  </si>
  <si>
    <t>RECEITA FEDERALRetenção Imp. Fonte - 3026402 - 3459802644,81NV022613</t>
  </si>
  <si>
    <t>RECEITA FEDERALRetenção Imp. Fonte - 3026406 - 3459802910,44NV022584</t>
  </si>
  <si>
    <t>RECEITA FEDERALRetenção Imp. Fonte - 3026410 - 3459802908,91NV021571</t>
  </si>
  <si>
    <t>RECEITA FEDERALRetenção Imp. Fonte - 3026414 - 3459802885,71NV020556</t>
  </si>
  <si>
    <t>RECEITA FEDERALRetenção Imp. Fonte - 3026418 - 3459803585,27NV022664</t>
  </si>
  <si>
    <t>RECEITA FEDERALRetenção Imp. Fonte - 3026422 - 3459804114,07NV021572</t>
  </si>
  <si>
    <t>RECEITA FEDERALRetenção Imp. Fonte - 3026442 - 3459802932,32NV021586</t>
  </si>
  <si>
    <t>RECEITA FEDERALRetenção Imp. Fonte - 3026446 - 3459803176,05NV022557</t>
  </si>
  <si>
    <t>RECEITA FEDERALRetenção Imp. Fonte - 3026450 - 3459808186,22NV003977</t>
  </si>
  <si>
    <t>RECEITA FEDERALRetenção Imp. Fonte - 3026759 - 3459802910,43NV021614</t>
  </si>
  <si>
    <t>RECEITA FEDERALRetenção Imp. Fonte - 3027574 - 3459803334,61NV021603</t>
  </si>
  <si>
    <t>RECEITA FEDERALRetenção Imp. Fonte - 3027575 - 3459804381,77NV021618</t>
  </si>
  <si>
    <t>RECEITA FEDERALRetenção Imp. Fonte - 3027576 - 3459802937,33NV022649</t>
  </si>
  <si>
    <t>RECEITA FEDERALRetenção Imp. Fonte - 3027577 - 34598052654,72NV000956</t>
  </si>
  <si>
    <t>RECEITA FEDERALRetenção Imp. Fonte - 3027578 - 3459808291,88NV003961</t>
  </si>
  <si>
    <t>RECEITA FEDERALRetenção Imp. Fonte - 3027579 - 34598092242,06NV006964</t>
  </si>
  <si>
    <t>RECEITA FEDERALRetenção Imp. Fonte - 3027630 - 3459802493,22NV022609</t>
  </si>
  <si>
    <t>RECEITA FEDERALRetenção Imp. Fonte - 3028341 - 3459801987,54NV021602</t>
  </si>
  <si>
    <t>RECEITA FEDERALRetenção Imp. Fonte - 3028345 - 3459806403,59NV003959</t>
  </si>
  <si>
    <t>RECEITA FEDERALRetenção Imp. Fonte - 3028351 - 34598020279,32NV006977</t>
  </si>
  <si>
    <t>RECEITA FEDERALRetenção Imp. Fonte - 3028355 - 345980645,7NV006977</t>
  </si>
  <si>
    <t>RECEITA FEDERALRetenção Imp. Fonte - 3028359 - 3459801512,14NV022633</t>
  </si>
  <si>
    <t>RECEITA FEDERALRetenção Imp. Fonte - 3028363 - 3459801512,13NV022624</t>
  </si>
  <si>
    <t>RECEITA FEDERALRetenção Imp. Fonte - 3028367 - 3459803502,16NV003956</t>
  </si>
  <si>
    <t>RECEITA FEDERALRetenção Imp. Fonte - 3028371 - 3459805144,85NV003955</t>
  </si>
  <si>
    <t>RECEITA FEDERALRetenção Imp. Fonte - 3028377 - 3459801512,14NV022672</t>
  </si>
  <si>
    <t>RECEITA FEDERALRetenção Imp. Fonte - 3028381 - 3459801512,13NV022663</t>
  </si>
  <si>
    <t>RECEITA FEDERALRetenção Imp. Fonte - 3028385 - 3459805205,38NV003953</t>
  </si>
  <si>
    <t>RECEITA FEDERALRetenção Imp. Fonte - 3028389 - 3459801646,35NV022688</t>
  </si>
  <si>
    <t>RECEITA FEDERALRetenção Imp. Fonte - 3028393 - 3459801646,36NV022588</t>
  </si>
  <si>
    <t>RECEITA FEDERALRetenção Imp. Fonte - 3028405 - 3459801646,36NV022622</t>
  </si>
  <si>
    <t>RECEITA FEDERALRetenção Imp. Fonte - 3028409 - 3459801512,13NV022587</t>
  </si>
  <si>
    <t>RECEITA FEDERALRetenção Imp. Fonte - 3028415 - 3459801512,13NV022643</t>
  </si>
  <si>
    <t>RECEITA FEDERALRetenção Imp. Fonte - 3028419 - 34598011608,32NV009955</t>
  </si>
  <si>
    <t>RECEITA FEDERALRetenção Imp. Fonte - 3028423 - 3459801512,13NV022642</t>
  </si>
  <si>
    <t>RECEITA FEDERALRetenção Imp. Fonte - 3028427 - 3459802410,94NV019956</t>
  </si>
  <si>
    <t>RECEITA FEDERALRetenção Imp. Fonte - 3028431 - 3459801380,74NV022634</t>
  </si>
  <si>
    <t>RECEITA FEDERALRetenção Imp. Fonte - 3028435 - 3459801512,14NV021594</t>
  </si>
  <si>
    <t>RECEITA FEDERALRetenção Imp. Fonte - 3028439 - 3459804359,87NV004957</t>
  </si>
  <si>
    <t>RECEITA FEDERALRetenção Imp. Fonte - 3028443 - 3459804349,22NV003973</t>
  </si>
  <si>
    <t>RECEITA FEDERALRetenção Imp. Fonte - 3028447 - 3459801443,85NV021561</t>
  </si>
  <si>
    <t>RECEITA FEDERALRetenção Imp. Fonte - 3028451 - 3459804613,26NV003971</t>
  </si>
  <si>
    <t>RECEITA FEDERALRetenção Imp. Fonte - 3028455 - 3459801512,13NV021610</t>
  </si>
  <si>
    <t>RECEITA FEDERALRetenção Imp. Fonte - 3028459 - 3459801512,13NV022651</t>
  </si>
  <si>
    <t>RECEITA FEDERALRetenção Imp. Fonte - 3028463 - 3459801646,36NV022636</t>
  </si>
  <si>
    <t>RECEITA FEDERALRetenção Imp. Fonte - 3028467 - 3459803634,19NV003966</t>
  </si>
  <si>
    <t>RECEITA FEDERALRetenção Imp. Fonte - 3028471 - 3459801512,13NV022623</t>
  </si>
  <si>
    <t>RECEITA FEDERALRetenção Imp. Fonte - 3028475 - 3459801512,13NV021567</t>
  </si>
  <si>
    <t>RECEITA FEDERALRetenção Imp. Fonte - 3028479 - 3459801512,14NV022652</t>
  </si>
  <si>
    <t>RECEITA FEDERALRetenção Imp. Fonte - 3028483 - 3459801512,13NV022680</t>
  </si>
  <si>
    <t>RECEITA FEDERALRetenção Imp. Fonte - 3028487 - 3459806729,66NV009960</t>
  </si>
  <si>
    <t>RECEITA FEDERALRetenção Imp. Fonte - 3028523 - 3459801512,13NV022621</t>
  </si>
  <si>
    <t>RECEITA FEDERALRetenção Imp. Fonte - 3028527 - 3459804609,42NV003985</t>
  </si>
  <si>
    <t>RECEITA FEDERALRetenção Imp. Fonte - 3028531 - 3459801646,36NV022562</t>
  </si>
  <si>
    <t>RECEITA FEDERALRetenção Imp. Fonte - 3028535 - 3459801512,13NV022644</t>
  </si>
  <si>
    <t>RECEITA FEDERALRetenção Imp. Fonte - 3028539 - 3459806975,42NV009959</t>
  </si>
  <si>
    <t>RECEITA FEDERALRetenção Imp. Fonte - 3028543 - 3459801646,35NV022679</t>
  </si>
  <si>
    <t>RECEITA FEDERALRetenção Imp. Fonte - 3028547 - 3459801512,14NV022661</t>
  </si>
  <si>
    <t>RECEITA FEDERALRetenção Imp. Fonte - 3028551 - 3459801512,13NV022641</t>
  </si>
  <si>
    <t>RECEITA FEDERALRetenção Imp. Fonte - 3028555 - 3459801512,13NV021569</t>
  </si>
  <si>
    <t>RECEITA FEDERALRetenção Imp. Fonte - 3028559 - 3459801512,14NV022676</t>
  </si>
  <si>
    <t>RECEITA FEDERALRetenção Imp. Fonte - 3028563 - 3459801512,13NV022554</t>
  </si>
  <si>
    <t>RECEITA FEDERALRetenção Imp. Fonte - 3028567 - 3459801512,13NV022553</t>
  </si>
  <si>
    <t>RECEITA FEDERALRetenção Imp. Fonte - 3028571 - 3459801512,14NV022662</t>
  </si>
  <si>
    <t>RECEITA FEDERALRetenção Imp. Fonte - 3028575 - 34598011017,24NV009954</t>
  </si>
  <si>
    <t>RECEITA FEDERALRetenção Imp. Fonte - 3028579 - 3459801646,36NV021601</t>
  </si>
  <si>
    <t>RECEITA FEDERALRetenção Imp. Fonte - 3028583 - 3459801512,13NV021568</t>
  </si>
  <si>
    <t>RECEITA FEDERALRetenção Imp. Fonte - 3028587 - 3459801512,14NV022635</t>
  </si>
  <si>
    <t>RECEITA FEDERALRetenção Imp. Fonte - 3028591 - 3459801512,13NV022675</t>
  </si>
  <si>
    <t>RECEITA FEDERALRetenção Imp. Fonte - 3028595 - 3459805020,36NV004958</t>
  </si>
  <si>
    <t>RECEITA FEDERALRetenção Imp. Fonte - 3028599 - 3459801646,36NV021604</t>
  </si>
  <si>
    <t>RECEITA FEDERALRetenção Imp. Fonte - 3028603 - 3459801512,13NV021588</t>
  </si>
  <si>
    <t>RECEITA FEDERALRetenção Imp. Fonte - 3028607 - 3459801512,14NV021570</t>
  </si>
  <si>
    <t>RECEITA FEDERALRetenção Imp. Fonte - 3028611 - 3459805907,2NV003978</t>
  </si>
  <si>
    <t>RECEITA FEDERALRetenção Imp. Fonte - 3028633 - 3459801646,36NV003952</t>
  </si>
  <si>
    <t>RECEITA FEDERALRetenção Imp. Fonte - 3028637 - 3459801646,35NV019952</t>
  </si>
  <si>
    <t>RECEITA FEDERALRetenção Imp. Fonte - 3028656 - 3459801987,55NV022653</t>
  </si>
  <si>
    <t>RECEITA FEDERALRetenção Imp. Fonte - 3028660 - 3459806403,59NV006968</t>
  </si>
  <si>
    <t>RECEITA FEDERALRetenção Imp. Fonte - 3028664 - 34598020279,31NV022574</t>
  </si>
  <si>
    <t>RECEITA FEDERALRetenção Imp. Fonte - 3028668 - 3459801512,14NV021574</t>
  </si>
  <si>
    <t>RECEITA FEDERALRetenção Imp. Fonte - 3028672 - 3459801512,13NV022683</t>
  </si>
  <si>
    <t>RECEITA FEDERALRetenção Imp. Fonte - 3028676 - 3459803502,17NV003960</t>
  </si>
  <si>
    <t>RECEITA FEDERALRetenção Imp. Fonte - 3028680 - 3459805144,84NV022682</t>
  </si>
  <si>
    <t>RECEITA FEDERALRetenção Imp. Fonte - 3028684 - 3459801512,14NV021562</t>
  </si>
  <si>
    <t>RECEITA FEDERALRetenção Imp. Fonte - 3028688 - 3459801512,13NV021571</t>
  </si>
  <si>
    <t>RECEITA FEDERALRetenção Imp. Fonte - 3028692 - 3459805205,38NV003954</t>
  </si>
  <si>
    <t>RECEITA FEDERALRetenção Imp. Fonte - 3028696 - 3459801512,13NV022555</t>
  </si>
  <si>
    <t>RECEITA FEDERALRetenção Imp. Fonte - 3028712 - 3459801512,13NV008122</t>
  </si>
  <si>
    <t>RECEITA FEDERALRetenção Imp. Fonte - 3028716 - 3459804359,87NV022613</t>
  </si>
  <si>
    <t>RECEITA FEDERALRetenção Imp. Fonte - 3028720 - 3459804349,23NV021614</t>
  </si>
  <si>
    <t>RECEITA FEDERALRetenção Imp. Fonte - 3028724 - 3459801443,85NV022655</t>
  </si>
  <si>
    <t>RECEITA FEDERALRetenção Imp. Fonte - 3028728 - 3459804613,25NV021590</t>
  </si>
  <si>
    <t>RECEITA FEDERALRetenção Imp. Fonte - 3028732 - 3459801512,14NV021591</t>
  </si>
  <si>
    <t>RECEITA FEDERALRetenção Imp. Fonte - 3028736 - 3459801512,13NV022575</t>
  </si>
  <si>
    <t>RECEITA FEDERALRetenção Imp. Fonte - 3028740 - 3459801646,36NV003970</t>
  </si>
  <si>
    <t>RECEITA FEDERALRetenção Imp. Fonte - 3028746 - 3459803634,19NV020552</t>
  </si>
  <si>
    <t>RECEITA FEDERALRetenção Imp. Fonte - 3028750 - 3459801512,13NV022576</t>
  </si>
  <si>
    <t>RECEITA FEDERALRetenção Imp. Fonte - 3028754 - 3459801512,13NV022648</t>
  </si>
  <si>
    <t>RECEITA FEDERALRetenção Imp. Fonte - 3028758 - 3459801512,13NV022645</t>
  </si>
  <si>
    <t>RECEITA FEDERALRetenção Imp. Fonte - 3028762 - 3459801512,14NV022567</t>
  </si>
  <si>
    <t>RECEITA FEDERALRetenção Imp. Fonte - 3028766 - 3459806729,65NV022582</t>
  </si>
  <si>
    <t>RECEITA FEDERALRetenção Imp. Fonte - 3028776 - 3459801512,14NV003983</t>
  </si>
  <si>
    <t>RECEITA FEDERALRetenção Imp. Fonte - 3028780 - 3459801512,13NV022610</t>
  </si>
  <si>
    <t>RECEITA FEDERALRetenção Imp. Fonte - 3028784 - 34598011017,25NV022583</t>
  </si>
  <si>
    <t>RECEITA FEDERALRetenção Imp. Fonte - 3028788 - 3459801646,36NV022647</t>
  </si>
  <si>
    <t>RECEITA FEDERALRetenção Imp. Fonte - 3028792 - 3459801512,13NV020551</t>
  </si>
  <si>
    <t>RECEITA FEDERALRetenção Imp. Fonte - 3028796 - 3459801512,13NV019955</t>
  </si>
  <si>
    <t>RECEITA FEDERALRetenção Imp. Fonte - 3028800 - 3459801512,14NV022625</t>
  </si>
  <si>
    <t>RECEITA FEDERALRetenção Imp. Fonte - 3028804 - 3459801512,13NV009957</t>
  </si>
  <si>
    <t>RECEITA FEDERALRetenção Imp. Fonte - 3028808 - 3459805020,36NV021573</t>
  </si>
  <si>
    <t>RECEITA FEDERALRetenção Imp. Fonte - 3028812 - 3459801646,36NV008123</t>
  </si>
  <si>
    <t>RECEITA FEDERALRetenção Imp. Fonte - 3028816 - 3459801512,13NV022601</t>
  </si>
  <si>
    <t>RECEITA FEDERALRetenção Imp. Fonte - 3028820 - 3459801512,13NV021572</t>
  </si>
  <si>
    <t>RECEITA FEDERALRetenção Imp. Fonte - 3028824 - 3459805907,21NV020555</t>
  </si>
  <si>
    <t>RECEITA FEDERALRetenção Imp. Fonte - 3028828 - 3459801646,35NV022665</t>
  </si>
  <si>
    <t>RECEITA FEDERALRetenção Imp. Fonte - 3028832 - 3459801512,14NV022557</t>
  </si>
  <si>
    <t>RECEITA FEDERALRetenção Imp. Fonte - 3028836 - 3459801512,13NV021586</t>
  </si>
  <si>
    <t>RECEITA FEDERALRetenção Imp. Fonte - 3028840 - 34598011608,32NV003977</t>
  </si>
  <si>
    <t>RECEITA FEDERALRetenção Imp. Fonte - 3028844 - 3459801512,13NV021606</t>
  </si>
  <si>
    <t>RECEITA FEDERALRetenção Imp. Fonte - 3028848 - 3459802410,93NV022681</t>
  </si>
  <si>
    <t>RECEITA FEDERALRetenção Imp. Fonte - 3028852 - 3459801380,75NV004956</t>
  </si>
  <si>
    <t>RECEITA FEDERALRetenção Imp. Fonte - 3028866 - 3459801512,13NV022657</t>
  </si>
  <si>
    <t>RECEITA FEDERALRetenção Imp. Fonte - 3028870 - 3459801512,14NV022657</t>
  </si>
  <si>
    <t>RECEITA FEDERALRetenção Imp. Fonte - 3028874 - 3459804609,42NV022556</t>
  </si>
  <si>
    <t>RECEITA FEDERALRetenção Imp. Fonte - 3028878 - 3459801646,35NV021605</t>
  </si>
  <si>
    <t>RECEITA FEDERALRetenção Imp. Fonte - 3028882 - 3459801512,14NV021612</t>
  </si>
  <si>
    <t>RECEITA FEDERALRetenção Imp. Fonte - 3028886 - 3459806975,41NV022654</t>
  </si>
  <si>
    <t>RECEITA FEDERALRetenção Imp. Fonte - 3028902 - 3459801646,36NV020553</t>
  </si>
  <si>
    <t>RECEITA FEDERALRetenção Imp. Fonte - 3028906 - 3459801512,13NV022656</t>
  </si>
  <si>
    <t>RECEITA FEDERALRetenção Imp. Fonte - 3028912 - 3459801512,14NV020556</t>
  </si>
  <si>
    <t>RECEITA FEDERALRetenção Imp. Fonte - 3028916 - 3459801512,13NV022584</t>
  </si>
  <si>
    <t>RECEITA FEDERALRetenção Imp. Fonte - 3028922 - 3459801512,13NV022664</t>
  </si>
  <si>
    <t>RECEITA FEDERALRetenção Imp. Fonte - 3029187 - 3459801512,13NV022612</t>
  </si>
  <si>
    <t>RECEITA FEDERALRetenção Imp. Fonte - 3029364 - 3459802331,84NV022627</t>
  </si>
  <si>
    <t>RECEITA FEDERALRetenção Imp. Fonte - 3029560 - 3459805627,06NV006963</t>
  </si>
  <si>
    <t>RECEITA FEDERALRetenção Imp. Fonte - 3030752 - 345980970,25NV023563</t>
  </si>
  <si>
    <t>RECEITA FEDERALRetenção Imp. Fonte - 3031021 - 3459803031,98NV006958</t>
  </si>
  <si>
    <t>RECEITA FEDERALRetenção Imp. Fonte - 3031039 - 3459801116,38NV006958</t>
  </si>
  <si>
    <t>RECEITA FEDERALRetenção Imp. Fonte - 3031043 - 3459802325NV006958</t>
  </si>
  <si>
    <t>RECEITA FEDERALRetenção Imp. Fonte - 3031045 - 3459803720NV006958</t>
  </si>
  <si>
    <t>RECEITA FEDERALRetenção Imp. Fonte - 3031113 - 3459801003,97NV023562</t>
  </si>
  <si>
    <t>3P BRASIL-CONSULTORIA E PROJETOS DE ESTRUTURAÇÃO DE PARCERIAS PUBLICO-PRIVADAS E PARTICIPAÇÕES S/A5722025459821040,88NV021619</t>
  </si>
  <si>
    <t>3P BRASIL-CONSULTORIA E PROJETOS DE ESTRUTURAÇÃO DE PARCERIAS PUBLICO-PRIVADAS E PARTICIPAÇÕES S/A573202545982269,32NV022566</t>
  </si>
  <si>
    <t>3P BRASIL-CONSULTORIA E PROJETOS DE ESTRUTURAÇÃO DE PARCERIAS PUBLICO-PRIVADAS E PARTICIPAÇÕES S/A574202545982252,47NV022566</t>
  </si>
  <si>
    <t>3P BRASIL-CONSULTORIA E PROJETOS DE ESTRUTURAÇÃO DE PARCERIAS PUBLICO-PRIVADAS E PARTICIPAÇÕES S/A575202545982348,93NV022566</t>
  </si>
  <si>
    <t>3P BRASIL-CONSULTORIA E PROJETOS DE ESTRUTURAÇÃO DE PARCERIAS PUBLICO-PRIVADAS E PARTICIPAÇÕES S/A5762025459821353,22NV021603</t>
  </si>
  <si>
    <t>3P BRASIL-CONSULTORIA E PROJETOS DE ESTRUTURAÇÃO DE PARCERIAS PUBLICO-PRIVADAS E PARTICIPAÇÕES S/A57720254598258613,19NV006964</t>
  </si>
  <si>
    <t>3P BRASIL-CONSULTORIA E PROJETOS DE ESTRUTURAÇÃO DE PARCERIAS PUBLICO-PRIVADAS E PARTICIPAÇÕES S/A57820254598256779,91NV000956</t>
  </si>
  <si>
    <t>3P BRASIL-CONSULTORIA E PROJETOS DE ESTRUTURAÇÃO DE PARCERIAS PUBLICO-PRIVADAS E PARTICIPAÇÕES S/A58020254598223644,64NV000956</t>
  </si>
  <si>
    <t>3P BRASIL-CONSULTORIA E PROJETOS DE ESTRUTURAÇÃO DE PARCERIAS PUBLICO-PRIVADAS E PARTICIPAÇÕES S/A581202545982801,31NV021619</t>
  </si>
  <si>
    <t>3P BRASIL-CONSULTORIA E PROJETOS DE ESTRUTURAÇÃO DE PARCERIAS PUBLICO-PRIVADAS E PARTICIPAÇÕES S/A582202545982187,85NV022566</t>
  </si>
  <si>
    <t>3P BRASIL-CONSULTORIA E PROJETOS DE ESTRUTURAÇÃO DE PARCERIAS PUBLICO-PRIVADAS E PARTICIPAÇÕES S/A583202545982220,67NV022566</t>
  </si>
  <si>
    <t>3P BRASIL-CONSULTORIA E PROJETOS DE ESTRUTURAÇÃO DE PARCERIAS PUBLICO-PRIVADAS E PARTICIPAÇÕES S/A58520254598284,85NV022609</t>
  </si>
  <si>
    <t>3P BRASIL-CONSULTORIA E PROJETOS DE ESTRUTURAÇÃO DE PARCERIAS PUBLICO-PRIVADAS E PARTICIPAÇÕES S/A657 - DEV. GLOSA CONFORME RELAÇÃO ANEXO4598245088,03NV003973</t>
  </si>
  <si>
    <t>3P BRASIL-CONSULTORIA E PROJETOS DE ESTRUTURAÇÃO DE PARCERIAS PUBLICO-PRIVADAS E PARTICIPAÇÕES S/A692 - DEV.GLOSA RELAÇÃO ANEXO4598222361,49NV003980</t>
  </si>
  <si>
    <t>APUÂNIA INVESTIMENTOS IMOBILIÁRIOS LTDA1020254598224669,98NV003962</t>
  </si>
  <si>
    <t>ARENCO PROJETOS E CONTRUÇÕES LTDA1020254598213862,87NV000954</t>
  </si>
  <si>
    <t>ASSOCIAÇÃO SHOPPING JARDIM ORIENTE1120254598215180NV006962</t>
  </si>
  <si>
    <t>BANCO DO BRASIL623920254598265,8NV022556</t>
  </si>
  <si>
    <t>BANCO DO BRASIL623920254598223,8NV021566</t>
  </si>
  <si>
    <t>BANCO DO BRASIL623920254598256NV022664</t>
  </si>
  <si>
    <t>BANCO DO BRASIL623920254598228NV021613</t>
  </si>
  <si>
    <t>BANCO DO BRASIL623920254598222,4NV022657</t>
  </si>
  <si>
    <t>BANCO DO BRASIL6239202545982100,8NV022559</t>
  </si>
  <si>
    <t>BANCO DO BRASIL623920254598246,2NV022653</t>
  </si>
  <si>
    <t>BANCO DO BRASIL62392025459824,2NV022686</t>
  </si>
  <si>
    <t>BANCO DO BRASIL623920254598246,2NV020555</t>
  </si>
  <si>
    <t>BANCO DO BRASIL623920254598285,4NV022626</t>
  </si>
  <si>
    <t>BANCO DO BRASIL623920254598232,2NV022628</t>
  </si>
  <si>
    <t>BANCO DO BRASIL62392025459825,6NV022610</t>
  </si>
  <si>
    <t>BANCO DO BRASIL623920254598235NV021592</t>
  </si>
  <si>
    <t>BANCO DO BRASIL623920254598235NV022652</t>
  </si>
  <si>
    <t>BANCO DO BRASIL62392025459822,8NV022667</t>
  </si>
  <si>
    <t>BANCO DO BRASIL6239202545982200,2NV006977</t>
  </si>
  <si>
    <t>BANCO DO BRASIL623920254598265,8NV020554</t>
  </si>
  <si>
    <t>BANCO DO BRASIL623920254598267,2NV003972</t>
  </si>
  <si>
    <t>BANCO DO BRASIL6239202545982575,4NV022594</t>
  </si>
  <si>
    <t>BANCO DO BRASIL6239202545982154NV008122</t>
  </si>
  <si>
    <t>BANCO DO BRASIL6239202545982305,2NV000956</t>
  </si>
  <si>
    <t>BANCO DO BRASIL623920254598219,6NV022674</t>
  </si>
  <si>
    <t>BANCO DO BRASIL623920254598288,2NV022635</t>
  </si>
  <si>
    <t>BANCO DO BRASIL623920254598243,4NV022600</t>
  </si>
  <si>
    <t>BANCO DO BRASIL623920254598222,4NV022602</t>
  </si>
  <si>
    <t>BANCO DO BRASIL623920254598216,8NV022645</t>
  </si>
  <si>
    <t>BANCO DO BRASIL623920254598212,6NV022612</t>
  </si>
  <si>
    <t>BANCO DO BRASIL62392025459825,6NV022644</t>
  </si>
  <si>
    <t>BANCO DO BRASIL623920254598219,6NV022646</t>
  </si>
  <si>
    <t>BANCO DO BRASIL62392025459822,8NV022654</t>
  </si>
  <si>
    <t>BANCO DO BRASIL623920254598230,8NV022575</t>
  </si>
  <si>
    <t>BANCO DO BRASIL62392025459829,8NV022642</t>
  </si>
  <si>
    <t>BANCO DO BRASIL62392025459822,8NV022573</t>
  </si>
  <si>
    <t>BANCO DO BRASIL623920254598233,6NV022618</t>
  </si>
  <si>
    <t>BANCO DO BRASIL623920254598230,8NV022571</t>
  </si>
  <si>
    <t>BANCO DO BRASIL623920254598219,6NV022641</t>
  </si>
  <si>
    <t>BANCO DO BRASIL623920254598256NV022576</t>
  </si>
  <si>
    <t>BANCO DO BRASIL623920254598254,6NV022568</t>
  </si>
  <si>
    <t>BANCO DO BRASIL623920254598219,6NV021586</t>
  </si>
  <si>
    <t>BANCO DO BRASIL62392025459822,8NV022585</t>
  </si>
  <si>
    <t>BANCO DO BRASIL623920254598225,2NV022640</t>
  </si>
  <si>
    <t>BANCO DO BRASIL623920254598235NV021597</t>
  </si>
  <si>
    <t>BANCO DO BRASIL623920254598261,6NV019956</t>
  </si>
  <si>
    <t>BANCO DO BRASIL6239202545982287NV007121</t>
  </si>
  <si>
    <t>BANCO DO BRASIL623920254598230,8NV003981</t>
  </si>
  <si>
    <t>BANCO DO BRASIL6239202545982105NV021581</t>
  </si>
  <si>
    <t>BANCO DO BRASIL623920254598225,2NV021567</t>
  </si>
  <si>
    <t>BANCO DO BRASIL623920254598257,4NV021607</t>
  </si>
  <si>
    <t>BANCO DO BRASIL623920254598232,2NV021574</t>
  </si>
  <si>
    <t>BANCO DO BRASIL623920254598247,6NV022558</t>
  </si>
  <si>
    <t>BANCO DO BRASIL623920254598239,2NV021572</t>
  </si>
  <si>
    <t>BANCO DO BRASIL62392025459829,8NV022680</t>
  </si>
  <si>
    <t>BANCO DO BRASIL623920254598219,6NV021610</t>
  </si>
  <si>
    <t>BANCO DO BRASIL623920254598216,8NV021584</t>
  </si>
  <si>
    <t>BANCO DO BRASIL623920254598242NV021569</t>
  </si>
  <si>
    <t>BANCO DO BRASIL623920254598235NV021605</t>
  </si>
  <si>
    <t>BANCO DO BRASIL623920254598230,8NV022582</t>
  </si>
  <si>
    <t>BANCO DO BRASIL623920254598239,2NV021620</t>
  </si>
  <si>
    <t>BANCO DO BRASIL623920254598221NV021591</t>
  </si>
  <si>
    <t>BANCO DO BRASIL623920254598228NV021565</t>
  </si>
  <si>
    <t>BANCO DO BRASIL623920254598242NV021606</t>
  </si>
  <si>
    <t>BANCO DO BRASIL623920254598258,8NV021611</t>
  </si>
  <si>
    <t>BANCO DO BRASIL623920254598226,6NV021617</t>
  </si>
  <si>
    <t>BANCO DO BRASIL62392025459825,6NV022687</t>
  </si>
  <si>
    <t>BANCO DO BRASIL623920254598226,6NV022681</t>
  </si>
  <si>
    <t>BANCO DO BRASIL623920254598233,6NV022636</t>
  </si>
  <si>
    <t>BANCO DO BRASIL623920254598235NV022656</t>
  </si>
  <si>
    <t>BANCO DO BRASIL623920254598230,8NV022661</t>
  </si>
  <si>
    <t>BANCO DO BRASIL623920254598219,6NV022631</t>
  </si>
  <si>
    <t>BANCO DO BRASIL62392025459822,8NV022564</t>
  </si>
  <si>
    <t>BANCO DO BRASIL623920254598242NV022588</t>
  </si>
  <si>
    <t>BANCO DO BRASIL62392025459827NV022552</t>
  </si>
  <si>
    <t>BANCO DO BRASIL62392025459824,2NV022584</t>
  </si>
  <si>
    <t>BANCO DO BRASIL623920254598239,2NV022624</t>
  </si>
  <si>
    <t>BANCO DO BRASIL623920254598219,6NV022679</t>
  </si>
  <si>
    <t>BANCO DO BRASIL623920254598218,2NV022647</t>
  </si>
  <si>
    <t>BANCO DO BRASIL623920254598222,4NV022651</t>
  </si>
  <si>
    <t>BANCO DO BRASIL623920254598240,6NV022622</t>
  </si>
  <si>
    <t>BANCO DO BRASIL62392025459827NV022685</t>
  </si>
  <si>
    <t>BANCO DO BRASIL623920254598232,2NV022672</t>
  </si>
  <si>
    <t>BANCO DO BRASIL623920254598219,6NV022623</t>
  </si>
  <si>
    <t>BANCO DO BRASIL62392025459824,2NV021616</t>
  </si>
  <si>
    <t>BANCO DO BRASIL623920254598233,6NV021588</t>
  </si>
  <si>
    <t>BANCO DO BRASIL623920254598237,8NV021604</t>
  </si>
  <si>
    <t>BANCO DO BRASIL623920254598240,6NV021601</t>
  </si>
  <si>
    <t>BANCO DO BRASIL62392025459829,8NV022553</t>
  </si>
  <si>
    <t>BANCO DO BRASIL623920254598219,6NV022554</t>
  </si>
  <si>
    <t>BANCO DO BRASIL623920254598232,2NV021614</t>
  </si>
  <si>
    <t>BANCO DO BRASIL623920254598281,2NV021577</t>
  </si>
  <si>
    <t>BANCO DO BRASIL623920254598219,6NV022675</t>
  </si>
  <si>
    <t>BANCO DO BRASIL62392025459829,8NV022551</t>
  </si>
  <si>
    <t>BANCO DO BRASIL623920254598249NV021599</t>
  </si>
  <si>
    <t>BANCO DO BRASIL623920254598260,2NV021600</t>
  </si>
  <si>
    <t>BANCO DO BRASIL623920254598260,2NV021568</t>
  </si>
  <si>
    <t>BANCO DO BRASIL623920254598230,8NV021612</t>
  </si>
  <si>
    <t>BANCO DO BRASIL623920254598230,8NV021598</t>
  </si>
  <si>
    <t>BANCO DO BRASIL623920254598221NV019955</t>
  </si>
  <si>
    <t>BANCO DO BRASIL623920254598298NV020551</t>
  </si>
  <si>
    <t>BANCO DO BRASIL6239202545982492,8NV022593</t>
  </si>
  <si>
    <t>BANCO DO BRASIL6239202545982116,2NV002952</t>
  </si>
  <si>
    <t>BANCO DO BRASIL623920254598288,2NV006978</t>
  </si>
  <si>
    <t>BANCO DO BRASIL6239202545982214,2NV007123</t>
  </si>
  <si>
    <t>BANCO DO BRASIL6239202545982190,4NV006962</t>
  </si>
  <si>
    <t>BANCO DO BRASIL6239202545982156,8NV006963</t>
  </si>
  <si>
    <t>BANCO DO BRASIL62392025459828,4NV020556</t>
  </si>
  <si>
    <t>BANCO DO BRASIL623920254598272,8NV020553</t>
  </si>
  <si>
    <t>BANCO DO BRASIL623920254598229,4NV019952</t>
  </si>
  <si>
    <t>BANCO DO BRASIL623920254598268,6NV021558</t>
  </si>
  <si>
    <t>BANCO DO BRASIL623920254598257,4NV003953</t>
  </si>
  <si>
    <t>BANCO DO BRASIL623920254598257,4NV003955</t>
  </si>
  <si>
    <t>BANCO DO BRASIL623920254598251,8NV003956</t>
  </si>
  <si>
    <t>BANCO DO BRASIL623920254598251,8NV003958</t>
  </si>
  <si>
    <t>BANCO DO BRASIL623920254598281,2NV003959</t>
  </si>
  <si>
    <t>BANCO DO BRASIL6239202545982128,8NV009960</t>
  </si>
  <si>
    <t>BANCO DO BRASIL623920254598275,6NV003966</t>
  </si>
  <si>
    <t>BANCO DO BRASIL623920254598288,2NV020552</t>
  </si>
  <si>
    <t>BANCO DO BRASIL6239202545982116,2NV003971</t>
  </si>
  <si>
    <t>BANCO DO BRASIL623920254598256NV021561</t>
  </si>
  <si>
    <t>BANCO DO BRASIL6239202545982130,2NV003974</t>
  </si>
  <si>
    <t>BANCO DO BRASIL623920254598277NV004956</t>
  </si>
  <si>
    <t>BANCO DO BRASIL623920254598237,8NV003975</t>
  </si>
  <si>
    <t>BANCO DO BRASIL623920254598264,4NV004958</t>
  </si>
  <si>
    <t>BANCO DO BRASIL623920254598289,6NV003979</t>
  </si>
  <si>
    <t>BANCO DO BRASIL62392025459825,6NV020557</t>
  </si>
  <si>
    <t>BANCO DO BRASIL623920254598221NV021559</t>
  </si>
  <si>
    <t>BANCO DO BRASIL623920254598260,2NV004961</t>
  </si>
  <si>
    <t>BANCO DO BRASIL6239202545982324,8NV000957</t>
  </si>
  <si>
    <t>BANCO DO BRASIL623920254598260,2NV002951</t>
  </si>
  <si>
    <t>BANCO DO BRASIL623920254598264,4NV003985</t>
  </si>
  <si>
    <t>BANCO DO BRASIL623920254598222,4NV003986</t>
  </si>
  <si>
    <t>BANCO DO BRASIL623920254598261,6NV003952</t>
  </si>
  <si>
    <t>BANCO DO BRASIL6239202545982102,2NV009956</t>
  </si>
  <si>
    <t>BANCO DO BRASIL623920254598251,8NV000954</t>
  </si>
  <si>
    <t>BANCO DO BRASIL623920254598228NV003957</t>
  </si>
  <si>
    <t>BANCO DO BRASIL6239202545982112NV003960</t>
  </si>
  <si>
    <t>BANCO DO BRASIL623920254598260,2NV003961</t>
  </si>
  <si>
    <t>BANCO DO BRASIL623920254598298NV000952</t>
  </si>
  <si>
    <t>BANCO DO BRASIL6239202545982128,8NV003962</t>
  </si>
  <si>
    <t>BANCO DO BRASIL623920254598298NV003963</t>
  </si>
  <si>
    <t>BANCO DO BRASIL623920254598246,2NV009958</t>
  </si>
  <si>
    <t>BANCO DO BRASIL6239202545982131,6NV003964</t>
  </si>
  <si>
    <t>BANCO DO BRASIL623920254598274,2NV003965</t>
  </si>
  <si>
    <t>BANCO DO BRASIL623920254598233,6NV003967</t>
  </si>
  <si>
    <t>BANCO DO BRASIL6239202545982147NV000955</t>
  </si>
  <si>
    <t>BANCO DO BRASIL623920254598282,6NV003968</t>
  </si>
  <si>
    <t>BANCO DO BRASIL623920254598270NV003969</t>
  </si>
  <si>
    <t>BANCO DO BRASIL6239202545982103,6NV003970</t>
  </si>
  <si>
    <t>BANCO DO BRASIL6239202545982124,6NV004960</t>
  </si>
  <si>
    <t>BANCO DO BRASIL6239202545982113,4NV022611</t>
  </si>
  <si>
    <t>BANCO DO BRASIL6239202545982189NV021563</t>
  </si>
  <si>
    <t>BANCO DO BRASIL6239202545982144,2NV003976</t>
  </si>
  <si>
    <t>BANCO DO BRASIL6239202545982131,6NV000958</t>
  </si>
  <si>
    <t>BANCO DO BRASIL6239202545982214,2NV008123</t>
  </si>
  <si>
    <t>BANCO DO BRASIL623920254598288,2NV003980</t>
  </si>
  <si>
    <t>BANCO DO BRASIL6239202545982127,4NV009954</t>
  </si>
  <si>
    <t>BANCO DO BRASIL623920254598293,8NV009957</t>
  </si>
  <si>
    <t>BANCO DO BRASIL623920254598270NV000953</t>
  </si>
  <si>
    <t>BANCO DO BRASIL623920254598230,8NV003983</t>
  </si>
  <si>
    <t>BANCO DO BRASIL623920254598278,4NV004959</t>
  </si>
  <si>
    <t>BANCO DO BRASIL6239202545982228,2NV003984</t>
  </si>
  <si>
    <t>BANCO DO BRASIL623920254598278,4NV009959</t>
  </si>
  <si>
    <t>BANCO DO BRASIL623920254598291NV008121</t>
  </si>
  <si>
    <t>BANCO DO BRASIL62392025459825,6NV022633</t>
  </si>
  <si>
    <t>BANCO DO BRASIL623920254598223,8NV022627</t>
  </si>
  <si>
    <t>BANCO DO BRASIL623920254598242NV022614</t>
  </si>
  <si>
    <t>BANCO DO BRASIL623920254598211,2NV022639</t>
  </si>
  <si>
    <t>BANCO DO BRASIL623920254598239,2NV022643</t>
  </si>
  <si>
    <t>BANCO DO BRASIL623920254598215,4NV022587</t>
  </si>
  <si>
    <t>BANCO DO BRASIL623920254598216,8NV021570</t>
  </si>
  <si>
    <t>BANCO DO BRASIL623920254598212,6NV022583</t>
  </si>
  <si>
    <t>BANCO DO BRASIL62392025459824,2NV022616</t>
  </si>
  <si>
    <t>BANCO DO BRASIL623920254598223,8NV022615</t>
  </si>
  <si>
    <t>BANCO DO BRASIL623920254598244,8NV022630</t>
  </si>
  <si>
    <t>BANCO DO BRASIL623920254598229,4NV021580</t>
  </si>
  <si>
    <t>BANCO DO BRASIL623920254598242NV022648</t>
  </si>
  <si>
    <t>BANCO DO BRASIL623920254598271,4NV022566</t>
  </si>
  <si>
    <t>BANCO DO BRASIL623920254598229,4NV021575</t>
  </si>
  <si>
    <t>BANCO DO BRASIL623920254598272,8NV021590</t>
  </si>
  <si>
    <t>BANCO DO BRASIL623920254598215,4NV022565</t>
  </si>
  <si>
    <t>BANCO DO BRASIL623920254598237,8NV022617</t>
  </si>
  <si>
    <t>BANCO DO BRASIL623920254598242NV021603</t>
  </si>
  <si>
    <t>BANCO DO BRASIL623920254598254,6NV021619</t>
  </si>
  <si>
    <t>BANCO DO BRASIL623920254598289,6NV003954</t>
  </si>
  <si>
    <t>BANCO DO BRASIL6239202545982137,2NV003977</t>
  </si>
  <si>
    <t>BANCO DO BRASIL623920254598260,2NV003978</t>
  </si>
  <si>
    <t>BANCO DO BRASIL623920254598274,2NV021562</t>
  </si>
  <si>
    <t>BANCO DO BRASIL623920254598251,8NV021576</t>
  </si>
  <si>
    <t>BANCO DO BRASIL623920254598286,8NV021579</t>
  </si>
  <si>
    <t>BANCO DO BRASIL623920254598235NV021609</t>
  </si>
  <si>
    <t>BANCO DO BRASIL623920254598272,8NV022555</t>
  </si>
  <si>
    <t>BANCO DO BRASIL623920254598253,2NV022649</t>
  </si>
  <si>
    <t>BANCO DO BRASIL6239202545982109,2NV021587</t>
  </si>
  <si>
    <t>BANCO DO BRASIL623920254598261,6NV021618</t>
  </si>
  <si>
    <t>BANCO DO BRASIL623920254598265,8NV022570</t>
  </si>
  <si>
    <t>BANCO DO BRASIL6239202545982107,8NV006968</t>
  </si>
  <si>
    <t>BANCO DO BRASIL62392025459821477NV006958</t>
  </si>
  <si>
    <t>BANCO DO BRASIL623920254598225,2NV022629</t>
  </si>
  <si>
    <t>BANCO DO BRASIL623920254598212,6NV022655</t>
  </si>
  <si>
    <t>BANCO DO BRASIL62392025459829,8NV022673</t>
  </si>
  <si>
    <t>BANCO DO BRASIL62392025459829,8NV022669</t>
  </si>
  <si>
    <t>BANCO DO BRASIL623920254598236,4NV022662</t>
  </si>
  <si>
    <t>BANCO DO BRASIL623920254598211,2NV022665</t>
  </si>
  <si>
    <t>BANCO DO BRASIL623920254598235NV022663</t>
  </si>
  <si>
    <t>BANCO DO BRASIL6239202545982478,8NV006965</t>
  </si>
  <si>
    <t>BANCO DO BRASIL623920254598284NV022666</t>
  </si>
  <si>
    <t>BANCO DO BRASIL623920254598229,4NV022603</t>
  </si>
  <si>
    <t>BANCO DO BRASIL623920254598218,2NV022637</t>
  </si>
  <si>
    <t>CENTRO DE INTEGRAÇÃO EMPRESA ESCOLA-CIEE378352245982695,1NV006967</t>
  </si>
  <si>
    <t>CENTRO DE INTEGRAÇÃO EMPRESA ESCOLA-CIEE3977872025459822665,82NV006967</t>
  </si>
  <si>
    <t>CONDOMINIO CIVIL DO INTERNACIONAL GUARULHOS SHOPPING CENTER1020254598219780,87NV006966</t>
  </si>
  <si>
    <t>CONDOMINIO CIVIL DO INTERNACIONAL GUARULHOS SHOPPING CENTER102025459827150,35NV006966</t>
  </si>
  <si>
    <t>CONDOMÍNIO SHOPPING CENTER D202510000296459822523,05NV022666</t>
  </si>
  <si>
    <t>CONDOMÍNIO SHOPPING CENTER D202510000296459822719,05NV022666</t>
  </si>
  <si>
    <t>CONDOMÍNIO SHOPPING CENTER RIO CLARO10202545982258,72NV009957</t>
  </si>
  <si>
    <t>CONDOMÍNIO SHOPPING CENTER RIO CLARO10202545982648,28NV009957</t>
  </si>
  <si>
    <t>CONDOMÍNIO SHOPPING CENTER RIO CLARO1020254598221986,03NV009957</t>
  </si>
  <si>
    <t>CONSORCIO ATENDE SP1522025459822055,97NV009956</t>
  </si>
  <si>
    <t>CONSORCIO ATENDE SP15220254598218637,97NV009956</t>
  </si>
  <si>
    <t>CONSORCIO ATENDE SP15320254598210536,15NV000954</t>
  </si>
  <si>
    <t>CONSORCIO ATENDE SP1532025459821777,24NV009956</t>
  </si>
  <si>
    <t>CONSORCIO ATENDE SP15420254598210023,2NV000954</t>
  </si>
  <si>
    <t>CONSORCIO ATENDE SP1552025459824383,62NV003957</t>
  </si>
  <si>
    <t>CONSORCIO ATENDE SP156202545982765,14NV003958</t>
  </si>
  <si>
    <t>CONSORCIO ATENDE SP15720254598212253,15NV003963</t>
  </si>
  <si>
    <t>CONSORCIO ATENDE SP15820254598283,7NV003963</t>
  </si>
  <si>
    <t>CONSORCIO ATENDE SP15920254598278,12NV003963</t>
  </si>
  <si>
    <t>CONSORCIO ATENDE SP1602025459825221,14NV022552</t>
  </si>
  <si>
    <t>CONSORCIO ATENDE SP1612025459821897,57NV003967</t>
  </si>
  <si>
    <t>CONSORCIO ATENDE SP16220254598298,78NV003967</t>
  </si>
  <si>
    <t>CONSORCIO ATENDE SP1632025459822277,01NV003967</t>
  </si>
  <si>
    <t>CONSORCIO ATENDE SP1642025459823849,58NV000955</t>
  </si>
  <si>
    <t>CONSORCIO ATENDE SP16520254598216990,84NV000955</t>
  </si>
  <si>
    <t>CONSORCIO ATENDE SP16620254598272,2NV022573</t>
  </si>
  <si>
    <t>CONSORCIO ATENDE SP1672025459821639,15NV022573</t>
  </si>
  <si>
    <t>CONSORCIO ATENDE SP167202545982170,55NV022631</t>
  </si>
  <si>
    <t>CONSORCIO ATENDE SP16820254598240,43NV021578</t>
  </si>
  <si>
    <t>CONSORCIO ATENDE SP1692025459822201,66NV021578</t>
  </si>
  <si>
    <t>CONSORCIO ATENDE SP1702025459822396,88NV021616</t>
  </si>
  <si>
    <t>CONSORCIO ATENDE SP17120254598244,66NV021616</t>
  </si>
  <si>
    <t>CONSORCIO ATENDE SP1722025459822369,27NV021599</t>
  </si>
  <si>
    <t>CONSORCIO ATENDE SP1732025459823035,97NV021599</t>
  </si>
  <si>
    <t>CONSORCIO ATENDE SP1742025459824820,5NV003975</t>
  </si>
  <si>
    <t>CONSORCIO ATENDE SP1752025459825310,5NV021565</t>
  </si>
  <si>
    <t>CONSORCIO ATENDE SP175202545982557,76NV003975</t>
  </si>
  <si>
    <t>CONSORCIO ATENDE SP176202545982710,8NV021565</t>
  </si>
  <si>
    <t>CONSORCIO ATENDE SP1772025459822132,65NV022670</t>
  </si>
  <si>
    <t>CONSORCIO ATENDE SP1782025459822895,47NV022565</t>
  </si>
  <si>
    <t>CONSORCIO ATENDE SP179202545982430,97NV022565</t>
  </si>
  <si>
    <t>CONSORCIO ATENDE SP1802025459822609,75NV022650</t>
  </si>
  <si>
    <t>CONSORCIO ATENDE SP180202545982177,92NV022585</t>
  </si>
  <si>
    <t>CONSORCIO ATENDE SP181202545982186,89NV021563</t>
  </si>
  <si>
    <t>CONSORCIO ATENDE SP182202545982745,97NV022571</t>
  </si>
  <si>
    <t>CONSORCIO ATENDE SP183202545982137,87NV022571</t>
  </si>
  <si>
    <t>CONSORCIO ATENDE SP1832025459821012,86NV022571</t>
  </si>
  <si>
    <t>CONSORCIO ATENDE SP18420254598242,69NV021584</t>
  </si>
  <si>
    <t>CONSORCIO ATENDE SP1852025459821205,46NV021600</t>
  </si>
  <si>
    <t>CONSORCIO ATENDE SP185202545982188,4NV021584</t>
  </si>
  <si>
    <t>CONSORCIO ATENDE SP1862025459823985,61NV022572</t>
  </si>
  <si>
    <t>CONSORCIO ATENDE SP186202545982108,27NV021600</t>
  </si>
  <si>
    <t>CONSORCIO ATENDE SP187202545982112,95NV022572</t>
  </si>
  <si>
    <t>CONSORCIO ATENDE SP18820254598222,36NV022551</t>
  </si>
  <si>
    <t>CONSORCIO ATENDE SP1892025459823650,22NV022551</t>
  </si>
  <si>
    <t>CONSORCIO ATENDE SP19020254598264,06NV022586</t>
  </si>
  <si>
    <t>CONSORCIO ATENDE SP19120254598247,72NV022619</t>
  </si>
  <si>
    <t>CONSORCIO ATENDE SP1922025459821913,72NV006967</t>
  </si>
  <si>
    <t>CONSORCIO ATENDE SP19320254598248609,19NV022632</t>
  </si>
  <si>
    <t>CONSORCIO ATENDE SP194202545982131,72NV022632</t>
  </si>
  <si>
    <t>CONSORCIO ATENDE SP195202545982930,88NV022632</t>
  </si>
  <si>
    <t>CONSORCIO ATENDE SP1962025459822139,2NV022616</t>
  </si>
  <si>
    <t>CONSORCIO ATENDE SP19620254598213804,68NV022616</t>
  </si>
  <si>
    <t>CONSORCIO ATENDE SP1972025459826340,56NV022616</t>
  </si>
  <si>
    <t>CONSORCIO ATENDE SP19820254598236348,3NV000953</t>
  </si>
  <si>
    <t>CONSORCIO ATENDE SP19920254598212121,95NV000953</t>
  </si>
  <si>
    <t>CONSORCIO ATENDE SP200202545982799,86NV007123</t>
  </si>
  <si>
    <t>CONSORCIO ATENDE SP2012025459821947,41NV007123</t>
  </si>
  <si>
    <t>CONSORCIO ATENDE SP202202545982286,73NV004959</t>
  </si>
  <si>
    <t>CONSORCIO ATENDE SP2022025459821518,55NV004959</t>
  </si>
  <si>
    <t>CONSORCIO BCA4420254598218604,42NV006968</t>
  </si>
  <si>
    <t>CONSORCIO BCA452025459821557,93NV022567</t>
  </si>
  <si>
    <t>CONSORCIO BCA4620254598256,94NV022567</t>
  </si>
  <si>
    <t>CONSORCIO BCA472025459827309,61NV003970</t>
  </si>
  <si>
    <t>CONSORCIO BCA482025459821212NV021590</t>
  </si>
  <si>
    <t>CONSORCIO BCA502025459822258,48NV021591</t>
  </si>
  <si>
    <t>CONSORCIO BCA51202545982561,09NV022655</t>
  </si>
  <si>
    <t>CONSORCIO BCA5220254598244,56NV022655</t>
  </si>
  <si>
    <t>CONSORCIO BCA532025459822591,28NV021614</t>
  </si>
  <si>
    <t>CONSORCIO BCA5420254598291,14NV021614</t>
  </si>
  <si>
    <t>CONSORCIO BCA5520254598221921,23NV008122</t>
  </si>
  <si>
    <t>CONSORCIO BCA56202545982154,98NV021606</t>
  </si>
  <si>
    <t>CONSORCIO BCA572025459821103,89NV021586</t>
  </si>
  <si>
    <t>CONSORCIO BCA58202545982362,48NV021586</t>
  </si>
  <si>
    <t>CONSORCIO BCA5920254598216412,03NV008123</t>
  </si>
  <si>
    <t>CONSORCIO BCA602025459824183,54NV008123</t>
  </si>
  <si>
    <t>CONSORCIO BCA612025459821130,41NV021573</t>
  </si>
  <si>
    <t>CONSORCIO BCA6220254598212020,2NV009957</t>
  </si>
  <si>
    <t>CONSORCIO BCA632025459821403,43NV019955</t>
  </si>
  <si>
    <t>CONSORCIO BCA6420254598279,56NV019955</t>
  </si>
  <si>
    <t>CONSORCIO BCA652025459821080,21NV022610</t>
  </si>
  <si>
    <t>CONSORCIO BCA662025459821280,86NV022664</t>
  </si>
  <si>
    <t>CONSORCIO BCA67202545982143,64NV022664</t>
  </si>
  <si>
    <t>CONSORCIO BCA682025459821318,29NV022584</t>
  </si>
  <si>
    <t>CONSORCIO BCA6920254598260,99NV022584</t>
  </si>
  <si>
    <t>CONSORCIO BCA70202545982814,69NV020556</t>
  </si>
  <si>
    <t>CONSORCIO BCA722025459822235,9NV020553</t>
  </si>
  <si>
    <t>CONSORCIO BCA73202545982196,72NV021612</t>
  </si>
  <si>
    <t>CONSORCIO BCA742025459828839,1NV003952</t>
  </si>
  <si>
    <t>CONSORCIO BCA75202545982459,36NV003952</t>
  </si>
  <si>
    <t>CONSORCIO BCA762025459821267,45NV022555</t>
  </si>
  <si>
    <t>CONSORCIO BCA782025459821453,29NV021571</t>
  </si>
  <si>
    <t>CONSORCIO BCA79202545982827,82NV021571</t>
  </si>
  <si>
    <t>CONSORCIO BCA802025459821561,2NV021562</t>
  </si>
  <si>
    <t>CONSORCIO BCA81202545982974,45NV022645</t>
  </si>
  <si>
    <t>CONSORCIO BCA82202545982117,58NV022645</t>
  </si>
  <si>
    <t>CONSORCIO BCA8320254598258,9NV021591</t>
  </si>
  <si>
    <t>CONSORCIO BCA84202545982138,57NV020556</t>
  </si>
  <si>
    <t>CONSÓRCIO SP CIDADÃO670071482025459823289,72NV003972</t>
  </si>
  <si>
    <t>CONSÓRCIO SP CIDADÃO67007148202545982508,79NV003972</t>
  </si>
  <si>
    <t>CONSÓRCIO SP CIDADÃO690105212025459821949,81NV003969</t>
  </si>
  <si>
    <t>CONSÓRCIO SP CIDADÃO610000135202545982130,46NV022638</t>
  </si>
  <si>
    <t>CONSÓRCIO SP CIDADÃO648000135202545982760,34NV006962</t>
  </si>
  <si>
    <t>CONSÓRCIO SP CIDADÃO661000135202545982176,48NV006962</t>
  </si>
  <si>
    <t>CONSÓRCIO SP CIDADÃO1147 - DEV. GLOSA NA ATESTAÇÃO4598254205,99NV006962</t>
  </si>
  <si>
    <t>DISTRIBUIDORA E ARMAZENS GERAIS CEAC LTDA9320254598271,17NV006958</t>
  </si>
  <si>
    <t>PACAEMBU AUTOPECAS LTDA779059459822990NV006958</t>
  </si>
  <si>
    <t>PEREIRA ALVIM PATICIPAÇÕES E EMPREENDIMENTOS LTDA1020254598213862,87NV000954</t>
  </si>
  <si>
    <t>PRO JECTO - GESTÃO, ASSESSORIA E SERVIÇOS -  LTDA132202545982138,56NV021588</t>
  </si>
  <si>
    <t>PRO JECTO - GESTÃO, ASSESSORIA E SERVIÇOS -  LTDA133202545982138,56NV021601</t>
  </si>
  <si>
    <t>PRO JECTO - GESTÃO, ASSESSORIA E SERVIÇOS -  LTDA134202545982302,77NV022588</t>
  </si>
  <si>
    <t>PRO JECTO - GESTÃO, ASSESSORIA E SERVIÇOS -  LTDA135202545982154,98NV021569</t>
  </si>
  <si>
    <t>PRO JECTO - GESTÃO, ASSESSORIA E SERVIÇOS -  LTDA136202545982284,86NV022562</t>
  </si>
  <si>
    <t>PRO JECTO - GESTÃO, ASSESSORIA E SERVIÇOS -  LTDA13720254598236923,39NV006977</t>
  </si>
  <si>
    <t>PRO JECTO - GESTÃO, ASSESSORIA E SERVIÇOS -  LTDA1382025459821404,55NV022680</t>
  </si>
  <si>
    <t>PRO JECTO - GESTÃO, ASSESSORIA E SERVIÇOS -  LTDA1392025459824954,77NV022553</t>
  </si>
  <si>
    <t>PRO JECTO - GESTÃO, ASSESSORIA E SERVIÇOS -  LTDA140202545982835,23NV003971</t>
  </si>
  <si>
    <t>PRO JECTO - GESTÃO, ASSESSORIA E SERVIÇOS -  LTDA141202545982154,98NV022622</t>
  </si>
  <si>
    <t>PRO JECTO - GESTÃO, ASSESSORIA E SERVIÇOS -  LTDA1422025459821765NV022662</t>
  </si>
  <si>
    <t>PRO JECTO - GESTÃO, ASSESSORIA E SERVIÇOS -  LTDA143202545982253,51NV021604</t>
  </si>
  <si>
    <t>PRO JECTO - GESTÃO, ASSESSORIA E SERVIÇOS -  LTDA1442025459821331,04NV003953</t>
  </si>
  <si>
    <t>PRO JECTO - GESTÃO, ASSESSORIA E SERVIÇOS -  LTDA1452025459826575,77NV004957</t>
  </si>
  <si>
    <t>PRO JECTO - GESTÃO, ASSESSORIA E SERVIÇOS -  LTDA14620254598212273,08NV009960</t>
  </si>
  <si>
    <t>PRO JECTO - GESTÃO, ASSESSORIA E SERVIÇOS -  LTDA1472025459821899,53NV021602</t>
  </si>
  <si>
    <t>PRO JECTO - GESTÃO, ASSESSORIA E SERVIÇOS -  LTDA14820254598210211,53NV006977</t>
  </si>
  <si>
    <t>PRO JECTO - GESTÃO, ASSESSORIA E SERVIÇOS -  LTDA150202545982479,84NV022680</t>
  </si>
  <si>
    <t>PRO JECTO - GESTÃO, ASSESSORIA E SERVIÇOS -  LTDA151202545982622,24NV003955</t>
  </si>
  <si>
    <t>PRO JECTO - GESTÃO, ASSESSORIA E SERVIÇOS -  LTDA15220254598248,04NV022623</t>
  </si>
  <si>
    <t>PRO JECTO - GESTÃO, ASSESSORIA E SERVIÇOS -  LTDA15320254598278,08NV022553</t>
  </si>
  <si>
    <t>PRO JECTO - GESTÃO, ASSESSORIA E SERVIÇOS -  LTDA1542025459822482,93NV021601</t>
  </si>
  <si>
    <t>PRO JECTO - GESTÃO, ASSESSORIA E SERVIÇOS -  LTDA15520254598252,8NV022554</t>
  </si>
  <si>
    <t>PRO JECTO - GESTÃO, ASSESSORIA E SERVIÇOS -  LTDA1562025459827059,51NV003955</t>
  </si>
  <si>
    <t>PRO JECTO - GESTÃO, ASSESSORIA E SERVIÇOS -  LTDA1572025459822429,27NV022622</t>
  </si>
  <si>
    <t>PRO JECTO - GESTÃO, ASSESSORIA E SERVIÇOS -  LTDA1582025459822988,7NV021588</t>
  </si>
  <si>
    <t>PRO JECTO - GESTÃO, ASSESSORIA E SERVIÇOS -  LTDA1592025459822054NV019956</t>
  </si>
  <si>
    <t>PRO JECTO - GESTÃO, ASSESSORIA E SERVIÇOS -  LTDA16020254598217994,41NV009955</t>
  </si>
  <si>
    <t>PRO JECTO - GESTÃO, ASSESSORIA E SERVIÇOS -  LTDA16120254598218900,94NV009954</t>
  </si>
  <si>
    <t>PRO JECTO - GESTÃO, ASSESSORIA E SERVIÇOS -  LTDA1622025459823365,78NV022588</t>
  </si>
  <si>
    <t>PRO JECTO - GESTÃO, ASSESSORIA E SERVIÇOS -  LTDA1632025459826358,44NV003953</t>
  </si>
  <si>
    <t>PRO JECTO - GESTÃO, ASSESSORIA E SERVIÇOS -  LTDA1642025459822092,43NV022635</t>
  </si>
  <si>
    <t>PRO JECTO - GESTÃO, ASSESSORIA E SERVIÇOS -  LTDA165202545982888,48NV009959</t>
  </si>
  <si>
    <t>PRO JECTO - GESTÃO, ASSESSORIA E SERVIÇOS -  LTDA16620254598255348NV006977</t>
  </si>
  <si>
    <t>PRO JECTO - GESTÃO, ASSESSORIA E SERVIÇOS -  LTDA167202545982138,56NV022679</t>
  </si>
  <si>
    <t>PRO JECTO - GESTÃO, ASSESSORIA E SERVIÇOS -  LTDA1682025459825482,99NV003973</t>
  </si>
  <si>
    <t>PRO JECTO - GESTÃO, ASSESSORIA E SERVIÇOS -  LTDA16920254598277NV022587</t>
  </si>
  <si>
    <t>PRO JECTO - GESTÃO, ASSESSORIA E SERVIÇOS -  LTDA170202545982312,04NV003973</t>
  </si>
  <si>
    <t>PRO JECTO - GESTÃO, ASSESSORIA E SERVIÇOS -  LTDA171202545982937,69NV009959</t>
  </si>
  <si>
    <t>PRO JECTO - GESTÃO, ASSESSORIA E SERVIÇOS -  LTDA172202545982138,56NV022676</t>
  </si>
  <si>
    <t>PRO JECTO - GESTÃO, ASSESSORIA E SERVIÇOS -  LTDA1732025459821807,5NV022680</t>
  </si>
  <si>
    <t>PRO JECTO - GESTÃO, ASSESSORIA E SERVIÇOS -  LTDA17420254598231806,72NV006977</t>
  </si>
  <si>
    <t>PRO JECTO - GESTÃO, ASSESSORIA E SERVIÇOS -  LTDA1752025459821282,67NV022554</t>
  </si>
  <si>
    <t>PRO JECTO - GESTÃO, ASSESSORIA E SERVIÇOS -  LTDA176202545982578,84NV022662</t>
  </si>
  <si>
    <t>PRO JECTO - GESTÃO, ASSESSORIA E SERVIÇOS -  LTDA177202545982280,51NV003953</t>
  </si>
  <si>
    <t>PRO JECTO - GESTÃO, ASSESSORIA E SERVIÇOS -  LTDA178202545982138,56NV022635</t>
  </si>
  <si>
    <t>PRO JECTO - GESTÃO, ASSESSORIA E SERVIÇOS -  LTDA1792025459825992,18NV003985</t>
  </si>
  <si>
    <t>PRO JECTO - GESTÃO, ASSESSORIA E SERVIÇOS -  LTDA18020254598258,25NV022636</t>
  </si>
  <si>
    <t>PRO JECTO - GESTÃO, ASSESSORIA E SERVIÇOS -  LTDA1812025459822790,65NV022676</t>
  </si>
  <si>
    <t>PRO JECTO - GESTÃO, ASSESSORIA E SERVIÇOS -  LTDA1822025459821279,35NV022675</t>
  </si>
  <si>
    <t>PRO JECTO - GESTÃO, ASSESSORIA E SERVIÇOS -  LTDA183202545982138,56NV021602</t>
  </si>
  <si>
    <t>PRO JECTO - GESTÃO, ASSESSORIA E SERVIÇOS -  LTDA184202545982584,16NV022634</t>
  </si>
  <si>
    <t>PRO JECTO - GESTÃO, ASSESSORIA E SERVIÇOS -  LTDA18520254598293,9NV019956</t>
  </si>
  <si>
    <t>PRO JECTO - GESTÃO, ASSESSORIA E SERVIÇOS -  LTDA186202545982114,54NV009955</t>
  </si>
  <si>
    <t>PRO JECTO - GESTÃO, ASSESSORIA E SERVIÇOS -  LTDA18720254598258,25NV022636</t>
  </si>
  <si>
    <t>TELEFONICA BRASIL S/A2510497958459823,08NV000957</t>
  </si>
  <si>
    <t>TELEFONICA BRASIL S/A2510497958459825,18NV003966</t>
  </si>
  <si>
    <t>TELEFONICA BRASIL S/A2510497958459821,46NV021577</t>
  </si>
  <si>
    <t>TELEFONICA BRASIL S/A25104979584598210,73NV003965</t>
  </si>
  <si>
    <t>TELEFONICA BRASIL S/A2510497958459822,82NV004961</t>
  </si>
  <si>
    <t>TELEFONICA BRASIL S/A2510497958459824,74NV000953</t>
  </si>
  <si>
    <t>TELEFONICA BRASIL S/A2510497958459826,27NV003984</t>
  </si>
  <si>
    <t>TELEFONICA BRASIL S/A2510497958459828,51NV000954</t>
  </si>
  <si>
    <t>TELEFONICA BRASIL S/A2510497958459829,36NV003976</t>
  </si>
  <si>
    <t>TELEFONICA BRASIL S/A2510497958459822,34NV003967</t>
  </si>
  <si>
    <t>TELEFONICA BRASIL S/A25104979584598210,51NV002952</t>
  </si>
  <si>
    <t>TELEFONICA BRASIL S/A2510497958459822,52NV009956</t>
  </si>
  <si>
    <t>TELEFONICA BRASIL S/A2510497958459826,2NV009954</t>
  </si>
  <si>
    <t>TELEFONICA BRASIL S/A25104979584598212,27NV006966</t>
  </si>
  <si>
    <t>TELEFONICA BRASIL S/A2510497958459822,72NV008122</t>
  </si>
  <si>
    <t>TELEFONICA BRASIL S/A2510497958459820,94NV003981</t>
  </si>
  <si>
    <t>TELEFONICA BRASIL S/A2510497958459825,26NV003974</t>
  </si>
  <si>
    <t>TELEFONICA BRASIL S/A2510497958459823,44NV007123</t>
  </si>
  <si>
    <t>TELEFONICA BRASIL S/A2510497958459822,25NV006962</t>
  </si>
  <si>
    <t>TELEFONICA BRASIL S/A2510497958459822,59NV003961</t>
  </si>
  <si>
    <t>TELEFONICA BRASIL S/A2510497958459827,73NV007121</t>
  </si>
  <si>
    <t>TELEFONICA BRASIL S/A2510497958459823,95NV022669</t>
  </si>
  <si>
    <t>TELEFONICA BRASIL S/A2510497958459823NV006961</t>
  </si>
  <si>
    <t>TELEFONICA BRASIL S/A2510497958459823,19NV003971</t>
  </si>
  <si>
    <t>TELEFONICA BRASIL S/A2510497958459824,25NV021577</t>
  </si>
  <si>
    <t>TELEFONICA BRASIL S/A2510497958459821,37NV003969</t>
  </si>
  <si>
    <t>TELEFONICA BRASIL S/A2510497958459828,55NV003985</t>
  </si>
  <si>
    <t>TELEFONICA BRASIL S/A2510497958459826,66NV004959</t>
  </si>
  <si>
    <t>TELEFONICA BRASIL S/A2510497958459825,91NV004957</t>
  </si>
  <si>
    <t>TELEFONICA BRASIL S/A2510497958459822,99NV007123</t>
  </si>
  <si>
    <t>TELEFONICA BRASIL S/A2510497958459824,93NV009959</t>
  </si>
  <si>
    <t>TELEFONICA BRASIL S/A25104979584598210,11NV009955</t>
  </si>
  <si>
    <t>TELEFONICA BRASIL S/A2510497958459827,59NV003977</t>
  </si>
  <si>
    <t>TELEFONICA BRASIL S/A25104979584598211,2NV009956</t>
  </si>
  <si>
    <t>TELEFONICA BRASIL S/A25104979584598211,96NV009954</t>
  </si>
  <si>
    <t>TELEFONICA BRASIL S/A25104979584598212,21NV009960</t>
  </si>
  <si>
    <t>TELEFONICA BRASIL S/A2510497958459826,6NV008122</t>
  </si>
  <si>
    <t>TELEFONICA BRASIL S/A2510497958459825,85NV008123</t>
  </si>
  <si>
    <t>TELEFONICA BRASIL S/A2510497958459823,49NV007123</t>
  </si>
  <si>
    <t>TELEFONICA BRASIL S/A2510497958459829,14NV006962</t>
  </si>
  <si>
    <t>TELEFONICA BRASIL S/A25104979584598216,52NV006978</t>
  </si>
  <si>
    <t>TELEFONICA BRASIL S/A25104979584598215,31NV007121</t>
  </si>
  <si>
    <t>TELEFONICA BRASIL S/A2510497958459828,42NV003960</t>
  </si>
  <si>
    <t>TELEFONICA BRASIL S/A2510497958459828,38NV003954</t>
  </si>
  <si>
    <t>TELEFONICA BRASIL S/A2510497958459829,22NV003984</t>
  </si>
  <si>
    <t>TELEFONICA BRASIL S/A25104979584598218,87NV006977</t>
  </si>
  <si>
    <t>TELEFONICA BRASIL S/A2510497958459821,84NV004956</t>
  </si>
  <si>
    <t>TELEFONICA BRASIL S/A2510497958459821,82NV003957</t>
  </si>
  <si>
    <t>TELEFONICA BRASIL S/A2510497958459824,76NV009957</t>
  </si>
  <si>
    <t>TELEFONICA BRASIL S/A2510497958459821,61NV003970</t>
  </si>
  <si>
    <t>TELEFONICA BRASIL S/A2510497958459820,4NV003986</t>
  </si>
  <si>
    <t>TELEFONICA BRASIL S/A25104979584598210,67NV003964</t>
  </si>
  <si>
    <t>TELEFONICA BRASIL S/A2510497958459821,4NV021592</t>
  </si>
  <si>
    <t>TELEFONICA BRASIL S/A2510497958459823,78NV004958</t>
  </si>
  <si>
    <t>TELEFONICA BRASIL S/A2510497958459821,47NV023559</t>
  </si>
  <si>
    <t>TELEFONICA BRASIL S/A2510497958459825,68NV022634</t>
  </si>
  <si>
    <t>TELEFONICA BRASIL S/A2510497958459821,14NV022615</t>
  </si>
  <si>
    <t>TELEFONICA BRASIL S/A2510497958459820,28NV006968</t>
  </si>
  <si>
    <t>TELEFONICA BRASIL S/A2510497958459822,13NV022552</t>
  </si>
  <si>
    <t>TELEFONICA BRASIL S/A2510497958459822,31NV021601</t>
  </si>
  <si>
    <t>TELEFONICA BRASIL S/A2510497958459824,29NV022556</t>
  </si>
  <si>
    <t>TELEFONICA BRASIL S/A2510497958459822,11NV022557</t>
  </si>
  <si>
    <t>TELEFONICA BRASIL S/A2510497958459821,57NV021618</t>
  </si>
  <si>
    <t>TELEFONICA BRASIL S/A2510497958459824,33NV021593</t>
  </si>
  <si>
    <t>TELEFONICA BRASIL S/A2510497958459821,5NV021570</t>
  </si>
  <si>
    <t>TELEFONICA BRASIL S/A2510497958459821,8NV021614</t>
  </si>
  <si>
    <t>TELEFONICA BRASIL S/A2510497958459821,38NV022585</t>
  </si>
  <si>
    <t>TELEFONICA BRASIL S/A2510497958459821,83NV022563</t>
  </si>
  <si>
    <t>TELEFONICA BRASIL S/A2510497958459822,92NV021574</t>
  </si>
  <si>
    <t>TELEFONICA BRASIL S/A2510497958459820,24NV022571</t>
  </si>
  <si>
    <t>TELEFONICA BRASIL S/A2510497958459821,23NV022558</t>
  </si>
  <si>
    <t>TELEFONICA BRASIL S/A2510497958459821,51NV021608</t>
  </si>
  <si>
    <t>TELEFONICA BRASIL S/A2510497958459822,06NV022600</t>
  </si>
  <si>
    <t>TELEFONICA BRASIL S/A2510497958459820,56NV022628</t>
  </si>
  <si>
    <t>TELEFONICA BRASIL S/A2510497958459820,53NV021611</t>
  </si>
  <si>
    <t>TELEFONICA BRASIL S/A2510497958459820,44NV000954</t>
  </si>
  <si>
    <t>TELEFONICA BRASIL S/A2510497958459827,33NV022588</t>
  </si>
  <si>
    <t>TELEFONICA BRASIL S/A2510497958459821,52NV021567</t>
  </si>
  <si>
    <t>TELEFONICA BRASIL S/A2510497958459820,9NV020556</t>
  </si>
  <si>
    <t>TELEFONICA BRASIL S/A2510497958459820,48NV022555</t>
  </si>
  <si>
    <t>TELEFONICA BRASIL S/A2510497958459821,6NV021601</t>
  </si>
  <si>
    <t>TELEFONICA BRASIL S/A2510497958459821,89NV021604</t>
  </si>
  <si>
    <t>TELEFONICA BRASIL S/A2510497958459820,47NV021569</t>
  </si>
  <si>
    <t>TELEFONICA BRASIL S/A2510497958459820,96NV022576</t>
  </si>
  <si>
    <t>TELEFONICA BRASIL S/A2510497958459820,05NV003974</t>
  </si>
  <si>
    <t>TELEFONICA BRASIL S/A2510497958459821,25NV021603</t>
  </si>
  <si>
    <t>TELEFONICA BRASIL S/A2510497958459821,46NV021570</t>
  </si>
  <si>
    <t>TELEFONICA BRASIL S/A2510497958459821,18NV022566</t>
  </si>
  <si>
    <t>TELEFONICA BRASIL S/A2510497958459820,46NV021600</t>
  </si>
  <si>
    <t>TELEFONICA BRASIL S/A2510497958459820,59NV021589</t>
  </si>
  <si>
    <t>TELEFONICA BRASIL S/A2510497958459825,79NV020552</t>
  </si>
  <si>
    <t>TELEFONICA BRASIL S/A2510497958459821,11NV021562</t>
  </si>
  <si>
    <t>TELEFONICA BRASIL S/A2510497958459821,58NV021619</t>
  </si>
  <si>
    <t>TELEFONICA BRASIL S/A2510497958459826,39NV020553</t>
  </si>
  <si>
    <t>TELEFONICA BRASIL S/A2510497958459823NV021572</t>
  </si>
  <si>
    <t>TELEFONICA BRASIL S/A2510497958459821,65NV006962</t>
  </si>
  <si>
    <t>TELEFONICA BRASIL S/A2510497958459822,91NV021586</t>
  </si>
  <si>
    <t>TELEFONICA BRASIL S/A2510497958459822,17NV021591</t>
  </si>
  <si>
    <t>TELEFONICA BRASIL S/A2510497958459822,17NV021590</t>
  </si>
  <si>
    <t>TELEFONICA BRASIL S/A2510497958459821,67NV022603</t>
  </si>
  <si>
    <t>TELEFONICA BRASIL S/A2510497958459820,36NV022568</t>
  </si>
  <si>
    <t>TELEFONICA BRASIL S/A2510497958459822,22NV022686</t>
  </si>
  <si>
    <t>TELEFONICA BRASIL S/A2510497958459820,79NV021620</t>
  </si>
  <si>
    <t>TELEFONICA BRASIL S/A2510497958459828NV000957</t>
  </si>
  <si>
    <t>TELEFONICA BRASIL S/A2510497958459826,53NV003973</t>
  </si>
  <si>
    <t>TELEFONICA BRASIL S/A2510497958459822,83NV003955</t>
  </si>
  <si>
    <t>TELEFONICA BRASIL S/A25104979584598213,22NV003976</t>
  </si>
  <si>
    <t>TELEFONICA BRASIL S/A25104979584598213,21NV003962</t>
  </si>
  <si>
    <t>TELEFONICA BRASIL S/A2510497958459820,73NV022672</t>
  </si>
  <si>
    <t>TELEFONICA BRASIL S/A2510497958459823,98NV022662</t>
  </si>
  <si>
    <t>TELEFONICA BRASIL S/A2510497958459820,65NV022649</t>
  </si>
  <si>
    <t>TELEFONICA BRASIL S/A2510497958459820,56NV022624</t>
  </si>
  <si>
    <t>TELEFONICA BRASIL S/A2510497958459820,92NV022667</t>
  </si>
  <si>
    <t>TELEFONICA BRASIL S/A2510497958459821,22NV022640</t>
  </si>
  <si>
    <t>TELEFONICA BRASIL S/A2510497958459822,24NV022665</t>
  </si>
  <si>
    <t>TELEFONICA BRASIL S/A25104979584598222,81NV006966</t>
  </si>
  <si>
    <t>TELEFONICA BRASIL S/A2510497958459822,11NV003960</t>
  </si>
  <si>
    <t>TELEFONICA BRASIL S/A2510497958459823,54NV003954</t>
  </si>
  <si>
    <t>TELEFONICA BRASIL S/A2510497958459826,52NV003984</t>
  </si>
  <si>
    <t>TELEFONICA BRASIL S/A25104979584598218,93NV006968</t>
  </si>
  <si>
    <t>TELEFONICA BRASIL S/A2510497958459823,45NV004956</t>
  </si>
  <si>
    <t>TELEFONICA BRASIL S/A2510497958459822,47NV003957</t>
  </si>
  <si>
    <t>TELEFONICA BRASIL S/A25104979584598214,03NV009957</t>
  </si>
  <si>
    <t>TELEFONICA BRASIL S/A2510497958459824,33NV003970</t>
  </si>
  <si>
    <t>TELEFONICA BRASIL S/A2510497958459827,68NV022635</t>
  </si>
  <si>
    <t>TELEFONICA BRASIL S/A2510497958459824,42NV022654</t>
  </si>
  <si>
    <t>TELEFONICA BRASIL S/A25104979584598210,23NV021597</t>
  </si>
  <si>
    <t>TELEFONICA BRASIL S/A2510497958459826,59NV022575</t>
  </si>
  <si>
    <t>TELEFONICA BRASIL S/A2510497958459820,84NV022681</t>
  </si>
  <si>
    <t>TELEFONICA BRASIL S/A2510497958459823,89NV022625</t>
  </si>
  <si>
    <t>TELEFONICA BRASIL S/A2510497958459821,74NV021566</t>
  </si>
  <si>
    <t>TELEFONICA BRASIL S/A2510497958459820,88NV022586</t>
  </si>
  <si>
    <t>TELEFONICA BRASIL S/A2510497958459823,9NV021561</t>
  </si>
  <si>
    <t>TELEFONICA BRASIL S/A2510497958459821,81NV022657</t>
  </si>
  <si>
    <t>TELEFONICA BRASIL S/A2510497958459820,24NV022664</t>
  </si>
  <si>
    <t>TELEFONICA BRASIL S/A2510497958459824,31NV021581</t>
  </si>
  <si>
    <t>TELEFONICA BRASIL S/A25104979584598212,79NV022616</t>
  </si>
  <si>
    <t>TELEFONICA BRASIL S/A2510497958459824,21NV022642</t>
  </si>
  <si>
    <t>TELEFONICA BRASIL S/A2510497958459821,51NV022638</t>
  </si>
  <si>
    <t>TELEFONICA BRASIL S/A2510497958459825,45NV022637</t>
  </si>
  <si>
    <t>TELEFONICA BRASIL S/A2510497958459820,23NV022602</t>
  </si>
  <si>
    <t>TELEFONICA BRASIL S/A2510497958459829,43NV022584</t>
  </si>
  <si>
    <t>TELEFONICA BRASIL S/A25104979584598210,49NV022654</t>
  </si>
  <si>
    <t>TELEFONICA BRASIL S/A25104979584598219,56NV021597</t>
  </si>
  <si>
    <t>TELEFONICA BRASIL S/A25104979584598224,5NV022583</t>
  </si>
  <si>
    <t>TELEFONICA BRASIL S/A25104979584598215,06NV021561</t>
  </si>
  <si>
    <t>TELEFONICA BRASIL S/A25104979584598217,09NV022620</t>
  </si>
  <si>
    <t>TELEFONICA BRASIL S/A25104979584598248,5NV022644</t>
  </si>
  <si>
    <t>TELEFONICA BRASIL S/A25104979584598214,36NV022586</t>
  </si>
  <si>
    <t>TELEFONICA BRASIL S/A25104979584598240,87NV022655</t>
  </si>
  <si>
    <t>TELEFONICA BRASIL S/A25104979584598211,84NV021616</t>
  </si>
  <si>
    <t>TELEFONICA BRASIL S/A25104979584598218,1NV022554</t>
  </si>
  <si>
    <t>TELEFONICA BRASIL S/A2510497958459829,7NV021575</t>
  </si>
  <si>
    <t>TELEFONICA BRASIL S/A2510497958459828,34NV021581</t>
  </si>
  <si>
    <t>TELEFONICA BRASIL S/A25104979584598233NV021573</t>
  </si>
  <si>
    <t>TELEFONICA BRASIL S/A25104979584598223,54NV022656</t>
  </si>
  <si>
    <t>TELEFONICA BRASIL S/A2510497958459821,36NV021588</t>
  </si>
  <si>
    <t>TELEFONICA BRASIL S/A25104979584598214,81NV022609</t>
  </si>
  <si>
    <t>TELEFONICA BRASIL S/A2510497958459829,4NV021559</t>
  </si>
  <si>
    <t>TELEFONICA BRASIL S/A25104979584598259,93NV022584</t>
  </si>
  <si>
    <t>TELEFONICA BRASIL S/A2510497958459828,85NV022618</t>
  </si>
  <si>
    <t>TELEFONICA BRASIL S/A25104979584598217,97NV020551</t>
  </si>
  <si>
    <t>TELEFONICA BRASIL S/A25104979584598219,42NV022614</t>
  </si>
  <si>
    <t>TELEFONICA BRASIL S/A25104979584598229,73NV022629</t>
  </si>
  <si>
    <t>TELEFONICA BRASIL S/A2510497958459823,45NV021584</t>
  </si>
  <si>
    <t>TELEFONICA BRASIL S/A2510497958459821,25NV022583</t>
  </si>
  <si>
    <t>TELEFONICA BRASIL S/A2510497958459822,88NV021561</t>
  </si>
  <si>
    <t>TELEFONICA BRASIL S/A2510497958459821,4NV022620</t>
  </si>
  <si>
    <t>TELEFONICA BRASIL S/A2510497958459824,21NV022612</t>
  </si>
  <si>
    <t>TELEFONICA BRASIL S/A2510497958459820,87NV021609</t>
  </si>
  <si>
    <t>TELEFONICA BRASIL S/A2510497958459821,08NV006978</t>
  </si>
  <si>
    <t>TELEFONICA BRASIL S/A2510497958459822,22NV022553</t>
  </si>
  <si>
    <t>TELEFONICA BRASIL S/A2510497958459822NV021617</t>
  </si>
  <si>
    <t>TELEFONICA BRASIL S/A2510497958459826,62NV021568</t>
  </si>
  <si>
    <t>TELEFONICA BRASIL S/A2510497958459821,49NV022623</t>
  </si>
  <si>
    <t>TELEFONICA BRASIL S/A25104979584598211,2NV022551</t>
  </si>
  <si>
    <t>TELEFONICA BRASIL S/A25104979584598212,37NV021594</t>
  </si>
  <si>
    <t>TELEFONICA BRASIL S/A25104979584598235,41NV021588</t>
  </si>
  <si>
    <t>TELEFONICA BRASIL S/A2510497958459826,55NV021578</t>
  </si>
  <si>
    <t>TELEFONICA BRASIL S/A2510497958459820,85NV023559</t>
  </si>
  <si>
    <t>TELEFONICA BRASIL S/A2510497958459821,82NV021599</t>
  </si>
  <si>
    <t>TELEFONICA BRASIL S/A2510497958459822,57NV022618</t>
  </si>
  <si>
    <t>TELEFONICA BRASIL S/A2510497958459824,39NV023559</t>
  </si>
  <si>
    <t>TELEFONICA BRASIL S/A2510497958459821,32NV021607</t>
  </si>
  <si>
    <t>TELEFONICA BRASIL S/A2510497958459822,77NV022629</t>
  </si>
  <si>
    <t>TELEFONICA BRASIL S/A2510497958459820,57NV022552</t>
  </si>
  <si>
    <t>TELEFONICA BRASIL S/A2510497958459821,56NV022557</t>
  </si>
  <si>
    <t>TELEFONICA BRASIL S/A2510497958459820,55NV021618</t>
  </si>
  <si>
    <t>TELEFONICA BRASIL S/A2510497958459820,61NV021593</t>
  </si>
  <si>
    <t>TELEFONICA BRASIL S/A2510497958459820,29NV021605</t>
  </si>
  <si>
    <t>TELEFONICA BRASIL S/A2510497958459820,84NV021614</t>
  </si>
  <si>
    <t>TELEFONICA BRASIL S/A2510497958459823,31NV022585</t>
  </si>
  <si>
    <t>TELEFONICA BRASIL S/A2510497958459821,23NV021568</t>
  </si>
  <si>
    <t>TELEFONICA BRASIL S/A2510497958459823,36NV006968</t>
  </si>
  <si>
    <t>TELEFONICA BRASIL S/A2510497958459824,33NV022571</t>
  </si>
  <si>
    <t>TELEFONICA BRASIL S/A25104979584598214,34NV022628</t>
  </si>
  <si>
    <t>TELEFONICA BRASIL S/A2510497958459823,08NV021611</t>
  </si>
  <si>
    <t>TELEFONICA BRASIL S/A2510497958459822,17NV020555</t>
  </si>
  <si>
    <t>TELEFONICA BRASIL S/A2510497958459821,16NV022670</t>
  </si>
  <si>
    <t>TELEFONICA BRASIL S/A2510497958459821,19NV022633</t>
  </si>
  <si>
    <t>TELEFONICA BRASIL S/A2510497958459822,9NV022582</t>
  </si>
  <si>
    <t>TELEFONICA BRASIL S/A2510497958459820,02NV004957</t>
  </si>
  <si>
    <t>TELEFONICA BRASIL S/A2510497958459824,1NV000956</t>
  </si>
  <si>
    <t>TELEFONICA BRASIL S/A2510497958459821,29NV022680</t>
  </si>
  <si>
    <t>TELEFONICA BRASIL S/A2510497958459823,43NV022675</t>
  </si>
  <si>
    <t>TELEFONICA BRASIL S/A2510497958459823,13NV006966</t>
  </si>
  <si>
    <t>TELEFONICA BRASIL S/A2510497958459822,68NV021597</t>
  </si>
  <si>
    <t>TELEFONICA BRASIL S/A2510497958459821,46NV004957</t>
  </si>
  <si>
    <t>TELEFONICA BRASIL S/A2510497958459824,03NV022627</t>
  </si>
  <si>
    <t>TELEFONICA BRASIL S/A2510497958459824,99NV021580</t>
  </si>
  <si>
    <t>TELEFONICA BRASIL S/A2510497958459822,27NV000956</t>
  </si>
  <si>
    <t>TELEFONICA BRASIL S/A2510497958459822,51NV022603</t>
  </si>
  <si>
    <t>TELEFONICA BRASIL S/A25104979584598234,74NV020555</t>
  </si>
  <si>
    <t>TELEFONICA BRASIL S/A2510497958459820,09NV019955</t>
  </si>
  <si>
    <t>TELEFONICA BRASIL S/A2510497958459823,57NV003966</t>
  </si>
  <si>
    <t>TELEFONICA BRASIL S/A2510497958459820,94NV022669</t>
  </si>
  <si>
    <t>TELEFONICA BRASIL S/A2510497958459823,44NV022633</t>
  </si>
  <si>
    <t>TELEFONICA BRASIL S/A2510497958459822,52NV022582</t>
  </si>
  <si>
    <t>TELEFONICA BRASIL S/A2510497958459821,6NV004961</t>
  </si>
  <si>
    <t>TELEFONICA BRASIL S/A2510497958459821,47NV003959</t>
  </si>
  <si>
    <t>TELEFONICA BRASIL S/A2510497958459824,54NV000954</t>
  </si>
  <si>
    <t>TELEFONICA BRASIL S/A2510497958459821,47NV022680</t>
  </si>
  <si>
    <t>TELEFONICA BRASIL S/A2510497958459820,36NV022639</t>
  </si>
  <si>
    <t>TELEFONICA BRASIL S/A2510497958459820,05NV009954</t>
  </si>
  <si>
    <t>TELEFONICA BRASIL S/A2510497958459827,62NV003967</t>
  </si>
  <si>
    <t>TELEFONICA BRASIL S/A2510497958459822,21NV022627</t>
  </si>
  <si>
    <t>TELEFONICA BRASIL S/A2510497958459827,85NV022611</t>
  </si>
  <si>
    <t>TELEFONICA BRASIL S/A25104979584598210,98NV022572</t>
  </si>
  <si>
    <t>TELEFONICA BRASIL S/A2510497958459823,61NV021581</t>
  </si>
  <si>
    <t>TELEFONICA BRASIL S/A2510497958459827,75NV003973</t>
  </si>
  <si>
    <t>TELEFONICA BRASIL S/A2510497958459829,32NV000956</t>
  </si>
  <si>
    <t>TELEFONICA BRASIL S/A2510497958459823,19NV019952</t>
  </si>
  <si>
    <t>TELEFONICA BRASIL S/A2510497958459820,41NV019953</t>
  </si>
  <si>
    <t>TELEFONICA BRASIL S/A2510497958459829,11NV019955</t>
  </si>
  <si>
    <t>TELEFONICA BRASIL S/A2510497958459820,41NV022658</t>
  </si>
  <si>
    <t>TELEFONICA BRASIL S/A2510497958459820,91NV003968</t>
  </si>
  <si>
    <t>TELEFONICA BRASIL S/A2510497958459828,03NV000955</t>
  </si>
  <si>
    <t>TELEFONICA BRASIL S/A2510497958459821,62NV009958</t>
  </si>
  <si>
    <t>PREF BIRIGUI - PREFEITURA MUNICIPAL DE BIRIGUI438 - 013492345 - ISS459855508,27NV006968</t>
  </si>
  <si>
    <t>PREF BIRIGUI - PREFEITURA MUNICIPAL DE BIRIGUI8036 - 043316033 - ISS459855508,27NV003959</t>
  </si>
  <si>
    <t>PREF JANDIRA - PREF MUNICIPAL DE JANDIRA46 - 061553366 - ISS459852605,16NV021577</t>
  </si>
  <si>
    <t>PREF PIRAJUI - PREFEITURA DO MUNICIPIO DE PIRAJUI469 - 013492345 - ISS45985650,36NV022625</t>
  </si>
  <si>
    <t>PREF PIRAJUI - PREFEITURA DO MUNICIPIO DE PIRAJUI8065 - 043316033 - ISS45985650,36NV022612</t>
  </si>
  <si>
    <t>PREF VARZEA PAULISTA - PREFEITURA DO MUNICIPIO DE VARZEA PAULISTA119 - 061513592 - ISS459852575,2NV022556</t>
  </si>
  <si>
    <t>MUNICÍPIO DE CÂNDIDO MOTA443 - 013492345 - ISS459861300,71NV022567</t>
  </si>
  <si>
    <t>MUNICÍPIO DE CÂNDIDO MOTA8039 - 043316033 - ISS459861300,71NV022680</t>
  </si>
  <si>
    <t>MUNICIPIO DE IRACEMAPOLIS135 - 061513592 - ISS459862843,89NV022575</t>
  </si>
  <si>
    <t>MUNICIPIO DE JUNQUEIRÓPOLIS454 - 013492345 - ISS45986975,54NV008122</t>
  </si>
  <si>
    <t>MUNICIPIO DE JUNQUEIRÓPOLIS8051 - 043316033 - ISS45986975,54NV021594</t>
  </si>
  <si>
    <t>PREF ANDRADINA - PREFEITURA MUNICIPAL DE ANDRADINA430 - 013492345 - ISS459863358,19NV003954</t>
  </si>
  <si>
    <t>PREF ANDRADINA - PREFEITURA MUNICIPAL DE ANDRADINA8028 - 043316033 - ISS459863358,19NV003953</t>
  </si>
  <si>
    <t>PREF ASSIS - PREFEEITURA MUNICIPAL DE ASSIS433 - 013492345 - ISS459863872,33NV022682</t>
  </si>
  <si>
    <t>PREF ASSIS - PREFEEITURA MUNICIPAL DE ASSIS8031 - 043316033 - ISS459863872,33NV003955</t>
  </si>
  <si>
    <t>PREF DE PRESIDENTE EPITACIO - PREFEITURA DO MUNICIPIO DE PRESIDENTE EPITACIO472 - 013492345 - ISS45986708,09NV022647</t>
  </si>
  <si>
    <t>PREF DE PRESIDENTE EPITACIO - PREFEITURA DO MUNICIPIO DE PRESIDENTE EPITACIO8068 - 043316033 - ISS45986708,09NV021601</t>
  </si>
  <si>
    <t>PREF JAU - PREFEITURA MUNICIPAL DE JAU453 - 013492345 - ISS459862812,72NV022613</t>
  </si>
  <si>
    <t>PREF JAU - PREFEITURA MUNICIPAL DE JAU8050 - 043316033 - ISS459862812,72NV004957</t>
  </si>
  <si>
    <t>PREF JUNDIAI - PREFEITURA MUNICIPAL DE JUNDIAI156 - 061513592 - ISS4598610988,17NV008122</t>
  </si>
  <si>
    <t>PREF MUNICIPAL DE GUAPIAÇU118 - 061370964 - ISS459861584,46NV022667</t>
  </si>
  <si>
    <t>PREF MUNICIPAL DE GUARIBA120 - 061370964 - ISS459861584,46NV022631</t>
  </si>
  <si>
    <t>PREF PEREIRA BARRETO - PREFEITURA DA ESTANCIA TURSTICA DE PEREIRA BARRETO468 - 013492345 - ISS459861300,71NV009957</t>
  </si>
  <si>
    <t>PREF PEREIRA BARRETO - PREFEITURA DA ESTANCIA TURSTICA DE PEREIRA BARRETO8064 - 043316033 - ISS459861300,71NV022675</t>
  </si>
  <si>
    <t>PREF PIEDADE - PREFEITURA MUNICIPAL DE PIEDADE915#249757 - 001259348 - ISS459861597,47NV022609</t>
  </si>
  <si>
    <t>PREF PIEDADE - PREFEITURA MUNICIPAL DE PIEDADE931#250934 - 001259348 - ISS459861598,08NV022609</t>
  </si>
  <si>
    <t>PREF POA - PREFEITURA MUNICIPAL DE POA11156 - 045517604 - ISS459862345,7NV022640</t>
  </si>
  <si>
    <t>PREF POA - PREFEITURA MUNICIPAL DE POA17832 - 047497367 - ISS459862253,71NV022640</t>
  </si>
  <si>
    <t>PREF PRESIDENTE PRUDENTE - PREFEITURA MUNICIPAL DE PRESIDENTE PRUDENTE473 - 013492345 - ISS4598611846,1NV022583</t>
  </si>
  <si>
    <t>PREF PRESIDENTE PRUDENTE - PREFEITURA MUNICIPAL DE PRESIDENTE PRUDENTE8069 - 043316033 - ISS4598611846,1NV009954</t>
  </si>
  <si>
    <t>PREF SÃO CARLOS - PREFEITURA MUNCIPAL DE SÃO CARLOS148 - 061370964 - ISS459865893,67NV000953</t>
  </si>
  <si>
    <t>PREF TUPI PAULISTA - PREFEITURA MUNICIPAL DE TUPI PTA.485 - 013492345 - ISS45986975,54NV022657</t>
  </si>
  <si>
    <t>PREF TUPI PAULISTA - PREFEITURA MUNICIPAL DE TUPI PTA.8081 - 043316033 - ISS45986975,54NV022662</t>
  </si>
  <si>
    <t>PREF. DE LUCELIA - PREFEITURA MUNICIPAL DE LUCELIA457 - 013492345 - ISS45986650,36NV021606</t>
  </si>
  <si>
    <t>PREF. DE LUCELIA - PREFEITURA MUNICIPAL DE LUCELIA8054 - 043316033 - ISS45986650,36NV022642</t>
  </si>
  <si>
    <t>SEAL SEGURANÇA ALTERNATIVA EIRELICTRA_0003494598616866,54NV006961</t>
  </si>
  <si>
    <t>SUPREMO TRIBUNAL FEDERALCTRA_000350_1459861157,59NV023559</t>
  </si>
  <si>
    <t>PREF GARÇA - PREFEITURA MUNICIPAL DE GARÇA447 - 013492345 - ISS459881062,13NV003970</t>
  </si>
  <si>
    <t>PREF GARÇA - PREFEITURA MUNICIPAL DE GARÇA8044 - 043316033 - ISS459881062,13NV022636</t>
  </si>
  <si>
    <t>SECRETARIA DA FAZENDA E PLANEJAMENTOCCGE_000251_145988555,3NV006958</t>
  </si>
  <si>
    <t>YOLO SECURITY SERVIÇOS DE APOIO ADMINISTRATIVO EIRELI - MECTRA_000354_1459886866,54NV023559</t>
  </si>
  <si>
    <t>PREF AGUDOS - PREFEITURA DO MUNICÍPIO DE AGUDOS428 - 013492345 - ISS45989708,09NV003952</t>
  </si>
  <si>
    <t>PREF AGUDOS - PREFEITURA DO MUNICÍPIO DE AGUDOS8026 - 043316033 - ISS45989708,09NV022688</t>
  </si>
  <si>
    <t>PREF BURI - PREFEITURA MUNICIPAL DE BURI597 - 007917303 - ISS459891645,78NV022614</t>
  </si>
  <si>
    <t>PREF CAPAO BONITO - PREFEITURA DE CAPAO BONITO601 - 007917303 - ISS459891801NV021576</t>
  </si>
  <si>
    <t>PREF NEVES PAULISTA - PREF MUNICIPAL DE NEVES PAULISTA135 - 061370964 - ISS459891787,89NV021563</t>
  </si>
  <si>
    <t>PREF PEDERNEIRAS - PREFEITURA MUNICIPAL DE PEDERNEIRAS466 - 013492345 - ISS45989708,09NV008123</t>
  </si>
  <si>
    <t>PREF PEDERNEIRAS - PREFEITURA MUNICIPAL DE PEDERNEIRAS8062 - 043316033 - ISS45989708,09NV021604</t>
  </si>
  <si>
    <t>PREF PIRACICABA - PREFEITURA MUNICIPAL DE PIRACICABA169 - 061513592 - ISS4598926370,3NV008123</t>
  </si>
  <si>
    <t>PREF SAO MIGUEL ARCANJO - PREFEITURA MUNICIPAL DE SAO MIGUEL ARCANJO480 - 013492345 - ISS459891770,22NV020553</t>
  </si>
  <si>
    <t>PREF SAO MIGUEL ARCANJO - PREFEITURA MUNICIPAL DE SAO MIGUEL ARCANJO8076 - 043316033 - ISS459891770,22NV022679</t>
  </si>
  <si>
    <t>PREF TEODORO SAMPAIO - PREFEITURA MUNICIPAL DE TEODORO SAMPAIO - PAÇO MUNICIPAL482 - 013492345 - ISS45989975,54NV021612</t>
  </si>
  <si>
    <t>PREF TEODORO SAMPAIO - PREFEITURA MUNICIPAL DE TEODORO SAMPAIO - PAÇO MUNICIPAL8078 - 043316033 - ISS45989975,54NV022644</t>
  </si>
  <si>
    <t>BRASOFTWARE INFORMATICA LTDA241347459890,22NV003980</t>
  </si>
  <si>
    <t>BRASOFTWARE INFORMATICA LTDA24134745989194,76NV003980</t>
  </si>
  <si>
    <t>BRASOFTWARE INFORMATICA LTDA24134745989441,99NV021583</t>
  </si>
  <si>
    <t>BRASOFTWARE INFORMATICA LTDA241347459891240,19NV021583</t>
  </si>
  <si>
    <t>BRASOFTWARE INFORMATICA LTDA24134745989159,61NV006958</t>
  </si>
  <si>
    <t>BRASOFTWARE INFORMATICA LTDA241347459892062,99NV006958</t>
  </si>
  <si>
    <t>BRASOFTWARE INFORMATICA LTDA24134745989380,68NV006958</t>
  </si>
  <si>
    <t>BRASOFTWARE INFORMATICA LTDA24134745989511NV006958</t>
  </si>
  <si>
    <t>BRASOFTWARE INFORMATICA LTDA241347459891675,86NV006958</t>
  </si>
  <si>
    <t>BRASOFTWARE INFORMATICA LTDA241347459892053,21NV019951</t>
  </si>
  <si>
    <t>BRASOFTWARE INFORMATICA LTDA24134745989478,83NV006958</t>
  </si>
  <si>
    <t>BRASOFTWARE INFORMATICA LTDA24134745989405,19NV006958</t>
  </si>
  <si>
    <t>BRASOFTWARE INFORMATICA LTDA24134745989223,94NV006958</t>
  </si>
  <si>
    <t>BRASOFTWARE INFORMATICA LTDA24134745989354,37NV006958</t>
  </si>
  <si>
    <t>BRASOFTWARE INFORMATICA LTDA24134745989193,57NV022581</t>
  </si>
  <si>
    <t>BRASOFTWARE INFORMATICA LTDA2413474598953,8NV006958</t>
  </si>
  <si>
    <t>BRASOFTWARE INFORMATICA LTDA241347459892126,25NV022560</t>
  </si>
  <si>
    <t>BRASOFTWARE INFORMATICA LTDA24134745989868,96NV006958</t>
  </si>
  <si>
    <t>BRASOFTWARE INFORMATICA LTDA24134745989859,51NV022589</t>
  </si>
  <si>
    <t>BRASOFTWARE INFORMATICA LTDA241347459891065,27NV022589</t>
  </si>
  <si>
    <t>BRASOFTWARE INFORMATICA LTDA24134745989434,48NV006958</t>
  </si>
  <si>
    <t>BRASOFTWARE INFORMATICA LTDA2413474598953,8NV021552</t>
  </si>
  <si>
    <t>BRASOFTWARE INFORMATICA LTDA24134745989159,61NV006963</t>
  </si>
  <si>
    <t>BRASOFTWARE INFORMATICA LTDA24134745989595,89NV006958</t>
  </si>
  <si>
    <t>BRASOFTWARE INFORMATICA LTDA241347459891992,33NV006958</t>
  </si>
  <si>
    <t>BRASOFTWARE INFORMATICA LTDA24134745989415,82NV006958</t>
  </si>
  <si>
    <t>BRASOFTWARE INFORMATICA LTDA24134745989761,35NV006958</t>
  </si>
  <si>
    <t>BRASOFTWARE INFORMATICA LTDA24134745989913,31NV006958</t>
  </si>
  <si>
    <t>BRASOFTWARE INFORMATICA LTDA24134745989107,61NV006963</t>
  </si>
  <si>
    <t>BRASOFTWARE INFORMATICA LTDA2413474598953,8NV022593</t>
  </si>
  <si>
    <t>BRASOFTWARE INFORMATICA LTDA24134745989107,61NV023557</t>
  </si>
  <si>
    <t>BRASOFTWARE INFORMATICA LTDA24134745989380,68NV006962</t>
  </si>
  <si>
    <t>BRASOFTWARE INFORMATICA LTDA24134745989532,64NV021554</t>
  </si>
  <si>
    <t>BRASOFTWARE INFORMATICA LTDA241347459891020,92NV021555</t>
  </si>
  <si>
    <t>BRASOFTWARE INFORMATICA LTDA2413474598953,8NV006964</t>
  </si>
  <si>
    <t>BRASOFTWARE INFORMATICA LTDA24134745989159,61NV022596</t>
  </si>
  <si>
    <t>BRASOFTWARE INFORMATICA LTDA24134745989755,5NV021556</t>
  </si>
  <si>
    <t>BRASOFTWARE INFORMATICA LTDA24134745989159,61NV022599</t>
  </si>
  <si>
    <t>BRASOFTWARE INFORMATICA LTDA24134745989430,42NV006967</t>
  </si>
  <si>
    <t>BRASOFTWARE INFORMATICA LTDA24134745989159,61NV006967</t>
  </si>
  <si>
    <t>BRASOFTWARE INFORMATICA LTDA2413474598953,8NV006967</t>
  </si>
  <si>
    <t>BRASOFTWARE INFORMATICA LTDA241347459891011,47NV021551</t>
  </si>
  <si>
    <t>BRASOFTWARE INFORMATICA LTDA24134745989321,02NV006967</t>
  </si>
  <si>
    <t>BRASOFTWARE INFORMATICA LTDA24134745989376,62NV006968</t>
  </si>
  <si>
    <t>BRASOFTWARE INFORMATICA LTDA24134745989254,55NV006968</t>
  </si>
  <si>
    <t>BRASOFTWARE INFORMATICA LTDA24134745989107,61NV006968</t>
  </si>
  <si>
    <t>BRASOFTWARE INFORMATICA LTDA24134745989374,82NV021553</t>
  </si>
  <si>
    <t>BRASOFTWARE INFORMATICA LTDA24134745989161,41NV006968</t>
  </si>
  <si>
    <t>BRASOFTWARE INFORMATICA LTDA24134745989159,61NV022592</t>
  </si>
  <si>
    <t>BRASOFTWARE INFORMATICA LTDA2413474598953,8NV009956</t>
  </si>
  <si>
    <t>BRASOFTWARE INFORMATICA LTDA24134745989159,61NV003975</t>
  </si>
  <si>
    <t>BRASOFTWARE INFORMATICA LTDA2413474598953,8NV003973</t>
  </si>
  <si>
    <t>Data de emissão: 26/12/2025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</si>
</sst>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&quot;R$&quot;\ #,##0.00"/>
  </numFmts>
  <fonts count="9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sz val="8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</font>
    <font>
      <b/>
      <sz val="12"/>
      <name val="Aptos Narrow"/>
      <family val="2"/>
    </font>
    <font>
      <sz val="12"/>
      <name val="Aptos Narrow"/>
      <family val="2"/>
    </font>
    <font>
      <sz val="12"/>
      <color rgb="FFFFFFFF"/>
      <name val="Aptos Narrow"/>
      <family val="2"/>
      <scheme val="minor"/>
    </font>
    <font>
      <b/>
      <sz val="9"/>
      <color rgb="FF00000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Aptos Narrow"/>
      <family val="2"/>
      <scheme val="minor"/>
    </font>
    <font>
      <sz val="9"/>
      <color rgb="FF000000"/>
      <name val="Courier New"/>
      <family val="3"/>
    </font>
    <font>
      <sz val="10"/>
      <color theme="1"/>
      <name val="Arial Unicode MS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68" fillId="0" borderId="0">
      <alignment vertical="top"/>
    </xf>
    <xf numFmtId="43" fontId="68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68" fillId="0" borderId="0">
      <alignment vertical="top"/>
    </xf>
    <xf numFmtId="0" fontId="68" fillId="0" borderId="0">
      <alignment vertical="top"/>
    </xf>
    <xf numFmtId="43" fontId="6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3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5" fillId="4" borderId="0" applyNumberFormat="0" applyBorder="0" applyAlignment="0" applyProtection="0"/>
    <xf numFmtId="0" fontId="1" fillId="0" borderId="0"/>
    <xf numFmtId="0" fontId="7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4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66" fillId="0" borderId="0" xfId="0" applyFont="1"/>
    <xf numFmtId="43" fontId="66" fillId="0" borderId="0" xfId="1" applyFont="1" applyFill="1"/>
    <xf numFmtId="43" fontId="67" fillId="0" borderId="0" xfId="1" applyFont="1" applyFill="1"/>
    <xf numFmtId="0" fontId="67" fillId="0" borderId="0" xfId="0" applyFont="1" applyAlignment="1">
      <alignment horizontal="center"/>
    </xf>
    <xf numFmtId="49" fontId="70" fillId="0" borderId="24" xfId="0" applyNumberFormat="1" applyFont="1" applyBorder="1" applyAlignment="1">
      <alignment vertical="center"/>
    </xf>
    <xf numFmtId="49" fontId="70" fillId="0" borderId="26" xfId="0" applyNumberFormat="1" applyFont="1" applyBorder="1" applyAlignment="1">
      <alignment vertical="center"/>
    </xf>
    <xf numFmtId="166" fontId="68" fillId="0" borderId="21" xfId="50" quotePrefix="1" applyFont="1" applyFill="1" applyBorder="1" applyAlignment="1">
      <alignment vertical="center"/>
    </xf>
    <xf numFmtId="0" fontId="69" fillId="0" borderId="24" xfId="0" applyFont="1" applyBorder="1" applyAlignment="1">
      <alignment horizontal="left" vertical="center"/>
    </xf>
    <xf numFmtId="39" fontId="69" fillId="0" borderId="28" xfId="1" applyNumberFormat="1" applyFont="1" applyFill="1" applyBorder="1" applyAlignment="1">
      <alignment vertical="center"/>
    </xf>
    <xf numFmtId="0" fontId="69" fillId="0" borderId="29" xfId="0" applyFont="1" applyBorder="1" applyAlignment="1">
      <alignment horizontal="left" vertical="center"/>
    </xf>
    <xf numFmtId="39" fontId="69" fillId="0" borderId="27" xfId="1" applyNumberFormat="1" applyFont="1" applyFill="1" applyBorder="1" applyAlignment="1">
      <alignment vertical="center"/>
    </xf>
    <xf numFmtId="0" fontId="69" fillId="0" borderId="21" xfId="0" applyFont="1" applyBorder="1" applyAlignment="1">
      <alignment horizontal="left" vertical="center"/>
    </xf>
    <xf numFmtId="39" fontId="69" fillId="0" borderId="21" xfId="1" applyNumberFormat="1" applyFont="1" applyFill="1" applyBorder="1" applyAlignment="1">
      <alignment vertical="center"/>
    </xf>
    <xf numFmtId="0" fontId="71" fillId="0" borderId="17" xfId="0" applyFont="1" applyBorder="1"/>
    <xf numFmtId="8" fontId="67" fillId="33" borderId="0" xfId="1" applyNumberFormat="1" applyFont="1" applyFill="1"/>
    <xf numFmtId="0" fontId="0" fillId="0" borderId="0" xfId="0" applyAlignment="1">
      <alignment vertical="center" wrapText="1"/>
    </xf>
    <xf numFmtId="0" fontId="72" fillId="0" borderId="0" xfId="0" applyFont="1" applyAlignment="1">
      <alignment vertical="center" wrapText="1"/>
    </xf>
    <xf numFmtId="0" fontId="67" fillId="0" borderId="0" xfId="0" applyFont="1"/>
    <xf numFmtId="8" fontId="0" fillId="34" borderId="0" xfId="0" applyNumberFormat="1" applyFill="1"/>
    <xf numFmtId="43" fontId="68" fillId="0" borderId="25" xfId="48" quotePrefix="1" applyFont="1" applyFill="1" applyBorder="1" applyAlignment="1" applyProtection="1">
      <alignment vertical="center"/>
    </xf>
    <xf numFmtId="39" fontId="68" fillId="0" borderId="21" xfId="48" applyNumberFormat="1" applyFont="1" applyFill="1" applyBorder="1" applyAlignment="1">
      <alignment vertical="center"/>
    </xf>
    <xf numFmtId="43" fontId="66" fillId="0" borderId="0" xfId="1" applyFont="1"/>
    <xf numFmtId="17" fontId="16" fillId="0" borderId="0" xfId="0" applyNumberFormat="1" applyFont="1" applyAlignment="1">
      <alignment horizontal="left"/>
    </xf>
    <xf numFmtId="8" fontId="66" fillId="0" borderId="0" xfId="1" applyNumberFormat="1" applyFont="1" applyFill="1"/>
    <xf numFmtId="43" fontId="67" fillId="0" borderId="0" xfId="1" applyFont="1"/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0" fontId="26" fillId="35" borderId="12" xfId="0" applyFont="1" applyFill="1" applyBorder="1" applyAlignment="1">
      <alignment vertical="top" wrapText="1"/>
    </xf>
    <xf numFmtId="0" fontId="78" fillId="35" borderId="12" xfId="0" applyFont="1" applyFill="1" applyBorder="1" applyAlignment="1">
      <alignment vertical="top" wrapText="1"/>
    </xf>
    <xf numFmtId="0" fontId="79" fillId="0" borderId="0" xfId="0" applyFont="1"/>
    <xf numFmtId="0" fontId="79" fillId="36" borderId="0" xfId="0" applyFont="1" applyFill="1" applyAlignment="1">
      <alignment vertical="center"/>
    </xf>
    <xf numFmtId="168" fontId="79" fillId="36" borderId="0" xfId="44" applyNumberFormat="1" applyFont="1" applyFill="1" applyAlignment="1">
      <alignment vertical="center"/>
    </xf>
    <xf numFmtId="0" fontId="78" fillId="35" borderId="12" xfId="0" applyFont="1" applyFill="1" applyBorder="1" applyAlignment="1">
      <alignment horizontal="justify" vertical="top" wrapText="1"/>
    </xf>
    <xf numFmtId="0" fontId="78" fillId="35" borderId="12" xfId="0" applyFont="1" applyFill="1" applyBorder="1" applyAlignment="1">
      <alignment horizontal="center" vertical="top" wrapText="1"/>
    </xf>
    <xf numFmtId="14" fontId="78" fillId="35" borderId="12" xfId="0" applyNumberFormat="1" applyFont="1" applyFill="1" applyBorder="1" applyAlignment="1">
      <alignment horizontal="center" vertical="top" wrapText="1"/>
    </xf>
    <xf numFmtId="17" fontId="78" fillId="35" borderId="12" xfId="0" applyNumberFormat="1" applyFont="1" applyFill="1" applyBorder="1" applyAlignment="1">
      <alignment horizontal="center" vertical="top" wrapText="1"/>
    </xf>
    <xf numFmtId="0" fontId="78" fillId="35" borderId="12" xfId="0" applyFont="1" applyFill="1" applyBorder="1" applyAlignment="1">
      <alignment horizontal="right" vertical="top" wrapText="1"/>
    </xf>
    <xf numFmtId="0" fontId="80" fillId="0" borderId="0" xfId="0" applyFont="1"/>
    <xf numFmtId="164" fontId="80" fillId="0" borderId="0" xfId="0" applyNumberFormat="1" applyFont="1"/>
    <xf numFmtId="14" fontId="80" fillId="0" borderId="0" xfId="0" applyNumberFormat="1" applyFont="1"/>
    <xf numFmtId="43" fontId="80" fillId="0" borderId="0" xfId="1" applyFont="1" applyFill="1"/>
    <xf numFmtId="1" fontId="80" fillId="0" borderId="0" xfId="0" applyNumberFormat="1" applyFont="1" applyAlignment="1">
      <alignment horizontal="right"/>
    </xf>
    <xf numFmtId="0" fontId="80" fillId="42" borderId="0" xfId="0" applyFont="1" applyFill="1" applyAlignment="1">
      <alignment horizontal="center"/>
    </xf>
    <xf numFmtId="0" fontId="80" fillId="42" borderId="0" xfId="0" applyFont="1" applyFill="1"/>
    <xf numFmtId="0" fontId="81" fillId="0" borderId="0" xfId="0" applyFont="1" applyAlignment="1">
      <alignment horizontal="center"/>
    </xf>
    <xf numFmtId="164" fontId="81" fillId="0" borderId="0" xfId="0" applyNumberFormat="1" applyFont="1" applyAlignment="1">
      <alignment horizontal="center"/>
    </xf>
    <xf numFmtId="14" fontId="81" fillId="0" borderId="0" xfId="0" applyNumberFormat="1" applyFont="1" applyAlignment="1">
      <alignment horizontal="center"/>
    </xf>
    <xf numFmtId="43" fontId="81" fillId="0" borderId="0" xfId="1" applyFont="1" applyFill="1" applyAlignment="1">
      <alignment horizontal="center"/>
    </xf>
    <xf numFmtId="1" fontId="81" fillId="0" borderId="0" xfId="0" applyNumberFormat="1" applyFont="1" applyAlignment="1">
      <alignment horizontal="right"/>
    </xf>
    <xf numFmtId="0" fontId="81" fillId="42" borderId="0" xfId="0" applyFont="1" applyFill="1" applyAlignment="1">
      <alignment horizontal="center"/>
    </xf>
    <xf numFmtId="0" fontId="82" fillId="0" borderId="0" xfId="0" applyFont="1"/>
    <xf numFmtId="17" fontId="82" fillId="0" borderId="0" xfId="0" applyNumberFormat="1" applyFont="1"/>
    <xf numFmtId="14" fontId="82" fillId="0" borderId="0" xfId="0" applyNumberFormat="1" applyFont="1"/>
    <xf numFmtId="43" fontId="82" fillId="0" borderId="0" xfId="0" applyNumberFormat="1" applyFont="1"/>
    <xf numFmtId="1" fontId="82" fillId="0" borderId="0" xfId="0" applyNumberFormat="1" applyFont="1" applyAlignment="1">
      <alignment horizontal="right"/>
    </xf>
    <xf numFmtId="0" fontId="83" fillId="0" borderId="0" xfId="0" applyFont="1" applyAlignment="1">
      <alignment horizontal="center"/>
    </xf>
    <xf numFmtId="0" fontId="84" fillId="42" borderId="0" xfId="0" applyFont="1" applyFill="1"/>
    <xf numFmtId="0" fontId="84" fillId="0" borderId="0" xfId="0" applyFont="1"/>
    <xf numFmtId="0" fontId="82" fillId="0" borderId="0" xfId="0" applyFont="1" applyAlignment="1">
      <alignment horizontal="right"/>
    </xf>
    <xf numFmtId="0" fontId="85" fillId="42" borderId="0" xfId="0" applyFont="1" applyFill="1"/>
    <xf numFmtId="0" fontId="86" fillId="35" borderId="12" xfId="0" applyFont="1" applyFill="1" applyBorder="1" applyAlignment="1">
      <alignment horizontal="center" vertical="top"/>
    </xf>
    <xf numFmtId="168" fontId="87" fillId="36" borderId="0" xfId="44" applyNumberFormat="1" applyFont="1" applyFill="1" applyAlignment="1">
      <alignment horizontal="center" vertical="center"/>
    </xf>
    <xf numFmtId="0" fontId="87" fillId="36" borderId="0" xfId="0" applyFont="1" applyFill="1" applyAlignment="1">
      <alignment horizontal="center" vertical="center"/>
    </xf>
    <xf numFmtId="14" fontId="87" fillId="43" borderId="0" xfId="0" applyNumberFormat="1" applyFont="1" applyFill="1" applyAlignment="1">
      <alignment horizontal="center" vertical="center"/>
    </xf>
    <xf numFmtId="0" fontId="88" fillId="0" borderId="0" xfId="0" applyFont="1"/>
    <xf numFmtId="168" fontId="88" fillId="36" borderId="0" xfId="44" applyNumberFormat="1" applyFont="1" applyFill="1" applyAlignment="1">
      <alignment vertical="center"/>
    </xf>
    <xf numFmtId="0" fontId="88" fillId="36" borderId="0" xfId="0" applyFont="1" applyFill="1" applyAlignment="1">
      <alignment vertical="center"/>
    </xf>
    <xf numFmtId="0" fontId="78" fillId="35" borderId="12" xfId="0" applyFont="1" applyFill="1" applyBorder="1" applyAlignment="1">
      <alignment horizontal="left" vertical="top" wrapText="1" indent="1"/>
    </xf>
    <xf numFmtId="14" fontId="78" fillId="35" borderId="12" xfId="0" applyNumberFormat="1" applyFont="1" applyFill="1" applyBorder="1" applyAlignment="1">
      <alignment horizontal="left" vertical="top" wrapText="1" indent="1"/>
    </xf>
    <xf numFmtId="4" fontId="78" fillId="35" borderId="12" xfId="0" applyNumberFormat="1" applyFont="1" applyFill="1" applyBorder="1" applyAlignment="1">
      <alignment vertical="top" wrapText="1"/>
    </xf>
    <xf numFmtId="169" fontId="88" fillId="0" borderId="0" xfId="0" applyNumberFormat="1" applyFont="1"/>
    <xf numFmtId="0" fontId="80" fillId="0" borderId="0" xfId="0" applyFont="1" applyAlignment="1">
      <alignment horizontal="right"/>
    </xf>
    <xf numFmtId="0" fontId="0" fillId="0" borderId="0" xfId="0" pivotButton="1" applyAlignment="1">
      <alignment horizontal="center" vertical="center"/>
    </xf>
    <xf numFmtId="0" fontId="89" fillId="0" borderId="0" xfId="0" applyFont="1"/>
    <xf numFmtId="43" fontId="84" fillId="0" borderId="0" xfId="1" applyFont="1" applyFill="1" applyBorder="1" applyAlignment="1">
      <alignment horizontal="center" readingOrder="1"/>
    </xf>
    <xf numFmtId="1" fontId="82" fillId="0" borderId="0" xfId="0" applyNumberFormat="1" applyFont="1" applyAlignment="1">
      <alignment horizontal="center"/>
    </xf>
    <xf numFmtId="17" fontId="89" fillId="0" borderId="0" xfId="0" applyNumberFormat="1" applyFont="1"/>
    <xf numFmtId="14" fontId="89" fillId="0" borderId="0" xfId="0" applyNumberFormat="1" applyFont="1"/>
    <xf numFmtId="0" fontId="89" fillId="0" borderId="0" xfId="0" applyFont="1" applyAlignment="1">
      <alignment horizontal="right"/>
    </xf>
    <xf numFmtId="43" fontId="80" fillId="0" borderId="0" xfId="1" applyFont="1" applyFill="1" applyBorder="1" applyAlignment="1">
      <alignment horizontal="center" readingOrder="1"/>
    </xf>
    <xf numFmtId="1" fontId="89" fillId="0" borderId="0" xfId="0" applyNumberFormat="1" applyFont="1" applyAlignment="1">
      <alignment horizontal="center"/>
    </xf>
    <xf numFmtId="4" fontId="78" fillId="35" borderId="12" xfId="0" applyNumberFormat="1" applyFont="1" applyFill="1" applyBorder="1" applyAlignment="1">
      <alignment horizontal="left" vertical="top" wrapText="1" indent="1"/>
    </xf>
    <xf numFmtId="17" fontId="90" fillId="35" borderId="12" xfId="0" applyNumberFormat="1" applyFont="1" applyFill="1" applyBorder="1" applyAlignment="1">
      <alignment horizontal="right" vertical="top" wrapText="1"/>
    </xf>
    <xf numFmtId="0" fontId="90" fillId="35" borderId="12" xfId="0" applyFont="1" applyFill="1" applyBorder="1" applyAlignment="1">
      <alignment vertical="top" wrapText="1"/>
    </xf>
    <xf numFmtId="0" fontId="67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3" fontId="66" fillId="33" borderId="0" xfId="1" applyFont="1" applyFill="1"/>
    <xf numFmtId="0" fontId="91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</cellXfs>
  <cellStyles count="207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2 2" xfId="206" xr:uid="{C2C4471C-FA73-4094-8E69-ED7897985C74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8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alignment vertic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7"/>
    </tableStyle>
    <tableStyle name="Estilo de Tabela Dinâmica 2" table="0" count="5" xr9:uid="{8B31E7CA-5A06-4247-BDD7-51F5F130F2E4}">
      <tableStyleElement type="wholeTable" dxfId="26"/>
      <tableStyleElement type="firstRowStripe" dxfId="25"/>
      <tableStyleElement type="firstSubtotalRow" dxfId="24"/>
      <tableStyleElement type="pageFieldLabels" dxfId="23"/>
      <tableStyleElement type="pageFieldValues" dxfId="22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014.765306250003" createdVersion="8" refreshedVersion="8" minRefreshableVersion="3" recordCount="14044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3564">
        <s v="CASA MILITAR DO GABINETE DO GOVERNADOR"/>
        <s v="RHS SERVICOS DE DIVULGACAO LTDA - EPP"/>
        <s v="KRS APICE SISTEMAS ELETRICOS E INSTRUMENTACAO LTD"/>
        <s v="ENFIL SA CONTROLE AMBIENTAL"/>
        <s v="FACULDADE DE MEDICINA DE SAO JOSE DO RIO PRETO"/>
        <s v="TEXTOS E CIA COMUNICACAO EMPRESARIAL S S LTDA"/>
        <s v="SANEAMENTO BASICO DO MUNICIPIO DE MAUA - SAMA"/>
        <s v="DROGARIA J C LTDA"/>
        <s v="PHABRICA DE PRODUCOES SERVICOS DE PROPAGANDA E PUBLICIDADE L"/>
        <s v="ALIAS TECNOLOGIA S/A"/>
        <s v="FUNDACAO MUNICIPAL DE SAUDE DE RIO CLARO"/>
        <s v="ANTONIO PEDRO MACHADO"/>
        <s v="MARCIA ANDREA BATITUCCI MULLER"/>
        <s v="CAROLINA MARQUES FONSECA"/>
        <s v="MARLON CALZA"/>
        <s v="JOAO PEDRO HUPPES CAVALCANTE"/>
        <s v="AMARILIS OGAWA BELLIZZI"/>
        <s v="CLERSON ROSA CUNHA"/>
        <s v="MARCUS VINICIUS ALENCAR DE BURGOS"/>
        <s v="JOAO L MESQUITA"/>
        <s v="RAPHAEL BEZERRA SIMAO"/>
        <s v="DIEGO RAMON NEIVA LUZ"/>
        <s v="RONIVALDO MARTINS ROCHA"/>
        <s v="FRANCINALDO PEREIRA"/>
        <s v="G &amp; A COSTA COMERCIO DE LIVROS LTDA"/>
        <s v="CENTRO DE TREINAMENTO EM EMERGENCIA AGUIA DE FOGO LTDA"/>
        <s v="COLDEST COMERCIO E SERVICOS LTDA"/>
        <s v="INSTITUTO DE PREVIDENCIA DOS SERVIDORES PUBLICOS DO MUNICIPIO DE HORTOLANDIA - HORTOPREV"/>
        <s v="CARTEX GRAFICA E EDITORA LTDA"/>
        <s v="MINISTERIO PUBLICO DO ESTADO DE SAO PAULO"/>
        <s v="MARIA TERESA SERRANO AFONSO"/>
        <s v="SETEC HIDROBRASILEIRA OBRAS E PROJETOS LTDA"/>
        <s v="MUNICIPIO DE IPIGUA"/>
        <s v="STEFANINI NETWORKING CONSULTORIA DE INFORMATICA LTDA"/>
        <s v="TEMAR ASSESSORIA CONTABIL LTDA"/>
        <s v="MUNICIPIO DE PRATANIA"/>
        <s v="MERCOSUL REPRESENTACAO COMERCIAL LTD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GUARARARAPES CAMARA MUNICIPAL"/>
        <s v="CAMARA MUNICIPAL DE GUARIBA"/>
        <s v="CAMARA MUNICIPAL DE FRANCO DA ROCHA"/>
        <s v="CAMARA  MUNICIPAL DE SUMARE"/>
        <s v="CAMARA MUNICIPAL DE SANTO ANTONIO DO PINHAL"/>
        <s v="CAMARA MUNICIPAL DE SAO LOURENCO DA SERRA"/>
        <s v="MORAES FONTES ENGENHARIA E ASSESSORIA LTDA"/>
        <s v="CAMARA MUNICIPAL DE IRACEMAPOLIS"/>
        <s v="DOMINIUM CORRETORA DE SEGUROS LTDA"/>
        <s v="IVAN JORGE SOUSA PESSOA"/>
        <s v="PEDRO FERREIRA DA SILVA NETO"/>
        <s v="SANDRA SANTOS SILVA"/>
        <s v="NEIVA OTERO D ALMEIDA"/>
        <s v="SILVANA RAFIK EL TAKACH"/>
        <s v="THAIZA ROCHETTI"/>
        <s v="EDUARDO MAIA"/>
        <s v="JOSE AIRTON DE ARAUJO"/>
        <s v="SANDRA VINHAL"/>
        <s v="ROMAR WILLIAM CULLEN DELLAPIAZZA"/>
        <s v="LUCIANO CIPRIANO DE SOUSA"/>
        <s v="WALDIR BAPTISTELLA"/>
        <s v="ROBSON DA SILVA GONCALVES"/>
        <s v="CAROLINA DO NASCIMENTO MARTINS"/>
        <s v="MULTI-USADOS LTDA ME"/>
        <s v="SCANITEC EQUIPAMENTOS AUTOMOTIVOS LTDA"/>
        <s v="CAMARA MUNICIPAL DE MORRO AGUDO"/>
        <s v="CAMARA MUNICIPAL DE MONTEIRO LOBATO"/>
        <s v="FUNDACAO PRO-MEMORIA DE SAO CARLOS"/>
        <s v="CAMARA M PIQUETE"/>
        <s v="CAMARA MUNICIPAL DE COTIA"/>
        <s v="AGENCIA REGULADORA DE SERVICOS PUBLICOS DO ESTADO DE SAO PAULO - ARSESP"/>
        <s v="RAFA ENTULHOS LTDA"/>
        <s v="ICETRAN INSTITUTO DE CERTIFICACAO E ESTUDOS DE TRANSITO E TRANSPORTE LTDA"/>
        <s v="CAMARA MUNICIPAL DE CORUMBATAI"/>
        <s v="SERGIO CORREA AMARO"/>
        <s v="FELIPE CARBONI BONAMIGO"/>
        <s v="PAULO HENRIQUE DOS REIS SILVA"/>
        <s v="MARCOS SANTOS DA SILVA"/>
        <s v="JOSE UMBERTO COPPOLA"/>
        <s v="ROBERTO SOUZA DA SILVA"/>
        <s v="FRANCIONE OLIVEIRA CARVALHO"/>
        <s v="MARCOS F RACCIOPPI"/>
        <s v="MANOEL FERREIRA DE SOUSA"/>
        <s v="MAICOM MOACIR RIGO"/>
        <s v="MARINA AMALIA ROSA SANTOS"/>
        <s v="MARIANA CAPELETTI CALACA"/>
        <s v="ANDERSON DE AGUIAR"/>
        <s v="HENGJIAN WANG"/>
        <s v="DIMAS JOSE DA SILVA"/>
        <s v="SILVIO LUIZ DE SOLLA CINTRA"/>
        <s v="CECILIA ROCHA"/>
        <s v="JACI DELFINO"/>
        <s v="CAETETUBA REPRESENTACOES LTDA"/>
        <s v="CAMARA MUNICIPAL DA ESTANCIA BALNEARIA DE PRAIA GRANDE"/>
        <s v="TRIBUNAL REGIONAL DO TRABALHO DA 2A REGIAO"/>
        <s v="ARQDIGITAL LTDA"/>
        <s v="VALENTIM GENTIL NETO"/>
        <s v="AGENCIA METROPOLITANA DA BAIXADA SANTISTA - AGEM"/>
        <s v="IN TIME COMUNICACAO LTDA."/>
        <s v="HAFIZ ENGENHARIA E CONSTRUCOES LTDA - EPP"/>
        <s v="DAE SA - AGUA E ESGOTO"/>
        <s v="FUNDACAO INSTITUTO DE TERRAS DO ESTADO DE SAO PAULO JOSE GOMES DA SILVA"/>
        <s v="ADILSON DE JESUS ABRUNHOSA EPP"/>
        <s v="CONSORCIO INTERMUNICIPAL DO ALTO VALE DO PARANAPANEMA - AMVAPA."/>
        <s v="TRIBUNAL REGIONAL DO TRABALHO DA 15A. REGIAO"/>
        <s v="NILTON ALVES DE LIMA"/>
        <s v="RAIMUNDO M MACHADO"/>
        <s v="ANDERSON SOARES GALVAO DO NASCIMENTO"/>
        <s v="DANNE DEYBLE SOUZA MENDES"/>
        <s v="JOCSA GRASSMANN CHAGA"/>
        <s v="ALAIDE SANTOS DE OLIVEIRA"/>
        <s v="GILSON CANDIDO"/>
        <s v="ANTONIA ALIDEIA"/>
        <s v="ANTONIO MIRANDA FERNANDES"/>
        <s v="VANESSA RODRIGUES DE LIMA"/>
        <s v="DENIZE EMILIO DE ABREU"/>
        <s v="MEGADATA COMPUTACOES LTDA"/>
        <s v="MARIA APARECIDA GONCALVES ME"/>
        <s v="DUCRIS COMERCIO DE PECAS E SUPRIMENTOS PARA INFOR"/>
        <s v="ABL SYSTEM CONSULTORIA E INFORMATICA LTDA"/>
        <s v="ENGEVOLT ELETRICIDADE LTDA"/>
        <s v="POLICIA MILITAR DO ESTADO DE SAO PAULO"/>
        <m/>
        <s v="POLICIA CIVIL DO ESTADO DE SAO PAULO"/>
        <s v="CASA DO PANO ALVEJADO COMERCIAL LTDA"/>
        <s v="THEOVALE CONSTRUTORA E ENGENHARIA LTDA"/>
        <s v="CORPO DE BOMBEIROS DA POLICIA MILITAR DO ESTADO DE SAO PAULO"/>
        <s v="ASES MANUTENCAO E GESTAO EMPRESARIAL LTDA"/>
        <s v="DROGARIA ANGENILDO LINDALVA LTDA"/>
        <s v="INOVACAO DISTRIBUIDORA DE LIVROS LTDA."/>
        <s v="IMPRENSA OFICIAL DO ESTADO"/>
        <s v="CIA BRASILEIRA DE TECNOLOGIA E INOVACAO S/A"/>
        <s v="CONSORCIO INTERMUNICIPAL SERRA DA MANTIQUEIRA - CISMA"/>
        <s v="E 3 - COMUNICACAO INTEGRADA LTDA"/>
        <s v="EDSON COSTA PEIXOTO"/>
        <s v="CECILIA FRANCISCA DA SILVA"/>
        <s v="LAURA"/>
        <s v="EDNA MARIA DA SILVA BORGES"/>
        <s v="NELCIRO MIRANDA"/>
        <s v="SUELY CRAVO"/>
        <s v="MARCO ANTONIO TAVARES DO NASCIMENTO"/>
        <s v="ROBERTA RESENDE"/>
        <s v="DAVID OLIVEIRA DA SILVA"/>
        <s v="LUIZ FERNANDO BRADASCHIA COSENZA"/>
        <s v="VALDIR DE MELLO GALANTE"/>
        <s v="ROSEMARIE MARTINS CALAFATIS"/>
        <s v="RODRIGO MILANEZ POSTERARI"/>
        <s v="RUBENS KARA JOSE"/>
        <s v="CONSORCIO INTERMUNICIPAL CEMMIL PARA O DESENVOLVIMENTO SUSTENTAVEL"/>
        <s v="AGENCIA REGULADORA DE SERVICOS PUBLICOS DELEGADOS DE TRANSPORTE DO ESTADO DE SAO PAULO-ARTESP"/>
        <s v="SAAESP- SERVICO AUTONOMO DE AGUA E ESGOTO DO MUNICIPIO DE SAO PEDRO"/>
        <s v="NENA LOCACOES E TRANSPORTES LTDA - EPP"/>
        <s v="MEIRELES MOVEIS LTDA - EPP"/>
        <s v="VULCANO LABORATORIO DE ANALISES QUIMICAS SS LTDA"/>
        <s v="BRK AMBIENTAL - MAUA S.A."/>
        <s v="NCK GESTAO DA INFORMACAO S.A"/>
        <s v="FUNDACAO AGENCIA DA BACIA HIDROGRAFICA DO ALTO TIETE-FABHAT"/>
        <s v="FUNDACAO AGENCIA DA BACIA HIDROGRAFICA DO RIO SOROCABA E MEDIO TIETE - FABH-SMT"/>
        <s v="SUBPREFEITURA DE GUAIANASES"/>
        <s v="F. LOPES PUBLICIDADE LTDA"/>
        <s v="QUIXOTE LIVRARIA E CAFE LTDA - EPP"/>
        <s v="CRIAR PRESTADORA DE SERVICOS INTERNET LTDA"/>
        <s v="AGNOS TECNOLOGIA E SERVICOS LTDA. - ME"/>
        <s v="ACCESS IBACBRASIL TECNOLOGIAS EDUCACIONAIS LTDA"/>
        <s v="LEYDSLAYNE ISRAEL LACERDA"/>
        <s v="DOM FABRICIO RODRIGUES PEREIRA"/>
        <s v="ANA VITORIA"/>
        <s v="GERRI ADRIANO ALVES BEZERRA"/>
        <s v="PERSIO DESTACIO"/>
        <s v="LUCAS REGO ARAUJO"/>
        <s v="PAULO AZUMA"/>
        <s v="ELSON DIAS STERQUE JUNIOR"/>
        <s v="MARIO C ODA"/>
        <s v="LAURA ROSA PEREIRA"/>
        <s v="ADRIANO SANTOS DA SILVA"/>
        <s v="CAIO JOSE RIBEIRO CHAGAS"/>
        <s v="CLOVIS BEVILAQUA D ARAGAO JUNIOR"/>
        <s v="GABRIEL O R SOUZA"/>
        <s v="LEONARDO HENRIQUE DOLIVEIRA COHEN"/>
        <s v="RONDINELE SILVA DE SÁ"/>
        <s v="CRISTIANE CARNEIRO HOMEM DE MELLO"/>
        <s v="PLACE TECNOLOGIA E INOVACAO S.A"/>
        <s v="NATURA COMERCIO DE FLORES E PLANTAS LTDA"/>
        <s v="CAMARA MUNICIPAL DA ESTANCIA TURISTICA DE EMBU DAS ARTES"/>
        <s v="M.MARTINS FERREIRA ADVOGADOS ASSOCIADOS"/>
        <s v="SANEBAVI - SANEAMENTO BASICO VINHEDO"/>
        <s v="CAMARA MUNICIPAL DE BARUERI"/>
        <s v="ALPHA FACTOR INDUSTRIA E COMERCIO LIMITADA"/>
        <s v="EIG MERCADOS LTDA"/>
        <s v="ZIGNET SOLUCOES DE PAGAMENTOS LTDA"/>
        <s v="COMPANHIA PAULISTA DE PARCERIAS - CPP"/>
        <s v="TANIA PROVASI"/>
        <s v="BIANCA CARDOSO"/>
        <s v="JOSE ROBERTO S DE OLIVEIRA"/>
        <s v="ROSANGELA APARECIDA RODRIGUES VIEIRA"/>
        <s v="ROBERTO BRITTO DE OLIVEIRA"/>
        <s v="EDSON BATISTA LIMA"/>
        <s v="CESAR JOSE DE ALMEIDA BOTAS"/>
        <s v="MARIA CRISTINA PERAZZA TAMBORRINO"/>
        <s v="BONIFACIO JOSE SUPPES DE ANDRADA"/>
        <s v="GUSTAVO RAMOS DE SOUZA"/>
        <s v="FERNANDO PINHEIRO DA SILVA"/>
        <s v="DAVID FELICIO ARAUJO"/>
        <s v="LUELY GRACIELY SILVA"/>
        <s v="CPB CONCRETO PROJETADO DO BRASIL INDUSTRIAL E COME"/>
        <s v="AGENCIA METROPOLITANA DE CAMPINAS - AGEMCAMP"/>
        <s v="HD SOLUCOES E SISTEMAS LTDA "/>
        <s v="ZAFRICA PRODUCOES LTDA"/>
        <s v="SINDICATO DOS TRABALHADORES NAS UNIDADES DE EDUCACAO INFANTIL DA"/>
        <s v="FUNDACAO ESPORTE ARTE E CULTURA - FEAC"/>
        <s v="ANDRE SERRANO AFONSO"/>
        <s v="INSTITUTO DE PREVIDENCIA MUNICIPAL DE MOGI DAS CRUZES - IPREM"/>
        <s v="ARTE RAPIDA PUBLICIDADE, MARKETING E SERVICOS LTDA"/>
        <s v="LACO PRODUCOES CINEMATOGRAFICAS LTDA"/>
        <s v="SERVICO AUTONOMO DE AGUA ESGOTO E MEIO AMBIENTE DE SERTAOZI"/>
        <s v="KM I9 PUBLICIDADE &amp; PROPAGANDA LTDA"/>
        <s v="POYRY CONSULTORIA E PROJETOS LTDA."/>
        <s v="OTEC OTIMIZACAO ENERGETICA PARA ARQUITETURA E CON"/>
        <s v="CLEONICE MACHADO"/>
        <s v="RICARDO JEFFERSON DA COSTA"/>
        <s v="ROGERIO SALVIANO DA SILVA"/>
        <s v="IZABEL CAMARGO LOPES MONTEIRO"/>
        <s v="CLAUDIA MARIA PEREIRA JIMENES"/>
        <s v="WILDER BARBAS GRIMIAO"/>
        <s v="DEFENSORIA PUBLICA DO ESTADO DE SAO PAULO"/>
        <s v="CITTA ELETRONICA INDUSTRIA E COMERCIO LTDA"/>
        <s v="EXITO DISTRIBUIDORA E COMERCIO DE LIVROS LTDA"/>
        <s v="SECRETARIA MUNICIPAL DA PESSOA COM DEFICIENCIA"/>
        <s v="LOJAO DE USADOS COMERCIO DE MOVEIS TATUI LTDA ME"/>
        <s v="W A SERVICOS LTDA"/>
        <s v="STRONG REPRESENTACAO COMERCIAL DE MATERIAL DE CONSTRUCAO LTDA -"/>
        <s v="INTEGRATIVA TECNOLOGIA E GESTAO DE NEGOCIOS LTDA"/>
        <s v="ECRA PUBLICIDADE LEGAL LTDA"/>
        <s v="SECRETARIA DE TURISMO E VIAGENS"/>
        <s v="GAIVOTA PUBLICIDADE EIRELI - ME"/>
        <s v="LIVRARIA BISTRO LTDA"/>
        <s v="FABIO CABRAL SOUSA DO AMARAL"/>
        <s v="E DE M SANTANA"/>
        <s v="SECRETARIA DE CIENCIA TECNOLOGIA E INOVACAO"/>
        <s v="DROGARIA DROGA VIKMILA COMERCIO VAREJISTA DE MEDI"/>
        <s v="SECRETARIA DE GOVERNO E RELACOES INSTITUCIONAIS"/>
        <s v="APM - ASSOCIACAO DE PAIS E MESTRES DA ETE SAO JOSE DO RIO PARDO"/>
        <s v="JUNTA COMERCIAL DO ESTADO DE SAO PAULO"/>
        <s v="ENGEZ CONSTRUCOES E PARTICIPACOES LTDA"/>
        <s v="ANTONIO MENEZES DO NASCIMENTO FILHO"/>
        <s v="LUCELIA AUXILIADORA HONORATO"/>
        <s v="ALESSANDRO MARQUES RODRIGUES"/>
        <s v="HENRIQUE GAZIRE"/>
        <s v="TANIA MARIA MOURA CALEIRO"/>
        <s v="PHILIPE CARVALHO"/>
        <s v="ANTONIO CARLONI"/>
        <s v="ANA LUCIA CHARNYAI"/>
        <s v="VIVIAN SOUSA"/>
        <s v="PHILIP REED"/>
        <s v="LUANA PAULINO DE JESUS"/>
        <s v="ISABEL FREITAS"/>
        <s v="HOMERO COSTA"/>
        <s v="TECNOBANK TECNOLOGIA BANCARIA S.A."/>
        <s v="SAO PAULO PREVIDENCIA - SPPREV"/>
        <s v="COMPANHIA DOCAS DE SAO SEBASTIAO"/>
        <s v="TRILOGIC TECNOLOGIA LTDA"/>
        <s v="COMPANHIA DE SERVICO DE AGUA, ESGOTO E RESIDUOS DE GUARANTINGUETA - SAEG"/>
        <s v="COMPANHIA DE PROCESSAMENTO DE DADOS DA PARAIBA CODATA"/>
        <s v="HIMNI SISTEMAS E SOLUCOES EIRELI"/>
        <s v="B3 S.A - BRASIL BOLSA BALCAO"/>
        <s v="NOVA EVENTOS E PROMOCOES LTDA"/>
        <s v="CONDOMINIO SPAZIO VIVERE"/>
        <s v="SECRETARIA DE ESTADO DOS DIREITOS DA PESSOA COM DEFICIENCIA"/>
        <s v="LAN SHOW NET COMPUTER LTDA"/>
        <s v="SAUDE - IS"/>
        <s v="VALMIR JESUS DOS SANTOS"/>
        <s v="BENEZILTO LUCAS DE SIQUEIRA"/>
        <s v="MARIANA QUADROS PINHEIRO"/>
        <s v="MAURICIO DE MELO PESSOA"/>
        <s v="FRANCISLEI DIAS ANDRADE"/>
        <s v="ERIC DAVID PEREIRA"/>
        <s v="CARMEN DOLORES MONTEIRO DE BARROS"/>
        <s v="PAULO ALEXANDRE SALOMAO"/>
        <s v="EDSON TADEU PEREIRA"/>
        <s v="ANIBALDO GOMES DA FONSECA"/>
        <s v="KARLA MONTEIRO DE SOUZA RIOS"/>
        <s v="EDISON ROGERIO PIRES"/>
        <s v="MARCUS GALL BARREIRA"/>
        <s v="JOSE BARBOZA DA SILVA"/>
        <s v="C3 INFORMATICA E SERVICOS LTDA"/>
        <s v="REALDRIVE SIMULADORES LTDA"/>
        <s v="MARTINS MOREIRA SOCIEDADE DE ADVOGADOS"/>
        <s v="INOVA SP CONSULTORIA E SISTEMA DE GESTAO DE ESTOQ"/>
        <s v="CRIAR PROJETOS, SISTEMAS E AUTOMACAO DIGITAL LTDA"/>
        <s v="AGENCIA PAULISTA DE PROMOCAO DE INVESTIMENTOS E COMPETITIVIDADE - INVESTE SAO PAULO"/>
        <s v="DESENVOLVE SP - AGENCIA DE FOMENTO DO ESTADO DE SAO PAULO S.A."/>
        <s v="1364 COMERCIO E CULTURA LTDA - ME"/>
        <s v="DIARIO SERVICOS DE INTERMEDIACAO EM PUBLICACOES LTDA"/>
        <s v="MONTE CRISTO ADMINISTRADORA DE BENS LTDA EPP"/>
        <s v="SP CASA CIVIL"/>
        <s v="EDISON RYU ISHIKURA"/>
        <s v="MARCELO DE SOUZA DUARTE"/>
        <s v="GILBERTO FERREIRA SILVA"/>
        <s v="ROBSON NEGRAO"/>
        <s v="VALDOMIRO  JOAQUIM DE OLIVEIRA"/>
        <s v="FERNANDA TAVARES NAGAHIRO"/>
        <s v="CARLOS FELIPE NARDIN"/>
        <s v="BERNARDO MELLO FRANCO"/>
        <s v="CLEONICE ELEUTERIO"/>
        <s v="ERMINIA ELOISA DA SILVA NUNES"/>
        <s v="PAULO ROBERTO MARTINS BINA"/>
        <s v="ARNALDO RYOICHI USUI"/>
        <s v="RAFAEL CHAMBOULEYRON"/>
        <s v="THIAGO VASCONCELOS PORTO"/>
        <s v="THAYNA PEREIRA TRINDADE"/>
        <s v="SERVICO AUTONOMO DE AGUA E ESGOTO DE SALTO - SAAE SALTO"/>
        <s v="COMPANHIA PAULISTA DE SECURITIZACAO"/>
        <s v="MARTINS E PALADIA FALCON CORRETORA E ADMINISTRADO"/>
        <s v="PONTO SOFTWARE INFORMATICA E CONSULTORIA LTDA"/>
        <s v="OPCAO OFFSETR PECAS E MAQUINAS LTDA ME"/>
        <s v="FUNDACAO AGENCIA DAS BACIAS HIDROGRAFICAS DOS RIOS PIRACICABA, CAPIVARI E JUNDIAI"/>
        <s v="EDICOES D'O NARRADOR - EDITORA E LIVRARIA LTDA"/>
        <s v="SUPERINTENDENCIA DE AGUA E ESGOTO DE CHAVANTES"/>
        <s v="CNR - CENTRAL NACIONAL DE REGISTROS E TECNOLOGIAS LTDA"/>
        <s v="SAO PAULO OBRAS - SP OBRAS"/>
        <s v="WALDEMAR GUERRERO CASTILHO FILHO"/>
        <s v="LUIS ANTONIO SANTOS"/>
        <s v="THIAGO SIMAO GOMIDE"/>
        <s v="SALOMAO MIGUEL DE SOUSA"/>
        <s v="MARIBEL"/>
        <s v="ALEXANDRE LOPES BERTELLI"/>
        <s v="GREGORY EGMONT COUTINHO BALTZ"/>
        <s v="MARCELO LAJUNZA"/>
        <s v="ANA LUISA MENDONCA"/>
        <s v="ANDRE ASSIS"/>
        <s v="OTICA ANDREA E DALVA LTDA"/>
        <s v="OTIMIZA UGC CONSULTORIA EM TECNOLOGIA DA INFORMACAO LTDA"/>
        <s v="AUTO VIACAO SUZANO LTDA  - EPP"/>
        <s v="ASCONTRAN TREINAMENTOS ESPECIALIZADOS LTDA"/>
        <s v="AURORA PROJETOS CULTURA MEMORIA E TECNOLOGIA LTDA"/>
        <s v="HOSPITAL DAS CLINICAS DA FACULDADE MEDICINA DE BOTUCATU"/>
        <s v="VB TECH TECNOLOGIA EM SISTEMAS LTDA"/>
        <s v="MARIO BERGAMO JUNIOR"/>
        <s v="MARA LIGIA CELLERE"/>
        <s v="VILMA DA SILVA VILARINHO"/>
        <s v="ELIAS SUZANO MENDES"/>
        <s v="DIANNE"/>
        <s v="RAIMUNDA CARVALHO ALVES RIBEIRO"/>
        <s v="NICOLAS REZENDE TEIXEIRA"/>
        <s v="CLAUDIO CAVALLINI DE SOUSA"/>
        <s v="SHEL ADMINISTRACAO DE BENS LTDA"/>
        <s v="IMPRENSA OFICIAL DE SERGIPE - IOSE"/>
        <s v="INSTITUTO DE PREVIDENCIA MUNICIPAL DE CAIEIRAS - IPREM"/>
        <s v="ROGERIO FERREIRA SOBRINHO 16755535800"/>
        <s v="QUALILOG SSO"/>
        <s v="APROCONDUTOR TECNOLOGIA DE TRANSITO E SERVICOS S.A."/>
        <s v="EDUCATECA SOLUCOES SERVICOS E COMERCIO DE PRODUTOS DE INFORMATIC"/>
        <s v="ANDREIA FRANCISCO"/>
        <s v="CENTRO AUTOMOTIVO PARANA RIO PRETO LTDA - ME"/>
        <s v="AGENCIA REGULADORA DOS SERVICOS DE SANEAMENTO DAS BACIAS DOS RIOS PIRACICABA CAPIVARI E JUNDIAI"/>
        <s v="IDEA MAKER MEIOS DE PAGAMENTOS E CONSULTORIA LTDA"/>
        <s v="BENJAMIN AJACOPA OCHOA 23322662837"/>
        <s v="FUNDO ESPECIAL DE DESPESA DO MINISTERIO PUBLICO DO ESTADO DE SAO PAULO"/>
        <s v="PRIMO KOITI MIYAZAKI"/>
        <s v="OSMAR SANTOS"/>
        <s v="FABIO NUCCI"/>
        <s v="RAFAEL SANABIO E SOUZA NOCERA"/>
        <s v="MARCELO PIRES DANTAS"/>
        <s v="REGINALDO DE ASSIS FREITAS"/>
        <s v="MARCO ANTONIO CAETANO"/>
        <s v="AMAC SERVICOS CONTABEIS LTDA"/>
        <s v="SP FLORESTA LTDA"/>
        <s v="RM EDUCACAO, COMERCIO E INDUSTRIAS"/>
        <s v="JULIAN SERRANO AFONSO"/>
        <s v="CONSELHO DE ARQUITETURA E URBANISMO DO BRASIL"/>
        <s v="G DI GIACOMO GALO CONSULTORIA"/>
        <s v="KM1 INDUSTRIA E COMERCIO LTDA"/>
        <s v="HERMES ALMEIDA DE BARROS"/>
        <s v="MARCOS ANTONIO DOS SANTOS"/>
        <s v="IZABEL ANTUNES DE SA"/>
        <s v="LUCIANO MARTINS DA SILVA"/>
        <s v="RENAN PAIVA DA SILVA"/>
        <s v="EDENILSON JANUARIO DAS NEVES"/>
        <s v="HELENA DA SILVA BRAGA GONZAGA"/>
        <s v="ALEXANDRE CORTI"/>
        <s v="NATALIA ZERBATO BEZERRA"/>
        <s v="FLAVIO GALVANI"/>
        <s v="FERNANDA BITTENCOURT PORCHAT DE ASSIS"/>
        <s v="ALEXANDRE PAULO REZENDE"/>
        <s v="RENATA VITORIA DE ANDRADE"/>
        <s v="ANA CAROLINA SILVA CHUERY"/>
        <s v="EDU TERUKI OTSUKA"/>
        <s v="FRANCISCA SANDREANA CAVALCANTE DOS SANTOS"/>
        <s v="JOSE ALISON"/>
        <s v="3L ASSESSORIA EMPRESARIAL LTDA"/>
        <s v="BORTOLETTO PUBLICIDADE LTDA"/>
        <s v="CONSELHO DE ARQUITETURA E URBANISMO DE SAO PAULO (CAU-SP)"/>
        <s v="KELE CRISTINA MEDEIROS E MEDEIROS TELECOMUNICACOE"/>
        <s v="GLOBAL METAIS - PRODUTOS PARA EQUIPAMENTOS ELETRICOS LTDA"/>
        <s v="FUNDACAO DE PREVIDENCIA COMPLEMENTAR DO ESTADO DE SAO PAULO"/>
        <s v="VERTIGO CORRETORA DE SEGUROS LTDA"/>
        <s v="DEPARTAMENTO ESTADUAL DE TRANSITO"/>
        <s v="A J CORREIA COM E SERV DE COMPUTADORES"/>
        <s v="CURCIOL SOCIEDADE DE ADVOGADOS"/>
        <s v="CASTRO E CALIXTO LTDA"/>
        <s v="RICARDO GOZZI"/>
        <s v="CLAUDIONOR PEREIRA SILVA"/>
        <s v="REINALDO APARECIDO OLIVEIRA"/>
        <s v="CARLOS TAVARES DE MELO"/>
        <s v="RICARDO APARECIDO RAMOS"/>
        <s v="NILTON CESAR LOPES"/>
        <s v="MATHEUS AUGUSTO PINHEIRO BENEDITO"/>
        <s v="MARTA RODRIGUES SANGIRARDI"/>
        <s v="CLAUDIO MINORU YOSIDA"/>
        <s v="OZANO DE ARAUJO FRANCA JUNIOR 25976550835"/>
        <s v="MKA SERVICOS TEMPORARIOS LTDA"/>
        <s v="VILOR DECORACOES LTDA"/>
        <s v="CLAUDIO MACENA DA SILVA 16581935808"/>
        <s v="MVX CONSULTORIA E CORRETORA DE SEGUROS LTDA"/>
        <s v="ANDERSON TAFFO QUIRINO"/>
        <s v="JOSE NILSON DA SILVA"/>
        <s v="JONAS MOREIRA MADUREIRA"/>
        <s v="MARCIO JOSE MENDES"/>
        <s v="MARCIO ALEXANDRE MARINA"/>
        <s v="PEDRO CORREA PERRUT DOS SANTOS"/>
        <s v="GUILHERME MENDES LANZA"/>
        <s v="EDUARDO TOMAZ DE OLIVEIRA"/>
        <s v="TWO PLAY PRODUCOES LTDA"/>
        <s v="FUNDACAO UNIVERSIDADE VIRTUAL DO ESTADO DE SAO PAULO - UNIVESP"/>
        <s v="LEMBRANCAS HOSANA LTDA"/>
        <s v="HOUDING BRASIL CONSULTORIA LTDA"/>
        <s v="LUANA RODRIGUES ESPACO DE BELEZA EIRELI"/>
        <s v="FABIO BRISOLLA BALDY MARTINS"/>
        <s v="GILMARIO GUEDES DE ALMEIDA"/>
        <s v="ALECSON ALVES SILVA"/>
        <s v="MAURO SERGIO LIMA"/>
        <s v="RODRIGO ALVES QUIRINO"/>
        <s v="ADRIANA CALABI"/>
        <s v="CHARLES LAMBERTUS MOREIRA VAN HAM"/>
        <s v="DARLING NASCIMENTO DA SILVA 04216898386"/>
        <s v="TIAGO JONAS DE ALMEIDA 96820675534"/>
        <s v="MRD GLOBAL COMERCIAL E SERVICOS CORPORATIVOS EIRELI EPP"/>
        <s v="GRAFICA PRINT CENTER LTDA"/>
        <s v="LM CURSOS DE TRANSITO SOCIEDADE UNIPESSOAL LIMITADA"/>
        <s v="GAB GENOVA ADMINISTRACAO DE BENS LTDA"/>
        <s v="OSVALDO ROQUE GARCIA"/>
        <s v="INSTITUTO DE PREVIDENCIA SOCIAL DOS SERVIDORES MUNICIPAIS DE VALINHOS VALIPREV"/>
        <s v="CONSORCIO INTERMUNICIPAL DO OESTE PAULISTA - CIOP"/>
        <s v="SIMONE TOMAZ DE AQUINO ARIGONI"/>
        <s v="LUIZ FERNANDO GERONYMO"/>
        <s v="JAIR CASSOL"/>
        <s v="LUCIANA VALERIA NOGUEIRA"/>
        <s v="LEANDRO MARCIO GONÇALVES MANSANO"/>
        <s v="MARCOS RODRIGO MAMUTH"/>
        <s v="ELISETE DA SILVA"/>
        <s v="ANSELMO LUIZ DE FRANCA"/>
        <s v="R A P E LEMOS TRANSPORTES LTDA"/>
        <s v="ATHIKA COMERCIO DE MOVEIS EIRELI - EPP"/>
        <s v="DAMED SERVICOS MEDICOS LTDA"/>
        <s v="CONSORCIO INTERMUNICIPAL DE SAUDE DO ALTO VALE DO PARAIBA -"/>
        <s v="SERVICO AUTONOMO DE AGUA E ESGOTO DE MIRANDOPOLIS"/>
        <s v="CISMETRO - CONS INTER SAUDE REG MET CAMP"/>
        <s v="REINALDO APARECIDO PEREIRA"/>
        <s v="ADRIANA CLAUDIA FERIA"/>
        <s v="EDUARDO JORGE DA SILVA CRUZ"/>
        <s v="IONE SANTOS DE OLIVEIRA"/>
        <s v="JT PUBLICIDADE COMUNICACAO  ASSESSORIA EIRELI"/>
        <s v="BLK PRODUCOES CINEMATOGRAFICAS E INTERATIVAS LTDA"/>
        <s v="MADANI ASSESSORIA DE ENFERMAGEM LTDA"/>
        <s v="BUNKERTECH INTEGRADORA DE SOLUCOES S/A"/>
        <s v="ESTRADA FACIL ESCOLA E EDITORA ELETRONICA LTDA"/>
        <s v="CINORP CONSORCIO INTERMUNICIPAL DO NOROESTE PAULISTA"/>
        <s v="AUTO CENTER APIUNA"/>
        <s v="RGC FENIX PUBLICIDADE LTDA"/>
        <s v="A&amp;A TORRALVO AGENCIA DE PUBLICIDADE LTDA"/>
        <s v="LUCIO ANTONIO DE SOUZA"/>
        <s v="MAYCOLN DOUGLAS TRAZZINI"/>
        <s v="ALEXANDRE COELHO CALADO"/>
        <s v="DECIO PEREIRA DE MATOS JUNIOR"/>
        <s v="FRANCISCO ZARRELLA NETO"/>
        <s v="FERNANDO DE CARLO OLIVEIRA"/>
        <s v="KEIDY YAZU LIU KOU"/>
        <s v="DANIELE R PIACENTI"/>
        <s v="DANIEL REIZINGER BONOMO"/>
        <s v="DENISE DE FATIMA FONSECA"/>
        <s v="R CASTRO SERVICOS E COMERCIO DE PRODUTOS ALIMENTI"/>
        <s v="FULL COPTERS AVIATION EIRELI - EPP"/>
        <s v="RENATO DA SILVA OLIVEIRA 29990413819"/>
        <s v="SAY CABELEIREIROS LTDA"/>
        <s v="LUIZ T. F. ELENO"/>
        <s v="VALDRIANO ALVES ROLIM"/>
        <s v="ANGELO OSMIRO BARRETO"/>
        <s v="IGOR TROLESI"/>
        <s v="DAYANE FERNANDES DA SILVA"/>
        <s v="JOAO BOSCO DA SILVA"/>
        <s v="ROGERIO VIEIRA MIRA"/>
        <s v="RICARDO ROSATTI"/>
        <s v="RADAMES TOTH GARCIA"/>
        <s v="LUIZ ANTONIO GUINSKI"/>
        <s v="MILENA MORO DOS SANTOS"/>
        <s v="THAIS ADELE FERNANDES DA ANUNCIAÇÃO"/>
        <s v="PAULO HENRIQUE DA ROCHA"/>
        <s v="FELIPE CESAR BELMONTE"/>
        <s v="RENAN TINTI DE OLIVEIRA"/>
        <s v="MICHEL LIMA BORGES"/>
        <s v="TECNOL SISTEMAS DE AUTOMACAO S/A"/>
        <s v="DMK3 TECNOLOGIA LTDA"/>
        <s v="SUPERINTENDENCIA DA POLICIA TECNICO-CIENTIFICA"/>
        <s v="ATIVA ADM CONSULTORIA &amp; SERVICOS LTDA"/>
        <s v="LDZ EQUIPAMENTOS PARA LAVANDERIA IND LTDA ME"/>
        <s v="ROBERTO BARBOSA DOS SANTOS 22024262805"/>
        <s v="HAREN HENRIQUE DE CARVALHO 38764766829"/>
        <s v="HOSPITAL DAS CLINICAS DA FACULDADE DE MEDICINA DE MARILIA - HCFAMEMA"/>
        <s v="TILELE BABY COMERCIO E CONFECCOES LTDA"/>
        <s v="VICTOR VILALO MAMANI 23543229842"/>
        <s v="BR BPO TECNOLOGIA E SERVICOS S.A."/>
        <s v="UCA VISTORIA AUTOMOTIVA LTDA"/>
        <s v="INCLOUD TECNOLOGIA E SERVICOS LTDA"/>
        <s v="SILVIA FILGUEIRAS STEINBERG"/>
        <s v="ROSEMEIRE FERREIRA ARAYA"/>
        <s v="ANDREA DOS SANTOS"/>
        <s v="CHAME O TECNICO MANUTENCAO INDUSTRIAL EIRELI"/>
        <s v="S E S COMPONENTES DE FREIO LTDA"/>
        <s v="CONSIRC - CONSORCIO PUBLICO INTERMUNICIPAL DE SAUDE DA REGIAO DE CATANDUVA"/>
        <s v="SEVEN INOVACOES LTDA"/>
        <s v="ANA CAROLINE LIMA GUIDINI 38802272840"/>
        <s v="MARIA ALEIXO GONCALVES"/>
        <s v="JOSE MARIA E SILVA"/>
        <s v="MARCELO ALBERTO DA SILVA"/>
        <s v="IVAN CARLOS HEIL"/>
        <s v="JULIO CEZAR RAGAZZI"/>
        <s v="JOSE ANGELO REMEDIO JUNIOR"/>
        <s v="MARIA LUCIA DE SOUZA BARROS 19459417825"/>
        <s v="CKF CALZA FISIOTERAPIA LTDA"/>
        <s v="VOLPENG SOLUCOES EM INFRAESTRUTURA EIRELI"/>
        <s v="JULIA QUISPE CRUZ 23315315876"/>
        <s v="PAULO VILARINO CAMPOS 07083756694"/>
        <s v="LB SERVICOS AMBIENTAIS LTDA EIRELI"/>
        <s v="SOTECMA V COMERCIO DE VIDROS LTDA"/>
        <s v="ROBERTO LO BUIO DE PAIVA"/>
        <s v="CHEIRO DE LIVRO - LIVRARIA LTDA"/>
        <s v="MVX3 NEGOCIOS PUBLICOS E CORRETORA DE SEGUROS - EIRELI"/>
        <s v="CONSELHO FEDERATIVO DA TERAPIA HOLISTICA"/>
        <s v="I OTECH COMERCIO DE ELETRONICOS EIRELI"/>
        <s v="VANESSA VEIGA NEVES"/>
        <s v="JUVENCIO CAVALCANTE PORTELA"/>
        <s v="IDAMAR SANTOS SILVA"/>
        <s v="PATRICIA DOS SANTOS PORANGABA VILELA"/>
        <s v="LOUSIANA NUNES BEZERRA DEL POZ"/>
        <s v="EGLEANI DA COSTA SANTOS SILVA"/>
        <s v="VANDO APARECIDO MONTEIRO"/>
        <s v="MARCELO ANTONIO DA SILVA"/>
        <s v="ROBSON SILVA"/>
        <s v="27 032 478 JULIO BORGES CAVADAS"/>
        <s v="CONECTA SISTEMAS DE INFORMATICA LTDA"/>
        <s v="FERNANDO DE GOUVEIA 05409559819 ME"/>
        <s v="ENDEAVOR APOIO ADMINISTRATIVO EIRELI"/>
        <s v="ALEXANDRA CERQUEIRA PAIXAO"/>
        <s v="IVY GARCIA DE MORAES"/>
        <s v="FABIO PEREIRA COSTA"/>
        <s v="JUVENAL MARCAL FERREIRA NETO"/>
        <s v="MARCIO DOMINGOS"/>
        <s v="MARCOS CARDILO NETO"/>
        <s v="JAILSON FERREIRA"/>
        <s v="REINALDO VELLOSO DOS SANTOS"/>
        <s v="NIDERLEI MARQUES DE SOUZA"/>
        <s v="ALEX BORGATO"/>
        <s v="JOSE DOMINGOS"/>
        <s v="CLAUDIO ANTUNES DE PAULA"/>
        <s v="SERGIO MACHADO"/>
        <s v="GUILLAUME AZEVEDO MARQUES DE SAES"/>
        <s v="SAGARA CLINICA ODONTOLOGICA LTDA"/>
        <s v="FLAVIO FUKUSUKE KOBAYASHI CABELEIREIRO"/>
        <s v="AV LOG PARTICIPACOES IMPORTACAO E EXPORTACAO LTDA"/>
        <s v="MARINA MIDORI YAMADA KOBAYASHI CABELEIREIRA"/>
        <s v="W MENDES DOS REIS CONTABILIDADE"/>
        <s v="PULSE ELETRONICA INDUSTRIAL LTDA."/>
        <s v="M S CHAVES"/>
        <s v="JORGE WILLIAM CHOSSANI 23095926847"/>
        <s v="IMPRENSA OFICIAL DO ESTADO DO RIO DE JANEIRO"/>
        <s v="ENGEPREDIO MANUTENCAO PREDIAL EIRELI"/>
        <s v="PRISCILLA CONCEICAO DOS SANTOS OLIVEIRA"/>
        <s v="RICARDO DE ALMEIDA FERREIRA"/>
        <s v="RENATO FREIRE REZENDE"/>
        <s v="CRISTIANE NUNES GAYER"/>
        <s v="JANAINA ALENCAR DE ANDRADE SILVA"/>
        <s v="JULIO CESAR CAMPOS PERINA"/>
        <s v="DEIVID HILTON FRAGA"/>
        <s v="DANIELA YURIE ISHIBASHI COSIMATO"/>
        <s v="LUCIANA DECRESCENZO STURZENEGGER"/>
        <s v="GABRIEL SANTOS QUEIROZ 47648259885"/>
        <s v="IBRASCAN - TECNOLOGIA DA INFORMACAO LTDA"/>
        <s v="SOCIEDADE DE ASSESSORIA EM ESTATISTICA E PESQUISA"/>
        <s v="2BOOKS COMERCIO DE LIVROS, PROMOCOES CULTURAIS E SERVICOS LT"/>
        <s v="JOSE WELLINGTON SOUSA DAS NEVES"/>
        <s v="NILTON BRANCALLIAO"/>
        <s v="FERNANDO MARINELI"/>
        <s v="EVERMANDO DOS SANTOS SANTANA"/>
        <s v="LUCIANE VIEIRA MARCON"/>
        <s v="RAUL CARLOS MOZARDO DE DEUS"/>
        <s v="MARINA CARUSO"/>
        <s v="RODRIGO MICHELUTTI"/>
        <s v="MARIANA R DE LIMA"/>
        <s v="JOAO BATISTA ALVES DE LIMA"/>
        <s v="CAIO GRACO DORIA"/>
        <s v="DANIEL BOTELHO DOS SANTOS"/>
        <s v="GUEDES E LOURENCO BRAGAGLIA SERVICOS MEDICOS LTDA"/>
        <s v="RA BORGES COMERCIO E SERVICOS LTDA"/>
        <s v="FUNDO MUNICIPAL DE TRANSITO - FUMTRAN"/>
        <s v="MARCIO VALENTIR UGLIARA"/>
        <s v="VAGNER FRANCISCO CRAVEIRO RODRIGUES"/>
        <s v="FABIO SANTANA"/>
        <s v="ALLINE "/>
        <s v="RODRIGO DE SENA NEVES"/>
        <s v="MARCILIO RODRIGUES XAVIER"/>
        <s v="MARCOS GALDINO DA SILVA"/>
        <s v="MICHEL VEREISKI MONTEIRO"/>
        <s v="ALEXANDRE BATALHA"/>
        <s v="RAQUEL RANCIARO RUBIAO SILVA"/>
        <s v="RAFAEL FERREIRA SOUTO"/>
        <s v="DIOGO CERQUEIRA PAIXAO"/>
        <s v="DANIELE ELIAS BALSAMO MARTINHAGO"/>
        <s v="FABIULA DOMINGUES"/>
        <s v="LIVRARIA DA TRAVESSA LTDA."/>
        <s v="ACACIO GUINCHOS E TRANPORTES LTDA"/>
        <s v="NEW DRIVER LTDA"/>
        <s v="BTHK BRANDING STRATEGY AGENCIA DE PUBLICIDADE LTDA"/>
        <s v="THIAGO DE ABREU OLIVEIRA"/>
        <s v="RUBENS LUIZ DOS SANTOS HENRIQUES"/>
        <s v="RICARDO PEREIRA DE LIMA"/>
        <s v="JOSE ROBERTO DOS SANTOS PEREIRA"/>
        <s v="CLAUDIO EDUARDO CERQUEIRA PAIXAO"/>
        <s v="PEDRO PETRA MONTICELLI"/>
        <s v="JEFFERSON DA SILVA SANTOS"/>
        <s v="IRISVALDO CAVALCANTE OLIVEIRA"/>
        <s v="EMANUEL MACHADO HADDAD"/>
        <s v="SAULO MORAES IVALE"/>
        <s v="JEFFERSON BRUNO PELETEIRO"/>
        <s v="JULIO CESAR MENDES"/>
        <s v="DI PIETRA PORCELANATOS SAO PAULO LTDA"/>
        <s v="DANIELA MONIZ DECORACAO E PAISAGISMO"/>
        <s v="ZEILDO DE SOUSA BRAGA"/>
        <s v="GRUPO JKM ALIMENTACAO LTDA"/>
        <s v="RESULT ONE TECNOLOGIA DA INFORMACAO LTDA"/>
        <s v="SEARCH INFORMATICA LTIDA"/>
        <s v="AMARO DA SILVA 16707127888"/>
        <s v="EDUARDO MIRANDA DE OLIVEIRA"/>
        <s v="LEONARDO PERSON DE ALMEIDA"/>
        <s v="MARLENE MEIRA FURTADO"/>
        <s v="THIAGO CEZAR PEREIRA DA SILVA"/>
        <s v="CARLOS ALBERTO COUTINHO JUNIOR"/>
        <s v="SUZANA SAN JUAN MELO"/>
        <s v="ANDERSON MICHEL DA SILVA"/>
        <s v="EVELLIN CHRISTINE DE SOUZA BARBOSA"/>
        <s v="BANCO CITIBANK S.A."/>
        <s v="RAIN TI TECNOLOGIA E SISTEMAS DE INFORMACAO LTDA"/>
        <s v="T F COMERCIO E SERVICOS DE APOIO ADMINISTRATIVO E"/>
        <s v="THAMIRES SOUSA DA SILVA"/>
        <s v="ARTHUR"/>
        <s v="CARLOS ALESSANDRO TAKAHASHI"/>
        <s v="PEDRO RANGEL SILVA"/>
        <s v="RAFAEL DE MORAES RAMOS"/>
        <s v="LUZ PUBLICIDADE LTDA - RJ"/>
        <s v="RETRO GRAFICA COMERCIO DE IMPRESSAO UNIPESSOAL LT"/>
        <s v="EDUARDO PEREIRA DA SILVA FUNILARIA E PINTURA"/>
        <s v="UNIVERSIDADE FEDERAL DO PARA"/>
        <s v="ANA PAULA GARCIA ME"/>
        <s v="HENRIQUE DOUGLAS MACEDO MENDES"/>
        <s v="VALDIANE FRANCISCO DA SILVA"/>
        <s v="MARCIO FRUET PEREIRA DE ARAUJO"/>
        <s v="DAVI"/>
        <s v="VALQUIRIA APARECIDA DE OLIVEIRA"/>
        <s v="JONATA ALMEIDA DE SANTANA DA SILVA"/>
        <s v="RENATO CAMPOS MAS DE OLIVEIRA"/>
        <s v="JUAREZ CORREA FURTADO JUNIOR"/>
        <s v="LEONARDO VALERIO DA SILVA"/>
        <s v="RESTAURANTE E ESPACO DE EVENTOS D W LTDA"/>
        <s v="KATIA B CIRAULO ESCRITORIO E APOIO ADMINISTRATIVO"/>
        <s v="MARCIO MAIA SOCIEDADE INDIVIDUAL DE ADVOCACIA"/>
        <s v="SEVEN IT SUPPORT EM TECNOLOGIA EIRELI"/>
        <s v="VINICIUS REMORINO CEZARIO 40995344809"/>
        <s v="VETERA TECNOLOGIA E SOLUCOES LTDA"/>
        <s v="JULIANA APARECIDA SILVA PEREIRA"/>
        <s v="NEDO ARTHUR KLINK ROMITI"/>
        <s v="FERNANDO HENRIQUE MACHADO DE FREITAS"/>
        <s v="ALCIR JOSE RUSSO JUNIOR"/>
        <s v="EDUARDO CAMILO DE AGUIAR"/>
        <s v="SASKIA SACCOMANNO"/>
        <s v="TIAGO BELTRAMIN"/>
        <s v="MARIA DE FATIMA NASCIMENTO DANTAS 25922641832"/>
        <s v="BRUNO VINICIUS FERNANDES DA SILVA 43183163861"/>
        <s v="FABIANA ROSA FERREIRA GIESTAS"/>
        <s v="MIGUEL ANGEL ESPEJO RODRIGUEZ 23533332810"/>
        <s v="WILSON VIANA MARQUES 34266594844"/>
        <s v="EAD CONDUTOR LTDA"/>
        <s v="CRISTIAN F OLIVEIRA"/>
        <s v="MARCOS DA SILVA SANTOS"/>
        <s v="LEONARDO PARPINELLI"/>
        <s v="GUSTAVO HENRIQUE BERNARDO"/>
        <s v="THIAGO GOMES DOS SANTOS"/>
        <s v="GUILHERME DOS SANTOS ANDRADE"/>
        <s v="PRISCILA MARQUES DARMIANI SIMIONI"/>
        <s v="PAULO SERGIO PECCHIO GONCALVES"/>
        <s v="PAULO ROBERTO DA SILVA"/>
        <s v="RIDER ZUCHI SAMELO DO AMARAL"/>
        <s v="THIAGO FELIPE TOLEDO"/>
        <s v="JOAO PAULO DOMINGOS ROSA"/>
        <s v="QUALIT TECNOLOGIA LTDA"/>
        <s v="DENER SANTOS SILVA DESENVOLVIMENTO DE CURSOS"/>
        <s v="RENACON REGISTRO NACIONAL DE CONTRATOS LTDA"/>
        <s v="FFM IMPORTS COMERCIO, IMPORTACAO E EXPORTACAO DE PAPEIS EIRELI"/>
        <s v="VICTOR ARMANDO GEMI"/>
        <s v="AMANDA TOMAZ FERREIRA NOMURA"/>
        <s v="ANA LUIZA SILVA SANTOS"/>
        <s v="DANIELE CALHAU COSTA"/>
        <s v="GERALDO MOREIRA PRADO"/>
        <s v="JANDERSON EDUARDO MINAS SALGADO"/>
        <s v="ROGER HUDSON MARTINS RISO"/>
        <s v="MAURO HAMILTON POLETO"/>
        <s v="HELBERT DOS SANTOS CARDOZO"/>
        <s v="NATALIA ZAMPELLA 2023/05184-4"/>
        <s v="JEAN JONATAS LUCAS"/>
        <s v="ISRAEL FRANCA DE OLIVEIRA"/>
        <s v="JOAO GABRIEL FERREIRA"/>
        <s v="ASA COMERCIO CALCADOS LTDA"/>
        <s v="MACIEL DUTRA RODRIGUES"/>
        <s v="BRUNA DA FONSECA MACHADO GONZALEZ"/>
        <s v="APOLONIO AGUIAR DE M. F. GOMES"/>
        <s v="THIAGO FERNANDES DE LIMA"/>
        <s v="RITA DE CASSIA MONTEIRO"/>
        <s v="PRISCILA FERREIRA DE CARVALHO"/>
        <s v="HANIELE DA SILVA CANDIDO"/>
        <s v="RENATO DE SOUSA"/>
        <s v="BRUNO ALESSI LAZZARATO"/>
        <s v="COSMO SEVERINO DE MENEZES"/>
        <s v="LILITY FERNANDA DA CRUZ CAVA"/>
        <s v="VICTOR DE CALLIS VICENTE"/>
        <s v="RAFAEL FUNARI"/>
        <s v="NOELLE BOCA TREFIGLIO WHITACKER"/>
        <s v="SECRETARIA DE GESTAO E GOVERNO DIGITAL"/>
        <s v="MARCELO ERMENEGILDO BITTENCOURT TECNOLOGIA"/>
        <s v="CREATIVE PISOS SOCIEDADE UNIPESSOAL LTDA"/>
        <s v="MILENA CAVALCANTE DOS SANTOS RAMALDES"/>
        <s v="SIMONE DE LIMA"/>
        <s v="MARIELLY MARQUES MALAGOLI"/>
        <s v="ERICA FERNANDA PEREIRA"/>
        <s v="BEATRIZ ARAUJO ISIDORO"/>
        <s v="CRISTIAN CARLOS DE OLIVEIRA"/>
        <s v="KAREN SAFI MADEIRA"/>
        <s v="ARLENE APARECIDA PRIETO DOS SANTOS FIORAVANTI 106"/>
        <s v="PEDRO ERNESTO GONCALVES DAMASCENO"/>
        <s v="RINALDO MENEZES DA SILVA"/>
        <s v="WESLEY APARECIDO DOS SANTOS"/>
        <s v="MARCIO AMARAL AGUIAR GARCIA"/>
        <s v="FERNANDA MONTEIRO MIURA"/>
        <s v="IONE MONTEIRO DA COSTA PENHA"/>
        <s v="HUMBERTO DEGRAZIA FILHO"/>
        <s v="PEDRO HENRIQUE MANTOVANI"/>
        <s v="E A FERNANDES JOIAS"/>
        <s v="IZABEL"/>
        <s v="GRAZYELE LOPES"/>
        <s v="CHARLES GONCALVES SILVA"/>
        <s v="LUCAS DE OLIVEIRA ROSA"/>
        <s v="ADILSON DA SILVA"/>
        <s v="GEOVANNA GOMES DA SILVA 24512816852"/>
        <s v="M.I.MONTREAL INFORMATICA S.A"/>
        <s v="EDMA MARILIA FONSECA MAGALHAES DOS SANTOS 0130371"/>
        <s v="LUCIA APARECIDA DO NASCIMENTO COSTA ME"/>
        <s v="LORENZO GALDINO MENEGHEL BETTIOL DE SOUZA"/>
        <s v="DIEGO VASCONCELOS DE REZENDE"/>
        <s v="MARCUS ANDRE ROUANET MACHADO DE MELLO"/>
        <s v="LUAN SILVA DE SOUSA"/>
        <s v="EDILANIO COSMO.DE LIMA"/>
        <s v="VITOR DO NASCIMENTO MARQUES CORREA"/>
        <s v="MUNICIPIO DE ADAMANTINA"/>
        <s v="DEPARTAMENTO DE ESTRADAS DE RODAGEM"/>
        <s v="INSTITUTO DE MEDICINA SOCIAL E DE CRIMINOLOGIA DE SAO PAULO - IMESC"/>
        <s v="ATLANTIS LIVROS LTDA"/>
        <s v="SN PUBLICIDADE LTDA"/>
        <s v="SUPERINTENDENCIA DE CONTROLE DE ENDEMIAS SUCEN"/>
        <s v="MUNICIPIO DE ALFREDO MARCONDES"/>
        <s v="BGLAB TESTES DE MAT SOLDAGENS E INSPECOES LTDA ME"/>
        <s v="MUNICIPIO DE ALVARES MACHADO"/>
        <s v="LUCIANE GENEROSO RIBEIRO 24660835820"/>
        <s v="PS PUBLICIDADE E SERVICOS LTDA"/>
        <s v="ERDOC EMPRESA REGISTRADORA DE  DADOS E CONTRATOS LTDA"/>
        <s v="MUNICIPIO DE AMPARO"/>
        <s v="SERVICO AUTONOMO DE AGUA E ESGOTOS"/>
        <s v="RP MOBI EMPRESA DE MOBILIDADE URBANA DE RIBEIRAO PRETO"/>
        <s v="FUNDACAO PARA O REMEDIO POPULAR FURP"/>
        <s v="SERVICO DE APOIO AS MICRO E PEQ EMPRESAS DE SAO PAULO"/>
        <s v="CETESB COMPANHIA AMBIENTAL DO ESTADO DE SAO PAULO"/>
        <s v="CIA DE SANEAMENTO BASICO DO ESTADO DE SAO PAULO SABESP"/>
        <s v="OLGA MARIA BONIFACIO 09279135856"/>
        <s v="FUNDACAO DE AMPARO E PESQUISA DO ESTADO DE SAO PAULO"/>
        <s v="MUNICIPIO DE AMERICO BRASILIENSE"/>
        <s v="GUSTAVO SOARES MAIA"/>
        <s v="JOSE LUCAS GOMES LOPES"/>
        <s v="RAFAEL MARQUES DIAS DOS SANTOS"/>
        <s v="RAFAEL DE OLUVEIRA MACEDO"/>
        <s v="FUNDO SOCIAL DE SAO PAULO - FUSSP"/>
        <s v="MUNICIPIO DE ARARAS"/>
        <s v="MUNICIPIO DE CASSIA DOS COQUEIROS"/>
        <s v="MUNICIPIO DE SERRANA"/>
        <s v="MUNICIPIO DE JARDINOPOLIS"/>
        <s v="MUNICIPIO DE SERRA AZUL"/>
        <s v="CASA AVENIDA COMERCIO E IMPORTACAO LTDA"/>
        <s v="SERVICO AUTONOMO DE AGUA E ESGOTOS DE BEBEDOURO"/>
        <s v="CONSELHO REGIONAL DE ENFERMAGEM DE SAO PAULO"/>
        <s v="MUNICIPIO DE ANDRADINA"/>
        <s v="MUNICIPIO DE MURUTINGA DO SUL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ALTO ALEGRE"/>
        <s v="MUNICIPIO DE BRAUNA"/>
        <s v="MUNICIPIO DE LUIZIANIA"/>
        <s v="MUNICIPIO DE SANTOPOLIS DO AGUAPEI"/>
        <s v="MUNICIPIO DE PEREIRA BARRETO"/>
        <s v="MUNICIPIO DE BENTO DE ABREU"/>
        <s v="MUNICIPIO DE ECHAPORA"/>
        <s v="COMPANHIA DE DESENVOLVIMENTO ECONOMICO DE MARILIA - CODEMAR"/>
        <s v="FUNDACAO CENTRO DE ATENDIMENTO SOCIO-EDUCATIVO AO ADOLESCENTE - FUNDACAO CASA-SP"/>
        <s v="MUNICIPIO DE POMPEIA"/>
        <s v="MUNICIPIO DE FLORINEA"/>
        <s v="MUNICIPIO DE MARACAI"/>
        <s v="MUNICIPIO DE ITAJU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LINS"/>
        <s v="MUNICIPIO DE SABINO"/>
        <s v="MUNICIPIO DE PALMITAL"/>
        <s v="MUNICIPIO DE PLATINA"/>
        <s v="PREFEITURA DO MUNICIPIO DE TAIACU"/>
        <s v="MUNICIPIO DE OSCAR BRESSANE"/>
        <s v="MUNICIPIO DE BORA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TATIANE RODRIGUES RODA 37033051859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MUNICIPIO DE RIO DAS PEDRAS"/>
        <s v="MUNICIPIO DE AGUAS DA PRATA"/>
        <s v="MUNICIPIO DE SERRA NEGRA"/>
        <s v="MUNICIPIO DE ANHUMAS"/>
        <s v="MUNICIPIO DE CAIABU"/>
        <s v="MUNICIPIO DE MARTINOPOLIS"/>
        <s v="MUNICIPIO DE NARANDIBA"/>
        <s v="SUPER AGRICOLA SAKITA LTD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RANCHARIA"/>
        <s v="MUNICIPIO DE MIRANTE DO PARANAPANEMA"/>
        <s v="MUNICIPIO DE TEODORO SAMPAIO"/>
        <s v="MUNICIPIO DE GUARUJA"/>
        <s v="SEMER INDUSTRIA E COMERCIO DE CALCADOS LTDA"/>
        <s v="KAIQUE EDUARDO BRASILIO SANTOS"/>
        <s v="WESLEY DE MORAES FRANCO"/>
        <s v="LUCIANA ROCHA BONNET"/>
        <s v="CLAUDIO FERREIRA COSTA"/>
        <s v="THIAGO BARCELLOS SILVA"/>
        <s v="MUNICIPIO DE ELDORADO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MUNICIPIO DE MACEDONIA"/>
        <s v="MUNICIPIO DE SAO JOAO DAS DUAS PONTES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JOSE BONIFACIO"/>
        <s v="MUNICIPIO DE BALSAMO"/>
        <s v="MUNICIPIO DE JACI"/>
        <s v="MUNICIPIO DE MIRASSOLANDIA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MUNICIPIO DE RIOLANDIA"/>
        <s v="MARIA CELIA RODRIGUES DE AMARAL DA SILVA 10463203"/>
        <s v="MUNICIPIO DE LAGOINH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FUNDACAO CULTURAL CASSIANO RICARDO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MUNICIPIO DE PINHALZINHO"/>
        <s v="MUNICIPIO DE GENERAL SALGADO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TSA COMERCIO CALCADOS LTDA"/>
        <s v="MUNICIPIO DE TERRA ROXA"/>
        <s v="MUNICIPIO DE VIRADOURO"/>
        <s v="MUNICIPIO DE BEBEDOURO"/>
        <s v="MUNICIPIO DE TURIUB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45 882 928 BRUNA MARIA DE SOUSA OLIVEIRA"/>
        <s v="MAIRINQUE PREFEITURA"/>
        <s v="FERNANDO SANTOS DE REZENDE RAIMUNDO"/>
        <s v="ELINSON GABRIEL MENEZES"/>
        <s v="DAVID BARBOSA BOTELHO"/>
        <s v="MUNICIPIO DE BAURU"/>
        <s v="MUNICIPIO DE AREALVA"/>
        <s v="MUNICIPIO DE AGUDOS"/>
        <s v="MUNICIPIO DE CABRALIA PAULISTA"/>
        <s v="MUNICIPIO DE DUARTINA"/>
        <s v="MUNICIPIO DE BIRIGUI"/>
        <s v="PREF. MUN. - BARBOSA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ITAPUI"/>
        <s v="MUNICIPIO DE JAHU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TAGUAI"/>
        <s v="MUNICIPIO DE SARUTAIA"/>
        <s v="PREFEITURA MUNICIPAL DE  MANDURI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LEME"/>
        <s v="MUNICIPIO DE BROTAS"/>
        <s v="MUNICIPIO DE LOUVEIR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SANEAMENTO AMBIENTAL DE AGUAS DE LINDOIA"/>
        <s v="MUNICIPIO DE SOCORRO"/>
        <s v="MUNICIPIO DE JOAO RAMALHO"/>
        <s v="MUNICIPIO DE VINHEDO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POLONI"/>
        <s v="PREF. MUN. - URANIA"/>
        <s v="MUNICIPIO DE MIRASSOL"/>
        <s v="MUNICIPIO DE CAJOBI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JACAREI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AGENCIA DE AGUAS DO ESTADO DE SAO PAULO - SP-AGUAS"/>
        <s v="MUNICIPIO DE PLANALTO"/>
        <s v="MUNICIPIO DE DUMONT"/>
        <s v="MUNICIPIO DE INDIAPORA"/>
        <s v="SERVICO DE AGUA E ESGOTO DE PIRASSUNUNGA"/>
        <s v="BEATRIZ COSTA GARRIDO"/>
        <s v="FELIPE RODRIGUES"/>
        <s v="ANNA SACCOMANDI"/>
        <s v="VICTOR MIRANDA VARGAS"/>
        <s v="OSMAR REZENDE DE ABREU PASTORE"/>
        <s v="WEVERSON OLIVEIRA CARDOSO DOS SANTOS"/>
        <s v="REGINA YURIKO NISHIMUROTA"/>
        <s v="DIOGO CAMILO PEREIRA DOS SANTOS"/>
        <s v="CAIO HENRIQUE DA SILVA MIRANDA"/>
        <s v="IND DE ARTEFATOS DE ALUMINIO JANGADA LTD"/>
        <s v="FSA SERVICOS DE ENGENHARIA LTDA"/>
        <s v="SECRETARIA DE ESPORTES"/>
        <s v="RCAMARDA CONSULTORIA LTDA"/>
        <s v="SECRETARIA DE DESENVOLVIMENTO URBANO E HABITACAO"/>
        <s v="MUNICIPIO DE CLEMENTINA"/>
        <s v="MUNICIPIO DE CUBATAO"/>
        <s v="MUNICIPIO DE PIQUETE"/>
        <s v="MUNICIPIO DE LORENA"/>
        <s v="SERVICO AUTONOMO DE AGUA E ESGOTO DE PIRAJUI"/>
        <s v="JULIANA GOMES DA SILVA LISBOA 36947950813"/>
        <s v="FUNDACAO DE SAUDE DO MUNICPIO DE AMERICANA"/>
        <s v="PREFEITURA MUNICIPAL DE FERNANDOPOLIS"/>
        <s v="COMPANHIA DE DESENVOLVIMENTO HABITACIONAL E URBANO DO ESTADO DE SAO PAULO - CDHU"/>
        <s v="MUNICIPIO DE FRANCA"/>
        <s v="CONTROLADORIA GERAL DO ESTADO"/>
        <s v="JULIA"/>
        <s v="STEFFANI RAISSA RODRIGUES RODEIRO"/>
        <s v="MATHEUS SANTOS ALMEIDA DA SILVA"/>
        <s v="MARIA DA PENHA FONSECA"/>
        <s v="UNIVERSIDADE ESTADUAL PAULISTA JULIO DE MESQUITA FILHO"/>
        <s v="SERVICO AUTONOMO DE AGUAS E ESGOTOS - SAAE DE GARCA"/>
        <s v="F A M A HOLDING PATRIMONIAL LTDA"/>
        <s v="MUNICIPIO DOLCINOPOLIS"/>
        <s v="MUNICIPIO DE GUAIRA"/>
        <s v="DEPARTAMENTO DE ESGOTO E AGUA DE GUAIRA"/>
        <s v="MARCELO JOSE PEREIRA LTDA"/>
        <s v="JUCILENE HELENA DE OLIVEIRA 33471998802"/>
        <s v="MUNICIPIO DE GUARARAPES"/>
        <s v="MX YE COMERCIO LTDA"/>
        <s v="CAMARA MUNICIPAL DE SAO CAETANO DO SUL"/>
        <s v="MUNICIPIO DE PRADOPOLIS"/>
        <s v="MUNICIPIO DE GUARIBA"/>
        <s v="APARECIDO CARLOS AFONSO"/>
        <s v="MUNICIPIO DE REGENTE FEIJO"/>
        <s v="SAAE SERVICO AUTONOMO DE AGUA E ESGOTO DE JACAREI"/>
        <s v="SERVICO AUTONOMO DE AGUA E ESGOTO - SAAE CRUZEIRO"/>
        <s v="JESUS RODRIGUES LIMA FILHO"/>
        <s v="BEATRIZ BARBOSA ALMEIDA"/>
        <s v="MARCOS KAUTZ"/>
        <s v="ISABEL MACHADO"/>
        <s v="MUNICIPIO DE NIPOA"/>
        <s v="CAMARA MUNICIPAL DE JABOTICABAL"/>
        <s v="SERTAOZINHO CAMARA MUNICIPAL"/>
        <s v="SECRETARIA MUNICIPAL DAS SUBPREFEITURAS"/>
        <s v="SECRETARIA MUNICIPAL DE GESTAO - SMG"/>
        <s v="FUND PROF DR MANOEL PEDRO PIMENTEL-FUNAP"/>
        <s v="JOAO ROBERTO DA SILVA"/>
        <s v="MUNICIPIO DE IEPE"/>
        <s v="CAMARA MUNICIPAL DE SAO BERNARDO DO CAMPO"/>
        <s v="CAMARA MUNICIPAL DE DIADEMA"/>
        <s v="MUNICIPIO DE IPUA"/>
        <s v="MUNICIPIO DE PENAPOLIS"/>
        <s v="LOUVEIRA CAMARA MUNICIPAL"/>
        <s v="CAMARA MUNICIPAL DE CAIEIRAS"/>
        <s v="ITAQUAQUECETUBA CAMARA MUNICIPAL"/>
        <s v="MUNICIPIO DE ITAPOLIS"/>
        <s v="RIO BRANCO REFEICOES LTDA"/>
        <s v="EURICO SCARAMUSSA"/>
        <s v="DANIEL SILVA"/>
        <s v="MUNICIPIO DE ITATIBA"/>
        <s v="SUZI HELENA IMAI"/>
        <s v="FUNDACAO DE DESENVOLVIMENTO DA PESQUISA DO AGRONEGOCIO - FUNDEPAG"/>
        <s v="SAO PAULO TRIBUNAL DE CONTAS DO ESTADO"/>
        <s v="AVARE CAMARA MUNICIPAL"/>
        <s v="MUNICIPIO DE JABOTICABAL"/>
        <s v="JACAREI CAMARA MUNICIPAL"/>
        <s v="CAMARA MUNICIPAL DE CARAGUATATUBA"/>
        <s v="LUZ PUBLICIDADE SP SUL LTDA"/>
        <s v="EMP MUNIC DESENVOL URBANO RURAL DE BAURU"/>
        <s v="SERVICO MUNICIPAL DE AGUA E ESGOTO"/>
        <s v="MUNICIPIO DE GUARACAI"/>
        <s v="TERUKO E MEDEIROS LTDA"/>
        <s v="FUNDACAO SISTEMA EST ANALISE DADOS-SEADE"/>
        <s v="SAO PAULO TRIBUNAL DE JUSTICA"/>
        <s v="GB PUBLICIDADE PROPAGANDA E MARKETING LTDA"/>
        <s v="PERIM COMERCIO DE AUTO PECAS LTDA"/>
        <s v="SECRETARIA DE DESENVOLVIMENTO ECONOMICO"/>
        <s v="CAMARA MUNIC DE SANTA ISABEL"/>
        <s v="CAMARA MUNICIPAL DE MAIRIPORA"/>
        <s v="SUZANO CAMARA MUNICIPAL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APM DA EMEF MAJOR SILVIO FLEMING"/>
        <s v="SIMACARI ASSESSORIA EMPRESARIAL LTDA"/>
        <s v="APARECIDA CAMARA MUNICIPAL"/>
        <s v="LORENA CAMARA MUNICIPAL"/>
        <s v="CAMARA MUNICIPAL DE CUBATAO"/>
        <s v="CAMARA MUNICIPAL DE SAO CARLOS"/>
        <s v="MUNICIPIO DE MONTE ALTO"/>
        <s v="MUNICIPIO DE POPULINA"/>
        <s v="MUNICIPIO DE MACAUBAL"/>
        <s v="CAMARA MUNICIPAL DE JUNDIAI"/>
        <s v="MUNICIPIO DE CAMPINAS"/>
        <s v="DEC - DEPARTAMENTO DE ESPORTES E CULTURA"/>
        <s v="CAMARA M INDAIATUBA"/>
        <s v="SLN TECNOLOGIA DE TRANSITO SA"/>
        <s v="CESAR RICARDO LIMONGE DE OLIVEIRA"/>
        <s v="DANIEL  MENDONCA GARCIA"/>
        <s v="XMOB LTDA EPP"/>
        <s v="FUNDACAO PRO-SANGUE HEMOCENTRO DE SAO PAULO"/>
        <s v="SILVA E PEIXOTO ADVOGADOS ASSOCIADOS"/>
        <s v="52 079 257 GENIVALDO DA CRUZ DIAS"/>
        <s v="PREF. MUN. - BOM JESUS PERDOES"/>
        <s v="INSTITUTO DE PREVIDENCIA DOS FUNCIONARIOS PUBLICOS MUNICIPAIS DE GUARULHOS - IPREF"/>
        <s v="MUNICIPIO DE COLOMBIA"/>
        <s v="MUNICIPIO DE JABORANDI"/>
        <s v="SERVICO MUNICIPAL DE AGUAS E ESGOTOS -SEMAE MOGI DAS CRUZES"/>
        <s v="MUNICIPIO DE MONTE ALEGRE DO SUL"/>
        <s v="STOCK4U COMERCIO VAREJISTA LTDA"/>
        <s v="MUNICIPIO DE MONTE AZUL PAULISTA"/>
        <s v="VICTOR"/>
        <s v="53 016 095 EDILSON ROBERTO DA SILVA"/>
        <s v="ASSORAVIM ASSOCIACAO REIVINDICATIVA E ASSISTENCIA"/>
        <s v="REQUINTE PAES E DOCES LTDA"/>
        <s v="ROZERA ADMINISTRADORA DE BENS PROPRIOS LTDA"/>
        <s v="MUNICIPIO DE NOVA LUZITANIA"/>
        <s v="MUNICIPIO DE MONTE APRAZIVEL"/>
        <s v="SISTECNICA INFORMATICA E SERVICOS EIRELI"/>
        <s v="MUNICIPIO DE PARAPUA"/>
        <s v="MUNICIPIO DE OSVALDO CRUZ"/>
        <s v="MUNICIPIO DE CAIUA"/>
        <s v="CAMARA DE VEREADORES DE PINDAMONHANGABA"/>
        <s v="MUNICIPIO DE OURINHOS"/>
        <s v="DEPARTAMENTO DE AGUA E ESGOTO DE SANTA BARBARA D'OESTE"/>
        <s v="FUNDACAO EDITORA DA UNESP"/>
        <s v="ATIBAIA CAMARA MUNICIPAL"/>
        <s v="COMAM - CONSORCIO DE MUNICIPIOS DA ALTA MOGIANA"/>
        <s v="54 254 326 JHOEL MAMANI RAMOS"/>
        <s v="MUNICIPIO DE SANTO ANASTACIO"/>
        <s v="CAMARA MUNICIPAL DE ITANHAEM"/>
        <s v="JERTRONIC COM E REPRESENTACOES LTDA"/>
        <s v="54 498 615 LUIS ANTONIO FERREIRA SANABRIA"/>
        <s v="54 674 611 MARIA DO CARMO DOS SANTOS MOURA"/>
        <s v="FIEC FUNDACAO INDAIATUBANA DE EDUCACAO E CULTURA"/>
        <s v="MUNICIPIO DE BOREBI"/>
        <s v="MUNICIPIO DE PIRAPOZINHO"/>
        <s v="MUNICIPIO DE DOBRADA"/>
        <s v="54 919 502 NAZIRA ALVES MACHADO"/>
        <s v="MONGESTORE LTDA"/>
        <s v="ALLAN SAMUEL DE CAMPOS CAMARGO"/>
        <s v="MARIA DE LOURDES STUPP NASCIMENTO"/>
        <s v="MUNICIPIO DE POA"/>
        <s v="GFE DO BRASIL LTDA"/>
        <s v="MUNICIPIO DE PRESIDENTE BERNARDES"/>
        <s v="AMARRAS INDUSTRIA E COMERCIO DE ROUPAS EIRELI"/>
        <s v="MUNICIPIO DE PRESIDENTE EPITACIO"/>
        <s v="MUNICIPIO DE TACIBA"/>
        <s v="MUNICIPIO DE PRESIDENTE PRUDENTE"/>
        <s v="55 414 182 LUCIANA MARQUES DE SOUZA"/>
        <s v="COMPANHIA MUNICIPAL DE TRANSITO -CMT"/>
        <s v="HOTEL ANOITECER LTDA"/>
        <s v="HOSPITAL DAS CLINICAS DA FACULDADE DE MEDICINA DE RPUSP"/>
        <s v="MUNICIPIO DE RIBEIRAO PRETO"/>
        <s v="SECRETARIA DE MEIO AMBIENTE INFRAESTRUTURA E LOGISTICA"/>
        <s v="MUNICIPIO DE RINCAO"/>
        <s v="CAMARA MUNICIPAL DE JUQUITIBA"/>
        <s v="FUNDACAO CONSERV PROD FLORESTAL EST SP"/>
        <s v="CAMARA MUNICIPAL DE BRODOWSKI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PERRET  GERALD"/>
        <s v="TATUI CAMARA MUNICIPAL"/>
        <s v="AUTO CENTER FREITAS CENTRO AUTOMOTIVO LTDA"/>
        <s v="VENDORI VARIEDADES LTDA ME"/>
        <s v="MUNICIPIO DE IARAS"/>
        <s v="CAMARA MUNICIPAL IARAS"/>
        <s v="MUNICIPIO DE CANITAR"/>
        <s v="DEPARTAMENTO DE HIGIENE E SAUDE"/>
        <s v="D6 CONSULTORIA ESPECIALIZADA EM NEGOCIOS E INVEST"/>
        <s v="57 343 800 YANETH TUSCO FLORES"/>
        <s v="FUNDACAO SANTO ANDRE"/>
        <s v="FUNDACAO DO ABC"/>
        <s v="SERVICO MUNICIPAL DE SANEAMENTO AMBIENTAL DE SANTO ANDRE - SEMASA"/>
        <s v="FUNDACAO DE PROTECAO E DEFESA DO CONSUMIDOR PROCON"/>
        <s v="SERVICO AUTONOMO MUNICIPAL DE SAUDE-SAMS"/>
        <s v="JOSE LUIS DE CAMPOS BONFIM"/>
        <s v="CONSORCIO INTERMUNICIPAL GRANDE ABC"/>
        <s v="MUNICIPIO DE SANTOS"/>
        <s v="SUNFLOWER EMPREENDIMENTOS E PARTICIPACOES LTDA"/>
        <s v="CAMARA MUNICIPAL DE ARUJA"/>
        <s v="EMPRESA METROP DE TRANSP URBANOS DE S PAULO S/A EMTU/SP"/>
        <s v="58 614 624 NICHOLAS CHARLES SILVA PELEGRINI"/>
        <s v="58 618 861 BENILDA DE MELO"/>
        <s v="REGIONAL PROPAGANDA E MARKETING LTDA"/>
        <s v="PISCICULTURA E COMERCIO DE AQUARIOS ITAQUERA LTDA"/>
        <s v="MUNICIPIO DE ALUMINIO"/>
        <s v="MUNICIPIO DE ARACARIGUAMA"/>
        <s v="ALEXANDRE PAIVA FRADE"/>
        <s v="FUNDACAO BENEFICENTE DE PEDREIRA - FUNBEPE"/>
        <s v="CAMARA MUNICIPAL DE VALINHOS"/>
        <s v="HOSPITAL MUNICIPAL DR. TABAJARA RAMOS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MUNICIPIO DE SAO CAETANO DO SUL"/>
        <s v="VKN COMERCIAL LTDA"/>
        <s v="MUNICIPIO DE ILHA SOLTEIRA"/>
        <s v="MUNICIPIO DE SANTO ANTONIO DO ARACANGUA"/>
        <s v="MUNICIPIO DE SUZANAPOLIS"/>
        <s v="CENTRO UNIVERSITARIO DAS FACULDADES ASSOCIADAS DE ENSINO-FAE"/>
        <s v="BIOMEXIS PHARMACEUTICALS LTDA"/>
        <s v="MUNICIPIO DE SAO JOAQUIM DA BARRA"/>
        <s v="PREF. MUN. - SAO JOSE DA BELA VISTA"/>
        <s v="MUNICIPIO DE PARISI"/>
        <s v="FACULDADE DE FILOS CIENC E LETRAS DE S J DO RIO PARDO"/>
        <s v="ASSEMBLEIA LEGISLATIVA DO ESTADO DE SAO PAULO"/>
        <s v="ANTONIO MAURICIO ANDREOLLI"/>
        <s v="TONY ED DE JESUS LASMAR FONSECA"/>
        <s v="MUNICIPIO DE NOVA CAMPINA"/>
        <s v="APETECE SISTEMAS DE ALIMENTACAO S.A."/>
        <s v="FUNDACAO HEMOCENTRO DE RIBEIRAO PRETO"/>
        <s v="CAMARA MUNICIPAL DE BATATAIS"/>
        <s v="TRIBUNAL DE JUSTICA MILITAR DO ESTADO DE SAO PAULO"/>
        <s v="HOSPITAL DAS CLINICAS DA FACULDADE DE MEDICINA DA U S P"/>
        <s v="PEFRAN PUBLICIDADE LTDA"/>
        <s v="FUNDACAO P/ DESENVOLVIMENTO DA EDUCACAO"/>
        <s v="ASSOCIACAO INSTRUTORA DA JUVENTUDE FEMININA"/>
        <s v="CAMARA MUNICIPAL DE TABOAO DA SERRA"/>
        <s v="SILVA RADAR EQUIPAMENTOS E SERVICOS LTDA"/>
        <s v="NORMAN COMERCIO DE AUTOPECAS LTDA"/>
        <s v="INSTITUTO DE PESQUISAS TECNOLOGICAS DO ESTADO DE SAO PAULO - IPT"/>
        <s v="INSTITUTO DE ASSISTENCIA MEDICA AO SERVIDOR PUBLICO ESTADUAL"/>
        <s v="CASA DE SAUDE SANTA RITA S A"/>
        <s v="CONSELHO REGIONAL DE ENGENHARIA E AGRONOMIA DO ES"/>
        <s v="LUIZ A C OTERO JUNI"/>
        <s v="JOSE FERREIRA NETO"/>
        <s v="MANUEL AVELINO PEREIRA MARQUES"/>
        <s v="ALYRA LTDA"/>
        <s v="VENKURI INDUSTRIA DE PRODUTOS MEDICOS LTDA"/>
        <s v="CATAVENTO DISTRIBUIDORA DE LIVROS LTDA."/>
        <s v="GEWK MODAS LTDA"/>
        <s v="FUNDACAO MEMORIAL DA AMERICA LATINA"/>
        <s v="SPDM - ASSOCIACAO PAULISTA PARA O DESENVOLVIMENTO DA MEDICINA"/>
        <s v="FUND PE ANCHIETA CENTRO PAULISTA RADIO E TV EDUCATIVAS"/>
        <s v="INSTITUTO DE PESOS E MEDIDAS DO ESTADO DE SAO PAULO"/>
        <s v="CIA DO METROPOLITANO DE SAO PAULO"/>
        <s v="GP PROFISSA LTDA"/>
        <s v="FUNDACAO CARLOS ALBERTO VANZOLINI"/>
        <s v="BANCO  DAYCOVAL S.A."/>
        <s v="DALMAR PROPAGANDA LTDA"/>
        <s v="CONSELHO REGIONAL DE CORRETORES DE IMOVEIS DA 2 REGIAO"/>
        <s v="62 745 293 CASSIANNO AUGUSTO MESSIAS"/>
        <s v="CENTRO ESTADUAL DE EDUCACAO TECNOLOGICA PAULA SOUZA"/>
        <s v="62 837 198 LAURA DE OLIVEIRA ROCHA"/>
        <s v="CFJR IMPORTADOR E DISTRIBUIDORA LTDA"/>
        <s v="UNIVERSIDADE DE SAO PAULO"/>
        <s v="ENCANTOS DO BRASIL MODAS E CONFECCOES LTDA"/>
        <s v="AVANTIS PHARMA LTDA"/>
        <s v="ORBIS MED DISTRIBUIDORA LTDA"/>
        <s v="ARXMED DISTRIBUICAO LTDA"/>
        <s v="63 213 161 BRUNA APARECIDA CAVALCANTE"/>
        <s v="VITRALIS INDUSTRIA FARMACEUTICA LTDA"/>
        <s v="SYNVITA PHARMA LTDA"/>
        <s v="63 391 036 MARIA JUANA PEREZ ESTEVEZ"/>
        <s v="HOTEL TRIUNFO INN LTDA"/>
        <s v="MELISSA OLMOS CHAVEZ"/>
        <s v="IMPORTS CABRAL LTDA"/>
        <s v="LUCAS H ALVES SISTEMAS E TECNOLOGIA LTDA"/>
        <s v="63 707 084 PEDRO ALBERTO MANCA PAZOTTO"/>
        <s v="63 744 771 VANESSA DIAS SOUSA DOS SANTOS"/>
        <s v="VITRUVIAN SYSTEMS LTDA"/>
        <s v="GM COMERCIO E SERVICOS LTDA"/>
        <s v="M E M COMERCIO E SERVICOS LTDA"/>
        <s v="L E N COMERCIO E SERVICOS LTDA"/>
        <s v="MUNICIPIO DE PEDRANOPOLIS"/>
        <s v="ANTONIO"/>
        <s v="MUNICIPIO DE CAJATI"/>
        <s v="MUNICIPIO DE ILHA COMPRIDA"/>
        <s v="ORGANIZACAO MUNICIPAL DE SEGURIDADE SOCI"/>
        <s v="EMPRESA MUNICIPAL DE HABITACAO POPULAR DE SANTO ANDRE - EMHAP"/>
        <s v="MUNICIPIO DE PEDRINHAS PAULISTA"/>
        <s v="CAMARA MUNICIPAL DE MATAO"/>
        <s v="MUNICIPIO DE POTIM"/>
        <s v="CAMARA MUNICIPAL DE POTIM"/>
        <s v="MUNICIPIO DE ARAPEI"/>
        <s v="POLEM MERCEARIA LTDA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MUNICIPIO DE EMBAUBA"/>
        <s v="LILIAN DE SOUSA SENA"/>
        <s v="FACULDADE DE MEDICINA DE MARILIA"/>
        <s v="MUNICIPIO DE SALTINHO"/>
        <s v="SECRETARIA DE ESTADO DOS TRANSPORTES METROPOLITANOS"/>
        <s v="MUNICIPIO DE TUIUTI"/>
        <s v="MUNICIPIO DE VARGEM"/>
        <s v="MUNICIPIO DE ESTIVA GERBI"/>
        <s v="MUNICIPIO DE HOLAMBRA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CAMARA MUNICIPAL DE SAO MIGUEL ARCANJO"/>
        <s v="MUNICIPIO DE TORRE DE PEDRA"/>
        <s v="MUNICIPIO DE ROSANA"/>
        <s v="N.H.F. PUBLICIDADE LTDA - EPP"/>
        <s v="DISTRIBUIDORA LOYOLA DE LIVROS LTDA"/>
        <s v="MUNICIPIO DE HORTOLANDIA"/>
        <s v="PREF. MUN. - ENGENHEIRO COELHO"/>
        <s v="JOSE CARLOS PICCOLO"/>
        <s v="LEONE PERES"/>
        <s v="CAMARA MUNICIPAL DE HORTOLANDIA"/>
        <s v="MUNICIPIO DE BERTIOGA"/>
        <s v="PARDINI COMERCIAL LTDA"/>
        <s v="RG PEDROSA TERRAPLENAGEM"/>
        <s v="BANCO RENDIMENTO S.A."/>
        <s v="SECRETARIA DE DESENVOLVIMENTO SOCIAL"/>
        <s v="CLAUDIO BERTTI"/>
        <s v="MUNICIPIO DE SAO ROQUE"/>
        <s v="TARCISIO DE SOUZA COELHO"/>
        <s v="NARCISO SOARES DE ARAUJO"/>
        <s v="NATALIA BARBOZA FERREIRA"/>
        <s v="TALISON"/>
        <s v="SERVICO AUTONOMO DE AGUA E ESGOTO"/>
        <s v="PROCURADORIA GERAL DO ESTADO"/>
        <s v="M. SARAIVA PUBLICIDADE SP LTDA - EPP"/>
        <s v="COMPANHIA PAULISTA DE TRENS METROPOLITANOS CPTM"/>
        <s v="SOFT INFORMATICA COMERCIO E SERVICOS LTDA"/>
        <s v="MUNICIPIO DE TABATINGA"/>
        <s v="MUNICIPIO DE NOVA EUROPA"/>
        <s v="MUNICIPIO DE TAQUARITINGA"/>
        <s v="FIT PEL INDUSTRIA E COMERCIO LTDA"/>
        <s v="MUNICIPIO DE VALPARAISO"/>
        <s v="MUNICIPIO DE VERA CRUZ"/>
        <s v="JORGE ANTONIO BARROS DA COSTA"/>
        <s v="ADRIANO FRANCISCO JESUS DOS SANTOS"/>
        <s v="SAO PAULO SECRETARIA DO VERDE E DO MEIO AMBIENTE"/>
        <s v="CARLA GROSS DAMICO"/>
        <s v="EDUARDO ANIBAL ROXO"/>
        <s v="DAVI NOBUO HANIUDA"/>
        <s v="GRAFICA LIZOTTI LTDA"/>
        <s v="CLAUDIO JOSE GUIMARAES SARAIVA"/>
        <s v="CARLOS DE CARVALHO MORENO"/>
        <s v="LEONARDO SAMPAIO TORRES"/>
        <s v="GIULIO CESARE DE CASTRO PANDOLFI"/>
        <s v="PATRICIA P CASTILHO"/>
        <s v="NAWRAS ALSAKAN"/>
        <s v="PROFARMA SPECIALTY S.A"/>
        <s v="MARCELO BATUIRA PEDROSO"/>
        <s v="FELIPE DA ROSA MAIA"/>
        <s v="VIRGILIO ANTONIO DE SENNA PAIM FILHO"/>
        <s v="CAMILA CARDOSO BOFF"/>
        <s v="DANIEL"/>
        <s v="VALERIA DIAS COSTA"/>
        <s v="PEDRO RACHE DE ANDRADE"/>
        <s v="TAYNARA"/>
        <s v="CARLOS F. SOARES"/>
        <s v="ANDERSON GONCALVES DA SILVA"/>
        <s v="CORAG COMPANHIA RIO GRANDENSE DE ARTES GRAFICAS"/>
        <s v="CARLOS RODRIGUES PORTUGAL DOS SANTOS"/>
        <s v="EUNICE MARIA BATISTA PRADO"/>
        <s v="ISAC CESAR SANTOS"/>
        <s v="MOISES DE SANTANA PINTO"/>
        <s v="CARMEM PADIAR HORMOS SARAIVA"/>
        <s v="COMPULETRA LTDA"/>
        <s v="EDUARDO FERNANDES LEITE"/>
        <s v="GERALDO DUTRA DE ANDRADE NETO"/>
        <s v="TEREZINHA DE JESUS LOPES FERREIRA LEITE"/>
        <s v="ROGERIO BARBOSA DUTRA"/>
        <s v="LEONARDO CARVALHO D OLIVEIRA PORTO"/>
        <s v="RENAN PEREIRA DE SOUZA"/>
        <s v="DAVID CIRINEU DE ALMEIDA"/>
        <s v="MIRIAN MATTOS DA SILVA REGO"/>
        <s v="SAO PAULO SECRETARIA DA ADMINISTRACAO PENITENCIARIA"/>
        <s v="SECRETARIA DE PARCERIAS EM INVESTIMENTOS"/>
        <s v="SERVICO MUNICIPAL DE PREVIDENCIA SOCIAL-SEPREV"/>
        <s v="CARLOS ELOI DE SOUSA GARCIA"/>
        <s v="LAIS HELENE SILVA DE FREITAS"/>
        <s v="AURIVANI LIMA GAIGHER"/>
        <s v="MAURICIO PUCU GONCALVES"/>
        <s v="ANDRE TADEU VIANA"/>
        <s v="IVANI APARECIDA DE ALMEIDA"/>
        <s v="RENATO D OLIVEIRA SERIGNI"/>
        <s v="ANA LUCIA S SANTOS"/>
        <s v="MAURO LUCIANO DE ARAUJO"/>
        <s v="Médicos"/>
        <s v="SOCIAL MERCES COMERCIO LTDA" u="1"/>
        <s v="ELA EMPREENDIMENTOS E PARTICIPACOES LTDA" u="1"/>
        <s v="MUNICIPIO DE TARUMA" u="1"/>
        <s v="COMPOCARDAN COMERCIO DE COMP PARA EIXOS CARDANS L" u="1"/>
        <s v="CARLOS ALBERTO GALDI SANCHES" u="1"/>
        <s v="CLASSICOS EDITORIAL LTDA" u="1"/>
        <s v="BUZAS INDUSTRIA E COMERCIO LTDA" u="1"/>
        <s v="FABIO LENINE VILELA DA SILVA" u="1"/>
        <s v="ISABELLA BIZINOTO FERNANDES" u="1"/>
        <s v="MUNICIPIO DE FERNAO" u="1"/>
        <s v="CAMARA MUNICIPAL DA ESTANCIA CLIMATICA DE SAO BENTO DO SAPUC" u="1"/>
        <s v="SCRIPTUM LIVRARIA &amp; PAPELARIA LTDA" u="1"/>
        <s v="GABRIEL FELIPE BRITO GILINI" u="1"/>
        <s v="AIRTON CORREIA DE ANDRADE" u="1"/>
        <s v="RAWAD ABOU RAFEH" u="1"/>
        <s v="GF FILTROS ARTEFATOS PLASTICOS E TEXTEIS LTDA" u="1"/>
        <s v="EDITORA ORGANON LTDA" u="1"/>
        <s v="JOSE DE SOUZA ROCHA POCO" u="1"/>
        <s v="CENTRO UNIVERSITARIO DE ADAMANTINA - UNIFAI" u="1"/>
        <s v="CAST INFORMATICA S/A" u="1"/>
        <s v="MCEA TURISMO LTDA" u="1"/>
        <s v="IZABEL OLIVIA ROTONDANO ZAMENGO" u="1"/>
        <s v="CARLOS ELIAS DE OLIVEIRA" u="1"/>
        <s v="MARIA DE LOURDES SILVEIRA" u="1"/>
        <s v="ELIAS DE ARAUJO KURAIM" u="1"/>
        <s v="CESAR APARECIDO MARTINS LOUVISON" u="1"/>
        <s v="AMINADABE MARIA AFONSO BRUNO" u="1"/>
        <s v="IMPORTADORA E EXPORTADORA TUCHLER LTDA" u="1"/>
        <s v="SCALA SYSTEMS EIRELI" u="1"/>
        <s v="CONSORCIO INTERMUNICIPAL TRES RIOS" u="1"/>
        <s v="ALMIR APARECIDO DE SOUZA ANDRADE" u="1"/>
        <s v="JOAO CARLOS POMPEU COAN" u="1"/>
        <s v="JMMA ARTEFATOS DE PAPELARIA LTDA" u="1"/>
        <s v="ANTONIO GARCIA MIZARELO" u="1"/>
        <s v="TAVARES &amp; SOUZA MOVEIS LTDA ME" u="1"/>
        <s v="APARECIDA BRAGA BARBIERI" u="1"/>
        <s v="AUTOS E DIESEL PEDRO TAQUES 69 PECAS E ACESSORIOS" u="1"/>
        <s v="TRIBUNAL REGIONAL ELEITORAL DE SAO PAULO" u="1"/>
        <s v="HELIANE APARECIDA TEIXEIRA DA SILVA" u="1"/>
        <s v="KAYANAKU MEHINAKO" u="1"/>
        <s v="RISONEIDE EDITE JANUARIO" u="1"/>
        <s v="INOVACAO IMEDIATA ADMINISTRACAO DE PROCESSOS LTDA" u="1"/>
        <s v="QUATROCOR GRAFICA E EDITORA LTDA" u="1"/>
        <s v="ANTONIO CARLOS AUN LIMA" u="1"/>
        <s v="IVANDA MACIEL GOMES" u="1"/>
        <s v="GUILHERME CITRO NUCCI" u="1"/>
        <s v="CEPE ENERGIA INDUSTRIA E COMERCIO LTDA" u="1"/>
        <s v="RODRIGO RODRIGUES CEBAN" u="1"/>
        <s v="WAGNER DOS SANTOS FERNANDES" u="1"/>
        <s v="FRANCISCO ANTONIO MARCOS RODRIGUES" u="1"/>
        <s v="VERONICA HENRIQUES DURAN" u="1"/>
        <s v="REPARADORA DE VEICULOS E SERVICOS LODI LTDA" u="1"/>
        <s v="PORTO FIRME BRASIL INDUSTRIA DE ARTIGOS PARA GAST" u="1"/>
        <s v="FUNDACAO DE APOIO A FACULDADE DE MEDICINA DE MARILIA E AO HOSPITAL DAS CLINICAS DA FACULDADE DE MEDICINA DE MARILIA - FAMAR" u="1"/>
        <s v="SERVICO AUTONOMO DE AGUA E ESGOTO E MEIO AMBIENTE DE MONTE AZUL PAULISTA - SAEMAP" u="1"/>
        <s v="CESIRE TECNOLOGIA EM SISTEMAS DE INFORMACAO LTDA" u="1"/>
        <s v="MARCELO BIONI" u="1"/>
        <s v="LUTHI COMERCIO DE PRESENTES LTDA" u="1"/>
        <s v="ITAAN COSTA AIRES CDS" u="1"/>
        <s v="TEGRAPHARMA IMPORTADORA E DISTRIBUIDORA LTDA" u="1"/>
        <s v="FABBRI E VEIGA ADM DE BENS LTDA" u="1"/>
        <s v="ALEXANDRE AVILEZ DUARTE" u="1"/>
        <s v="CONS INTER PARA O DESENV SUSTENTAVEL - C" u="1"/>
        <s v="M J SAAB E CIA LTDA" u="1"/>
        <s v="JBL CAFETERIA E REFEICOES RAPIDAS LTDA" u="1"/>
        <s v="WILSON GOMES RODRIGUES" u="1"/>
        <s v="CUNHA INDUSTRIA COMERCIO DE ACESSORIOS LTDA" u="1"/>
        <s v="VIBELLE COM ART ESCRITORIO INFORMATICA E PAPELARIA LTDA ME" u="1"/>
        <s v="JULIO CESAR PETER BUENO" u="1"/>
        <s v="JESUS IRENEO JIMENEZ VIANA" u="1"/>
        <s v="TANIA APARECIDA DE ASSIS" u="1"/>
        <s v="MARCOS STEFANI" u="1"/>
        <s v="SQS CORRETORA DE SEGUROS LTDA" u="1"/>
        <s v="PLUGIN SOLUCOES EM INFORMATICA LTDA" u="1"/>
        <s v="3MI IND E COM DE MAQUINAS LTDA" u="1"/>
        <s v="ED2B MARKETING E TECNOLOGIA LTDA" u="1"/>
        <s v="JULIANA CORREA MILANEZI" u="1"/>
        <s v="NORTECABO INDUSTRIA E COMERCIO EIRELI" u="1"/>
        <s v="NELSON BROSO" u="1"/>
        <s v="FERNANDO CESAR FRANCETO" u="1"/>
        <s v="PAULO FRANCISCO RAMOS MARGARIDO" u="1"/>
        <s v="SAN SERVICOS E COMERCIO DE ARTIGOS ESPORTIVOS LTD" u="1"/>
        <s v="PSP INDUSTRIA E COMERCIO LTDA. EPP" u="1"/>
        <s v="DR3M COMERCIO ELETRONICO LTDA" u="1"/>
        <s v="HERIBERTO CACERES CUBA 22998037852" u="1"/>
        <s v="SALOMON MITA CHAMBI 21796562890" u="1"/>
        <s v="ANA LUCIA DE MOURA CARDOSO" u="1"/>
        <s v="SYNVAL GELONEZE JANUARIO" u="1"/>
        <s v="HERBERT DIAS DE SOUZA" u="1"/>
        <s v="OUTLIERS PUBLICIDADE LTDA" u="1"/>
        <s v="LUCIANE VEICER BARRETO" u="1"/>
        <s v="ANTONIO CARLOS PACHECO COSTA" u="1"/>
        <s v="MARCELO ARAUJO DE PONTES" u="1"/>
        <s v="AYRTON DE MORAES" u="1"/>
        <s v="MARIO VIEIRA 89842316815" u="1"/>
        <s v="C CANDIDO DOS REIS" u="1"/>
        <s v="RENATA DE ARAUJO TEIXEIRA" u="1"/>
        <s v="EGANET SERVICOS DE INFORMATICA LTDA" u="1"/>
        <s v="BOREAL LED ILUMINACAO LTDA" u="1"/>
        <s v="FERNANDO HIRAKATA FURUKAWA" u="1"/>
        <s v="JOELMA CAVALCANTE VENTURA" u="1"/>
        <s v="SACHETI E SILVA ASSESSORIA E CONSULTORIA EMPRESAR" u="1"/>
        <s v="CARDANS NSA COMERCIO DE PECAS PARA VEICULOS LTDA" u="1"/>
        <s v="MANOEL TARCISIO DE SOUZA FILHO 06019121879" u="1"/>
        <s v="M M XAVIER ESCRITORIO ADMINISTRATIVO" u="1"/>
        <s v="MARCIO DEDIS JUSTINO" u="1"/>
        <s v="BRUNO CESAR ANTONIO RODELLO 38356269814" u="1"/>
        <s v="CRISTIANE DOS SANTOS RODRIGUES" u="1"/>
        <s v="DMELO PROPAGANDA LTDA - ME" u="1"/>
        <s v="F E F MODAS LTDA" u="1"/>
        <s v="COMA BEM SERVICOS E COMERCIO DE ALIMENTACAO LTDA" u="1"/>
        <s v="MAIS BRASIL COMERCIAL LTDA" u="1"/>
        <s v="FENIX DISTRIBUIDORA " u="1"/>
        <s v="PEDRO HENRIQUE PRIULI" u="1"/>
        <s v="CYNTHIA CRISTINA DOS REIS" u="1"/>
        <s v="CABROBO TABACS COMERCIO DE TABACARIA VESTUARIO PR" u="1"/>
        <s v="ABSOLUTA VISAO VISTORIA VEICULAR LTDA" u="1"/>
        <s v="ROBERTO MARCIO RAGONEZI FRANCISCO" u="1"/>
        <s v="PATRICK DE SOUZA REZENDE" u="1"/>
        <s v="JOAO GABRIEL SAMPAIO MESSIAS RIBEIRO" u="1"/>
        <s v="ROGERIO DOS SANTOS SILVA" u="1"/>
        <s v="THIAGO GONCALVES LEAL" u="1"/>
        <s v="CARLOS ALBERTO DA ROCHA CASTRO" u="1"/>
        <s v="IGOR MARTINS DE GOES PEREIRA" u="1"/>
        <s v="META IMPRESSAO E SOLUCOES DIGITAIS LTDA" u="1"/>
        <s v="MICHAEL FRANK ALVES DE SIQUEIRA SERVICOS DE TECNOLOGIA" u="1"/>
        <s v="FELIPE STEFANI BEIRIGO" u="1"/>
        <s v="OSMAR DONIZETTI MOREIRA DA SILVA" u="1"/>
        <s v="RICHAR MILTON FLORES FLORES" u="1"/>
        <s v="MASSEMBA PRODUCOES ARTISTICAS E LITERARIAS LTDA" u="1"/>
        <s v="24 534 701 FABIO VINICIUS APARECIDO SOARES" u="1"/>
        <s v="EMILIO MARTIN STADE SOCIEDADE INDIVIDUAL DE ADVOC" u="1"/>
        <s v="EDMILSON CHENG WEI HER" u="1"/>
        <s v="ANDRE LUIS SQUARIZE CHAGAS" u="1"/>
        <s v="MIOKO REGIANE DE MATOS LEANDRO" u="1"/>
        <s v="ELEKTER CONSULTORIA COML EIRELI EPP" u="1"/>
        <s v="APARECIDA RODRIGUES DE ALENCAR SILVA" u="1"/>
        <s v="RICARDO DOMENICO ORISTANIO" u="1"/>
        <s v="ROBERTO D ALMEIDA CASTILHO" u="1"/>
        <s v="27 349 345 ANDREA CRISTINE PRADO" u="1"/>
        <s v="SPARTA ALIMENTOS LTDA" u="1"/>
        <s v="TATIANA CRISTINA STEFANI MARGARIDO 34513101806" u="1"/>
        <s v="ALEXANDRE RIBEIRO 12910976866" u="1"/>
        <s v="SANDRA REGINA RODRIGUES DUARTE BEZERRA" u="1"/>
        <s v="ROSANA MARIA CORDEIRO CASTILHO" u="1"/>
        <s v="SERGIO LUCIANO DA SILVA 16777571833" u="1"/>
        <s v="G W PUBLICIDADE LEGAL E CONSULTORIA EIRELI" u="1"/>
        <s v="28 722 405 FERNANDA MORATO DE SALES" u="1"/>
        <s v="MARCIA SANTOS SILVA CLOOS" u="1"/>
        <s v="EMERSON ANDRADE DINIZ" u="1"/>
        <s v="VAGNER LUIZ BARBOSA DE CARVALHO" u="1"/>
        <s v="LOURIVAL ZACARIAS DE NORONHA" u="1"/>
        <s v="ALEKSSANDRA DOS SANTOS BAPTISTA 12764773765" u="1"/>
        <s v="ANDREA ALVES DOS SANTOS" u="1"/>
        <s v="ANDERSON OLIVEIRA" u="1"/>
        <s v="AGENCIA METROPOLITANA DE SOROCABA - AGEMSOROCABA" u="1"/>
        <s v="TANIA REGINA SOARES 14041859840" u="1"/>
        <s v="CREDITOECOBRANCA CURSOS E TREINAMENTOS LTDA" u="1"/>
        <s v="GLEYDSON VIANA DA SILVA" u="1"/>
        <s v="REINA PETS COMERCIO EIRELI" u="1"/>
        <s v="ALEXANDRE MARTINS BINS 13632919801" u="1"/>
        <s v="C. R. SOARES COMERCIO DE ARTIGOS DE ARMARINHO" u="1"/>
        <s v="MARILIA APARECIDA SA SANDOVAL" u="1"/>
        <s v="JESUS DOMINGOS DE LIRA" u="1"/>
        <s v="FERNANDO FERREIRA DOS SANTOS" u="1"/>
        <s v="KETELEN APARECIDA FERREIRA MACHADO TANAKA" u="1"/>
        <s v="JONATAS PEREIRA DOS SANTOS" u="1"/>
        <s v="MARIA INEZ DE ALCANTARA 04044745862" u="1"/>
        <s v="DEBORA REGINA LOPES GOMES 35784277804" u="1"/>
        <s v="33 607 172 XIANGPENG GAO" u="1"/>
        <s v="WELLINGTON BRAGA DA SILVA" u="1"/>
        <s v="ALEX LUCCHESI DE OLIVEIRA" u="1"/>
        <s v="FLAVIA DE SOUZA SANTOS SALVADOR 26574168880" u="1"/>
        <s v="MARCIA MARIVEL MOREL PAREDE 03233665113" u="1"/>
        <s v="GERSON FERREIRA VASCONCELOS" u="1"/>
        <s v="34 656 426 FERNANDO DOS SANTOS SOARES" u="1"/>
        <s v="JUVENAL ESPINOZA PEREZ 24105275828" u="1"/>
        <s v="FABIO BLANCO LOPES" u="1"/>
        <s v="FIORI TECIDOS LTDA" u="1"/>
        <s v="2FDOIS SERVICOS DE ACABAMENTO DE CONSTRUCAO LTDA" u="1"/>
        <s v="WESLEY GOMES LOPES 26602341839" u="1"/>
        <s v="EDSON OLIVE FERNANDES CONSULTORIA E TREINAMENTO" u="1"/>
        <s v="MICHELE GALVAO PINTO" u="1"/>
        <s v="RODRIGO DE SOUZA ARAUJO" u="1"/>
        <s v="ANDRE PRATES 41005969876" u="1"/>
        <s v="CHAO TSAI PING 37919937809" u="1"/>
        <s v="ANA PAULA SIMOES APOIO ADMINISTRATIVO" u="1"/>
        <s v="36 340 767 GILSON DE OLIVEIRA GENARO" u="1"/>
        <s v="ALAN VIEIRA DA PENHA BBBB" u="1"/>
        <s v="DIOGO HENRIQUE CARDOSO ASSESSORIA EMPRESARIAL LTDA" u="1"/>
        <s v="37 876 306 DIEGO ZANQUINI DE SOUZA" u="1"/>
        <s v="LEONARDO DO MONTE CARVALHO" u="1"/>
        <s v="PET SHOP REINA PETS LTDA" u="1"/>
        <s v="MATHEUS KRAUS TREVISOLLI" u="1"/>
        <s v="THAYNA ALBERTONI MARCAL" u="1"/>
        <s v="LUAN PINTO SOARES" u="1"/>
        <s v="EXS DIGITAL MARKETING LTDA" u="1"/>
        <s v="MARINA DE ALMEIDA NUNES" u="1"/>
        <s v="GRISOLIA E STERN SOCIEDADE DE ADVOGADOS" u="1"/>
        <s v="MARINI ASSESSORIA E CONSULTORIA LTDA" u="1"/>
        <s v="40 211 208 ARIANA ALEXIA MATIAS MOURA" u="1"/>
        <s v="DANIELE CRISTINA PEREIRA" u="1"/>
        <s v="TANILA APARECIDA GUEDES DE LIMA" u="1"/>
        <s v="ERICA TAVEIRA ARAUJO AGRA" u="1"/>
        <s v="L NARCISO SERVICOS VETERINARIOS" u="1"/>
        <s v="LUIZ PHELIPE SILVA MENEZES ARAUJO" u="1"/>
        <s v="WILSON KUCHARSKY" u="1"/>
        <s v="VANESSA DE MACEDO BRAGA" u="1"/>
        <s v="ALBERTO JOARIJE DE JESUS" u="1"/>
        <s v="GUILHERME RIGHETTI ROSA" u="1"/>
        <s v="INSTITUTO DR MARCIO ALMEIDA LTDA" u="1"/>
        <s v="MUNICIPIO  DE NOVA INDEPENDENCIA" u="1"/>
        <s v="MUNICIPIO DE OCAUCU" u="1"/>
        <s v="S.A.A.E. - POMPEIA" u="1"/>
        <s v="CONSORCIO INTERMUNICIPAL NOVO VALE" u="1"/>
        <s v="JUAN JOSE CONDORI MAMANI" u="1"/>
        <s v="MUNICIPIO DE GETULINA" u="1"/>
        <s v="PREF. MUN. - LUTECIA" u="1"/>
        <s v="PREF. MUN. - REGINOPOLIS" u="1"/>
        <s v="FELIPE BUENO PEREIRA ENGENHARIA" u="1"/>
        <s v="PREFEITURA DO MUNICIPIO DE SANDOVALINA" u="1"/>
        <s v="MUNICIPIO DE PACAEMBU" u="1"/>
        <s v="FRANCISCO ERINALDO DE ARAUJO" u="1"/>
        <s v="RAIMUNDO DIAS" u="1"/>
        <s v="BARBARA CRISTINA CAVALCANTI LIMA" u="1"/>
        <s v="ROBERT ANDRADE DE SOUZA" u="1"/>
        <s v="CONSORCIO INTERMUNICIPAL MULTIFINALITARIO DOS MUNICIPIOS DA AMNAP" u="1"/>
        <s v="MUNICIPIO DE ADOLFO" u="1"/>
        <s v="MUNICIPIO DE CASTILHO" u="1"/>
        <s v="MUNICIPIO DE AVANHANDAVA" u="1"/>
        <s v="JOABE MAGALHAES SERVICOS EMPRESARIAIS LTDA" u="1"/>
        <s v="CAMARA MUNICIPAL DE PAULINIA" u="1"/>
        <s v="WESLEY MENEZES DA SILVA" u="1"/>
        <s v="UNIVERSIDADE ESTADUAL DE CAMPINAS" u="1"/>
        <s v="MUNICIPIO DE PIRATININGA" u="1"/>
        <s v="MUNICIPIO DE MINEIROS DO TIETE" u="1"/>
        <s v="MUNICIPIO DE TORRINHA" u="1"/>
        <s v="MUNICIPIO DE TAMBAU" u="1"/>
        <s v="MUNICIPIO DE MIRACATU" u="1"/>
        <s v="JOAO CLAUDIO SANTOS DE ABREU 33364824886" u="1"/>
        <s v="MARIA RAIANE LOPES 06503724411" u="1"/>
        <s v="MUNICIPIO DE FERNANDO PRESTES" u="1"/>
        <s v="GENIFER DE SOUZA VALENTE" u="1"/>
        <s v="CAMARA MUNICIPAL DE SANTA ROSA DE VITERBO" u="1"/>
        <s v="MOGI MIRIM CAMARA MUNICIPAL" u="1"/>
        <s v="ELETRICA COMERCIAL HERTONI LTDA" u="1"/>
        <s v="LINS CAMARA MUNICIPAL" u="1"/>
        <s v="MARIA LUIZA NASCIMENTO DE ALMEIDA" u="1"/>
        <s v="CONSELHO REGIONAL DE MEDICINA VETERINARIA DO EST DE SP - CRMVSP" u="1"/>
        <s v="FRANC S TREINAMENTO E CONSULTORIA EM SAUDE LTDA" u="1"/>
        <s v="CAMARA M ITU" u="1"/>
        <s v="SERVICO AUTONOMO DE AGUA E ESGOTO DE CERQUILHO - SAAEC" u="1"/>
        <s v="FUNDACAO REGIONAL EDUCACIONAL DE AVARE" u="1"/>
        <s v="AS REGULARIZACAO DE BOMBEIRO LTDA" u="1"/>
        <s v="SERVICO AUTONOMO DE AGUA, ESGOTOS E MEIO AMBIENTE - SAAE AMBIENTAL" u="1"/>
        <s v="TUPA CAMARA MUNICIPAL" u="1"/>
        <s v="51 603 517 DAYANY CRISTINA FERREIRA" u="1"/>
        <s v="FUNDACAO CX BENEF SERVIDORES UNIVERSIDADE DE TAUBATE" u="1"/>
        <s v="EMILIO MORENO QUERUBIM" u="1"/>
        <s v="LASOCKA SERVICOS ADMINISTRATIVOS LTDA" u="1"/>
        <s v="SERVICO MUNICIPAL DE TRANSPORTES COLETIVOS DE ARARAS - SMTCA" u="1"/>
        <s v="MARANATA FARMA COMERICO DE MEDICAMENTOS LTDA" u="1"/>
        <s v="TN MODAS LTDA" u="1"/>
        <s v="AGENCIA DE INOVACAO E DESENVOLVIMENTO TECNOLOGICO DE OSASCO S.A" u="1"/>
        <s v="JARAGUA BATERIAS E ACESSORIOS PARA VEICULOS LTDA" u="1"/>
        <s v="JULIA TRINCA FERRANTE" u="1"/>
        <s v="ITAMARATY ROTULOS E ETIQUETAS LTDA" u="1"/>
        <s v="2C MED ENTERPRISE PARTICIPACOES LTDA" u="1"/>
        <s v="55 867 007 ALDAIR DA SILVA RESENDE" u="1"/>
        <s v="MARCOS ANTONIO RIGUETTI" u="1"/>
        <s v="WAGNER VENTURA DOS SANTOS" u="1"/>
        <s v="FUNDACAO HELIO AUGUSTO DE SOUZA" u="1"/>
        <s v="ODONTOBRAGA CLINICA DENTAL LTDA" u="1"/>
        <s v="58 890 571 DARIO INTURIAS VEIZAGA" u="1"/>
        <s v="G P PROJETOS E SISTEMAS S.A." u="1"/>
        <s v="59 286 271 DIEGO MAMANI HUANCA" u="1"/>
        <s v="SISTEMA DE AGUA, ESGOTO E SANEAMENTO AMBIENTAL - SAESA" u="1"/>
        <s v="CAMARA M ITAPURA" u="1"/>
        <s v="ELIPSE PUBLICIDADE E PROPAGANDA EIRELI - EPP" u="1"/>
        <s v="60 355 299 DAIANE VIEIRA DE JESUS SILVA" u="1"/>
        <s v="60 557 583 MOISES CHAVEZ QUISPE" u="1"/>
        <s v="CIA METROPOLITANA DE HABITACAO DE SAO PAULO COHAB SP" u="1"/>
        <s v="WEILBURGER BRASIL INDUSTRIA E COMERCIO LTDA" u="1"/>
        <s v="CICLO CHIC BRECHO PREMIUM LTDA" u="1"/>
        <s v="MARISA D S RAMOS" u="1"/>
        <s v="FUNDACAO DE APOIO A PESQUISA AGRICOLA" u="1"/>
        <s v="CONGREGACAO RELIGIOSAS PIAS DISCIPULAS DO DIVINO" u="1"/>
        <s v="61 760 139 RODRIGO GUERRA HUALLPA" u="1"/>
        <s v="META COMERCIO DE SUPLEMENTOS E ARTIGOS ESPORTIVOS" u="1"/>
        <s v="ESPACO NUANCE LTDA" u="1"/>
        <s v="62 167 639 LIDINALDO OLIVEIRA LEAO DE SOUSA" u="1"/>
        <s v="62 222 257 NILSON MENDES DA SILVA" u="1"/>
        <s v="MIO COMERCIO DE PRODUTOS LTDA" u="1"/>
        <s v="CONSELHO REGIONAL DE QUIMICA IV REGIAO - CRQ-IV" u="1"/>
        <s v="62 859 965 DANILO DIAS SANTANA" u="1"/>
        <s v="DEBUYA LAMEN LTDA" u="1"/>
        <s v="62 992 265 CAIQUE SANTOS BRITO" u="1"/>
        <s v="FELIPE GONCALVES FERNANDES" u="1"/>
        <s v="MARCOS ANTONIO DE ALECIO COSTA" u="1"/>
        <s v="COSTA E JOSEFIK CONSULTORIA E SERVICOS LTDA" u="1"/>
        <s v="63 021 485 PERCY RAUL PAYE MOLLE" u="1"/>
        <s v="LUXMEDI LTDA" u="1"/>
        <s v="DIAS ASSESSORIA E CORRETORA DE SEGUROS LTDA" u="1"/>
        <s v="63 157 261 LETICIA ASSENCAO TAVARES" u="1"/>
        <s v="63 200 155 RAFAEL VERISSIMO RODRIGUES DA SILVA" u="1"/>
        <s v="AI SIMPLE DESENVOLVIMENTO DE SOFTWARES LTDA" u="1"/>
        <s v="NIL EMPREENDIMENTOS E PARTICIPACOES LTDA" u="1"/>
        <s v="CAMARA  MUNICIPAL DE BERTIOGA" u="1"/>
        <s v="LA CANTARE COMERCIO IMPORTACAO EXPORTACAO E REP L" u="1"/>
        <s v="SYLVERGRAF IMPORTACAO E COM. DE MAQ. GRAF. LTDA ME" u="1"/>
        <s v="A C T INFORMATICA LTDA EPP" u="1"/>
        <s v="ANDRE LUIZ DE SOUZA MOREIRA" u="1"/>
        <s v="ANDRE SPINELLI CINTRA" u="1"/>
        <s v="NELIDA TOLABA QUISPE" u="1"/>
        <s v="DANIEL SANTOS HADDAD" u="1"/>
        <s v="MARIO CESAR PEDRO" u="1"/>
        <s v="VERA ROSARIA COELHO MUSARRA" u="1"/>
        <s v="WLADMIR ALEXANDRE PONTES EMERY" u="1"/>
        <s v="MARISE MIGLIOLI LORUSSO" u="1"/>
        <s v="MUNICIPIO DE FARTURA" u="1"/>
        <s v="MADSON CORREIA CAVALCANTE" u="1"/>
        <s v="MARIA WELINADJA DOS SANTOS 02608381367" u="1"/>
        <s v="TADEU FRANCISCO TRALLESE" u="1"/>
        <s v="EDUARDO A NETTO" u="1"/>
        <s v="MARU E GESTAO EMPRESARIAL LTDA" u="1"/>
        <s v="KENDARI CONFECCAO E COMERCIO EIRELI" u="1"/>
        <s v="VALLOTA OURO INTERMEDIACAO IMOBILIARIA LTDA" u="1"/>
        <s v="JOSE ALEXANDRE FERROS" u="1"/>
        <s v="CORTECOL INDUSTRIA E COMERCIO DE EMBALAGENS EIREL" u="1"/>
        <s v="EDUARDO MARTINS BOIATI" u="1"/>
        <s v="ROSEMARY FERREIRA DE ARAUJO" u="1"/>
        <s v="MUNICIPIO DE GUAIMBE" u="1"/>
        <s v="DEBORAH GARAGNANI POLONI" u="1"/>
        <s v="A BENDITA PADARIA E CAFE LTDA" u="1"/>
        <s v="46 667 236 CLAYTON NOGUEIRA FREIRE" u="1"/>
        <s v="EDSON ALVES GIMENEZ" u="1"/>
        <s v="LHZ CLEAN WASH COMERCIO DE PRODUTOS DE LIMPEZA LT" u="1"/>
        <s v="FERNANDO CLIVATTI PECCHIO" u="1"/>
        <s v="VIEIRA DE MORAES MENDONCA NEGOCIOS IMOBILIARIOS LTDA" u="1"/>
        <s v="FELIPE FERNANDES CABRAL PAIS FERRAZ" u="1"/>
        <s v="ANTONIO CAVALCANTI" u="1"/>
        <s v="ANA DIRCE SGARBI VIDRACARIA" u="1"/>
        <s v="MARCELO MAURICIO DA SILVA" u="1"/>
        <s v="SERGIO AUGUSTO DAS MERCES" u="1"/>
        <s v="CIDALGRAF ARTES GRAFICAS LTDA" u="1"/>
        <s v="JCF CONSULTORIA TECNICO CONTABIL SOCIEDADE UNIPES" u="1"/>
        <s v="EME EME BE CONSULTORIA LTDA" u="1"/>
        <s v="RISA COMERCIO DE LUSTRES LTDA" u="1"/>
        <s v="ALEXIA MARIA MOREIRA DE CARVALHO" u="1"/>
        <s v="L S DA SILVA SERVICOS VETERINARIOS" u="1"/>
        <s v="MARCELLO HENRIQUE FEIJO HALFELD" u="1"/>
        <s v="DIEGO RAMOS COPA 24252568811" u="1"/>
        <s v="FERNANDO ALVES DOS SANTOS" u="1"/>
        <s v="COMAPICE COMERCIO DE EQUIPAMENTOS LTDA" u="1"/>
        <s v="GUSTAVO CATALAN RUZA" u="1"/>
        <s v="AFP AR CONDICIONADO LTDA" u="1"/>
        <s v="NOVA AUTO CHECK LTDA" u="1"/>
        <s v="JOSUE OLIVEIRA DOS SANTOS QUADROS" u="1"/>
        <s v="SERGIO FALEIRO FARNESE - ME" u="1"/>
        <s v="COMUNIDADE TERAPEUTICA DAS MISSOES" u="1"/>
        <s v="GABRIEL MEDEIROS PUPO FERREIRA" u="1"/>
        <s v="YURI MEIRELLES DE MEIRELES" u="1"/>
        <s v="GLEISON GOMES DE MORAIS" u="1"/>
        <s v="JESSICA SILVA RIOS SANTANA" u="1"/>
        <s v="FUTURA COMERCIO DE FERRAMENTAS E PARAFUSOS LTDA" u="1"/>
        <s v="JOSE NICACIO DA SILVA" u="1"/>
        <s v="TORRES YOGUI COMERCIO E DESIGN DE INTERIORES LTDA" u="1"/>
        <s v="MUNICIPIO DE VISTA ALEGRE DO ALTO" u="1"/>
        <s v="IVAN CARLOS JULIANI MENTONE" u="1"/>
        <s v="MARIANA LUNARDI VETRONE" u="1"/>
        <s v="BOTS APOIO ADMINISTRATIVO LTDA" u="1"/>
        <s v="FABIANA LIMA VIDAL RIO" u="1"/>
        <s v="MARISA FERREIRA MONTEIRO MORGADO" u="1"/>
        <s v="CAMARA MUNICIPAL DE ITAPETININGA" u="1"/>
        <s v="DUBOMBAS COMERCIO CONSERVACAO E MANUTENCAO DE BOM" u="1"/>
        <s v="GABRIELA GIVE ANDRADE DOS SANTOS" u="1"/>
        <s v="NBC ADMINISTRACAO E SERVICOS LTDA" u="1"/>
        <s v="SILMARA FELIX DE ARAUJO" u="1"/>
        <s v="JUCIMARA USAN CAFARELLI" u="1"/>
        <s v="MARIA IZABEL DOS REIS REZENDE MAGALHAES" u="1"/>
        <s v="56 746 211 ALI HUSSEIN WAKID" u="1"/>
        <s v="PERICLES AUGUSTUS CAETANO" u="1"/>
        <s v="SERVICO AUTONOMO DE AGUA E ESGOTOS - SAAE ITUVERAVA" u="1"/>
        <s v="MIOSSO SOCIEDADE INDIVIDUAL DE ADVOCACIA" u="1"/>
        <s v="MANOEL CAETANO DA SILVA SOBRINHO" u="1"/>
        <s v="RAIANNE DANTAS DE ASSUNCAO CRUZ" u="1"/>
        <s v="RAFAEL ANDRADE MAGALHAES" u="1"/>
        <s v="PEDRO ASSUNCAO GARCIA MELO" u="1"/>
        <s v="DANIELA APARECIDA MANDELLI DA SILVA" u="1"/>
        <s v="JAQUES TAVARES DA COSTA 01440223890" u="1"/>
        <s v="RICARDO MAURICIO MARTINHAGO" u="1"/>
        <s v="DANIELLE DEOLINDA CAVALCANTE DA SILVA 40406871833" u="1"/>
        <s v="VALTER LOPES DE OLIVEIRA" u="1"/>
        <s v="MOSAICO PROJETOS E COMERCIO DE ILUMINACAO" u="1"/>
        <s v="RODRIGO DE MOURA BARBOSA" u="1"/>
        <s v="MENPOWER PRESTACAO DE SERVICOS DE MANUTENCAO PRED" u="1"/>
        <s v="NATALY OLIVEIRA" u="1"/>
        <s v="SANDRO PINTO FORTES CUNHA" u="1"/>
        <s v="LARISSA DE CRISTO GALVAO SILVA" u="1"/>
        <s v="AUTO VIDROS ITAQUERA LTDA" u="1"/>
        <s v="TAKE A PAPER PAPELARIA LTDA" u="1"/>
        <s v="CONSERTO MANIA LTDA" u="1"/>
        <s v="PAULA MANOZZO" u="1"/>
        <s v="JOSE LUIZ GHIRALDI JUNIOR" u="1"/>
        <s v="RONEY SOUZA DE OLIVEIRA 08045722916" u="1"/>
        <s v="CATA CENTRO DE AVALIACAO TECNICA AUTOMOTIVA LTDA" u="1"/>
        <s v="SOLOIT TECNOLOGIA E SERVICOS LTDA" u="1"/>
        <s v="BEATRIZ EL-BAINY" u="1"/>
        <s v="PAULO CELSO DOS SANTOS COMISSOES E REPRESENTACOES LTDA" u="1"/>
        <s v="RODRIGO MARTINS" u="1"/>
        <s v="ALEXANDRA SANTOS CARDOSO" u="1"/>
        <s v="CAMARA MUNICIPAL DE CAMPO LIMPO PAULISTA" u="1"/>
        <s v="CLAUDIA REGINA ARRIGHI 15396108886" u="1"/>
        <s v="PRISCILLA PEREIRA" u="1"/>
        <s v="FABIOFLORIM88@GMAIL.COM" u="1"/>
        <s v="SUELI REINALDO DE ALMEIDA" u="1"/>
        <s v="L BARRETO DA SILVA SERVICOS" u="1"/>
        <s v="DAYANE LOPEZ DELGADO" u="1"/>
        <s v="NEIVA MASCARENHAS CAMPOS DE LIMA 13993159861" u="1"/>
        <s v="FERNANDO ANDRADE DOS SANTOS" u="1"/>
        <s v="G S DE OLIVEIRA PRODUTOS E LIMPEZA" u="1"/>
        <s v="NELSON RAUL DE CAMPOS FRAGOSO" u="1"/>
        <s v="FACULDADE DE DIREITO DE SAO BERNARDO DO CAMPO" u="1"/>
        <s v="BESTSALESHOP COMERCIO ELETRONICO LTDA" u="1"/>
        <s v="LAS CHICAS INDUSTRIA E COMERCIO DE EMBALAGENS LTD" u="1"/>
        <s v="MIMOS DE FITAS ACESSORIOS E COMERCIO DE VESTUARIO" u="1"/>
        <s v="48 893 057 MARLENE LEMKE" u="1"/>
        <s v="ECCOLO ESPACOS COMPARTILHADOS E ATIVIDADES CRIATI" u="1"/>
        <s v="FORMATA SOLUCOES EM ENERGIA LTDA" u="1"/>
        <s v="53 499 720 MARCOS VINICIUS CARMONA MENDES" u="1"/>
        <s v="CAROLINE" u="1"/>
        <s v="JIAN JOY STORES LTDA" u="1"/>
        <s v="BRUNO LAVIGNE RIBEIRO" u="1"/>
        <s v="RONG CHEN PRODUTOS ELETRONICOS" u="1"/>
        <s v="MARCELO FLORES VALDEZ 23535838819" u="1"/>
        <s v="BEATRIZ VERONICA CONDORI CHOQUE 23398572871" u="1"/>
        <s v="LUIS DONIZETI PALMA 05377370813" u="1"/>
        <s v="THERAPIN PRODUTOS MEDICOS LTDA" u="1"/>
        <s v="CONDOMINIO EDIFICIO TAMOIOS II" u="1"/>
        <s v="SECRETARIA DE ESTADO DE EDUCACAO DE MINAS GERAIS" u="1"/>
        <s v="VARJOTAS BAR E LANCHES LTDA" u="1"/>
        <s v="DIEGO MARTINS" u="1"/>
        <s v="P R BATISTA FERREIRA OTICA" u="1"/>
        <s v="AILTON RODRIGUES DA SILVA PAPELARIA" u="1"/>
        <s v="ROMULO PINHEIRO DE MORAIS SILVA 40878385878" u="1"/>
        <s v="VINICIUS SCHUWART LTDA" u="1"/>
        <s v="ELISABETE DA PAIXAO FERNANDES 84625260868" u="1"/>
        <s v="VANDERLEIA MARQUES DE GOIS HORVAT" u="1"/>
        <s v="DIONI BALBINO DE MOURA" u="1"/>
        <s v="LIBRA SERVICOS DE INJECAO DIESEL LTDA" u="1"/>
        <s v="PAULO MURILO JARDIM" u="1"/>
        <s v="LUIZ CARLOS DA SILVA" u="1"/>
        <s v="SN COMERCIO E SERVICOS DE TELECOMUNICACOES LTDA" u="1"/>
        <s v="MOACIR TONANI JUNIOR" u="1"/>
        <s v="SARA PIRES FURTADO DE ALMEIDA" u="1"/>
        <s v="ANDREI CAMPANINI" u="1"/>
        <s v="FRANCISCO LUIS MAGALHAES JOSE" u="1"/>
        <s v="VILMA NISHI CONSULTORIO DE ENFERMAGEM OBSTETRICA" u="1"/>
        <s v="RODRIGO H TAKANO" u="1"/>
        <s v="ANDERSON JUODZEVICIUS DE ARAUJO" u="1"/>
        <s v="SERVICO AUTONOMO DE AGUA E ESGOTOS - SAAE CRAVINHOS" u="1"/>
        <s v="PSICOLOGIA E SAUDE PETRILLI BORELLI LTDA" u="1"/>
        <s v="JOSE DILSON VIEIRA" u="1"/>
        <s v="GABRIELA CORDONI DE LARA" u="1"/>
        <s v="61 316 215 TAMIRES GILLES DA SILVA" u="1"/>
        <s v="FEIJUCA DA VILA BAR E RESTAURANTE LTDA" u="1"/>
        <s v="RAFAEL FARIAS DE MENEZES " u="1"/>
        <s v="LUIZ COUTINHO CAIROLLI" u="1"/>
        <s v="GEA SERVICES MANUTENCAO E PINTURAS LTDA" u="1"/>
        <s v="ANTONIO SOUZA NEVES" u="1"/>
        <s v="MARIA FERNANDA RONCHI DURANTE" u="1"/>
        <s v="RUY ALMEIDA CYPRIANO" u="1"/>
        <s v="LUAN CARLOS SOUSA SANTOS" u="1"/>
        <s v="SECRETARIA MUNICIPAL DE URBANISMO E LICENCIAMENTO" u="1"/>
        <s v="CAROLINA SALLES" u="1"/>
        <s v="MIGUEL SANCHEZ JUNIOR" u="1"/>
        <s v="BRUNO BORTOLOTO DO CARMO" u="1"/>
        <s v="62 550 891 SAM GIAN GONCALVES DE ANGELO" u="1"/>
        <s v="DNA DIGITAL GRAFICA LTDA" u="1"/>
        <s v="ADILSON LUZZIN LEITE" u="1"/>
        <s v="S JUNQUEIRA EMPRESA DE COBRANCA EIRELI" u="1"/>
        <s v="PRISCILA PRIETO NEMETH" u="1"/>
        <s v="EDILAINE GONCALVES FERREIRA DE TOLEDO" u="1"/>
        <s v="RODRIGO VALIM DE CAMARGO" u="1"/>
        <s v="QUINZE ESTRELAS COMERCIO DE CELULARES LTDA" u="1"/>
        <s v="CARDANS IPIRANGA LTDA" u="1"/>
        <s v="LEONARDO SACRAMENTO" u="1"/>
        <s v="ESTHER MOURAO MONTEIRO" u="1"/>
        <s v="MARKOLUX LUMINARIAS LTDA" u="1"/>
        <s v="VERA CECILIA MOREIRA" u="1"/>
        <s v="IDEXX ARQUITETURA E ENGENHARIA LTDA" u="1"/>
        <s v="ALMIR XAVIER ALVES ME" u="1"/>
        <s v="ALEXANDRE GAVA 10137506830" u="1"/>
        <s v="LEONARDO AUGUSTO GONCALVES" u="1"/>
        <s v="RAPHAEL TRINDADE SCAURI" u="1"/>
        <s v="MARCIO MARQUES 29060634870" u="1"/>
        <s v="FERNANDA CRISTIANE OLIVEIRA DOS SANTOS" u="1"/>
        <s v="RUBENS FARIA GONCALVES" u="1"/>
        <s v="JOSE CARLOS ROSA" u="1"/>
        <s v="JESSICA DOS SANTOS FERREIRA 49857050808" u="1"/>
        <s v="LUCAS FREHSE RIBAS" u="1"/>
        <s v="SANDRA AVELINO DE FARIAS" u="1"/>
        <s v="VINICIUS RIATO" u="1"/>
        <s v="ANA CAROLINA MACRI MORAIS" u="1"/>
        <s v="LEXLAU ENGENHARIA REFORMAS E CONSTRACAO LTDA" u="1"/>
        <s v="RETUBAR SERVICOS INDUSTRIAIS LTDA" u="1"/>
        <s v="CAMERA CAR CINE TV LTDA" u="1"/>
        <s v="CABR CONSULTORIA E SOLUCOES EM TECNOLOGIA DA INFO" u="1"/>
        <s v="ANTONIO FATORELLI" u="1"/>
        <s v="BOLERIA DO O COMERCIO DE PRODUTOS ALIMENTICIOS LT" u="1"/>
        <s v="TRE LAGOS EMPRESA SIMPLES DE CREDITO" u="1"/>
        <s v="HILARION CHOQUE ESCOBAR 23384800826" u="1"/>
        <s v="CAMILA BELLO CRESOSTOMO 38395572832" u="1"/>
        <s v="RENATO SOUZA ROCHA" u="1"/>
        <s v="BRUNO TORRES DOS REIS" u="1"/>
        <s v="RENATO PECCI 26547193837" u="1"/>
        <s v="RAFAEL" u="1"/>
        <s v="EDUARDO FERNANDES DIAS" u="1"/>
        <s v="M HAWATT COMERCIAL LTDA" u="1"/>
        <s v="EQUALISE CONTABIL LTDA" u="1"/>
        <s v="37 122 862 KALINA PALMYRA LEME DO PRADO" u="1"/>
        <s v="HAROLDO FELIPPE AVELLAR" u="1"/>
        <s v="FREDERICO LUIS FERNANDES" u="1"/>
        <s v="BISCAIA ASSESSORIA E CONSULTORIA FINANCEIRA LTDA" u="1"/>
        <s v="CEDROS AGROPECUARIA LTDA" u="1"/>
        <s v="FUNDACAO MUNICIPAL DE ENSINO SUPERIOR DE MARILIA" u="1"/>
        <s v="ALESSANDRO ALVES 19064015864" u="1"/>
        <s v="MARILENA GONCALVES GOUVEA PANINKA" u="1"/>
        <s v="VALERIA BRITO REGO" u="1"/>
        <s v="22 896 870 FELIPE TARTARI GERALDES" u="1"/>
        <s v="GILBERTO DE PAULA RANGEL" u="1"/>
        <s v="MARCAL FAGUNDES PESSOA" u="1"/>
        <s v="CENTRO EDUCACIONAL F LTDA" u="1"/>
        <s v="NICKOLAS TENORIO" u="1"/>
        <s v="LENITA ANTONIA HYPPOLITO" u="1"/>
        <s v="GALERIA CARNOT ADMINISTRACAO DE IMOVEIS EIRELI" u="1"/>
        <s v="AMANDA NASCIMENTO" u="1"/>
        <s v="SAULO DE  CARVALHO BIFANO" u="1"/>
        <s v="KLEBER COLONO COSTA 28114983892" u="1"/>
        <s v="CAMARA MUNICIPAL DE GUARULHOS" u="1"/>
        <s v="FRANCISMAR MASTELARI SANTOS" u="1"/>
        <s v="JOÃO VICENTE AVERSA NOVAES" u="1"/>
        <s v="LUISE COMERCIO DE METAIS SANITARIOS LTDA" u="1"/>
        <s v="PAULO JOSE DE MATTOS" u="1"/>
        <s v="PAULO AUGUSTO SIRIMARCO SILVA" u="1"/>
        <s v="R BATISTA TOLDOS EIRELI" u="1"/>
        <s v="KOHAVA TEIG" u="1"/>
        <s v="MK COMERCIO IMPORTACAO E EXPORTACAO LTDA" u="1"/>
        <s v="MATHEUS HENRIQUE VIANA" u="1"/>
        <s v="31 504 768 MARIA VANUZIA RIBEIRO DO NASCIMENTO" u="1"/>
        <s v="ELENIR AL KONDARI" u="1"/>
        <s v="RODRIGO COSTA GONCALVES FONSECA" u="1"/>
        <s v="SABRINA RIBEIRO ARAUJO DE ALMEIDA" u="1"/>
        <s v="FABIO BERRINGER RIBEIRO PEREIRA" u="1"/>
        <s v="EDUARDO GONSALVES BALTEIRO 39905749810" u="1"/>
        <s v="PEDRO HENRIQUE VIANA TEDESCHI" u="1"/>
        <s v="CRISTINA APARECIDA MARTINS DE ARRUDA" u="1"/>
        <s v="A L CONSTANCIO ARTIGOS RELIGIOSOS" u="1"/>
        <s v="EDUARDO FRANCISCO CANDIDO DA COSTA" u="1"/>
        <s v="N S INTERVENCOES PSICOLOGICAS LTDA" u="1"/>
        <s v="MACWORK COMERCIO DE ELETRONICOS LTDA" u="1"/>
        <s v="JULIANA COELHO" u="1"/>
        <s v="FRANCISCA AGLAIS DA SILVA" u="1"/>
        <s v="LGG TENORIO CONSULTING" u="1"/>
        <s v="JUCELINO DA SILVA SANTOS GRAFICA" u="1"/>
        <s v="LEANDRO KELSEN FUNG" u="1"/>
        <s v="BEIJA FLOR TECIDOS LTDA" u="1"/>
        <s v="TSP SERVICOS DE FONOAUDIOLOGIA LTDA" u="1"/>
        <s v="ADRIANA DE ALMEIDA MACHADO" u="1"/>
        <s v="CONSELHO REGIONAL DE BIBLIOTECONOMIA 8 REGIAO" u="1"/>
        <s v="MIGUEL DUARTE DE CAMARGO" u="1"/>
        <s v="BRUNA HELENA THOMAZ VEITA 38398620862" u="1"/>
        <s v="PWT SOLUCOES EM ENERGIA LTDA" u="1"/>
        <s v="ZARV ASSESSORIA LTDA" u="1"/>
        <s v="TELEXPRESS ASSISTENCIA TECNICA DE APARELHOS ELETR" u="1"/>
        <s v="CRISTIANO DONIZETE DA SILVA VIEIRA" u="1"/>
        <s v="MUNICIPIO DE SANTO ANTONIO DA ALEGRIA" u="1"/>
        <s v="FORMA S BRASIL INDUSTRIA, COMERCIO E SERVICOS LTDA" u="1"/>
        <s v="M V CASTRO CONSULTORIA EMPRESARIAL LTDA" u="1"/>
        <s v="VIDA E SAUDE VAREJO DE ARTIGOS MEDICOS E ORTOPEDI" u="1"/>
        <s v="ENIO LAPROVITERA DA MOTTA" u="1"/>
        <s v="CARLOS RENATO ROSEBAUM" u="1"/>
        <s v="MARCO FRANCISCO RAMOS INFORMATICA" u="1"/>
        <s v="HAUS COMERCIO E SERVICOS LTDA" u="1"/>
        <s v="MONICA CARLA DE FREITAS GARDINAL" u="1"/>
        <s v="RENATO ANDRE CALEJON" u="1"/>
        <s v="OGM INFORMATICA COMERCIO E SERVICOS LTDA" u="1"/>
        <s v="PAULO DE TARSO DE SOUZA" u="1"/>
        <s v="JOAO PAULO MACHADO SILVA" u="1"/>
        <s v="JOSE ROBERTO PISSIGUELLI" u="1"/>
        <s v="COMPLATEC INDUSTRIA E COMERCIO DE PLASTICOS TECNI" u="1"/>
        <s v="LUIZA DO PRADO FERREIRA" u="1"/>
        <s v="MARCELA MAIRENA SERRETIELLO BUENO" u="1"/>
        <s v="CENTRO DE FORMACAO DE CONDUTORES AB SAO JORGE LTDA" u="1"/>
        <s v="SIND TRAB COM SERV GER HOS GAS PRES PRUD" u="1"/>
        <s v="REAL SRR PUBLICIDADE E MARKETING LTDA" u="1"/>
        <s v="RAFAEL LAFFITTE FERNANDES" u="1"/>
        <s v="ADILSON SOARES" u="1"/>
        <s v="CAVALCANTE AMBIENTAL GESTAO EM RESIDUO INDUSTRIAL" u="1"/>
        <s v="ORESTES LOCATEL MOREIRA" u="1"/>
        <s v="MGA ADMINISTRACAO E CONSULTORIA LTDA" u="1"/>
        <s v="PAULO ROGERIO DOS SANTOS ASSESSORIA CONTABIL E FISCAL - ME" u="1"/>
        <s v="62 252 035 ANTONIO RAFAEL SILVA DE MELO" u="1"/>
        <s v="LUIZ FERNANDO PONTES 50359758753" u="1"/>
        <s v="THALENTO S GIBIM CONFECCOES LTDA" u="1"/>
        <s v="XENDRA COMUNICACAO LTDA" u="1"/>
        <s v="M S COMERCIO E SERVICOS LTDA" u="1"/>
        <s v="60 009 038 BRUNA DOS SANTOS SILVA PEREIRA" u="1"/>
        <s v="ANA PAULA HAUBERT" u="1"/>
        <s v="ELISABETE LEAL MAESTRELLI" u="1"/>
        <s v="NEWTON DE SALLES GONCALVES" u="1"/>
        <s v="VANESSA ALDA BRUZZONE FERREIRA" u="1"/>
        <s v="FABIO HENRIQUE DA SILVA FERRAZ" u="1"/>
        <s v="S TEIG PARTICIPACOES LTDA" u="1"/>
        <s v="DEJAIR SALLES" u="1"/>
        <s v="AARON LIL DE SOUSA VAZQUEZ" u="1"/>
        <s v="WELLINGTON HENRIQUE DOS SANTOS" u="1"/>
        <s v="TERESA VILLALBA ESTIGARRIBIA 23334677893" u="1"/>
        <s v="GEEK CLUB BRINQUEDOS E COLECIONAVEIS EIRELI" u="1"/>
        <s v="MAGNO DA COSTA CARDOSO" u="1"/>
        <s v="ELIZABETH YOSHIKO SUZUKI 11460453875" u="1"/>
        <s v="START TI TECNOLOGIA DA INFORMACAO LTDA" u="1"/>
        <s v="SOFIA ARAUJO DE OLIVEIRA" u="1"/>
        <s v="PROWORK BRASCAM COMERCIO E SERVICO DE INFORMATICA" u="1"/>
        <s v="RENAN ALMEIDA" u="1"/>
        <s v="51 368 917 MARCIO DIMAS ROSA" u="1"/>
        <s v="42 755 032 THAIS CANDIDO DE SOUSA" u="1"/>
        <s v="ELOA MALDONADO 01059667894" u="1"/>
        <s v="TATIANE DE OLIVEIRA BARROS CORRESPONDENTE BANCARI" u="1"/>
        <s v="EDUARDO HENRIQUE BRICIUG MARTINEZ" u="1"/>
        <s v="PREF. MUN. - ESPIRITO SANTO DO TURVO" u="1"/>
        <s v="WILLIAM PANTOLFI" u="1"/>
        <s v="FABIO JUN TAKADA CHINO" u="1"/>
        <s v="NILO MARCELO DE ALMEIDA CAMARGO ( CPF 74854410000)" u="1"/>
        <s v="DANILO PEREIRA LOPES DO COUTO" u="1"/>
        <s v="WILSON LUCIANO PARRON" u="1"/>
        <s v="PRISCILA PAULA MARCANTONIO 31448861810" u="1"/>
        <s v="M H C APPINHANESI" u="1"/>
        <s v="MARGARETE FERNANDES GAMA SA" u="1"/>
        <s v="LEANDRO GONCALVES TORRESON GOMES" u="1"/>
        <s v="CELSO ATIENZA" u="1"/>
        <s v="GUSTAVO RIGHETTI ROSA" u="1"/>
        <s v="L. V. DOS SANTOS CONFECCAO DO VESTUARIO - ME" u="1"/>
        <s v="AUTO PECAS OTVEC LTDA" u="1"/>
        <s v="TJR INTERFUSS ELETRICIDADE E MONTAGENS LTDA" u="1"/>
        <s v="ANDREIA DE CARVALHO TORRES" u="1"/>
        <s v="MANOEL MESSIAS MELO DOS SANTOS 12976401870" u="1"/>
        <s v="MAYRA SOUZA JESUS DE LUNA" u="1"/>
        <s v="MANOEL COELHO ARRUDA JUNIOR" u="1"/>
        <s v="UELTON MESSIAS DE SOUZA" u="1"/>
        <s v="BENIMAR COMERCIO DE MARMORES E GRANITOS LTDA - ME" u="1"/>
        <s v="BRAGANCA PAULISTA CAMARA MUNICIPAL" u="1"/>
        <s v="FERNANDA LIMA MURTADA CAVICHIOLI" u="1"/>
        <s v="FERNANDO CROSTA" u="1"/>
        <s v="EDRIC MAFRA SALES" u="1"/>
        <s v="FELIPE AUGUSTO RIBEIRO TOGEIRO" u="1"/>
        <s v="CONSORCIO REGIONAL DE SAUDE DE SERVICO DE ATENDIMENTO MOVEL DE URGENCIA - CRESAMU" u="1"/>
        <s v="LUIS FERNANDO PETERNELLI" u="1"/>
        <s v="JOSE OLIVIO FIRMINO DA SILVA 07223303832" u="1"/>
        <s v="MICHEL NARCIZO SANTANA 36983595882" u="1"/>
        <s v="EDMILSON DE OLIVEIRA" u="1"/>
        <s v="TMR STORE LTDA" u="1"/>
        <s v="PAULO OURICURI" u="1"/>
        <s v="RIAN CARLOS DOS SANTOS DOMITH" u="1"/>
        <s v="JORGE SILLO AJNO 23419581840" u="1"/>
        <s v="MARCIO PEREIRA DE ALMEIDA TRANSPORTES" u="1"/>
        <s v="GABRIEL FASCINA DE ANDRADE" u="1"/>
        <s v="ANDREA RAMOS JUBE VIANNA" u="1"/>
        <s v="SAMUEL FARO" u="1"/>
        <s v="POPS COMERCIO ELETRONICO LTDA" u="1"/>
        <s v="FABRICIO JACONI SOARES DE SOUZA" u="1"/>
        <s v="43 266 017 ALESSANDRA SILVA DE MELO" u="1"/>
        <s v="FUCCI PUBLICIDADE" u="1"/>
        <s v="CARMELA RITA LOGIACCO" u="1"/>
        <s v="ARTE BRASIL IND COM E CRIACAO DE ARTEF DE MAD LTD" u="1"/>
        <s v="LIQUIGEL COMERCIO DE LENTES DE CONTATO LTDA" u="1"/>
        <s v="MAYNE PERFUMARIA E COSMETICOS LTDA" u="1"/>
        <s v="ALBERTO HAINAL COIMBRA" u="1"/>
        <s v="FORT TECNOLOGIA EM PRE MOLDADOS LTDA" u="1"/>
        <s v="ORLANDO BRUNETTI BARCHINI E SANTOS" u="1"/>
        <s v="CMU CENTRO MEDICO UROLOGICO SS" u="1"/>
        <s v="62 187 277 RAFAEL RODRIGO DE CARVALHO SILVA" u="1"/>
        <s v="DOUGLAS TEOCRITO DE AQUINO PAISAGISMO E JARDINAGE" u="1"/>
        <s v="MARCOS PAIVA DUQUE ESTRADA - ME" u="1"/>
        <s v="NACIONAL LOG SERVICE LOGISTICA E TRANSPORTE LTDA" u="1"/>
        <s v="BT2M ENGENHARIA LTDA" u="1"/>
        <s v="62 334 814 ELISANGELA PEDROSO DE OLIVEIRA SILVA" u="1"/>
        <s v="BRUNO SILVA GALDINO" u="1"/>
        <s v="CONVERGY SERVICOS E CONTABILIDADE LTDA" u="1"/>
        <s v="PANORAMA DECORACOES LTDA - ME" u="1"/>
        <s v="OHR CONSULTORIA COACHING LTDA" u="1"/>
        <s v="JUNG SOO SON" u="1"/>
        <s v="CESAR MILTON MARINELLI" u="1"/>
        <s v="UMBERTO TREVISAN NETO" u="1"/>
        <s v="COCKATIELS BIRD SHOP LTDA" u="1"/>
        <s v="BIOSCIENCE CONSULTING COMERCIO E CONSULTORIA EM P" u="1"/>
        <s v="MARIA DE FATIMA CONTE" u="1"/>
        <s v="LARISSA BLUMER ALVES" u="1"/>
        <s v="CARLOS FERNANDO FERREIRA DA SILVA FILHO" u="1"/>
        <s v="FABRICIO LUIS GOMES DA CONCEICAO" u="1"/>
        <s v="FERNANDA FOLHADELA" u="1"/>
        <s v="A 4 J PINTURA DE EDIFICIOS E ACABAMENTOS LTDA" u="1"/>
        <s v="AILTON JUSTINO DA SILVA" u="1"/>
        <s v="RENATA SILVA FERRARA" u="1"/>
        <s v="ALDO BERTI FILHO" u="1"/>
        <s v="51 234 652 ISMAEL QUISPE CARI" u="1"/>
        <s v="JOHANA BLACUTT RIVERO 36928132876" u="1"/>
        <s v="CARVALHO E OLIVEIRA ASSESSORIA CONTABIL S S LTDA" u="1"/>
        <s v="RODRIGO JIMENEZ GOMES" u="1"/>
        <s v="REALEJO LIVROS E EDICOES LTDA" u="1"/>
        <s v="TEKY CENTRO AUTOMOTIVO LTDA" u="1"/>
        <s v="MAURICIO LUIZ MINARINI" u="1"/>
        <s v="CAIO FERREIRA DE ARAUJO" u="1"/>
        <s v="ADAILSON ARAUJO DA SILVA" u="1"/>
        <s v="ALINE SURKUS SILVA" u="1"/>
        <s v="MARCIO RENATO PINHEIRO DA SILVA" u="1"/>
        <s v="MARIA LUISA MONTE FORTE DA FONSECA" u="1"/>
        <s v="ADALMIR GONZAGA DOS SANTOS QUEIROZ" u="1"/>
        <s v="CELSO APESSADO" u="1"/>
        <s v="PATRICIA DE OLIVEIRA GARCIA ALVES" u="1"/>
        <s v="AMANDA TITONELI GUIMARAES" u="1"/>
        <s v="MAXIMO SUEIRO ALIMENTOS EIRELI" u="1"/>
        <s v="IOLANDA MARQUES RIBEIRO VIDAL" u="1"/>
        <s v="SELINA JANIA RODRIGUES SILVA" u="1"/>
        <s v="EMP MUN URB DE SAO JOSE DO RIO PRETO" u="1"/>
        <s v="HEMISFERIO PRODUTOS TECNICOS E ENGENHARIA LTDA" u="1"/>
        <s v="CANAL DA AUDICAO SOLUCOES AUDITIVAS LTDA" u="1"/>
        <s v="61 974 914 MARILZA VILELA RODRIGUES LEITE" u="1"/>
        <s v="MARIA DA CONCEICAO DIAS SILVA" u="1"/>
        <s v="LAERTE JOSE CARVALHO COUTINHO" u="1"/>
        <s v="CENTRO DE FORMACAO DE CONDUTORES JARDIM REIMBERG LTDA" u="1"/>
        <s v="MARIA DO CARMO GUGLIELMETTI BAPTISTON UNIFORMES" u="1"/>
        <s v="VALERIA SOUZA SILVA" u="1"/>
        <s v="IEDA ABBUD" u="1"/>
        <s v="GILBERTO DA SILVA" u="1"/>
        <s v="PAULA ALESSANDRA ALOISE DE LIMA" u="1"/>
        <s v="J P M ASSESSORIA FINANCEIRA EIRELI" u="1"/>
        <s v="HAO YU COMERCIAL LTDA" u="1"/>
        <s v="MODESTO HUANCOLLO VILLCA 23613663805" u="1"/>
        <s v="BRYAN ADHEMAR PERALTA VALENCIA 23568713810" u="1"/>
        <s v="CENTAURO INDUSTRIA E COMERCIO LTDA" u="1"/>
        <s v="FLAVIO LUIZ LANDIM 10716579847" u="1"/>
        <s v="ESTUDIO PAPEL PRODUTOS PERSONALIZADOS LTDA" u="1"/>
        <s v="ANDREA MARA SOUTO KARASTOJANOV" u="1"/>
        <s v="ISABEL SEBASTIAO" u="1"/>
        <s v="LUIZ ROBERTO PINTO NAZARIO - CPF 052.212.498-47" u="1"/>
        <s v="GABRIEL" u="1"/>
        <s v="RODRIGO TIM DOS SANTOS" u="1"/>
        <s v="TANIA A.S. FUKUDA - ME" u="1"/>
        <s v="MUNICIPIO DE MARABA PAULISTA" u="1"/>
        <s v="COLEGIO BANDEIRANTES LTDA" u="1"/>
        <s v="HORTENCIA ZAPANA 23551888825" u="1"/>
        <s v="MINAKO NISHIDA" u="1"/>
        <s v="JOAO PEDRO VISNADI PACHECO 48663992874" u="1"/>
        <s v="CATIA CILENE PATROCINIA DE JESUS 12587689848" u="1"/>
        <s v="INSTITUTO INFANCIA AZUL" u="1"/>
        <s v="MURILO MARTINEZ RIBEIRO 36933137848" u="1"/>
        <s v="VICTOR VALADAO BICALHO" u="1"/>
        <s v="MICHELE VIVIANE FERREIRA DA SILVA" u="1"/>
        <s v="MK 10 PUBLICIDADE E SERVICOS LTDA" u="1"/>
        <s v="CAIXA BENEFICENTE DA POLICIA MILITAR DO ESTADO" u="1"/>
        <s v="VITORIA DE SOUZA BENTO MACHADO 48960881821" u="1"/>
        <s v="AGILIZE LOCADORA DE VEICULOS LTDA" u="1"/>
        <s v="BOI DE OURO COMERCIAL DE ALIMENTOS LTDA" u="1"/>
        <s v="CAMBRIDGE VIBRATION MAINTENANCE SERVICES BRAZIL C" u="1"/>
        <s v="MUNICIPIO DE SANTA ERNESTINA" u="1"/>
        <s v="MARCIO MAZIERO SANGEAN" u="1"/>
        <s v="62 146 044 ILGNER MENDES SILVA" u="1"/>
        <s v="ANTONIO LUCIO FONSECA" u="1"/>
        <s v="ATKON ADMINISTRACAO E MARKETING LTDA" u="1"/>
        <s v="T G DO NASCIMENTO FEIRANTE" u="1"/>
        <s v="ANDREA APARECIDA TAMBORIM GONCALVES" u="1"/>
        <s v="JOILZA PIMENTEL DE MELO" u="1"/>
        <s v="CARLOS ANKER HANSEN" u="1"/>
        <s v="ZAFIRA COMERCIO DE MATERIAIS ELETRICOS LTDA" u="1"/>
        <s v="MILENA REIS DE ANDRADE" u="1"/>
        <s v="MARCIO REMBALSKI" u="1"/>
        <s v="PREF. MUN. - ALVARES FLORENCE" u="1"/>
        <s v="JOAO RAPHAEL MARTINS PEREIRA" u="1"/>
        <s v="RENATA DIAS DE OLIVEIRA" u="1"/>
        <s v="ORION COMERCIO DE ARTIGOS DE DECORACAO E AVIAMENT" u="1"/>
        <s v="AMPLITUDESP COMUNICACAO VISUAL EIRELI" u="1"/>
        <s v="ARTHUR FERNANDES STRADIOTTO MARCUSSE" u="1"/>
        <s v="C M COMERCIO DE BEBIDAS E ALIMENTOS LTDA" u="1"/>
        <s v="NOVAGEL SERVICOS DE LIMPEZA EIRELI" u="1"/>
        <s v="CAMARA M QUEIROZ" u="1"/>
        <s v="BR TALIA COMERCIAL LTDA" u="1"/>
        <s v="51 855 742 MIGUEL ANGEL BALBUENA" u="1"/>
        <s v="FRANCISCO DAS CHAGAS FILHO LANCHONETE" u="1"/>
        <s v="FABRICIO MENDES DA SILVA 40686261895" u="1"/>
        <s v="ROGERIO FERNANDES" u="1"/>
        <s v="LUANA CAROLINE VIEIRA MARTINHO" u="1"/>
        <s v="CAMARA M CAMPOS DO JORDAO" u="1"/>
        <s v="ISABELLA DEMANI" u="1"/>
        <s v="DEBORA TIEME TANAKA" u="1"/>
        <s v="I M C IGREJA DO MINISTERIO DE CRISTO" u="1"/>
        <s v="DIEGO FRANCISCO DA SILVA" u="1"/>
        <s v="ELVIS CESAR BONASSA" u="1"/>
        <s v="ALEX CAETANO DA ROCHA" u="1"/>
        <s v="SIDNEI MORAIS FERREIRA 57083789991" u="1"/>
        <s v="RUY PEREIRA CAMILO JUNIOR" u="1"/>
        <s v="CHRISTIE RAMOS ANDRADE LEITE PANISSI" u="1"/>
        <s v="MRW TOOLS COMERCIO DE FERRAMENTAS EIRELI" u="1"/>
        <s v="GB PRINT SERVICOS DE INFORMATICA LTDA" u="1"/>
        <s v="DIOGO GUEDES DA SILVA 30777058855" u="1"/>
        <s v="61 706 807 EVERTON LUAN DE SOUSA" u="1"/>
        <s v="MOACIR BATISTA DA SILVA " u="1"/>
        <s v="MEGAFAUNA LIVRARIA LTDA" u="1"/>
        <s v="JOSE ALESSANDRO NERES DE PONTES" u="1"/>
        <s v="JULIANE RIBEIRO CRUZ" u="1"/>
        <s v="ANDERSON AMARO MELO DOS SANTOS 38176541893" u="1"/>
        <s v="MARIA EUZANIRA MENDES COSTA 54347084315" u="1"/>
        <s v="RITA DE CASSIA BRANDAO DOS REIS 09175339846" u="1"/>
        <s v="ANA PAULA FREIRE DE LIMA 12599659884" u="1"/>
        <s v="JULIO CESAR COCATI PEREIRA" u="1"/>
        <s v="PAULO JOSE DE ALMEIDA MATTA LTDA" u="1"/>
        <s v="PAULO CESAR PEREIRA" u="1"/>
        <s v="BRUNO MATHIAS CARNEIRO LEAO" u="1"/>
        <s v="JOAO JORGE PERALTA" u="1"/>
        <s v="SAULO ALVES FREITAS" u="1"/>
        <s v="HELIO LOPES DE FARIA" u="1"/>
        <s v="SUPERINTENDENCIA DE AGUA, ESGOTOS E MEIO AMBIENTE DE VOTUPORANGA - SAEV" u="1"/>
        <s v="CEZAR AUGUSTO GIUSFREDI NEGRAO" u="1"/>
        <s v="ANDRE LUIS MUNIZ GARCIA" u="1"/>
        <s v="VITOR FURLANETTO BARRIONUEVO" u="1"/>
        <s v="CARLOS OGAWA COLONTONIO" u="1"/>
        <s v="MARINA MAHFUZ FARHAT" u="1"/>
        <s v="DIOGO J S SILVA" u="1"/>
        <s v="RAPHAEL MESQUITA" u="1"/>
        <s v="RICARDO CASTRO DELGADO" u="1"/>
        <s v="EDINEI ANDRADE DE AVELOES" u="1"/>
        <s v="GAM CONNECT COMERCIAL IMPORTADORA E EXPORTADORA E" u="1"/>
        <s v="ECOPAISAGISMO LAGOS E JARDINS EIRELI" u="1"/>
        <s v="FRANCISCO DE ASSIS JUNIOR" u="1"/>
        <s v="SILVIO LUIS GUIMARAES DE MELLO" u="1"/>
        <s v="DENISE MARISA DE OLIVEIRA" u="1"/>
        <s v="POPZEN COMERCIO DE ARTIGOS DE DECORACOES PRESENTE" u="1"/>
        <s v="GORDON AND SMITH CONFECCAO COMERCIO E SERVICOS DE" u="1"/>
        <s v="TIAGO VASCONI STOPPA" u="1"/>
        <s v="THIAGO DE NOBREGA SERPA 34360203896" u="1"/>
        <s v="KM1 SHOP COMERCIO LTDA" u="1"/>
        <s v="NC DIESEL MECANICA E AUTO PECAS LTDA" u="1"/>
        <s v="GUILHERME FERREIRA" u="1"/>
        <s v="FERNANDA YOSHIKO YANAI" u="1"/>
        <s v="GEPRO GERENCIAMENTO DE PROJETOS E APOIO EM OBRAS" u="1"/>
        <s v="CARLOS HENRIQUE SOARES FONSECA" u="1"/>
        <s v="FUNDACAO BUTANTAN" u="1"/>
        <s v="RONALDO LUIZ PIRES" u="1"/>
        <s v="AUTORIDADE PORTUARIA DE SANTOS S.A." u="1"/>
        <s v="CESAR DARIO MARIANO DA SILVA" u="1"/>
        <s v="JC NUCLEO DE COMUNICAÇÃO LTDA" u="1"/>
        <s v="CARLOS" u="1"/>
        <s v="A M COMERCIO DE LIVROS EIRELI" u="1"/>
        <s v="PREF. MUN. - CORONEL MACEDO" u="1"/>
        <s v="GILMAR COLCHOES EIRELI" u="1"/>
        <s v="TANIA GONCALVES DOS SANTOS" u="1"/>
        <s v="JOAO GUILHERME TABALIPA" u="1"/>
        <s v="CLEITON AMARO SARMENTO DA SILVA 37195447880" u="1"/>
        <s v="GUILHERME RITSCHEL" u="1"/>
        <s v="GISLAINE APARECIDA DE OLIVEIRA PEREIRA" u="1"/>
        <s v="ARMANDO DA ROCHA E SILVA FILHO" u="1"/>
        <s v="51 979 103 MARIA APARECIDA ALVARES DE LIMA" u="1"/>
        <s v="RENATO KUJAWSKI LEITE DE MORAES" u="1"/>
        <s v="LUCAS ADRIANO LUCINDO MOREIRA LIMA" u="1"/>
        <s v="ADRIANO DIAS SANTANA" u="1"/>
        <s v="ESTACAO FEIRA DA MADRUGADA ASSOCIACAO INDEPENDENT" u="1"/>
        <s v="AMARAL E CARVALHO ADVOGADOS" u="1"/>
        <s v="ANTONIO PAULO HAWK" u="1"/>
        <s v="FABIO ASSUNCAO BAGNOLESI" u="1"/>
        <s v="ARTHUR DE CAMPOS TOLEDANO" u="1"/>
        <s v="GOLDENTEX COMERCIO DE TECIDOS LTDA" u="1"/>
        <s v="DANILO PESSUTTI" u="1"/>
        <s v="LARA MAYSA FRATUCELLI E SILVA 31670360873" u="1"/>
        <s v="ALEXANDRE LINO SILVA" u="1"/>
        <s v="EMPORIUM E CONVENIENCIA DOLORES LTDA" u="1"/>
        <s v="SERGIO DE JESUS CARVALHO" u="1"/>
        <s v="VANDERLEI PICON" u="1"/>
        <s v="JDC ENGENHARIA LTDA" u="1"/>
        <s v="ALEX FERNANDES DA SILVA" u="1"/>
        <s v="CHRISTIANO SANTOS DE MATOS" u="1"/>
        <s v="RENAN AMBROZIO ROCHA" u="1"/>
        <s v="GBE MODAS LTDA" u="1"/>
        <s v="MC SOLUCOES COMERCIO E PRESTACAO DE SERVICOS LTDA" u="1"/>
        <s v="PIANISSIMO PIANOS EIRELI" u="1"/>
        <s v="INTEGRALE COMERCIO DE PRODUTOS ALIMENTICIOS EIREL" u="1"/>
        <s v="PRISCILA TELES NASCIMENTO COSTA 32758447843" u="1"/>
        <s v="NINA LOCACOES E CONSTRUCOES LTDA. - EPP" u="1"/>
        <s v="BEATRIZ DA SILVA" u="1"/>
        <s v="DUCAR AUTO PECAS LTDA" u="1"/>
        <s v="ODIRLEI CUSTODIO DE CARVALHO" u="1"/>
        <s v="RENAN RUIZ RODRIGUES DOMINGUES" u="1"/>
        <s v="NORTIC GELATO E CAFE LTDA" u="1"/>
        <s v="MARCO AURELIO VIRGINIO RIVAS" u="1"/>
        <s v="SANDRA REGINA APARECIDA MURCIA XAVIER" u="1"/>
        <s v="W L ALBUQUERQUE SERVICOS DE INFORMATICA LTDA" u="1"/>
        <s v="EDUARDO CAVALCANTE DE CAMPOS" u="1"/>
        <s v="CAMARA MUNICIPAL DE IPERO" u="1"/>
        <s v="CRISTIANE FERREIRA MASETTI" u="1"/>
        <s v="JEFFERSON SANTANA GOMES DA SILVA" u="1"/>
        <s v="PATRICIA RAMOS DANTAS AVILES 35084777898" u="1"/>
        <s v="RAFAEL RUDNICKI" u="1"/>
        <s v="CLAUDIO ROBERTO ALMADA 11511264896" u="1"/>
        <s v="SAMANTHA SHEMARIAH RIVATTO" u="1"/>
        <s v="EMERSON GHIRARDELLI COELHO" u="1"/>
        <s v="JOHN C CONRADO" u="1"/>
        <s v="JOAO EDUARDO DA SILVA" u="1"/>
        <s v="SERGIO DAMASCENO DE OLIVEIRA 91339324849" u="1"/>
        <s v="EDUARDO DELLA MANNA" u="1"/>
        <s v="LIVRARIA ARGUMENTO RIO LTDA" u="1"/>
        <s v="JOAO PAULO CAMPOS SOARES" u="1"/>
        <s v="JORDAN LIMA PERDIGAO" u="1"/>
        <s v="FABRIZIO MENDES SOARES 32100291807" u="1"/>
        <s v="ASSC PAULISTA DE ENGENHEIROS DE SEGURANCA DO TRAB" u="1"/>
        <s v="ADRIANO ROQUE SILVA" u="1"/>
        <s v="LUCAS DOS SANTOS CRUZ CONTABILIDADE" u="1"/>
        <s v="RENATA MOURA GONCALVES" u="1"/>
        <s v="RUBIA CORDEIRO" u="1"/>
        <s v="DAMARIS VITORIA PEREIRA SANTOS" u="1"/>
        <s v="MARIDALVA MATOS DE LIMA ABRAHAO" u="1"/>
        <s v="12 129 505 JOSE RAIMUNDO DOMINGOS VENCESLAU" u="1"/>
        <s v="ROGERIO CORTECIONI LANCE" u="1"/>
        <s v="BARBARA FONSECA SOBRAL" u="1"/>
        <s v="SERVICO AUTONOMO DE AGUA E ESGOTO DE PEDREIRA - SAAE PEDREIRA" u="1"/>
        <s v="TIBAGI ENERGETICA LTDA" u="1"/>
        <s v="FABIO AUGUSTO ZERBINI" u="1"/>
        <s v="ROMAO GALLIZZI" u="1"/>
        <s v="EVER GOODS LTDA" u="1"/>
        <s v="VICENZZO ESPORTS LTDA" u="1"/>
        <s v="LIVRARIA FONOMAG COMERCIO E IMPORTACAO LTDA" u="1"/>
        <s v="FERNANDA RIBAS BOTTARO" u="1"/>
        <s v="WEBLUE OPERACIONAL E ESTETICA AUTOMOTIVA AERONAUT" u="1"/>
        <s v="EDUARDO TAIPINA BENINI" u="1"/>
        <s v="HELIO QUIRINO SANTIAGO JUNIOR" u="1"/>
        <s v="NOVERIS ENGENHARIA E SISTEMAS LTDA" u="1"/>
        <s v="ALINE APARECIDA VIEIRA NEVES 43673540831" u="1"/>
        <s v="VVT VISTORIA VEICULAR TATUAPE LTDA" u="1"/>
        <s v="ANA SAEKO SUTO" u="1"/>
        <s v="VINICIUS MANZINE LUI" u="1"/>
        <s v="GABRIELA NOLASCO SANTANA" u="1"/>
        <s v="PROGETTO1 ARQUITETURA E COMERCIO DE MATERIAIS PAR" u="1"/>
        <s v="THIAGO MASSAO SOGABE DA SILVA" u="1"/>
        <s v="A S CARVALHO BOLSAS" u="1"/>
        <s v="ANTONIO ADAUTO ROCHA DE FARIAS" u="1"/>
        <s v="SERVICO AUTONOMO DE AGUA E ESGOTO DE IPUA - SAAEI" u="1"/>
        <s v="SANDRA MARA DE OLIVEIRA BEZERRA ME" u="1"/>
        <s v="MAURICIO TORRES DA COSTA" u="1"/>
        <s v="51 778 661 ROBSON MATIAS OLIVEIRA" u="1"/>
        <s v="MARCIO MATTIOLI" u="1"/>
        <s v="VIVIANE PEREIRA BARBOZA SILVEIRA - ME" u="1"/>
        <s v="RICARDO LUIZ SANTOS DE OLIVEIRA" u="1"/>
        <s v="ANTONIO FERREIRA DE OLIVEIRA JUNIOR" u="1"/>
        <s v="ROSANGELA RODRIGUES" u="1"/>
        <s v="49 808 734 AMANDA FRANCES FEITOSA SILVA" u="1"/>
        <s v="BAR E LANCHES VASSOURAS LTDA" u="1"/>
        <s v="MUNICIPIO DE SAO JOAO DO PAU D ALHO" u="1"/>
        <s v="CON INTELI STORE LTDA" u="1"/>
        <s v="NATALIA SIMONI BIANCHINI DE ALMEIDA 33749623864" u="1"/>
        <s v="RODOLFO JOSE DE OLIVEIRA ARAUJO 32433602858" u="1"/>
        <s v="GISLEINE LOPES PRIMO" u="1"/>
        <s v="NP VISTORIA AUTOMOTIVA LTDA" u="1"/>
        <s v="ALINE BADURES" u="1"/>
        <s v="JOSE ALVES DE CERQUEIRA CESAR" u="1"/>
        <s v="RODRIGO THADEU PAIVA DIAS" u="1"/>
        <s v="IZABELLA SANNA WERNER" u="1"/>
        <s v="LA CHANCE COMERCIAL LTDA" u="1"/>
        <s v="ELETRON COMPUTADORES LTDA" u="1"/>
        <s v="CIA PROCESSAMENTO DE DADOS DO ESTADO DE S PAULO PRODESP" u="1"/>
        <s v="NEO SOLUTIONS SISTEMAS DE INFORMATICA E COMERCIO" u="1"/>
        <s v="VITORIA JANE DE SOUZA COSTA" u="1"/>
        <s v="WALKIRIA MEIRIANE PINHEIRO FUJIKAKE CABELEIREIRA" u="1"/>
        <s v="MARCO GUILHERME NODARI" u="1"/>
        <s v="EDNA RECHE MODENES DE SOUZA 13464690830" u="1"/>
        <s v="M S MONTINGELLI COMUNICACAO LTDA" u="1"/>
        <s v="ROBERT WERNER DALLMANN" u="1"/>
        <s v="62 237 555 LENOILSON PEREIRA FEITOZA" u="1"/>
        <s v="ALLEGRA COMERCIO DE ALIMENTOS LTDA" u="1"/>
        <s v="RENAN SCARIONE SILVEIRA" u="1"/>
        <s v="KEYENCE BRASIL COMERCIO DE PRODUTOS ELETRONICOS L" u="1"/>
        <s v="AUTO ESCOLA MUNICIPAL LTDA" u="1"/>
        <s v="RAMON MARTINS" u="1"/>
        <s v="JACSON SILVA LOPES" u="1"/>
        <s v="LUIZ FELIPE MOREIRA MACHADO" u="1"/>
        <s v="JORGE VILLASANTE JACHO 23632586810" u="1"/>
        <s v="NELSON SHIMITI UEDA JUNIOR 33955144801" u="1"/>
        <s v="ALESSANDRA MARIA DIAS LACERDA" u="1"/>
        <s v="MARCIO TIBURCIO DO NASCIMENTO" u="1"/>
        <s v="RODRIGO PEIXOTO MEDEIROS" u="1"/>
        <s v="DIEGO MARTINS DE OLIVEIRA" u="1"/>
        <s v="MARIA HELENA DA SILVA" u="1"/>
        <s v="GUILHERME DE ALBUQUERQUE CAVALCANTI FERREIRA NOVO" u="1"/>
        <s v="WILLIAM DA SILVA PEREIRA" u="1"/>
        <s v="ANTONIO CLERTON VIEIRA DA SILVA" u="1"/>
        <s v="JOAO PEDRO FRANCA BARROS 12120845433" u="1"/>
        <s v="EDK PROJETOS E INSTALACOES AUDIOVISUAIS LTDA" u="1"/>
        <s v="ALBERTO YOSHIAKI MAKI" u="1"/>
        <s v="EMILIA CLEMENTE DE CAMPOS 47802049849" u="1"/>
        <s v="CAMARA M SANTO ANTONIO DE POSSE" u="1"/>
        <s v="DENILSON PEREIRA DOS SANTOS" u="1"/>
        <s v="FRANKLIN AMADOR MENDOZA LLIULLY" u="1"/>
        <s v="APARECIDO CARDOSO" u="1"/>
        <s v="V M FRAGA COMERCIO DE CALCADOS CONFECCOES E ACESS" u="1"/>
        <s v="VITOR LEONEL RONDO" u="1"/>
        <s v="INKLUA SERVICOS PARA INCLUSAO DE PCD LTDA" u="1"/>
        <s v="GRAPHICS BRASIL IMPORTS LTDA" u="1"/>
        <s v="ANDREA COUTO DE LEMOS PINHEIRO" u="1"/>
        <s v="SO FONTES ELETRO ELETRONICOS LTDA" u="1"/>
        <s v="LUIZ EDUARDO GOMES" u="1"/>
        <s v="THIAGO DE JESUS FERREIRA" u="1"/>
        <s v="WENDEL BARRETO DA SILVA" u="1"/>
        <s v="CRISTELA LUZIA DO PRADO ABELHA" u="1"/>
        <s v="L2C SERVICOS PARA ENGENHARIA E ARQUITETURA LTDA" u="1"/>
        <s v="DOSMAR SANDRO VALERI" u="1"/>
        <s v="CERTICADO DIGITAL" u="1"/>
        <s v="DIOGO ALVES VERRI GARCIA DE SOUZA" u="1"/>
        <s v="CINTHIA CERVO ORSI" u="1"/>
        <s v="INDUSTRIA E COMERCIO DE PLASTICOS RF PLASKIT LTDA" u="1"/>
        <s v="CLAUDIA APARECIDA MORAIS" u="1"/>
        <s v="ZACCARA CDS LTDA - ME" u="1"/>
        <s v="CINTHYA ELIS NUNES SIDERIO" u="1"/>
        <s v="CAMILA CARLINI BONILHA PIOVEZAN" u="1"/>
        <s v="51 438 358 GABRIEL PEREIRA CAMACHO" u="1"/>
        <s v="FLAVIA TUCUNDUVA CAVENAGHI" u="1"/>
        <s v="INFORME FEDERAL ASSESSORIA DA PROPRIEDADE INDUSTR" u="1"/>
        <s v="FABIO MICHELOTTI SCHROEDER 15359892897" u="1"/>
        <s v="CONNECTION WAY ASSESSORIA EM IMPORTACAO E EXPORTA" u="1"/>
        <s v="JOSE CARLOS LEONE PEREIRA" u="1"/>
        <s v="EVERSON ROCCO" u="1"/>
        <s v="SIMONE DO NASCIMENTO OLIVEIRA" u="1"/>
        <s v="GABRIEL MENDES CAMARGOS" u="1"/>
        <s v="MANUELA RAQUEL PESANTES SHIMIZU 23388177880" u="1"/>
        <s v="SEVERINO LUIZ DOS SANTOS FILHO" u="1"/>
        <s v="LUIS EDUARDO DA SILVA" u="1"/>
        <s v="STEFANY ARAUJO DA SILVA" u="1"/>
        <s v="DILZA MIEKO MURAMOTO SHIROMA" u="1"/>
        <s v="CINTIA NESI CAVALCANTE" u="1"/>
        <s v="SILVANA MORAIS RAMOS" u="1"/>
        <s v="EMPREITEIRA LAA MOMENTUN LIMITADA" u="1"/>
        <s v="PRATIC PISO PRO SERVICOS DE INSTALACAO LTDA" u="1"/>
        <s v="VALDECI CARLOS DE FARIA" u="1"/>
        <s v="CLUBE RECREATIVO UNIAO OPERARIO DE VILA DARLY E J" u="1"/>
        <s v="CASA GLAMOUR STORE LTDA" u="1"/>
        <s v="AUTO CHECK SAUDE LTDA" u="1"/>
        <s v="SERGIO RICARDO MOURA ROCHA" u="1"/>
        <s v="FLAVIO GOMES JACINTO JUNIOR" u="1"/>
        <s v="ARTUR RAFAEL AGOSTINHO THEODORO 18245240800" u="1"/>
        <s v="ANDRE JUNJI IKARI" u="1"/>
        <s v="RENATO DE CARVALHO RODRIGUES" u="1"/>
        <s v="FCS SERVICOS E CONSULTORIA LTDA" u="1"/>
        <s v="LUCIANO VICENTE" u="1"/>
        <s v="LUIS MIGUEL VILLCA VENTURA 23389655824" u="1"/>
        <s v="KEYLA RAMOS BALTHAZAR" u="1"/>
        <s v="GEMA COMERCIO IMPORTACAO E EXPORTACAO DE ALIMENTO" u="1"/>
        <s v="MAXXIMUS AFIANCADORA LTDA" u="1"/>
        <s v="MONICA POLINO FILIPPINI" u="1"/>
        <s v="48 634 175 ALBA CAROLINA GETES ROSSI CAMARA" u="1"/>
        <s v="RAFAEL OLIVEIRA CEZAR" u="1"/>
        <s v="ELIZABETH VIEIRA MENEZES" u="1"/>
        <s v="SERGIO AUGUSTO MONTEIRO" u="1"/>
        <s v="MUNICIPIO DE TUPI PAULISTA" u="1"/>
        <s v="CICERA JANIERE VIANA 26133976837" u="1"/>
        <s v="DAGOBERTO SOARES RESENDE" u="1"/>
        <s v="MATECON INDUSTRIA DE KITS E SISTEMAS HIDRAULICOS LTDA - EPP" u="1"/>
        <s v="RCRCB ENGENHARIA LTDA" u="1"/>
        <s v="YARA JEROZOLIMSKI" u="1"/>
        <s v="NICOLAS CLAUZADE - CONDOMINIO POUSADA" u="1"/>
        <s v="BRUNO AMARAL FUTEMA 47103341885" u="1"/>
        <s v="COMERCIAL VIP ARQUITETURA LTDA" u="1"/>
        <s v="THAIS DE FREITAS CAVALARI" u="1"/>
        <s v="FELIPE RODRIGUES SANTA ROSA" u="1"/>
        <s v="JOSE CARLOS CABRAL GRANADO" u="1"/>
        <s v="PAULO R RICUCCI BIKES E FITNESS" u="1"/>
        <s v="KELLE CRISTINA MARINHO FARIA" u="1"/>
        <s v="OSMAR ALVES FERREIRA" u="1"/>
        <s v="FRANCISCO SOUZA NUNES FILHO" u="1"/>
        <s v="60 176 142 LIVIA DE OLIVEIRA HALISKI" u="1"/>
        <s v="ALBERTINO DOS SANTOS LIMA" u="1"/>
        <s v="LULYRA CONFEITARIA E EVENTOS LTDA" u="1"/>
        <s v="VIKTHOR NEVES VERGARA FERREIRA" u="1"/>
        <s v="27 188 491 ROMILDO PEREIRA SIMOES" u="1"/>
        <s v="DIEGO BOTASSIO" u="1"/>
        <s v="G3 GARDENS PAISAGISMO COMERCIO E SERVICOS LTDA" u="1"/>
        <s v="VICTOR CEPEDA OLIVEIRA" u="1"/>
        <s v="JOAO VERGILIO GALLERANI CUTER" u="1"/>
        <s v="FERNANDO MARTINI" u="1"/>
        <s v="DOUGLAS RENATO STROZI" u="1"/>
        <s v="SWTEC INFORMATICA LTDA" u="1"/>
        <s v="DEBORAH GALAN" u="1"/>
        <s v="JOSE VITO TRISUZZI" u="1"/>
        <s v="JORGE MACHADO FERNANDES SCHUMACHER" u="1"/>
        <s v="MUNICIPIO DE SETE BARRAS" u="1"/>
        <s v="VANESSA DUQUE" u="1"/>
        <s v="GUIMY GRAFICA E EMBALAGENS LTDA" u="1"/>
        <s v="DANILO SOUZA COSTA DE LUNA" u="1"/>
        <s v="JAIRTON DE LUCENA RIBEIRO" u="1"/>
        <s v="TIAGO DE MATTOS ALMEIDA" u="1"/>
        <s v="DANIEL ALEXANDRE FERREIRA" u="1"/>
        <s v="MATHEUS GONCALVES DE ALMEIDA 38996848859" u="1"/>
        <s v="FRANCISCA PAULA MORAIS DA GAMA" u="1"/>
        <s v="COLEGIO SOTER LTDA EPP" u="1"/>
        <s v="CS DESIGN DE INTERIORES LTDA" u="1"/>
        <s v="MCBONATO ARENA BLACKCROSS ASSESSORIA ESPORTIVA LT" u="1"/>
        <s v="JCJ CAPITAL LTDA" u="1"/>
        <s v="ALEXANDRE MACHADO ROCHA 94066256104" u="1"/>
        <s v="CARLA SOFIA D ASSUNCAO E VASCONCELOS" u="1"/>
        <s v="MARTA VILELA SACARELOS" u="1"/>
        <s v="SIDDHARTA LEGALE FERREIRA" u="1"/>
        <s v="CRISTIANE CARVALHO DE ALBUQUERQUE 27216140885" u="1"/>
        <s v="LUCIANO DA SILVA" u="1"/>
        <s v="LR COMERCIO DE PECAS AUTOMOTIVAS EIRELI" u="1"/>
        <s v="FRANCISCO RESPLANDIO JUNIOR 09324061810" u="1"/>
        <s v="FERNANDO DEIRO LIMA" u="1"/>
        <s v="M FABRI INDUSTRIA E COMERCIO DE PECAS ESPECIAIS L" u="1"/>
        <s v="ARIELSO CANDIDO DE OLIVEIRA" u="1"/>
        <s v="LUIS MICHEL FRANCOSO" u="1"/>
        <s v="MUNICIPIO DE COSMORAMA" u="1"/>
        <s v="IWSERVER INTERNET BANDA LARGA LTDA" u="1"/>
        <s v="RESOLVI DESAPEGAR CONTEUDO ON LINE E INTERMEDIACO" u="1"/>
        <s v="DOUGLAS HENRY HUANCA REYES" u="1"/>
        <s v="AUTO MOTO ESCOLA CARDEAL DOIS LTDA" u="1"/>
        <s v="FABIO BOBILHO" u="1"/>
        <s v="JORGE LUIZ PEREIRA GAMA" u="1"/>
        <s v="JAIRO FERREIRA DA SILVA 25744903801" u="1"/>
        <s v="MIK ESFIHAS LIMA LTDA" u="1"/>
        <s v="PET SHOP UNIVERSAL PETS LTDA" u="1"/>
        <s v="RODRIGO FRANCA" u="1"/>
        <s v="AMANDA DE LUCENA GESSEFF" u="1"/>
        <s v="JOAO LUCIO MIRO DE PONTES" u="1"/>
        <s v="SHIRLEY VALERIA" u="1"/>
        <s v="FABIO DIAS FERNANDES" u="1"/>
        <s v="SANDRA MARIA DA CRUZ" u="1"/>
        <s v="ROBERTO OKUMA PIRES 12767070889" u="1"/>
        <s v="RADIAL CLINICA DE MEDICINA DE TRAFEGO E PSICOLOGI" u="1"/>
        <s v="BOL EMBALAGENS LTDA" u="1"/>
        <s v="PRISCILA APARECIDA MARINHO DA SILVA" u="1"/>
        <s v="MAYARA PEREIRA DE OLIVEIRA" u="1"/>
        <s v="58 377 582 CORINA ITURRIAGA GARCIA" u="1"/>
        <s v="EDCOR ADMINISTRADORA E CORRETORA DE SEGUROS LTDA" u="1"/>
        <s v="LUIZ CARLOS COLACIQUE" u="1"/>
        <s v="CMK ENGENHARIA LTDA" u="1"/>
        <s v="VAGNER DE ANDRADE GUSMAO" u="1"/>
        <s v="LAURIETE APARECIDA PEREIRA" u="1"/>
        <s v="LUANA GARCIA CAMPOS" u="1"/>
        <s v="CAMARA MUNICIPAL DE GUARATINGUETA" u="1"/>
        <s v="SANDRO VIANA SANTOS 27707050835" u="1"/>
        <s v="GUILHERME BATISTA" u="1"/>
        <s v="KLEBER CESAR LINHARES INFORMATICA" u="1"/>
        <s v="NATO SERVICOS DE AR CONDICIONADO LTDA" u="1"/>
        <s v="CONTABIL JF MARIN LTDA" u="1"/>
        <s v="KARLA LETICIA FELISBERTO" u="1"/>
        <s v="FLAVIA CRISTINE RIBEIRO DE MEDEIROS" u="1"/>
        <s v="MUNICIPIO DE TAIUVA" u="1"/>
        <s v="HERALDO RAMIREZ LLIULLI CONFECCAO" u="1"/>
        <s v="VITOR ANDRADE DE MOURA" u="1"/>
        <s v="PATRICIA SOUSA 40078342880" u="1"/>
        <s v="COZACIUC AUTO MECANICA LTDA" u="1"/>
        <s v="PAULO HENRIQUE NASCIMENTO SOUSA" u="1"/>
        <s v="DEBORA QUINTANILHA FERREIRA" u="1"/>
        <s v="BEN HUR ALBERTASSI DA SILVA" u="1"/>
        <s v="LIVIO MAKI" u="1"/>
        <s v="SACARIA NOVA ERA LTDA" u="1"/>
        <s v="LOGIC SOLUCOES HOSPITALARES EIRELI" u="1"/>
        <s v="STYRO FORM INDUSTRIA E COMERCIO DE EMBALAGENS EM" u="1"/>
        <s v="SEGOL CORRETORA DE SEGUROS LTDA" u="1"/>
        <s v="52 377 346 MARCOS VINICIUS REIS DOS SANTOS" u="1"/>
        <s v="CANER BRINDES LTDA" u="1"/>
        <s v="RICARDO CHIARONI GALVAO" u="1"/>
        <s v="NILZA DOS SANTOS RIBEIRO" u="1"/>
        <s v="62 049 191 FELIPE AUGUSTO RIBEIRO TOGEIRO" u="1"/>
        <s v="JOAO PAULO SOUZA DOS SANTOS NETO" u="1"/>
        <s v="ERICA REBELLO MOREIRA MOUTINHO" u="1"/>
        <s v="SERRA E DE LUCA APOIO ADMINISTRATIVO LTDA" u="1"/>
        <s v="GIANCARLO GODANO" u="1"/>
        <s v="LUIZ RICARDO SPADARI" u="1"/>
        <s v="FENOX TECNOLOGIA LTDA" u="1"/>
        <s v="GUSTAVO RIBEIRO ROMBOLI" u="1"/>
        <s v="PATRICIA KEYKO PELEPENKO 31463294840" u="1"/>
        <s v="RICARDO DE ATAIDE ALVES PENA" u="1"/>
        <s v="GIOVANNY LUIS CARROCINE SILVA" u="1"/>
        <s v="JOSE CARLOS TURA" u="1"/>
        <s v="JONAS DOS SANTOS" u="1"/>
        <s v="VOCALL SISTEMAS E SERVICOS LTDA" u="1"/>
        <s v="WANFLEX COMERCIO DE MATERIA PRIMA LTDA" u="1"/>
        <s v="ELI ROBERTO 02153659841" u="1"/>
        <s v="PETERSON ARENA 36784467876" u="1"/>
        <s v="HELIO RICARDO MARINO RAINHO" u="1"/>
        <s v="ARTESAMARMO COMERCIO E SERVICOS EIRELI" u="1"/>
        <s v="SAMUEL DE ABREU PESSOA" u="1"/>
        <s v="MG COMERCIAL E MARKETING LTDA" u="1"/>
        <s v="ELISANGELA RODRIGUES MORENO PIANOSI" u="1"/>
        <s v="GISLENE A FERREIRA CAVALCANTE SOCIEDADE INDIVIDUA" u="1"/>
        <s v="STAR SERVICE PRESTADORA DE SERVICOS LTDA" u="1"/>
        <s v="61 252 642 ARIANE OLIVEIRA SIMOES" u="1"/>
        <s v="DANIEL PONCIANO DA SILVA" u="1"/>
        <s v="EDUARDO SILVA FRAGUAS" u="1"/>
        <s v="CONTEC PROCESSAMENTO DE DADOS LTDA" u="1"/>
        <s v="CAMARA MUNICIPAL DE COSMOPOLIS" u="1"/>
        <s v="PRISCILA GABRIELA SOARES SOUZA" u="1"/>
        <s v="RODRIGO FELIX" u="1"/>
        <s v="FREI RIBAMAR GOMES" u="1"/>
        <s v="EURIPEDES MARCELO BORGES" u="1"/>
        <s v="MIRIAN MARIA MARQUES 31954509847" u="1"/>
        <s v="INST PREV MUN DE JACAREI" u="1"/>
        <s v="THALES RODRIGUES PABLOS 44982317836" u="1"/>
        <s v="INSTITUTO DE PREVIDENCIA SOCIAL DOS SERVIDORES MU" u="1"/>
        <s v="ANDRÉ LUÍS PINTO TAVARES" u="1"/>
        <s v="ORGANIZACAO CONTABIL VOLPI LTDA" u="1"/>
        <s v="RICARDO GERMANO MOREIRA COMERCIO DE EQUIPAMENTOS" u="1"/>
        <s v="ISABELLA PAULA DA SILVA" u="1"/>
        <s v="RF DE PROENCA SERVICOS DE CABELEIREIRO" u="1"/>
        <s v="QUADRICOR IMPRESSAO DIGITAL E SERVICOS LTDA" u="1"/>
        <s v="MARCIA ROZANI CAMPELO D' AMORIM" u="1"/>
        <s v="DEBORAH REGINA LEAL NEVES" u="1"/>
        <s v="MAURO ARIEL SANCHEZ" u="1"/>
        <s v="MIGUEL A P SOARES" u="1"/>
        <s v="TIAGO DA SILVA SERVICOS" u="1"/>
        <s v="ESTRATEGIAS EMPRESARIAIS CONSULTORIA DE NEGOCIOS" u="1"/>
        <s v="A NANDA S BAR E LANCHES LTDA" u="1"/>
        <s v="FLAVIO DANTAS DE SOUZA" u="1"/>
        <s v="MARINA DE SOUZA BOSCO" u="1"/>
        <s v="ASM AUTO CAR DISTRIBUIDORA AUTOMOTIVA LTDA" u="1"/>
        <s v="ADILMARTI COMERCIO E SERVICOS EIRELI" u="1"/>
        <s v="CASSIA MARTINS PEDROSO" u="1"/>
        <s v="PARANA REALTY EMPREENDIMENTOS IMOBILIARIOS LTDA" u="1"/>
        <s v="ELTON DA COSTA BOTELHO 28674680860" u="1"/>
        <s v="BRUNO ELIAS" u="1"/>
        <s v="MIDION PROJETOS E SINALIZACAO LTDA" u="1"/>
        <s v="SEBASTIAO CRONEMBERGER SOBRINHO" u="1"/>
        <s v="V2 SALDIVA CONSULTORIA EM TECNOLOGIA LTDA" u="1"/>
        <s v="MARINA BENEVIDES SOARES" u="1"/>
        <s v="COPPI SISTEMAS E SOLUCOES LTDA" u="1"/>
        <s v="CONSELHO REGIONAL DE SERVICO SOCIAL" u="1"/>
        <s v="JULIANA M LAGROTTA" u="1"/>
        <s v="WILLYAN TRINDADE" u="1"/>
        <s v="RAFAEL TOMAZINI DE MORAES" u="1"/>
        <s v="CARLOS EDUARDO ALBUQERQUE MONT ALVERNE" u="1"/>
        <s v="GARBINI SERVICOS ESPECIALIZADOS LTDA" u="1"/>
        <s v="MARILDA APARECIDA GARCIA" u="1"/>
        <s v="PAULSAN SERVICOS EM INFORMATICA LTDA" u="1"/>
        <s v="GLAUCO TADEU JACOMOSSI" u="1"/>
        <s v="ANDERSON DE CAMPOS MARTINS" u="1"/>
        <s v="FATTO SERVICE SERVICOS E MONITORAMENTO LTDA" u="1"/>
        <s v="JAIME ARON TEIG" u="1"/>
        <s v="MIRO FELIX DA SILVA" u="1"/>
        <s v="GILMAR FELIX DOS SANTOS" u="1"/>
        <s v="MANZANI CAFETERIA LTDA" u="1"/>
        <s v="BENEDITO EDSON ANTONIO" u="1"/>
        <s v="IVANIR DA SILVA CLINICA DE PSICOLOGIA" u="1"/>
        <s v="ELLEN JULIANA ARAUJO CHALUP" u="1"/>
        <s v="ITALYPULL IND E COM DE ARTEFATOS DE COURO LTDA" u="1"/>
        <s v="OCTAVIO BENEDITO DE CAMARGO" u="1"/>
        <s v="FVW VENDING COMERCIO E LOCACAO DE EQUIPAMENTOS E" u="1"/>
        <s v="RENE AUGUSTO DA SILVA LEITE" u="1"/>
        <s v="M S OLIVEIRA COMERCIO DE MATERIAIS HIDRAULICOS LT" u="1"/>
        <s v="SDTEVIA SERVICOS E COMERCIO LTDA" u="1"/>
        <s v="CARVALHINHO E LOPES SERVICO DE ELABORACAO DE SOFT" u="1"/>
        <s v="BRUNO FERRARI" u="1"/>
        <s v="C M E SILVA LTDA" u="1"/>
        <s v="E DJ COMUNICACAO DIGITAL LTDA" u="1"/>
        <s v="SGA SOLUCOES EM ENERGIA E COMERCIO LTDA" u="1"/>
        <s v="VIP FARMA COMERCIO DE MEDICAMENTOS EIRELI" u="1"/>
        <s v="ESTRELA DE DAVI OTICA LTDA" u="1"/>
        <s v="TRIUMPHO NEGOCIOS IMOBILIARIOS LTDA" u="1"/>
        <s v="JAMES RODRIGUES DE LIMA CAMPOS" u="1"/>
        <s v="LHF COMERCIO DE MAQUINAS COPIADORAS" u="1"/>
        <s v="PATRICIA SANTOS SILVA MAGALHAES" u="1"/>
        <s v="BIOMIX INDUSTRIA E COMERCIO DE PRODUTOS AUXILIARE" u="1"/>
        <s v="WILLIAN PENTEADO" u="1"/>
        <s v="FAGNER ALAN GIMENEZ OZORIO" u="1"/>
        <s v="VIRGINIA GIUSFREDI NEGRAO" u="1"/>
        <s v="WILSON JARBAS GOMES" u="1"/>
        <s v="KARINA CAMPOS" u="1"/>
        <s v="RENATA ALMEIDA" u="1"/>
        <s v="LUGANO COMERCIAL LTDA" u="1"/>
        <s v="GOLBER INDUSTRIA E COMERCIO DE PLASTICOS LTDA" u="1"/>
        <s v="CONDOMINIO SANTA IFIGENIA II" u="1"/>
        <s v="CLAITON ARAUJO PEREIRA" u="1"/>
        <s v="PIMENTEL PADARIA E MINIMERCADO LTDA" u="1"/>
        <s v="CAROLYNE LOPES FREITAS SANTANA" u="1"/>
        <s v="ADELE MARIA SEGALLA BORGES" u="1"/>
        <s v="LUIZ FERNANDO SANZOVO GARCIA" u="1"/>
        <s v="OLIVE COMERCIAL E MARKETING LTDA" u="1"/>
        <s v="MUNICIPIO DE FLORIDA PAULISTA" u="1"/>
        <s v="VIVIAN SEFFRIN PUPIO" u="1"/>
        <s v="ALAN JOSE ZAGO FLORENCIO" u="1"/>
        <s v="61 636 012 RAFAEL DOMINGOS DA SILVA" u="1"/>
        <s v="FLAVIO EVANS" u="1"/>
        <s v="ARTHUR CASAS" u="1"/>
        <s v="ISOBRAS DIELETRICOS EIRELI" u="1"/>
        <s v="CELL FAST COMERCIO DE APARELHOS DE CELULAR LTDA" u="1"/>
        <s v="MANOEL MESSIAS DE OLIVEIRA 08807257882" u="1"/>
        <s v="DANIEL RAMALHO ROCHA" u="1"/>
        <s v="CLAUDIA RENATA SANTOS" u="1"/>
        <s v="GENARIO GOMES DE SOUSA" u="1"/>
        <s v="IRFRE COM DE MAQUINAS E MATERIAIS GRAFICOS LTDA" u="1"/>
        <s v="CLAUDIA BELA SARUE TEIG" u="1"/>
        <s v="GIANCARLO SIQUEIRA RAMOS" u="1"/>
        <s v="MUNDO DOS ELETRONICOS COMERCIO DE ELETRONICOS INF" u="1"/>
        <s v="59 238 525 LEONARDO URSI" u="1"/>
        <s v="RICARDO PIRES CALCIOLARI" u="1"/>
        <s v="JOTOFAN VENTILACAO INDUSTRIAL LTDA" u="1"/>
        <s v="CTI GOLDEN INDUSTRIA E COMERCIO DE MATERIAIS ELET" u="1"/>
        <s v="PREF. MUN. - BOM SUCESSO DE ITARARE" u="1"/>
        <s v="SIMONE RIBEIRO SODRE" u="1"/>
        <s v="ITALO HENRIQUE MIZAEL FERREIRA ACESSORIOS" u="1"/>
        <s v="AQSEPTENCE GROUP FILTRATION LTDA" u="1"/>
        <s v="DJALMA SENA JUNIOR" u="1"/>
        <s v="NORAH COSTA BURCHARDT" u="1"/>
        <s v="KRC CONSULT CONSULTORIA EM GESTAO EMPRESARIAL LTD" u="1"/>
        <s v="A M DE ALMEIDA TINTAS" u="1"/>
        <s v="V L T CONFECCOES EIRELI" u="1"/>
        <s v="LUIZ GABRIEL DA SILVA DAVID 23102143881" u="1"/>
        <s v="WAGNER GABASSI" u="1"/>
        <s v="CRISTIANE SANTANA" u="1"/>
        <s v="ELMA CHAVES GONCALVES" u="1"/>
        <s v="42 775 076 LAURA CAROLINA SANTOS" u="1"/>
        <s v="MEIRE LIZ MENESES DOS SANTOS 26850401882" u="1"/>
        <s v="EDIFICIO RESIDENCIAL PALATIUM" u="1"/>
        <s v="50 513 786 FRANZ RONALDO MIRANDA MITA" u="1"/>
        <s v="EDUARDA" u="1"/>
        <s v="PEAK AGENCIA LTDA" u="1"/>
        <s v="CESAR YUJI ISHIKAWA" u="1"/>
        <s v="FERNANDO NOVELLI BIANCHINI" u="1"/>
        <s v="ROSE ANNE TANAKA" u="1"/>
        <s v="FLEX STORE LTDA" u="1"/>
        <s v="THAMARA FALCAO AMARANTE 40270949801" u="1"/>
        <s v="JOAO FELIPE PORTO DE ALBUQUERQUE" u="1"/>
        <s v="ROGERIO EDUARDO OLIVEIRA PRADO" u="1"/>
        <s v="RCML TRANSPORTES" u="1"/>
        <s v="HEVANOELDO BEZERRA DE FARIAS" u="1"/>
        <s v="CAMILA MOREIRA DE SOUSA BASTOS" u="1"/>
        <s v="GABRIELA DE OLIVEIRA LIMA" u="1"/>
        <s v="ODOS CONSULTORIA E INFORMATICA LTDA" u="1"/>
        <s v="BRUNA APARECIDA MONTEIRO 32605817822" u="1"/>
        <s v="PRISCILA MALFATTI" u="1"/>
        <s v="INTER E NET EIRELI" u="1"/>
        <s v="LILI MEDICINA E SEGURANCA DO TRABALHO LTDA" u="1"/>
        <s v="J E J ODONTOLOGIA LTDA" u="1"/>
        <s v="RODOLFO FARAH VALENTE" u="1"/>
        <s v="ERICK LUIS RODRIGUES PEREIRA" u="1"/>
        <s v="61 990 607 MARCELO FERNANDO CAVALCANTE" u="1"/>
        <s v="RAFAEL CRISTIANO DE MENDONCA CALDEIRA" u="1"/>
        <s v="PRIMOAR REFRIGERACAO COMERCIO INDUSTRIA E SERVICO" u="1"/>
        <s v="JOFEMA SERVICOS ELETRICOS LTDA" u="1"/>
        <s v="RODRIGO PRAZERES RODRIGUES" u="1"/>
        <s v="LARISSA CAROLINE SANTOS DA SILVA" u="1"/>
        <s v="GABRIELA LOPES DE AZEVEDO" u="1"/>
        <s v="EDMILSON GARCIA" u="1"/>
        <s v="INDUSTRIA DE E P S STYROFORM LTDA" u="1"/>
        <s v="CONSELHO REGIONAL DE PSICOLOGIA DA 6ª REGIAO" u="1"/>
        <s v="JOAO PAULO VENANCIO COUTINHO" u="1"/>
        <s v="M GONCALVES ARTEFATOS DE BORRACHAS" u="1"/>
        <s v="RAPHAEL PAIVA" u="1"/>
        <s v="LUIZ GUILHERME" u="1"/>
        <s v="ALEXANDRE FERREIRA SALES" u="1"/>
        <s v="KG ZAIDAN COMERCIO LTDA" u="1"/>
        <s v="ANDRE DE MENDONCA 38626807899" u="1"/>
        <s v="VALENTE LOG TRANSPORTES E SERVICOS LTDA" u="1"/>
        <s v="SIMONE ALVAREZ LIMA" u="1"/>
        <s v="FERNANDA ORTEGA BERGAMINO" u="1"/>
        <s v="RICARDO JOSE LEITE DE SOUSA" u="1"/>
        <s v="ESTILO MODAS COMERCIO DO VESTUARIO LTDA - EPP" u="1"/>
        <s v="RENATO SILVA MAGALHAES FERREIRA 25259339827" u="1"/>
        <s v="ELIZETH OLIVEIRA DA SILVA ALENCAR" u="1"/>
        <s v="VALERIA MARQUES DE OLIVEIRA RIBEIRO COMERCIO DE C" u="1"/>
        <s v="LUCIANA BARIZAN CARDOSO" u="1"/>
        <s v="DANIEL GAMA CORREA" u="1"/>
        <s v="40 756 626 FREDSON LOPES DE BRITO" u="1"/>
        <s v="CAMARA MUNICIPAL DE MAUA" u="1"/>
        <s v="JEAN FEEDBACK CONTABILIDADE" u="1"/>
        <s v="DABLIUKA MOTORS LTDA" u="1"/>
        <s v="HAROLDO CARDOSO ROCHA" u="1"/>
        <s v="ITAMAR DE CARVALHO JUNIOR" u="1"/>
        <s v="MICHEL ALLAN MOFSOVICH" u="1"/>
        <s v="RAFAEL PIO MORETTI" u="1"/>
        <s v="SERGIO LUIZ CABRAL ME" u="1"/>
        <s v="ROSILEIA SODRE COSTA 42798230306" u="1"/>
        <s v="CAROLINE PERES BAU" u="1"/>
        <s v="FC MONTEIRO" u="1"/>
        <s v="ROSANGELA BELLON" u="1"/>
        <s v="TUBIX DIGITAL GROUP SOLUCOES COMERCIAIS LTDA" u="1"/>
        <s v="REFAZENDO A ARTE COM SOLUCOES TECNOLOGICAS LTDA" u="1"/>
        <s v="PAMELA PILAR MOLINO SOEIRO" u="1"/>
        <s v="SILVANA BORGES DA SILVA" u="1"/>
        <s v="WEI WEI BIJOUTERIAS LTDA" u="1"/>
        <s v="JACQUELINE CORREZOLLA DE OLIVEIRA" u="1"/>
        <s v="TRY R CONFECCOES DO VESTUARIO LTDA" u="1"/>
        <s v="NEILTON PAULINO FERNANDEZ SILVA" u="1"/>
        <s v="S E M DO BRASIL CENTRO DE IDIOMAS E CULTURAS INTE" u="1"/>
        <s v="ESTAMPARIA GERARTE LTDA" u="1"/>
        <s v="HNNV CONSULTORIA EM REABILITACAO DE CREDITO E COB" u="1"/>
        <s v="KAMILA TRAJANO DA SILVA" u="1"/>
        <s v="CARLOS HENRIQUE PEREIRA DOS SANTOS" u="1"/>
        <s v="SBC MED LTDA" u="1"/>
        <s v="EMPRESA MUNICIPAL PARA O DESENVOLVIMENTO DE FRANCA" u="1"/>
        <s v="SERRALHERIA ARTE DESIGN LTDA" u="1"/>
        <s v="TAUBATE CAMARA MUNICIPAL" u="1"/>
        <s v="JOSE CARLOS CORDEIRO FREIRE" u="1"/>
        <s v="MULTIBACKUP SERVICOS LTDA" u="1"/>
        <s v="CONPROV ASSESSORIA CONTABIL E EMPRESARIAL LTDA" u="1"/>
        <s v="FERNANDO POULMANN GALVES GOMES" u="1"/>
        <s v="TRTEC INFORMATICA LTDA" u="1"/>
        <s v="MARINA PIMENTA FURLAN" u="1"/>
        <s v="ALINE MICHELE GARCIA TECNOLOGIA DA INFORMACAO LTD" u="1"/>
        <s v="GLAUCIA HELENA COSTA 48657410893" u="1"/>
        <s v="CASSIA MARIA COSTA" u="1"/>
        <s v="GABRIELLA MOLINA ROCHA 40789525852" u="1"/>
        <s v="NOVA ERA TURISMO E FRETAMENTO EIRELI" u="1"/>
        <s v="ROGERIO DA CRUZ SANTOS" u="1"/>
        <s v="LYPTUS TABACARIA LOUNGE BAR E STUDIO DE BELEZA LT" u="1"/>
        <s v="SCORPIUS ON LINE PUBLICIDADE LTDA" u="1"/>
        <s v="ANDRE FERRAZ DE ASSIS PINTO" u="1"/>
        <s v="RICARDO AMBROSIO FAZZANI BINA" u="1"/>
        <s v="MARISA ANDRADE CURTO LTDA" u="1"/>
        <s v="REINALDO ANTONIO VILOR" u="1"/>
        <s v="NENE MECANICA DIESEL EIRELI" u="1"/>
        <s v="GLORIA M. FERREIRA OTICA E RELOJOARIA - ME" u="1"/>
        <s v="CASA E CARINHO IOLETE BITTENCOURT LTDA" u="1"/>
        <s v="BRAVERIS COMERCIO LTDA" u="1"/>
        <s v="S.A.A.E. - ITAPOLIS" u="1"/>
        <s v="EMPRESA MUNICIPAL DE SAUDE EMUS" u="1"/>
        <s v="MATHEUS RAMOS LUCAS" u="1"/>
        <s v="MARIANE DOS SANTOS AMORIM" u="1"/>
        <s v="EMILIA MENDES LOPES" u="1"/>
        <s v="VICTOR FERNANDO ALMEIDA MENDES 13667675860" u="1"/>
        <s v="RCS INDUSTRIA E COMERCIO EIRELI" u="1"/>
        <s v="SORRIA ARTES GRAFICAS COMERCIO E EDITORA LTDA" u="1"/>
        <s v="MAGAZINE YOGUI LTDA" u="1"/>
        <s v="JANUSSI INFORMATICA LTDA" u="1"/>
        <s v="CARLOS GALUBAN NETO" u="1"/>
        <s v="PAULO RICARDO CARVALHO BARRETO 27667875855" u="1"/>
        <s v="MK UTILIDADES E DECORACAO LTDA" u="1"/>
        <s v="INSTITUTO DE PREVIDENCIA DO MUNICIPIO DE SAO BERNARDO DO CAMPO - SBCPRPEV" u="1"/>
        <s v="MARCIO RODRIGO BORIN" u="1"/>
        <s v="ELOISE DE CARVALHO" u="1"/>
        <s v="LOVELY HOUSE EDITORA LTDA" u="1"/>
        <s v="HORUS INFORMATICA LTDA" u="1"/>
        <s v="VINICIUS TEODORO BITENCOURT" u="1"/>
        <s v="PROJETO RF CORRETORA DE SEGUROS LTDA" u="1"/>
        <s v="ELIANE SANTOS NEVES" u="1"/>
        <s v="KENDARI COMUNICACAO VISUAL LTDA" u="1"/>
        <s v="RENATO FERNANDES" u="1"/>
        <s v="PABLO LEMOS BERNED" u="1"/>
        <s v="ADGENIO AZEVEDO PEREIRA" u="1"/>
        <s v="ADRIANA GUIMARAES ALVES" u="1"/>
        <s v="CLAUDIO ALAMINO GRANEIRO TRANSPORTES" u="1"/>
        <s v="DAURY MARTINS PAPELARIA" u="1"/>
        <s v="LILIANE ALBUQUERQUE" u="1"/>
        <s v="ERITECH COMERCIO E SERVICOS TECNICOS LTDA" u="1"/>
        <s v="P H I F COMUNICACAO GRAFICA LTDA" u="1"/>
        <s v="LAURA BARBOSA OLIVEIRA" u="1"/>
        <s v="ELSE SOFTWARES E APOIO ADM LTDA " u="1"/>
        <s v="JESSICA SANTOS DE LIMA" u="1"/>
        <s v="CARLOS AUGUSTO DE ARRUDA" u="1"/>
        <s v="WGF COMPUTACAO GRAFICA EIRELI" u="1"/>
        <s v="DIOGO CORREA MONTEIRO LTDA" u="1"/>
        <s v="LAIS DANTAS DOS SANTOS SOCIEDADE INDIVIDUAL DE AD" u="1"/>
        <s v="53 006 844 MIRTES SOARES DE OLIVEIRA" u="1"/>
        <s v="WESLEY BARROSO DE SOUZA" u="1"/>
        <s v="ELISANGELA GARCIA LOPES 28628936840" u="1"/>
        <s v="RHPAY CONTADORES ASSOCIADOS" u="1"/>
        <s v="PAULO TOME NOBRE NETO" u="1"/>
        <s v="WILLIAN EICHI SUDO PASCOAL EIRELI" u="1"/>
        <s v="RICARDO GIOVANNI CARLIN" u="1"/>
        <s v="CONDOMINIO EDIFICIO CLARA" u="1"/>
        <s v="CAMILA LOPES RIBEIRO MARCIANO" u="1"/>
        <s v="MARLENE VALARDAN DOMINGOS" u="1"/>
        <s v="LM OBRAS E SERVICOS LTDA" u="1"/>
        <s v="CONSORCIO INTERMUNICIPAL DO VALE DO PARANAPANEMA: SAUDE - CI" u="1"/>
        <s v="PATRICIA CAMARGO VIEIRA" u="1"/>
        <s v="MARIA ROSANGELA DE SOUZA PIROLLA 10429742843" u="1"/>
        <s v="MARCO ANTONIO PEREIRA DIAS" u="1"/>
        <s v="DANUZA EFFEGEM DE SOUZA" u="1"/>
        <s v="AMEFAC CONSTRUCOES LTDA" u="1"/>
        <s v="JORGE DA SILVA DOS SANTOS" u="1"/>
        <s v="ELIAS MARCELINO DE SOUZA" u="1"/>
        <s v="FOSCARDO SERVICOS MEDICOS LTDA" u="1"/>
        <s v="KYUNG WOOK KIM" u="1"/>
        <s v="RAMOS FALCAO CONFECCOES LTDA" u="1"/>
        <s v="AGENCIA SAO PAULO DE DESENVOLVIMENTO - ADE SAMPA" u="1"/>
        <s v="NELSON LUIS SALTORATTO" u="1"/>
        <s v="SANDRELI GENOEFA BAZO" u="1"/>
        <s v="TECNODATA EDUCACIONAL LTDA" u="1"/>
        <s v="TATIANE GIMENEZ SERRANO" u="1"/>
        <s v="CELSO CHAGAS DE FREITAS" u="1"/>
        <s v="FERNANDO RODOLFO MERCES MORIS" u="1"/>
        <s v="TIAGO AUGUSTO COSTA E SILVA" u="1"/>
        <s v="AMAURILIO DE OLIVEIRA LIMA" u="1"/>
        <s v="TEIXEIRA LEAO SOCIEDADE DE ADVOGADOS" u="1"/>
        <s v="LAILA CAROLINE GONCALVES CAVALCANTE" u="1"/>
        <s v="MARIANA SMIT DE SOUZA SANTOS" u="1"/>
        <s v="LUNA COMERCIAL LTDA" u="1"/>
        <s v="MARIA DE FATIMA QUEIROGA NEVES" u="1"/>
        <s v="JHEIMES MARQUES GOMES" u="1"/>
        <s v="CARLOS EDUARDO FERNANDES DA SILVEIRA" u="1"/>
        <s v="ELEGANCE VIDROS E ESPELHOS LTDA" u="1"/>
        <s v="FERNANDA MARA PAES" u="1"/>
        <s v="CSI MAQ INDUSTRIA E COMERCIO DE MAQUINAS ESPECIAI" u="1"/>
        <s v="JOAO DE CARVALHO MAGALHAES" u="1"/>
        <s v="CLEIDIANE PINHEIRO DOS SANTOS" u="1"/>
        <s v="PREF. MUN. - TEJUPA" u="1"/>
        <s v="DOUGLAS NUNES OLIVEIRA" u="1"/>
        <s v="DIEGO MINUNCIO PESSOA" u="1"/>
        <s v="RODOLFO BRECIANI PENNA" u="1"/>
        <s v="ACY CORDEIRO DE BARROS" u="1"/>
        <s v="SERGIO RICARDO TOME DA SILVA" u="1"/>
        <s v="MARTA LUISA ALVES LUCKE" u="1"/>
        <s v="ADRIMAB DESIGN EIRELI" u="1"/>
        <s v="MARCOS VARGAS FOGACA" u="1"/>
        <s v="RENATO FANIN" u="1"/>
        <s v="MAURO SERGIO GAGLIOTTI" u="1"/>
        <s v="PRISCILA CARVALHO OLIVEIRA REGULADORA DE SINISTRO" u="1"/>
        <s v="MIRIAM ARAOZ GUZMAN CORREIA DA SILVA" u="1"/>
        <s v="GUSTAVO VIDAL" u="1"/>
        <s v="ELO NATURAL COMERCIO DE PRODUTOS NATURAIS LTDA" u="1"/>
        <s v="WILLIAM DE FARIA SANTOS DE CAMPOS" u="1"/>
        <s v="VIVIANE MARGARETH SIEIRO METTLACH" u="1"/>
        <s v="ALDENICE F SOUSA" u="1"/>
        <s v="50 102 303 DANIELE OLIVEIRA DOS SANTOS" u="1"/>
        <s v="RENAN LIMA DA SILVA" u="1"/>
        <s v="IMPULSO ESTRATEGICO LTDA" u="1"/>
        <s v="MARCOS ROGERIO SILVA" u="1"/>
        <s v="PAULO CELSO DOS SANTOS" u="1"/>
        <s v="EDUARDO REINA" u="1"/>
        <s v="FERNANDA MARTINS BRAZ" u="1"/>
        <s v="MATHEUS HENRIQUE FIGUEIREDO DA COSTA" u="1"/>
        <s v="KELI APARECIDA NEVES PEREIRA" u="1"/>
        <s v="BRUNA FERNANDES POUSADA LTDA" u="1"/>
        <s v="LAETITIA BRANCA LIBANIO MOREIRA PENNA" u="1"/>
        <s v="EWERTON BUSTOS DA SILVA" u="1"/>
        <s v="FHGK COMERCIO DE VENDAS ONLINE LTDA" u="1"/>
        <s v="WILLIAM RODRIGUES FERREIRA" u="1"/>
        <s v="MARCELA SCANAVINI BIANCHINI" u="1"/>
        <s v="GASPAR PEREIRA DA SILVA JUNIOR" u="1"/>
        <s v="OSMAR BUTTIGNON" u="1"/>
        <s v="LUCIENE ANDRADE SILVEIRA" u="1"/>
        <s v="R B LIMA PISOS ELEVADOS" u="1"/>
        <s v="LUCAS MONERO PRATES" u="1"/>
        <s v="SERVICO DE ASSISTENCIA A SAUDE DOS MUNICIPIARIOS" u="1"/>
        <s v="HUMBERTO ALBUQUERQUE QUEIROZ BRASILIENSE FILHO" u="1"/>
        <s v="OSVALDO DUARTE" u="1"/>
        <s v="35 420 347 NILTON DE JESUS BARBIERI" u="1"/>
        <s v="RAPHAEL PALMIERI NETO" u="1"/>
        <s v="PAULO C O SALVADOR" u="1"/>
        <s v="OFFICE COMERCIO E SERVICOS LTDA" u="1"/>
        <s v="LUIS CLAUDIO FERNANDES" u="1"/>
        <s v="BWEB BRASIL LTDA" u="1"/>
        <s v="MUNICIPIO DE SANTA BRANCA" u="1"/>
        <s v="THAIS MICHELE DA CRUZ" u="1"/>
        <s v="MARCO ANTONIO BERTOLOTTI" u="1"/>
        <s v="PRY PARTICIPACOES SOCIETARIAS EIRELI" u="1"/>
        <s v="ASSESSORIA COSMICA LTDA" u="1"/>
        <s v="GABRIEL BATTAGLINI DOS SANTOS" u="1"/>
        <s v="SERGIO NATAL AGUIAR" u="1"/>
        <s v="VINICIUS JOSE ALVES AVANZA" u="1"/>
        <s v="M A VALENTIM GUEDES ASSESSORIA" u="1"/>
        <s v="EDES CARNEIRO DA SILVA" u="1"/>
        <s v="LIGHTING CONTROL BRASIL SERVICOS TECNICOS LTDA" u="1"/>
        <s v="DANIELA RIBEIRO GOLFETTO" u="1"/>
        <s v="LUCAS BAYLAO" u="1"/>
        <s v="JOAO ROBERTO ADURA" u="1"/>
        <s v="MARIA JULIA PIVATO DE OLIVEIRA" u="1"/>
        <s v="ROBERTO MINADEO" u="1"/>
        <s v="CHRISTIAN MORI SPERLI" u="1"/>
        <s v="VLADIMIR BECKHAUSER" u="1"/>
        <s v="MURILO DE BRITO CORAZZA" u="1"/>
        <s v="L E S MATERIAIS PARA CONSTRUCAO E UTILIDADES DOME" u="1"/>
        <s v="CLIMA VIP SISTEMA DE CLIMATIZACAO LTDA" u="1"/>
        <s v="ALEXANDRE ALMEIDA SILVA 07907564808" u="1"/>
        <s v="SECRETARIA MUNICIPAL DE DIREITOS HUMANOS E CIDADANIA" u="1"/>
        <s v="DANILO SALES LEAO" u="1"/>
        <s v="PREF. MUN. - ROSEIRA" u="1"/>
        <s v="54 519 454 ALOISIO DE JESUS NERY JUNIOR" u="1"/>
        <s v="LENIRA BRANDAO SILVA GRINSPUM PRODUCOES" u="1"/>
        <s v="KEILA ARCENIO ELI" u="1"/>
        <s v="JULIA STORY ARMARINHO LTDA" u="1"/>
        <s v="EDILSON APARECIDO CHAVES" u="1"/>
        <s v="MUNICIPIO DE SAO JOAO DE IRACEMA" u="1"/>
        <s v="ARTUR ROTHSTEIN BARRETO PARENTE" u="1"/>
        <s v="EVANI CATARINA VASCONCELOS" u="1"/>
        <s v="FABIO DE LIMA WENCESLAU" u="1"/>
        <s v="GABRIELA FERNANDES DE AZEVEDO 37544633810" u="1"/>
        <s v="GEDLEY BELCHIOR BRAGA" u="1"/>
        <s v="CLUBE DA COMUNIDADE VILA DARLY E JARDIM TEREZA" u="1"/>
        <s v="KELLY CAMPAGNOLLI" u="1"/>
        <s v="FELIPE PICONE" u="1"/>
        <s v="JOAO CARLOS SCATENA" u="1"/>
        <s v="EDITORA LEXFLIX" u="1"/>
        <s v="NELI GAMBOA MACHADO" u="1"/>
        <s v="2SL SERVICOS E SUPRIMENTOS DE INFORMATICA LTDA" u="1"/>
        <s v="ALAN FERREIRA PEREIRA" u="1"/>
        <s v="RENAN BARBOSA DOS SANTOS" u="1"/>
        <s v="ELY BARBOSA DE CAMPOS 25953463855" u="1"/>
        <s v="CAMILLY DE OLIVEIRA PATRICIO 52333237880" u="1"/>
        <s v="INST DE PREVIDENCIA DO SERVIDOR MUNICIPAL DE DIADEMA" u="1"/>
        <s v="THALITA MARQUES DO NASCIMENTO" u="1"/>
        <s v="DANIELA HYPOLITHO DOS SANTOS" u="1"/>
        <s v="MICHELLE LEAL BASTOS" u="1"/>
        <s v="VIVIAN VIEIRA DA SILVA CANTINA E LANCHONETE" u="1"/>
        <s v="ALLAN CROCCI DE SOUZA ADVOGADOS" u="1"/>
        <s v="NADINE SILVA RIBEIRO" u="1"/>
        <s v="GENESIS PLAS COMERCIAL LTDA" u="1"/>
        <s v="JORGE FARSETTI" u="1"/>
        <s v="MUNICIPIO DE TRABIJU" u="1"/>
        <s v="C I 28 CONSULTORIA ECONOMICA S S LTDA" u="1"/>
        <s v="JULIANA MENEZES MATEUS DE FREITAS" u="1"/>
        <s v="ALLAN ANANIAS DOS SANTOS" u="1"/>
        <s v="G 7 GARDENS COMERCIO E SERVICOS LTDA" u="1"/>
        <s v="FABIO CAMPOS DA SILVA 24728356809" u="1"/>
        <s v="JR 29 11 ASSESSORIA EMPRESARIAL LTDA" u="1"/>
        <s v="SILVANA LIMA GORNIAK" u="1"/>
        <s v="GUSTAVO HENRIQUE ROMEU DA SILVA" u="1"/>
        <s v="COSME PEREIRA DE ALMEIDA" u="1"/>
        <s v="GRAZIELA BREGEIRO" u="1"/>
        <s v="FABIO LUIZ DE CASTRO" u="1"/>
        <s v="BIG FAMILY COMERCIO DE VESTUARIO E PRESENTES LTDA" u="1"/>
        <s v="NEIVA GOTTARDELLO KAZZI SOCIEDADE DE ADVOGADOS" u="1"/>
        <s v="FREYJA CONFECCOES LTDA" u="1"/>
        <s v="YUDATI STORE LTDA" u="1"/>
        <s v="BEATRIZ SILVA FERNANDES" u="1"/>
        <s v="CRISTHIAN PABLO CAVERO GUTIERREZ" u="1"/>
        <s v="GABRIELA MELO" u="1"/>
        <s v="JOAO GUILHERME LEITE CABRAL" u="1"/>
        <s v="RENATO BARROS COUTINHO" u="1"/>
        <s v="CES UTILIDADES COMERCIO DE VARIEDADES DOMESTICAS" u="1"/>
        <s v="IVAN CARLOS FALCAO DE OLIVAES" u="1"/>
        <s v="CLEIA ALVES SILVA 02801727539" u="1"/>
        <s v="AMM FUNILARIA E PINTURA LTDA" u="1"/>
        <s v="EDUARDO CONTINI" u="1"/>
        <s v="MUNICIPIO DE AURIFLAMA" u="1"/>
        <s v="VERA CRISTINA OLIVEIRA DE CARVALHO" u="1"/>
        <s v="FACIOTECH COMERCIO E MANUTENCAO DE EQUIPAMENTOS D" u="1"/>
        <s v="GLOWSPACE ESTETICA E WELLNESS LTDA" u="1"/>
        <s v="DANTELL INFORMATICA LTDA" u="1"/>
        <s v="RAFHAEL DA R SILVA DECORACAO E PAISAGISMO" u="1"/>
        <s v="BAIXO AUGUSTA BAR E RESTAURANTE LTDA" u="1"/>
        <s v="DANIEL MARANHO SZIKSZAY" u="1"/>
        <s v="PREFEITURA DO MUNICIPIO DE REDENCAO DA SERRA" u="1"/>
        <s v="MOLTRIO TECNOLOGIA LTDA" u="1"/>
        <s v="RICARDO PESSOA MARQUES DA COSTA" u="1"/>
        <s v="RENISA CONSULTORIA E CORRETORA DE SEGUROS LTDA" u="1"/>
        <s v="SIDNEI DE CARIA" u="1"/>
        <s v="LUIZ CARLOS BAZALIA DOS SANTOS" u="1"/>
        <s v="61 915 560 JEFFERSON DA SILVA SILVEIRA" u="1"/>
        <s v="SOGLIA COMERCIO DE DOCES LTDA - ME" u="1"/>
        <s v="THIAGO CANDIDO DA SILVA" u="1"/>
        <s v="VITOR AUGUSTO TELES DE CARVALHO 39637960813" u="1"/>
        <s v="CONDEMAT CONSORCIO DE DESENVOLVIMENTO DOS MUNICIPIOS DO ALTO TIETE" u="1"/>
        <s v="44 475 550 PAULO CESAR GODOY SIMOES" u="1"/>
        <s v="KAERU SHOP ORIENTAL COMERCIO LTDA" u="1"/>
        <s v="R F S MANUTENCAO E REPARACAO DE MAQUINAS E EQUIPA" u="1"/>
        <s v="YOLA CHOQUE VARGAS 23963812885" u="1"/>
        <s v="ALINE MAYUMI OKABAYASHI" u="1"/>
        <s v="CARLOS GONCALVES JUNIOR" u="1"/>
        <s v="BRASIL IOT SEG. DA INFORMACAO LTDA" u="1"/>
        <s v="JOSE PASCHOAL SOMMA" u="1"/>
        <s v="NA MEDIDA CERTA AVIAMENTOS LTDA" u="1"/>
        <s v="MO OCA MAWE CAFE E GASTRONOMIA LTDA" u="1"/>
        <s v="TELEMAKO FRAGERIS PUBLICIDADE" u="1"/>
        <s v="12 386 169 ROBERVAL APARECIDO FRANCISCO ANAIA" u="1"/>
        <s v="DOMINIO COMERCIO DE FERRAGENS LTDA" u="1"/>
        <s v="60 168 773 CLAUDELICE BARBOSA DE JESUS" u="1"/>
        <s v="PREF. MUN. - MERIDIANO" u="1"/>
        <s v="POLLIANA ALVARENGA DE OLIVEIRA BATTENDIERI" u="1"/>
        <s v="ADERBAL EDISON DE OLIVEIRA" u="1"/>
        <s v="CYLTECH ENGENHARIA E COMERCIO LTDA" u="1"/>
        <s v="DILMA DA COSTA" u="1"/>
        <s v="ADOLFO BRAS SUNDERHUS FILHO" u="1"/>
        <s v="JOSE GERALDO GIL" u="1"/>
        <s v="FABIANO DE LEMOS BRITTO" u="1"/>
        <s v="ALEXANDRE PAES" u="1"/>
        <s v="IVAN ALATXEVE 17638142896" u="1"/>
        <s v="MARIA XIMENA FLORES GARCIA" u="1"/>
        <s v="R E M MEDICINA E SEGURANCA DO TRABALHO LTDA" u="1"/>
        <s v="EDIFICIO PIAZZA DI NAPOLI" u="1"/>
        <s v="PINDORAMA ARTE E TECNOLOGIA LTDA" u="1"/>
        <s v="PRISCILA CAMPANHA VARGAS" u="1"/>
        <s v="CAMARA M CACHOEIRA PAULISTA" u="1"/>
        <s v="SOFORT ENGENHARIA DE VENDAS REPRESENTACOES LTDA" u="1"/>
        <s v="LUIZ A" u="1"/>
        <s v="JOSE CUSTODIO DA MATTA" u="1"/>
        <s v="TEIO GRAMPO LTDA" u="1"/>
        <s v="JUST IDEAS E SERVICES LTDA" u="1"/>
        <s v="PECONS ENGENHARIA E CONSTRUCOES LTDA" u="1"/>
        <s v="HOSPEDARIA E ADEGA DO CABOCLO LTDA" u="1"/>
        <s v="ANDREA SANTOS" u="1"/>
        <s v="A J CORRETORA DE SEGUROS  LTDA  ME" u="1"/>
        <s v="SERGIO ROBERTO RODRIGUES" u="1"/>
        <s v="SABOR DA ESQUINA EIRELI - ME" u="1"/>
        <s v="OSVALDO DOS SANTOS MINEIRO" u="1"/>
        <s v="ADALBERTO DOS SANTOS LEITE" u="1"/>
        <s v="U TENSILS SHOP E COMMERCE LTDA" u="1"/>
        <s v="ANTONIO DOMINGUEZ FERNANDEZ FILHO" u="1"/>
        <s v="BRUNO BALTHAZAR CUSTODIO" u="1"/>
        <s v="BRUNA DE SOUZA GOES" u="1"/>
        <s v="62 637 580 MARIA DE FATIMA DA SILVA MENDES" u="1"/>
        <s v="RUZEL MOREIRA NIZIO" u="1"/>
        <s v="SERVICO AUTONOMO DE AGUA E ESGOTO DE COLINA" u="1"/>
        <s v="LUIZ CARLOS PRATES" u="1"/>
        <s v="FERNANDO TRIZOLIO JUNIOR" u="1"/>
        <s v="SUELY CRISTINA HADDAD 08331204840" u="1"/>
        <s v="KARINA RODRIGUES DE MIRANDA" u="1"/>
        <s v="BIANCA DAMACENA DA SILVA" u="1"/>
        <s v="AUTENTIKA EVENTOS E MKT EIRELI" u="1"/>
        <s v="PRUDENCO CIA PRUDEN DESENVOLVIMENTO" u="1"/>
        <s v="LAR JESUS GONCALVES" u="1"/>
        <s v="LEA CAVALCANTE DOS SANTOS SOARES" u="1"/>
        <s v="GUILHERME ARGENTIERI" u="1"/>
        <s v="GIOVANNI SERVICOS DE APOIO AS EMPRESAS LTDA ME" u="1"/>
        <s v="WANDERLEY DINIZ FRESCHI SANDRINI" u="1"/>
        <s v="SQUARE TRAVEL AGENCIA DE VIAGENS E TURISMO EIRELI" u="1"/>
        <s v="61 400 631 ADELIA ALVES PIRES DOS SANTOS" u="1"/>
        <s v="FERNANDO MANOEL DE ARAUJO" u="1"/>
        <s v="EMPREENDIMENTO IMOBILIARIO SAO FERNANDO LTDA" u="1"/>
        <s v="ELIANA DA SANTISSIMA TRINDADE SCAURI" u="1"/>
        <s v="EXPERTE METAIS EXPANDIDOS LTDA" u="1"/>
        <s v="LEO DE BETHANIA CONSTRUTORA E INCORPORADORA LTDA" u="1"/>
        <s v="SELMA STRUBLIC" u="1"/>
        <s v="AGMAR LUIZ BRITO 40758775822" u="1"/>
        <s v="SONIA LEIA TEIG SCHWARTZMAN" u="1"/>
        <s v="POWER FUT SPORTS COMERCIO DE MATERIAIS PARA QUADR" u="1"/>
        <s v="MARCELO PUPIM GOZZI" u="1"/>
        <s v="BENTO MOURA" u="1"/>
        <s v="OBELISCO LOCADORA LTDA" u="1"/>
        <s v="RODRIGO CARLOS HENRIQUES" u="1"/>
        <s v="DOUGLAS AUGUSTO PIMENTA SIQUEIRA" u="1"/>
        <s v="ALEXANDRE SANTOS DA NOBREGA" u="1"/>
        <s v="GENAK ERP SYSTEM INFORMATICA LTDA" u="1"/>
        <s v="RODRIGO LOPES DA SILVA CORDEIRO" u="1"/>
        <s v="CAI STORE LTDA" u="1"/>
        <s v="HELOISA PAMPLONA" u="1"/>
        <s v="TATIANE REGINA CARVALHO" u="1"/>
        <s v="MADHORSE COMERCIO DE BRINDES LTDA" u="1"/>
        <s v="DEBORA CARNEIRO ANANIAS" u="1"/>
        <s v="UTARGET SOLUCOES EMPRESARIAIS LTDA" u="1"/>
        <s v="MACWAY EXPORTACAO E IMPORTACAO LTDA" u="1"/>
        <s v="OTICAS BAZZAN COMERCIO DE PRODUTOS OPTICOS LTDA" u="1"/>
        <s v="MARTIM MUCSI" u="1"/>
        <s v="S.A.A.E. - LENCOIS PAULISTA" u="1"/>
        <s v="RICARDO DOS SANTOS ROCHA" u="1"/>
        <s v="JASON LIMA" u="1"/>
        <s v="VQV CONSTRUCOES LTDA" u="1"/>
        <s v="JUCIELE OLIVEIRA" u="1"/>
        <s v="EDSON JUNIO DIAS DE SOUSA" u="1"/>
        <s v="FRANCISCA CASSIA DE ALMEIDA" u="1"/>
        <s v="ALBERTO CAMARGO DA SILVA" u="1"/>
        <s v="BEMC FILTROS DE CABINE LTDA" u="1"/>
        <s v="VIRCA PROCESSAMENTO DE DADOS LTDA" u="1"/>
        <s v="D P BIZZARRO" u="1"/>
        <s v="S.A.A.E. - DOIS CORREGOS" u="1"/>
        <s v="CAMARA MUNICIPAL DE CRUZEIRO" u="1"/>
        <s v="RAFAEL ZAGO BRAGA" u="1"/>
        <s v="OTAVIO MAIA" u="1"/>
        <s v="FORMOSA PAPELARIA E IMPRESSOS LTDA" u="1"/>
        <s v="ANA MARCELA" u="1"/>
        <s v="EVERTON BUBLITZ DO PRADO" u="1"/>
        <s v="BRUNO MARCIO DE AZEVEDO" u="1"/>
        <s v="ADRIANA MASIERO REZENDE" u="1"/>
        <s v="MARIANA PEIXOTO NUNES LTDA" u="1"/>
        <s v="VJ MFTEL EQUIPAMENTOS TELEFONICOS E INFORMATICA L" u="1"/>
        <s v="EDUARDO A SOUZA" u="1"/>
        <s v="GUILHERME HENRYQUE FERREIRA DE OLIVEIRA 426044248" u="1"/>
        <s v="MATHEUS JULIANO SANTINO DA SILVA 45634384800" u="1"/>
        <s v="MARCOS TEIXEIRA DA MOTA" u="1"/>
        <s v="RONAL APAZA RAMOS 23329185821" u="1"/>
        <s v="JOZEFA SOARES DE SOUSA E SILVA" u="1"/>
        <s v="62 709 484 DOUGLAS JESUS PEROCO" u="1"/>
        <s v="PATRICIA DA COSTA PIMENTEL TRISTAO DUTRA" u="1"/>
        <s v="ELIANE DAINEZ" u="1"/>
        <s v="50 468 703 CLEIANE SANTANA CERQUEIRA" u="1"/>
        <s v="CAPASMANIA COMERCIO E MANUTENCAO DE ACESSORIOS E" u="1"/>
        <s v="ICARO FERRAZ VIDAL JUNIOR" u="1"/>
        <s v="HOSPEDARIA N E P LTDA" u="1"/>
        <s v="PRC VIAGENS E TURISMO LTDA" u="1"/>
        <s v="DIEGO LUCIO DOS SANTOS ENGENHARIA E CONSTRUCOES" u="1"/>
        <s v="PREF. MUN. - ITAPURA" u="1"/>
        <s v="NILTON CESAR MACHADO" u="1"/>
        <s v="ANDREIA DE OLIVEIRA MARINHO" u="1"/>
        <s v="MUSY S A" u="1"/>
        <s v="MIRIAM DE SOUZA" u="1"/>
        <s v="THELIO QUEIROZ FARIAS" u="1"/>
        <s v="RAFAEL MARMO" u="1"/>
        <s v="CPA TREINAMENTOS PROFISSIONAIS LTDA" u="1"/>
        <s v="T E FROES SERVICOS DE ACABAMENTOS GRAFICOS LTDA" u="1"/>
        <s v="NESTOR SETSUO KIHARA" u="1"/>
        <s v="CARLOS ALBERTO GONCALVES JUNIOR" u="1"/>
        <s v="57 232 791 CLAUDENICE MARQUES TOME DE SOUZA" u="1"/>
        <s v="FABIO ALEIXO" u="1"/>
        <s v="24 749 943 ROSINEIDE DOS SANTOS PEREIRA" u="1"/>
        <s v="ANA LUCIA PEREIRA SERVICOS EM INFORMATICA" u="1"/>
        <s v="NINA CONSTRUCOES E PARTICIPACOES LTDA" u="1"/>
        <s v="57 461 562 ANA PAULA APARECIDA DA CRUZ NOVAIS" u="1"/>
        <s v="NORMANO RIBEIRO GONCALVES" u="1"/>
        <s v="CYNTIA RAMOS" u="1"/>
        <s v="SAMUEL DO PRADO MACIEL" u="1"/>
        <s v="CYNTHIA FUJIKAWA NES" u="1"/>
        <s v="IVANIR DA SILVA" u="1"/>
        <s v="EMERSON BARBOZA DE LIMA" u="1"/>
        <s v="EAGLE TERCEIRIZACAO DE MAO DE OBRA EFETIVA ESPECI" u="1"/>
        <s v="DAVI JOSE N ANTUNES" u="1"/>
        <s v="COMPANHIA REGIONAL DE ABASTECIMENTO INTEGRADO DE SANTO ANDRE" u="1"/>
        <s v="JOSENIAS DOS SANTOS SILVA" u="1"/>
        <s v="ZATTEZ ENGENHARIA LTDA" u="1"/>
        <s v="DJULIA REIS BASSEDON" u="1"/>
        <s v="JOSE EDUARDO JORGE" u="1"/>
        <s v="BLUAR TRANSPORTES LTDA" u="1"/>
        <s v="AUGE CONFECCOES LTDA" u="1"/>
        <s v="JIN HYUN YOO" u="1"/>
        <s v="SOCIEDADE AMIGOS DE VILA EMA" u="1"/>
        <s v="CENTRO EDUCACIONAL MRG EIRELI" u="1"/>
        <s v="MICHEL SILVA GUIMARAES" u="1"/>
        <s v="BENEFICIOSRH CONSULTORIA E CORRETAGEM DE SEGUROS" u="1"/>
        <s v="MAGNO VICENTE DOS SANTOS" u="1"/>
        <s v="GRAO EXPRESSO CAFE LTDA" u="1"/>
        <s v="LILA GRAZIELLA MARTINS FERREIRA BICALHO LOPES" u="1"/>
        <s v="51 968 168 BRUNA EDILENE GOMES" u="1"/>
        <s v="EDILEUZA BENEDITA ZARAMELA NEGRAO" u="1"/>
        <s v="THALLES ROCHA" u="1"/>
        <s v="EMPORIO DO CHURRASCO CORTES ESPECIAIS OURINHOS LT" u="1"/>
        <s v="SP RISK SISTEMA DE PESQUISAS E ANALISES DE RISCO" u="1"/>
        <s v="ADVOCACIA RUY DE MELLO MILLER" u="1"/>
        <s v="H S B GOMES TECNOLOGIA DA INFORMACAO" u="1"/>
        <s v="JESSICA VICTORIA SALES DA CONCEICAO" u="1"/>
        <s v="SANDRA SOMMER PUBLICIDADE LTDA - EPP" u="1"/>
        <s v="ERISNALDO MACHADO" u="1"/>
        <s v="ALEXANDRA DA SILVA GONCALVES 10518077861" u="1"/>
        <s v="FUNDO DE PREVIDENCIA SOCIAL DO MUNICIPIO DE SUMARE" u="1"/>
        <s v="ROGERIO DA SILVA VALE" u="1"/>
        <s v="CRISTIANA REGINA CLARO GIL" u="1"/>
        <s v="AYAKO SAMEJIMA" u="1"/>
        <s v="MARCILIO COSTA NASCIMENTO" u="1"/>
        <s v="IZABELA FERNANDA TAVARES 34189200808" u="1"/>
        <s v="TOTAL GRAFICA LTDA" u="1"/>
        <s v="CAMARA MUNICIPAL DE OSASCO" u="1"/>
        <s v="RONALDO DE JESUS DAVID" u="1"/>
        <s v="EDVALDO DE ANDRADE FEITOSA" u="1"/>
        <s v="LUIZ PAULO PINHEIRO GUIMARAES" u="1"/>
        <s v="HLH COMERCIO E INSTALACOES HIDRAULICAS EIRELI" u="1"/>
        <s v="F S CAMARCO ASSESSORIA CONTABIL LTDA" u="1"/>
        <s v="MOVE IN ARENA LTDA" u="1"/>
        <s v="RAFAEL SILVA RAMOS" u="1"/>
        <s v="ALEJANDRO KNAESEL ARRABAL" u="1"/>
        <s v="MARINA SCHLICK" u="1"/>
        <s v="EDUARDO SHIBATA" u="1"/>
        <s v="LUCIANA DE VASCONCELOS BARBOSA" u="1"/>
        <s v="EDMAR CAVALCANTE" u="1"/>
        <s v="MARTINS COLLAR CONSULTORIA E TRANSPORTES LTDA" u="1"/>
        <s v="FERNANDA SOUZA PEREIRA" u="1"/>
        <s v="59 895 751 JULIANA SAMPAIO DA SILVA OLIVEIRA" u="1"/>
        <s v="BRUNA SATIRO DA SILVA" u="1"/>
        <s v="SAMUEL FRIEDMAN" u="1"/>
        <s v="TACTIX TREINAMENTO EIRELI" u="1"/>
        <s v="EDITORA WMF MARTINS FONTES LTDA." u="1"/>
        <s v="MARCELO AUGUSTO SANTOS DA SILVA 15224540801" u="1"/>
        <s v="HENRIQUE BARROS" u="1"/>
        <s v="DENIS FERREIRA DE SOUZA" u="1"/>
        <s v="PEDRO VAZ PEREZ" u="1"/>
        <s v="59 668 072 VALERIA MAMANI RODRIGUEZ" u="1"/>
        <s v="JULIANA COSTA" u="1"/>
        <s v="CENTRO DE FORMACAO DE CONDUTORES A E B SAO PAULO" u="1"/>
        <s v="MANOELA H C SOUZA" u="1"/>
        <s v="W&amp;M PUBLICIDADE LTDA" u="1"/>
        <s v="51 143 607 JONATAN JOSE DA SILVA" u="1"/>
        <s v="C M AKAMINE INFORMATICA" u="1"/>
        <s v="RODRIGO DEL POSTO SANTANA ADEGA" u="1"/>
        <s v="LEONARDO WILLIAM DE LIMA MONTEIRO" u="1"/>
        <s v="LI YUBAO ELETRONICOS" u="1"/>
        <s v="VICTOR CESARINO" u="1"/>
        <s v="MPA SIGNS SINALIZACAO COMPUTADORIZADA LTDA" u="1"/>
        <s v="FAGNER FERREIRA SANTANA" u="1"/>
        <s v="25 331 951 DANILO BEZERRA DA SILVA" u="1"/>
        <s v="ESEQUIEL VECCHI" u="1"/>
        <s v="SANDRA PEREIRA" u="1"/>
        <s v="PEDRO LUIZ MASCIA" u="1"/>
        <s v="VOLT MAX SERVICOS E ENERGIA SOLAR LTDA" u="1"/>
        <s v="LEONARDO CARVALHO SILVA" u="1"/>
        <s v="ADLER MARQUES DO NASCIMENTO 43687473805" u="1"/>
        <s v="MAGSTER AQUECEDORES COMERCIO E INSTALACAO UNIPESS" u="1"/>
        <s v="MARINEZ BATISTA DE SANTANA 25323824816" u="1"/>
        <s v="RONAL ZAPATA RAMIREZ 23952815810" u="1"/>
        <s v="MARCELO ALVES DE LIMA TRANSPORTES" u="1"/>
        <s v="HIGH DATA SERVICOS S S LTDA" u="1"/>
        <s v="ELIENAI DA SILVA FIGUEIREDO CONSULTORIA EM TECNOL" u="1"/>
        <s v="EDSON MASAMI SUETOMI" u="1"/>
        <s v="FRANCISLEI LIMA DA SILVA" u="1"/>
        <s v="EVERTON BAPTISTA FERREIRA" u="1"/>
        <s v="FRANCISCO ROBERTO SANTANA CONSULTORIA EM PUBLICIDADE LTDA" u="1"/>
        <s v="NILSON FERREIRA DE OLIVEIRA" u="1"/>
        <s v="BATORI SUPORTE TECNICO LTDA" u="1"/>
        <s v="ROBERTA MARIA PESTANA TANIMOTO 27451235807" u="1"/>
        <s v="SOTECMA COMERCIO DE VIDROS EIRELI" u="1"/>
        <s v="A CASA DO ESCOLAR COMERCIO DE VANS E MICRO ONIBUS" u="1"/>
        <s v="CLARA A P TEIXEIRA SERVICOS MEDICOS LTDA" u="1"/>
        <s v="MAGMA CONTABIL LTDA" u="1"/>
        <s v="DANIELA PEREIRA ARAUJO BRANDAO" u="1"/>
        <s v="PARCUS INDUSTRIA E COMERCIO DE PERFIS PLASTICOS L" u="1"/>
        <s v="KATIA MIRANDA DA SILVA COMERCIO DE COMPUTADORES" u="1"/>
        <s v="DAYANE DA COSTA MARINHO" u="1"/>
        <s v="RODRIGO MARTINS DA FONSECA MELO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2" maxValue="371408"/>
    </cacheField>
    <cacheField name="DATA_EMISSÃO_RPS" numFmtId="0">
      <sharedItems containsNonDate="0" containsDate="1" containsString="0" containsBlank="1" minDate="2009-08-31T00:00:00" maxDate="2025-11-29T00:00:00"/>
    </cacheField>
    <cacheField name="FATURA NFE" numFmtId="0">
      <sharedItems containsBlank="1" containsMixedTypes="1" containsNumber="1" containsInteger="1" minValue="524" maxValue="2065572"/>
    </cacheField>
    <cacheField name="DATA NFE" numFmtId="0">
      <sharedItems containsDate="1" containsBlank="1" containsMixedTypes="1" minDate="2012-10-08T00:00:00" maxDate="2025-11-29T00:00:00"/>
    </cacheField>
    <cacheField name="MÊS ANO REF" numFmtId="0">
      <sharedItems containsDate="1" containsString="0" containsBlank="1" containsMixedTypes="1" minDate="1899-12-31T00:00:00" maxDate="2025-11-02T00:00:00"/>
    </cacheField>
    <cacheField name="VALOR TOTAL" numFmtId="0">
      <sharedItems containsString="0" containsBlank="1" containsNumber="1" minValue="0.01" maxValue="59977733.770000003"/>
    </cacheField>
    <cacheField name="DATA VCTO FAT" numFmtId="0">
      <sharedItems containsNonDate="0" containsDate="1" containsString="0" containsBlank="1" minDate="2009-09-30T00:00:00" maxDate="2027-10-30T00:00:00"/>
    </cacheField>
    <cacheField name="NÚMERO_ESP" numFmtId="0">
      <sharedItems containsBlank="1" containsMixedTypes="1" containsNumber="1" containsInteger="1" minValue="5" maxValue="674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0" maxValue="59977733.770000003"/>
    </cacheField>
    <cacheField name="MES_ANO_PREST_SERVICO" numFmtId="0">
      <sharedItems containsDate="1" containsString="0" containsBlank="1" containsMixedTypes="1" minDate="1899-12-31T00:00:00" maxDate="2025-11-02T00:00:00"/>
    </cacheField>
    <cacheField name="STATUS" numFmtId="0">
      <sharedItems containsBlank="1" count="58">
        <m/>
        <s v="Processo SEI 359.00008087/2024-80, Cobrança GFN.EX.338/2024 - Processo Judicial"/>
        <s v="Processo SEI 359.00008104/2024-89, Cobrança GFN.EX.341/2024 - Notificação Extrajudicial 0066304355"/>
        <s v="Notificação Extrajudicial 0066304355"/>
        <s v="Processo SEI 359.00008104/2024-89, Cobrança GFN.EX.341/2024"/>
        <s v="Processo SEI 359.00008104/2024-89, Cobrança GFN.EX.341/2024 - Notificação Judicial TJSP nº 1035323-16.2025.8.26.0053"/>
        <s v="Processo Judicial"/>
        <s v="Notificação Judicial 0066303856"/>
        <s v="PROCESSO INDENIZATÓRIO - Notificação Judicial 0066303856"/>
        <s v="PROCESSO INDENIZATÓRIO -  Notificação Judicial 0066303856"/>
        <s v="Notificação Judicial 0071193945"/>
        <s v="acordo para pagamento em 18/3/24; 18/4/24 e 18/5/24"/>
        <s v="Parcelamento"/>
        <s v="PROCESSO INDENIZATÓRIO"/>
        <s v="Processo SEI 359.00008082/2024-57, Cobrança GFN.EX.337/2024"/>
        <s v="PD-EXP 2023/00343 - PAJ"/>
        <s v="Notificação judicial 0066302642"/>
        <s v="Processo SEI 359.00008108/2024-67, Cobrança GFN.EX.345/2024"/>
        <s v="PROCESSO INDENIZATÓRIO - Notificação Judicial 0066294499"/>
        <s v="PROCESSO INDENIZATÓRIO -Notificação Judicial 0066294499"/>
        <s v="Processo SEI 359.00008066/2024-64, Cobrança GFN.EX.336/2024 - Notificação Judicial 0066294499"/>
        <s v="Processo SEI 359.00008066/2024-64, Cobrança GFN.EX.336/2024 -Notificação Judicial 0066294499"/>
        <s v="Processo SEI 359.00008066/2024-64, Cobrança GFN.EX.336/2033 - Notificação Judicial 0066294499"/>
        <s v="Notificação Judicial 0066294499"/>
        <s v="PROCESSO INDENIZATÓRIO - 359.00007899/2024-16"/>
        <s v="Processo SEI 359.00008106/2024-78, Cobrança GFN.EX.344/2024"/>
        <s v="PROCESSO INDENIZATÓRIO - Notificação Judicial 0074050988"/>
        <s v="PROCESSO INDENIZATÓRIO - Notificação Judicial 0074050616"/>
        <s v="PROCESSO INDENIZATÓRIO - Notificação Judicial 0074050348"/>
        <s v="PROCESSO INDENIZATÓRIO - Notificação Judicial 0074051338"/>
        <s v="PROCESSO INDENIZATÓRIO -  Notificação Judicial 0074050616"/>
        <s v="Notificação Judicial 0071195876"/>
        <s v="Notificação Judicial 0082714674"/>
        <s v="Notificação Judicial 0071045536"/>
        <s v="Notificação Judicial 0076218089"/>
        <s v="Notificação Judicial 0076246639"/>
        <s v="PROCESSO INDENIZATÓRIO - Notificação Judicial 0071047232"/>
        <s v="Notificação Extrajudicial 0076247540"/>
        <s v="Processo SEI 359.00008105/2024-23, Cobrança GFN.EX.342/2024"/>
        <s v="Processo SEI 359.00008056/2024-29, Cobrança GFN.EX.335/2024"/>
        <s v="PROCESSO INDENIZATÓRIO - Notificação Extrajudicial 0071196952" u="1"/>
        <s v="359.00010961/2024-49 - Proj MURALHA" u="1"/>
        <s v="chamado - INC000008781038 PARA baixa" u="1"/>
        <s v="PROCESSO INDENIZATÓRIO - Notificação Judicial TJSP nº 1031837-23.2025.8.26.0053" u="1"/>
        <s v="PROCESSO INDENIZATÓRIO - Notificação Judicial TJSP nº 1031838-08.2025.8.26.0053" u="1"/>
        <s v="PROCESSO INDENIZATÓRIO - Notificação Judicial TJSP nº 1031839-90.2025.8.26.0053" u="1"/>
        <s v="PROCESSO INDENIZATÓRIO - Notificação Judicial TJSP nº 1031840-75.2025.8.26.0053" u="1"/>
        <s v="Notificação Judicial 0066294499" u="1"/>
        <s v="Será baixada-Processo nº 359.00010061/2025-82 -cobrança foi indevida" u="1"/>
        <s v="." u="1"/>
        <s v="PROCESSO INDENIZATÓRIO - Notificação Judicial 0076218089" u="1"/>
        <s v="aguardando pagamento via TJ" u="1"/>
        <s v="Processo SEI 359.00008108/2024-67, Cobrança GFN.EX.345/2024, Processo Judicial" u="1"/>
        <s v="Notificação Extrajudicial 0071196952" u="1"/>
        <s v="Notificação Judicial 0071047232" u="1"/>
        <s v="Processo SEI 359.00008108/2024-67, Cobrança GFN.EX.345/2024 , Processo Judicial" u="1"/>
        <s v="PROCESSO INDENIZATÓRIO - 359.00010961/2024-49" u="1"/>
        <s v="PROCESSO INDENIZATÓRIO -  Notificação Judicial TJSP nº 1031838-08.2025.8.26.0053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6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5989"/>
    </cacheField>
    <cacheField name="Aging" numFmtId="0">
      <sharedItems containsBlank="1" count="12">
        <s v="(1) A Vencer"/>
        <s v="(9) Vencido mais 365 dias"/>
        <s v="(8) Vencido de 181 a 365 dias"/>
        <s v="(2) Vencido 30 dias"/>
        <s v="(4) Vencido de 61 a 90 dias"/>
        <s v="(3) Vencido de 31 a 60 dias"/>
        <s v="(7) Vencido de 151 a 180 dias"/>
        <s v="(5) Vencido de 91 a 120 dias"/>
        <s v="(6) Vencido de 121 a 150 dias"/>
        <e v="#N/A"/>
        <m/>
        <e v="#NAME?" u="1"/>
      </sharedItems>
    </cacheField>
    <cacheField name="Tipo" numFmtId="0">
      <sharedItems containsBlank="1" containsMixedTypes="1" containsNumber="1" containsInteger="1" minValue="0" maxValue="0" count="19">
        <s v="NF - Prodesp"/>
        <s v="NF - Novos Serviços"/>
        <s v="ND - Cielo"/>
        <s v="ND - Juros"/>
        <s v="ND - Locação Bens Moveis"/>
        <s v="ND - Amazon"/>
        <s v="ND-Benef Afastados"/>
        <e v="#N/A"/>
        <s v="NF - Leilão"/>
        <s v="NF - Livros"/>
        <s v="ND - Rateio de Condominio"/>
        <s v="ND - Livraria"/>
        <s v="ND - Funcionários Cedidos"/>
        <s v="ND - Prodesp"/>
        <s v="ND - Convênio Repasse"/>
        <s v="ND - Poupatempo 4.0"/>
        <s v="ND - Médicos"/>
        <m/>
        <n v="0" u="1"/>
      </sharedItems>
    </cacheField>
    <cacheField name="28/11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014.765307407404" createdVersion="8" refreshedVersion="8" minRefreshableVersion="3" recordCount="11" xr:uid="{C5A92FFA-F96C-420D-A81F-E2C025520B46}">
  <cacheSource type="worksheet">
    <worksheetSource ref="A1:X12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 u="1"/>
      </sharedItems>
    </cacheField>
    <cacheField name="CPF_CNPJ Cliente" numFmtId="0">
      <sharedItems/>
    </cacheField>
    <cacheField name="Posto_PPT" numFmtId="0">
      <sharedItems containsNonDate="0" containsString="0" containsBlank="1"/>
    </cacheField>
    <cacheField name="Grupo Cliente" numFmtId="0">
      <sharedItems/>
    </cacheField>
    <cacheField name="Secretaria" numFmtId="0">
      <sharedItems/>
    </cacheField>
    <cacheField name="Tipo ND" numFmtId="0">
      <sharedItems/>
    </cacheField>
    <cacheField name="Tipo criação" numFmtId="0">
      <sharedItems/>
    </cacheField>
    <cacheField name="Filial" numFmtId="0">
      <sharedItems containsSemiMixedTypes="0" containsString="0" containsNumber="1" containsInteger="1" minValue="1" maxValue="1"/>
    </cacheField>
    <cacheField name="Descrição Filial" numFmtId="0">
      <sharedItems/>
    </cacheField>
    <cacheField name="Tipo Doc" numFmtId="0">
      <sharedItems/>
    </cacheField>
    <cacheField name="Número" numFmtId="0">
      <sharedItems containsSemiMixedTypes="0" containsString="0" containsNumber="1" containsInteger="1" minValue="176" maxValue="189" count="11">
        <n v="176"/>
        <n v="177"/>
        <n v="178"/>
        <n v="180"/>
        <n v="181"/>
        <n v="189"/>
        <n v="184"/>
        <n v="185"/>
        <n v="187"/>
        <n v="188"/>
        <n v="182"/>
      </sharedItems>
    </cacheField>
    <cacheField name="Data Emissão" numFmtId="14">
      <sharedItems containsSemiMixedTypes="0" containsNonDate="0" containsDate="1" containsString="0" minDate="2025-01-06T00:00:00" maxDate="2025-11-04T00:00:00"/>
    </cacheField>
    <cacheField name="Status" numFmtId="0">
      <sharedItems containsBlank="1" count="2">
        <s v="ABERTA"/>
        <m u="1"/>
      </sharedItems>
    </cacheField>
    <cacheField name="Valor" numFmtId="4">
      <sharedItems containsSemiMixedTypes="0" containsString="0" containsNumber="1" minValue="57820733.770000003" maxValue="59977733.770000003"/>
    </cacheField>
    <cacheField name="Última Data Vencimento" numFmtId="14">
      <sharedItems containsSemiMixedTypes="0" containsNonDate="0" containsDate="1" containsString="0" minDate="2025-01-31T00:00:00" maxDate="2025-11-29T00:00:00"/>
    </cacheField>
    <cacheField name="Valor Recebido" numFmtId="0">
      <sharedItems containsString="0" containsBlank="1" containsNumber="1" minValue="30000000" maxValue="59209733.770000003"/>
    </cacheField>
    <cacheField name="Saldo Parcelas" numFmtId="0">
      <sharedItems containsSemiMixedTypes="0" containsString="0" containsNumber="1" minValue="0" maxValue="59977733.770000003"/>
    </cacheField>
    <cacheField name="Última Data Recebimento" numFmtId="0">
      <sharedItems containsNonDate="0" containsDate="1" containsString="0" containsBlank="1" minDate="2025-02-20T00:00:00" maxDate="2025-11-25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minValue="0" maxValue="29663733.770000003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014.765309374998" createdVersion="8" refreshedVersion="8" minRefreshableVersion="3" recordCount="380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23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GARANTIA CONTRATUAL" u="1"/>
        <s v="Consórcio Dataserv" u="1"/>
        <s v="OUTROS" u="1"/>
        <s v="REPASSE SGGD" u="1"/>
        <s v="PRODESP" u="1"/>
        <s v="SEGURO GARANTIA" u="1"/>
        <s v="MAPFRE SEGUROS GERAIS S.A." u="1"/>
        <s v="ENCERRAMENTO C/C" u="1"/>
        <s v="REPASSES SGGD" u="1"/>
        <s v="REPASSE 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203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OSASCO"/>
        <s v="SANTOS"/>
        <s v="SÃO BERNANRDO DO CAMPO"/>
        <s v="POUPATEMPO 4.0"/>
        <s v="MUNICIPIO DE MAUA"/>
        <s v="MUNICIPIO DE CAMPINAS"/>
        <s v="CIA DE SANEAMENTO BASICO DO ESTADO DE SAO PAULO SABESP"/>
        <s v="MUNICIPIO DE SANTOS"/>
        <s v="MUNICIPIO DE MOGI-GUACU"/>
        <s v="MUNICIPIO DE JUNDIAI"/>
        <s v="SERVICO DE APOIO AS MICRO E PEQ EMPRESAS DE SAO PAULO"/>
        <s v="DAE SA - AGUA E ESGOTO"/>
        <s v="MUNICIPIO DE SAO JOSE DO RIO PRETO"/>
        <s v="MUNICIPIO DE RIBEIRAO PRETO"/>
        <s v="COMPANHIA DE DESENVOLVIMENTO HABITACIONAL E URBANO DO ESTADO DE SAO PAULO - CDHU"/>
        <s v="MUNICIPIO DE BAURU"/>
        <s v="MUNICIPIO DE GUARUJA"/>
        <s v="MUNICIPIO DE SERTAOZINHO   "/>
        <s v="SAO PAULO PREVIDENCIA - SPPREV"/>
        <m/>
        <s v=" ARAÇATUBA" u="1"/>
        <s v=" ARARAQUARA" u="1"/>
        <s v=" BAURU" u="1"/>
        <s v=" CAMPINAS SHOPPING" u="1"/>
        <s v=" CANINDÉ PPT 4.0" u="1"/>
        <s v=" CARAPICUIBA" u="1"/>
        <s v=" CIDADE ADEMAR" u="1"/>
        <s v=" DIADEMA" u="1"/>
        <s v=" GUARUJÁ" u="1"/>
        <s v=" GUARULHOS" u="1"/>
        <s v=" ITAQUAQUECETUBA" u="1"/>
        <s v=" ITAQUERA" u="1"/>
        <s v=" LAPA" u="1"/>
        <s v=" MAUA" u="1"/>
        <s v=" MOGI DAS CRUZES" u="1"/>
        <s v=" OSASCO" u="1"/>
        <s v=" PIRACICABA" u="1"/>
        <s v=" RIBEIRÃO PRETO" u="1"/>
        <s v=" SANTO AMARO" u="1"/>
        <s v=" SANTO ANDRÉ" u="1"/>
        <s v=" SANTOS" u="1"/>
        <s v=" SÃO BERNARDO DO CAMPO" u="1"/>
        <s v=" SÃO JOSÉ DO RIO PRETO" u="1"/>
        <s v=" SÃO JOSÉ DOS CAMPOS" u="1"/>
        <s v=" TABOÃO DA SERRA" u="1"/>
        <s v=" TAUBATÉ" u="1"/>
        <s v=" Mauá" u="1"/>
        <s v=" Jundiaí" u="1"/>
        <s v=" MOGI GUAÇU" u="1"/>
        <s v=" Assis" u="1"/>
        <s v=" Atibaia" u="1"/>
        <s v=" Barretos" u="1"/>
        <s v=" Botucatu" u="1"/>
        <s v=" Campinas" u="1"/>
        <s v=" Canindé" u="1"/>
        <s v=" Caraguatatuba" u="1"/>
        <s v=" FERNANDÓPOLIS" u="1"/>
        <s v=" Franca" u="1"/>
        <s v=" Guaratingueta" u="1"/>
        <s v=" Iguape" u="1"/>
        <s v=" Itapetininga" u="1"/>
        <s v=" Itapeva" u="1"/>
        <s v=" Novo Horizonte" u="1"/>
        <s v=" Ourinhos" u="1"/>
        <s v=" Presidente Prudente" u="1"/>
        <s v=" Registro" u="1"/>
        <s v=" Riberão Preto" u="1"/>
        <s v=" São João da Boa Vista" u="1"/>
        <s v=" São Vicente" u="1"/>
        <s v=" Sé" u="1"/>
        <s v=" Sorocaba" u="1"/>
        <s v=" Tupã" u="1"/>
        <s v=" SERTÃOZINHO" u="1"/>
        <s v=" ALESP PPT 4.0" u="1"/>
        <s v=" Avaré" u="1"/>
        <s v=" Bragança Paulista" u="1"/>
        <s v=" Caieiras" u="1"/>
        <s v=" Carapicuíba" u="1"/>
        <s v=" Cotia" u="1"/>
        <s v=" Lins" u="1"/>
        <s v=" Pindamonhangaba" u="1"/>
        <s v=" Praia Grande" u="1"/>
        <s v=" Suzano" u="1"/>
        <s v=" Tatuí" u="1"/>
        <s v=" Ubatuba" u="1"/>
        <s v="Avaré" u="1"/>
        <s v="Cidade Ademar" u="1"/>
        <s v="Franca" u="1"/>
        <s v="Itapeva" u="1"/>
        <s v="Botucatu" u="1"/>
        <s v="Caraguatatuba" u="1"/>
        <s v="Tatuí" u="1"/>
        <s v="Taubaté" u="1"/>
        <s v="Ubatuba" u="1"/>
        <s v=" SANTO ANDRE" u="1"/>
        <s v="  FERNANDÓPOLIS" u="1"/>
        <s v="POUPATEMPO SÃO BERNANRDO DO CAMPO" u="1"/>
        <s v="POUPATEMPO SANTOS" u="1"/>
        <s v="JUNDIAÍ" u="1"/>
        <s v="SOROCABA" u="1"/>
        <s v=" RIBEIRÃO  PRETO" u="1"/>
        <s v="SERTAOZINHO   " u="1"/>
        <s v="POSTO POUPATEMPO CARAPICUIBA" u="1"/>
        <s v="POUPATEMPO OSACO OSASCO" u="1"/>
        <s v=" CAMPINAS SHOPING" u="1"/>
        <s v="POUAPTEMPO SÃO BERNARDO DO CAMPO" u="1"/>
        <s v="POSTO POUPATEMPO SERTÃOZINHO" u="1"/>
        <s v="PPT SÉ" u="1"/>
        <s v="IGUAPE" u="1"/>
        <s v="MAUA" u="1"/>
        <s v="ARARAQUARA" u="1"/>
        <s v="MOGI DA CRUZES" u="1"/>
        <s v="POSTO POUPATEMPO Mauá" u="1"/>
        <s v="POUPATEMPO OSASCO" u="1"/>
        <s v="ATIBAIA" u="1"/>
        <s v="POSTO POUPATEMPO Sé" u="1"/>
        <s v="POUPATEMPO ITAQUERA" u="1"/>
        <s v="POSTO POUPATEMPO Guarulhos" u="1"/>
        <s v="POSTO POUPATEMPO Lapa" u="1"/>
        <s v="TUPA" u="1"/>
        <s v=" JUNDIAI" u="1"/>
        <s v="POUPATEMPO OSACO " u="1"/>
        <s v="POSTO POUPATEMPO SANTO ANDRE" u="1"/>
        <s v="POSTO POUPATEMPO OSASCO" u="1"/>
        <s v="POSTO POUPATEMPO Mogi das Cruzes" u="1"/>
        <s v="POUPATEMPO SÃO BERNARDO DO CAMPO" u="1"/>
        <s v="RATEIO CONDOMINIO ND  Verificando " u="1"/>
        <s v="POSTO POUPATEMPO Itaquera" u="1"/>
        <s v="CARGA INICIAL RATEIO CONDOM PPT" u="1"/>
        <s v="POSTO POUPATEMPO São Bernardo do Campo" u="1"/>
        <s v="POSTO POUPATEMPO FRANCA" u="1"/>
        <s v="GUARATINGUETA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883.76" maxValue="30000000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014.765310648145" createdVersion="8" refreshedVersion="8" minRefreshableVersion="3" recordCount="92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Convênio "/>
        <s v="Condomínio"/>
        <s v="PRODESP"/>
        <m/>
        <s v="Exploração" u="1"/>
        <s v="CONDOMINIO" u="1"/>
        <s v="Exploração Comercial" u="1"/>
      </sharedItems>
    </cacheField>
    <cacheField name="CONTA CRÉDITO" numFmtId="0">
      <sharedItems containsBlank="1" count="8">
        <s v="PRODESP"/>
        <s v="Convênio "/>
        <s v="Condomínio"/>
        <m/>
        <s v="CONVENIO" u="1"/>
        <s v="Exploração" u="1"/>
        <s v="Convênio" u="1"/>
        <s v="Exploração Comercial" u="1"/>
      </sharedItems>
    </cacheField>
    <cacheField name="_x000a_VALOR" numFmtId="43">
      <sharedItems containsString="0" containsBlank="1" containsNumber="1" minValue="5.4" maxValue="9691096.0899999999"/>
    </cacheField>
    <cacheField name="(*) TRANSFERÊNCIAS REFERENTES A GASTOS DO CONDOMÍNIO PAGOS PELA CONTA CONVÊNIO" numFmtId="0">
      <sharedItems containsBlank="1" count="689">
        <m/>
        <s v="EMPRESA BRASILEIRA CORREIOS TELEGRAFOS - nf 1"/>
        <s v="STEFANINI CONSULTORIA E ASSESSORIA EM INFORMATICA S.A - nf 231959"/>
        <s v="PREF ITANHAEM - Reter na Fonte - SAGAZ SERVICOS E COMERCIO DE EQUIPAMENTOS DE TECNOLOGIA LTDA - 2600"/>
        <s v="PREF ITANHAEM - Reter na Fonte - SAGAZ SERVICOS E COMERCIO DE EQUIPAMENTOS DE TECNOLOGIA LTDA - 2613"/>
        <s v="PREF OSASCO - Reter na Fonte - SAGAZ SERVICOS E COMERCIO DE EQUIPAMENTOS DE TECNOLOGIA LTDA - 2611"/>
        <s v="PREF OSASCO - Reter na Fonte - SAGAZ SERVICOS E COMERCIO DE EQUIPAMENTOS DE TECNOLOGIA LTDA - 2589"/>
        <s v="MUNICÍPIO DE BAURU - Reter na Fonte - SAGAZ SERVICOS E COMERCIO DE EQUIPAMENTOS DE TECNOLOGIA LTDA - 2607"/>
        <s v="PREF ITU - Reter na Fonte - SAGAZ SERVICOS E COMERCIO DE EQUIPAMENTOS DE TECNOLOGIA LTDA - 2609"/>
        <s v="PREF MARTINÓPOLIS - Reter na Fonte - SAGAZ SERVICOS E COMERCIO DE EQUIPAMENTOS DE TECNOLOGIA LTDA - 26593"/>
        <s v="PREF MOGI MIRIM - Reter na Fonte - SAGAZ SERVICOS E COMERCIO DE EQUIPAMENTOS DE TECNOLOGIA LTDA - 2598"/>
        <s v="PREF PIRAPOZINHO - Reter na Fonte - SAGAZ SERVICOS E COMERCIO DE EQUIPAMENTOS DE TECNOLOGIA LTDA - 2594"/>
        <s v="PREF RIBEIRÃO PRETO - Reter na Fonte - SAGAZ SERVICOS E COMERCIO DE EQUIPAMENTOS DE TECNOLOGIA LTDA - 2588"/>
        <s v="PREF SÃO LOURENÇO DA SERRA - Reter na Fonte - SAGAZ SERVICOS E COMERCIO DE EQUIPAMENTOS DE TECNOLOGIA LTDA - 2614"/>
        <s v="CTIS TECNOLOGIA Ltda - nf  921"/>
        <s v="RECEITA FEDERAL - Reter na Fonte - STEFANINI CONSULTORIA E ASSESSORIA EM INFORMATICA S.A - 231959"/>
        <s v="RECEITA FEDERAL - Reter na Fonte - Retenção Imp. Fonte - 3018731 - 3"/>
        <s v="PREF DIADEMA - Reter na Fonte - SAGAZ SERVICOS E COMERCIO DE EQUIPAMENTOS DE TECNOLOGIA LTDA - 2612"/>
        <s v="CLARO S.A - 25088132025"/>
        <s v="MUNICIPIO DE CAMPINA DO MONTE ALEGRE - Reter na Fonte - SAGAZ SERVICOS E COMERCIO DE EQUIPAMENTOS DE TECNOLOGIA LTDA - 2614"/>
        <s v="INSS - Reter na Fonte - WORKS CONSTRUÇÃO &amp; SERVIÇOS EIRELI - 31720-"/>
        <s v="MUNICIPIO DE PRESIDENTE EPITACIO - ND 7059"/>
        <s v="COMPENSAÇÃO INSS CONFORME EMAIL 15/10/2025"/>
        <s v="COMPENSAÇÃO IRFF e CPC CONFORME EMAIL 15/10/2025"/>
        <s v="ASERP LOCAÇÃO E SERVIÇOS GERAIS LTDA - nf  342 "/>
        <s v="BERKLEY INTERNATIONAL DO BRASIL SEGUROS S/A - nf  10339410012025"/>
        <s v="IMPOSTOS COMPENSADOS E PAGOS PELA PRODESP CONF EMAIL DE 15/10/2025"/>
        <s v="MUNICIPIO DE SERTAOZINHO   - ND 21.029"/>
        <s v="MUNICIPIO DE GARCA - NF 195.601"/>
        <s v="MUNICIPIO DA ESTANCIA TURISTICA DE IBITINGA - NF 359.190"/>
        <s v="MUNICIPIO DA ESTANCIA TURISTICA DE IBITINGA - NF 358.130"/>
        <s v="MUNICIPIO DE GARCA - NF 362.370"/>
        <s v="MUNICIPIO DE GARCA - NF 362.894"/>
        <s v="MUNICIPIO DE GARCA - NF 363.448"/>
        <s v="BRASOFTWARE INFORMATICA LTDA - nfs 241347 e 240349"/>
        <s v="ASERP LOCAÇÃO E SERVIÇOS GERAIS LTDA - nfs 329 e 335"/>
        <s v="MUNICIPIO DE GUARUJA"/>
        <s v="MUNICIPIO DE BAURU"/>
        <s v="MUNICIPIO DE SERTAOZINHO   "/>
        <s v="MUNICIPIO DE IPERO"/>
        <s v="MUNICIPIO DA ESTANCIA TURISTICA DE IBITINGA"/>
        <s v="MUNICIPIO DE SANTA BARBARA D'OESTE"/>
        <s v="MUNICIPIO DE GARCA"/>
        <s v="MUNICIPIO DE JALES"/>
        <s v="MUNICIPIO DE MIRANDOPOLIS"/>
        <s v="TRANSF APLICAÇÃO SIAFEM  "/>
        <s v="DISTRIBUIDORA E ARMAZENS GERAIS CEAC LTDA - nf 3727"/>
        <s v="PREF ARAÇATUBA - PREFEITURA MUNICIPAL DE ARAÇATUBA"/>
        <s v="PREF COTIA - PREFEITURA DO MUNICIPIO DE COTIA - 2632 - 008646703 - ISS"/>
        <s v="PREF COTIA - PREFEITURA DO MUNICIPIO DE COTIA - 2638 - 008646703 - ISS"/>
        <s v="PREF CUBATAO - PREFEITURA MUNICIPAL DE CUBATAO - 2654 - 008646703 - ISS"/>
        <s v="PREF MOGI DAS CRUZES - PREFEITURA MUNICIPAL DE MOGI DAS CRUZES - 2643 - 008646703 - ISS"/>
        <s v="PREF OSASCO - PREFEITURA MUNICIPAL DE OSASCO - 2633 - 008646703 - ISS"/>
        <s v="PREF OSASCO - PREFEITURA MUNICIPAL DE OSASCO - 2634 - 008646703 - ISS"/>
        <s v="PREF OSASCO - PREFEITURA MUNICIPAL DE OSASCO - 2635 - 008646703 - ISS"/>
        <s v="PREF OSASCO - PREFEITURA MUNICIPAL DE OSASCO - 2636 - 008646703 - ISS"/>
        <s v="PREF CATANDUVA - PREFEITURA DO MUNICIPIO DE CATANDUVA - 2667 - 008646703 - ISS"/>
        <s v="PREF EMBU DAS ARTES - PREFEITURA DE EMBU DAS ARTES - 2637 - 008646703 - ISS"/>
        <s v="PREF JACAREI - PREFEITURA MUNICIPAL DE JACAREI - 2646 - 008646703 - ISS"/>
        <s v="PREF MAUA - PREFEITURA DO MUNICIPIO DE MAUA - 2642 - 008646703 - ISS"/>
        <s v="PREF MOGI GUAÇU - PREFEITURA MUNICIPAL DE MOGI GUAÇU - 2657 - 008646703 - ISS"/>
        <s v="PREF SANTO ANDRE - PREFEITURA MUNICIPAL DE SANTO ANDRE - 2666 - 008646703 - ISS"/>
        <s v="PREF SJCAMPOS - PMSJC - PREFEITURA MUNICIPAL DE S.J.DOS CAMPOS - 2655 - 008646703 - ISS"/>
        <s v="PREFEITURA MUNICIPAL DA ESTANCIA TURISTICA DE RIBEIRAO PIRES - ND 196287"/>
        <s v="PREFEITURA MUNICIPAL DA ESTANCIA TURISTICA DE RIBEIRAO PIRES - ND 196300"/>
        <s v="MUNICÍPIO DE SUMARÉ - ND 6929"/>
        <s v="MUNICÍPIO DE SUMARÉ - ND 7000"/>
        <s v="EMPRESA BRASILEIRA CORREIOS TELEGRAFOS- nf 37071742025"/>
        <s v="PREFEITURA MUNICIPAL DE PRESIDENTE PRUDENTE - 2669 - 008646703 - ISS"/>
        <s v="PREFEITURA MUNICIPAL DE PRESIDENTE PRUDENTE - 2670 - 008646703 - ISS"/>
        <s v="PREFEITURA MUNICIPAL DE PRESIDENTE PRUDENTE - 2671 - 008646703 - ISS"/>
        <s v="PREFEITURA MUNICIPAL DE ANDRADINA - 2668 - 008646703 - ISS"/>
        <s v="BRASOFTWARE INFORMATICA LTDA - nf 241347"/>
        <s v="Berkley International do Brasil Seguros SA - nf  10339410012025" u="1"/>
        <s v="STEFANINI CONSULTORIA E ASSESSORIA EM INFORMATICA S.A - 227645" u="1"/>
        <s v="&gt;&gt; ISS-DUCTBUSTERS ENGENHARIA LIMITADA-nf-2380-P.1" u="1"/>
        <s v="Transf indevida" u="1"/>
        <s v="CENTRO DE INTEGRACAO EMPRESA ESCOLA-CIEE- nfs 3534922025 e 3617175  P.1" u="1"/>
        <s v="SINDPD - SIND DOS TRABALH. PROC. DE DADOS EST.SP.-nfs- DEP. JUD. PROC.0002271-61.2024.8.26.0609 P.1" u="1"/>
        <s v="PREF LORENA - NF 17622" u="1"/>
        <s v="CIA DE SANEAMENTO BASICO DO ESTADO DE SAO PAULO SABESP NF verificando " u="1"/>
        <s v="JOAO VITOR RODRIGUES DA SILVA nf 132 P.1" u="1"/>
        <s v="MUNICIPIO DE SALTO - POUPATEMPO 4.0 ND 5.986" u="1"/>
        <s v="CTIS TECNOLOGIA Ltda- nfs 91243463 e 34#26393 P.1" u="1"/>
        <s v="MUNICIPIO DE GARCA NF 300222" u="1"/>
        <s v="MUNICIPIO DA ESTANCIA TURISTICA DE IBITINGA - 346793" u="1"/>
        <s v="INSS-INVICTA SOLUÇÕES EM SERVIÇOS LTDA.-6303 " u="1"/>
        <s v="RECEITA FEDERAL" u="1"/>
        <s v="STEFANINI CONSULTORIA E ASSESSORIA EM INFORMATICA S.A- nfs 210565 P.1" u="1"/>
        <s v="MUNICIPIO DE TABOAO DA SERRA" u="1"/>
        <s v="MUNICIPIO DE ANGATUBA-POUPATEMPO 4.0 ND 5.477 ND 5.517" u="1"/>
        <s v="GRT AUDITORIA DE TERCEIROS LTDA - nf 41777" u="1"/>
        <s v="ASERP LOCAÇÃO E SERVIÇOS GERAIS LTDA- nfs1802025 P.1" u="1"/>
        <s v="Transf NFs Prodesp" u="1"/>
        <s v="MUNICIPIO DE SERRANA - NF 298217-174729" u="1"/>
        <s v="ISS-INVICTA SOLUÇÕES EM SERVIÇOS LTDA.-6142" u="1"/>
        <s v="Transferência Duplicada - Regularização" u="1"/>
        <s v="DISTRIBUIDORA E ARMAZENS GERAIS CEAC LTDA - nf 3414" u="1"/>
        <s v="RATEIO CONDOMINIO PPT ND 19.973" u="1"/>
        <s v="MUNICIPIO DE TUPI PAULISTA - HONORARIOS REF A ND 2132 -Processo nº 1006201-70.2024.8.26.0609 " u="1"/>
        <s v="Transferência a ser efetuada para a conta movimento Prodesp referente ao recebimentos de Nota fiscal dvs" u="1"/>
        <s v="MUNICIPIO DE FERNANDOPOLIS - ND 20.531" u="1"/>
        <s v="STEFANINI CONSULTORIA E ASSESSORIA EM INFORMATICA S.A - nf 230072" u="1"/>
        <s v="MUNICIPIO DE ITARAREPOUPATEMPO 4.0 ND 1781" u="1"/>
        <s v="IRRF-STEFANINI CONSULTORIA E ASSESSORIA EM INFORMATICA S.A-nf- " u="1"/>
        <s v="MUNICIPIO DE GUARUJA - 20787" u="1"/>
        <s v="MUNICIPIO DA ESTANCIA TURISTICA DE IBITINGA - 346952" u="1"/>
        <s v="RECEITA FEDERAL - GRT AUDITORIA DE TERCEIROS LTDA - 47816" u="1"/>
        <s v="MUNICIPIO DE CAJATI-313161" u="1"/>
        <s v="PREF MAUA - PREFEITURA DO MUNICIPIO DE MAUA- nfs 22427 - 00864670" u="1"/>
        <s v="MUNICIPIO DE PIRAJUI - 6384" u="1"/>
        <s v="ILHA SERVICE TECNOLOGIA E SERVIÇOS LTDA" u="1"/>
        <s v="MUNICIPIO DE GARCA NF 298614" u="1"/>
        <s v="INSS-ILHA SERVICE TECNOLOGIA E SERVIÇOS LTDA" u="1"/>
        <s v="INSS - CONSÓRCIO SP CIDADÃO- nfs 1958#23482" u="1"/>
        <s v="AXA SEGUROS S/A.-nfs-8377302024 P.1 P.1" u="1"/>
        <s v="MUNICIPIO DE ITAPIRA" u="1"/>
        <s v="MUNICIPIO DE CACHOEIRA PAULISTA - 306564" u="1"/>
        <s v="MUNICIPIO DE GARCA - 328884" u="1"/>
        <s v="MUNICIPIO DE RIBEIRAO PRETO" u="1"/>
        <s v="MUNICIPIO DE JARINU - POUPATEMPO 4.0 ND 5.644" u="1"/>
        <s v="SEM PARAR INSTITUICAO DE PAGAMENTO LTDA.- nfs 251245046182025 P.1" u="1"/>
        <s v="MUNICIPIO DE OURINHOS- nfs 17935 - 005280162 - ISS P.1" u="1"/>
        <s v="TRANSF. INDEVIDA DIVERSAS NOTAS FISCAIS E NOTA DÉBITO" u="1"/>
        <s v="SEM PARAR INSTITUICAO DE PAGAMENTO LTDA-nfs 242159742252024 P.1" u="1"/>
        <s v="CPC - 3P BRASIL-CONSULTORIA E PROJETOS DE ESTRUTURAÇÃO DE PARCERIAS PUBLICO-PRIVADAS E PARTICIPAÇÕES S/A - diversas nfs" u="1"/>
        <s v="Transf Clientes Faturas Dvs" u="1"/>
        <s v="MUNICIPIO DE HORTOLANDIA - 320.036 - 320.146 - 320.781 - 320.979 - 321.279 - 321.601 - 321.809 - 322.317" u="1"/>
        <s v="MUNICIPIO DE SAO PEDRO" u="1"/>
        <s v="EMPRESA BRASILEIRA CORREIOS TELEGRAFOS - nf 36262332025" u="1"/>
        <s v="STEFANINI CONSULTORIA E ASSESSORIA EM INFORMATICA S.A- nfs 210566 P.1" u="1"/>
        <s v="ISS - PMSP - PREFEITURA MUNICIPAL DE SAO PAULO- nfs 5361 - 022038795 P.1" u="1"/>
        <s v="PREF GARCA - PREFEITURA MUNICIPAL DE GARCA-nfs- 17926 - 005280162 - ISS  - P.1" u="1"/>
        <s v="STEFANINI CONSULTORIA E ASSESSORIA EM INFORMATICA S.A- nfs 213926 P.1" u="1"/>
        <s v="MUNICIPIO DA ESTANCIA TURISTICA DE IBITINGA-301051" u="1"/>
        <s v="RATEIO CONDOMINIO ND  20087" u="1"/>
        <s v="INSS - ASERP LOCAÇÃO E SERVIÇOS GERAIS LTDA-ME - fatura  256 e 258 (rateio)" u="1"/>
        <s v="INSS - ASERP LOCAÇÃO E SERVIÇOS GERAIS LTDA-ME - fatura  272 e 274 (rateio)" u="1"/>
        <s v="IRRF-STEFANINI CONSULTORIA E ASSESSORIA EM INFORMATICA S.A-nf-208511 P.1" u="1"/>
        <s v="MUNICIPIO DE NOVA ODESSA - POUPATEMPO 4.0 5526" u="1"/>
        <s v="Transferência a ser efetuada para a conta movimento Prodesp referente ao recebimentos de Nota fiscal - composição de 10 NF de 263,80-4198514004060" u="1"/>
        <s v="MUNICIPIO DE GUARARAPES - POUPATEMPO 4.0 5676" u="1"/>
        <s v="IRRF-STEFANINI CONSULTORIA E ASSESSORIA EM INFORMATICA S.A-nf-213923, 213926, 214229, 214236" u="1"/>
        <s v="STEFANINI CONSULTORIA E ASSESSORIA EM INFORMATICA S.A- nfs 221736 P.1" u="1"/>
        <s v="PREF TREMEMBE - PREFEITURA MUNICIPAL DE TREMEMBE - 17618,02 - 005280162 - ISS" u="1"/>
        <s v="ASERP LOCAÇÃO E SERVIÇOS GERAIS LTDA- nfs 1842025 P.1" u="1"/>
        <s v="PREF ITAPIRA - PREF MUN DE ITAPIRA- 17994 - 005280162 - ISS" u="1"/>
        <s v="PREF SOROCABA - PREFEITURA MUNICIPAL DE SOROCABA- nfs 17933 - 005280162 - ISS P.1" u="1"/>
        <s v="ASERP LOCACAO E SERVICOS GERAIS LTDA-ME-nf-256 e 258 P.1" u="1"/>
        <s v="PIS/COFINS/CSLL-VERSATTI COMPANHIA EMPRESARIAL LTDA-nf-856,02-P.1" u="1"/>
        <s v="MUNICIPIO DE SERRANA" u="1"/>
        <s v="MUNICÍPIO DE SERRANA" u="1"/>
        <s v="IRRF-MMP - CONSULTORIA E GERENCIAMENTO DE EMPREENDIMENTOS IM-nf-diversas" u="1"/>
        <s v="MUNICIPIO DE CORDEIROPOLISPOUPATEMPO 4.0 ND  5667" u="1"/>
        <s v="PREF - APARECIDA - PREFEITURA MUNICIPAL DE APARECIDA - 17639 - 005280162 - ISS" u="1"/>
        <s v="PREF SAO BERNARDO DO CAMPO - PREFEITURA DO MUNICIPIO DE - CGFS_001087_1" u="1"/>
        <s v="Impostos compensados" u="1"/>
        <s v="Regularização de Transferência efetuada para a conta movimento Poupatempo referente aos recebimentos de ND´s - duplicidade" u="1"/>
        <s v="CLARO S.A - 250781102025" u="1"/>
        <s v="CIA DE SANEAMENTO BASICO DO ESTADO DE SAO PAULO SABESP" u="1"/>
        <s v="DISTRIBUIDORA E ARMAZENS GERAIS CEAC LTDA- nfs 2511 P.1" u="1"/>
        <s v="EMPRESA BRASILEIRA CORREIOS TELEGRAFOS.- nf 33789902024 P.1" u="1"/>
        <s v="MUNICIPIO DE CAJATI-313786" u="1"/>
        <s v="PREF BARUERI - PREFEITURA MUNICIPAL DE BARUERI- nfs 17934 - 005280162 - ISS P.1" u="1"/>
        <s v="STEFANINI CONSULTORIA E ASSESSORIA EM INFORMATICA S.A" u="1"/>
        <s v="PREF PRAIA GRANDE - PREFEITURA MIUNICIPAL DE PRAIA GRANDE" u="1"/>
        <s v="MUNICIPIO DE CAJATI-313787" u="1"/>
        <s v="IRRF-STEFANINI CONSULTORIA E ASSESSORIA EM INFORMATICA S.A-nf-216099 - IRRF" u="1"/>
        <s v="PMSP - PREFEITURA MUNICIPAL DE SÃO PAULO - 17408 - 003949685 - ISS/A" u="1"/>
        <s v="CLARO S.A - 2506813062025" u="1"/>
        <s v="MUNICIPIO DE IPERO - 6542 - PARTE" u="1"/>
        <s v="MUNICIPIO DE PIRACICABA - ND 20.535" u="1"/>
        <s v="Devolução de transferência indevida ref. Rateio de condomínio ND 19726 Município de Bauru" u="1"/>
        <s v="Retenção Imp. Fonte - 2990538 - 3" u="1"/>
        <s v="PREF JANDIRA - PREF MUNICIPAL DE JANDIRA - 2551 - 008646703 - ISS" u="1"/>
        <s v="RECEITA FEDERAL - 228728 - 058069360 - IRRF" u="1"/>
        <s v="RECEITA FEDERAL - 229033 - 058069360 - IRRF" u="1"/>
        <s v="RECEITA FEDERAL - 230072 - 058069360 - IRRF" u="1"/>
        <s v="PREFEITURA MUNICIPAL DA ESTANCIA TURISTICA DE RIBEIRAO PIRES ND 5232" u="1"/>
        <s v="GRT AUDITORIA DE TERCEIROS LTDA - nf 45823" u="1"/>
        <s v="Transferência efetuada para conta PRODESP  - referente ao Recebimento de Nota Fiscal 278.407" u="1"/>
        <s v="IRRF-INVICTA SOLUÇÕES EM SERVIÇOS LTDA.-5926 - 022038795 - IRRF" u="1"/>
        <s v="CPC-STEFANINI CONSULTORIA E ASSESSORIA EM INFORMATICA S.A-nf- 210253, 210262, 210563, 210565, 210566" u="1"/>
        <s v="MUNICÍPIO DE NOVO HORIZONTE - PPT ND 6201" u="1"/>
        <s v="MUNICIPIO DE SERTAOZINHO - RATEIO CONDOMINIO ND 20.421" u="1"/>
        <s v="CLARO S.A-nf-24088207957 P.1" u="1"/>
        <s v="ASSERP - FATURA 1482024 P.1 (rateio)" u="1"/>
        <s v="ASERP LOCACAO E SERVICOS GERAIS LTDA-ME-nfs 178205  P.1" u="1"/>
        <s v="MUNICIPIO DE BAURU - RATEIO CONDOMINIO ND 20.234 PTE" u="1"/>
        <s v="MUNICIPIO DE SERTAOZINHO - 20652" u="1"/>
        <s v="ANA CAROLINA CARBALLO TEIXEIRA - DV SEI 002.00002851/2024-16B P.1" u="1"/>
        <s v="SÃO PAULO SECRETARIA DA EDUCAÇÃO - 180.083 - 180.101" u="1"/>
        <s v="INSS-ASERP LOCAÇÃO E SERVIÇOS GERAIS LTDA Total" u="1"/>
        <s v="PREF BROTAS - PREFEITURA MUNICIPAL DE BROTAS-nfs- 17912 - 005280162 - ISS" u="1"/>
        <s v="PREF ITAPETININGA - PREFEITURA MUNICIPAL DE ITAPETININGA - 2515 - 008646703 - ISS" u="1"/>
        <s v="PREF SANTA ISABEL - PREFEITURA MUNICIPAL DE SANTA ISABEL - 2463 - 008646703 - ISS" u="1"/>
        <s v="CPC-MAZZINI ADMINISTRAÇÃO E EMPREITAS LTDA-nfs diversas" u="1"/>
        <s v="&gt;&gt;Transferência a ser efetuada para conta PRODESP  - referente ao Recebimento de Notas Fiscais (281177, 157091, 16405, 166095,, 167111, 167112, 284124, 284567 e 284569)" u="1"/>
        <s v="PREF ITAPECERICA DA SERRA - PREFEITURA DO MUNICIPIO DE ITAPECERICA DA SERRA - 2445 - 008646703 - ISS" u="1"/>
        <s v="PREF ITAPECERICA DA SERRA - PREFEITURA DO MUNICIPIO DE ITAPECERICA DA SERRA - 2446 - 008646703 - ISS" u="1"/>
        <s v="DISTRIBUIDORA E ARMAZENS GERAIS CEAC EIRELLI- nfs 2125 P.1" u="1"/>
        <s v="PREF EMBU DAS ARTES - PREFEITURA DE EMBU DAS ARTES" u="1"/>
        <s v="MUNICIPIO DE SERTAOZINHO   - RATEIO CONDOMINIO ND 20.308" u="1"/>
        <s v="PREFEITURA MUNICIPAL DE FERNANDOPOLIS - RATEIO CONDOMINIO  ND 20.194" u="1"/>
        <s v="STEFANINI CONSULTORIA E ASSESSORIA EM INFORMATICA S.A- nfs 212187 P.1" u="1"/>
        <s v="MUNICIPIO DE GARCA - 349625" u="1"/>
        <s v="INGRAM MICRO BRASIL LTDA -nfs- 2007710 P1" u="1"/>
        <s v="BRASOFTWARE INFORMATICA LTDA-nfs 677977  P.1" u="1"/>
        <s v="JOAO INACIO DA SILVA - DV SEI 359.00008847/2024-59 P.1" u="1"/>
        <s v="CLARO S/A- nfs 25048170042025#" u="1"/>
        <s v="CPC-STEFANINI CONSULTORIA E ASSESSORIA EM INFORMATICA S.A-nf- 208385, 208390, 208441, 208442, 208443 e 208479" u="1"/>
        <s v="PREF TAQUARITINGA - Prefeitura Municipal de Taquaritinga (transferência a ser realizada ref. Junho-25)" u="1"/>
        <s v="MUNICIPIO DE CAJATI - POUPATEMPO 4.0 5714" u="1"/>
        <s v="CLARO S.A-nf-24068160000 P.1" u="1"/>
        <s v="GRT AUDITORIA DE TERCEIROS LTDA - 48485" u="1"/>
        <s v="STEFANINI CONSULTORIA E ASSESSORIA EM INFORMATICA S.A - 228728" u="1"/>
        <s v="MUNICIPIO DE JARINU - POUPATEMPO 4.0 5839" u="1"/>
        <s v="MUNICIPIO DE PORTO FERREIRA - 345724" u="1"/>
        <s v="PREF OSASCO - PREFEITURA MUNICIPAL DE OSASCO - 2550 - 008646703 - ISS" u="1"/>
        <s v="PREF OSASCO - PREFEITURA MUNICIPAL DE OSASCO - 2553 - 008646703 - ISS" u="1"/>
        <s v="PREF OSASCO - PREFEITURA MUNICIPAL DE OSASCO - 2557 - 008646703 - ISS" u="1"/>
        <s v="PREF OSASCO - PREFEITURA MUNICIPAL DE OSASCO - 2558 - 008646703 - ISS" u="1"/>
        <s v="PREF OSASCO - PREFEITURA MUNICIPAL DE OSASCO - 2574 - 008646703 - ISS" u="1"/>
        <s v="PREF SANTOS - PREFEITURA MUNICIPAL DE SANTOS - 2429 - 008646703 - ISS" u="1"/>
        <s v="PMSP - PREFEITURA MUNICIPAL DE SAO PAULO-nfs-381 - 031227399 - ISS P.1" u="1"/>
        <s v="&gt;&gt;Devolução de transferência indevida ref. Rateio de condomínio ND´s 168603, 287471, 287748, 168450 e 288040" u="1"/>
        <s v="Acerto ref. Transferências Município de Barretos, Sertãozinho, GRT e Receita Federal" u="1"/>
        <s v="RECEITA FEDERAL - 5342 - 085240869 - IRRF" u="1"/>
        <s v="RECEITA FEDERAL - 5343 - 085240869 - IRRF" u="1"/>
        <s v="INSS - FORNECEDORES DE SERVIÇOS - 17671 - 003949685 - INSS" u="1"/>
        <s v="INSS - FORNECEDORES DE SERVIÇOS - 17675 - 003949685 - INSS" u="1"/>
        <s v="INSS - FORNECEDORES DE SERVIÇOS - 17705 - 003949685 - INSS" u="1"/>
        <s v="USA LEDS COMERCIO DE MATERIAIS ELETRICOS LTDA- nfs 5581 P.1" u="1"/>
        <s v="MUNICIPIO DE SERRANA - 190296" u="1"/>
        <s v="INSS-INVICTA SOLUÇÕES EM SERVIÇOS LTDA.-nf-5608 P.1" u="1"/>
        <s v="CTIS TECNOLOGIA Ltda - nf 40 " u="1"/>
        <s v="Retenção Imp. Fonte - 2990544 - 3" u="1"/>
        <s v="MUNICIPIO DE SALTO269621,89POUPATEMPO 4.0 ND  5468" u="1"/>
        <s v="TELEFONICA BRASIL S/A-nfs- 1826073870 e 1826074868  - P.1" u="1"/>
        <s v="MUNICIPIO DE CRAVINHOS" u="1"/>
        <s v="Tranferência/regularização efetuada para conta PRODESP ref. Resgate judical 02/09/2024 - Processo Prodesp" u="1"/>
        <s v="STEFANINI CONSULTORIA E ASSESSORIA EM INFORMATICA S.A- nfs 224830 P.1" u="1"/>
        <s v="MUNICIPIO DE NOVA ODESSA - POUPATEMPO 4.0 5709" u="1"/>
        <s v="STEFANINI CONSULTORIA E ASSESSORIA EM INFORMATICA S.A- nfs 215748 P.1" u="1"/>
        <s v="CLARO S/A- nfs 2501810012025 P.1" u="1"/>
        <s v="&gt;&gt; Transferência e regularização da tdevolução indevida ref. Rateio de condomínio ND 19566 Sabesp" u="1"/>
        <s v="&gt;&gt;STEFANINI CONSULTORIA E ASSESSORIA EM INFORMATICA S.A- nfs 208443, 208390 e 208479 P.1" u="1"/>
        <s v="ISS - PMSP - PREFEITURA MUNICIPAL DE SAO PAULO- nfs 5608 - 022038795 - ISS - ISS P.1" u="1"/>
        <s v="POUPATEMPO 4.0 DVS PREFEITURAS" u="1"/>
        <s v="MUNICIPIO DE SERTAOZINHO   - 20908" u="1"/>
        <s v="MUNICIPIO DE TABOAO DA SERRA - 2443 - 008646703 - ISS" u="1"/>
        <s v="MUNICIPIO DE TABOAO DA SERRA - 2444 - 008646703 - ISS" u="1"/>
        <s v="MUNICIPIO DE TABOAO DA SERRA - 2448 - 008646703 - ISS" u="1"/>
        <s v="MUNICIPIO DE TABOAO DA SERRA - 2456 - 008646703 - ISS" u="1"/>
        <s v="MUNICIPIO DE TABOAO DA SERRA - 2465 - 008646703 - ISS" u="1"/>
        <s v="MUNICIPIO DE TABOAO DA SERRA - 2475 - 008646703 - ISS" u="1"/>
        <s v="MUNICIPIO DE TABOAO DA SERRA - 2494 - 008646703 - ISS" u="1"/>
        <s v="MUNICIPIO DE TABOAO DA SERRA - 2495 - 008646703 - ISS" u="1"/>
        <s v="MUNICIPIO DE TABOAO DA SERRA - 2496 - 008646703 - ISS" u="1"/>
        <s v="MUNICIPIO DE TABOAO DA SERRA - 2513 - 008646703 - ISS" u="1"/>
        <s v="MUNICIPIO DE TABOAO DA SERRA - 2514 - 008646703 - ISS" u="1"/>
        <s v="MUNICIPIO DE TABOAO DA SERRA - 2518 - 008646703 - ISS" u="1"/>
        <s v="MUNICIPIO DE TABOAO DA SERRA - 2519 - 008646703 - ISS" u="1"/>
        <s v="MUNICIPIO DE TABOAO DA SERRA - 2520 - 008646703 - ISS" u="1"/>
        <s v="MUNICIPIO DE TABOAO DA SERRA - 2561 - 008646703 - ISS" u="1"/>
        <s v="MUNICIPIO DE TABOAO DA SERRA - 2562 - 008646703 - ISS" u="1"/>
        <s v="MUNICIPIO DE TABOAO DA SERRA - 2566 - 008646703 - ISS" u="1"/>
        <s v="Estorno Transf Indevida" u="1"/>
        <s v="STEFANINI CONSULTORIA E ASSESSORIA EM INFORMATICA S.A- nfs 217968 P.1" u="1"/>
        <s v="Regularização/Devolução a ser efetuada da conta Movimento Prodesp - referente a recebimentos de Notas de Débitos 167.459 - em duplicidade" u="1"/>
        <s v="ILHA SERVICE TECNOLOGIA E SERVICOS LTDA - nfs 3832 P.1" u="1"/>
        <s v="MUNICIPIO DE SALTOPOUPATEMPO 4.0 ND   5551" u="1"/>
        <s v="PREF NOVO HORIZONTE - PREFEITURA MUNICIPAL DE NOVO HORIZONTE - 2500 - 008646703 - ISS" u="1"/>
        <s v="MUNICIPIO DE PIRAJUI - 6460" u="1"/>
        <s v="MUNICIPIO DE HORTOLANDIA-304.671 SALDO - 304.671 - 304.734 - 304.913 - 305.131 - 305.247 - 305.363 - 305.579 - 305.686 - 305.879" u="1"/>
        <s v="CLARO S.A - nf 24118260142024 P.1" u="1"/>
        <s v="Regularização efetuada indevidamente para a conta Movimento Prodesp - referente a recebimentos de Notas de débito Sabesp" u="1"/>
        <s v="TRIBUNAL DE JUSTIÇA DO ESTADO DE SAO PAULO.-CCGE_000011_1 P.1P.1" u="1"/>
        <s v="CLARO S/A- nfs 2503814032025 P.1" u="1"/>
        <s v="Transferência a ser efetuada da conta movimento Prodesp 139595-5- referente a recebimentos Notas de Débitos (Poupatempo 4.0) Novembro/24 ." u="1"/>
        <s v="MUNICIPIO DE IPERO - 4.0 ND 6542 - SALDO" u="1"/>
        <s v="RECEITA FEDERAL - Retenção Imp. Fonte - 3017113 - 3" u="1"/>
        <s v="PREF ITAPEVA - PREFEITURA MUNICIPAL DE ITAPEVA - 17929 - 005280162 - ISS" u="1"/>
        <s v="MUNICIPIO DE NOVA ODESSA - POUPATEMPO 4.0 ND 5.359 - ND 5.526 - ND 5.709" u="1"/>
        <s v="MUNICIPIO DE IPERO - POUPATEMPO 4.0 ND 6542 - SALDO" u="1"/>
        <s v="DISTRIBUIDORA E ARMAZENS GERAIS CEAC LTDA- nfs 892025 P.1" u="1"/>
        <s v="IRRF-SEAL SEGURANCA ALTERNATIVA EIRELI-nf-16042" u="1"/>
        <s v="MUNICIPIO DE SANTA RITA DO PASSA QUATROPOUPATEMPO 4.0 ND 5430" u="1"/>
        <s v="GRT AUDITORIA DE TERCEIROS LTDA - nf 47086" u="1"/>
        <s v="Retenção Imp. Fonte - 2990552 - 3" u="1"/>
        <s v="Receitas dia 30/01/2024 - 139595-5" u="1"/>
        <s v="EMPRESA BRASILEIRA CORREIOS TELEGRAFOS- nfs 34637612025 P.1" u="1"/>
        <s v="PREF URANIA - PREFEITURA MUNICIPAL DE URANIA - 17610 - 005280162 - ISS" u="1"/>
        <s v="MUNICIPIO DE ANGATUBA - 6142" u="1"/>
        <s v="MUNICIPIO DE PIRAJUI" u="1"/>
        <s v="CLARO S.A-nf-2404390000121 e  2406390000133 P.1" u="1"/>
        <s v="INVICTA SOLUÇÕES EM SERVIÇOS LTDA.-nfs-5926 P1" u="1"/>
        <s v="CIA DE SANEAMENTO BASICO DO ESTADO DE SAO PAULO SABESP-VERIFICAR" u="1"/>
        <s v="DISTRIBUIDORA E ARMAZENS GERAIS CEAC EIRELLI - nfs 2436, 2437 e 2438 P.1" u="1"/>
        <s v="INGRAM MICRO BRASIL LTDA.-nfs- 2007710 P.1" u="1"/>
        <s v="INSS - CONSÓRCIO SP CIDADÃO - nfs diversas" u="1"/>
        <s v="STEFANINI CONSULTORIA E ASSESSORIA EM INFORMATICA S.A- nfs 216090 P.1" u="1"/>
        <s v="CPC - BUREAU VERITAS DO BRASIL SOCIEDADE CLASSIFICADORA E CERTIFICADORA LTDA - nfs diversas" u="1"/>
        <s v="SEM PARAR INSTITUICAO DE PAGAMENTO LTDA-nfs 25566010062025  P.1" u="1"/>
        <s v="SEM PARAR INSTITUICAO DE PAGAMENTO LTDA-nfs 25783335252025  P.1" u="1"/>
        <s v="IRRF-LYNCRA LIMPEZA E SERVIÇOS GERAIS - EIRELI  - NFF 10742" u="1"/>
        <s v="STEFANINI CONSULTORIA E ASSESSORIA EM INFORMATICA S.A- nfs 210262 P.1" u="1"/>
        <s v="MUNICIPIO DE HORTOLANDIA - 333.797 SALDO - NF 333.859 - 334.196 - 334.489 - 335.165 - 335.625" u="1"/>
        <s v="MUNICÍPIO NOVA ODESSA - POUPATEMPO 4.0 5359 - 5526 - 5709" u="1"/>
        <s v="MUNICIPIO DE ITAPIRA - NF 185.633" u="1"/>
        <s v="Regularização de Transferência efetuada para conta movimento Prodesp - referente ao recebimento de Nota Fiscal MUNICIPIO DE JAGUARIUNA - 171.851" u="1"/>
        <s v="MUNICIPIO DE GARCA NF 300549" u="1"/>
        <s v="PREF MIGUELOPOLIS - PREFEITURA DO MUNICIPIO DE MIGUELOP - 1129 - 037880173 - ISS" u="1"/>
        <s v="MUNICIPIO DE SAO PEDRO - 319.765" u="1"/>
        <s v="MUNICIPIO DE MONTE MOR - POUPATEMPO 4.0 ND 6.013" u="1"/>
        <s v="Transferência a ser efetuada da conta movimento Prodesp 139595-5- referente a recebimentos Notas de Débitos (Poupatempo 4.0) Outubro/24 ." u="1"/>
        <s v="Transferência efetuada para a conta PRODESP referente aos recebimentos de Notas fiscais Agosto/24 (diversas)" u="1"/>
        <s v="ARBS DEP. DE MAT. PARA CONSTRUCAO LTDA- nfs 16702 P.1" u="1"/>
        <s v="PREF REGISTRO - PREFEITURA MUNICIPAL DE REGISTRO - 2473 - 008646703 - ISS" u="1"/>
        <s v="PREF SOROCABA - PREFEITURA MUNICIPAL DE SOROCABA - 2489 - 008646703 - ISS" u="1"/>
        <s v="PREF ITU - PREFEITURA DA ESTANCIA TURISTICA DE ITU" u="1"/>
        <s v="MUNICIPIO DE IPERO-313.635 - 313.636 - 313.637 - 313.909" u="1"/>
        <s v="PREF RIBEIRÃO PRETO - PMRP - PREFEITURA MUNICIPAL DE RIBEIRÃO PRETO - 2501 - 008646703 - ISS" u="1"/>
        <s v="PREF RIBEIRÃO PRETO - PMRP - PREFEITURA MUNICIPAL DE RIBEIRÃO PRETO - 2502 - 008646703 - ISS" u="1"/>
        <s v="PREF AMERICANA - PREFEITURA MINICIPAL DE AMERICANA - 2577 - 008646703 - ISS" u="1"/>
        <s v="PREF ARAÇATUBA - PREFEITURA MUNICIPAL DE ARAÇATUBA - 2453 - 008646703 - ISS" u="1"/>
        <s v="PREF EMBU DAS ARTES - PREFEITURA DE EMBU DAS ARTES - 2450 - 008646703 - ISS" u="1"/>
        <s v="PREF EMBU DAS ARTES - PREFEITURA DE EMBU DAS ARTES - 2476 - 008646703 - ISS" u="1"/>
        <s v="PREF ITU - PREFEITURA DA ESTANCIA TURISTICA DE ITU - 2451 - 008646703 - ISS" u="1"/>
        <s v="Pref Mairiporã - Prefeitura Municipal de Mairiporã - 2501 - 008646703 - ISS" u="1"/>
        <s v="MUNICIPIO DE IPERO - 326499" u="1"/>
        <s v="MUNICIPIO DE IPERO - 345829" u="1"/>
        <s v="DISTRIBUIDORA E ARMAZENS GERAIS CEAC LTDA- nfs 2587 P.1" u="1"/>
        <s v="EMPRESA BRASILEIRA CORREIOS TELEGRAFOS - nf 36555602025" u="1"/>
        <s v="EMPRESA BRASILEIRA CORREIOS TELEGRAFOS- nfs 35997072025#" u="1"/>
        <s v="MUNICIPIO DE CRAVINHOS - POUPATEMPO 4.0 ND 6.023" u="1"/>
        <s v="MUNICIPIO DE JALES - 314.674 - 316.338 - 316.439 - 316.340 - 316.518 - 317.664 - 317.665 - 317.666 - 317.920 - 318302. - 318.303" u="1"/>
        <s v="POLICIA MULITAR DO ESTADO DE SÃO PAULO - NFS 171494 e 172450" u="1"/>
        <s v="BRASOFTWARE INFORMATICA LTDA- nfs 690882 P.1" u="1"/>
        <s v="PREF RIBEIRAO PRETO - PMRP - PREFEITURA MUNICIPAL DE RI - 17907 - 005280162 - ISS" u="1"/>
        <s v="STEFANINI CONSULTORIA E ASSESSORIA EM INFORMATICA S.A- nfs 210253 P.1" u="1"/>
        <s v="INSS-INVICTA SOLUÇÕES EM SERVIÇOS LTDA.-nf-5361 P.1" u="1"/>
        <s v="ASERP LOCAÇÃO E SERVIÇOS GERAIS LTDA- nfs 300 e 303 P.1" u="1"/>
        <s v="STEFANINI CONSULTORIA E ASSESSORIA EM INFORMATICA S.A - 229033" u="1"/>
        <s v="MUNICIPIO DE BURI ND 5209" u="1"/>
        <s v="MUNICIPIO DE APARECIDA" u="1"/>
        <s v="NATHALIA MOURA?O GOMES - DV SEI 002.00002851/2024-16C P.1" u="1"/>
        <s v="RATEIO CONDOMINIO ND  19984" u="1"/>
        <s v="STEFANINI CONSULTORIA E ASSESSORIA EM INFORMATICA S.A - nf 230501" u="1"/>
        <s v="Receita Federal - GRT AUDITORIA DE TERCEIROS LTDA - 2990518 - 3" u="1"/>
        <s v="Receita Federal - GRT AUDITORIA DE TERCEIROS LTDA - 2997616 - 6" u="1"/>
        <s v="PREFEITURA MUNICIPAL DA ESTÂNCIA TURÍSTICA DE RIBEIRÃO PIRES - 179.473" u="1"/>
        <s v="MUNICIPIO DE PARAGUACU PAULISTA - POUPATEMPO 4.0 ND 5.886" u="1"/>
        <s v="EMPRESA BRASILEIRA CORREIOS TELEGRAFOS- nfs 34117552024 P.1" u="1"/>
        <s v="MUNICÍPIO SERRANA - 307.495" u="1"/>
        <s v="MUNICIPIO DE SERRANA - 317.604" u="1"/>
        <s v="PIS/COFINS/CSLL-ILHA SERVICE TECNOLOGIA E SERVIÇOS LTDA-3832" u="1"/>
        <s v="PMSP - PREFEITURA MUNICIPAL DE SAO PAULO - 6929 - 045517604 - ISS  P1" u="1"/>
        <s v="STEFANINI CONSULTORIA E ASSESSORIA EM INFORMATICA S.A- nfs 224823 P.1" u="1"/>
        <s v="Transferência efetuada da conta Movimento Prodesp  - referente aos Recebimentos de Notas de Débitos (Poupatempo 4.0) - NDs 4189, 4255, 2289, 2382, 2526, 2279 e 2464" u="1"/>
        <s v="MUNICIPIO DE MOGI-GUAÇU RATEIO DE CONDOMINIO ND 19.842" u="1"/>
        <s v="MUNICIPIO DE MONTE MORPOUPATEMPO 4.0 ND 5337" u="1"/>
        <s v="WORLDWIDE SEGURANCA EIRELI EPP.-DEP REC. TRAB. Nº 0010744-66.2023.5.15.0079 P.1" u="1"/>
        <s v="PREF PRAIA GRANDE - PREFEITURA MIUNICIPAL DE PRAIA GRANDE - 2441 - 008646703 - ISS" u="1"/>
        <s v="MUNICIPIO DE JARINU - POUPATEMPO 4.0 5644" u="1"/>
        <s v="ECONTHERM CLIMATIZAÇÃO LTDA -ME-nfs 408 P.1" u="1"/>
        <s v="SEM PARAR INSTITUICAO DE PAGAMENTO LTDA-nfs 242381967002024 P.1" u="1"/>
        <s v="PREF SÃO JOSÉ DO RIO PRETO - 2512 - 008646703 - ISS" u="1"/>
        <s v="MUNICIPIO DE HORTOLANDIA-verificar" u="1"/>
        <s v="PMSP - PREFEITURA MUNICIPAL DE SAO PAULO.-372 - 031227399 - ISS P.1" u="1"/>
        <s v="SECRETARIA DA FAZENDA E PLANEJAMENTO-AÇÃO MON. 1044534-13.2024.8.26.0053 P.1" u="1"/>
        <s v="INSS-BUREAU VERITAS DO BRASIL SOCIEDADE CLASSIFICADORA E CERTIFICADORA LTDA-nfs diversas" u="1"/>
        <s v="PREF JAGUARIUNA - PREFEITURA MUNICIPAL DE JAGUARIUNA - 2539 - 008646703 - ISS" u="1"/>
        <s v="PREF PIRACICABA - PREFEITURA MUNICIPAL DE PIRACICABA - 2470 - 008646703 - ISS" u="1"/>
        <s v="PREF COTIA - PREFEITURA DO MUNICIPIO DE COTIA - 2467 - 008646703 - ISS" u="1"/>
        <s v="PREF DE IPERO - PREFEITURA MUNICIPAL DE IPERO - 2491 - 008646703 - ISS" u="1"/>
        <s v="MUNICIPIO DE IPERO - 187.076 - 333.356 - 334.320 - 334.702 - 334.823" u="1"/>
        <s v="MUNICIPIO DE SANTA BARBARA D'OESTE - POUPATEMPO 4.0 3155 SALDO" u="1"/>
        <s v="INSS - ASERP LOCAÇÃO E SERVIÇOS GERAIS LTDA-ME - fatura 282 e 283 (rateio)" u="1"/>
        <s v="CIA DE SANEAMENTO BASICO DO ESTADO DE SAO PAULO SABESP NF verificar " u="1"/>
        <s v="CLARO S.A - nf 2412813004872 P.1" u="1"/>
        <s v="PREF SAO LOURENÇO DA SERRA - PREFEITURA DE SAO LOURENÇO DA SERRA - 2487 - 008646703 - ISS" u="1"/>
        <s v="Devolução de transferência ref. Recebimento da NF 19843 - Prefeitura de Fernandópolis" u="1"/>
        <s v="Devolução de transferência indevida ref. Rateio de condomínio ND 19566 Sabesp" u="1"/>
        <s v="CONSELHO REGIONAL DE ENFERMAGEM DE SAO PAULO NF verificar 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STEFANINI CONSULTORIA E ASSESSORIA EM INFORMATICA S.A- nfs 206604 P.1" u="1"/>
        <s v="PREF MOGI DAS CRUZES - PREFEITURA MUNICIPAL DE MOGI DAS- nfs 2425 - 00864670" u="1"/>
        <s v="MUNICÍPIO DE TATUI - 2516 - 008646703 - ISS" u="1"/>
        <s v="MUNICIPIO DE BARRETOS" u="1"/>
        <s v="MUNICIPIO DE BARRETOS-RATEIO CONDOMINIO ND 19845" u="1"/>
        <s v="GRT AUDITORIA DE TERCEIROS LTDA - 47816" u="1"/>
        <s v="ASERP LOCAÇÃO E SERVIÇOS GERAIS LTDA- nfs1832025 P.1" u="1"/>
        <s v="PREF JACAREI - PREFEITURA MUNICIPAL DE JACAREI - 2461 - 008646703 - ISS" u="1"/>
        <s v="PREF JACAREI - PREFEITURA MUNICIPAL DE JACAREI - 2462 - 008646703 - ISS" u="1"/>
        <s v="PREF LIMEIRA - PREFEITURA MINICIPAL DE LIMEIRA - 2517 - 008646703 - ISS" u="1"/>
        <s v="EMPRESA BRASILEIRA CORREIOS TELEGRAFOS- nfs 35426842025 P.1" u="1"/>
        <s v="Regularização de Transferência efetuada para conta movimento Prodesp - duplicidade" u="1"/>
        <s v="MUNICÍPIO SERRANA - 307.496" u="1"/>
        <s v="MUNICIPIO DE SERRANA - 319.938" u="1"/>
        <s v="MUNICIPIO DE PORTO FERREIRA NF 298908" u="1"/>
        <s v="STEFANINI CONSULTORIA E ASSESSORIA EM INFORMATICA S.A- nfs 216033 P.1" u="1"/>
        <s v="PREF TANABI - NF 17608" u="1"/>
        <s v="CPC - SOFTPARK INFORMÁTICA LTDA - nfs diversas" u="1"/>
        <s v="RECEITA FEDERAL - 48485 - 026852688 - IRRF" u="1"/>
        <s v="INVICTA SOLUÇÕES EM SERVIÇOS LTDA.-nfs-6304" u="1"/>
        <s v="MUNICIPIO DE GARCA - 189790" u="1"/>
        <s v="CIA DE SANEAMENTO BASICO DO ESTADO DE SAO PAULO SABESP - 20236" u="1"/>
        <s v="PMSP - PREFEITURA MUNICIPAL DE SAO PAULO-nf-368 - 031227399 - ISS P.1" u="1"/>
        <s v="PIS/COFINS/CSLL-INVICTA SOLUÇÕES EM SERVIÇOS LTDA.-nf-5193" u="1"/>
        <s v="PREF MAUA - PREFEITURA DO MUNICIPIO DE MAUA - 2559 - 008646703 - ISS" u="1"/>
        <s v="PREF MAUA - PREFEITURA DO MUNICIPIO DE MAUA - 2560 - 008646703 - ISS" u="1"/>
        <s v="ASERP LOCAÇÃO E SERVIÇOS GERAIS LTDA- nfs 312 e 314P.1" u="1"/>
        <s v="MUNICIPIO DE JAGUARIUNA - 171.851" u="1"/>
        <s v="MUNICIPIO DE SERRANA - 326128" u="1"/>
        <s v="RECEITA FEDERAL - Retenção Imp. Fonte - 3015228 - 3" u="1"/>
        <s v="PREF MIGUELOPOLIS - PREFEITURA DO MUNICIPIO DE MIGUELOP - " u="1"/>
        <s v="CPC-INVICTA SOLUÇÕES EM SERVIÇOS LTDA.-6303 " u="1"/>
        <s v="MUNICIPIO DE ITUVERAVA - POUPATEMPO 4.0 ND 6.222" u="1"/>
        <s v="INSS-MMP - CONSULTORIA E GERENCIAMENTO DE EMPREENDIMENTOS IM-nf-diversas" u="1"/>
        <s v="PREF TAQUARITINGA - Prefeitura Municipal de Taquaritinga (transferência a ser realizada em Agosto)" u="1"/>
        <s v="PREF MIGUELOPOLIS - PREFEITURA DO MUNICIPIO DE MIGUELOP-nfs 1509 - 037880173 - ISS  P.1" u="1"/>
        <s v="POLICIA MILITAR DO ESTADO DE SAO PAULO - NF 179210" u="1"/>
        <s v="J R MEDICINA DO TRABALHO LTDA- nfs 5114 P.1" u="1"/>
        <s v="PREF CACAPAVA - PREFEITURA MUNICIPAL DE CACAPAVA - 17640 - 005280162 - ISS" u="1"/>
        <s v="PREFEITURA MUNICIPAL DE FERNANDOPOLIS - RATEIO CONDOMINIO ND 19.843" u="1"/>
        <s v="IRRF - STEFANINI CONSULTORIA E ASSESSORIA EM INFORMATICA S.A- nfs diversas" u="1"/>
        <s v="Regularização/devolução a ser efetuada da conta Condomínio 18636-8 - referente lançamento indevido em 29/07/2024." u="1"/>
        <s v="PREF CAMPINAS - PREFEITURA DO MUNICIPIO DE CAMPINAS-CGFS_000804_1 P.1" u="1"/>
        <s v="AXA SEGUROS S/A- nfs 16325432025 P.1" u="1"/>
        <s v="MUNICIPIO DE IPERO - 352994" u="1"/>
        <s v="Lançamento indevido" u="1"/>
        <s v="Transf duplicada" u="1"/>
        <s v="MUNICIPIO DE BARRETOS - 20647" u="1"/>
        <s v="STEFANINI CONSULTORIA E ASSESSORIA EM INFORMATICA S.A- nfs 223054 P.1" u="1"/>
        <s v="MUNICIPIO DE ITAPIRA-177467" u="1"/>
        <s v="Tranferência/regularização efetuada para conta PRODESP ref. Resgate judical 18/09/2024- Processo Prodesp" u="1"/>
        <s v="MUNICÍPIO SERRANA - 307.497" u="1"/>
        <s v="MUNICIPIO DE IPERO - 345994" u="1"/>
        <s v="MUNICIPIO DE FERNANDOPOLIS - RATEIO CONDOMINIO ND 20.417" u="1"/>
        <s v="ASERP LOCAÇÃO E SERVIÇOS GERAIS LTDA- nfs diversas P.1" u="1"/>
        <s v="MUNICIPIO DE BARRETOS - 20530" u="1"/>
        <s v="PREF PIRACICABA - PREFEITURA MUNICIPAL DE PIRACICABA" u="1"/>
        <s v="Devolução de transferência indevida ref.  Recebimento de Nota Fiscal MUNICIPIO DE JAGUARIUNA - 171.851" u="1"/>
        <s v="CPC - INVICTA SOLUÇÕES EM SERVIÇOS LTDA.-nfs-6142 " u="1"/>
        <s v="MUNICIPIO DE ITUVERAVA - 181491" u="1"/>
        <s v="Receitas dia 30/01/2024 - 20033-6" u="1"/>
        <s v="PREF SANTA ISABEL - PREFEITURA MUNICIPAL DE SANTA ISABEL" u="1"/>
        <s v="&gt;&gt;Devolução de transferência indevida ref. Rateio de condomínio ND 19566 Sabesp" u="1"/>
        <s v="PREF PREF LENCOIS PAULISTA - PREFEITURA MUNICIPAL DE LENCOIS- 4667 - 003418201 - ISS" u="1"/>
        <s v="PIS/COFINS/CSLL-STEFANINI CONSULTORIA E ASSESSORIA EM INFORMATICA S.A-nf-205556" u="1"/>
        <s v="Transferência a ser efetuada referente a recebimento de Nota Fiscal - Corpo de Bombeiros NF 175087" u="1"/>
        <s v="ASERP LOCAÇÃO E SERVIÇOS GERAIS LTDA- nfs 312 e 314 P.1" u="1"/>
        <s v="ASERP LOCACAO E SERVICOS GERAIS LTDA-ME-nf-1592024 e 1642024 P.1" u="1"/>
        <s v="PIS/COFINS/CSLL-STEFANINI CONSULTORIA E ASSESSORIA EM INFORMATICA S.A-208511 P.1" u="1"/>
        <s v="PREF ASSIS - PREFEEITURA MUNICIPAL DE ASSIS-nfs- 17938 - 005280162 - ISS  - P.1" u="1"/>
        <s v="MUNICIPIO DE CAJATI-313211" u="1"/>
        <s v="MUNICIPIO DE CAJATI-313213" u="1"/>
        <s v="MUNICIPIO DE SALTO - 6633" u="1"/>
        <s v="MUNICIPIO DE JARINU - POUPATEMPO 4.0 ND 5.839" u="1"/>
        <s v="ASERP LOCACAO E SERVICOS GERAIS LTDA-ME-nfs 1752025,02  P.1" u="1"/>
        <s v="Estorno de transferência referente ao recebimentos de Nota fiscal - composição de 10 NF de 263,80-4198514004060" u="1"/>
        <s v="GRT AUDITORIA DE TERCEIROS LTDA-nf-40182 P.1" u="1"/>
        <s v="MUNICIPIO DE TABOAO DA SERRA  - 2493,02 - 008646703 - ISS" u="1"/>
        <s v="PREFEITURA MUNICIPAL DA ESTANCIA TURISTICA DE RIBEIRAO PIRES NF 174642" u="1"/>
        <s v="MUNICIPIO DE BARRETOS-RATEIO CONDOMINIO ND  19984" u="1"/>
        <s v="RECEITA FEDERAL - Retenção Imp. Fonte - 3005939 - 3" u="1"/>
        <s v="MUNICIPIO DE SERRANA - 320.196" u="1"/>
        <s v="IRRF - CONSÓRCIO SP CIDADÃO- nfs 1958#23482" u="1"/>
        <s v="STEFANINI CONSULTORIA E ASSESSORIA EM INFORMATICA S.A- nfs 223055 P.1" u="1"/>
        <s v="STEFANINI CONSULTORIA E ASSESSORIA EM INFORMATICA S.A- nfs 223065 P.1" u="1"/>
        <s v="MUNICIPIO DE NOVO HORIZONTE - POUPATEMPO 4.0 ND 6.064" u="1"/>
        <s v="SECRETARIA DA FAZENDA E PLANEJAMENTO- nfs CCGE_000073_1 a 76 P.1" u="1"/>
        <s v="MUNICÍPIO SERRANA - 307.498" u="1"/>
        <s v="MUNICIPIO DE GARCA - 317165" u="1"/>
        <s v="MUNICIPIO DE CAJATI-312850" u="1"/>
        <s v="GRT AUDITORIA DE TERCEIROS LTDA - nf 46339" u="1"/>
        <s v="STEFANINI CONSULTORIA E ASSESSORIA EM INFORMATICA S.A- nfs 224826 P.1" u="1"/>
        <s v="PREF SAO JOAO DA BOA VISTA - PREFEITURA MUNICIPAL DE SAO JOAO DA BOA VISTA - 2554 - 008646703 - ISS" u="1"/>
        <s v="MUNICIPIO DE GARCA - 329745" u="1"/>
        <s v="PREF CAMPINAS - PREFEITURA DO MUNICIPIO DE CAMPINAS - 2549,01 - 008646703 - ISS" u="1"/>
        <s v="PREF CARAPICUIBA - PREFEITURA MUNICIPAL DE CARAPICUIBA - 2544 - 008646703 - ISS" u="1"/>
        <s v="PREF CARAPICUIBA - PREFEITURA MUNICIPAL DE CARAPICUIBA - 2565 - 008646703 - ISS" u="1"/>
        <s v="PREF CARAPICUIBA - PREFEITURA MUNICIPAL DE CARAPICUIBA - 2567 - 008646703 - ISS" u="1"/>
        <s v="PREF FRANCISCO MORATO - PREFEITURA DE FRANCISCO MORATO - 2555 - 008646703 - ISS" u="1"/>
        <s v="PREF SANTO ANDRE - PREFEITURA MUNICIPAL DE SANTO ANDRE - 2571 - 008646703 - ISS" u="1"/>
        <s v="IRRF-ILHA SERVICE TECNOLOGIA E SERVIÇOS LTDA Total - " u="1"/>
        <s v="INSS - FORNECEDORES DE SERVIÇOS" u="1"/>
        <s v="MUNICIPIO DE BAURU-RATEIO CONDOMINIO ND 20077-saldo " u="1"/>
        <s v="EMPRESA BRASILEIRA CORREIOS TELEGRAFOS- nfs 35755342025#" u="1"/>
        <s v="INSS - FORNECEDORES DE SERVIÇOS - 5342 - 085240869 - INSS" u="1"/>
        <s v="INSS - FORNECEDORES DE SERVIÇOS - 5343 - 085240869 - INSS" u="1"/>
        <s v="MUNICIPIO DE JARINU" u="1"/>
        <s v="BRASOFTWARE INFORMATICA LTDA- nfs 676860 P.1" u="1"/>
        <s v="DISTRIBUIDORA E ARMAZENS GERAIS CEAC EIRELLI.-nfs-2178 P.1" u="1"/>
        <s v="MUNICIPIO DE SAO PEDRO - 318.894" u="1"/>
        <s v="STEFANINI CONSULTORIA E ASSESSORIA EM INFORMATICA S.A- nfs 214236 P.1" u="1"/>
        <s v="MUNICIPIO IGUAPE ND 5331" u="1"/>
        <s v="AXA SEGUROS S/A-nfs 16243802025  P.1" u="1"/>
        <s v="DISTRIBUIDORA E ARMAZENS GERAIS CEAC EIRELLI- nfs 2487 P.1" u="1"/>
        <s v="MUNICIPIO DE IPERO - 346605-346836" u="1"/>
        <s v="CPC-SEAL SEGURANÇA ALTERNATIVA EIRELI-nfs diversas" u="1"/>
        <s v="ASERP LOCACAO E SERVICOS GERAIS LTDA-ME-nfs 294,296, 1722024  P.1" u="1"/>
        <s v="&gt;&gt; Transferência a ser efetuada da conta PRODESP  - referente aos Recebimentos de Notas de Débitos (Poupatempo 4.0: Setembro/24 NDs 4680 e 4659 )." u="1"/>
        <s v="PREFEITURA MUNICIPAL DE FERNANDOPOLIS - RATEIO CONDOMINIO ND 20.305" u="1"/>
        <s v="&gt;&gt;ECONTHERM CLIMATIZACAO LTDA -ME-nf-403 P.1" u="1"/>
        <s v="&gt;&gt;PIS/COFINS/CSLL-STEFANINI CONSULTORIA E ASSESSORIA EM INFORMATICA S.A-nf-206571 P.1" u="1"/>
        <s v="Transferência a ser efetuada para a conta movimento Prodesp referente ao recebimentos de Nota fiscal 1.844.919" u="1"/>
        <s v="IRRF-MAZZINI ADMINISTRAÇÃO E EMPREITAS LTDA-nf-6929 - IRRF" u="1"/>
        <s v="MUNICIPIO DE TUPI PAULISTA" u="1"/>
        <s v="Transferência efetuada da conta PRODESP  - referente aos Recebimentos de Notas de Débitos (Poupatempo 4.0) - NDs 4189, 4255, 2289, 2382, 2526, 2279 e 2464" u="1"/>
        <s v="RECEITA FEDERAL -Retenção Imp. Fonte - 3009992 - 5" u="1"/>
        <s v="EMPRESA BRASILEIRA CORREIOS TELEGRAFOS- nfs 34393692024 P.1" u="1"/>
        <s v="SEM PARAR INSTITUICAO DE PAGAMENTO LTDA-nfs 25105016032024 P.1" u="1"/>
        <s v="MUNICIPIO DE GUARARAPES - POUPATEMPO 4.0 ND 5.676" u="1"/>
        <s v="MUNICIPIO DE SERRANA - 181.452" u="1"/>
        <s v="PREF OSASCO - PREFEITURA MUNICIPAL DE OSASCO- nfs 10137 - 059205294 - ISS P.1" u="1"/>
        <s v="INVICTA SOLUCOES EM SERVICOS LTDA- nfs 5608 P.1" u="1"/>
        <s v="MUNICIPIO DE TABOAO DA SERRA- nfs2426 - 00864670" u="1"/>
        <s v="ISS - PREF MIGUELOPOLIS - PREFEITURA DO MUNICIPIO DE MIGUELOP - 1452 - 037880173" u="1"/>
        <s v="CPC-STEFANINI CONSULTORIA E ASSESSORIA EM INFORMATICA S.A-nf- 204340, 204342, 204343, 204361, 204362, 204363, 204655, 204773 E 204777" u="1"/>
        <s v="SEAL SEGURANCA ALTERNATIVA EIRELI - nfs 16040 P.1" u="1"/>
        <s v="SEAL SEGURANCA ALTERNATIVA EIRELI - nfs 16041 P.1" u="1"/>
        <s v="IR-INVICTA SOLUÇÕES EM SERVIÇOS LTDA.-6303 " u="1"/>
        <s v="SEAL SEGURANCA ALTERNATIVA EIRELI - nfs 16043 P.1" u="1"/>
        <s v="FUNDO ESPECIAL DE DESPESA DO TRIBUNAL DE JUSTICA DO EST- nfsCCGE_000150_1" u="1"/>
        <s v="CLARO S.A-nf-2405821008 P.1" u="1"/>
        <s v="MUNICIPIO DE TAQUARITINGA NF verificar " u="1"/>
        <s v="MUNICIPIO DE BAURU - 20780" u="1"/>
        <s v="IRRF-STEFANINI CONSULTORIA E ASSESSORIA EM INFORMATICA S.A-nf- 208385, 208441, 208442, 208443, E 208479" u="1"/>
        <s v="MUNICIPIO DA ESTANCIA TURISTICA DE IBITINGA - 346058" u="1"/>
        <s v="MUNICÍPIO SERRANA - 308.301" u="1"/>
        <s v="INSS - Diversas notas fiscais" u="1"/>
        <s v="MUNICIPIO DE GARCA-304495" u="1"/>
        <s v="RECEITA FEDERAL - Retenção Imp. Fonte - 3017190 - 3" u="1"/>
        <s v="MUNICIPIO DE IPERO-311607" u="1"/>
        <s v="LUIZ ARMANDO BARROS KREMPEL - DV SEI 002.00002851/2024-16b P.1" u="1"/>
        <s v="SEM PARAR INSTITUICAO DE PAGAMENTO LTDA.- nfs 25999526012025 P.1" u="1"/>
        <s v="PMSP - PREFEITURA MUNICIPAL DE SAO PAULO - 118075 - 033177148 - ISS  P1" u="1"/>
        <s v="MUNICIPIO DE GARCA NF 298899" u="1"/>
        <s v="MUNICIPIO DE CAPIVARI -6904" u="1"/>
        <s v="CLARO S/A- nfs 2505814052025#" u="1"/>
        <s v="CLARO S.A - nf 2409815001324 P.1" u="1"/>
        <s v="CPC - STEFANINI CONSULTORIA E ASSESSORIA EM INFORMATICA S.A- nfs diversas" u="1"/>
        <s v="LUZ PUBLICIDADE SP SUL LTDA - nf 226707 P.1." u="1"/>
        <s v="STEFANINI CONSULTORIA E ASSESSORIA EM INFORMATICA S.A- nfs 212448 P.1" u="1"/>
        <s v="MUNICIPIO DE SERTAOZINHO   -RATEIO CONDOMINIO ND  20087" u="1"/>
        <s v="Regularização efetuada em duplicidade para a conta Movimento Prodesp - referente a recebimentos de Notas Fiscais Dvs" u="1"/>
        <s v="RECEITA FEDERAL - Diversas notas fiscais" u="1"/>
        <s v="MUNICIPIO DE JAGUARIUNA - POUPATEMPO 4.0 ND 5.995" u="1"/>
        <s v="EMPRESA BRASILEIRA CORREIOS TELEGRAFOS- nfs 34918482025 P.1" u="1"/>
        <s v="RECEITA FEDERAL - 17671 - 003949685 - IRRF" u="1"/>
        <s v="RECEITA FEDERAL - 17675 - 003949685 - IRRF" u="1"/>
        <s v="RECEITA FEDERAL - 17705 - 003949685 - IRRF" u="1"/>
        <s v="CLARO S.A-nf-24080497958 P.1" u="1"/>
        <s v="MUNICIPIO DE APARECIDA - 6457" u="1"/>
        <s v="BRASOFTWARE INFORMATICA LTDA - nfs 669214 P.1" u="1"/>
        <s v="INSS-MAZZINI ADMINISTRAÇÃO E EMPREITAS LTDA-nfs diversas" u="1"/>
        <s v="MUNICIPIO DE IPERO - NF 332.183" u="1"/>
        <s v="Devolução transf. em duplicidade NF dvs" u="1"/>
        <s v="INVICTA SOLUCOES EM SERVICOS LTDA- nfs 5361 P.1" u="1"/>
        <s v="INSS-LYNCRA LIMPEZA E SERVIÇOS GERAIS - EIRELI  - NFF 10742" u="1"/>
        <s v="Devolução a ser efetuada indevidamente para a conta Movimento Prodesp - referente a recebimentos de Notas de débito Sabesp" u="1"/>
        <s v="MUNICIPIO DE BAURU-RATEIO CONDOMINIO ND 20077-parte" u="1"/>
        <s v="INSS-INVICTA SOLUÇÕES EM SERVIÇOS LTDA.-6142" u="1"/>
        <s v="IRRF-BUREAU VERITAS DO BRASIL SOCIEDADE CLASSIFICADORA E CERTIFICADORA LTDA Total-nf-118075 - 033177148 - IRRF" u="1"/>
        <s v="ASERP LOCAÇÃO E SERVIÇOS GERAIS LTDA- nfs 308 e 309 P.1" u="1"/>
        <s v="MUNICIPIO DE HORTOLANDIA - NF 331.329 - 331.780 - 331.946 - 332.289 - 332.739 - 332.951 - 333.382 - 333.797 PARTE" u="1"/>
        <s v="PREFEITURA MUNICIPAL DE SAO PAULO- nfs 119649 - 033177148 - ISS" u="1"/>
        <s v="PREFEITURA MUNICIPAL DA ESTANCIA TURISTICA DE RIBEIRAO PIRES" u="1"/>
        <s v="&gt;&gt;STEFANINI CONSULTORIA E ASSESSORIA EM INFORMATICA S.A- nfs 208511 P.1" u="1"/>
        <s v="MUNICIPIO DE SERTAOZINHO   - 20790" u="1"/>
        <s v="ISS-INVICTA SOLUÇÕES EM SERVIÇOS LTDA.-5926" u="1"/>
        <s v="AXA SEGUROS S/A.-nfs-8102652024 P.1" u="1"/>
        <s v="CPC - PRO JECTO - GESTÃO, ASSESSORIA E SERVIÇOS -  LTDA - nfs diversas" u="1"/>
        <s v="PREF ARUJA - PREFEITURA MUNICIPAL DE ARUJA" u="1"/>
        <s v="STEFANINI CONSULTORIA E ASSESSORIA EM INFORMATICA S.A- nfs 206463, 206464, 206483, 206486 e 206621  P.1" u="1"/>
        <s v="DF MOREIRA MANUTENCAO EM PGDM E COFRES - ME-nfs 400 P.1" u="1"/>
        <s v="CLARO S.A - nf 24108170132024 P.1" u="1"/>
        <s v="PREF ARUJA - PREFEITURA MUNICIPAL DE ARUJA - 2447 - 008646703 - ISS" u="1"/>
        <s v="PREF ARUJA - PREFEITURA MUNICIPAL DE ARUJA - 2457 - 008646703 - ISS" u="1"/>
        <s v="PREF GARÇA - PREFEITURA MUNICIPAL DE GARÇA - 2488 - 008646703 - ISS" u="1"/>
        <s v="Transf a ser efetuada para a conta movimento Condominio ref. a SABESP" u="1"/>
        <s v="CPC - MMP - CONSULTORIA E GERENCIAMENTO DE EMPREENDIMENTOS IMOBILIÁRIOS EIRELI - nfs diversas" u="1"/>
        <s v="MUNICIPIO DE TAQUARITINGA NF VERIFICAR" u="1"/>
        <s v="GRT AUDITORIA DE TERCEIROS LTDA-nf-39779 P.1" u="1"/>
        <s v="MUNICIPIO DE BARUERI - RESGATE  JUDICIAL 19/09/2025 CONTA PRODESP - 1897-x  9049-2 R$ 4.672,75" u="1"/>
        <s v="IRRF-INVICTA SOLUÇÕES EM SERVIÇOS LTDA.-nf-5608 P.1" u="1"/>
        <s v="PREF ITAPECERICA DA SERRA - PREFEITURA DO MUNICIPIO DE ITAPECERICA DA SERRA" u="1"/>
        <s v="MUNICIPIO DE GUARA" u="1"/>
        <s v="MUNICÍPIO DE GUARA" u="1"/>
        <s v="GRT AUDITORIA DE TERCEIROS LTDA - nf 42468" u="1"/>
        <s v="PREF FERRAZ DE VASCONCELOS - PREFEITURA DO MUNICIPIO DE FERRAZ DE VASCONCELOS - 2545 - 008646703 - ISS" u="1"/>
        <s v="PREF SÃO BERNARDO DO CAMPO - PREFEITURA DO MUNICÍPIO DE SÃO BERNARDO DO CAMPO - 2492 - 008646703 - ISS" u="1"/>
        <s v="PREF SÃO BERNARDO DO CAMPO - PREFEITURA DO MUNICÍPIO DE SÃO BERNARDO DO CAMPO - 2531 - 008646703 - ISS" u="1"/>
        <s v="IRRF-MAZZINI ADMINISTRAÇÃO E EMPREITAS LTDA-nf-" u="1"/>
        <s v="Devolução a ser efetuada em duplicidade para a conta Movimento Prodesp - referente a recebimentos de Notas Fiscais Dvs" u="1"/>
        <s v="STEFANINI CONSULTORIA E ASSESSORIA EM INFORMATICA S.A- nfs 212191 P.1" u="1"/>
        <s v="INSS-SEAL SEGURANCA ALTERNATIVA EIRELI-nf-16040, 16041 e 16043 " u="1"/>
        <s v="STEFANINI CONSULTORIA E ASSESSORIA EM INFORMATICA S.A- nfs 221121 P.1" u="1"/>
        <s v="MUNICIPIO DE SERRANA - NF 303518" u="1"/>
        <s v="MUNICIPIO DE PAULINIA - POUPATEMPO 4.0 ND 6069" u="1"/>
        <s v="MUNICIPIO DE NOVA ODESSAPOUPATEMPO 4.0 ND 4693-4820-5133-5248-------" u="1"/>
        <s v="PIS/COFINS/CSLL-STEFANINI CONSULTORIA E ASSESSORIA EM INFORMATICA S.A-nf-205368" u="1"/>
        <s v="DAE SA - AGUA E ESGOTO-312361" u="1"/>
        <s v="PREF CAMPOS DO JORDAO - NF 17638" u="1"/>
        <s v="CTIS TECNOLOGIA Ltda - nf 42" u="1"/>
        <s v="MUNICIPIO DE SÃO VICENTE - 2500 - 008646703 - ISS" u="1"/>
        <s v="MUNICIPIO DE SÃO VICENTE - 2563 - 008646703 - ISS" u="1"/>
        <s v="PREF DIADEMA - PREFEITURA DO MUNICIPIO DE DIADEMA - 2497 - 008646703 - ISS" u="1"/>
        <s v="ASERP LOCACAO E SERVICOS GERAIS LTDA-ME-nfs-282 e 283 P.1" u="1"/>
        <s v="IRRF - TECNOCOMP TECNOLOGIA E SERVIÇOS LTDA Total- nfs diversas" u="1"/>
        <s v="STEFANINI CONSULTORIA E ASSESSORIA EM INFORMATICA S.A- nfs 214229 P.1" u="1"/>
        <s v="CLARO S.A- nfs 2502816022025  P.1" u="1"/>
        <s v="PPREF BOTUCATU - PREFEITURA MUNICIPAL DE BOTUCATU- 17988 - 005280162 - ISS P.1" u="1"/>
        <s v="MUNICIPIO DE GARCA NF 299248" u="1"/>
        <s v="AXA SEGUROS S/A.-nfs-8625462024 P.1" u="1"/>
        <s v="MUNICIPIO DE PIRAJUI - 6459" u="1"/>
        <s v="TELEFONICA BRASIL S/A-nfs-24100017958 P1" u="1"/>
        <s v="PMSP - PREFEITURA MUNICIPAL DE SAO PAULO- nfs 17908 - 005280162 - ISS P.1" u="1"/>
        <s v="MUNICIPIO DE ADAMANTINA - POUPATEMPO 4.0 ND 5.912" u="1"/>
        <s v="PREF MONTE APRAZIVEL - NF 17607" u="1"/>
        <s v="MUNICIPIO DE SANTA BARBARA D'OESTE-174722 ( transferência feita em duplicidade )" u="1"/>
        <s v="ASERP LOCACAO E SERVICOS GERAIS LTDA-ME-nfs-1732024 P.1" u="1"/>
        <s v="RATEIO DE CONDOMINIO ND 19625 - MUNICIPIO DE BAURU" u="1"/>
        <s v="Impostos compensados e pagos pelo Convênio conf email transferência em 23/09/2025" u="1"/>
        <s v="SERGIO LUIZ GONCALVES - DV SEI 002.00002851/2024-16" u="1"/>
        <s v="PREF RIBEIRAO PRETO - PMRP - PREFEITURA MUNICIPAL DE RI - 17535,02 - 005280162 - ISS" u="1"/>
        <s v="PREF SANTA FE DO SUL - PREFEITURA MUNICIPAL DA ESTACIA  - NF 17611 - 005280162 - ISS" u="1"/>
        <s v="MUNICÍPIO SERRANA - 179.683" u="1"/>
        <s v="PREF SOROCABA - PREFEITURA MUNICIPAL DE SOROCABA- 17987 - 005280162 - ISSP.1" u="1"/>
        <s v="MUNICIPIO DE ANGATUBA - 5935" u="1"/>
        <s v="PMSP - PREFEITURA MUNICIPAL DE SÃO PAULO" u="1"/>
        <s v="ASERP LOCACAO E SERVICOS GERAIS LTDA-ME-nfs-272 e 274 P.1" u="1"/>
        <s v="INSS-INVICTA SOLUÇÕES EM SERVIÇOS LTDA.-6303 - 022038795 - INSS" u="1"/>
        <s v="PREF SANTOS - PREFEITURA MUNICIPAL DE SANTOS" u="1"/>
        <s v="CTIS TECNOLOGIA Ltda- nfs 36 P.1" u="1"/>
        <s v="STEFANINI CONSULTORIA E ASSESSORIA EM INFORMATICA S.A- nfs 210563 P.1" u="1"/>
        <s v="BRASOFTWARE INFORMATICA LTDA-nfs-diversas P.1" u="1"/>
        <s v="MUNICIPIO DA ESTANCIA TURISTICA DE IBITINGA NF 174562" u="1"/>
        <s v="MUNICIPIO DE NOVO HORIZONTE - verificar" u="1"/>
        <s v="MUNICIPIO DE BURI - POUPATEMPO 4.0. 5635" u="1"/>
        <s v="IMPOSTO ILHA" u="1"/>
        <s v="STEFANINI CONSULTORIA E ASSESSORIA EM INFORMATICA S.A- nfs 213923 P.1" u="1"/>
        <s v="PPREF SAO MANUEL - PREFEITURA DO MUNICIPIO DE SAO MANUEL- 17986 - 005280162 - ISS" u="1"/>
        <s v="MUNICIPIO DE BURI-177426" u="1"/>
        <s v="STEFANINI CONSULTORIA E ASSESSORIA EM INFORMATICA S.A- nfs 219679 P.1" u="1"/>
        <s v="POLICIA CIVIL DO ESTADO DE SAO PAULO - 191.807" u="1"/>
        <s v="MUNICIPIO DE HORTOLANDIA - 316.343 - 316.524 - 316.525 - 317.339 - 317.668 - 317.925 - 318.307 - 318.508 - 318.780 - 319.247" u="1"/>
        <s v="PREF JACAREI - PREFEITURA MUNICIPAL DE JACAREI" u="1"/>
        <s v="MUNICIPIO DE HORTOLANDIA-304.566 - 304.671 PARTE" u="1"/>
        <s v="Transferência a ser efetuada da conta Condomínio 18636-8 - referente a recebimentos de Notas de Débitos (Poupatempo 4.0) - Outubro/2024" u="1"/>
        <s v="MUNICIPIO DE SERRANA - NF 295932" u="1"/>
        <s v="CPC - CONSÓRCIO SP CIDADÃO - nfs diversas" u="1"/>
        <s v="DISTRIBUIDORA E ARMAZENS GERAIS CEAC EIRELLI- nfs 2224 P.1" u="1"/>
        <s v="IRRF-INVICTA SOLUÇÕES EM SERVIÇOS LTDA.-nfs 6142" u="1"/>
        <s v="STEFANINI CONSULTORIA E ASSESSORIA EM INFORMATICA S.A- nfs 218712 P.1" u="1"/>
        <s v="ASERP LOCACAO E SERVICOS GERAIS LTDA-ME-nfs-1672024, 289 e 290 P.1" u="1"/>
        <s v="MUNICIPIO DE GARCA NF 299658" u="1"/>
        <s v="PIS/COFINS/CSLL-INVICTA SOLUÇÕES EM SERVIÇOS LTDA.-nf-5608" u="1"/>
        <s v="ILHA SERVICE TECNOLOGIA E SERVIÇOS LTDA - nf 5342" u="1"/>
        <s v="INVICTA SOLUÇÕES EM SERVIÇOS LTDA.-nfs-6142 " u="1"/>
        <s v="MUNICIPIO DE GARCA - 329339" u="1"/>
        <s v="ILHA SERVICE TECNOLOGIA E SERVIÇOS LTDA - nf 5343" u="1"/>
        <s v="RATEIO CONDOMINIO ND 19845" u="1"/>
        <s v="PREF REGISTRO - PREFEITURA MUNICIPAL DE REGISTRO" u="1"/>
        <s v="MUNICIPIO DE IPERO - POUPATEMPO 4.0 5603" u="1"/>
        <s v="Transf recebimentos ND rateio de condominio" u="1"/>
        <s v="STEFANINI CONSULTORIA E ASSESSORIA EM INFORMATICA S.A- nfs 215753 P.1" u="1"/>
        <s v="CENTRO DE INTEGRACAO EMPRESA ESCOLA-CIEE- nfs 3597933 P.1" u="1"/>
        <s v="MUNICIPIO DE GARCA - 342.423 - 343.131 - 343.726 - 344.070" u="1"/>
        <s v="MUNICIPIO DE GARCA - 185718" u="1"/>
        <s v="Receita Federal - GRT AUDITORIA DE TERCEIROS LTDA - 47086#243464" u="1"/>
        <s v="BERKLEY INTERNATIONAL DO BRASIL SEGUROS S/A.- nfs 10331560012025 P.1" u="1"/>
        <s v="ISS-DKS PROMOÇÕES E EVENTOS LTDA EPP-nf-10225 P.1" u="1"/>
        <s v="&gt;&gt;STEFANINI CONSULTORIA E ASSESSORIA EM INFORMATICA S.A- nfs 206571 P.1" u="1"/>
        <s v="INSS-INVICTA SOLUÇÕES EM SERVIÇOS LTDA.-5926" u="1"/>
        <s v="PREF COTIA - PREFEITURA DO MUNICIPIO DE COTIA" u="1"/>
        <s v="MUNICIPIO DE GARCA - 191388" u="1"/>
        <s v="RODRIGO CARLOS GOMES - DV SEI 002.00002851/2024-16 P.1" u="1"/>
        <s v="IRRF-INVICTA SOLUÇÕES EM SERVIÇOS LTDA.-nf-5361 P.1" u="1"/>
        <s v="CPC-BUREAU VERITAS DO BRASIL SOCIEDADE CLASSIFICADORA E CERTIFICADORA LTDA-nfs diversas" u="1"/>
        <s v="AXA SEGUROS S/A-nfs 9341522025  P.1" u="1"/>
        <s v="MUNICIPIO DE GARCA - 324253" u="1"/>
        <s v="AXA SEGUROS S/A.-nfs-8527782024 P.1" u="1"/>
        <s v="PREF RIBEIRAO PRETO - PMRP - PREFEITURA MUNICIPAL DE RI -17536 - 005280162 - ISS" u="1"/>
      </sharedItems>
    </cacheField>
    <cacheField name="SITUAÇÃO" numFmtId="0">
      <sharedItems containsBlank="1" count="3">
        <s v="À realizar"/>
        <s v="Realizad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014.915259259258" createdVersion="8" refreshedVersion="8" minRefreshableVersion="3" recordCount="4528" xr:uid="{7441430D-C3B0-429A-AC02-0DF594251351}">
  <cacheSource type="worksheet">
    <worksheetSource ref="A2:M4530" sheet="Base Anexo II - Desembolso"/>
  </cacheSource>
  <cacheFields count="15">
    <cacheField name="FORNECEDOR" numFmtId="0">
      <sharedItems count="278">
        <s v="COMPANHIA DE PROCESSAMENTO DE DADOS DO ESTADO DE SAO PAULO"/>
        <s v="BANCO DO BRASIL S/A"/>
        <s v="COMPANHIA DE PROCESSAMENTO DE DADOS DO ESTADO DE SAO PAULO - PRODESP"/>
        <s v="CRISLAINE UGOLINI ANGELO 35300059838"/>
        <s v="PREF CARAPICUIBA - PREFEITURA MUNICIPAL DE CARAPICUIBA"/>
        <s v="MUNICÍPIO DE PARANAPANEMA"/>
        <s v="PREF BEBEDOURO - PREFEITURA MUNICIPAL DE BEBEDOURO"/>
        <s v="PREF SANTA CRUZ DAS PALMEIRAS - PREFEITURA MUNICIPAL DE SANTA CRUZ DAS PALMEIRAS"/>
        <s v="REEMBOLSO VIA SISTEMA - PPT"/>
        <s v="PREF SANTA GERTRUDES - MUNICIPIO DE SANTA GERTRUDES"/>
        <s v="RECEITA FEDERAL"/>
        <s v="GRT AUDITORIA DE TERCEIROS LTDA"/>
        <s v="FUNDO ESPECIAL DE DESPESA DO TRIBUNAL DE JUSTICA DO ESTADO DE SAO PAULO - FEDTJ"/>
        <s v="3P BRASIL-CONSULTORIA E PROJETOS DE ESTRUTURAÇÃO DE PARCERIAS PUBLICO-PRIVADAS E PARTICIPAÇÕES S/A"/>
        <s v="5i COMÉRCIO DE AR CONDICIONADO EIRELI"/>
        <s v="BANCO DO BRASIL"/>
        <s v="CIX CITIZEN EXPERIENCE S.A"/>
        <s v="CONSORCIO ATENDE SP"/>
        <s v="CONSORCIO BCA"/>
        <s v="CONSORCIO RODOTECNICA"/>
        <s v="CONSÓRCIO SP CIDADÃO"/>
        <s v="CTIS TECNOLOGIA Ltda"/>
        <s v="DISTRIBUIDORA E ARMAZENS GERAIS CEAC LTDA"/>
        <s v="EMPRESA BRASILEIRA CORREIOS TELEGRAFOS"/>
        <s v="MAZZINI ADMINISTRAÇÃO E EMPREITAS LTDA"/>
        <s v="PREF REGENTE FEIJO - PREFEITURA DO MUNICIPIO DE REGENTE FEIJO"/>
        <s v="PRO JECTO - GESTÃO, ASSESSORIA E SERVIÇOS -  LTDA"/>
        <s v="PRO-RODA COMÉRCIO E SERVIÇOS LTDA"/>
        <s v="SABESP - CIA DE SANEAMENTO BÁSICO DO ESTADO DE SÃO PAULO"/>
        <s v="SEAL SEGURANÇA ALTERNATIVA EIRELI"/>
        <s v="TERRACOM CONSTRUÇÕES LTDA"/>
        <s v="CONSORCIO DATASERV"/>
        <s v="TRIBUNAL REGIONAL DO TRABALHO DA 2ª - TRT"/>
        <s v="PREF CRUZEIRO - PREFEITURA MUNICIPAL DE CRUZEIRO"/>
        <s v="PREF ITAPEVA - PREFEITURA MUNICIPAL DE ITAPEVA"/>
        <s v="PREF PIQUETE - PREF MUNICIPAL DE PIQUETE"/>
        <s v="PREF SANTA FE DO SUL - PREFEITURA MUNICIPAL DA ESTACIA TURISTICA DE SANTA FE DO SUL"/>
        <s v="PREF TREMEMBÉ - PREFEITURA MUNICIPAL DE TREMEMBÉ"/>
        <s v="ARTUR NOGUEIRA - PREF DO MUNICIPIO DE ARTUR NOGUEIRA"/>
        <s v="MUNICÍPIO DE ESPÍRITO SANTO DO PINHAL"/>
        <s v="MUNICÍPIO DE MARÍLIA"/>
        <s v="MUNICÍPIO DE OSVALDO CRUZ"/>
        <s v="MUNICÍPIO DE OURINHOS"/>
        <s v="MUNICIPIO DE SÃO VICENTE"/>
        <s v="MUNICIPIO DE SUMARE"/>
        <s v="MUNICÍPIO DE  VALPARAÍSO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CUNHA - MUNICIPIO DE CUNHA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GARAPAVA - PREFEITURA MINICIPAL DE IGARAPAVA"/>
        <s v="PREF ITANHAEM - PREFEITURA MUNICIPAL DE ITANHAEM"/>
        <s v="PREF ITAPECERICA DA SERRA - PREFEITURA DO MUNICIPIO DE ITAPECERICA DA SERR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PROMISSÃO - PREFEITURA DO MUNICIPIO DE PROMISSÃO"/>
        <s v="PREF REGISTRO - PREFEITURA MUNICIPAL DE REGISTRO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CORPORAÇÃO GUTTY DE SEGURANÇA E VIGILÂNCIA LTDA"/>
        <s v="PREF GUARULHOS - PREFEITURA MUNICIPAL DE GUARULHOS"/>
        <s v="PREF SANTOS - PREFEITURA MUNICIPAL DE SANTOS"/>
        <s v="MUNICIPAL DE GUARA"/>
        <s v="MUNICIPAL DE IBATE"/>
        <s v="PREF BIRITIBA MIRIM - PREFEITURA DO MUNICIPIO DE BIRITIBA MIRIM"/>
        <s v="PREF BOM JESUS DOS PERDOES - MUNICIPIO DE BOM JESUS DOS PERDOES"/>
        <s v="PREF BRAGANÇA PTA - PREFEITURA DO MUNICIPIO DE BRAGANÇA PTA"/>
        <s v="PREF DE AMPARO - PREFEITURA MUNICIPAL DE AMPARO"/>
        <s v="PREF DOIS CORREGOS - PREFEITURA DO MUNICIPIO DE DOIS CORREGOS"/>
        <s v="PREF FERRAZ DE VASCONCELOS - PREFEITURA DO MUNICIPIO DE FERRAZ DE VASCONCELOS"/>
        <s v="PREF IBIUNA - PREFEITURA DA ESTAANCIA TURISTICA DE IBIUNA"/>
        <s v="PREF ITARARE - PREFEITURA MUNICIPAL DE ITARARE"/>
        <s v="PREF ITATIBA - PREFEITURA DO MUNICIPIO DE ITATIBA"/>
        <s v="PREF MIRANDOPOLIS - PREFEITURA MUNICIPAL DE MIRANDOPOLIS"/>
        <s v="PREF SANTA ROSA DE VITERBO - PREFEITURA MUNICIPAL DE SANTA ROSA DE VITERBO"/>
        <s v="PREF SÃO BERNARDO DO CAMPO - PREFEITURA DO MUNICÍPIO DE SÃO BERNARDO DO CAMPO"/>
        <s v="PREF SERRA NEGRA - PREFEITURA MUNICIPAL DE SERRA NEGRA"/>
        <s v="PREF VALINHOS - PREFEITURA MUNICIPAL DE VALINHOS"/>
        <s v="MUNICIPIO DA ESTANCIA TURISTICA DE IBITINGA"/>
        <s v="MUNICIPIO DE AMERICO BRASILIENSE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LVARES MACHADO - PREFITURA MUNICIPAL DE ALVARES MACHADO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TANDUVA - PREFEITURA DO MUNICIPIO DE CATANDUVA"/>
        <s v="PREF DE AGUAI - PREFEITURA MUNICIPAL DE AGUAI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BOTICABAL - PREFEITURA MUNICIPAL DE JABOTICABAL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O RIO PARDO - PREFEITURA MUNICIPAL DE SANTA CRUZ DO RIO PARDO"/>
        <s v="PREF SANTA RITA DO PASSA QUATRO - PREFEITURA MUNICIPAL DE SANTA RITA DO PASSA QUATRO"/>
        <s v="PREF SANTO ANTONIO DE POSSE - PREF MJNICIPAL SANTO ANTONIO DE POSSE"/>
        <s v="PREF SAO JOAQUIM DA BARRA - PREFEITURA MUNICIPAL DE SAO JOAQUIM DA BARRA"/>
        <s v="PREF SÃO JOSÉ DO RIO PRETO"/>
        <s v="PREF SAO MANUEL - PREFEITURA DO MUNICIPIO DE SAO MANUEL"/>
        <s v="PREF SOCORRO - PREFEITURA DO MUNICIPIO DE SOCORRO"/>
        <s v="PREF TUPA - PREFEITURA DA ESTANCIA TURISTICA DE TUPA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PREF MARTINÓPOLIS - PREFEITURA MUNICIPAL DE MARTINÓPOLIS"/>
        <s v="SUPREMO TRIBUNAL FEDERAL"/>
        <s v="TRIBUNAL REGIONAL DO TRABALHO DA 15ª REGIAO - CAMPINAS"/>
        <s v="WORLDWIDE SEGURANÇA EIRELI EPP"/>
        <s v="INSS - FORNECEDORES DE SERVIÇOS"/>
        <s v="MUNICÍPIO DE FRANCA"/>
        <s v="MUNICIPIO DE ITAPOLIS"/>
        <s v="MUNICIPIO DE PALMITAL"/>
        <s v="MUNICÍPIO DE TATUI"/>
        <s v="PREF AMERICANA - PREFEITURA MINICIPAL DE AMERICANA"/>
        <s v="PREF BOITUVA - PREFEITURA DE BOITUVA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OTUPORANGA - PREFEITURA MUNICIPAL DE VOTUPORANGA"/>
        <s v="PREF.CERQUILHO - PREFEITURA MUNICIPAL DE CERQUILHO"/>
        <s v="APUÂNIA INVESTIMENTOS IMOBILIÁRIOS LTDA"/>
        <s v="ARENCO PROJETOS E CONTRUÇÕES LTDA"/>
        <s v="ASSOCIAÇÃO SHOPPING JARDIM ORIENTE"/>
        <s v="CENTRO DE INTEGRAÇÃO EMPRESA ESCOLA-CIEE"/>
        <s v="CONDOMINIO CIVIL DO INTERNACIONAL GUARULHOS SHOPPING CENTER"/>
        <s v="CONDOMÍNIO SHOPPING CENTER D"/>
        <s v="CONDOMÍNIO SHOPPING CENTER RIO CLARO"/>
        <s v="PACAEMBU AUTOPECAS LTDA"/>
        <s v="PEREIRA ALVIM PATICIPAÇÕES E EMPREENDIMENTOS LTDA"/>
        <s v="TELEFONICA BRASIL S/A"/>
        <s v="PREF BIRIGUI - PREFEITURA MUNICIPAL DE BIRIGUI"/>
        <s v="PREF JANDIRA - PREF MUNICIPAL DE JANDIRA"/>
        <s v="PREF PIRAJUI - PREFEITURA DO MUNICIPIO DE PIRAJUI"/>
        <s v="PREF VARZEA PAULISTA - PREFEITURA DO MUNICIPIO DE VARZEA PAULISTA"/>
        <s v="MUNICÍPIO DE CÂNDIDO MOTA"/>
        <s v="MUNICIPIO DE IRACEMAPOLIS"/>
        <s v="MUNICIPIO DE JUNQUEIRÓPOLIS"/>
        <s v="PREF ANDRADINA - PREFEITURA MUNICIPAL DE ANDRADINA"/>
        <s v="PREF ASSIS - PREFEEITURA MUNICIPAL DE ASSIS"/>
        <s v="PREF DE PRESIDENTE EPITACIO - PREFEITURA DO MUNICIPIO DE PRESIDENTE EPITACIO"/>
        <s v="PREF JAU - PREFEITURA MUNICIPAL DE JAU"/>
        <s v="PREF JUNDIAI - PREFEITURA MUNICIPAL DE JUNDIAI"/>
        <s v="PREF MUNICIPAL DE GUAPIAÇU"/>
        <s v="PREF MUNICIPAL DE GUARIBA"/>
        <s v="PREF PEREIRA BARRETO - PREFEITURA DA ESTANCIA TURSTICA DE PEREIRA BARRETO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PREF GARÇA - PREFEITURA MUNICIPAL DE GARÇA"/>
        <s v="SECRETARIA DA FAZENDA E PLANEJAMENTO"/>
        <s v="YOLO SECURITY SERVIÇOS DE APOIO ADMINISTRATIVO EIRELI - ME"/>
        <s v="PREF AGUDOS - PREFEITURA DO MUNICÍPIO DE AGUDOS"/>
        <s v="PREF BURI - PREFEITURA MUNICIPAL DE BURI"/>
        <s v="PREF CAPAO BONITO - PREFEITURA DE CAPAO BONITO"/>
        <s v="PREF NEVES PAULISTA - PREF MUNICIPAL DE NEVES PAULISTA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s v="BRASOFTWARE INFORMATICA LTDA"/>
      </sharedItems>
    </cacheField>
    <cacheField name="CONTRATO" numFmtId="0">
      <sharedItems containsBlank="1"/>
    </cacheField>
    <cacheField name="DOCUMENTO" numFmtId="0">
      <sharedItems containsMixedTypes="1" containsNumber="1" minValue="25" maxValue="6730001352025" count="2199">
        <s v="Impostos Apurados sobre Receitas - comp.Novembro/25"/>
        <s v="Extrato bancário"/>
        <s v="Impostos Apurados sobre Receitas - comp. Novembro/25"/>
        <n v="25"/>
        <s v="25 TARIFA (OP)"/>
        <s v="CGFS_001929_1"/>
        <s v="CGFS_001933_1"/>
        <s v="CGFS_001930_1"/>
        <s v="CGFS_001940_1"/>
        <s v="DV_ERP0000001285_17/11/2025_001287"/>
        <s v="CGFS_001982_1"/>
        <s v="49659 - 026852688 - IRRF"/>
        <s v="Retenção Imp. Fonte - 3034077 - 5"/>
        <n v="49659"/>
        <s v="CCGE_000229_1"/>
        <n v="853"/>
        <n v="854"/>
        <n v="855"/>
        <n v="858"/>
        <n v="869"/>
        <n v="906"/>
        <n v="907"/>
        <n v="908"/>
        <n v="909"/>
        <n v="912"/>
        <s v="554 DEV GLOSA 6"/>
        <s v="554 MULTA 2024.03790 - parte 4/4"/>
        <s v="657 DEV GLOSA 6"/>
        <s v="657 MULTA  2024.04279 - parte 3/3"/>
        <s v="849 MULTA 2024.03790 - parte 1/4"/>
        <s v="849#245057"/>
        <s v="850 MULTA 2024.03603 - parte 1/2"/>
        <s v="850 MULTA 2024.03736 - parte 1/2"/>
        <s v="850 MULTA 2024.04017"/>
        <s v="850#245039"/>
        <s v="851 #245037 GLOSA"/>
        <s v="851 #245037 MULTA 2024.04279"/>
        <s v="851 MULTA 2024.03962 - parte 1/3"/>
        <s v="851#245037"/>
        <s v="852  MULTA 2024.03734"/>
        <s v="852  MULTA 2024.03736 - parte 2/2"/>
        <s v="852  MULTA 2024.04124"/>
        <s v="852  MULTA 2025.00143"/>
        <s v="852#245074"/>
        <s v="853 MULTA 2024.03962 - parte 2/3"/>
        <s v="854 MULTA 2024.04184 - parte 1/3"/>
        <s v="854 MULTA 2025.00363 - parte 1/3"/>
        <s v="855 MULTA 2025.00363 - parte 2/3"/>
        <s v="856 MULTA 2024.03461- parte 1/4"/>
        <s v="856 MULTA 2025.00363- parte 3/3"/>
        <s v="856#245077"/>
        <s v="857 MULTA 2024.03461- parte 2/4"/>
        <s v="857#245079"/>
        <s v="858 MULTA 2024.03790- parte 2/4"/>
        <s v="858 MULTA 2024.04184- parte 2/3"/>
        <s v="859 MULTA 2024.03603 - parte 2/2"/>
        <s v="859#245081"/>
        <s v="859#245081 MULTA 2024.04279"/>
        <s v="860 MULTA 2024.03790- parte 3/4"/>
        <s v="860 MULTA 2024.03962- parte 3/3"/>
        <s v="860#245082"/>
        <s v="861 MULTA 2024.04184 - parte 3/3"/>
        <s v="861#245083"/>
        <s v="862 MULTA 2024.03653- parte 1/4"/>
        <s v="862 MULTA  2024.03662 - parte 1/4"/>
        <s v="862#245085"/>
        <s v="863 MULTA 2024.03662- parte 2/4"/>
        <s v="863#245086"/>
        <s v="864 MULTA 2024.03653- parte 2/4"/>
        <s v="864#245087"/>
        <s v="865 MULTA 2024.03653- parte 3/4"/>
        <s v="865#245088"/>
        <s v="866 MULTA 2024.03461- parte 3/4"/>
        <s v="866 MULTA 2024.03662- parte 3/4"/>
        <s v="866#245090"/>
        <s v="867 MULTA 2025.00378- parte 1/2"/>
        <s v="867#245093"/>
        <s v="868 MULTA 2024.03461- parte 4/4"/>
        <s v="868 MULTA 2024.03653- parte 4/4"/>
        <s v="868#245094"/>
        <s v="869 MULTA 2024.03662- parte 4/4"/>
        <s v="870 MULTA 2024.03461"/>
        <s v="870 MULTA 2024.03662"/>
        <s v="870 MULTA 2025.00378- parte 2/2"/>
        <s v="870#245096"/>
        <s v="910#249748"/>
        <s v="911#249750"/>
        <s v="913#249755"/>
        <s v="914#249756"/>
        <s v="915#249757"/>
        <s v="916#249758"/>
        <s v="917#249759"/>
        <s v="918#249760"/>
        <s v="919#249761"/>
        <n v="616740132025"/>
        <n v="616750132025"/>
        <n v="62402025"/>
        <s v="62402025 GLOSA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10033122025"/>
        <n v="10046372025"/>
        <n v="10056092025"/>
        <n v="10061762025"/>
        <n v="10071482025"/>
        <n v="10086242025"/>
        <n v="10107932025"/>
        <n v="20033122025"/>
        <n v="20046372025"/>
        <n v="20056092025"/>
        <n v="20071482025"/>
        <n v="20105212025"/>
        <n v="20169962025"/>
        <n v="20211322025"/>
        <n v="20222952025"/>
        <n v="30105212025"/>
        <n v="30150862025"/>
        <n v="30209182025"/>
        <n v="30240772025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962025"/>
        <n v="972025"/>
        <n v="982025"/>
        <n v="992025"/>
        <n v="1002025"/>
        <n v="1012025"/>
        <n v="1022025"/>
        <n v="1032025"/>
        <n v="1042025"/>
        <n v="1052025"/>
        <n v="1062025"/>
        <n v="1072025"/>
        <n v="1082025"/>
        <n v="1092025"/>
        <n v="1102025"/>
        <n v="1112025"/>
        <n v="1122025"/>
        <n v="1132025"/>
        <n v="1142025"/>
        <n v="1152025"/>
        <n v="1162025"/>
        <n v="1172025"/>
        <n v="1182025"/>
        <n v="1192025"/>
        <n v="1202025"/>
        <n v="1212025"/>
        <n v="1222025"/>
        <n v="1232025"/>
        <n v="1242025"/>
        <n v="1252025"/>
        <n v="1262025"/>
        <n v="1272025"/>
        <n v="1282025"/>
        <n v="1292025"/>
        <n v="1302025"/>
        <n v="1312025"/>
        <n v="1322025"/>
        <n v="1332025"/>
        <n v="1342025"/>
        <n v="1352025"/>
        <n v="1362025"/>
        <n v="1372025"/>
        <n v="1382025"/>
        <n v="1392025"/>
        <n v="1402025"/>
        <n v="1412025"/>
        <n v="1422025"/>
        <n v="1432025"/>
        <n v="1442025"/>
        <n v="1452025"/>
        <n v="1462025"/>
        <n v="1472025"/>
        <n v="1482025"/>
        <n v="1492025"/>
        <n v="1502025"/>
        <n v="104"/>
        <n v="105"/>
        <n v="106"/>
        <n v="107"/>
        <n v="108"/>
        <n v="109"/>
        <n v="110"/>
        <n v="111"/>
        <n v="112"/>
        <n v="113"/>
        <n v="114"/>
        <n v="12025"/>
        <n v="22025"/>
        <n v="32025"/>
        <n v="52025"/>
        <n v="62025"/>
        <n v="72025"/>
        <n v="82025"/>
        <n v="92025"/>
        <n v="102025"/>
        <n v="112025"/>
        <n v="122025"/>
        <n v="132025"/>
        <n v="142025"/>
        <n v="152025"/>
        <n v="162025"/>
        <n v="172025"/>
        <n v="182025"/>
        <n v="192025"/>
        <n v="202025"/>
        <n v="232025"/>
        <n v="262025"/>
        <n v="292025"/>
        <n v="322025"/>
        <n v="332025"/>
        <n v="25.02"/>
        <n v="27"/>
        <n v="28"/>
        <n v="29"/>
        <n v="30"/>
        <n v="31"/>
        <n v="32"/>
        <n v="33"/>
        <n v="34"/>
        <n v="35"/>
        <n v="36"/>
        <n v="37"/>
        <n v="38"/>
        <n v="42025"/>
        <n v="100067612025"/>
        <n v="620056092025"/>
        <n v="620061762025"/>
        <n v="620097872025"/>
        <n v="640097872025"/>
        <n v="660107932025"/>
        <n v="760046372025"/>
        <n v="770046372025"/>
        <n v="6210001352025"/>
        <n v="6410001352025"/>
        <n v="6420001352025"/>
        <n v="6430001352025"/>
        <n v="6450001352025"/>
        <n v="6510001352025"/>
        <n v="6560001352025"/>
        <n v="6590001352025"/>
        <n v="6690001352025"/>
        <n v="6720001352025"/>
        <n v="6730001352025"/>
        <n v="48"/>
        <n v="91327089"/>
        <n v="3795"/>
        <n v="37071742025"/>
        <n v="10614"/>
        <n v="10615"/>
        <n v="10616"/>
        <n v="10617"/>
        <n v="10618"/>
        <n v="10619"/>
        <n v="10620"/>
        <n v="10621"/>
        <n v="10622"/>
        <n v="10623"/>
        <n v="17932025"/>
        <n v="17952025"/>
        <n v="17962025"/>
        <n v="17972025"/>
        <n v="17982025"/>
        <n v="17992025"/>
        <n v="18002025"/>
        <n v="18012025"/>
        <n v="18022025"/>
        <n v="18032025"/>
        <n v="18042025"/>
        <n v="18122025"/>
        <s v="18002025 GLOSA ATESTADA PELO GESTOR"/>
        <s v="476 - 013492345 - ISS"/>
        <s v="8072 - 043316033 - ISS"/>
        <n v="8025"/>
        <n v="8026"/>
        <n v="8027"/>
        <n v="8028"/>
        <n v="8029"/>
        <n v="8030"/>
        <n v="8031"/>
        <n v="8032"/>
        <n v="8033"/>
        <n v="8034"/>
        <n v="8035"/>
        <n v="8036"/>
        <n v="8037"/>
        <n v="8038"/>
        <n v="8039"/>
        <n v="8040"/>
        <n v="8041"/>
        <n v="8042"/>
        <n v="8043"/>
        <n v="8044"/>
        <n v="8045"/>
        <n v="8046"/>
        <n v="8047"/>
        <n v="8048"/>
        <n v="8049"/>
        <n v="8050"/>
        <n v="8051"/>
        <n v="8052"/>
        <n v="8053"/>
        <n v="8054"/>
        <n v="8055"/>
        <n v="8056"/>
        <n v="8057"/>
        <n v="8058"/>
        <n v="8059"/>
        <n v="8060"/>
        <n v="8061"/>
        <n v="8062"/>
        <n v="8063"/>
        <n v="8064"/>
        <n v="8065"/>
        <n v="8066"/>
        <n v="8067"/>
        <n v="8068"/>
        <n v="8069"/>
        <n v="8070"/>
        <n v="8071"/>
        <n v="8072"/>
        <n v="8073"/>
        <n v="8074"/>
        <n v="8075"/>
        <n v="8076"/>
        <n v="8077"/>
        <n v="8078"/>
        <n v="8079"/>
        <n v="8080"/>
        <n v="8081"/>
        <n v="8082"/>
        <n v="542025"/>
        <n v="562025"/>
        <n v="582025"/>
        <n v="612025"/>
        <n v="622025"/>
        <n v="632025"/>
        <n v="642025"/>
        <n v="652025"/>
        <n v="662025"/>
        <n v="672025"/>
        <n v="682025"/>
        <n v="692025"/>
        <n v="702025"/>
        <n v="712025"/>
        <n v="722025"/>
        <n v="732025"/>
        <n v="742025"/>
        <n v="752025"/>
        <n v="762025"/>
        <n v="772025"/>
        <n v="782025"/>
        <n v="792025"/>
        <n v="802025"/>
        <n v="812025"/>
        <n v="822025"/>
        <n v="832025"/>
        <n v="842025"/>
        <n v="852025"/>
        <n v="862025"/>
        <n v="872025"/>
        <n v="882025"/>
        <n v="892025"/>
        <n v="902025"/>
        <n v="912025"/>
        <n v="922025"/>
        <n v="932025"/>
        <n v="942025"/>
        <n v="952025"/>
        <s v="8080 GLOSA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s v="484 GLOSA"/>
        <n v="1016748062025"/>
        <n v="18724"/>
        <s v="18724 GLOSA DOCTOS PENDENTES GRT"/>
        <n v="17731"/>
        <n v="17732"/>
        <n v="17733"/>
        <n v="17734"/>
        <n v="17735"/>
        <n v="17736"/>
        <n v="17737"/>
        <n v="17738"/>
        <n v="17739"/>
        <n v="17740"/>
        <s v="CTRA_000339_1"/>
        <s v="CTRA_000339_2"/>
        <s v="604 - 007917303 - ISS"/>
        <s v="612 - 007917303 - ISS"/>
        <s v="621 - 007917303 - ISS"/>
        <s v="145 - 061370964 - ISS"/>
        <s v="632 - 007917303 - ISS"/>
        <s v="123 - 061513592 - ISS"/>
        <s v="151 - 061513592 - ISS"/>
        <s v="458 - 013492345 - ISS"/>
        <s v="8055 - 043316033 - ISS"/>
        <s v="462 - 013492345 - ISS"/>
        <s v="8058 - 043316033 - ISS"/>
        <s v="463 - 013492345 - ISS"/>
        <s v="8059 - 043316033 - ISS"/>
        <s v="619 - 007917303 - ISS"/>
        <s v="628 - 007917303 - ISS"/>
        <s v="126 - 061513592 - ISS"/>
        <s v="486 - 013492345 - ISS"/>
        <s v="8082 - 043316033 - ISS"/>
        <s v="11152 - 045517604 - ISS"/>
        <s v="11160 - 045517604 - ISS"/>
        <s v="17828 - 047497367 - ISS"/>
        <s v="17836 - 047497367 - ISS"/>
        <s v="18724 - 003949685 - ISS"/>
        <s v="2807 - 003541616 - ISS"/>
        <s v="39 - 061553366 - ISS"/>
        <s v="42 - 061553366 - ISS"/>
        <s v="48 - 061553366 - ISS"/>
        <s v="50 - 061553366 - ISS"/>
        <s v="603 - 007917303 - ISS"/>
        <s v="908 - 001259348 - ISS"/>
        <s v="909 - 001259348 - ISS"/>
        <s v="916#249758 - 001259348 - ISS"/>
        <s v="918#249760 - 001259348 - ISS"/>
        <s v="919#249761 - 001259348 - ISS"/>
        <s v="922#250924 - 001259348 - ISS"/>
        <s v="923#250926 - 001259348 - ISS"/>
        <s v="928#250931 - 001259348 - ISS"/>
        <s v="929#250932 - 001259348 - ISS"/>
        <s v="932#250935 - 001259348 - ISS"/>
        <s v="592 - 007917303 - ISS"/>
        <s v="427 - 013492345 - ISS"/>
        <s v="8025 - 043316033 - ISS"/>
        <s v="108 - 061370964 - ISS"/>
        <s v="432 - 013492345 - ISS"/>
        <s v="8030 - 043316033 - ISS"/>
        <s v="594 - 007917303 - ISS"/>
        <s v="110 - 061370964 - ISS"/>
        <s v="111 - 061370964 - ISS"/>
        <s v="595 - 007917303 - ISS"/>
        <s v="440 - 013492345 - ISS"/>
        <s v="8038 - 043316033 - ISS"/>
        <s v="599 - 007917303 - ISS"/>
        <s v="907 - 001259348 - ISS"/>
        <s v="921#250923 - 001259348 - ISS"/>
        <s v="136 - 061513592 - ISS"/>
        <s v="138 - 061513592 - ISS"/>
        <s v="442 - 013492345 - ISS"/>
        <s v="8040 - 043316033 - ISS"/>
        <s v="41 - 061553366 - ISS"/>
        <s v="605 - 007917303 - ISS"/>
        <s v="606 - 007917303 - ISS"/>
        <s v="446 - 013492345 - ISS"/>
        <s v="8043 - 043316033 - ISS"/>
        <s v="910#249748 - 001259348 - ISS"/>
        <s v="924 - 001259348 - ISS"/>
        <s v="608 - 007917303 - ISS"/>
        <s v="609 - 007917303 - ISS"/>
        <s v="123 - 061370964 - ISS"/>
        <s v="611 - 007917303 - ISS"/>
        <s v="45 - 061553366 - ISS"/>
        <s v="154 - 061513592 - ISS"/>
        <s v="617 - 007917303 - ISS"/>
        <s v="164 - 061513592 - ISS"/>
        <s v="165 - 061513592 - ISS"/>
        <s v="166 - 061513592 - ISS"/>
        <s v="137 - 061370964 - ISS"/>
        <s v="138 - 061370964 - ISS"/>
        <s v="139 - 061370964 - ISS"/>
        <s v="47 - 061553366 - ISS"/>
        <s v="620 - 007917303 - ISS"/>
        <s v="140 - 061370964 - ISS"/>
        <s v="141 - 061370964 - ISS"/>
        <s v="143 - 061370964 - ISS"/>
        <s v="475 - 013492345 - ISS"/>
        <s v="8071 - 043316033 - ISS"/>
        <s v="624 - 007917303 - ISS"/>
        <s v="143 - 061513592 - ISS"/>
        <s v="625 - 007917303 - ISS"/>
        <s v="49 - 061553366 - ISS"/>
        <s v="137 - 061513592 - ISS"/>
        <s v="132 - 061513592 - ISS"/>
        <s v="629 - 007917303 - ISS"/>
        <s v="11161 - 045517604 - ISS"/>
        <s v="17837 - 047497367 - ISS"/>
        <s v="124 - 061513592 - ISS"/>
        <s v="155 - 061370964 - ISS"/>
        <s v="483 - 013492345 - ISS"/>
        <s v="8079 - 043316033 - ISS"/>
        <s v="633 - 007917303 - ISS"/>
        <s v="634 - 007917303 - ISS"/>
        <s v="478 - 013492345 - ISS"/>
        <s v="8074 - 043316033 - ISS"/>
        <s v="CTRA_000341_1"/>
        <s v="CTRA_000341_2"/>
        <s v="912 - 001259348 - ISS"/>
        <s v="926 - 001259348 - ISS"/>
        <s v="626 - 007917303 - ISS"/>
        <n v="2063742"/>
        <n v="2063756"/>
        <s v="13 PRAIA GRANDE"/>
        <s v="193 SBC"/>
        <s v="198 CPS SHOPPING"/>
        <s v="2 INDAIATUBA"/>
        <s v="239 ITAQUERA"/>
        <s v="240 STO AMARO"/>
        <s v="303 SE"/>
        <s v="42 ITU"/>
        <s v="65 PRES PRUDENTE"/>
        <s v="66 ARAÇATUBA"/>
        <s v="66 RIBEIRAO PRETO"/>
        <s v="77 SJC"/>
        <s v="79 LINS"/>
        <s v="CTRA_000340_1"/>
        <s v="119 - 061370964 - ISS"/>
        <s v="121 - 061370964 - ISS"/>
        <s v="596 - 007917303 - ISS"/>
        <s v="127 - 061513592 - ISS"/>
        <s v="129 - 061513592 - ISS"/>
        <s v="118 - 061513592 - ISS"/>
        <s v="445 - 013492345 - ISS"/>
        <s v="8042 - 043316033 - ISS"/>
        <s v="11163 - 045517604 - ISS"/>
        <s v="17830 - 047497367 - ISS"/>
        <s v="913#249755 - 001259348 - ISS"/>
        <s v="927 - 001259348 - ISS"/>
        <s v="614 - 007917303 - ISS"/>
        <s v="144 - 061513592 - ISS"/>
        <s v="460 - 013492345 - ISS"/>
        <s v="8057 - 043316033 - ISS"/>
        <s v="147 - 061370964 - ISS"/>
        <s v="11159 - 045517604 - ISS"/>
        <s v="17835 - 047497367 - ISS"/>
        <s v="130 - 061513592 - ISS"/>
        <s v="122 - 061513592 - ISS"/>
        <s v="122 - 061370964 - ISS"/>
        <s v="105 - 061370964 - ISS"/>
        <s v="591 - 007917303 - ISS"/>
        <s v="109 - 061370964 - ISS"/>
        <s v="435 - 013492345 - ISS"/>
        <s v="8033 - 043316033 - ISS"/>
        <s v="437 - 013492345 - ISS"/>
        <s v="8035 - 043316033 - ISS"/>
        <s v="451 - 013492345 - ISS"/>
        <s v="8048 - 043316033 - ISS"/>
        <s v="11157 - 045517604 - ISS"/>
        <s v="17833 - 047497367 - ISS"/>
        <s v="155 - 061513592 - ISS"/>
        <s v="134 - 061513592 - ISS"/>
        <s v="917#249759 - 001259348 - ISS"/>
        <s v="933#250936 - 001259348 - ISS"/>
        <s v="51 - 061553366 - ISS"/>
        <s v="630 - 007917303 - ISS"/>
        <s v="121 - 061513592 - ISS"/>
        <s v="429 - 013492345 - ISS"/>
        <s v="8027 - 043316033 - ISS"/>
        <s v="593 - 007917303 - ISS"/>
        <s v="120 - 061513592 - ISS"/>
        <s v="125 - 061513592 - ISS"/>
        <s v="434 - 013492345 - ISS"/>
        <s v="8032 - 043316033 - ISS"/>
        <s v="436 - 013492345 - ISS"/>
        <s v="8034 - 043316033 - ISS"/>
        <s v="131 - 061513592 - ISS"/>
        <s v="598 - 007917303 - ISS"/>
        <s v="906 - 001259348 - ISS"/>
        <s v="920#250922 - 001259348 - ISS"/>
        <s v="139 - 061513592 - ISS"/>
        <s v="142 - 061513592 - ISS"/>
        <s v="602 - 007917303 - ISS"/>
        <s v="40 - 061553366 - ISS"/>
        <s v="113 - 061370964 - ISS"/>
        <s v="115 - 061513592 - ISS"/>
        <s v="145 - 061513592 - ISS"/>
        <s v="146 - 061513592 - ISS"/>
        <s v="449 - 013492345 - ISS"/>
        <s v="8046 - 043316033 - ISS"/>
        <s v="622 - 007917303 - ISS"/>
        <s v="43 - 061553366 - ISS"/>
        <s v="44,01 - 061553366 - ISS"/>
        <s v="911#249750 - 001259348 - ISS"/>
        <s v="925 - 001259348 - ISS"/>
        <s v="448 - 013492345 - ISS"/>
        <s v="8045 - 043316033 - ISS"/>
        <s v="607 - 007917303 - ISS"/>
        <s v="153 - 061513592 - ISS"/>
        <s v="157 - 061513592 - ISS"/>
        <s v="141 - 061513592 - ISS"/>
        <s v="613 - 007917303 - ISS"/>
        <s v="452 - 013492345 - ISS"/>
        <s v="8049 - 043316033 - ISS"/>
        <s v="126 - 061370964 - ISS"/>
        <s v="127 - 061370964 - ISS"/>
        <s v="455 - 013492345 - ISS"/>
        <s v="8052 - 043316033 - ISS"/>
        <s v="456 - 013492345 - ISS"/>
        <s v="8053 - 043316033 - ISS"/>
        <s v="159 - 061513592 - ISS"/>
        <s v="129 - 061370964 - ISS"/>
        <s v="160 - 061513592 - ISS"/>
        <s v="914#249756 - 001259348 - ISS"/>
        <s v="930#250933 - 001259348 - ISS"/>
        <s v="132 - 061370964 - ISS"/>
        <s v="161 - 061513592 - ISS"/>
        <s v="163 - 061513592 - ISS"/>
        <s v="618 - 007917303 - ISS"/>
        <s v="133 - 061370964 - ISS"/>
        <s v="134 - 061370964 - ISS"/>
        <s v="130 - 061370964 - ISS"/>
        <s v="474 - 013492345 - ISS"/>
        <s v="8070 - 043316033 - ISS"/>
        <s v="151 - 061370964 - ISS"/>
        <s v="465 - 013492345 - ISS"/>
        <s v="8061 - 043316033 - ISS"/>
        <s v="168 - 061513592 - ISS"/>
        <s v="467 - 013492345 - ISS"/>
        <s v="8063 - 043316033 - ISS"/>
        <s v="470 - 013492345 - ISS"/>
        <s v="8066 - 043316033 - ISS"/>
        <s v="170 - 061513592 - ISS"/>
        <s v="142 - 061370964 - ISS"/>
        <s v="623 - 007917303 - ISS"/>
        <s v="144 - 061370964 - ISS"/>
        <s v="158 - 061513592 - ISS"/>
        <s v="150 - 061513592 - ISS"/>
        <s v="147 - 061513592 - ISS"/>
        <s v="477 - 013492345 - ISS"/>
        <s v="8073 - 043316033 - ISS"/>
        <s v="146 - 061370964 - ISS"/>
        <s v="140 - 061513592 - ISS"/>
        <s v="149 - 061370964 - ISS"/>
        <s v="150 - 061370964 - ISS"/>
        <s v="479 - 013492345 - ISS"/>
        <s v="8075 - 043316033 - ISS"/>
        <s v="128 - 061513592 - ISS"/>
        <s v="484 - 013492345 - ISS"/>
        <s v="8080 - 043316033 - ISS"/>
        <s v="117 - 061513592 - ISS"/>
        <s v="114 - 061370964 - ISS"/>
        <s v="153 - 061370964 - ISS"/>
        <s v="431 - 013492345 - ISS"/>
        <s v="8029 - 043316033 - ISS"/>
        <s v="459 - 013492345 - ISS"/>
        <s v="8056 - 043316033 - ISS"/>
        <s v="CTRA_000343_1"/>
        <s v="CTRA_000345_1"/>
        <s v="CTRA_000345_2"/>
        <s v="105 - 061370964 - INSS"/>
        <s v="108 - 061370964 - INSS"/>
        <s v="109 - 061370964 - INSS"/>
        <s v="110 - 061370964 - INSS"/>
        <s v="111 - 061370964 - INSS"/>
        <s v="11152 - 045517604 - INSS"/>
        <s v="11153 - 045517604 - INSS"/>
        <s v="11155 - 045517604 - INSS"/>
        <s v="11156 - 045517604 - INSS"/>
        <s v="11157 - 045517604 - INSS"/>
        <s v="11159 - 045517604 - INSS"/>
        <s v="11160 - 045517604 - INSS"/>
        <s v="11161 - 045517604 - INSS"/>
        <s v="11162 - 045517604 - INSS"/>
        <s v="11163 - 045517604 - INSS"/>
        <s v="112 - 061370964 - INSS"/>
        <s v="113 - 061370964 - INSS"/>
        <s v="114 - 061370964 - INSS"/>
        <s v="115 - 061370964 - INSS"/>
        <s v="115 - 061513592 - INSS"/>
        <s v="116 - 061370964 - INSS"/>
        <s v="116 - 061513592 - INSS"/>
        <s v="117 - 061370964 - INSS"/>
        <s v="117 - 061513592 - INSS"/>
        <s v="118 - 061370964 - INSS"/>
        <s v="118 - 061513592 - INSS"/>
        <s v="119 - 061370964 - INSS"/>
        <s v="119 - 061513592 - INSS"/>
        <s v="120 - 061370964 - INSS"/>
        <s v="120 - 061513592 - INSS"/>
        <s v="121 - 061370964 - INSS"/>
        <s v="121 - 061513592 - INSS"/>
        <s v="122 - 061370964 - INSS"/>
        <s v="122 - 061513592 - INSS"/>
        <s v="123 - 061370964 - INSS"/>
        <s v="123 - 061513592 - INSS"/>
        <s v="124 - 061370964 - INSS"/>
        <s v="124 - 061513592 - INSS"/>
        <s v="125 - 061513592 - INSS"/>
        <s v="125,02 - 061370964 - INSS"/>
        <s v="126 - 061370964 - INSS"/>
        <s v="126 - 061513592 - INSS"/>
        <s v="127 - 061370964 - INSS"/>
        <s v="127 - 061513592 - INSS"/>
        <s v="128 - 061370964 - INSS"/>
        <s v="128 - 061513592 - INSS"/>
        <s v="129 - 061370964 - INSS"/>
        <s v="129 - 061513592 - INSS"/>
        <s v="130 - 061370964 - INSS"/>
        <s v="130 - 061513592 - INSS"/>
        <s v="131 - 061370964 - INSS"/>
        <s v="131 - 061513592 - INSS"/>
        <s v="132 - 061370964 - INSS"/>
        <s v="132 - 061513592 - INSS"/>
        <s v="133 - 061370964 - INSS"/>
        <s v="133 - 061513592 - INSS"/>
        <s v="134 - 061370964 - INSS"/>
        <s v="134 - 061513592 - INSS"/>
        <s v="135 - 061370964 - INSS"/>
        <s v="135 - 061513592 - INSS"/>
        <s v="136 - 061513592 - INSS"/>
        <s v="137 - 061370964 - INSS"/>
        <s v="137 - 061513592 - INSS"/>
        <s v="138 - 061370964 - INSS"/>
        <s v="138 - 061513592 - INSS"/>
        <s v="139 - 061370964 - INSS"/>
        <s v="139 - 061513592 - INSS"/>
        <s v="140 - 061370964 - INSS"/>
        <s v="140 - 061513592 - INSS"/>
        <s v="141 - 061370964 - INSS"/>
        <s v="141 - 061513592 - INSS"/>
        <s v="142 - 061370964 - INSS"/>
        <s v="142 - 061513592 - INSS"/>
        <s v="143 - 061370964 - INSS"/>
        <s v="143 - 061513592 - INSS"/>
        <s v="144 - 061370964 - INSS"/>
        <s v="144 - 061513592 - INSS"/>
        <s v="145 - 061370964 - INSS"/>
        <s v="145 - 061513592 - INSS"/>
        <s v="146 - 061370964 - INSS"/>
        <s v="146 - 061513592 - INSS"/>
        <s v="147 - 061370964 - INSS"/>
        <s v="147 - 061513592 - INSS"/>
        <s v="148 - 061370964 - INSS"/>
        <s v="149 - 061370964 - INSS"/>
        <s v="149 - 061513592 - INSS"/>
        <s v="150 - 061370964 - INSS"/>
        <s v="150 - 061513592 - INSS"/>
        <s v="151 - 061370964 - INSS"/>
        <s v="151 - 061513592 - INSS"/>
        <s v="152 - 061370964 - INSS"/>
        <s v="152 - 061513592 - INSS"/>
        <s v="153 - 061370964 - INSS"/>
        <s v="153 - 061513592 - INSS"/>
        <s v="154 - 061370964 - INSS"/>
        <s v="154 - 061513592 - INSS"/>
        <s v="155 - 061370964 - INSS"/>
        <s v="155 - 061513592 - INSS"/>
        <s v="156 - 061370964 - INSS"/>
        <s v="156 - 061513592 - INSS"/>
        <s v="157 - 061370964 - INSS"/>
        <s v="157 - 061513592 - INSS"/>
        <s v="158 - 061513592 - INSS"/>
        <s v="159 - 061513592 - INSS"/>
        <s v="160 - 061513592 - INSS"/>
        <s v="161 - 061513592 - INSS"/>
        <s v="162 - 061513592 - INSS"/>
        <s v="163 - 061513592 - INSS"/>
        <s v="164 - 061513592 - INSS"/>
        <s v="165 - 061513592 - INSS"/>
        <s v="166 - 061513592 - INSS"/>
        <s v="167 - 061513592 - INSS"/>
        <s v="168 - 061513592 - INSS"/>
        <s v="169 - 061513592 - INSS"/>
        <s v="170 - 061513592 - INSS"/>
        <s v="171 - 061513592 - INSS"/>
        <s v="17828 - 047497367 - INSS"/>
        <s v="17829 - 047497367 - INSS"/>
        <s v="17830 - 047497367 - INSS"/>
        <s v="17831 - 047497367 - INSS"/>
        <s v="17832 - 047497367 - INSS"/>
        <s v="17833 - 047497367 - INSS"/>
        <s v="17834 - 047497367 - INSS"/>
        <s v="17835 - 047497367 - INSS"/>
        <s v="17836 - 047497367 - INSS"/>
        <s v="17837 - 047497367 - INSS"/>
        <s v="18724 - 003949685 - INSS"/>
        <s v="2807 - 003541616 - INSS"/>
        <s v="39 - 061553366 - INSS"/>
        <s v="40 - 061553366 - INSS"/>
        <s v="41 - 061553366 - INSS"/>
        <s v="42 - 061553366 - INSS"/>
        <s v="427 - 013492345 - INSS"/>
        <s v="428 - 013492345 - INSS"/>
        <s v="429 - 013492345 - INSS"/>
        <s v="43 - 061553366 - INSS"/>
        <s v="430 - 013492345 - INSS"/>
        <s v="431 - 013492345 - INSS"/>
        <s v="432 - 013492345 - INSS"/>
        <s v="433 - 013492345 - INSS"/>
        <s v="434 - 013492345 - INSS"/>
        <s v="435 - 013492345 - INSS"/>
        <s v="436 - 013492345 - INSS"/>
        <s v="437 - 013492345 - INSS"/>
        <s v="438 - 013492345 - INSS"/>
        <s v="439 - 013492345 - INSS"/>
        <s v="440 - 013492345 - INSS"/>
        <s v="442 - 013492345 - INSS"/>
        <s v="443 - 013492345 - INSS"/>
        <s v="444 - 013492345 - INSS"/>
        <s v="445 - 013492345 - INSS"/>
        <s v="446 - 013492345 - INSS"/>
        <s v="447 - 013492345 - INSS"/>
        <s v="448 - 013492345 - INSS"/>
        <s v="449 - 013492345 - INSS"/>
        <s v="45 - 061553366 - INSS"/>
        <s v="450 - 013492345 - INSS"/>
        <s v="451 - 013492345 - INSS"/>
        <s v="452 - 013492345 - INSS"/>
        <s v="453 - 013492345 - INSS"/>
        <s v="454 - 013492345 - INSS"/>
        <s v="455 - 013492345 - INSS"/>
        <s v="456 - 013492345 - INSS"/>
        <s v="457 - 013492345 - INSS"/>
        <s v="458 - 013492345 - INSS"/>
        <s v="459 - 013492345 - INSS"/>
        <s v="46 - 061553366 - INSS"/>
        <s v="460 - 013492345 - INSS"/>
        <s v="462 - 013492345 - INSS"/>
        <s v="463 - 013492345 - INSS"/>
        <s v="464 - 013492345 - INSS"/>
        <s v="465 - 013492345 - INSS"/>
        <s v="466 - 013492345 - INSS"/>
        <s v="467 - 013492345 - INSS"/>
        <s v="468 - 013492345 - INSS"/>
        <s v="469 - 013492345 - INSS"/>
        <s v="47 - 061553366 - INSS"/>
        <s v="470 - 013492345 - INSS"/>
        <s v="471 - 013492345 - INSS"/>
        <s v="472 - 013492345 - INSS"/>
        <s v="473 - 013492345 - INSS"/>
        <s v="474 - 013492345 - INSS"/>
        <s v="475 - 013492345 - INSS"/>
        <s v="476 - 013492345 - INSS"/>
        <s v="477 - 013492345 - INSS"/>
        <s v="478 - 013492345 - INSS"/>
        <s v="479 - 013492345 - INSS"/>
        <s v="48 - 061553366 - INSS"/>
        <s v="480 - 013492345 - INSS"/>
        <s v="481 - 013492345 - INSS"/>
        <s v="482 - 013492345 - INSS"/>
        <s v="483 - 013492345 - INSS"/>
        <s v="484 - 013492345 - INSS"/>
        <s v="485 - 013492345 - INSS"/>
        <s v="486 - 013492345 - INSS"/>
        <s v="49 - 061553366 - INSS"/>
        <s v="50 - 061553366 - INSS"/>
        <s v="51 - 061553366 - INSS"/>
        <s v="591 - 007917303 - INSS"/>
        <s v="592 - 007917303 - INSS"/>
        <s v="593 - 007917303 - INSS"/>
        <s v="594 - 007917303 - INSS"/>
        <s v="595 - 007917303 - INSS"/>
        <s v="596 - 007917303 - INSS"/>
        <s v="597 - 007917303 - INSS"/>
        <s v="598 - 007917303 - INSS"/>
        <s v="599 - 007917303 - INSS"/>
        <s v="600 - 007917303 - INSS"/>
        <s v="601 - 007917303 - INSS"/>
        <s v="602 - 007917303 - INSS"/>
        <s v="603 - 007917303 - INSS"/>
        <s v="604 - 007917303 - INSS"/>
        <s v="605 - 007917303 - INSS"/>
        <s v="606 - 007917303 - INSS"/>
        <s v="607 - 007917303 - INSS"/>
        <s v="608 - 007917303 - INSS"/>
        <s v="609 - 007917303 - INSS"/>
        <s v="610 - 007917303 - INSS"/>
        <s v="611 - 007917303 - INSS"/>
        <s v="612 - 007917303 - INSS"/>
        <s v="613 - 007917303 - INSS"/>
        <s v="614 - 007917303 - INSS"/>
        <s v="615 - 007917303 - INSS"/>
        <s v="616 - 007917303 - INSS"/>
        <s v="617 - 007917303 - INSS"/>
        <s v="618 - 007917303 - INSS"/>
        <s v="619 - 007917303 - INSS"/>
        <s v="620 - 007917303 - INSS"/>
        <s v="621 - 007917303 - INSS"/>
        <s v="622 - 007917303 - INSS"/>
        <s v="623 - 007917303 - INSS"/>
        <s v="624 - 007917303 - INSS"/>
        <s v="625 - 007917303 - INSS"/>
        <s v="626 - 007917303 - INSS"/>
        <s v="627 - 007917303 - INSS"/>
        <s v="628 - 007917303 - INSS"/>
        <s v="629 - 007917303 - INSS"/>
        <s v="630 - 007917303 - INSS"/>
        <s v="631 - 007917303 - INSS"/>
        <s v="632 - 007917303 - INSS"/>
        <s v="633 - 007917303 - INSS"/>
        <s v="634 - 007917303 - INSS"/>
        <s v="8025 - 043316033 - INSS"/>
        <s v="8026 - 043316033 - INSS"/>
        <s v="8027 - 043316033 - INSS"/>
        <s v="8028 - 043316033 - INSS"/>
        <s v="8029 - 043316033 - INSS"/>
        <s v="8030 - 043316033 - INSS"/>
        <s v="8031 - 043316033 - INSS"/>
        <s v="8032 - 043316033 - INSS"/>
        <s v="8033 - 043316033 - INSS"/>
        <s v="8034 - 043316033 - INSS"/>
        <s v="8035 - 043316033 - INSS"/>
        <s v="8036 - 043316033 - INSS"/>
        <s v="8037 - 043316033 - INSS"/>
        <s v="8038 - 043316033 - INSS"/>
        <s v="8039 - 043316033 - INSS"/>
        <s v="8040 - 043316033 - INSS"/>
        <s v="8041 - 043316033 - INSS"/>
        <s v="8042 - 043316033 - INSS"/>
        <s v="8043 - 043316033 - INSS"/>
        <s v="8044 - 043316033 - INSS"/>
        <s v="8045 - 043316033 - INSS"/>
        <s v="8046 - 043316033 - INSS"/>
        <s v="8047 - 043316033 - INSS"/>
        <s v="8048 - 043316033 - INSS"/>
        <s v="8049 - 043316033 - INSS"/>
        <s v="8050 - 043316033 - INSS"/>
        <s v="8051 - 043316033 - INSS"/>
        <s v="8052 - 043316033 - INSS"/>
        <s v="8053 - 043316033 - INSS"/>
        <s v="8054 - 043316033 - INSS"/>
        <s v="8055 - 043316033 - INSS"/>
        <s v="8056 - 043316033 - INSS"/>
        <s v="8057 - 043316033 - INSS"/>
        <s v="8058 - 043316033 - INSS"/>
        <s v="8059 - 043316033 - INSS"/>
        <s v="8060 - 043316033 - INSS"/>
        <s v="8061 - 043316033 - INSS"/>
        <s v="8062 - 043316033 - INSS"/>
        <s v="8063 - 043316033 - INSS"/>
        <s v="8064 - 043316033 - INSS"/>
        <s v="8065 - 043316033 - INSS"/>
        <s v="8066 - 043316033 - INSS"/>
        <s v="8067 - 043316033 - INSS"/>
        <s v="8068 - 043316033 - INSS"/>
        <s v="8069 - 043316033 - INSS"/>
        <s v="8070 - 043316033 - INSS"/>
        <s v="8071 - 043316033 - INSS"/>
        <s v="8072 - 043316033 - INSS"/>
        <s v="8073 - 043316033 - INSS"/>
        <s v="8074 - 043316033 - INSS"/>
        <s v="8075 - 043316033 - INSS"/>
        <s v="8076 - 043316033 - INSS"/>
        <s v="8077 - 043316033 - INSS"/>
        <s v="8078 - 043316033 - INSS"/>
        <s v="8079 - 043316033 - INSS"/>
        <s v="8080 - 043316033 - INSS"/>
        <s v="8081 - 043316033 - INSS"/>
        <s v="8082 - 043316033 - INSS"/>
        <s v="906 - 001259348 - INSS"/>
        <s v="907 - 001259348 - INSS"/>
        <s v="908 - 001259348 - INSS"/>
        <s v="909 - 001259348 - INSS"/>
        <s v="910#249748 - 001259348 - INSS"/>
        <s v="911#249750 - 001259348 - INSS"/>
        <s v="912 - 001259348 - INSS"/>
        <s v="913#249755 - 001259348 - INSS"/>
        <s v="914#249756 - 001259348 - INSS"/>
        <s v="915#249757 - 001259348 - INSS"/>
        <s v="916#249758 - 001259348 - INSS"/>
        <s v="917#249759 - 001259348 - INSS"/>
        <s v="918#249760 - 001259348 - INSS"/>
        <s v="919#249761 - 001259348 - INSS"/>
        <s v="920#250922 - 001259348 - INSS"/>
        <s v="921#250923 - 001259348 - INSS"/>
        <s v="922#250924 - 001259348 - INSS"/>
        <s v="923#250926 - 001259348 - INSS"/>
        <s v="924 - 001259348 - INSS"/>
        <s v="925 - 001259348 - INSS"/>
        <s v="926 - 001259348 - INSS"/>
        <s v="927 - 001259348 - INSS"/>
        <s v="928#250931 - 001259348 - INSS"/>
        <s v="929#250932 - 001259348 - INSS"/>
        <s v="930#250933 - 001259348 - INSS"/>
        <s v="931#250934 - 001259348 - INSS"/>
        <s v="932#250935 - 001259348 - INSS"/>
        <s v="933#250936 - 001259348 - INSS"/>
        <s v="117 - 061370964 - ISS"/>
        <s v="124 - 061370964 - ISS"/>
        <s v="464 - 013492345 - ISS"/>
        <s v="8060 - 043316033 - ISS"/>
        <s v="481 - 013492345 - ISS"/>
        <s v="8077 - 043316033 - ISS"/>
        <s v="116 - 061513592 - ISS"/>
        <s v="112 - 061370964 - ISS"/>
        <s v="439 - 013492345 - ISS"/>
        <s v="8037 - 043316033 - ISS"/>
        <s v="133 - 061513592 - ISS"/>
        <s v="600 - 007917303 - ISS"/>
        <s v="149 - 061513592 - ISS"/>
        <s v="115 - 061370964 - ISS"/>
        <s v="11153 - 045517604 - ISS"/>
        <s v="17829 - 047497367 - ISS"/>
        <s v="116 - 061370964 - ISS"/>
        <s v="610 - 007917303 - ISS"/>
        <s v="450 - 013492345 - ISS"/>
        <s v="8047 - 043316033 - ISS"/>
        <s v="125,02 - 061370964 - ISS"/>
        <s v="615 - 007917303 - ISS"/>
        <s v="152 - 061513592 - ISS"/>
        <s v="128 - 061370964 - ISS"/>
        <s v="616 - 007917303 - ISS"/>
        <s v="11155 - 045517604 - ISS"/>
        <s v="17831 - 047497367 - ISS"/>
        <s v="131 - 061370964 - ISS"/>
        <s v="162 - 061513592 - ISS"/>
        <s v="157 - 061370964 - ISS"/>
        <s v="167 - 061513592 - ISS"/>
        <s v="471 - 013492345 - ISS"/>
        <s v="8067 - 043316033 - ISS"/>
        <s v="171 - 061513592 - ISS"/>
        <s v="11162 - 045517604 - ISS"/>
        <s v="17834 - 047497367 - ISS"/>
        <s v="152 - 061370964 - ISS"/>
        <s v="627 - 007917303 - ISS"/>
        <s v="154 - 061370964 - ISS"/>
        <s v="631 - 007917303 - ISS"/>
        <s v="156 - 061370964 - ISS"/>
        <s v="444 - 013492345 - ISS"/>
        <s v="8041 - 043316033 - ISS"/>
        <s v="105 - 061370964 - IRRF"/>
        <s v="108 - 061370964 - IRRF"/>
        <s v="109 - 061370964 - IRRF"/>
        <s v="110 - 061370964 - IRRF"/>
        <s v="111 - 061370964 - IRRF"/>
        <s v="11152 - 045517604 - IRRF"/>
        <s v="11153 - 045517604 - IRRF"/>
        <s v="11155 - 045517604 - IRRF"/>
        <s v="11156 - 045517604 - IRRF"/>
        <s v="11157 - 045517604 - IRRF"/>
        <s v="11159 - 045517604 - IRRF"/>
        <s v="11160 - 045517604 - IRRF"/>
        <s v="11161 - 045517604 - IRRF"/>
        <s v="11162 - 045517604 - IRRF"/>
        <s v="11163 - 045517604 - IRRF"/>
        <s v="112 - 061370964 - IRRF"/>
        <s v="113 - 061370964 - IRRF"/>
        <s v="114 - 061370964 - IRRF"/>
        <s v="115 - 061370964 - IRRF"/>
        <s v="115 - 061513592 - IRRF"/>
        <s v="116 - 061370964 - IRRF"/>
        <s v="116 - 061513592 - IRRF"/>
        <s v="117 - 061370964 - IRRF"/>
        <s v="117 - 061513592 - IRRF"/>
        <s v="118 - 061370964 - IRRF"/>
        <s v="118 - 061513592 - IRRF"/>
        <s v="119 - 061370964 - IRRF"/>
        <s v="119 - 061513592 - IRRF"/>
        <s v="120 - 061370964 - IRRF"/>
        <s v="120 - 061513592 - IRRF"/>
        <s v="121 - 061370964 - IRRF"/>
        <s v="121 - 061513592 - IRRF"/>
        <s v="122 - 061370964 - IRRF"/>
        <s v="122 - 061513592 - IRRF"/>
        <s v="123 - 061370964 - IRRF"/>
        <s v="123 - 061513592 - IRRF"/>
        <s v="124 - 061370964 - IRRF"/>
        <s v="124 - 061513592 - IRRF"/>
        <s v="125 - 061513592 - IRRF"/>
        <s v="125,02 - 061370964 - IRRF"/>
        <s v="126 - 061370964 - IRRF"/>
        <s v="126 - 061513592 - IRRF"/>
        <s v="127 - 061370964 - IRRF"/>
        <s v="127 - 061513592 - IRRF"/>
        <s v="128 - 061370964 - IRRF"/>
        <s v="128 - 061513592 - IRRF"/>
        <s v="129 - 061370964 - IRRF"/>
        <s v="129 - 061513592 - IRRF"/>
        <s v="130 - 061370964 - IRRF"/>
        <s v="130 - 061513592 - IRRF"/>
        <s v="131 - 061370964 - IRRF"/>
        <s v="131 - 061513592 - IRRF"/>
        <s v="132 - 061370964 - IRRF"/>
        <s v="132 - 061513592 - IRRF"/>
        <s v="133 - 061370964 - IRRF"/>
        <s v="133 - 061513592 - IRRF"/>
        <s v="134 - 061370964 - IRRF"/>
        <s v="134 - 061513592 - IRRF"/>
        <s v="135 - 061370964 - IRRF"/>
        <s v="135 - 061513592 - IRRF"/>
        <s v="136 - 061513592 - IRRF"/>
        <s v="137 - 061370964 - IRRF"/>
        <s v="137 - 061513592 - IRRF"/>
        <s v="138 - 061370964 - IRRF"/>
        <s v="138 - 061513592 - IRRF"/>
        <s v="139 - 061370964 - IRRF"/>
        <s v="139 - 061513592 - IRRF"/>
        <s v="140 - 061370964 - IRRF"/>
        <s v="140 - 061513592 - IRRF"/>
        <s v="141 - 061370964 - IRRF"/>
        <s v="141 - 061513592 - IRRF"/>
        <s v="142 - 061370964 - IRRF"/>
        <s v="142 - 061513592 - IRRF"/>
        <s v="143 - 061370964 - IRRF"/>
        <s v="143 - 061513592 - IRRF"/>
        <s v="144 - 061370964 - IRRF"/>
        <s v="144 - 061513592 - IRRF"/>
        <s v="145 - 061370964 - IRRF"/>
        <s v="145 - 061513592 - IRRF"/>
        <s v="146 - 061370964 - IRRF"/>
        <s v="146 - 061513592 - IRRF"/>
        <s v="147 - 061370964 - IRRF"/>
        <s v="147 - 061513592 - IRRF"/>
        <s v="148 - 061370964 - IRRF"/>
        <s v="149 - 061370964 - IRRF"/>
        <s v="149 - 061513592 - IRRF"/>
        <s v="150 - 061370964 - IRRF"/>
        <s v="150 - 061513592 - IRRF"/>
        <s v="151 - 061370964 - IRRF"/>
        <s v="151 - 061513592 - IRRF"/>
        <s v="152 - 061370964 - IRRF"/>
        <s v="152 - 061513592 - IRRF"/>
        <s v="153 - 061370964 - IRRF"/>
        <s v="153 - 061513592 - IRRF"/>
        <s v="154 - 061370964 - IRRF"/>
        <s v="154 - 061513592 - IRRF"/>
        <s v="155 - 061370964 - IRRF"/>
        <s v="155 - 061513592 - IRRF"/>
        <s v="156 - 061370964 - IRRF"/>
        <s v="156 - 061513592 - IRRF"/>
        <s v="157 - 061370964 - IRRF"/>
        <s v="157 - 061513592 - IRRF"/>
        <s v="158 - 061513592 - IRRF"/>
        <s v="159 - 061513592 - IRRF"/>
        <s v="160 - 061513592 - IRRF"/>
        <s v="161 - 061513592 - IRRF"/>
        <s v="162 - 061513592 - IRRF"/>
        <s v="163 - 061513592 - IRRF"/>
        <s v="164 - 061513592 - IRRF"/>
        <s v="165 - 061513592 - IRRF"/>
        <s v="166 - 061513592 - IRRF"/>
        <s v="167 - 061513592 - IRRF"/>
        <s v="168 - 061513592 - IRRF"/>
        <s v="169 - 061513592 - IRRF"/>
        <s v="170 - 061513592 - IRRF"/>
        <s v="171 - 061513592 - IRRF"/>
        <s v="17828 - 047497367 - IRRF"/>
        <s v="17829 - 047497367 - IRRF"/>
        <s v="17830 - 047497367 - IRRF"/>
        <s v="17831 - 047497367 - IRRF"/>
        <s v="17832 - 047497367 - IRRF"/>
        <s v="17833 - 047497367 - IRRF"/>
        <s v="17834 - 047497367 - IRRF"/>
        <s v="17835 - 047497367 - IRRF"/>
        <s v="17836 - 047497367 - IRRF"/>
        <s v="17837 - 047497367 - IRRF"/>
        <s v="18724 - 003949685 - IRRF"/>
        <s v="39 - 061553366 - IRRF"/>
        <s v="40 - 061553366 - IRRF"/>
        <s v="41 - 061553366 - IRRF"/>
        <s v="42 - 061553366 - IRRF"/>
        <s v="427 - 013492345 - IRRF"/>
        <s v="428 - 013492345 - IRRF"/>
        <s v="429 - 013492345 - IRRF"/>
        <s v="43 - 061553366 - IRRF"/>
        <s v="430 - 013492345 - IRRF"/>
        <s v="431 - 013492345 - IRRF"/>
        <s v="432 - 013492345 - IRRF"/>
        <s v="433 - 013492345 - IRRF"/>
        <s v="434 - 013492345 - IRRF"/>
        <s v="435 - 013492345 - IRRF"/>
        <s v="436 - 013492345 - IRRF"/>
        <s v="437 - 013492345 - IRRF"/>
        <s v="438 - 013492345 - IRRF"/>
        <s v="439 - 013492345 - IRRF"/>
        <s v="440 - 013492345 - IRRF"/>
        <s v="442 - 013492345 - IRRF"/>
        <s v="443 - 013492345 - IRRF"/>
        <s v="444 - 013492345 - IRRF"/>
        <s v="445 - 013492345 - IRRF"/>
        <s v="446 - 013492345 - IRRF"/>
        <s v="447 - 013492345 - IRRF"/>
        <s v="448 - 013492345 - IRRF"/>
        <s v="449 - 013492345 - IRRF"/>
        <s v="45 - 061553366 - IRRF"/>
        <s v="450 - 013492345 - IRRF"/>
        <s v="451 - 013492345 - IRRF"/>
        <s v="452 - 013492345 - IRRF"/>
        <s v="453 - 013492345 - IRRF"/>
        <s v="454 - 013492345 - IRRF"/>
        <s v="455 - 013492345 - IRRF"/>
        <s v="456 - 013492345 - IRRF"/>
        <s v="457 - 013492345 - IRRF"/>
        <s v="458 - 013492345 - IRRF"/>
        <s v="459 - 013492345 - IRRF"/>
        <s v="46 - 061553366 - IRRF"/>
        <s v="460 - 013492345 - IRRF"/>
        <s v="462 - 013492345 - IRRF"/>
        <s v="463 - 013492345 - IRRF"/>
        <s v="464 - 013492345 - IRRF"/>
        <s v="465 - 013492345 - IRRF"/>
        <s v="466 - 013492345 - IRRF"/>
        <s v="467 - 013492345 - IRRF"/>
        <s v="468 - 013492345 - IRRF"/>
        <s v="469 - 013492345 - IRRF"/>
        <s v="47 - 061553366 - IRRF"/>
        <s v="470 - 013492345 - IRRF"/>
        <s v="471 - 013492345 - IRRF"/>
        <s v="472 - 013492345 - IRRF"/>
        <s v="473 - 013492345 - IRRF"/>
        <s v="474 - 013492345 - IRRF"/>
        <s v="475 - 013492345 - IRRF"/>
        <s v="476 - 013492345 - IRRF"/>
        <s v="477 - 013492345 - IRRF"/>
        <s v="478 - 013492345 - IRRF"/>
        <s v="479 - 013492345 - IRRF"/>
        <s v="48 - 061553366 - IRRF"/>
        <s v="480 - 013492345 - IRRF"/>
        <s v="481 - 013492345 - IRRF"/>
        <s v="482 - 013492345 - IRRF"/>
        <s v="483 - 013492345 - IRRF"/>
        <s v="484 - 013492345 - IRRF"/>
        <s v="485 - 013492345 - IRRF"/>
        <s v="486 - 013492345 - IRRF"/>
        <s v="49 - 061553366 - IRRF"/>
        <s v="50 - 061553366 - IRRF"/>
        <s v="51 - 061553366 - IRRF"/>
        <s v="591 - 007917303 - IRRF"/>
        <s v="592 - 007917303 - IRRF"/>
        <s v="593 - 007917303 - IRRF"/>
        <s v="594 - 007917303 - IRRF"/>
        <s v="595 - 007917303 - IRRF"/>
        <s v="596 - 007917303 - IRRF"/>
        <s v="597 - 007917303 - IRRF"/>
        <s v="598 - 007917303 - IRRF"/>
        <s v="599 - 007917303 - IRRF"/>
        <s v="600 - 007917303 - IRRF"/>
        <s v="601 - 007917303 - IRRF"/>
        <s v="602 - 007917303 - IRRF"/>
        <s v="603 - 007917303 - IRRF"/>
        <s v="604 - 007917303 - IRRF"/>
        <s v="605 - 007917303 - IRRF"/>
        <s v="606 - 007917303 - IRRF"/>
        <s v="607 - 007917303 - IRRF"/>
        <s v="608 - 007917303 - IRRF"/>
        <s v="609 - 007917303 - IRRF"/>
        <s v="610 - 007917303 - IRRF"/>
        <s v="611 - 007917303 - IRRF"/>
        <s v="612 - 007917303 - IRRF"/>
        <s v="613 - 007917303 - IRRF"/>
        <s v="614 - 007917303 - IRRF"/>
        <s v="615 - 007917303 - IRRF"/>
        <s v="616 - 007917303 - IRRF"/>
        <s v="617 - 007917303 - IRRF"/>
        <s v="618 - 007917303 - IRRF"/>
        <s v="619 - 007917303 - IRRF"/>
        <s v="620 - 007917303 - IRRF"/>
        <s v="621 - 007917303 - IRRF"/>
        <s v="622 - 007917303 - IRRF"/>
        <s v="623 - 007917303 - IRRF"/>
        <s v="624 - 007917303 - IRRF"/>
        <s v="625 - 007917303 - IRRF"/>
        <s v="626 - 007917303 - IRRF"/>
        <s v="627 - 007917303 - IRRF"/>
        <s v="628 - 007917303 - IRRF"/>
        <s v="629 - 007917303 - IRRF"/>
        <s v="630 - 007917303 - IRRF"/>
        <s v="631 - 007917303 - IRRF"/>
        <s v="632 - 007917303 - IRRF"/>
        <s v="633 - 007917303 - IRRF"/>
        <s v="634 - 007917303 - IRRF"/>
        <s v="8025 - 043316033 - IRRF"/>
        <s v="8026 - 043316033 - IRRF"/>
        <s v="8027 - 043316033 - IRRF"/>
        <s v="8028 - 043316033 - IRRF"/>
        <s v="8029 - 043316033 - IRRF"/>
        <s v="8030 - 043316033 - IRRF"/>
        <s v="8031 - 043316033 - IRRF"/>
        <s v="8032 - 043316033 - IRRF"/>
        <s v="8033 - 043316033 - IRRF"/>
        <s v="8034 - 043316033 - IRRF"/>
        <s v="8035 - 043316033 - IRRF"/>
        <s v="8036 - 043316033 - IRRF"/>
        <s v="8037 - 043316033 - IRRF"/>
        <s v="8038 - 043316033 - IRRF"/>
        <s v="8039 - 043316033 - IRRF"/>
        <s v="8040 - 043316033 - IRRF"/>
        <s v="8041 - 043316033 - IRRF"/>
        <s v="8042 - 043316033 - IRRF"/>
        <s v="8043 - 043316033 - IRRF"/>
        <s v="8044 - 043316033 - IRRF"/>
        <s v="8045 - 043316033 - IRRF"/>
        <s v="8046 - 043316033 - IRRF"/>
        <s v="8047 - 043316033 - IRRF"/>
        <s v="8048 - 043316033 - IRRF"/>
        <s v="8049 - 043316033 - IRRF"/>
        <s v="8050 - 043316033 - IRRF"/>
        <s v="8051 - 043316033 - IRRF"/>
        <s v="8052 - 043316033 - IRRF"/>
        <s v="8053 - 043316033 - IRRF"/>
        <s v="8054 - 043316033 - IRRF"/>
        <s v="8055 - 043316033 - IRRF"/>
        <s v="8056 - 043316033 - IRRF"/>
        <s v="8057 - 043316033 - IRRF"/>
        <s v="8058 - 043316033 - IRRF"/>
        <s v="8059 - 043316033 - IRRF"/>
        <s v="8060 - 043316033 - IRRF"/>
        <s v="8061 - 043316033 - IRRF"/>
        <s v="8062 - 043316033 - IRRF"/>
        <s v="8063 - 043316033 - IRRF"/>
        <s v="8064 - 043316033 - IRRF"/>
        <s v="8065 - 043316033 - IRRF"/>
        <s v="8066 - 043316033 - IRRF"/>
        <s v="8067 - 043316033 - IRRF"/>
        <s v="8068 - 043316033 - IRRF"/>
        <s v="8069 - 043316033 - IRRF"/>
        <s v="8070 - 043316033 - IRRF"/>
        <s v="8071 - 043316033 - IRRF"/>
        <s v="8072 - 043316033 - IRRF"/>
        <s v="8073 - 043316033 - IRRF"/>
        <s v="8074 - 043316033 - IRRF"/>
        <s v="8075 - 043316033 - IRRF"/>
        <s v="8076 - 043316033 - IRRF"/>
        <s v="8077 - 043316033 - IRRF"/>
        <s v="8078 - 043316033 - IRRF"/>
        <s v="8079 - 043316033 - IRRF"/>
        <s v="8080 - 043316033 - IRRF"/>
        <s v="8081 - 043316033 - IRRF"/>
        <s v="8082 - 043316033 - IRRF"/>
        <s v="906 - 001259348 - IRRF"/>
        <s v="907 - 001259348 - IRRF"/>
        <s v="908 - 001259348 - IRRF"/>
        <s v="909 - 001259348 - IRRF"/>
        <s v="910#249748 - 001259348 - IRRF"/>
        <s v="911#249750 - 001259348 - IRRF"/>
        <s v="912 - 001259348 - IRRF"/>
        <s v="913#249755 - 001259348 - IRRF"/>
        <s v="914#249756 - 001259348 - IRRF"/>
        <s v="915#249757 - 001259348 - IRRF"/>
        <s v="916#249758 - 001259348 - IRRF"/>
        <s v="917#249759 - 001259348 - IRRF"/>
        <s v="918#249760 - 001259348 - IRRF"/>
        <s v="919#249761 - 001259348 - IRRF"/>
        <s v="920#250922 - 001259348 - IRRF"/>
        <s v="921#250923 - 001259348 - IRRF"/>
        <s v="922#250924 - 001259348 - IRRF"/>
        <s v="923#250926 - 001259348 - IRRF"/>
        <s v="924 - 001259348 - IRRF"/>
        <s v="925 - 001259348 - IRRF"/>
        <s v="926 - 001259348 - IRRF"/>
        <s v="927 - 001259348 - IRRF"/>
        <s v="928#250931 - 001259348 - IRRF"/>
        <s v="929#250932 - 001259348 - IRRF"/>
        <s v="930#250933 - 001259348 - IRRF"/>
        <s v="931#250934 - 001259348 - IRRF"/>
        <s v="932#250935 - 001259348 - IRRF"/>
        <s v="933#250936 - 001259348 - IRRF"/>
        <s v="Retenção Imp. Fonte - 3010355 - 5"/>
        <s v="Retenção Imp. Fonte - 3011080 - 4"/>
        <s v="Retenção Imp. Fonte - 3011084 - 3"/>
        <s v="Retenção Imp. Fonte - 3011099 - 4"/>
        <s v="Retenção Imp. Fonte - 3011111 - 4"/>
        <s v="Retenção Imp. Fonte - 3011115 - 4"/>
        <s v="Retenção Imp. Fonte - 3011119 - 3"/>
        <s v="Retenção Imp. Fonte - 3011123 - 3"/>
        <s v="Retenção Imp. Fonte - 3011127 - 3"/>
        <s v="Retenção Imp. Fonte - 3011131 - 3"/>
        <s v="Retenção Imp. Fonte - 3011137 - 3"/>
        <s v="Retenção Imp. Fonte - 3011145 - 4"/>
        <s v="Retenção Imp. Fonte - 3011153 - 4"/>
        <s v="Retenção Imp. Fonte - 3011163 - 6"/>
        <s v="Retenção Imp. Fonte - 3011167 - 4"/>
        <s v="Retenção Imp. Fonte - 3011173 - 3"/>
        <s v="Retenção Imp. Fonte - 3011177 - 3"/>
        <s v="Retenção Imp. Fonte - 3011181 - 3"/>
        <s v="Retenção Imp. Fonte - 3011185 - 3"/>
        <s v="Retenção Imp. Fonte - 3011189 - 3"/>
        <s v="Retenção Imp. Fonte - 3011193 - 3"/>
        <s v="Retenção Imp. Fonte - 3011197 - 3"/>
        <s v="Retenção Imp. Fonte - 3011216 - 3"/>
        <s v="Retenção Imp. Fonte - 3011220 - 3"/>
        <s v="Retenção Imp. Fonte - 3011224 - 3"/>
        <s v="Retenção Imp. Fonte - 3011234 - 3"/>
        <s v="Retenção Imp. Fonte - 3011240 - 3"/>
        <s v="Retenção Imp. Fonte - 3011244 - 3"/>
        <s v="Retenção Imp. Fonte - 3011250 - 3"/>
        <s v="Retenção Imp. Fonte - 3011254 - 4"/>
        <s v="Retenção Imp. Fonte - 3011258 - 4"/>
        <s v="Retenção Imp. Fonte - 3011262 - 4"/>
        <s v="Retenção Imp. Fonte - 3011266 - 5"/>
        <s v="Retenção Imp. Fonte - 3011270 - 4"/>
        <s v="Retenção Imp. Fonte - 3011274 - 3"/>
        <s v="Retenção Imp. Fonte - 3011278 - 4"/>
        <s v="Retenção Imp. Fonte - 3011284 - 3"/>
        <s v="Retenção Imp. Fonte - 3011463 - 3"/>
        <s v="Retenção Imp. Fonte - 3011467 - 3"/>
        <s v="Retenção Imp. Fonte - 3011471 - 4"/>
        <s v="Retenção Imp. Fonte - 3011475 - 3"/>
        <s v="Retenção Imp. Fonte - 3011479 - 5"/>
        <s v="Retenção Imp. Fonte - 3011484 - 3"/>
        <s v="Retenção Imp. Fonte - 3011488 - 3"/>
        <s v="Retenção Imp. Fonte - 3011492 - 3"/>
        <s v="Retenção Imp. Fonte - 3011498 - 3"/>
        <s v="Retenção Imp. Fonte - 3011504 - 5"/>
        <s v="Retenção Imp. Fonte - 3011508 - 4"/>
        <s v="Retenção Imp. Fonte - 3011538 - 3"/>
        <s v="Retenção Imp. Fonte - 3011542 - 3"/>
        <s v="Retenção Imp. Fonte - 3011546 - 3"/>
        <s v="Retenção Imp. Fonte - 3011550 - 3"/>
        <s v="Retenção Imp. Fonte - 3011554 - 4"/>
        <s v="Retenção Imp. Fonte - 3011558 - 4"/>
        <s v="Retenção Imp. Fonte - 3011562 - 3"/>
        <s v="Retenção Imp. Fonte - 3011566 - 4"/>
        <s v="Retenção Imp. Fonte - 3011570 - 3"/>
        <s v="Retenção Imp. Fonte - 3011574 - 3"/>
        <s v="Retenção Imp. Fonte - 3011578 - 3"/>
        <s v="Retenção Imp. Fonte - 3011582 - 3"/>
        <s v="Retenção Imp. Fonte - 3011586 - 3"/>
        <s v="Retenção Imp. Fonte - 3011590 - 4"/>
        <s v="Retenção Imp. Fonte - 3011594 - 4"/>
        <s v="Retenção Imp. Fonte - 3011598 - 3"/>
        <s v="Retenção Imp. Fonte - 3011602 - 4"/>
        <s v="Retenção Imp. Fonte - 3011606 - 3"/>
        <s v="Retenção Imp. Fonte - 3011610 - 4"/>
        <s v="Retenção Imp. Fonte - 3011614 - 3"/>
        <s v="Retenção Imp. Fonte - 3011657 - 4"/>
        <s v="Retenção Imp. Fonte - 3011663 - 4"/>
        <s v="Retenção Imp. Fonte - 3011667 - 3"/>
        <s v="Retenção Imp. Fonte - 3011690 - 5"/>
        <s v="Retenção Imp. Fonte - 3011694 - 4"/>
        <s v="Retenção Imp. Fonte - 3011698 - 5"/>
        <s v="Retenção Imp. Fonte - 3012098 - 4"/>
        <s v="Retenção Imp. Fonte - 3012102 - 5"/>
        <s v="Retenção Imp. Fonte - 3012106 - 5"/>
        <s v="Retenção Imp. Fonte - 3012110 - 5"/>
        <s v="Retenção Imp. Fonte - 3012204 - 4"/>
        <s v="Retenção Imp. Fonte - 3012212 - 4"/>
        <s v="Retenção Imp. Fonte - 3012216 - 4"/>
        <s v="Retenção Imp. Fonte - 3012220 - 4"/>
        <s v="Retenção Imp. Fonte - 3012224 - 4"/>
        <s v="Retenção Imp. Fonte - 3012239 - 4"/>
        <s v="Retenção Imp. Fonte - 3012251 - 4"/>
        <s v="Retenção Imp. Fonte - 3012255 - 4"/>
        <s v="Retenção Imp. Fonte - 3012259 - 4"/>
        <s v="Retenção Imp. Fonte - 3012263 - 3"/>
        <s v="Retenção Imp. Fonte - 3012267 - 4"/>
        <s v="Retenção Imp. Fonte - 3012271 - 5"/>
        <s v="Retenção Imp. Fonte - 3012275 - 4"/>
        <s v="Retenção Imp. Fonte - 3012279 - 4"/>
        <s v="Retenção Imp. Fonte - 3012283 - 4"/>
        <s v="Retenção Imp. Fonte - 3012287 - 5"/>
        <s v="Retenção Imp. Fonte - 3012292 - 4"/>
        <s v="Retenção Imp. Fonte - 3012296 - 4"/>
        <s v="Retenção Imp. Fonte - 3012301 - 4"/>
        <s v="Retenção Imp. Fonte - 3012465 - 4"/>
        <s v="Retenção Imp. Fonte - 3012630 - 4"/>
        <s v="Retenção Imp. Fonte - 3012637 - 4"/>
        <s v="Retenção Imp. Fonte - 3012641 - 4"/>
        <s v="Retenção Imp. Fonte - 3012653 - 4"/>
        <s v="Retenção Imp. Fonte - 3012657 - 3"/>
        <s v="Retenção Imp. Fonte - 3012674 - 4"/>
        <s v="Retenção Imp. Fonte - 3012678 - 4"/>
        <s v="Retenção Imp. Fonte - 3012682 - 4"/>
        <s v="Retenção Imp. Fonte - 3012686 - 4"/>
        <s v="Retenção Imp. Fonte - 3012690 - 4"/>
        <s v="Retenção Imp. Fonte - 3012694 - 4"/>
        <s v="Retenção Imp. Fonte - 3012701 - 4"/>
        <s v="Retenção Imp. Fonte - 3012705 - 4"/>
        <s v="Retenção Imp. Fonte - 3012709 - 4"/>
        <s v="Retenção Imp. Fonte - 3012827 - 4"/>
        <s v="Retenção Imp. Fonte - 3012831 - 4"/>
        <s v="Retenção Imp. Fonte - 3012835 - 4"/>
        <s v="Retenção Imp. Fonte - 3012856 - 4"/>
        <s v="Retenção Imp. Fonte - 3012860 - 4"/>
        <s v="Retenção Imp. Fonte - 3012864 - 4"/>
        <s v="Retenção Imp. Fonte - 3012868 - 3"/>
        <s v="Retenção Imp. Fonte - 3012872 - 4"/>
        <s v="Retenção Imp. Fonte - 3012876 - 4"/>
        <s v="Retenção Imp. Fonte - 3012880 - 3"/>
        <s v="Retenção Imp. Fonte - 3012884 - 4"/>
        <s v="Retenção Imp. Fonte - 3012888 - 4"/>
        <s v="Retenção Imp. Fonte - 3012892 - 4"/>
        <s v="Retenção Imp. Fonte - 3013046 - 4"/>
        <s v="Retenção Imp. Fonte - 3013238 - 4"/>
        <s v="Retenção Imp. Fonte - 3013328 - 4"/>
        <s v="Retenção Imp. Fonte - 3013332 - 4"/>
        <s v="Retenção Imp. Fonte - 3013336 - 4"/>
        <s v="Retenção Imp. Fonte - 3013343 - 4"/>
        <s v="Retenção Imp. Fonte - 3013347 - 4"/>
        <s v="Retenção Imp. Fonte - 3013351 - 4"/>
        <s v="Retenção Imp. Fonte - 3013355 - 4"/>
        <s v="Retenção Imp. Fonte - 3013359 - 4"/>
        <s v="Retenção Imp. Fonte - 3013363 - 4"/>
        <s v="Retenção Imp. Fonte - 3013367 - 4"/>
        <s v="Retenção Imp. Fonte - 3013371 - 4"/>
        <s v="Retenção Imp. Fonte - 3013375 - 4"/>
        <s v="Retenção Imp. Fonte - 3013454 - 4"/>
        <s v="Retenção Imp. Fonte - 3013460 - 4"/>
        <s v="Retenção Imp. Fonte - 3013466 - 4"/>
        <s v="Retenção Imp. Fonte - 3013470 - 4"/>
        <s v="Retenção Imp. Fonte - 3013474 - 4"/>
        <s v="Retenção Imp. Fonte - 3013486 - 4"/>
        <s v="Retenção Imp. Fonte - 3013492 - 4"/>
        <s v="Retenção Imp. Fonte - 3013498 - 4"/>
        <s v="Retenção Imp. Fonte - 3013504 - 4"/>
        <s v="Retenção Imp. Fonte - 3013510 - 4"/>
        <s v="Retenção Imp. Fonte - 3013518 - 4"/>
        <s v="Retenção Imp. Fonte - 3013524 - 4"/>
        <s v="Retenção Imp. Fonte - 3013530 - 4"/>
        <s v="Retenção Imp. Fonte - 3013534 - 4"/>
        <s v="Retenção Imp. Fonte - 3013538 - 4"/>
        <s v="Retenção Imp. Fonte - 3013542 - 4"/>
        <s v="Retenção Imp. Fonte - 3013548 - 4"/>
        <s v="Retenção Imp. Fonte - 3013552 - 4"/>
        <s v="Retenção Imp. Fonte - 3013556 - 4"/>
        <s v="Retenção Imp. Fonte - 3013562 - 4"/>
        <s v="Retenção Imp. Fonte - 3013732 - 4"/>
        <s v="Retenção Imp. Fonte - 3013736 - 4"/>
        <s v="Retenção Imp. Fonte - 3013740 - 4"/>
        <s v="Retenção Imp. Fonte - 3013744 - 4"/>
        <s v="Retenção Imp. Fonte - 3013748 - 4"/>
        <s v="Retenção Imp. Fonte - 3013755 - 4"/>
        <s v="Retenção Imp. Fonte - 3013759 - 4"/>
        <s v="Retenção Imp. Fonte - 3013763 - 4"/>
        <s v="Retenção Imp. Fonte - 3013767 - 4"/>
        <s v="Retenção Imp. Fonte - 3013772 - 4"/>
        <s v="Retenção Imp. Fonte - 3013779 - 4"/>
        <s v="Retenção Imp. Fonte - 3013784 - 4"/>
        <s v="Retenção Imp. Fonte - 3013795 - 4"/>
        <s v="Retenção Imp. Fonte - 3013799 - 4"/>
        <s v="Retenção Imp. Fonte - 3013803 - 4"/>
        <s v="Retenção Imp. Fonte - 3013807 - 4"/>
        <s v="Retenção Imp. Fonte - 3013813 - 4"/>
        <s v="Retenção Imp. Fonte - 3013818 - 4"/>
        <s v="Retenção Imp. Fonte - 3013823 - 4"/>
        <s v="Retenção Imp. Fonte - 3013828 - 4"/>
        <s v="Retenção Imp. Fonte - 3013843 - 4"/>
        <s v="Retenção Imp. Fonte - 3013847 - 4"/>
        <s v="Retenção Imp. Fonte - 3013853 - 4"/>
        <s v="Retenção Imp. Fonte - 3013857 - 4"/>
        <s v="Retenção Imp. Fonte - 3013862 - 4"/>
        <s v="Retenção Imp. Fonte - 3013867 - 4"/>
        <s v="Retenção Imp. Fonte - 3013872 - 4"/>
        <s v="Retenção Imp. Fonte - 3013877 - 4"/>
        <s v="Retenção Imp. Fonte - 3013882 - 4"/>
        <s v="Retenção Imp. Fonte - 3013887 - 4"/>
        <s v="Retenção Imp. Fonte - 3013891 - 4"/>
        <s v="Retenção Imp. Fonte - 3013895 - 4"/>
        <s v="Retenção Imp. Fonte - 3013899 - 4"/>
        <s v="Retenção Imp. Fonte - 3013903 - 4"/>
        <s v="Retenção Imp. Fonte - 3014171 - 3"/>
        <s v="Retenção Imp. Fonte - 3014176 - 3"/>
        <s v="Retenção Imp. Fonte - 3014180 - 3"/>
        <s v="Retenção Imp. Fonte - 3014190 - 4"/>
        <s v="Retenção Imp. Fonte - 3014200 - 4"/>
        <s v="Retenção Imp. Fonte - 3014206 - 3"/>
        <s v="Retenção Imp. Fonte - 3014212 - 3"/>
        <s v="Retenção Imp. Fonte - 3014216 - 4"/>
        <s v="Retenção Imp. Fonte - 3014220 - 3"/>
        <s v="Retenção Imp. Fonte - 3014224 - 4"/>
        <s v="Retenção Imp. Fonte - 3014228 - 4"/>
        <s v="Retenção Imp. Fonte - 3014288 - 3"/>
        <s v="Retenção Imp. Fonte - 3014292 - 3"/>
        <s v="Retenção Imp. Fonte - 3014296 - 3"/>
        <s v="Retenção Imp. Fonte - 3014300 - 3"/>
        <s v="Retenção Imp. Fonte - 3014304 - 3"/>
        <s v="Retenção Imp. Fonte - 3014308 - 3"/>
        <s v="Retenção Imp. Fonte - 3014312 - 3"/>
        <s v="Retenção Imp. Fonte - 3014316 - 3"/>
        <s v="Retenção Imp. Fonte - 3014321 - 3"/>
        <s v="Retenção Imp. Fonte - 3014326 - 3"/>
        <s v="Retenção Imp. Fonte - 3014330 - 3"/>
        <s v="Retenção Imp. Fonte - 3014334 - 3"/>
        <s v="Retenção Imp. Fonte - 3014338 - 3"/>
        <s v="Retenção Imp. Fonte - 3014342 - 3"/>
        <s v="Retenção Imp. Fonte - 3014346 - 3"/>
        <s v="Retenção Imp. Fonte - 3014350 - 3"/>
        <s v="Retenção Imp. Fonte - 3014354 - 3"/>
        <s v="Retenção Imp. Fonte - 3014360 - 3"/>
        <s v="Retenção Imp. Fonte - 3014365 - 3"/>
        <s v="Retenção Imp. Fonte - 3014369 - 3"/>
        <s v="Retenção Imp. Fonte - 3015390 - 3"/>
        <s v="Retenção Imp. Fonte - 3016376 - 4"/>
        <s v="Retenção Imp. Fonte - 3016380 - 3"/>
        <s v="Retenção Imp. Fonte - 3016384 - 4"/>
        <s v="Retenção Imp. Fonte - 3016388 - 4"/>
        <s v="Retenção Imp. Fonte - 3016392 - 4"/>
        <s v="Retenção Imp. Fonte - 3016396 - 4"/>
        <s v="Retenção Imp. Fonte - 3016400 - 4"/>
        <s v="Retenção Imp. Fonte - 3016404 - 4"/>
        <s v="Retenção Imp. Fonte - 3016408 - 4"/>
        <s v="Retenção Imp. Fonte - 3016412 - 4"/>
        <s v="Retenção Imp. Fonte - 3016416 - 3"/>
        <s v="Retenção Imp. Fonte - 3016526 - 3"/>
        <s v="Retenção Imp. Fonte - 3016530 - 3"/>
        <s v="Retenção Imp. Fonte - 3016538 - 4"/>
        <s v="Retenção Imp. Fonte - 3016542 - 3"/>
        <s v="Retenção Imp. Fonte - 3016546 - 3"/>
        <s v="Retenção Imp. Fonte - 3016555 - 3"/>
        <s v="Retenção Imp. Fonte - 3016559 - 3"/>
        <s v="Retenção Imp. Fonte - 3016571 - 3"/>
        <s v="Retenção Imp. Fonte - 3016700 - 4"/>
        <s v="Retenção Imp. Fonte - 3017493 - 5"/>
        <s v="Retenção Imp. Fonte - 3018667 - 4"/>
        <s v="Retenção Imp. Fonte - 3021398 - 3"/>
        <s v="Retenção Imp. Fonte - 3025121 - 3"/>
        <s v="Retenção Imp. Fonte - 3025125 - 3"/>
        <s v="Retenção Imp. Fonte - 3025129 - 3"/>
        <s v="Retenção Imp. Fonte - 3025133 - 3"/>
        <s v="Retenção Imp. Fonte - 3025137 - 3"/>
        <s v="Retenção Imp. Fonte - 3025141 - 3"/>
        <s v="Retenção Imp. Fonte - 3025145 - 3"/>
        <s v="Retenção Imp. Fonte - 3025149 - 3"/>
        <s v="Retenção Imp. Fonte - 3025153 - 3"/>
        <s v="Retenção Imp. Fonte - 3025157 - 3"/>
        <s v="Retenção Imp. Fonte - 3025162 - 3"/>
        <s v="Retenção Imp. Fonte - 3025168 - 3"/>
        <s v="Retenção Imp. Fonte - 3025172 - 3"/>
        <s v="Retenção Imp. Fonte - 3025176 - 3"/>
        <s v="Retenção Imp. Fonte - 3025180 - 3"/>
        <s v="Retenção Imp. Fonte - 3025184 - 3"/>
        <s v="Retenção Imp. Fonte - 3025188 - 3"/>
        <s v="Retenção Imp. Fonte - 3025192 - 3"/>
        <s v="Retenção Imp. Fonte - 3025196 - 3"/>
        <s v="Retenção Imp. Fonte - 3025200 - 3"/>
        <s v="Retenção Imp. Fonte - 3025204 - 3"/>
        <s v="Retenção Imp. Fonte - 3025208 - 3"/>
        <s v="Retenção Imp. Fonte - 3025212 - 3"/>
        <s v="Retenção Imp. Fonte - 3025216 - 3"/>
        <s v="Retenção Imp. Fonte - 3025220 - 3"/>
        <s v="Retenção Imp. Fonte - 3025224 - 3"/>
        <s v="Retenção Imp. Fonte - 3025228 - 3"/>
        <s v="Retenção Imp. Fonte - 3025232 - 3"/>
        <s v="Retenção Imp. Fonte - 3025236 - 3"/>
        <s v="Retenção Imp. Fonte - 3025240 - 3"/>
        <s v="Retenção Imp. Fonte - 3025244 - 3"/>
        <s v="Retenção Imp. Fonte - 3025248 - 3"/>
        <s v="Retenção Imp. Fonte - 3025252 - 3"/>
        <s v="Retenção Imp. Fonte - 3025256 - 3"/>
        <s v="Retenção Imp. Fonte - 3025260 - 3"/>
        <s v="Retenção Imp. Fonte - 3025264 - 3"/>
        <s v="Retenção Imp. Fonte - 3025268 - 3"/>
        <s v="Retenção Imp. Fonte - 3025272 - 3"/>
        <s v="Retenção Imp. Fonte - 3025276 - 3"/>
        <s v="Retenção Imp. Fonte - 3025280 - 3"/>
        <s v="Retenção Imp. Fonte - 3025284 - 3"/>
        <s v="Retenção Imp. Fonte - 3025288 - 3"/>
        <s v="Retenção Imp. Fonte - 3025294 - 3"/>
        <s v="Retenção Imp. Fonte - 3025315 - 3"/>
        <s v="Retenção Imp. Fonte - 3025319 - 3"/>
        <s v="Retenção Imp. Fonte - 3025324 - 3"/>
        <s v="Retenção Imp. Fonte - 3025328 - 3"/>
        <s v="Retenção Imp. Fonte - 3025332 - 3"/>
        <s v="Retenção Imp. Fonte - 3025336 - 3"/>
        <s v="Retenção Imp. Fonte - 3025340 - 3"/>
        <s v="Retenção Imp. Fonte - 3025344 - 3"/>
        <s v="Retenção Imp. Fonte - 3025348 - 3"/>
        <s v="Retenção Imp. Fonte - 3025352 - 3"/>
        <s v="Retenção Imp. Fonte - 3025356 - 3"/>
        <s v="Retenção Imp. Fonte - 3025360 - 3"/>
        <s v="Retenção Imp. Fonte - 3025364 - 3"/>
        <s v="Retenção Imp. Fonte - 3025368 - 3"/>
        <s v="Retenção Imp. Fonte - 3025511 - 3"/>
        <s v="Retenção Imp. Fonte - 3025515 - 3"/>
        <s v="Retenção Imp. Fonte - 3025519 - 3"/>
        <s v="Retenção Imp. Fonte - 3025523 - 3"/>
        <s v="Retenção Imp. Fonte - 3025527 - 3"/>
        <s v="Retenção Imp. Fonte - 3025531 - 3"/>
        <s v="Retenção Imp. Fonte - 3025535 - 3"/>
        <s v="Retenção Imp. Fonte - 3025539 - 3"/>
        <s v="Retenção Imp. Fonte - 3025543 - 3"/>
        <s v="Retenção Imp. Fonte - 3025547 - 3"/>
        <s v="Retenção Imp. Fonte - 3025551 - 3"/>
        <s v="Retenção Imp. Fonte - 3025555 - 3"/>
        <s v="Retenção Imp. Fonte - 3025559 - 3"/>
        <s v="Retenção Imp. Fonte - 3025563 - 3"/>
        <s v="Retenção Imp. Fonte - 3025567 - 3"/>
        <s v="Retenção Imp. Fonte - 3025571 - 3"/>
        <s v="Retenção Imp. Fonte - 3025575 - 3"/>
        <s v="Retenção Imp. Fonte - 3025579 - 3"/>
        <s v="Retenção Imp. Fonte - 3025583 - 3"/>
        <s v="Retenção Imp. Fonte - 3025587 - 3"/>
        <s v="Retenção Imp. Fonte - 3025605 - 3"/>
        <s v="Retenção Imp. Fonte - 3025611 - 3"/>
        <s v="Retenção Imp. Fonte - 3025617 - 3"/>
        <s v="Retenção Imp. Fonte - 3025623 - 3"/>
        <s v="Retenção Imp. Fonte - 3025627 - 3"/>
        <s v="Retenção Imp. Fonte - 3025631 - 3"/>
        <s v="Retenção Imp. Fonte - 3025635 - 3"/>
        <s v="Retenção Imp. Fonte - 3025641 - 3"/>
        <s v="Retenção Imp. Fonte - 3025645 - 3"/>
        <s v="Retenção Imp. Fonte - 3025649 - 3"/>
        <s v="Retenção Imp. Fonte - 3025655 - 3"/>
        <s v="Retenção Imp. Fonte - 3025659 - 3"/>
        <s v="Retenção Imp. Fonte - 3025665 - 3"/>
        <s v="Retenção Imp. Fonte - 3025671 - 3"/>
        <s v="Retenção Imp. Fonte - 3025677 - 3"/>
        <s v="Retenção Imp. Fonte - 3025687 - 3"/>
        <s v="Retenção Imp. Fonte - 3025707 - 3"/>
        <s v="Retenção Imp. Fonte - 3025711 - 3"/>
        <s v="Retenção Imp. Fonte - 3025715 - 3"/>
        <s v="Retenção Imp. Fonte - 3025719 - 3"/>
        <s v="Retenção Imp. Fonte - 3025723 - 3"/>
        <s v="Retenção Imp. Fonte - 3025727 - 3"/>
        <s v="Retenção Imp. Fonte - 3025732 - 3"/>
        <s v="Retenção Imp. Fonte - 3025736 - 3"/>
        <s v="Retenção Imp. Fonte - 3025788 - 3"/>
        <s v="Retenção Imp. Fonte - 3025792 - 3"/>
        <s v="Retenção Imp. Fonte - 3025796 - 3"/>
        <s v="Retenção Imp. Fonte - 3025800 - 3"/>
        <s v="Retenção Imp. Fonte - 3025804 - 3"/>
        <s v="Retenção Imp. Fonte - 3025808 - 3"/>
        <s v="Retenção Imp. Fonte - 3025812 - 3"/>
        <s v="Retenção Imp. Fonte - 3025885 - 3"/>
        <s v="Retenção Imp. Fonte - 3025891 - 3"/>
        <s v="Retenção Imp. Fonte - 3025896 - 3"/>
        <s v="Retenção Imp. Fonte - 3025901 - 3"/>
        <s v="Retenção Imp. Fonte - 3025905 - 3"/>
        <s v="Retenção Imp. Fonte - 3025910 - 3"/>
        <s v="Retenção Imp. Fonte - 3025915 - 3"/>
        <s v="Retenção Imp. Fonte - 3025919 - 3"/>
        <s v="Retenção Imp. Fonte - 3025925 - 3"/>
        <s v="Retenção Imp. Fonte - 3025931 - 3"/>
        <s v="Retenção Imp. Fonte - 3025942 - 3"/>
        <s v="Retenção Imp. Fonte - 3025946 - 3"/>
        <s v="Retenção Imp. Fonte - 3026065 - 3"/>
        <s v="Retenção Imp. Fonte - 3026079 - 3"/>
        <s v="Retenção Imp. Fonte - 3026083 - 3"/>
        <s v="Retenção Imp. Fonte - 3026087 - 3"/>
        <s v="Retenção Imp. Fonte - 3026091 - 3"/>
        <s v="Retenção Imp. Fonte - 3026095 - 3"/>
        <s v="Retenção Imp. Fonte - 3026099 - 3"/>
        <s v="Retenção Imp. Fonte - 3026103 - 3"/>
        <s v="Retenção Imp. Fonte - 3026107 - 3"/>
        <s v="Retenção Imp. Fonte - 3026111 - 3"/>
        <s v="Retenção Imp. Fonte - 3026115 - 3"/>
        <s v="Retenção Imp. Fonte - 3026121 - 3"/>
        <s v="Retenção Imp. Fonte - 3026125 - 3"/>
        <s v="Retenção Imp. Fonte - 3026129 - 3"/>
        <s v="Retenção Imp. Fonte - 3026133 - 3"/>
        <s v="Retenção Imp. Fonte - 3026139 - 3"/>
        <s v="Retenção Imp. Fonte - 3026142 - 3"/>
        <s v="Retenção Imp. Fonte - 3026151 - 3"/>
        <s v="Retenção Imp. Fonte - 3026156 - 3"/>
        <s v="Retenção Imp. Fonte - 3026160 - 3"/>
        <s v="Retenção Imp. Fonte - 3026164 - 3"/>
        <s v="Retenção Imp. Fonte - 3026168 - 3"/>
        <s v="Retenção Imp. Fonte - 3026172 - 3"/>
        <s v="Retenção Imp. Fonte - 3026176 - 3"/>
        <s v="Retenção Imp. Fonte - 3026180 - 3"/>
        <s v="Retenção Imp. Fonte - 3026184 - 3"/>
        <s v="Retenção Imp. Fonte - 3026188 - 3"/>
        <s v="Retenção Imp. Fonte - 3026192 - 3"/>
        <s v="Retenção Imp. Fonte - 3026196 - 3"/>
        <s v="Retenção Imp. Fonte - 3026200 - 3"/>
        <s v="Retenção Imp. Fonte - 3026204 - 3"/>
        <s v="Retenção Imp. Fonte - 3026208 - 3"/>
        <s v="Retenção Imp. Fonte - 3026212 - 3"/>
        <s v="Retenção Imp. Fonte - 3026216 - 3"/>
        <s v="Retenção Imp. Fonte - 3026245 - 3"/>
        <s v="Retenção Imp. Fonte - 3026249 - 3"/>
        <s v="Retenção Imp. Fonte - 3026253 - 3"/>
        <s v="Retenção Imp. Fonte - 3026257 - 3"/>
        <s v="Retenção Imp. Fonte - 3026261 - 3"/>
        <s v="Retenção Imp. Fonte - 3026265 - 3"/>
        <s v="Retenção Imp. Fonte - 3026283 - 3"/>
        <s v="Retenção Imp. Fonte - 3026287 - 3"/>
        <s v="Retenção Imp. Fonte - 3026291 - 3"/>
        <s v="Retenção Imp. Fonte - 3026340 - 3"/>
        <s v="Retenção Imp. Fonte - 3026344 - 3"/>
        <s v="Retenção Imp. Fonte - 3026348 - 3"/>
        <s v="Retenção Imp. Fonte - 3026352 - 3"/>
        <s v="Retenção Imp. Fonte - 3026356 - 3"/>
        <s v="Retenção Imp. Fonte - 3026366 - 3"/>
        <s v="Retenção Imp. Fonte - 3026370 - 3"/>
        <s v="Retenção Imp. Fonte - 3026374 - 3"/>
        <s v="Retenção Imp. Fonte - 3026378 - 3"/>
        <s v="Retenção Imp. Fonte - 3026382 - 3"/>
        <s v="Retenção Imp. Fonte - 3026386 - 3"/>
        <s v="Retenção Imp. Fonte - 3026390 - 3"/>
        <s v="Retenção Imp. Fonte - 3026394 - 3"/>
        <s v="Retenção Imp. Fonte - 3026398 - 3"/>
        <s v="Retenção Imp. Fonte - 3026402 - 3"/>
        <s v="Retenção Imp. Fonte - 3026406 - 3"/>
        <s v="Retenção Imp. Fonte - 3026410 - 3"/>
        <s v="Retenção Imp. Fonte - 3026414 - 3"/>
        <s v="Retenção Imp. Fonte - 3026418 - 3"/>
        <s v="Retenção Imp. Fonte - 3026422 - 3"/>
        <s v="Retenção Imp. Fonte - 3026442 - 3"/>
        <s v="Retenção Imp. Fonte - 3026446 - 3"/>
        <s v="Retenção Imp. Fonte - 3026450 - 3"/>
        <s v="Retenção Imp. Fonte - 3026759 - 3"/>
        <s v="Retenção Imp. Fonte - 3027574 - 3"/>
        <s v="Retenção Imp. Fonte - 3027575 - 3"/>
        <s v="Retenção Imp. Fonte - 3027576 - 3"/>
        <s v="Retenção Imp. Fonte - 3027577 - 3"/>
        <s v="Retenção Imp. Fonte - 3027578 - 3"/>
        <s v="Retenção Imp. Fonte - 3027579 - 3"/>
        <s v="Retenção Imp. Fonte - 3027630 - 3"/>
        <s v="Retenção Imp. Fonte - 3028341 - 3"/>
        <s v="Retenção Imp. Fonte - 3028345 - 3"/>
        <s v="Retenção Imp. Fonte - 3028351 - 3"/>
        <s v="Retenção Imp. Fonte - 3028355 - 3"/>
        <s v="Retenção Imp. Fonte - 3028359 - 3"/>
        <s v="Retenção Imp. Fonte - 3028363 - 3"/>
        <s v="Retenção Imp. Fonte - 3028367 - 3"/>
        <s v="Retenção Imp. Fonte - 3028371 - 3"/>
        <s v="Retenção Imp. Fonte - 3028377 - 3"/>
        <s v="Retenção Imp. Fonte - 3028381 - 3"/>
        <s v="Retenção Imp. Fonte - 3028385 - 3"/>
        <s v="Retenção Imp. Fonte - 3028389 - 3"/>
        <s v="Retenção Imp. Fonte - 3028393 - 3"/>
        <s v="Retenção Imp. Fonte - 3028405 - 3"/>
        <s v="Retenção Imp. Fonte - 3028409 - 3"/>
        <s v="Retenção Imp. Fonte - 3028415 - 3"/>
        <s v="Retenção Imp. Fonte - 3028419 - 3"/>
        <s v="Retenção Imp. Fonte - 3028423 - 3"/>
        <s v="Retenção Imp. Fonte - 3028427 - 3"/>
        <s v="Retenção Imp. Fonte - 3028431 - 3"/>
        <s v="Retenção Imp. Fonte - 3028435 - 3"/>
        <s v="Retenção Imp. Fonte - 3028439 - 3"/>
        <s v="Retenção Imp. Fonte - 3028443 - 3"/>
        <s v="Retenção Imp. Fonte - 3028447 - 3"/>
        <s v="Retenção Imp. Fonte - 3028451 - 3"/>
        <s v="Retenção Imp. Fonte - 3028455 - 3"/>
        <s v="Retenção Imp. Fonte - 3028459 - 3"/>
        <s v="Retenção Imp. Fonte - 3028463 - 3"/>
        <s v="Retenção Imp. Fonte - 3028467 - 3"/>
        <s v="Retenção Imp. Fonte - 3028471 - 3"/>
        <s v="Retenção Imp. Fonte - 3028475 - 3"/>
        <s v="Retenção Imp. Fonte - 3028479 - 3"/>
        <s v="Retenção Imp. Fonte - 3028483 - 3"/>
        <s v="Retenção Imp. Fonte - 3028487 - 3"/>
        <s v="Retenção Imp. Fonte - 3028523 - 3"/>
        <s v="Retenção Imp. Fonte - 3028527 - 3"/>
        <s v="Retenção Imp. Fonte - 3028531 - 3"/>
        <s v="Retenção Imp. Fonte - 3028535 - 3"/>
        <s v="Retenção Imp. Fonte - 3028539 - 3"/>
        <s v="Retenção Imp. Fonte - 3028543 - 3"/>
        <s v="Retenção Imp. Fonte - 3028547 - 3"/>
        <s v="Retenção Imp. Fonte - 3028551 - 3"/>
        <s v="Retenção Imp. Fonte - 3028555 - 3"/>
        <s v="Retenção Imp. Fonte - 3028559 - 3"/>
        <s v="Retenção Imp. Fonte - 3028563 - 3"/>
        <s v="Retenção Imp. Fonte - 3028567 - 3"/>
        <s v="Retenção Imp. Fonte - 3028571 - 3"/>
        <s v="Retenção Imp. Fonte - 3028575 - 3"/>
        <s v="Retenção Imp. Fonte - 3028579 - 3"/>
        <s v="Retenção Imp. Fonte - 3028583 - 3"/>
        <s v="Retenção Imp. Fonte - 3028587 - 3"/>
        <s v="Retenção Imp. Fonte - 3028591 - 3"/>
        <s v="Retenção Imp. Fonte - 3028595 - 3"/>
        <s v="Retenção Imp. Fonte - 3028599 - 3"/>
        <s v="Retenção Imp. Fonte - 3028603 - 3"/>
        <s v="Retenção Imp. Fonte - 3028607 - 3"/>
        <s v="Retenção Imp. Fonte - 3028611 - 3"/>
        <s v="Retenção Imp. Fonte - 3028633 - 3"/>
        <s v="Retenção Imp. Fonte - 3028637 - 3"/>
        <s v="Retenção Imp. Fonte - 3028656 - 3"/>
        <s v="Retenção Imp. Fonte - 3028660 - 3"/>
        <s v="Retenção Imp. Fonte - 3028664 - 3"/>
        <s v="Retenção Imp. Fonte - 3028668 - 3"/>
        <s v="Retenção Imp. Fonte - 3028672 - 3"/>
        <s v="Retenção Imp. Fonte - 3028676 - 3"/>
        <s v="Retenção Imp. Fonte - 3028680 - 3"/>
        <s v="Retenção Imp. Fonte - 3028684 - 3"/>
        <s v="Retenção Imp. Fonte - 3028688 - 3"/>
        <s v="Retenção Imp. Fonte - 3028692 - 3"/>
        <s v="Retenção Imp. Fonte - 3028696 - 3"/>
        <s v="Retenção Imp. Fonte - 3028712 - 3"/>
        <s v="Retenção Imp. Fonte - 3028716 - 3"/>
        <s v="Retenção Imp. Fonte - 3028720 - 3"/>
        <s v="Retenção Imp. Fonte - 3028724 - 3"/>
        <s v="Retenção Imp. Fonte - 3028728 - 3"/>
        <s v="Retenção Imp. Fonte - 3028732 - 3"/>
        <s v="Retenção Imp. Fonte - 3028736 - 3"/>
        <s v="Retenção Imp. Fonte - 3028740 - 3"/>
        <s v="Retenção Imp. Fonte - 3028746 - 3"/>
        <s v="Retenção Imp. Fonte - 3028750 - 3"/>
        <s v="Retenção Imp. Fonte - 3028754 - 3"/>
        <s v="Retenção Imp. Fonte - 3028758 - 3"/>
        <s v="Retenção Imp. Fonte - 3028762 - 3"/>
        <s v="Retenção Imp. Fonte - 3028766 - 3"/>
        <s v="Retenção Imp. Fonte - 3028776 - 3"/>
        <s v="Retenção Imp. Fonte - 3028780 - 3"/>
        <s v="Retenção Imp. Fonte - 3028784 - 3"/>
        <s v="Retenção Imp. Fonte - 3028788 - 3"/>
        <s v="Retenção Imp. Fonte - 3028792 - 3"/>
        <s v="Retenção Imp. Fonte - 3028796 - 3"/>
        <s v="Retenção Imp. Fonte - 3028800 - 3"/>
        <s v="Retenção Imp. Fonte - 3028804 - 3"/>
        <s v="Retenção Imp. Fonte - 3028808 - 3"/>
        <s v="Retenção Imp. Fonte - 3028812 - 3"/>
        <s v="Retenção Imp. Fonte - 3028816 - 3"/>
        <s v="Retenção Imp. Fonte - 3028820 - 3"/>
        <s v="Retenção Imp. Fonte - 3028824 - 3"/>
        <s v="Retenção Imp. Fonte - 3028828 - 3"/>
        <s v="Retenção Imp. Fonte - 3028832 - 3"/>
        <s v="Retenção Imp. Fonte - 3028836 - 3"/>
        <s v="Retenção Imp. Fonte - 3028840 - 3"/>
        <s v="Retenção Imp. Fonte - 3028844 - 3"/>
        <s v="Retenção Imp. Fonte - 3028848 - 3"/>
        <s v="Retenção Imp. Fonte - 3028852 - 3"/>
        <s v="Retenção Imp. Fonte - 3028866 - 3"/>
        <s v="Retenção Imp. Fonte - 3028870 - 3"/>
        <s v="Retenção Imp. Fonte - 3028874 - 3"/>
        <s v="Retenção Imp. Fonte - 3028878 - 3"/>
        <s v="Retenção Imp. Fonte - 3028882 - 3"/>
        <s v="Retenção Imp. Fonte - 3028886 - 3"/>
        <s v="Retenção Imp. Fonte - 3028902 - 3"/>
        <s v="Retenção Imp. Fonte - 3028906 - 3"/>
        <s v="Retenção Imp. Fonte - 3028912 - 3"/>
        <s v="Retenção Imp. Fonte - 3028916 - 3"/>
        <s v="Retenção Imp. Fonte - 3028922 - 3"/>
        <s v="Retenção Imp. Fonte - 3029187 - 3"/>
        <s v="Retenção Imp. Fonte - 3029364 - 3"/>
        <s v="Retenção Imp. Fonte - 3029560 - 3"/>
        <s v="Retenção Imp. Fonte - 3030752 - 3"/>
        <s v="Retenção Imp. Fonte - 3031021 - 3"/>
        <s v="Retenção Imp. Fonte - 3031039 - 3"/>
        <s v="Retenção Imp. Fonte - 3031043 - 3"/>
        <s v="Retenção Imp. Fonte - 3031045 - 3"/>
        <s v="Retenção Imp. Fonte - 3031113 - 3"/>
        <n v="5722025"/>
        <n v="5732025"/>
        <n v="5742025"/>
        <n v="5752025"/>
        <n v="5762025"/>
        <n v="5772025"/>
        <n v="5782025"/>
        <n v="5802025"/>
        <n v="5812025"/>
        <n v="5822025"/>
        <n v="5832025"/>
        <n v="5852025"/>
        <s v="657 - DEV. GLOSA CONFORME RELAÇÃO ANEXO"/>
        <s v="692 - DEV.GLOSA RELAÇÃO ANEXO"/>
        <n v="62392025"/>
        <n v="3783522"/>
        <n v="3977872025"/>
        <n v="202510000296"/>
        <n v="1522025"/>
        <n v="1532025"/>
        <n v="1542025"/>
        <n v="1552025"/>
        <n v="1562025"/>
        <n v="1572025"/>
        <n v="1582025"/>
        <n v="1592025"/>
        <n v="1602025"/>
        <n v="1612025"/>
        <n v="1622025"/>
        <n v="1632025"/>
        <n v="1642025"/>
        <n v="1652025"/>
        <n v="1662025"/>
        <n v="1672025"/>
        <n v="1682025"/>
        <n v="1692025"/>
        <n v="1702025"/>
        <n v="1712025"/>
        <n v="1722025"/>
        <n v="1732025"/>
        <n v="1742025"/>
        <n v="1752025"/>
        <n v="1762025"/>
        <n v="1772025"/>
        <n v="1782025"/>
        <n v="1792025"/>
        <n v="1802025"/>
        <n v="1812025"/>
        <n v="1822025"/>
        <n v="1832025"/>
        <n v="1842025"/>
        <n v="1852025"/>
        <n v="1862025"/>
        <n v="1872025"/>
        <n v="1882025"/>
        <n v="1892025"/>
        <n v="1902025"/>
        <n v="1912025"/>
        <n v="1922025"/>
        <n v="1932025"/>
        <n v="1942025"/>
        <n v="1952025"/>
        <n v="1962025"/>
        <n v="1972025"/>
        <n v="1982025"/>
        <n v="1992025"/>
        <n v="2002025"/>
        <n v="2012025"/>
        <n v="2022025"/>
        <n v="442025"/>
        <n v="452025"/>
        <n v="462025"/>
        <n v="472025"/>
        <n v="482025"/>
        <n v="502025"/>
        <n v="512025"/>
        <n v="522025"/>
        <n v="532025"/>
        <n v="552025"/>
        <n v="572025"/>
        <n v="592025"/>
        <n v="602025"/>
        <n v="670071482025"/>
        <n v="690105212025"/>
        <n v="6100001352025"/>
        <n v="6480001352025"/>
        <n v="6610001352025"/>
        <s v="1147 - DEV. GLOSA NA ATESTAÇÃO"/>
        <n v="779059"/>
        <n v="1512025"/>
        <n v="2510497958"/>
        <s v="438 - 013492345 - ISS"/>
        <s v="8036 - 043316033 - ISS"/>
        <s v="46 - 061553366 - ISS"/>
        <s v="469 - 013492345 - ISS"/>
        <s v="8065 - 043316033 - ISS"/>
        <s v="119 - 061513592 - ISS"/>
        <s v="443 - 013492345 - ISS"/>
        <s v="8039 - 043316033 - ISS"/>
        <s v="135 - 061513592 - ISS"/>
        <s v="454 - 013492345 - ISS"/>
        <s v="8051 - 043316033 - ISS"/>
        <s v="430 - 013492345 - ISS"/>
        <s v="8028 - 043316033 - ISS"/>
        <s v="433 - 013492345 - ISS"/>
        <s v="8031 - 043316033 - ISS"/>
        <s v="472 - 013492345 - ISS"/>
        <s v="8068 - 043316033 - ISS"/>
        <s v="453 - 013492345 - ISS"/>
        <s v="8050 - 043316033 - ISS"/>
        <s v="156 - 061513592 - ISS"/>
        <s v="118 - 061370964 - ISS"/>
        <s v="120 - 061370964 - ISS"/>
        <s v="468 - 013492345 - ISS"/>
        <s v="8064 - 043316033 - ISS"/>
        <s v="915#249757 - 001259348 - ISS"/>
        <s v="931#250934 - 001259348 - ISS"/>
        <s v="11156 - 045517604 - ISS"/>
        <s v="17832 - 047497367 - ISS"/>
        <s v="473 - 013492345 - ISS"/>
        <s v="8069 - 043316033 - ISS"/>
        <s v="148 - 061370964 - ISS"/>
        <s v="485 - 013492345 - ISS"/>
        <s v="8081 - 043316033 - ISS"/>
        <s v="457 - 013492345 - ISS"/>
        <s v="8054 - 043316033 - ISS"/>
        <s v="CTRA_000349"/>
        <s v="CTRA_000350_1"/>
        <s v="447 - 013492345 - ISS"/>
        <s v="8044 - 043316033 - ISS"/>
        <s v="CCGE_000251_1"/>
        <s v="CTRA_000354_1"/>
        <s v="428 - 013492345 - ISS"/>
        <s v="8026 - 043316033 - ISS"/>
        <s v="597 - 007917303 - ISS"/>
        <s v="601 - 007917303 - ISS"/>
        <s v="135 - 061370964 - ISS"/>
        <s v="466 - 013492345 - ISS"/>
        <s v="8062 - 043316033 - ISS"/>
        <s v="169 - 061513592 - ISS"/>
        <s v="480 - 013492345 - ISS"/>
        <s v="8076 - 043316033 - ISS"/>
        <s v="482 - 013492345 - ISS"/>
        <s v="8078 - 043316033 - ISS"/>
        <n v="241347"/>
      </sharedItems>
    </cacheField>
    <cacheField name="REFERÊNCIA" numFmtId="17">
      <sharedItems containsSemiMixedTypes="0" containsNonDate="0" containsDate="1" containsString="0" minDate="2023-12-27T00:00:00" maxDate="2025-11-29T00:00:00"/>
    </cacheField>
    <cacheField name="DATA PAGAMENTO" numFmtId="14">
      <sharedItems containsSemiMixedTypes="0" containsNonDate="0" containsDate="1" containsString="0" minDate="2025-11-03T00:00:00" maxDate="2025-11-29T00:00:00"/>
    </cacheField>
    <cacheField name="VALOR PAGO" numFmtId="0">
      <sharedItems containsSemiMixedTypes="0" containsString="0" containsNumber="1" minValue="-875854.18" maxValue="4793681.7"/>
    </cacheField>
    <cacheField name="CONTABIL" numFmtId="1">
      <sharedItems containsMixedTypes="1" containsNumber="1" containsInteger="1" minValue="112120401010" maxValue="115060000000"/>
    </cacheField>
    <cacheField name="DESCRIÇÃO CONTA" numFmtId="0">
      <sharedItems/>
    </cacheField>
    <cacheField name="SEGMENTOS" numFmtId="0">
      <sharedItems containsBlank="1"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unt="268">
        <s v="SUPERINTENDÊNCIA DE SERVIÇOS AO CIDADÃO"/>
        <s v="POUPATEMPO CARAPICUÍBA"/>
        <s v="POUPATEMPO MIRANTE DO PARANAPANEMA"/>
        <s v="POUPATEMPO BEBEDOURO"/>
        <s v="POUPATEMPO SANTA CRUZ DAS PALMEIRAS"/>
        <s v="Coordenadoria de Arquitetura e Engenharia"/>
        <s v="Assessoria Técnica GAT - Ribeirão Preto"/>
        <s v="POUPATEMPO SANTA GERTRUDES"/>
        <s v="POUPATEMPO SANTO ANDRÉ"/>
        <s v="Assessoria Fiscalização Mauá"/>
        <s v="POUPATEMPO VOTORANTIM"/>
        <s v="POUPATEMPO SÃO VICENTE"/>
        <s v="POUPATEMPO CUBATÃO"/>
        <s v="Coordenadoria Postos Poupatempo - Região 4"/>
        <s v="POUPATEMPO SÃO BERNARDO DO CAMPO"/>
        <s v="POUPATEMPO CIDADE ADEMAR"/>
        <s v="POUPATEMPO LAPA"/>
        <s v="POUPATEMPO GUARULHOS"/>
        <s v="POUPATEMPO UBATUBA"/>
        <s v="POUPATEMPO ARUJÁ"/>
        <s v="POUPATEMPO FRANCO DA ROCHA"/>
        <s v="POUPATEMPO RIBEIRÃO PIRES"/>
        <s v="POUPATEMPO SUZANO"/>
        <s v="POUPATEMPO ITAQUERA"/>
        <s v="POUPATEMPO CAIEIRAS"/>
        <s v="POUPATEMPO CUNHA"/>
        <s v="POUPATEMPO CAJAMAR"/>
        <s v="POUPATEMPO SÉ"/>
        <s v="POUPATEMPO DIADEMA"/>
        <s v="POUPATEMPO MAIRIPORÃ"/>
        <s v="POUPATEMPO SOROCABA "/>
        <s v="POUPATEMPO SÃO ROQUE"/>
        <s v="POUPATEMPO PIEDADE"/>
        <s v="POUPATEMPO TAUBATÉ"/>
        <s v="POUPATEMPO CANINDÉ"/>
        <s v="POUPATEMPO CACHOEIRA PAULISTA"/>
        <s v="POUPATEMPO IBIÚNA"/>
        <s v="POUPATEMPO FRANCISCO MORATO"/>
        <s v="POUPATEMPO FERRAZ DE VASCONCELOS"/>
        <s v="POUPATEMPO CARAGUATATUBA"/>
        <s v="Núcleo de Apoio Projetos de TI São José dos Campos "/>
        <s v="Assessoria Fiscalização Araraquara"/>
        <s v="POUPATEMPO AMÉRICO BRASILIENSE"/>
        <s v="POUPATEMPO ALESP"/>
        <s v="POUPATEMPO OURINHOS"/>
        <s v="POUPATEMPO SÃO MIGUEL ARCANJO"/>
        <s v="POUPATEMPO PINDAMONHANGABA"/>
        <s v="POUPATEMPO PARANAPANEMA"/>
        <s v="POUPATEMPO MONGAGUÁ"/>
        <s v="POUPATEMPO ITAQUAQUECETUBA"/>
        <s v="POUPATEMPO ITAPEVA"/>
        <s v="POUPATEMPO SANTA FÉ DO SUL"/>
        <s v="Núcleo de Apoio - Fale Conosco Ribeirão Preto "/>
        <s v="Coordenadoria Postos Poupatempo - Região 1"/>
        <s v="POUPATEMPO CRAVINHOS"/>
        <s v="POUPATEMPO NEVES PAULISTA"/>
        <s v="POUPATEMPO MONTE APRAZÍVEL"/>
        <s v="POUPATEMPO ITUVERAVA"/>
        <s v="Assessoria Fiscalização Araçatuba"/>
        <s v="POUPATEMPO DIGITAL CREA SP"/>
        <s v="POUPATEMPO PRADÓPOLIS"/>
        <s v="POUPATEMPO PRESIDENTE VENCESLAU"/>
        <s v="POUPATEMPO LUCÉLIA"/>
        <s v="POUPATEMPO EMBU DAS ARTES"/>
        <s v="POUPATEMPO PARAGUAÇU PAULISTA "/>
        <s v="POUPATEMPO SALTO"/>
        <s v="POUPATEMPO ITÚ"/>
        <s v="POUPATEMPO ITARARÉ"/>
        <s v="POUPATEMPO ANDRADINA"/>
        <s v="POUPATEMPO IGUAPE"/>
        <s v="Assessoria Fiscalização Cruzeiro"/>
        <s v="POUPATEMPO CAPÃO BONITO"/>
        <s v="POUPATEMPO BOTUCATU"/>
        <s v="POUPATEMPO ARAÇOIABA DA SERRA"/>
        <s v="POUPATEMPO VOTUPORANGA"/>
        <s v="POUPATEMPO SANTA ROSA DE VITERBO"/>
        <s v="POUPATEMPO PORTO FERREIRA"/>
        <s v="POUPATEMPO ORLÂNDIA"/>
        <s v="POUPATEMPO NOVO HORIZONTE"/>
        <s v="POUPATEMPO ITAPECERICA DA SERRA"/>
        <s v="POUPATEMPO MIRANDÓPOLIS"/>
        <s v="Assessoria Fiscalização Lins"/>
        <s v="Assessoria Técnica GAT - Jales"/>
        <s v="POUPATEMPO ITÁPOLIS"/>
        <s v="POUPATEMPO IBATÉ"/>
        <s v="POUPATEMPO GUARARAPES"/>
        <s v="POUPATEMPO GUAPIAÇU"/>
        <s v="POUPATEMPO SERRANA"/>
        <s v="POUPATEMPO TUPÃ"/>
        <s v="POUPATEMPO JUNQUEIRÓPOLIS"/>
        <s v="POUPATEMPO PALMITAL"/>
        <s v="POUPATEMPO CERQUILHO"/>
        <s v="POUPATEMPO CÂNDIDO MOTA"/>
        <s v="POUPATEMPO PIQUETE"/>
        <s v="POUPATEMPO AVARÉ"/>
        <s v="POUPATEMPO TABATINGA"/>
        <s v="POUPATEMPO SÃO CARLOS"/>
        <s v="POUPATEMPO PROMISSÃO"/>
        <s v="POUPATEMPO OLÍMPIA "/>
        <s v="POUPATEMPO IGARAPAVA"/>
        <s v="POUPATEMPO BATATAIS"/>
        <s v="POUPATEMPO BARRETOS"/>
        <s v="Coordenadoria Postos Poupatempo - Região 3"/>
        <s v="POUPATEMPO TANABI"/>
        <s v="POUPATEMPO PRESIDENTE EPITÁCIO"/>
        <s v="POUPATEMPO PIRAPOZINHO"/>
        <s v="POUPATEMPO PIRAJUÍ"/>
        <s v="POUPATEMPO SANTA ISABEL"/>
        <s v="POUPATEMPO TAQUARITUBA"/>
        <s v="POUPATEMPO SANTOS"/>
        <s v="POUPATEMPO MOGI DAS CRUZES"/>
        <s v="POUPATEMPO GUARUJÁ"/>
        <s v="POUPATEMPO CAJATI"/>
        <s v="POUPATEMPO PONTAL"/>
        <s v="POUPATEMPO PEREIRA BARRETO"/>
        <s v="POUPATEMPO NOVA GRANADA"/>
        <s v="POUPATEMPO MIGUELÓPOLIS"/>
        <s v="POUPATEMPO MATÃO"/>
        <s v="POUPATEMPO DESCALVADO"/>
        <s v="POUPATEMPO SANTA RITA DO PASSA QUATRO"/>
        <s v="POUPATEMPO POÁ"/>
        <s v="POUPATEMPO DRACENA"/>
        <s v="POUPATEMPO BASTOS"/>
        <s v="POUPATEMPO OSASCO"/>
        <s v="POUPATEMPO OSVALDO CRUZ"/>
        <s v="POUPATEMPO MARÍLIA"/>
        <s v="POUPATEMPO ASSIS"/>
        <s v="POUPATEMPO GUARATINGUETÁ"/>
        <s v="POUPATEMPO CAPELA DO ALTO"/>
        <s v="POUPATEMPO BOITUVA"/>
        <s v="POUPATEMPO BERTIOGA"/>
        <s v="POUPATEMPO VALPARAÍSO"/>
        <s v="POUPATEMPO TAQUARITINGA"/>
        <s v="POUPATEMPO SERTÃOZINHO"/>
        <s v="POUPATEMPO SÃO JOSÉ DO RIO PRETO"/>
        <s v="POUPATEMPO PITANGUEIRAS"/>
        <s v="POUPATEMPO MIRASSOL"/>
        <s v="POUPATEMPO SANTO ANASTÁCIO"/>
        <s v="POUPATEMPO REGENTE FEIJÓ"/>
        <s v="POUPATEMPO TABOÃO DA SERRA"/>
        <s v="POUPATEMPO DIGITAL PIRAPORINHA"/>
        <s v="POUPATEMPO PENÁPOLIS"/>
        <s v="Núcleo de Apoio - Monitoramento Estratégico Praia Grande"/>
        <s v="POUPATEMPO POTIM"/>
        <s v="POUPATEMPO PORTO FELIZ"/>
        <s v="POUPATEMPO ITANHAÉM"/>
        <s v="POUPATEMPO CIDADE TIRADENTES"/>
        <s v="POUPATEMPO BURI"/>
        <s v="POUPATEMPO APARECIDA"/>
        <s v="POUPATEMPO SANTANA DO PARNAÍBA"/>
        <s v="POUPATEMPO FERNANDÓPOLIS"/>
        <s v="POUPATEMPO TUPI PAULISTA"/>
        <s v="POUPATEMPO TEODORO SAMPAIO"/>
        <s v="Coordenadoria Postos Poupatempo - Região 6 e 7"/>
        <s v="Coordenadoria Postos Poupatempo - Região 5"/>
        <s v="POUPATEMPO LARANJAL PAULISTA"/>
        <s v="POUPATEMPO GARÇA"/>
        <s v="POUPATEMPO TREMEMBÉ"/>
        <s v="Assessoria Fiscalização Registro"/>
        <s v="POUPATEMPO JACAREÍ"/>
        <s v="POUPATEMPO IPERÓ"/>
        <s v="POUPATEMPO GUARAREMA"/>
        <s v="POUPATEMPO CAÇAPAVA"/>
        <s v="POUPATEMPO ARAÇARIGUAMA"/>
        <s v="POUPATEMPO GUARIBA"/>
        <s v="POUPATEMPO ANGATUBA"/>
        <s v="POUPATEMPO JOSÉ BONIFÁCIO"/>
        <s v="POUPATEMPO JABOTICABAL"/>
        <s v="Assessoria Fiscalização Franca"/>
        <s v="POUPATEMPO BIRIGUI"/>
        <s v="Assessoria Fiscalização Presidente Prudente"/>
        <s v="POUPATEMPO MARTINÓPOLIS"/>
        <s v="POUPATEMPO ÁLVARES MACHADO"/>
        <s v="POUPATEMPO SANTO AMARO"/>
        <s v="POUPATEMPO COTIA"/>
        <s v="POUPATEMPO TIETÊ"/>
        <s v="POUPATEMPO LORENA"/>
        <s v="POUPATEMPO ITATINGA"/>
        <s v="POUPATEMPO APIAÍ"/>
        <s v="POUPATEMPO SÃO JOAQUIM DA BARRA"/>
        <s v="POUPATEMPO CATANDUVA"/>
        <s v="POUPATEMPO JANDIRA"/>
        <s v="POUPATEMPO MONTE ALTO"/>
        <s v="POUPATEMPO IBITINGA"/>
        <s v="POUPATEMPO GUARÁ"/>
        <s v="POUPATEMPO CARRÃO SUL"/>
        <s v="POUPATEMPO SANTANA"/>
        <s v="POUPATEMPO MOCOCA"/>
        <s v="POUPATEMPO MOGI-GUAÇU"/>
        <s v="POUPATEMPO MOGI MIRIM"/>
        <s v="POUPATEMPO MONTE MOR"/>
        <s v="POUPATEMPO NAZARÉ PAULISTA"/>
        <s v="POUPATEMPO NOVA ODESSA"/>
        <s v="POUPATEMPO HORTOLÂNDIA"/>
        <s v="POUPATEMPO INDAIATUBA"/>
        <s v="POUPATEMPO IRACEMÁPOLIS"/>
        <s v="POUPATEMPO ITAPETININGA"/>
        <s v="POUPATEMPO ITAPIRA"/>
        <s v="POUPATEMPO ITATIBA"/>
        <s v="POUPATEMPO ITIRAPINA"/>
        <s v="POUPATEMPO JAGUARIÚNA"/>
        <s v="POUPATEMPO JARINU"/>
        <s v="POUPATEMPO JAÚ"/>
        <s v="POUPATEMPO JUNDIAÍ"/>
        <s v="POUPATEMPO LENÇÓIS PAULISTA"/>
        <s v="POUPATEMPO LIMEIRA"/>
        <s v="POUPATEMPO LOUVEIRA"/>
        <s v="POUPATEMPO ADAMANTINA"/>
        <s v="POUPATEMPO AGUAÍ"/>
        <s v="POUPATEMPO AMERICANA"/>
        <s v="POUPATEMPO AMPARO"/>
        <s v="POUPATEMPO ARARAS"/>
        <s v="POUPATEMPO ARTUR NOGUEIRA"/>
        <s v="POUPATEMPO ATIBAIA"/>
        <s v="POUPATEMPO BARIRI"/>
        <s v="POUPATEMPO BAURU"/>
        <s v="POUPATEMPO BIRITIBA MIRIM"/>
        <s v="POUPATEMPO BOM JESUS DOS PERDÕES"/>
        <s v="POUPATEMPO BRAGANÇA PAULISTA"/>
        <s v="POUPATEMPO BROTAS"/>
        <s v="POUPATEMPO CABREÚVA"/>
        <s v="Núcleo de Apoio - Fale Conosco Campinas Shopping"/>
        <s v="POUPATEMPO CAMPO LIMPO PAULISTA"/>
        <s v="POUPATEMPO CAPIVARI"/>
        <s v="POUPATEMPO CONCHAL"/>
        <s v="POUPATEMPO PAULÍNIA"/>
        <s v="POUPATEMPO PEDERNEIRAS"/>
        <s v="POUPATEMPO PEDREIRA"/>
        <s v="POUPATEMPO PIRACICABA"/>
        <s v="POUPATEMPO PIRASSUNUNGA"/>
        <s v="POUPATEMPO RIO CLARO"/>
        <s v="POUPATEMPO RIO DAS PEDRAS"/>
        <s v="POUPATEMPO SANTA BÁRBARA D'OESTE"/>
        <s v="POUPATEMPO SANTA CRUZ DO RIO PARDO"/>
        <s v="POUPATEMPO SANTO ANTÔNIO DE POSSE"/>
        <s v="POUPATEMPO SÃO JOÃO DA BOA VISTA"/>
        <s v="POUPATEMPO SÃO JOSÉ DO RIO PARDO"/>
        <s v="POUPATEMPO SÃO MANUEL"/>
        <s v="POUPATEMPO SÃO PEDRO"/>
        <s v="Núcleo de Apoio Supervisão Remota Sé"/>
        <s v="POUPATEMPO SERRA NEGRA"/>
        <s v="POUPATEMPO SOCORRO"/>
        <s v="POUPATEMPO SUMARÉ"/>
        <s v="POUPATEMPO TAMBAÚ"/>
        <s v="POUPATEMPO TATUÍ"/>
        <s v="POUPATEMPO VALINHOS"/>
        <s v="POUPATEMPO VARGEM GRANDE DO SUL"/>
        <s v="POUPATEMPO VÁRZEA PAULISTA"/>
        <s v="POUPATEMPO VINHEDO"/>
        <s v="POUPATEMPO AGUDOS"/>
        <s v="POUPATEMPO CORDEIRÓPOLIS"/>
        <s v="POUPATEMPO COSMÓPOLIS"/>
        <s v="POUPATEMPO DOIS CÓRREGOS"/>
        <s v="POUPATEMPO ESPÍRITO SANTO DO PINHAL"/>
        <s v="POUPATEMPO DIGITAL CAMPINAS"/>
        <s v="POUPATEMPO EMBU-GUAÇU"/>
        <s v="Assessoria Técnica GOS - Itaquera"/>
        <s v="Assessoria Técnica GOS - Campinas Shopping"/>
        <s v="POUPATEMPO PILAR DO SUL"/>
        <s v="POUPATEMPO MAIRINQUE"/>
        <s v="Assessoria Técnica GOS - Santo Amaro"/>
        <s v="DIRETORIA DE SERVIÇOS AO CIDADÃO"/>
        <s v="Coordenadoria de Supervisão Remota"/>
        <s v="Coordenadoria de Serviços Digitais"/>
        <s v="GERÊNCIA DE OPERAÇÕES"/>
        <s v="Coordenadoria Postos Poupatempo - Região 2"/>
        <s v="Núcleo Coordenadoria Postos Poupatempo - Região 6 e 7"/>
        <s v="Assessoria Técnica GOS - São Bernardo do Campo"/>
      </sharedItems>
      <fieldGroup par="13"/>
    </cacheField>
    <cacheField name="PPT2" numFmtId="0" databaseField="0">
      <fieldGroup par="14" base="12">
        <discretePr count="268">
          <x v="252"/>
          <x v="0"/>
          <x v="1"/>
          <x v="2"/>
          <x v="3"/>
          <x v="252"/>
          <x v="4"/>
          <x v="5"/>
          <x v="6"/>
          <x v="7"/>
          <x v="8"/>
          <x v="9"/>
          <x v="10"/>
          <x v="11"/>
          <x v="254"/>
          <x v="12"/>
          <x v="13"/>
          <x v="14"/>
          <x v="15"/>
          <x v="16"/>
          <x v="17"/>
          <x v="18"/>
          <x v="19"/>
          <x v="253"/>
          <x v="20"/>
          <x v="21"/>
          <x v="22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252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252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252"/>
          <x v="252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255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41"/>
          <x v="242"/>
          <x v="243"/>
          <x v="244"/>
          <x v="245"/>
          <x v="246"/>
          <x v="253"/>
          <x v="247"/>
          <x v="248"/>
          <x v="249"/>
          <x v="255"/>
          <x v="250"/>
          <x v="252"/>
          <x v="252"/>
          <x v="251"/>
          <x v="252"/>
          <x v="252"/>
          <x v="254"/>
        </discretePr>
        <groupItems count="256">
          <s v="POUPATEMPO CARAPICUÍBA"/>
          <s v="POUPATEMPO MIRANTE DO PARANAPANEMA"/>
          <s v="POUPATEMPO BEBEDOURO"/>
          <s v="POUPATEMPO SANTA CRUZ DAS PALMEIRAS"/>
          <s v="Assessoria Técnica GAT - Ribeirão Preto"/>
          <s v="POUPATEMPO SANTA GERTRUDES"/>
          <s v="POUPATEMPO SANTO ANDRÉ"/>
          <s v="Assessoria Fiscalização Mauá"/>
          <s v="POUPATEMPO VOTORANTIM"/>
          <s v="POUPATEMPO SÃO VICENTE"/>
          <s v="POUPATEMPO CUBATÃO"/>
          <s v="Coordenadoria Postos Poupatempo - Região 4"/>
          <s v="POUPATEMPO CIDADE ADEMAR"/>
          <s v="POUPATEMPO LAPA"/>
          <s v="POUPATEMPO GUARULHOS"/>
          <s v="POUPATEMPO UBATUBA"/>
          <s v="POUPATEMPO ARUJÁ"/>
          <s v="POUPATEMPO FRANCO DA ROCHA"/>
          <s v="POUPATEMPO RIBEIRÃO PIRES"/>
          <s v="POUPATEMPO SUZANO"/>
          <s v="POUPATEMPO CAIEIRAS"/>
          <s v="POUPATEMPO CUNHA"/>
          <s v="POUPATEMPO CAJAMAR"/>
          <s v="POUPATEMPO SÉ"/>
          <s v="POUPATEMPO DIADEMA"/>
          <s v="POUPATEMPO MAIRIPORÃ"/>
          <s v="POUPATEMPO SOROCABA "/>
          <s v="POUPATEMPO SÃO ROQUE"/>
          <s v="POUPATEMPO PIEDADE"/>
          <s v="POUPATEMPO TAUBATÉ"/>
          <s v="POUPATEMPO CANINDÉ"/>
          <s v="POUPATEMPO CACHOEIRA PAULISTA"/>
          <s v="POUPATEMPO IBIÚNA"/>
          <s v="POUPATEMPO FRANCISCO MORATO"/>
          <s v="POUPATEMPO FERRAZ DE VASCONCELOS"/>
          <s v="POUPATEMPO CARAGUATATUBA"/>
          <s v="Núcleo de Apoio Projetos de TI São José dos Campos "/>
          <s v="Assessoria Fiscalização Araraquara"/>
          <s v="POUPATEMPO AMÉRICO BRASILIENSE"/>
          <s v="POUPATEMPO ALESP"/>
          <s v="POUPATEMPO OURINHOS"/>
          <s v="POUPATEMPO SÃO MIGUEL ARCANJO"/>
          <s v="POUPATEMPO PINDAMONHANGABA"/>
          <s v="POUPATEMPO PARANAPANEMA"/>
          <s v="POUPATEMPO MONGAGUÁ"/>
          <s v="POUPATEMPO ITAQUAQUECETUBA"/>
          <s v="POUPATEMPO ITAPEVA"/>
          <s v="POUPATEMPO SANTA FÉ DO SUL"/>
          <s v="Núcleo de Apoio - Fale Conosco Ribeirão Preto "/>
          <s v="POUPATEMPO CRAVINHOS"/>
          <s v="POUPATEMPO NEVES PAULISTA"/>
          <s v="POUPATEMPO MONTE APRAZÍVEL"/>
          <s v="POUPATEMPO ITUVERAVA"/>
          <s v="Assessoria Fiscalização Araçatuba"/>
          <s v="POUPATEMPO DIGITAL CREA SP"/>
          <s v="POUPATEMPO PRADÓPOLIS"/>
          <s v="POUPATEMPO PRESIDENTE VENCESLAU"/>
          <s v="POUPATEMPO LUCÉLIA"/>
          <s v="POUPATEMPO EMBU DAS ARTES"/>
          <s v="POUPATEMPO PARAGUAÇU PAULISTA "/>
          <s v="POUPATEMPO SALTO"/>
          <s v="POUPATEMPO ITÚ"/>
          <s v="POUPATEMPO ITARARÉ"/>
          <s v="POUPATEMPO ANDRADINA"/>
          <s v="POUPATEMPO IGUAPE"/>
          <s v="Assessoria Fiscalização Cruzeiro"/>
          <s v="POUPATEMPO CAPÃO BONITO"/>
          <s v="POUPATEMPO BOTUCATU"/>
          <s v="POUPATEMPO ARAÇOIABA DA SERRA"/>
          <s v="POUPATEMPO VOTUPORANGA"/>
          <s v="POUPATEMPO SANTA ROSA DE VITERBO"/>
          <s v="POUPATEMPO PORTO FERREIRA"/>
          <s v="POUPATEMPO ORLÂNDIA"/>
          <s v="POUPATEMPO NOVO HORIZONTE"/>
          <s v="POUPATEMPO ITAPECERICA DA SERRA"/>
          <s v="POUPATEMPO MIRANDÓPOLIS"/>
          <s v="Assessoria Fiscalização Lins"/>
          <s v="Assessoria Técnica GAT - Jales"/>
          <s v="POUPATEMPO ITÁPOLIS"/>
          <s v="POUPATEMPO IBATÉ"/>
          <s v="POUPATEMPO GUARARAPES"/>
          <s v="POUPATEMPO GUAPIAÇU"/>
          <s v="POUPATEMPO SERRANA"/>
          <s v="POUPATEMPO TUPÃ"/>
          <s v="POUPATEMPO JUNQUEIRÓPOLIS"/>
          <s v="POUPATEMPO PALMITAL"/>
          <s v="POUPATEMPO CERQUILHO"/>
          <s v="POUPATEMPO CÂNDIDO MOTA"/>
          <s v="POUPATEMPO PIQUETE"/>
          <s v="POUPATEMPO AVARÉ"/>
          <s v="POUPATEMPO TABATINGA"/>
          <s v="POUPATEMPO SÃO CARLOS"/>
          <s v="POUPATEMPO PROMISSÃO"/>
          <s v="POUPATEMPO OLÍMPIA "/>
          <s v="POUPATEMPO IGARAPAVA"/>
          <s v="POUPATEMPO BATATAIS"/>
          <s v="POUPATEMPO BARRETOS"/>
          <s v="POUPATEMPO TANABI"/>
          <s v="POUPATEMPO PRESIDENTE EPITÁCIO"/>
          <s v="POUPATEMPO PIRAPOZINHO"/>
          <s v="POUPATEMPO PIRAJUÍ"/>
          <s v="POUPATEMPO SANTA ISABEL"/>
          <s v="POUPATEMPO TAQUARITUBA"/>
          <s v="POUPATEMPO SANTOS"/>
          <s v="POUPATEMPO MOGI DAS CRUZES"/>
          <s v="POUPATEMPO GUARUJÁ"/>
          <s v="POUPATEMPO CAJATI"/>
          <s v="POUPATEMPO PONTAL"/>
          <s v="POUPATEMPO PEREIRA BARRETO"/>
          <s v="POUPATEMPO NOVA GRANADA"/>
          <s v="POUPATEMPO MIGUELÓPOLIS"/>
          <s v="POUPATEMPO MATÃO"/>
          <s v="POUPATEMPO DESCALVADO"/>
          <s v="POUPATEMPO SANTA RITA DO PASSA QUATRO"/>
          <s v="POUPATEMPO POÁ"/>
          <s v="POUPATEMPO DRACENA"/>
          <s v="POUPATEMPO BASTOS"/>
          <s v="POUPATEMPO OSASCO"/>
          <s v="POUPATEMPO OSVALDO CRUZ"/>
          <s v="POUPATEMPO MARÍLIA"/>
          <s v="POUPATEMPO ASSIS"/>
          <s v="POUPATEMPO GUARATINGUETÁ"/>
          <s v="POUPATEMPO CAPELA DO ALTO"/>
          <s v="POUPATEMPO BOITUVA"/>
          <s v="POUPATEMPO BERTIOGA"/>
          <s v="POUPATEMPO VALPARAÍSO"/>
          <s v="POUPATEMPO TAQUARITINGA"/>
          <s v="POUPATEMPO SERTÃOZINHO"/>
          <s v="POUPATEMPO SÃO JOSÉ DO RIO PRETO"/>
          <s v="POUPATEMPO PITANGUEIRAS"/>
          <s v="POUPATEMPO MIRASSOL"/>
          <s v="POUPATEMPO SANTO ANASTÁCIO"/>
          <s v="POUPATEMPO REGENTE FEIJÓ"/>
          <s v="POUPATEMPO TABOÃO DA SERRA"/>
          <s v="POUPATEMPO DIGITAL PIRAPORINHA"/>
          <s v="POUPATEMPO PENÁPOLIS"/>
          <s v="Núcleo de Apoio - Monitoramento Estratégico Praia Grande"/>
          <s v="POUPATEMPO POTIM"/>
          <s v="POUPATEMPO PORTO FELIZ"/>
          <s v="POUPATEMPO ITANHAÉM"/>
          <s v="POUPATEMPO CIDADE TIRADENTES"/>
          <s v="POUPATEMPO BURI"/>
          <s v="POUPATEMPO APARECIDA"/>
          <s v="POUPATEMPO SANTANA DO PARNAÍBA"/>
          <s v="POUPATEMPO FERNANDÓPOLIS"/>
          <s v="POUPATEMPO TUPI PAULISTA"/>
          <s v="POUPATEMPO TEODORO SAMPAIO"/>
          <s v="POUPATEMPO LARANJAL PAULISTA"/>
          <s v="POUPATEMPO GARÇA"/>
          <s v="POUPATEMPO TREMEMBÉ"/>
          <s v="Assessoria Fiscalização Registro"/>
          <s v="POUPATEMPO JACAREÍ"/>
          <s v="POUPATEMPO IPERÓ"/>
          <s v="POUPATEMPO GUARAREMA"/>
          <s v="POUPATEMPO CAÇAPAVA"/>
          <s v="POUPATEMPO ARAÇARIGUAMA"/>
          <s v="POUPATEMPO GUARIBA"/>
          <s v="POUPATEMPO ANGATUBA"/>
          <s v="POUPATEMPO JOSÉ BONIFÁCIO"/>
          <s v="POUPATEMPO JABOTICABAL"/>
          <s v="Assessoria Fiscalização Franca"/>
          <s v="POUPATEMPO BIRIGUI"/>
          <s v="Assessoria Fiscalização Presidente Prudente"/>
          <s v="POUPATEMPO MARTINÓPOLIS"/>
          <s v="POUPATEMPO ÁLVARES MACHADO"/>
          <s v="POUPATEMPO COTIA"/>
          <s v="POUPATEMPO TIETÊ"/>
          <s v="POUPATEMPO LORENA"/>
          <s v="POUPATEMPO ITATINGA"/>
          <s v="POUPATEMPO APIAÍ"/>
          <s v="POUPATEMPO SÃO JOAQUIM DA BARRA"/>
          <s v="POUPATEMPO CATANDUVA"/>
          <s v="POUPATEMPO JANDIRA"/>
          <s v="POUPATEMPO MONTE ALTO"/>
          <s v="POUPATEMPO IBITINGA"/>
          <s v="POUPATEMPO GUARÁ"/>
          <s v="POUPATEMPO CARRÃO SUL"/>
          <s v="POUPATEMPO SANTANA"/>
          <s v="POUPATEMPO MOCOCA"/>
          <s v="POUPATEMPO MOGI-GUAÇU"/>
          <s v="POUPATEMPO MOGI MIRIM"/>
          <s v="POUPATEMPO MONTE MOR"/>
          <s v="POUPATEMPO NAZARÉ PAULISTA"/>
          <s v="POUPATEMPO NOVA ODESSA"/>
          <s v="POUPATEMPO HORTOLÂNDIA"/>
          <s v="POUPATEMPO INDAIATUBA"/>
          <s v="POUPATEMPO IRACEMÁPOLIS"/>
          <s v="POUPATEMPO ITAPETININGA"/>
          <s v="POUPATEMPO ITAPIRA"/>
          <s v="POUPATEMPO ITATIBA"/>
          <s v="POUPATEMPO ITIRAPINA"/>
          <s v="POUPATEMPO JAGUARIÚNA"/>
          <s v="POUPATEMPO JARINU"/>
          <s v="POUPATEMPO JAÚ"/>
          <s v="POUPATEMPO JUNDIAÍ"/>
          <s v="POUPATEMPO LENÇÓIS PAULISTA"/>
          <s v="POUPATEMPO LIMEIRA"/>
          <s v="POUPATEMPO LOUVEIRA"/>
          <s v="POUPATEMPO ADAMANTINA"/>
          <s v="POUPATEMPO AGUAÍ"/>
          <s v="POUPATEMPO AMERICANA"/>
          <s v="POUPATEMPO AMPARO"/>
          <s v="POUPATEMPO ARARAS"/>
          <s v="POUPATEMPO ARTUR NOGUEIRA"/>
          <s v="POUPATEMPO ATIBAIA"/>
          <s v="POUPATEMPO BARIRI"/>
          <s v="POUPATEMPO BAURU"/>
          <s v="POUPATEMPO BIRITIBA MIRIM"/>
          <s v="POUPATEMPO BOM JESUS DOS PERDÕES"/>
          <s v="POUPATEMPO BRAGANÇA PAULISTA"/>
          <s v="POUPATEMPO BROTAS"/>
          <s v="POUPATEMPO CABREÚVA"/>
          <s v="Núcleo de Apoio - Fale Conosco Campinas Shopping"/>
          <s v="POUPATEMPO CAMPO LIMPO PAULISTA"/>
          <s v="POUPATEMPO CAPIVARI"/>
          <s v="POUPATEMPO CONCHAL"/>
          <s v="POUPATEMPO PAULÍNIA"/>
          <s v="POUPATEMPO PEDERNEIRAS"/>
          <s v="POUPATEMPO PEDREIRA"/>
          <s v="POUPATEMPO PIRACICABA"/>
          <s v="POUPATEMPO PIRASSUNUNGA"/>
          <s v="POUPATEMPO RIO CLARO"/>
          <s v="POUPATEMPO RIO DAS PEDRAS"/>
          <s v="POUPATEMPO SANTA BÁRBARA D'OESTE"/>
          <s v="POUPATEMPO SANTA CRUZ DO RIO PARDO"/>
          <s v="POUPATEMPO SANTO ANTÔNIO DE POSSE"/>
          <s v="POUPATEMPO SÃO JOÃO DA BOA VISTA"/>
          <s v="POUPATEMPO SÃO JOSÉ DO RIO PARDO"/>
          <s v="POUPATEMPO SÃO MANUEL"/>
          <s v="POUPATEMPO SÃO PEDRO"/>
          <s v="Núcleo de Apoio Supervisão Remota Sé"/>
          <s v="POUPATEMPO SERRA NEGRA"/>
          <s v="POUPATEMPO SOCORRO"/>
          <s v="POUPATEMPO SUMARÉ"/>
          <s v="POUPATEMPO TAMBAÚ"/>
          <s v="POUPATEMPO TATUÍ"/>
          <s v="POUPATEMPO VALINHOS"/>
          <s v="POUPATEMPO VARGEM GRANDE DO SUL"/>
          <s v="POUPATEMPO VÁRZEA PAULISTA"/>
          <s v="POUPATEMPO VINHEDO"/>
          <s v="POUPATEMPO AGUDOS"/>
          <s v="POUPATEMPO CORDEIRÓPOLIS"/>
          <s v="POUPATEMPO COSMÓPOLIS"/>
          <s v="POUPATEMPO DOIS CÓRREGOS"/>
          <s v="POUPATEMPO ESPÍRITO SANTO DO PINHAL"/>
          <s v="POUPATEMPO DIGITAL CAMPINAS"/>
          <s v="POUPATEMPO EMBU-GUAÇU"/>
          <s v="Assessoria Técnica GOS - Campinas Shopping"/>
          <s v="POUPATEMPO PILAR DO SUL"/>
          <s v="POUPATEMPO MAIRINQUE"/>
          <s v="DIRETORIA DE SERVIÇOS AO CIDADÃO"/>
          <s v="GERÊNCIA DE OPERAÇÕES"/>
          <s v="Agrupar1"/>
          <s v="Agrupar2"/>
          <s v="Agrupar3"/>
          <s v="Agrupar4"/>
        </groupItems>
      </fieldGroup>
    </cacheField>
    <cacheField name="PPT3" numFmtId="0" databaseField="0">
      <fieldGroup base="12">
        <discretePr count="268">
          <x v="248"/>
          <x v="0"/>
          <x v="1"/>
          <x v="2"/>
          <x v="3"/>
          <x v="248"/>
          <x v="249"/>
          <x v="4"/>
          <x v="5"/>
          <x v="6"/>
          <x v="7"/>
          <x v="8"/>
          <x v="9"/>
          <x v="248"/>
          <x v="246"/>
          <x v="10"/>
          <x v="11"/>
          <x v="12"/>
          <x v="13"/>
          <x v="14"/>
          <x v="15"/>
          <x v="16"/>
          <x v="17"/>
          <x v="245"/>
          <x v="18"/>
          <x v="19"/>
          <x v="20"/>
          <x v="251"/>
          <x v="21"/>
          <x v="22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249"/>
          <x v="248"/>
          <x v="45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248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248"/>
          <x v="248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247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50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51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45"/>
          <x v="250"/>
          <x v="241"/>
          <x v="242"/>
          <x v="247"/>
          <x v="243"/>
          <x v="248"/>
          <x v="248"/>
          <x v="244"/>
          <x v="248"/>
          <x v="248"/>
          <x v="246"/>
        </discretePr>
        <groupItems count="252">
          <s v="POUPATEMPO CARAPICUÍBA"/>
          <s v="POUPATEMPO MIRANTE DO PARANAPANEMA"/>
          <s v="POUPATEMPO BEBEDOURO"/>
          <s v="POUPATEMPO SANTA CRUZ DAS PALMEIRAS"/>
          <s v="POUPATEMPO SANTA GERTRUDES"/>
          <s v="POUPATEMPO SANTO ANDRÉ"/>
          <s v="Assessoria Fiscalização Mauá"/>
          <s v="POUPATEMPO VOTORANTIM"/>
          <s v="POUPATEMPO SÃO VICENTE"/>
          <s v="POUPATEMPO CUBATÃO"/>
          <s v="POUPATEMPO CIDADE ADEMAR"/>
          <s v="POUPATEMPO LAPA"/>
          <s v="POUPATEMPO GUARULHOS"/>
          <s v="POUPATEMPO UBATUBA"/>
          <s v="POUPATEMPO ARUJÁ"/>
          <s v="POUPATEMPO FRANCO DA ROCHA"/>
          <s v="POUPATEMPO RIBEIRÃO PIRES"/>
          <s v="POUPATEMPO SUZANO"/>
          <s v="POUPATEMPO CAIEIRAS"/>
          <s v="POUPATEMPO CUNHA"/>
          <s v="POUPATEMPO CAJAMAR"/>
          <s v="POUPATEMPO DIADEMA"/>
          <s v="POUPATEMPO MAIRIPORÃ"/>
          <s v="POUPATEMPO SOROCABA "/>
          <s v="POUPATEMPO SÃO ROQUE"/>
          <s v="POUPATEMPO PIEDADE"/>
          <s v="POUPATEMPO TAUBATÉ"/>
          <s v="POUPATEMPO CANINDÉ"/>
          <s v="POUPATEMPO CACHOEIRA PAULISTA"/>
          <s v="POUPATEMPO IBIÚNA"/>
          <s v="POUPATEMPO FRANCISCO MORATO"/>
          <s v="POUPATEMPO FERRAZ DE VASCONCELOS"/>
          <s v="POUPATEMPO CARAGUATATUBA"/>
          <s v="Núcleo de Apoio Projetos de TI São José dos Campos "/>
          <s v="Assessoria Fiscalização Araraquara"/>
          <s v="POUPATEMPO AMÉRICO BRASILIENSE"/>
          <s v="POUPATEMPO ALESP"/>
          <s v="POUPATEMPO OURINHOS"/>
          <s v="POUPATEMPO SÃO MIGUEL ARCANJO"/>
          <s v="POUPATEMPO PINDAMONHANGABA"/>
          <s v="POUPATEMPO PARANAPANEMA"/>
          <s v="POUPATEMPO MONGAGUÁ"/>
          <s v="POUPATEMPO ITAQUAQUECETUBA"/>
          <s v="POUPATEMPO ITAPEVA"/>
          <s v="POUPATEMPO SANTA FÉ DO SUL"/>
          <s v="POUPATEMPO CRAVINHOS"/>
          <s v="POUPATEMPO NEVES PAULISTA"/>
          <s v="POUPATEMPO MONTE APRAZÍVEL"/>
          <s v="POUPATEMPO ITUVERAVA"/>
          <s v="Assessoria Fiscalização Araçatuba"/>
          <s v="POUPATEMPO DIGITAL CREA SP"/>
          <s v="POUPATEMPO PRADÓPOLIS"/>
          <s v="POUPATEMPO PRESIDENTE VENCESLAU"/>
          <s v="POUPATEMPO LUCÉLIA"/>
          <s v="POUPATEMPO EMBU DAS ARTES"/>
          <s v="POUPATEMPO PARAGUAÇU PAULISTA "/>
          <s v="POUPATEMPO SALTO"/>
          <s v="POUPATEMPO ITÚ"/>
          <s v="POUPATEMPO ITARARÉ"/>
          <s v="POUPATEMPO ANDRADINA"/>
          <s v="POUPATEMPO IGUAPE"/>
          <s v="Assessoria Fiscalização Cruzeiro"/>
          <s v="POUPATEMPO CAPÃO BONITO"/>
          <s v="POUPATEMPO BOTUCATU"/>
          <s v="POUPATEMPO ARAÇOIABA DA SERRA"/>
          <s v="POUPATEMPO VOTUPORANGA"/>
          <s v="POUPATEMPO SANTA ROSA DE VITERBO"/>
          <s v="POUPATEMPO PORTO FERREIRA"/>
          <s v="POUPATEMPO ORLÂNDIA"/>
          <s v="POUPATEMPO NOVO HORIZONTE"/>
          <s v="POUPATEMPO ITAPECERICA DA SERRA"/>
          <s v="POUPATEMPO MIRANDÓPOLIS"/>
          <s v="Assessoria Fiscalização Lins"/>
          <s v="Assessoria Técnica GAT - Jales"/>
          <s v="POUPATEMPO ITÁPOLIS"/>
          <s v="POUPATEMPO IBATÉ"/>
          <s v="POUPATEMPO GUARARAPES"/>
          <s v="POUPATEMPO GUAPIAÇU"/>
          <s v="POUPATEMPO SERRANA"/>
          <s v="POUPATEMPO TUPÃ"/>
          <s v="POUPATEMPO JUNQUEIRÓPOLIS"/>
          <s v="POUPATEMPO PALMITAL"/>
          <s v="POUPATEMPO CERQUILHO"/>
          <s v="POUPATEMPO CÂNDIDO MOTA"/>
          <s v="POUPATEMPO PIQUETE"/>
          <s v="POUPATEMPO AVARÉ"/>
          <s v="POUPATEMPO TABATINGA"/>
          <s v="POUPATEMPO SÃO CARLOS"/>
          <s v="POUPATEMPO PROMISSÃO"/>
          <s v="POUPATEMPO OLÍMPIA "/>
          <s v="POUPATEMPO IGARAPAVA"/>
          <s v="POUPATEMPO BATATAIS"/>
          <s v="POUPATEMPO BARRETOS"/>
          <s v="POUPATEMPO TANABI"/>
          <s v="POUPATEMPO PRESIDENTE EPITÁCIO"/>
          <s v="POUPATEMPO PIRAPOZINHO"/>
          <s v="POUPATEMPO PIRAJUÍ"/>
          <s v="POUPATEMPO SANTA ISABEL"/>
          <s v="POUPATEMPO TAQUARITUBA"/>
          <s v="POUPATEMPO SANTOS"/>
          <s v="POUPATEMPO MOGI DAS CRUZES"/>
          <s v="POUPATEMPO GUARUJÁ"/>
          <s v="POUPATEMPO CAJATI"/>
          <s v="POUPATEMPO PONTAL"/>
          <s v="POUPATEMPO PEREIRA BARRETO"/>
          <s v="POUPATEMPO NOVA GRANADA"/>
          <s v="POUPATEMPO MIGUELÓPOLIS"/>
          <s v="POUPATEMPO MATÃO"/>
          <s v="POUPATEMPO DESCALVADO"/>
          <s v="POUPATEMPO SANTA RITA DO PASSA QUATRO"/>
          <s v="POUPATEMPO POÁ"/>
          <s v="POUPATEMPO DRACENA"/>
          <s v="POUPATEMPO BASTOS"/>
          <s v="POUPATEMPO OSASCO"/>
          <s v="POUPATEMPO OSVALDO CRUZ"/>
          <s v="POUPATEMPO MARÍLIA"/>
          <s v="POUPATEMPO ASSIS"/>
          <s v="POUPATEMPO GUARATINGUETÁ"/>
          <s v="POUPATEMPO CAPELA DO ALTO"/>
          <s v="POUPATEMPO BOITUVA"/>
          <s v="POUPATEMPO BERTIOGA"/>
          <s v="POUPATEMPO VALPARAÍSO"/>
          <s v="POUPATEMPO TAQUARITINGA"/>
          <s v="POUPATEMPO SERTÃOZINHO"/>
          <s v="POUPATEMPO SÃO JOSÉ DO RIO PRETO"/>
          <s v="POUPATEMPO PITANGUEIRAS"/>
          <s v="POUPATEMPO MIRASSOL"/>
          <s v="POUPATEMPO SANTO ANASTÁCIO"/>
          <s v="POUPATEMPO REGENTE FEIJÓ"/>
          <s v="POUPATEMPO TABOÃO DA SERRA"/>
          <s v="POUPATEMPO DIGITAL PIRAPORINHA"/>
          <s v="POUPATEMPO PENÁPOLIS"/>
          <s v="Núcleo de Apoio - Monitoramento Estratégico Praia Grande"/>
          <s v="POUPATEMPO POTIM"/>
          <s v="POUPATEMPO PORTO FELIZ"/>
          <s v="POUPATEMPO ITANHAÉM"/>
          <s v="POUPATEMPO CIDADE TIRADENTES"/>
          <s v="POUPATEMPO BURI"/>
          <s v="POUPATEMPO APARECIDA"/>
          <s v="POUPATEMPO SANTANA DO PARNAÍBA"/>
          <s v="POUPATEMPO FERNANDÓPOLIS"/>
          <s v="POUPATEMPO TUPI PAULISTA"/>
          <s v="POUPATEMPO TEODORO SAMPAIO"/>
          <s v="POUPATEMPO LARANJAL PAULISTA"/>
          <s v="POUPATEMPO GARÇA"/>
          <s v="POUPATEMPO TREMEMBÉ"/>
          <s v="Assessoria Fiscalização Registro"/>
          <s v="POUPATEMPO JACAREÍ"/>
          <s v="POUPATEMPO IPERÓ"/>
          <s v="POUPATEMPO GUARAREMA"/>
          <s v="POUPATEMPO CAÇAPAVA"/>
          <s v="POUPATEMPO ARAÇARIGUAMA"/>
          <s v="POUPATEMPO GUARIBA"/>
          <s v="POUPATEMPO ANGATUBA"/>
          <s v="POUPATEMPO JOSÉ BONIFÁCIO"/>
          <s v="POUPATEMPO JABOTICABAL"/>
          <s v="Assessoria Fiscalização Franca"/>
          <s v="POUPATEMPO BIRIGUI"/>
          <s v="Assessoria Fiscalização Presidente Prudente"/>
          <s v="POUPATEMPO MARTINÓPOLIS"/>
          <s v="POUPATEMPO ÁLVARES MACHADO"/>
          <s v="POUPATEMPO COTIA"/>
          <s v="POUPATEMPO TIETÊ"/>
          <s v="POUPATEMPO LORENA"/>
          <s v="POUPATEMPO ITATINGA"/>
          <s v="POUPATEMPO APIAÍ"/>
          <s v="POUPATEMPO SÃO JOAQUIM DA BARRA"/>
          <s v="POUPATEMPO CATANDUVA"/>
          <s v="POUPATEMPO JANDIRA"/>
          <s v="POUPATEMPO MONTE ALTO"/>
          <s v="POUPATEMPO IBITINGA"/>
          <s v="POUPATEMPO GUARÁ"/>
          <s v="POUPATEMPO CARRÃO SUL"/>
          <s v="POUPATEMPO SANTANA"/>
          <s v="POUPATEMPO MOCOCA"/>
          <s v="POUPATEMPO MOGI-GUAÇU"/>
          <s v="POUPATEMPO MOGI MIRIM"/>
          <s v="POUPATEMPO MONTE MOR"/>
          <s v="POUPATEMPO NAZARÉ PAULISTA"/>
          <s v="POUPATEMPO NOVA ODESSA"/>
          <s v="POUPATEMPO HORTOLÂNDIA"/>
          <s v="POUPATEMPO INDAIATUBA"/>
          <s v="POUPATEMPO IRACEMÁPOLIS"/>
          <s v="POUPATEMPO ITAPETININGA"/>
          <s v="POUPATEMPO ITAPIRA"/>
          <s v="POUPATEMPO ITATIBA"/>
          <s v="POUPATEMPO ITIRAPINA"/>
          <s v="POUPATEMPO JAGUARIÚNA"/>
          <s v="POUPATEMPO JARINU"/>
          <s v="POUPATEMPO JAÚ"/>
          <s v="POUPATEMPO JUNDIAÍ"/>
          <s v="POUPATEMPO LENÇÓIS PAULISTA"/>
          <s v="POUPATEMPO LIMEIRA"/>
          <s v="POUPATEMPO LOUVEIRA"/>
          <s v="POUPATEMPO ADAMANTINA"/>
          <s v="POUPATEMPO AGUAÍ"/>
          <s v="POUPATEMPO AMERICANA"/>
          <s v="POUPATEMPO AMPARO"/>
          <s v="POUPATEMPO ARARAS"/>
          <s v="POUPATEMPO ARTUR NOGUEIRA"/>
          <s v="POUPATEMPO ATIBAIA"/>
          <s v="POUPATEMPO BARIRI"/>
          <s v="POUPATEMPO BAURU"/>
          <s v="POUPATEMPO BIRITIBA MIRIM"/>
          <s v="POUPATEMPO BOM JESUS DOS PERDÕES"/>
          <s v="POUPATEMPO BRAGANÇA PAULISTA"/>
          <s v="POUPATEMPO BROTAS"/>
          <s v="POUPATEMPO CABREÚVA"/>
          <s v="POUPATEMPO CAMPO LIMPO PAULISTA"/>
          <s v="POUPATEMPO CAPIVARI"/>
          <s v="POUPATEMPO CONCHAL"/>
          <s v="POUPATEMPO PAULÍNIA"/>
          <s v="POUPATEMPO PEDERNEIRAS"/>
          <s v="POUPATEMPO PEDREIRA"/>
          <s v="POUPATEMPO PIRACICABA"/>
          <s v="POUPATEMPO PIRASSUNUNGA"/>
          <s v="POUPATEMPO RIO CLARO"/>
          <s v="POUPATEMPO RIO DAS PEDRAS"/>
          <s v="POUPATEMPO SANTA BÁRBARA D'OESTE"/>
          <s v="POUPATEMPO SANTA CRUZ DO RIO PARDO"/>
          <s v="POUPATEMPO SANTO ANTÔNIO DE POSSE"/>
          <s v="POUPATEMPO SÃO JOÃO DA BOA VISTA"/>
          <s v="POUPATEMPO SÃO JOSÉ DO RIO PARDO"/>
          <s v="POUPATEMPO SÃO MANUEL"/>
          <s v="POUPATEMPO SÃO PEDRO"/>
          <s v="POUPATEMPO SERRA NEGRA"/>
          <s v="POUPATEMPO SOCORRO"/>
          <s v="POUPATEMPO SUMARÉ"/>
          <s v="POUPATEMPO TAMBAÚ"/>
          <s v="POUPATEMPO TATUÍ"/>
          <s v="POUPATEMPO VALINHOS"/>
          <s v="POUPATEMPO VARGEM GRANDE DO SUL"/>
          <s v="POUPATEMPO VÁRZEA PAULISTA"/>
          <s v="POUPATEMPO VINHEDO"/>
          <s v="POUPATEMPO AGUDOS"/>
          <s v="POUPATEMPO CORDEIRÓPOLIS"/>
          <s v="POUPATEMPO COSMÓPOLIS"/>
          <s v="POUPATEMPO DOIS CÓRREGOS"/>
          <s v="POUPATEMPO ESPÍRITO SANTO DO PINHAL"/>
          <s v="POUPATEMPO DIGITAL CAMPINAS"/>
          <s v="POUPATEMPO EMBU-GUAÇU"/>
          <s v="POUPATEMPO PILAR DO SUL"/>
          <s v="POUPATEMPO MAIRINQUE"/>
          <s v="DIRETORIA DE SERVIÇOS AO CIDADÃO"/>
          <s v="GERÊNCIA DE OPERAÇÕES"/>
          <s v="Agrupar2"/>
          <s v="Agrupar3"/>
          <s v="Agrupar4"/>
          <s v="Agrupar1"/>
          <s v="Agrupar5"/>
          <s v="Agrupar6"/>
          <s v="Agrupar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44">
  <r>
    <x v="0"/>
    <s v="00.000.368/0001-50"/>
    <s v="NF SERVICOS"/>
    <n v="198164"/>
    <d v="2025-11-14T00:00:00"/>
    <n v="2064606"/>
    <d v="2025-11-14T00:00:00"/>
    <d v="2025-10-01T00:00:00"/>
    <n v="164.69"/>
    <d v="2025-12-14T00:00:00"/>
    <s v="E0230463"/>
    <s v="PD023380"/>
    <s v="PROGRAMA SP SEM PAPEL"/>
    <n v="156.78"/>
    <d v="2025-10-01T00:00:00"/>
    <x v="0"/>
    <s v="037/2023"/>
    <s v="003.00002997/2023-52"/>
    <s v="359.00005182/2023-41- APPS"/>
    <s v="2 - FATURADO"/>
    <n v="0"/>
    <x v="0"/>
    <x v="0"/>
    <m/>
  </r>
  <r>
    <x v="0"/>
    <s v="00.000.368/0001-50"/>
    <s v="NF SERVICOS"/>
    <n v="198183"/>
    <d v="2025-11-14T00:00:00"/>
    <n v="2064625"/>
    <d v="2025-11-14T00:00:00"/>
    <d v="2025-10-01T00:00:00"/>
    <n v="146.44999999999999"/>
    <d v="2025-12-14T00:00:00"/>
    <s v="E0240457"/>
    <s v="PD024316"/>
    <s v="SAM PATRIMONIO"/>
    <n v="139.41999999999999"/>
    <d v="2025-10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98184"/>
    <d v="2025-11-14T00:00:00"/>
    <n v="2064626"/>
    <d v="2025-11-14T00:00:00"/>
    <d v="2025-10-01T00:00:00"/>
    <n v="17.59"/>
    <d v="2025-12-14T00:00:00"/>
    <s v="E0240457"/>
    <s v="PD024316"/>
    <s v="SAM PATRIMONIO"/>
    <n v="16.75"/>
    <d v="2025-10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98188"/>
    <d v="2025-11-14T00:00:00"/>
    <n v="2064630"/>
    <d v="2025-11-14T00:00:00"/>
    <d v="2025-10-01T00:00:00"/>
    <n v="164.04"/>
    <d v="2025-12-14T00:00:00"/>
    <s v="E0240456"/>
    <s v="PD024316"/>
    <s v="SAM ESTOQUE"/>
    <n v="156.16999999999999"/>
    <d v="2025-10-01T00:00:00"/>
    <x v="0"/>
    <s v="057/2024"/>
    <s v="003.00003221/2024-31"/>
    <s v="359.00006334/2024-11-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390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359"/>
    <x v="2"/>
    <x v="1"/>
    <m/>
  </r>
  <r>
    <x v="2"/>
    <s v="00.257.880/0001-86"/>
    <s v="ND-OPERADORA CIELO"/>
    <n v="27370"/>
    <d v="2025-11-17T00:00:00"/>
    <m/>
    <m/>
    <m/>
    <n v="139.38999999999999"/>
    <d v="2025-11-17T00:00:00"/>
    <m/>
    <m/>
    <s v="e-CNPJ A1 - Renovação 12 meses"/>
    <n v="139.38999999999999"/>
    <m/>
    <x v="0"/>
    <m/>
    <m/>
    <m/>
    <s v="1 - VENDA A VISTA"/>
    <n v="11"/>
    <x v="3"/>
    <x v="2"/>
    <m/>
  </r>
  <r>
    <x v="3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317"/>
    <x v="2"/>
    <x v="3"/>
    <m/>
  </r>
  <r>
    <x v="4"/>
    <s v="00.326.036/0001-60"/>
    <s v="ND-LOCACAO BENS MOVE"/>
    <n v="1363"/>
    <d v="2025-08-08T00:00:00"/>
    <m/>
    <m/>
    <m/>
    <n v="15185"/>
    <d v="2025-09-07T00:00:00"/>
    <s v="E0210062"/>
    <s v="PDC21047"/>
    <s v="Locação de Bens Móveis - Desktop Basic - 36 ms"/>
    <n v="728.88"/>
    <m/>
    <x v="0"/>
    <m/>
    <m/>
    <m/>
    <s v="2 - FATURADO"/>
    <n v="82"/>
    <x v="4"/>
    <x v="4"/>
    <m/>
  </r>
  <r>
    <x v="4"/>
    <s v="00.326.036/0001-60"/>
    <s v="ND-LOCACAO BENS MOVE"/>
    <n v="1446"/>
    <d v="2025-11-12T00:00:00"/>
    <m/>
    <m/>
    <m/>
    <n v="15185"/>
    <d v="2025-12-12T00:00:00"/>
    <s v="E0210062"/>
    <s v="PDC21047"/>
    <s v="Locação de Bens Móveis - Desktop Basic - 36 ms"/>
    <n v="728.88"/>
    <m/>
    <x v="0"/>
    <m/>
    <m/>
    <m/>
    <s v="2 - FATURADO"/>
    <n v="0"/>
    <x v="0"/>
    <x v="4"/>
    <m/>
  </r>
  <r>
    <x v="5"/>
    <s v="00.348.138/0001-86"/>
    <s v="ND-OPERADORA CIELO"/>
    <n v="27293"/>
    <d v="2025-11-09T00:00:00"/>
    <m/>
    <m/>
    <m/>
    <n v="187.49"/>
    <d v="2025-11-09T00:00:00"/>
    <m/>
    <m/>
    <s v="Certificado e-CNPJ A1 em Software (12 meses)"/>
    <n v="187.49"/>
    <m/>
    <x v="0"/>
    <m/>
    <m/>
    <m/>
    <s v="1 - VENDA A VISTA"/>
    <n v="19"/>
    <x v="3"/>
    <x v="2"/>
    <m/>
  </r>
  <r>
    <x v="6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463"/>
    <x v="1"/>
    <x v="1"/>
    <m/>
  </r>
  <r>
    <x v="6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986"/>
    <x v="1"/>
    <x v="1"/>
    <m/>
  </r>
  <r>
    <x v="7"/>
    <s v="00.535.040/0001-38"/>
    <s v="ND-OPERADORA CIELO"/>
    <n v="27488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8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238"/>
    <x v="2"/>
    <x v="3"/>
    <m/>
  </r>
  <r>
    <x v="8"/>
    <s v="00.662.315/0001-02"/>
    <s v="NF SERVICOS DO"/>
    <n v="365803"/>
    <d v="2025-10-29T00:00:00"/>
    <n v="372620"/>
    <d v="2025-10-30T00:00:00"/>
    <m/>
    <n v="700.64"/>
    <d v="2025-11-29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5889"/>
    <d v="2025-10-29T00:00:00"/>
    <n v="372706"/>
    <d v="2025-10-30T00:00:00"/>
    <m/>
    <n v="437.9"/>
    <d v="2025-11-29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66176"/>
    <d v="2025-10-30T00:00:00"/>
    <n v="372993"/>
    <d v="2025-10-31T00:00:00"/>
    <m/>
    <n v="788.22"/>
    <d v="2025-11-30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8"/>
    <s v="00.662.315/0001-02"/>
    <s v="NF SERVICOS DO"/>
    <n v="366266"/>
    <d v="2025-11-10T00:00:00"/>
    <n v="373083"/>
    <d v="2025-11-10T00:00:00"/>
    <m/>
    <n v="350.32"/>
    <d v="2025-12-10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8"/>
    <s v="00.662.315/0001-02"/>
    <s v="NF SERVICOS DO"/>
    <n v="366280"/>
    <d v="2025-11-10T00:00:00"/>
    <n v="373097"/>
    <d v="2025-11-10T00:00:00"/>
    <m/>
    <n v="613.05999999999995"/>
    <d v="2025-12-10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66377"/>
    <d v="2025-11-10T00:00:00"/>
    <n v="373194"/>
    <d v="2025-11-10T00:00:00"/>
    <m/>
    <n v="262.74"/>
    <d v="2025-12-10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8"/>
    <s v="00.662.315/0001-02"/>
    <s v="NF SERVICOS DO"/>
    <n v="366412"/>
    <d v="2025-11-10T00:00:00"/>
    <n v="373229"/>
    <d v="2025-11-10T00:00:00"/>
    <m/>
    <n v="700.64"/>
    <d v="2025-12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6478"/>
    <d v="2025-11-10T00:00:00"/>
    <n v="373295"/>
    <d v="2025-11-10T00:00:00"/>
    <m/>
    <n v="525.48"/>
    <d v="2025-12-1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6676"/>
    <d v="2025-11-10T00:00:00"/>
    <n v="373493"/>
    <d v="2025-11-10T00:00:00"/>
    <m/>
    <n v="700.64"/>
    <d v="2025-12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6722"/>
    <d v="2025-11-10T00:00:00"/>
    <n v="373539"/>
    <d v="2025-11-10T00:00:00"/>
    <m/>
    <n v="700.64"/>
    <d v="2025-12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6825"/>
    <d v="2025-11-10T00:00:00"/>
    <n v="373642"/>
    <d v="2025-11-10T00:00:00"/>
    <m/>
    <n v="613.05999999999995"/>
    <d v="2025-12-10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66850"/>
    <d v="2025-11-10T00:00:00"/>
    <n v="373667"/>
    <d v="2025-11-10T00:00:00"/>
    <m/>
    <n v="700.64"/>
    <d v="2025-12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7000"/>
    <d v="2025-11-10T00:00:00"/>
    <n v="373817"/>
    <d v="2025-11-10T00:00:00"/>
    <m/>
    <n v="525.48"/>
    <d v="2025-12-1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7273"/>
    <d v="2025-11-10T00:00:00"/>
    <n v="374090"/>
    <d v="2025-11-10T00:00:00"/>
    <m/>
    <n v="700.64"/>
    <d v="2025-12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7317"/>
    <d v="2025-11-10T00:00:00"/>
    <n v="374134"/>
    <d v="2025-11-10T00:00:00"/>
    <m/>
    <n v="525.48"/>
    <d v="2025-12-1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7378"/>
    <d v="2025-11-10T00:00:00"/>
    <n v="374195"/>
    <d v="2025-11-10T00:00:00"/>
    <m/>
    <n v="525.48"/>
    <d v="2025-12-1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7825"/>
    <d v="2025-11-10T00:00:00"/>
    <n v="374642"/>
    <d v="2025-11-10T00:00:00"/>
    <m/>
    <n v="788.22"/>
    <d v="2025-12-10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8"/>
    <s v="00.662.315/0001-02"/>
    <s v="NF SERVICOS DO"/>
    <n v="367898"/>
    <d v="2025-11-10T00:00:00"/>
    <n v="374715"/>
    <d v="2025-11-10T00:00:00"/>
    <m/>
    <n v="437.9"/>
    <d v="2025-12-1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67951"/>
    <d v="2025-11-10T00:00:00"/>
    <n v="374768"/>
    <d v="2025-11-10T00:00:00"/>
    <m/>
    <n v="875.8"/>
    <d v="2025-12-10T00:00:00"/>
    <s v="E0201971"/>
    <s v="PD201971"/>
    <s v="Serviços de Publicidade Eletrônica"/>
    <n v="875.8"/>
    <m/>
    <x v="0"/>
    <m/>
    <m/>
    <m/>
    <s v="2 - FATURADO"/>
    <n v="0"/>
    <x v="0"/>
    <x v="1"/>
    <m/>
  </r>
  <r>
    <x v="8"/>
    <s v="00.662.315/0001-02"/>
    <s v="NF SERVICOS DO"/>
    <n v="368031"/>
    <d v="2025-11-10T00:00:00"/>
    <n v="374848"/>
    <d v="2025-11-12T00:00:00"/>
    <m/>
    <n v="875.8"/>
    <d v="2025-12-12T00:00:00"/>
    <s v="E0201971"/>
    <s v="PD201971"/>
    <s v="Serviços de Publicidade Eletrônica"/>
    <n v="875.8"/>
    <m/>
    <x v="0"/>
    <m/>
    <m/>
    <m/>
    <s v="2 - FATURADO"/>
    <n v="0"/>
    <x v="0"/>
    <x v="1"/>
    <m/>
  </r>
  <r>
    <x v="8"/>
    <s v="00.662.315/0001-02"/>
    <s v="NF SERVICOS DO"/>
    <n v="368092"/>
    <d v="2025-11-10T00:00:00"/>
    <n v="374909"/>
    <d v="2025-11-12T00:00:00"/>
    <m/>
    <n v="857.85"/>
    <d v="2025-12-12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8"/>
    <s v="00.662.315/0001-02"/>
    <s v="NF SERVICOS DO"/>
    <n v="368344"/>
    <d v="2025-11-11T00:00:00"/>
    <n v="375161"/>
    <d v="2025-11-12T00:00:00"/>
    <m/>
    <n v="613.05999999999995"/>
    <d v="2025-12-12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68412"/>
    <d v="2025-11-11T00:00:00"/>
    <n v="375229"/>
    <d v="2025-11-12T00:00:00"/>
    <m/>
    <n v="857.85"/>
    <d v="2025-12-12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8"/>
    <s v="00.662.315/0001-02"/>
    <s v="NF SERVICOS DO"/>
    <n v="368415"/>
    <d v="2025-11-11T00:00:00"/>
    <n v="375232"/>
    <d v="2025-11-12T00:00:00"/>
    <m/>
    <n v="437.9"/>
    <d v="2025-12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68440"/>
    <d v="2025-11-11T00:00:00"/>
    <n v="375257"/>
    <d v="2025-11-12T00:00:00"/>
    <m/>
    <n v="350.32"/>
    <d v="2025-12-12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8"/>
    <s v="00.662.315/0001-02"/>
    <s v="NF SERVICOS DO"/>
    <n v="368483"/>
    <d v="2025-11-11T00:00:00"/>
    <n v="375300"/>
    <d v="2025-11-12T00:00:00"/>
    <m/>
    <n v="525.48"/>
    <d v="2025-12-12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8527"/>
    <d v="2025-11-11T00:00:00"/>
    <n v="375344"/>
    <d v="2025-11-12T00:00:00"/>
    <m/>
    <n v="525.48"/>
    <d v="2025-12-12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8607"/>
    <d v="2025-11-11T00:00:00"/>
    <n v="375424"/>
    <d v="2025-11-12T00:00:00"/>
    <m/>
    <n v="437.9"/>
    <d v="2025-12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68768"/>
    <d v="2025-11-12T00:00:00"/>
    <n v="375585"/>
    <d v="2025-11-13T00:00:00"/>
    <m/>
    <n v="700.64"/>
    <d v="2025-12-13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8775"/>
    <d v="2025-11-12T00:00:00"/>
    <n v="375592"/>
    <d v="2025-11-13T00:00:00"/>
    <m/>
    <n v="735.3"/>
    <d v="2025-12-13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8"/>
    <s v="00.662.315/0001-02"/>
    <s v="NF SERVICOS DO"/>
    <n v="368916"/>
    <d v="2025-11-12T00:00:00"/>
    <n v="375733"/>
    <d v="2025-11-13T00:00:00"/>
    <m/>
    <n v="735.3"/>
    <d v="2025-12-13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8"/>
    <s v="00.662.315/0001-02"/>
    <s v="NF SERVICOS DO"/>
    <n v="368963"/>
    <d v="2025-11-13T00:00:00"/>
    <n v="375780"/>
    <d v="2025-11-14T00:00:00"/>
    <m/>
    <n v="613.05999999999995"/>
    <d v="2025-12-14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69082"/>
    <d v="2025-11-13T00:00:00"/>
    <n v="375899"/>
    <d v="2025-11-14T00:00:00"/>
    <m/>
    <n v="437.9"/>
    <d v="2025-12-14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69140"/>
    <d v="2025-11-13T00:00:00"/>
    <n v="375957"/>
    <d v="2025-11-14T00:00:00"/>
    <m/>
    <n v="613.05999999999995"/>
    <d v="2025-12-14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69166"/>
    <d v="2025-11-13T00:00:00"/>
    <n v="375983"/>
    <d v="2025-11-14T00:00:00"/>
    <m/>
    <n v="262.74"/>
    <d v="2025-12-14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8"/>
    <s v="00.662.315/0001-02"/>
    <s v="NF SERVICOS DO"/>
    <n v="369214"/>
    <d v="2025-11-14T00:00:00"/>
    <n v="376031"/>
    <d v="2025-11-18T00:00:00"/>
    <m/>
    <n v="525.48"/>
    <d v="2025-12-1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69356"/>
    <d v="2025-11-14T00:00:00"/>
    <n v="376173"/>
    <d v="2025-11-18T00:00:00"/>
    <m/>
    <n v="1050.97"/>
    <d v="2025-12-1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8"/>
    <s v="00.662.315/0001-02"/>
    <s v="NF SERVICOS DO"/>
    <n v="369573"/>
    <d v="2025-11-17T00:00:00"/>
    <n v="376390"/>
    <d v="2025-11-18T00:00:00"/>
    <m/>
    <n v="963.39"/>
    <d v="2025-12-18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8"/>
    <s v="00.662.315/0001-02"/>
    <s v="NF SERVICOS DO"/>
    <n v="369605"/>
    <d v="2025-11-17T00:00:00"/>
    <n v="376422"/>
    <d v="2025-11-18T00:00:00"/>
    <m/>
    <n v="350.32"/>
    <d v="2025-12-18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8"/>
    <s v="00.662.315/0001-02"/>
    <s v="NF SERVICOS DO"/>
    <n v="369869"/>
    <d v="2025-11-18T00:00:00"/>
    <n v="376686"/>
    <d v="2025-11-19T00:00:00"/>
    <m/>
    <n v="700.64"/>
    <d v="2025-12-19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662.315/0001-02"/>
    <s v="NF SERVICOS DO"/>
    <n v="369905"/>
    <d v="2025-11-18T00:00:00"/>
    <n v="376722"/>
    <d v="2025-11-19T00:00:00"/>
    <m/>
    <n v="525.48"/>
    <d v="2025-12-19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70088"/>
    <d v="2025-11-18T00:00:00"/>
    <n v="376905"/>
    <d v="2025-11-19T00:00:00"/>
    <m/>
    <n v="613.05999999999995"/>
    <d v="2025-12-19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70187"/>
    <d v="2025-11-19T00:00:00"/>
    <n v="377004"/>
    <d v="2025-11-25T00:00:00"/>
    <m/>
    <n v="262.74"/>
    <d v="2025-12-25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8"/>
    <s v="00.662.315/0001-02"/>
    <s v="NF SERVICOS DO"/>
    <n v="370203"/>
    <d v="2025-11-19T00:00:00"/>
    <n v="377020"/>
    <d v="2025-11-25T00:00:00"/>
    <m/>
    <n v="437.9"/>
    <d v="2025-12-2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70207"/>
    <d v="2025-11-19T00:00:00"/>
    <n v="377024"/>
    <d v="2025-11-25T00:00:00"/>
    <m/>
    <n v="613.05999999999995"/>
    <d v="2025-12-25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70209"/>
    <d v="2025-11-19T00:00:00"/>
    <n v="377026"/>
    <d v="2025-11-25T00:00:00"/>
    <m/>
    <n v="1348.05"/>
    <d v="2025-12-25T00:00:00"/>
    <s v="E0201971"/>
    <s v="PD201971"/>
    <s v="Serviços de Publicidade Eletrônica"/>
    <n v="1348.05"/>
    <m/>
    <x v="0"/>
    <m/>
    <m/>
    <m/>
    <s v="2 - FATURADO"/>
    <n v="0"/>
    <x v="0"/>
    <x v="1"/>
    <m/>
  </r>
  <r>
    <x v="8"/>
    <s v="00.662.315/0001-02"/>
    <s v="NF SERVICOS DO"/>
    <n v="370213"/>
    <d v="2025-11-19T00:00:00"/>
    <n v="377030"/>
    <d v="2025-11-25T00:00:00"/>
    <m/>
    <n v="613.05999999999995"/>
    <d v="2025-12-25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70399"/>
    <d v="2025-11-19T00:00:00"/>
    <n v="377216"/>
    <d v="2025-11-25T00:00:00"/>
    <m/>
    <n v="525.48"/>
    <d v="2025-12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70400"/>
    <d v="2025-11-19T00:00:00"/>
    <n v="377217"/>
    <d v="2025-11-25T00:00:00"/>
    <m/>
    <n v="437.9"/>
    <d v="2025-12-2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8"/>
    <s v="00.662.315/0001-02"/>
    <s v="NF SERVICOS DO"/>
    <n v="370413"/>
    <d v="2025-11-19T00:00:00"/>
    <n v="377230"/>
    <d v="2025-11-25T00:00:00"/>
    <m/>
    <n v="613.05999999999995"/>
    <d v="2025-12-25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8"/>
    <s v="00.662.315/0001-02"/>
    <s v="NF SERVICOS DO"/>
    <n v="370542"/>
    <d v="2025-11-24T00:00:00"/>
    <n v="377358"/>
    <d v="2025-11-25T00:00:00"/>
    <m/>
    <n v="525.48"/>
    <d v="2025-12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8"/>
    <s v="00.662.315/0001-02"/>
    <s v="NF SERVICOS DO"/>
    <n v="370624"/>
    <d v="2025-11-24T00:00:00"/>
    <n v="377440"/>
    <d v="2025-11-25T00:00:00"/>
    <m/>
    <n v="262.74"/>
    <d v="2025-12-25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8"/>
    <s v="00.662.315/0001-02"/>
    <s v="NF SERVICOS DO"/>
    <n v="371069"/>
    <d v="2025-11-25T00:00:00"/>
    <n v="377886"/>
    <d v="2025-11-26T00:00:00"/>
    <m/>
    <n v="857.85"/>
    <d v="2025-12-26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8"/>
    <s v="00.662.315/0001-02"/>
    <s v="NF SERVICOS DO"/>
    <n v="371321"/>
    <d v="2025-11-26T00:00:00"/>
    <n v="378138"/>
    <d v="2025-11-27T00:00:00"/>
    <m/>
    <n v="525.48"/>
    <d v="2025-12-2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9"/>
    <s v="00.745.812/0001-66"/>
    <s v="NF SERVICOS"/>
    <n v="197469"/>
    <d v="2025-11-12T00:00:00"/>
    <n v="2063911"/>
    <d v="2025-11-12T00:00:00"/>
    <d v="2025-10-01T00:00:00"/>
    <n v="5919.22"/>
    <d v="2025-12-12T00:00:00"/>
    <s v="E0240543"/>
    <s v="PD024395"/>
    <s v="HOSPEDAGEM DE ROTEADOR"/>
    <n v="5919.22"/>
    <d v="2025-10-01T00:00:00"/>
    <x v="0"/>
    <m/>
    <m/>
    <s v="359.00007593/2024-51  ITO"/>
    <s v="2 - FATURADO"/>
    <n v="0"/>
    <x v="0"/>
    <x v="0"/>
    <m/>
  </r>
  <r>
    <x v="10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336"/>
    <x v="2"/>
    <x v="3"/>
    <m/>
  </r>
  <r>
    <x v="10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336"/>
    <x v="2"/>
    <x v="3"/>
    <m/>
  </r>
  <r>
    <x v="10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336"/>
    <x v="2"/>
    <x v="3"/>
    <m/>
  </r>
  <r>
    <x v="10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303"/>
    <x v="2"/>
    <x v="3"/>
    <m/>
  </r>
  <r>
    <x v="10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303"/>
    <x v="2"/>
    <x v="3"/>
    <m/>
  </r>
  <r>
    <x v="10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303"/>
    <x v="2"/>
    <x v="3"/>
    <m/>
  </r>
  <r>
    <x v="10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303"/>
    <x v="2"/>
    <x v="3"/>
    <m/>
  </r>
  <r>
    <x v="10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280"/>
    <x v="2"/>
    <x v="3"/>
    <m/>
  </r>
  <r>
    <x v="10"/>
    <s v="00.955.107/0001-93"/>
    <s v="NF SERVICOS DO"/>
    <n v="359201"/>
    <d v="2025-09-26T00:00:00"/>
    <n v="366016"/>
    <d v="2025-09-29T00:00:00"/>
    <m/>
    <n v="553.14"/>
    <d v="2025-10-29T00:00:00"/>
    <s v="E0231111"/>
    <s v="PD231092"/>
    <s v="Serviços de Publicidade Eletrônica"/>
    <n v="526.59"/>
    <m/>
    <x v="0"/>
    <m/>
    <m/>
    <m/>
    <s v="2 - FATURADO"/>
    <n v="30"/>
    <x v="3"/>
    <x v="1"/>
    <m/>
  </r>
  <r>
    <x v="10"/>
    <s v="00.955.107/0001-93"/>
    <s v="NF SERVICOS DO"/>
    <n v="359202"/>
    <d v="2025-09-26T00:00:00"/>
    <n v="366017"/>
    <d v="2025-09-29T00:00:00"/>
    <m/>
    <n v="368.76"/>
    <d v="2025-10-29T00:00:00"/>
    <s v="E0231111"/>
    <s v="PD231092"/>
    <s v="Serviços de Publicidade Eletrônica"/>
    <n v="351.06"/>
    <m/>
    <x v="0"/>
    <m/>
    <m/>
    <m/>
    <s v="2 - FATURADO"/>
    <n v="30"/>
    <x v="3"/>
    <x v="1"/>
    <m/>
  </r>
  <r>
    <x v="10"/>
    <s v="00.955.107/0001-93"/>
    <s v="NF SERVICOS DO"/>
    <n v="365654"/>
    <d v="2025-10-28T00:00:00"/>
    <n v="372471"/>
    <d v="2025-10-29T00:00:00"/>
    <m/>
    <n v="460.95"/>
    <d v="2025-11-28T00:00:00"/>
    <s v="E0231111"/>
    <s v="PD231092"/>
    <s v="Serviços de Publicidade Eletrônica"/>
    <n v="438.82"/>
    <m/>
    <x v="0"/>
    <m/>
    <m/>
    <m/>
    <s v="2 - FATURADO"/>
    <n v="1"/>
    <x v="3"/>
    <x v="1"/>
    <m/>
  </r>
  <r>
    <x v="10"/>
    <s v="00.955.107/0001-93"/>
    <s v="NF SERVICOS DO"/>
    <n v="365657"/>
    <d v="2025-10-28T00:00:00"/>
    <n v="372474"/>
    <d v="2025-10-29T00:00:00"/>
    <m/>
    <n v="460.95"/>
    <d v="2025-11-28T00:00:00"/>
    <s v="E0231111"/>
    <s v="PD231092"/>
    <s v="Serviços de Publicidade Eletrônica"/>
    <n v="438.82"/>
    <m/>
    <x v="0"/>
    <m/>
    <m/>
    <m/>
    <s v="2 - FATURADO"/>
    <n v="1"/>
    <x v="3"/>
    <x v="1"/>
    <m/>
  </r>
  <r>
    <x v="10"/>
    <s v="00.955.107/0001-93"/>
    <s v="NF SERVICOS DO"/>
    <n v="368454"/>
    <d v="2025-11-11T00:00:00"/>
    <n v="375271"/>
    <d v="2025-11-12T00:00:00"/>
    <m/>
    <n v="737.52"/>
    <d v="2025-12-12T00:00:00"/>
    <s v="E0231111"/>
    <s v="PD231092"/>
    <s v="Serviços de Publicidade Eletrônica"/>
    <n v="702.12"/>
    <m/>
    <x v="0"/>
    <m/>
    <m/>
    <m/>
    <s v="2 - FATURADO"/>
    <n v="0"/>
    <x v="0"/>
    <x v="1"/>
    <m/>
  </r>
  <r>
    <x v="11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95"/>
    <x v="2"/>
    <x v="5"/>
    <m/>
  </r>
  <r>
    <x v="12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295"/>
    <x v="2"/>
    <x v="5"/>
    <m/>
  </r>
  <r>
    <x v="13"/>
    <s v="003.748.550-48"/>
    <s v="ND-OPERADORA CIELO"/>
    <n v="27213"/>
    <d v="2025-10-31T00:00:00"/>
    <m/>
    <m/>
    <m/>
    <n v="231.23"/>
    <d v="2025-10-31T00:00:00"/>
    <m/>
    <m/>
    <s v="Certificado e-CPF A3 em cartão - 36 meses"/>
    <n v="231.23"/>
    <m/>
    <x v="0"/>
    <m/>
    <m/>
    <m/>
    <s v="1 - VENDA A VISTA"/>
    <n v="28"/>
    <x v="3"/>
    <x v="2"/>
    <m/>
  </r>
  <r>
    <x v="14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271"/>
    <x v="2"/>
    <x v="5"/>
    <m/>
  </r>
  <r>
    <x v="15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295"/>
    <x v="2"/>
    <x v="5"/>
    <m/>
  </r>
  <r>
    <x v="16"/>
    <s v="004.594.118-10"/>
    <s v="ND-BENEF AFASTADOS"/>
    <n v="1080"/>
    <d v="2025-11-04T00:00:00"/>
    <m/>
    <m/>
    <m/>
    <n v="601.17999999999995"/>
    <d v="2025-12-05T00:00:00"/>
    <m/>
    <m/>
    <s v="PLANO DE SAUDE FUNC AFASTADOS"/>
    <n v="601.17999999999995"/>
    <m/>
    <x v="0"/>
    <m/>
    <m/>
    <m/>
    <s v="31 DIAS"/>
    <n v="0"/>
    <x v="0"/>
    <x v="6"/>
    <m/>
  </r>
  <r>
    <x v="17"/>
    <s v="005.548.706-81"/>
    <s v="ND-LEILAO"/>
    <n v="270"/>
    <d v="2025-11-04T00:00:00"/>
    <m/>
    <m/>
    <m/>
    <n v="9112.76"/>
    <d v="2025-11-11T00:00:00"/>
    <m/>
    <m/>
    <s v="Lote 0341 0817 ??||"/>
    <n v="9112.76"/>
    <m/>
    <x v="0"/>
    <m/>
    <m/>
    <m/>
    <s v="7 DIAS"/>
    <n v="17"/>
    <x v="3"/>
    <x v="7"/>
    <m/>
  </r>
  <r>
    <x v="18"/>
    <s v="005.724.665-36"/>
    <s v="ND-JUROS RECEBIMENTO"/>
    <s v="151-1-NDJ1"/>
    <d v="2025-10-17T00:00:00"/>
    <m/>
    <m/>
    <m/>
    <n v="91.22"/>
    <d v="2025-11-16T00:00:00"/>
    <m/>
    <m/>
    <s v="Nota de Debito Juros"/>
    <n v="91.22"/>
    <m/>
    <x v="0"/>
    <m/>
    <m/>
    <m/>
    <s v="2 - FATURADO"/>
    <n v="12"/>
    <x v="3"/>
    <x v="3"/>
    <m/>
  </r>
  <r>
    <x v="18"/>
    <s v="005.724.665-36"/>
    <s v="ND-JUROS RECEBIMENTO"/>
    <s v="120-1-NDJ1"/>
    <d v="2025-10-24T00:00:00"/>
    <m/>
    <m/>
    <m/>
    <n v="51.1"/>
    <d v="2025-11-23T00:00:00"/>
    <m/>
    <m/>
    <s v="Nota de Debito Juros"/>
    <n v="51.1"/>
    <m/>
    <x v="0"/>
    <m/>
    <m/>
    <m/>
    <s v="2 - FATURADO"/>
    <n v="5"/>
    <x v="3"/>
    <x v="3"/>
    <m/>
  </r>
  <r>
    <x v="18"/>
    <s v="005.724.665-36"/>
    <s v="6551 Venda b.at. imo"/>
    <n v="1034"/>
    <d v="2025-11-06T00:00:00"/>
    <m/>
    <m/>
    <m/>
    <n v="16700.3"/>
    <d v="2025-11-16T00:00:00"/>
    <m/>
    <m/>
    <s v="COMPUTADORES"/>
    <n v="16700.3"/>
    <m/>
    <x v="0"/>
    <m/>
    <m/>
    <m/>
    <s v="10 DIAS"/>
    <n v="12"/>
    <x v="3"/>
    <x v="8"/>
    <m/>
  </r>
  <r>
    <x v="19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295"/>
    <x v="2"/>
    <x v="5"/>
    <m/>
  </r>
  <r>
    <x v="20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216"/>
    <x v="2"/>
    <x v="5"/>
    <m/>
  </r>
  <r>
    <x v="21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216"/>
    <x v="2"/>
    <x v="5"/>
    <m/>
  </r>
  <r>
    <x v="22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347"/>
    <x v="1"/>
    <x v="6"/>
    <m/>
  </r>
  <r>
    <x v="23"/>
    <s v="009.222.014-20"/>
    <s v="5551 Venda b.at. imo"/>
    <n v="854"/>
    <d v="2025-10-21T00:00:00"/>
    <m/>
    <m/>
    <m/>
    <n v="26222.28"/>
    <d v="2025-10-31T00:00:00"/>
    <m/>
    <m/>
    <s v="COMPUTADORES"/>
    <n v="26222.28"/>
    <m/>
    <x v="0"/>
    <m/>
    <m/>
    <m/>
    <s v="10 DIAS"/>
    <n v="28"/>
    <x v="3"/>
    <x v="8"/>
    <m/>
  </r>
  <r>
    <x v="23"/>
    <s v="009.222.014-20"/>
    <s v="5551 Venda b.at. imo"/>
    <n v="858"/>
    <d v="2025-10-22T00:00:00"/>
    <m/>
    <m/>
    <m/>
    <n v="0.1"/>
    <d v="2025-11-01T00:00:00"/>
    <m/>
    <m/>
    <s v="COMPUTADORES"/>
    <n v="0.1"/>
    <m/>
    <x v="0"/>
    <m/>
    <m/>
    <m/>
    <s v="10 DIAS"/>
    <n v="27"/>
    <x v="3"/>
    <x v="8"/>
    <m/>
  </r>
  <r>
    <x v="23"/>
    <s v="009.222.014-20"/>
    <s v="5551 Venda b.at. imo"/>
    <n v="1062"/>
    <d v="2025-11-07T00:00:00"/>
    <m/>
    <m/>
    <m/>
    <n v="5706.59"/>
    <d v="2025-11-17T00:00:00"/>
    <m/>
    <m/>
    <s v="COMPUTADORES"/>
    <n v="5706.59"/>
    <m/>
    <x v="0"/>
    <m/>
    <m/>
    <m/>
    <s v="10 DIAS"/>
    <n v="11"/>
    <x v="3"/>
    <x v="8"/>
    <m/>
  </r>
  <r>
    <x v="24"/>
    <s v="01.003.702/0001-91"/>
    <s v="6114 Venda A.T.CONSI"/>
    <n v="171"/>
    <d v="2022-12-20T00:00:00"/>
    <m/>
    <s v="Acerto ref. NF dev simb 473"/>
    <m/>
    <n v="1160.5"/>
    <d v="2025-11-26T00:00:00"/>
    <m/>
    <m/>
    <s v="VOTO FEMININO E FEMINISMO"/>
    <n v="1160.5"/>
    <m/>
    <x v="0"/>
    <m/>
    <m/>
    <m/>
    <s v="60 DIAS"/>
    <n v="2"/>
    <x v="3"/>
    <x v="9"/>
    <m/>
  </r>
  <r>
    <x v="25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520"/>
    <x v="1"/>
    <x v="1"/>
    <m/>
  </r>
  <r>
    <x v="25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491"/>
    <x v="1"/>
    <x v="1"/>
    <m/>
  </r>
  <r>
    <x v="25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430"/>
    <x v="1"/>
    <x v="1"/>
    <m/>
  </r>
  <r>
    <x v="25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399"/>
    <x v="1"/>
    <x v="1"/>
    <m/>
  </r>
  <r>
    <x v="25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353"/>
    <x v="1"/>
    <x v="1"/>
    <m/>
  </r>
  <r>
    <x v="25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337"/>
    <x v="1"/>
    <x v="1"/>
    <m/>
  </r>
  <r>
    <x v="25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304"/>
    <x v="1"/>
    <x v="1"/>
    <m/>
  </r>
  <r>
    <x v="25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276"/>
    <x v="1"/>
    <x v="1"/>
    <m/>
  </r>
  <r>
    <x v="25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250"/>
    <x v="1"/>
    <x v="1"/>
    <m/>
  </r>
  <r>
    <x v="25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216"/>
    <x v="1"/>
    <x v="1"/>
    <m/>
  </r>
  <r>
    <x v="25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182"/>
    <x v="1"/>
    <x v="1"/>
    <m/>
  </r>
  <r>
    <x v="25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157"/>
    <x v="1"/>
    <x v="1"/>
    <m/>
  </r>
  <r>
    <x v="26"/>
    <s v="01.131.514/0001-49"/>
    <s v="ND-OPERADORA CIELO"/>
    <n v="27260"/>
    <d v="2025-11-06T00:00:00"/>
    <m/>
    <m/>
    <m/>
    <n v="312.48"/>
    <d v="2025-11-06T00:00:00"/>
    <m/>
    <m/>
    <s v="e-CNPJ A3 em cartão - 36 meses "/>
    <n v="312.48"/>
    <m/>
    <x v="0"/>
    <m/>
    <m/>
    <m/>
    <s v="1 - VENDA A VISTA"/>
    <n v="22"/>
    <x v="3"/>
    <x v="2"/>
    <m/>
  </r>
  <r>
    <x v="27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595"/>
    <x v="1"/>
    <x v="1"/>
    <m/>
  </r>
  <r>
    <x v="28"/>
    <s v="01.466.263/0001-53"/>
    <s v="5551 Venda b.at. imo"/>
    <n v="1084"/>
    <d v="2025-11-11T00:00:00"/>
    <m/>
    <m/>
    <m/>
    <n v="2250"/>
    <d v="2025-11-21T00:00:00"/>
    <m/>
    <m/>
    <s v="Maquinas Diversas (Maquinas e Equipamentos)"/>
    <n v="2250"/>
    <m/>
    <x v="0"/>
    <m/>
    <m/>
    <m/>
    <s v="10 DIAS"/>
    <n v="7"/>
    <x v="3"/>
    <x v="8"/>
    <m/>
  </r>
  <r>
    <x v="29"/>
    <s v="01.468.760/0001-90"/>
    <s v="NF SERVICOS E_GOV"/>
    <n v="191832"/>
    <d v="2025-08-12T00:00:00"/>
    <n v="2010707"/>
    <d v="2025-08-12T00:00:00"/>
    <m/>
    <n v="109.89"/>
    <d v="2025-09-11T00:00:00"/>
    <m/>
    <m/>
    <s v="Certificado e-CPF A3 (renovação) - 36 meses Gov"/>
    <n v="104.62"/>
    <m/>
    <x v="0"/>
    <m/>
    <m/>
    <m/>
    <s v="2 - FATURADO"/>
    <n v="78"/>
    <x v="4"/>
    <x v="1"/>
    <m/>
  </r>
  <r>
    <x v="29"/>
    <s v="01.468.760/0001-90"/>
    <s v="NF SERVICOS"/>
    <n v="198349"/>
    <d v="2025-11-17T00:00:00"/>
    <n v="2064791"/>
    <d v="2025-11-17T00:00:00"/>
    <d v="2025-10-01T00:00:00"/>
    <n v="294039.89"/>
    <d v="2025-12-17T00:00:00"/>
    <s v="E0240513"/>
    <s v="PD024366"/>
    <s v="MIDDLEWARE E NUVEM PÚBLICA"/>
    <n v="279925.98"/>
    <d v="2025-10-01T00:00:00"/>
    <x v="0"/>
    <s v="41/2024"/>
    <s v="41/2024-FED"/>
    <s v="359.00007133/2024-23-ITO"/>
    <s v="2 - FATURADO"/>
    <n v="0"/>
    <x v="0"/>
    <x v="0"/>
    <m/>
  </r>
  <r>
    <x v="29"/>
    <s v="01.468.760/0001-90"/>
    <s v="NF SERVICOS"/>
    <n v="198350"/>
    <d v="2025-11-17T00:00:00"/>
    <n v="2064792"/>
    <d v="2025-11-17T00:00:00"/>
    <d v="2025-10-01T00:00:00"/>
    <n v="434368.48"/>
    <d v="2025-12-17T00:00:00"/>
    <s v="E0240513"/>
    <s v="PD024366"/>
    <s v="MIDDLEWARE E NUVEM PÚBLICA"/>
    <n v="413518.79"/>
    <d v="2025-10-01T00:00:00"/>
    <x v="0"/>
    <s v="41/2024"/>
    <s v="41/2024-FED"/>
    <s v="359.00007133/2024-23-ITO"/>
    <s v="2 - FATURADO"/>
    <n v="0"/>
    <x v="0"/>
    <x v="0"/>
    <m/>
  </r>
  <r>
    <x v="29"/>
    <s v="01.468.760/0001-90"/>
    <s v="NF SERVICOS"/>
    <n v="198351"/>
    <d v="2025-11-17T00:00:00"/>
    <n v="2064793"/>
    <d v="2025-11-17T00:00:00"/>
    <d v="2025-10-01T00:00:00"/>
    <n v="8541.5400000000009"/>
    <d v="2025-12-17T00:00:00"/>
    <s v="E0240594"/>
    <s v="PD024429"/>
    <s v="PROCESSAMENTO UNISYS - RPM"/>
    <n v="8131.55"/>
    <d v="2025-10-01T00:00:00"/>
    <x v="0"/>
    <s v="042/2024"/>
    <s v="269/24 - DG/MP"/>
    <s v="359.00009122/2024-88  ITO"/>
    <s v="2 - FATURADO"/>
    <n v="0"/>
    <x v="0"/>
    <x v="0"/>
    <m/>
  </r>
  <r>
    <x v="29"/>
    <s v="01.468.760/0001-90"/>
    <s v="NF SERVICOS"/>
    <n v="198356"/>
    <d v="2025-11-17T00:00:00"/>
    <n v="2064798"/>
    <d v="2025-11-17T00:00:00"/>
    <d v="2025-10-01T00:00:00"/>
    <n v="1215166.78"/>
    <d v="2025-12-17T00:00:00"/>
    <s v="E0240468"/>
    <s v="PD024325"/>
    <s v="OFFICE  BASICO  E INTERMEDIARIO"/>
    <n v="1156838.77"/>
    <d v="2025-10-01T00:00:00"/>
    <x v="0"/>
    <s v="23/2024"/>
    <s v="32/2024  FED"/>
    <s v="359.00007051/2024-89  ITO"/>
    <s v="2 - FATURADO"/>
    <n v="0"/>
    <x v="0"/>
    <x v="0"/>
    <m/>
  </r>
  <r>
    <x v="29"/>
    <s v="01.468.760/0001-90"/>
    <s v="NF SERVICOS"/>
    <n v="198359"/>
    <d v="2025-11-17T00:00:00"/>
    <n v="2064801"/>
    <d v="2025-11-17T00:00:00"/>
    <d v="2025-10-01T00:00:00"/>
    <n v="981713.98"/>
    <d v="2025-12-17T00:00:00"/>
    <s v="E0250107"/>
    <s v="PD025092"/>
    <s v="SERVIÇO ESPECIALIZADO DE GERENCIAMENTO"/>
    <n v="934591.71"/>
    <d v="2025-10-01T00:00:00"/>
    <x v="0"/>
    <s v="41/2025"/>
    <s v="144/25-DG/MP"/>
    <s v="359.00000529/2025-21 APPS/ITO"/>
    <s v="2 - FATURADO"/>
    <n v="0"/>
    <x v="0"/>
    <x v="0"/>
    <m/>
  </r>
  <r>
    <x v="29"/>
    <s v="01.468.760/0001-90"/>
    <s v="NF SERVICOS"/>
    <n v="198360"/>
    <d v="2025-11-17T00:00:00"/>
    <n v="2064802"/>
    <d v="2025-11-17T00:00:00"/>
    <d v="2025-10-01T00:00:00"/>
    <n v="63137.46"/>
    <d v="2025-12-17T00:00:00"/>
    <s v="E0250107"/>
    <s v="PD025092"/>
    <s v="SERVIÇO ESPECIALIZADO DE GERENCIAMENTO"/>
    <n v="60106.86"/>
    <d v="2025-10-01T00:00:00"/>
    <x v="0"/>
    <s v="41/2025"/>
    <s v="144/25-DG/MP"/>
    <s v="359.00000529/2025-21 APPS/ITO"/>
    <s v="2 - FATURADO"/>
    <n v="0"/>
    <x v="0"/>
    <x v="0"/>
    <m/>
  </r>
  <r>
    <x v="29"/>
    <s v="01.468.760/0001-90"/>
    <s v="NF SERVICOS"/>
    <n v="198362"/>
    <d v="2025-11-17T00:00:00"/>
    <n v="2064804"/>
    <d v="2025-11-17T00:00:00"/>
    <d v="2025-10-01T00:00:00"/>
    <n v="2684.98"/>
    <d v="2025-12-17T00:00:00"/>
    <s v="E0250107"/>
    <s v="PD025092"/>
    <s v="SERVIÇO ESPECIALIZADO DE GERENCIAMENTO"/>
    <n v="2556.1"/>
    <d v="2025-10-01T00:00:00"/>
    <x v="0"/>
    <s v="41/2025"/>
    <s v="144/25-DG/MP"/>
    <s v="359.00000529/2025-21 APPS/ITO"/>
    <s v="2 - FATURADO"/>
    <n v="0"/>
    <x v="0"/>
    <x v="0"/>
    <m/>
  </r>
  <r>
    <x v="29"/>
    <s v="01.468.760/0001-90"/>
    <s v="NF SERVICOS"/>
    <n v="198363"/>
    <d v="2025-11-17T00:00:00"/>
    <n v="2064805"/>
    <d v="2025-11-17T00:00:00"/>
    <d v="2025-10-01T00:00:00"/>
    <n v="29742"/>
    <d v="2025-12-17T00:00:00"/>
    <s v="E0250107"/>
    <s v="PD025092"/>
    <s v="SERVIÇO ESPECIALIZADO DE GERENCIAMENTO"/>
    <n v="28314.38"/>
    <d v="2025-10-01T00:00:00"/>
    <x v="0"/>
    <s v="41/2025"/>
    <s v="144/25-DG/MP"/>
    <s v="359.00000529/2025-21 APPS/ITO"/>
    <s v="2 - FATURADO"/>
    <n v="0"/>
    <x v="0"/>
    <x v="0"/>
    <m/>
  </r>
  <r>
    <x v="29"/>
    <s v="01.468.760/0001-90"/>
    <s v="NF SERVICOS"/>
    <n v="198369"/>
    <d v="2025-11-17T00:00:00"/>
    <n v="2064811"/>
    <d v="2025-11-17T00:00:00"/>
    <d v="2025-10-01T00:00:00"/>
    <n v="157842.94"/>
    <d v="2025-12-17T00:00:00"/>
    <s v="E0230134"/>
    <s v="PD023115"/>
    <s v="FOLHA DE PAGAMENTO"/>
    <n v="150266.48000000001"/>
    <d v="2025-10-01T00:00:00"/>
    <x v="0"/>
    <s v="57/2023"/>
    <s v="189/2023"/>
    <s v="359.00002922/2023-97-APPS"/>
    <s v="2 - FATURADO"/>
    <n v="0"/>
    <x v="0"/>
    <x v="0"/>
    <m/>
  </r>
  <r>
    <x v="29"/>
    <s v="01.468.760/0001-90"/>
    <s v="NF SERVICOS"/>
    <n v="198376"/>
    <d v="2025-11-17T00:00:00"/>
    <n v="2064818"/>
    <d v="2025-11-17T00:00:00"/>
    <d v="2025-10-01T00:00:00"/>
    <n v="4865.8999999999996"/>
    <d v="2025-12-17T00:00:00"/>
    <s v="E0230446"/>
    <s v="PD023365"/>
    <s v="SAM ESTOQUE - SAM PATRIMONIO"/>
    <n v="4632.34"/>
    <d v="2025-10-01T00:00:00"/>
    <x v="0"/>
    <s v="107/2023"/>
    <s v="308/23-DG/MP"/>
    <s v="359.00004966/2023-51  APPS"/>
    <s v="2 - FATURADO"/>
    <n v="0"/>
    <x v="0"/>
    <x v="0"/>
    <m/>
  </r>
  <r>
    <x v="29"/>
    <s v="01.468.760/0001-90"/>
    <s v="NF SERVICOS"/>
    <n v="198381"/>
    <d v="2025-11-17T00:00:00"/>
    <n v="2064823"/>
    <d v="2025-11-17T00:00:00"/>
    <d v="2025-10-01T00:00:00"/>
    <n v="2519.9"/>
    <d v="2025-12-17T00:00:00"/>
    <s v="E0230447"/>
    <s v="PD023365"/>
    <s v="SAM PATRIMONIO"/>
    <n v="2398.94"/>
    <d v="2025-10-01T00:00:00"/>
    <x v="0"/>
    <s v="107/2023"/>
    <s v="308/23-DG/MP"/>
    <s v="359.00004966/2023-51  APPS"/>
    <s v="2 - FATURADO"/>
    <n v="0"/>
    <x v="0"/>
    <x v="0"/>
    <m/>
  </r>
  <r>
    <x v="30"/>
    <s v="01.479.217/0001-99"/>
    <s v="ND-OPERADORA CIELO"/>
    <n v="27410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31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1063"/>
    <x v="1"/>
    <x v="1"/>
    <m/>
  </r>
  <r>
    <x v="31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31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31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31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31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31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31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31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31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31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31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31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31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31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31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31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32"/>
    <s v="01.528.506/0001-30"/>
    <s v="NF SERVICOS DO"/>
    <n v="349219"/>
    <d v="2025-08-11T00:00:00"/>
    <n v="356009"/>
    <d v="2025-08-12T00:00:00"/>
    <m/>
    <n v="553.14"/>
    <d v="2025-09-11T00:00:00"/>
    <s v="E0230862"/>
    <s v="PD023862"/>
    <s v="Serviços de Publicidade Eletrônica"/>
    <n v="526.59"/>
    <m/>
    <x v="0"/>
    <m/>
    <m/>
    <m/>
    <s v="2 - FATURADO"/>
    <n v="78"/>
    <x v="4"/>
    <x v="1"/>
    <m/>
  </r>
  <r>
    <x v="32"/>
    <s v="01.528.506/0001-30"/>
    <s v="NF SERVICOS DO"/>
    <n v="350681"/>
    <d v="2025-08-18T00:00:00"/>
    <n v="357481"/>
    <d v="2025-08-19T00:00:00"/>
    <m/>
    <n v="460.95"/>
    <d v="2025-09-18T00:00:00"/>
    <s v="E0230862"/>
    <s v="PD023862"/>
    <s v="Serviços de Publicidade Eletrônica"/>
    <n v="438.82"/>
    <m/>
    <x v="0"/>
    <m/>
    <m/>
    <m/>
    <s v="2 - FATURADO"/>
    <n v="71"/>
    <x v="4"/>
    <x v="1"/>
    <m/>
  </r>
  <r>
    <x v="32"/>
    <s v="01.528.506/0001-30"/>
    <s v="NF SERVICOS DO"/>
    <n v="366581"/>
    <d v="2025-11-10T00:00:00"/>
    <n v="373398"/>
    <d v="2025-11-10T00:00:00"/>
    <m/>
    <n v="691.42"/>
    <d v="2025-12-10T00:00:00"/>
    <s v="E0230862"/>
    <s v="PD023862"/>
    <s v="Serviços de Publicidade Eletrônica"/>
    <n v="658.23"/>
    <m/>
    <x v="0"/>
    <m/>
    <m/>
    <m/>
    <s v="2 - FATURADO"/>
    <n v="0"/>
    <x v="0"/>
    <x v="1"/>
    <m/>
  </r>
  <r>
    <x v="32"/>
    <s v="01.528.506/0001-30"/>
    <s v="NF SERVICOS"/>
    <n v="198092"/>
    <d v="2025-11-13T00:00:00"/>
    <n v="2064534"/>
    <d v="2025-11-13T00:00:00"/>
    <d v="2025-10-01T00:00:00"/>
    <n v="483.3"/>
    <d v="2025-12-13T00:00:00"/>
    <s v="E0240725"/>
    <s v="PD024725"/>
    <s v="PREFEITURA SIM"/>
    <n v="460.1"/>
    <d v="2025-10-01T00:00:00"/>
    <x v="0"/>
    <s v="79/2019"/>
    <s v="66/2019"/>
    <s v="359.00011276/2024-30 APPS\ITO"/>
    <s v="2 - FATURADO"/>
    <n v="0"/>
    <x v="0"/>
    <x v="0"/>
    <m/>
  </r>
  <r>
    <x v="33"/>
    <s v="01.530.329/0003-99"/>
    <s v="ND-OPERADORA CIELO"/>
    <n v="27276"/>
    <d v="2025-11-07T00:00:00"/>
    <m/>
    <m/>
    <m/>
    <n v="156.24"/>
    <d v="2025-11-07T00:00:00"/>
    <m/>
    <m/>
    <s v="Certificado e-CPF A3 (somente certificado) - 24 meses"/>
    <n v="156.24"/>
    <m/>
    <x v="0"/>
    <m/>
    <m/>
    <m/>
    <s v="1 - VENDA A VISTA"/>
    <n v="21"/>
    <x v="3"/>
    <x v="2"/>
    <m/>
  </r>
  <r>
    <x v="33"/>
    <s v="01.530.329/0003-99"/>
    <s v="ND-OPERADORA CIELO"/>
    <n v="27463"/>
    <d v="2025-11-25T00:00:00"/>
    <m/>
    <m/>
    <m/>
    <n v="156.24"/>
    <d v="2025-11-25T00:00:00"/>
    <m/>
    <m/>
    <s v="Certificado e-CPF A3 (somente certificado) - 24 meses"/>
    <n v="156.24"/>
    <m/>
    <x v="0"/>
    <m/>
    <m/>
    <m/>
    <s v="1 - VENDA A VISTA"/>
    <n v="3"/>
    <x v="3"/>
    <x v="2"/>
    <m/>
  </r>
  <r>
    <x v="34"/>
    <s v="01.550.947/0001-39"/>
    <s v="ND-OPERADORA CIELO"/>
    <n v="27356"/>
    <d v="2025-11-16T00:00:00"/>
    <m/>
    <m/>
    <m/>
    <n v="187.49"/>
    <d v="2025-11-16T00:00:00"/>
    <m/>
    <m/>
    <s v="Certificado e-CNPJ A1 em Software (12 meses)"/>
    <n v="187.49"/>
    <m/>
    <x v="0"/>
    <m/>
    <m/>
    <m/>
    <s v="1 - VENDA A VISTA"/>
    <n v="12"/>
    <x v="3"/>
    <x v="2"/>
    <m/>
  </r>
  <r>
    <x v="35"/>
    <s v="01.576.782/0001-74"/>
    <s v="NF SERVICOS DO"/>
    <n v="367308"/>
    <d v="2025-11-10T00:00:00"/>
    <n v="374125"/>
    <d v="2025-11-10T00:00:00"/>
    <m/>
    <n v="230.47"/>
    <d v="2025-12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5"/>
    <s v="01.576.782/0001-74"/>
    <s v="NF SERVICOS DO"/>
    <n v="367578"/>
    <d v="2025-11-10T00:00:00"/>
    <n v="374395"/>
    <d v="2025-11-10T00:00:00"/>
    <m/>
    <n v="184.38"/>
    <d v="2025-12-10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5"/>
    <s v="01.576.782/0001-74"/>
    <s v="NF SERVICOS DO"/>
    <n v="367579"/>
    <d v="2025-11-10T00:00:00"/>
    <n v="374396"/>
    <d v="2025-11-10T00:00:00"/>
    <m/>
    <n v="230.47"/>
    <d v="2025-12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5"/>
    <s v="01.576.782/0001-74"/>
    <s v="NF SERVICOS DO"/>
    <n v="367775"/>
    <d v="2025-11-10T00:00:00"/>
    <n v="374592"/>
    <d v="2025-11-10T00:00:00"/>
    <m/>
    <n v="230.47"/>
    <d v="2025-12-10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5"/>
    <s v="01.576.782/0001-74"/>
    <s v="NF SERVICOS DO"/>
    <n v="368237"/>
    <d v="2025-11-10T00:00:00"/>
    <n v="375054"/>
    <d v="2025-11-12T00:00:00"/>
    <m/>
    <n v="230.47"/>
    <d v="2025-12-12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5"/>
    <s v="01.576.782/0001-74"/>
    <s v="NF SERVICOS DO"/>
    <n v="368931"/>
    <d v="2025-11-13T00:00:00"/>
    <n v="375748"/>
    <d v="2025-11-14T00:00:00"/>
    <m/>
    <n v="230.47"/>
    <d v="2025-12-14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5"/>
    <s v="01.576.782/0001-74"/>
    <s v="NF SERVICOS DO"/>
    <n v="368936"/>
    <d v="2025-11-13T00:00:00"/>
    <n v="375753"/>
    <d v="2025-11-14T00:00:00"/>
    <m/>
    <n v="138.28"/>
    <d v="2025-12-14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5"/>
    <s v="01.576.782/0001-74"/>
    <s v="NF SERVICOS DO"/>
    <n v="369418"/>
    <d v="2025-11-14T00:00:00"/>
    <n v="376235"/>
    <d v="2025-11-18T00:00:00"/>
    <m/>
    <n v="184.38"/>
    <d v="2025-12-18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5"/>
    <s v="01.576.782/0001-74"/>
    <s v="NF SERVICOS DO"/>
    <n v="369780"/>
    <d v="2025-11-17T00:00:00"/>
    <n v="376597"/>
    <d v="2025-11-18T00:00:00"/>
    <m/>
    <n v="184.38"/>
    <d v="2025-12-18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5"/>
    <s v="01.576.782/0001-74"/>
    <s v="NF SERVICOS DO"/>
    <n v="369810"/>
    <d v="2025-11-17T00:00:00"/>
    <n v="376627"/>
    <d v="2025-11-18T00:00:00"/>
    <m/>
    <n v="138.28"/>
    <d v="2025-12-18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5"/>
    <s v="01.576.782/0001-74"/>
    <s v="NF SERVICOS DO"/>
    <n v="371325"/>
    <d v="2025-11-26T00:00:00"/>
    <n v="378142"/>
    <d v="2025-11-27T00:00:00"/>
    <m/>
    <n v="230.47"/>
    <d v="2025-12-27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6"/>
    <s v="01.585.053/0001-84"/>
    <s v="ND-OPERADORA CIELO"/>
    <n v="27246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37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253"/>
    <x v="2"/>
    <x v="3"/>
    <m/>
  </r>
  <r>
    <x v="37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253"/>
    <x v="2"/>
    <x v="3"/>
    <m/>
  </r>
  <r>
    <x v="38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328"/>
    <x v="2"/>
    <x v="3"/>
    <m/>
  </r>
  <r>
    <x v="38"/>
    <s v="01.611.007/0001-02"/>
    <s v="ND-JUROS RECEBIMENTO"/>
    <s v="342193-1-NDJ1"/>
    <d v="2025-08-19T00:00:00"/>
    <n v="348955"/>
    <m/>
    <m/>
    <n v="0.39"/>
    <d v="2025-09-18T00:00:00"/>
    <m/>
    <m/>
    <s v="Nota de Debito Juros"/>
    <n v="0.39"/>
    <m/>
    <x v="0"/>
    <m/>
    <m/>
    <m/>
    <s v="2 - FATURADO"/>
    <n v="71"/>
    <x v="4"/>
    <x v="3"/>
    <m/>
  </r>
  <r>
    <x v="38"/>
    <s v="01.611.007/0001-02"/>
    <s v="ND-JUROS RECEBIMENTO"/>
    <s v="342763-1-NDJ1"/>
    <d v="2025-08-19T00:00:00"/>
    <n v="349525"/>
    <m/>
    <m/>
    <n v="0.83"/>
    <d v="2025-09-18T00:00:00"/>
    <m/>
    <m/>
    <s v="Nota de Debito Juros"/>
    <n v="0.83"/>
    <m/>
    <x v="0"/>
    <m/>
    <m/>
    <m/>
    <s v="2 - FATURADO"/>
    <n v="71"/>
    <x v="4"/>
    <x v="3"/>
    <m/>
  </r>
  <r>
    <x v="38"/>
    <s v="01.611.007/0001-02"/>
    <s v="ND-JUROS RECEBIMENTO"/>
    <s v="343719-1-NDJ1"/>
    <d v="2025-08-19T00:00:00"/>
    <n v="350481"/>
    <m/>
    <m/>
    <n v="0.26"/>
    <d v="2025-09-18T00:00:00"/>
    <m/>
    <m/>
    <s v="Nota de Debito Juros"/>
    <n v="0.26"/>
    <m/>
    <x v="0"/>
    <m/>
    <m/>
    <m/>
    <s v="2 - FATURADO"/>
    <n v="71"/>
    <x v="4"/>
    <x v="3"/>
    <m/>
  </r>
  <r>
    <x v="38"/>
    <s v="01.611.007/0001-02"/>
    <s v="ND-JUROS RECEBIMENTO"/>
    <s v="343842-1-NDJ1"/>
    <d v="2025-08-19T00:00:00"/>
    <n v="350604"/>
    <m/>
    <m/>
    <n v="0.32"/>
    <d v="2025-09-18T00:00:00"/>
    <m/>
    <m/>
    <s v="Nota de Debito Juros"/>
    <n v="0.32"/>
    <m/>
    <x v="0"/>
    <m/>
    <m/>
    <m/>
    <s v="2 - FATURADO"/>
    <n v="71"/>
    <x v="4"/>
    <x v="3"/>
    <m/>
  </r>
  <r>
    <x v="38"/>
    <s v="01.611.007/0001-02"/>
    <s v="NF SERVICOS DO"/>
    <n v="366662"/>
    <d v="2025-11-10T00:00:00"/>
    <n v="373479"/>
    <d v="2025-11-10T00:00:00"/>
    <m/>
    <n v="599.23"/>
    <d v="2025-12-10T00:00:00"/>
    <s v="E0240909"/>
    <s v="PD024909"/>
    <s v="Serviços de Publicidade Eletrônica"/>
    <n v="570.47"/>
    <m/>
    <x v="0"/>
    <m/>
    <m/>
    <m/>
    <s v="2 - FATURADO"/>
    <n v="0"/>
    <x v="0"/>
    <x v="1"/>
    <m/>
  </r>
  <r>
    <x v="38"/>
    <s v="01.611.007/0001-02"/>
    <s v="NF SERVICOS DO"/>
    <n v="367298"/>
    <d v="2025-11-10T00:00:00"/>
    <n v="374115"/>
    <d v="2025-11-10T00:00:00"/>
    <m/>
    <n v="1613.32"/>
    <d v="2025-12-10T00:00:00"/>
    <s v="E0240909"/>
    <s v="PD024909"/>
    <s v="Serviços de Publicidade Eletrônica"/>
    <n v="1535.88"/>
    <m/>
    <x v="0"/>
    <m/>
    <m/>
    <m/>
    <s v="2 - FATURADO"/>
    <n v="0"/>
    <x v="0"/>
    <x v="1"/>
    <m/>
  </r>
  <r>
    <x v="38"/>
    <s v="01.611.007/0001-02"/>
    <s v="NF SERVICOS DO"/>
    <n v="369244"/>
    <d v="2025-11-14T00:00:00"/>
    <n v="376061"/>
    <d v="2025-11-18T00:00:00"/>
    <m/>
    <n v="507.05"/>
    <d v="2025-12-18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38"/>
    <s v="01.611.007/0001-02"/>
    <s v="NF SERVICOS DO"/>
    <n v="369746"/>
    <d v="2025-11-17T00:00:00"/>
    <n v="376563"/>
    <d v="2025-11-18T00:00:00"/>
    <m/>
    <n v="507.05"/>
    <d v="2025-12-18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38"/>
    <s v="01.611.007/0001-02"/>
    <s v="NF SERVICOS DO"/>
    <n v="370159"/>
    <d v="2025-11-18T00:00:00"/>
    <n v="376976"/>
    <d v="2025-11-19T00:00:00"/>
    <m/>
    <n v="414.85"/>
    <d v="2025-12-19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39"/>
    <s v="01.611.210/0001-89"/>
    <s v="NF SERVICOS DO"/>
    <n v="366324"/>
    <d v="2025-11-10T00:00:00"/>
    <n v="373141"/>
    <d v="2025-11-10T00:00:00"/>
    <m/>
    <n v="553.14"/>
    <d v="2025-12-10T00:00:00"/>
    <s v="E0230910"/>
    <s v="PD023910"/>
    <s v="Serviços de Publicidade Eletrônica"/>
    <n v="526.59"/>
    <m/>
    <x v="0"/>
    <m/>
    <m/>
    <m/>
    <s v="2 - FATURADO"/>
    <n v="0"/>
    <x v="0"/>
    <x v="1"/>
    <m/>
  </r>
  <r>
    <x v="39"/>
    <s v="01.611.210/0001-89"/>
    <s v="NF SERVICOS DO"/>
    <n v="367742"/>
    <d v="2025-11-10T00:00:00"/>
    <n v="374559"/>
    <d v="2025-11-10T00:00:00"/>
    <m/>
    <n v="230.47"/>
    <d v="2025-12-10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40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314"/>
    <x v="2"/>
    <x v="3"/>
    <m/>
  </r>
  <r>
    <x v="40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257"/>
    <x v="2"/>
    <x v="3"/>
    <m/>
  </r>
  <r>
    <x v="40"/>
    <s v="01.611.211/0001-23"/>
    <s v="NF SERVICOS DO"/>
    <n v="366891"/>
    <d v="2025-11-10T00:00:00"/>
    <n v="373708"/>
    <d v="2025-11-10T00:00:00"/>
    <m/>
    <n v="276.57"/>
    <d v="2025-12-10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0"/>
    <s v="01.611.211/0001-23"/>
    <s v="NF SERVICOS DO"/>
    <n v="366910"/>
    <d v="2025-11-10T00:00:00"/>
    <n v="373727"/>
    <d v="2025-11-10T00:00:00"/>
    <m/>
    <n v="322.67"/>
    <d v="2025-12-10T00:00:00"/>
    <s v="E0240863"/>
    <s v="PD024863"/>
    <s v="Serviços de Publicidade Eletrônica"/>
    <n v="307.18"/>
    <m/>
    <x v="0"/>
    <m/>
    <m/>
    <m/>
    <s v="2 - FATURADO"/>
    <n v="0"/>
    <x v="0"/>
    <x v="1"/>
    <m/>
  </r>
  <r>
    <x v="40"/>
    <s v="01.611.211/0001-23"/>
    <s v="NF SERVICOS DO"/>
    <n v="367039"/>
    <d v="2025-11-10T00:00:00"/>
    <n v="373856"/>
    <d v="2025-11-10T00:00:00"/>
    <m/>
    <n v="276.57"/>
    <d v="2025-12-10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0"/>
    <s v="01.611.211/0001-23"/>
    <s v="NF SERVICOS DO"/>
    <n v="367156"/>
    <d v="2025-11-10T00:00:00"/>
    <n v="373973"/>
    <d v="2025-11-10T00:00:00"/>
    <m/>
    <n v="276.57"/>
    <d v="2025-12-10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0"/>
    <s v="01.611.211/0001-23"/>
    <s v="NF SERVICOS DO"/>
    <n v="368671"/>
    <d v="2025-11-12T00:00:00"/>
    <n v="375488"/>
    <d v="2025-11-13T00:00:00"/>
    <m/>
    <n v="276.57"/>
    <d v="2025-12-13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324"/>
    <x v="2"/>
    <x v="3"/>
    <m/>
  </r>
  <r>
    <x v="41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324"/>
    <x v="2"/>
    <x v="3"/>
    <m/>
  </r>
  <r>
    <x v="41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324"/>
    <x v="2"/>
    <x v="3"/>
    <m/>
  </r>
  <r>
    <x v="41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324"/>
    <x v="2"/>
    <x v="3"/>
    <m/>
  </r>
  <r>
    <x v="41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324"/>
    <x v="2"/>
    <x v="3"/>
    <m/>
  </r>
  <r>
    <x v="41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324"/>
    <x v="2"/>
    <x v="3"/>
    <m/>
  </r>
  <r>
    <x v="41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324"/>
    <x v="2"/>
    <x v="3"/>
    <m/>
  </r>
  <r>
    <x v="41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324"/>
    <x v="2"/>
    <x v="3"/>
    <m/>
  </r>
  <r>
    <x v="41"/>
    <s v="01.611.213/0001-12"/>
    <s v="NF SERVICOS DO"/>
    <n v="350378"/>
    <d v="2025-08-15T00:00:00"/>
    <n v="357177"/>
    <d v="2025-08-18T00:00:00"/>
    <m/>
    <n v="276.57"/>
    <d v="2025-09-17T00:00:00"/>
    <s v="E0220672"/>
    <s v="PD022672"/>
    <s v="Serviços de Publicidade Eletrônica"/>
    <n v="263.29000000000002"/>
    <m/>
    <x v="0"/>
    <m/>
    <m/>
    <m/>
    <s v="2 - FATURADO"/>
    <n v="72"/>
    <x v="4"/>
    <x v="1"/>
    <m/>
  </r>
  <r>
    <x v="41"/>
    <s v="01.611.213/0001-12"/>
    <s v="NF SERVICOS DO"/>
    <n v="351110"/>
    <d v="2025-08-20T00:00:00"/>
    <n v="357916"/>
    <d v="2025-08-21T00:00:00"/>
    <m/>
    <n v="368.76"/>
    <d v="2025-09-20T00:00:00"/>
    <s v="E0220672"/>
    <s v="PD022672"/>
    <s v="Serviços de Publicidade Eletrônica"/>
    <n v="351.06"/>
    <m/>
    <x v="0"/>
    <m/>
    <m/>
    <m/>
    <s v="2 - FATURADO"/>
    <n v="69"/>
    <x v="4"/>
    <x v="1"/>
    <m/>
  </r>
  <r>
    <x v="41"/>
    <s v="01.611.213/0001-12"/>
    <s v="NF SERVICOS DO"/>
    <n v="351571"/>
    <d v="2025-08-21T00:00:00"/>
    <n v="358378"/>
    <d v="2025-08-22T00:00:00"/>
    <m/>
    <n v="414.85"/>
    <d v="2025-09-21T00:00:00"/>
    <s v="E0220672"/>
    <s v="PD022672"/>
    <s v="Serviços de Publicidade Eletrônica"/>
    <n v="394.94"/>
    <m/>
    <x v="0"/>
    <m/>
    <m/>
    <m/>
    <s v="2 - FATURADO"/>
    <n v="68"/>
    <x v="4"/>
    <x v="1"/>
    <m/>
  </r>
  <r>
    <x v="41"/>
    <s v="01.611.213/0001-12"/>
    <s v="NF SERVICOS DO"/>
    <n v="351720"/>
    <d v="2025-08-22T00:00:00"/>
    <n v="358527"/>
    <d v="2025-08-25T00:00:00"/>
    <m/>
    <n v="322.67"/>
    <d v="2025-09-24T00:00:00"/>
    <s v="E0220672"/>
    <s v="PD022672"/>
    <s v="Serviços de Publicidade Eletrônica"/>
    <n v="307.18"/>
    <m/>
    <x v="0"/>
    <m/>
    <m/>
    <m/>
    <s v="2 - FATURADO"/>
    <n v="65"/>
    <x v="4"/>
    <x v="1"/>
    <m/>
  </r>
  <r>
    <x v="41"/>
    <s v="01.611.213/0001-12"/>
    <s v="NF SERVICOS DO"/>
    <n v="352147"/>
    <d v="2025-08-25T00:00:00"/>
    <n v="358954"/>
    <d v="2025-08-26T00:00:00"/>
    <m/>
    <n v="276.57"/>
    <d v="2025-09-25T00:00:00"/>
    <s v="E0220672"/>
    <s v="PD022672"/>
    <s v="Serviços de Publicidade Eletrônica"/>
    <n v="263.29000000000002"/>
    <m/>
    <x v="0"/>
    <m/>
    <m/>
    <m/>
    <s v="2 - FATURADO"/>
    <n v="64"/>
    <x v="4"/>
    <x v="1"/>
    <m/>
  </r>
  <r>
    <x v="41"/>
    <s v="01.611.213/0001-12"/>
    <s v="NF SERVICOS DO"/>
    <n v="352148"/>
    <d v="2025-08-25T00:00:00"/>
    <n v="358955"/>
    <d v="2025-08-26T00:00:00"/>
    <m/>
    <n v="368.76"/>
    <d v="2025-09-25T00:00:00"/>
    <s v="E0220672"/>
    <s v="PD022672"/>
    <s v="Serviços de Publicidade Eletrônica"/>
    <n v="351.06"/>
    <m/>
    <x v="0"/>
    <m/>
    <m/>
    <m/>
    <s v="2 - FATURADO"/>
    <n v="64"/>
    <x v="4"/>
    <x v="1"/>
    <m/>
  </r>
  <r>
    <x v="41"/>
    <s v="01.611.213/0001-12"/>
    <s v="NF SERVICOS DO"/>
    <n v="352742"/>
    <d v="2025-08-27T00:00:00"/>
    <n v="359549"/>
    <d v="2025-08-28T00:00:00"/>
    <m/>
    <n v="507.05"/>
    <d v="2025-09-27T00:00:00"/>
    <s v="E0220672"/>
    <s v="PD022672"/>
    <s v="Serviços de Publicidade Eletrônica"/>
    <n v="482.71"/>
    <m/>
    <x v="0"/>
    <m/>
    <m/>
    <m/>
    <s v="2 - FATURADO"/>
    <n v="62"/>
    <x v="4"/>
    <x v="1"/>
    <m/>
  </r>
  <r>
    <x v="41"/>
    <s v="01.611.213/0001-12"/>
    <s v="NF SERVICOS DO"/>
    <n v="353661"/>
    <d v="2025-09-08T00:00:00"/>
    <n v="360470"/>
    <d v="2025-09-08T00:00:00"/>
    <m/>
    <n v="322.67"/>
    <d v="2025-10-08T00:00:00"/>
    <s v="E0220672"/>
    <s v="PD022672"/>
    <s v="Serviços de Publicidade Eletrônica"/>
    <n v="307.18"/>
    <m/>
    <x v="0"/>
    <m/>
    <m/>
    <m/>
    <s v="2 - FATURADO"/>
    <n v="51"/>
    <x v="5"/>
    <x v="1"/>
    <m/>
  </r>
  <r>
    <x v="41"/>
    <s v="01.611.213/0001-12"/>
    <s v="NF SERVICOS DO"/>
    <n v="354680"/>
    <d v="2025-09-10T00:00:00"/>
    <n v="361490"/>
    <d v="2025-09-10T00:00:00"/>
    <m/>
    <n v="414.85"/>
    <d v="2025-10-10T00:00:00"/>
    <s v="E0220672"/>
    <s v="PD022672"/>
    <s v="Serviços de Publicidade Eletrônica"/>
    <n v="394.94"/>
    <m/>
    <x v="0"/>
    <m/>
    <m/>
    <m/>
    <s v="2 - FATURADO"/>
    <n v="49"/>
    <x v="5"/>
    <x v="1"/>
    <m/>
  </r>
  <r>
    <x v="41"/>
    <s v="01.611.213/0001-12"/>
    <s v="NF SERVICOS DO"/>
    <n v="355325"/>
    <d v="2025-09-10T00:00:00"/>
    <n v="362135"/>
    <d v="2025-09-10T00:00:00"/>
    <m/>
    <n v="368.76"/>
    <d v="2025-10-10T00:00:00"/>
    <s v="E0220672"/>
    <s v="PD022672"/>
    <s v="Serviços de Publicidade Eletrônica"/>
    <n v="351.06"/>
    <m/>
    <x v="0"/>
    <m/>
    <m/>
    <m/>
    <s v="2 - FATURADO"/>
    <n v="49"/>
    <x v="5"/>
    <x v="1"/>
    <m/>
  </r>
  <r>
    <x v="41"/>
    <s v="01.611.213/0001-12"/>
    <s v="NF SERVICOS DO"/>
    <n v="356694"/>
    <d v="2025-09-16T00:00:00"/>
    <n v="363508"/>
    <d v="2025-09-17T00:00:00"/>
    <m/>
    <n v="322.67"/>
    <d v="2025-10-17T00:00:00"/>
    <s v="E0220672"/>
    <s v="PD022672"/>
    <s v="Serviços de Publicidade Eletrônica"/>
    <n v="307.18"/>
    <m/>
    <x v="0"/>
    <m/>
    <m/>
    <m/>
    <s v="2 - FATURADO"/>
    <n v="42"/>
    <x v="5"/>
    <x v="1"/>
    <m/>
  </r>
  <r>
    <x v="41"/>
    <s v="01.611.213/0001-12"/>
    <s v="NF SERVICOS DO"/>
    <n v="356812"/>
    <d v="2025-09-16T00:00:00"/>
    <n v="363626"/>
    <d v="2025-09-17T00:00:00"/>
    <m/>
    <n v="368.76"/>
    <d v="2025-10-17T00:00:00"/>
    <s v="E0220672"/>
    <s v="PD022672"/>
    <s v="Serviços de Publicidade Eletrônica"/>
    <n v="351.06"/>
    <m/>
    <x v="0"/>
    <m/>
    <m/>
    <m/>
    <s v="2 - FATURADO"/>
    <n v="42"/>
    <x v="5"/>
    <x v="1"/>
    <m/>
  </r>
  <r>
    <x v="41"/>
    <s v="01.611.213/0001-12"/>
    <s v="NF SERVICOS DO"/>
    <n v="358214"/>
    <d v="2025-09-23T00:00:00"/>
    <n v="365029"/>
    <d v="2025-09-24T00:00:00"/>
    <m/>
    <n v="460.95"/>
    <d v="2025-10-24T00:00:00"/>
    <s v="E0220672"/>
    <s v="PD022672"/>
    <s v="Serviços de Publicidade Eletrônica"/>
    <n v="438.82"/>
    <m/>
    <x v="0"/>
    <m/>
    <m/>
    <m/>
    <s v="2 - FATURADO"/>
    <n v="35"/>
    <x v="5"/>
    <x v="1"/>
    <m/>
  </r>
  <r>
    <x v="41"/>
    <s v="01.611.213/0001-12"/>
    <s v="NF SERVICOS DO"/>
    <n v="358750"/>
    <d v="2025-09-25T00:00:00"/>
    <n v="365565"/>
    <d v="2025-09-26T00:00:00"/>
    <m/>
    <n v="368.76"/>
    <d v="2025-10-26T00:00:00"/>
    <s v="E0220672"/>
    <s v="PD022672"/>
    <s v="Serviços de Publicidade Eletrônica"/>
    <n v="351.06"/>
    <m/>
    <x v="0"/>
    <m/>
    <m/>
    <m/>
    <s v="2 - FATURADO"/>
    <n v="33"/>
    <x v="5"/>
    <x v="1"/>
    <m/>
  </r>
  <r>
    <x v="41"/>
    <s v="01.611.213/0001-12"/>
    <s v="NF SERVICOS DO"/>
    <n v="360374"/>
    <d v="2025-10-10T00:00:00"/>
    <n v="367189"/>
    <d v="2025-10-10T00:00:00"/>
    <m/>
    <n v="322.67"/>
    <d v="2025-11-09T00:00:00"/>
    <s v="E0220672"/>
    <s v="PD022672"/>
    <s v="Serviços de Publicidade Eletrônica"/>
    <n v="307.18"/>
    <m/>
    <x v="0"/>
    <m/>
    <m/>
    <m/>
    <s v="2 - FATURADO"/>
    <n v="19"/>
    <x v="3"/>
    <x v="1"/>
    <m/>
  </r>
  <r>
    <x v="42"/>
    <s v="01.612.145/0001-06"/>
    <s v="NF SERVICOS DO"/>
    <n v="371196"/>
    <d v="2025-11-26T00:00:00"/>
    <n v="378013"/>
    <d v="2025-11-27T00:00:00"/>
    <m/>
    <n v="276.57"/>
    <d v="2025-12-27T00:00:00"/>
    <s v="E0230944"/>
    <s v="PD023944"/>
    <s v="Serviços de Publicidade Eletrônica"/>
    <n v="263.29000000000002"/>
    <m/>
    <x v="0"/>
    <m/>
    <m/>
    <m/>
    <s v="2 - FATURADO"/>
    <n v="0"/>
    <x v="0"/>
    <x v="1"/>
    <m/>
  </r>
  <r>
    <x v="43"/>
    <s v="01.612.853/0001-47"/>
    <s v="NF SERVICOS DO"/>
    <n v="370326"/>
    <d v="2025-11-19T00:00:00"/>
    <n v="377143"/>
    <d v="2025-11-25T00:00:00"/>
    <m/>
    <n v="230.47"/>
    <d v="2025-12-25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3"/>
    <s v="01.612.853/0001-47"/>
    <s v="NF SERVICOS DO"/>
    <n v="370327"/>
    <d v="2025-11-19T00:00:00"/>
    <n v="377144"/>
    <d v="2025-11-25T00:00:00"/>
    <m/>
    <n v="184.38"/>
    <d v="2025-12-25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3"/>
    <s v="01.612.853/0001-47"/>
    <s v="NF SERVICOS DO"/>
    <n v="371276"/>
    <d v="2025-11-26T00:00:00"/>
    <n v="378093"/>
    <d v="2025-11-27T00:00:00"/>
    <m/>
    <n v="92.19"/>
    <d v="2025-12-27T00:00:00"/>
    <s v="E0240831"/>
    <s v="PD024831"/>
    <s v="Serviços de Publicidade Eletrônica"/>
    <n v="87.76"/>
    <m/>
    <x v="0"/>
    <m/>
    <m/>
    <m/>
    <s v="2 - FATURADO"/>
    <n v="0"/>
    <x v="0"/>
    <x v="1"/>
    <m/>
  </r>
  <r>
    <x v="43"/>
    <s v="01.612.853/0001-47"/>
    <s v="NF SERVICOS DO"/>
    <n v="371277"/>
    <d v="2025-11-26T00:00:00"/>
    <n v="378094"/>
    <d v="2025-11-27T00:00:00"/>
    <m/>
    <n v="276.57"/>
    <d v="2025-12-27T00:00:00"/>
    <s v="E0240831"/>
    <s v="PD024831"/>
    <s v="Serviços de Publicidade Eletrônica"/>
    <n v="263.29000000000002"/>
    <m/>
    <x v="0"/>
    <m/>
    <m/>
    <m/>
    <s v="2 - FATURADO"/>
    <n v="0"/>
    <x v="0"/>
    <x v="1"/>
    <m/>
  </r>
  <r>
    <x v="43"/>
    <s v="01.612.853/0001-47"/>
    <s v="NF SERVICOS DO"/>
    <n v="371278"/>
    <d v="2025-11-26T00:00:00"/>
    <n v="378095"/>
    <d v="2025-11-27T00:00:00"/>
    <m/>
    <n v="230.47"/>
    <d v="2025-12-27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4"/>
    <s v="01.614.826/0001-03"/>
    <s v="NF SERVICOS DO"/>
    <n v="363415"/>
    <d v="2025-10-16T00:00:00"/>
    <n v="370230"/>
    <d v="2025-10-17T00:00:00"/>
    <m/>
    <n v="230.47"/>
    <d v="2025-11-16T00:00:00"/>
    <s v="E0231063"/>
    <s v="PD231044"/>
    <s v="Serviços de Publicidade Eletrônica"/>
    <n v="219.41"/>
    <m/>
    <x v="0"/>
    <m/>
    <m/>
    <m/>
    <s v="2 - FATURADO"/>
    <n v="12"/>
    <x v="3"/>
    <x v="1"/>
    <m/>
  </r>
  <r>
    <x v="44"/>
    <s v="01.614.826/0001-03"/>
    <s v="NF SERVICOS DO"/>
    <n v="368773"/>
    <d v="2025-11-12T00:00:00"/>
    <n v="375590"/>
    <d v="2025-11-13T00:00:00"/>
    <m/>
    <n v="230.47"/>
    <d v="2025-12-13T00:00:00"/>
    <s v="E0231063"/>
    <s v="PD231044"/>
    <s v="Serviços de Publicidade Eletrônica"/>
    <n v="219.41"/>
    <m/>
    <x v="0"/>
    <m/>
    <m/>
    <m/>
    <s v="2 - FATURADO"/>
    <n v="0"/>
    <x v="0"/>
    <x v="1"/>
    <m/>
  </r>
  <r>
    <x v="45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323"/>
    <x v="2"/>
    <x v="3"/>
    <m/>
  </r>
  <r>
    <x v="45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323"/>
    <x v="2"/>
    <x v="3"/>
    <m/>
  </r>
  <r>
    <x v="45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323"/>
    <x v="2"/>
    <x v="3"/>
    <m/>
  </r>
  <r>
    <x v="45"/>
    <s v="01.619.207/0001-01"/>
    <s v="NF SERVICOS DO"/>
    <n v="356827"/>
    <d v="2025-09-16T00:00:00"/>
    <n v="363641"/>
    <d v="2025-09-17T00:00:00"/>
    <m/>
    <n v="276.57"/>
    <d v="2025-10-17T00:00:00"/>
    <s v="E0201951"/>
    <s v="PD201951"/>
    <s v="Serviços de Publicidade Eletrônica"/>
    <n v="263.29000000000002"/>
    <m/>
    <x v="0"/>
    <m/>
    <m/>
    <m/>
    <s v="2 - FATURADO"/>
    <n v="42"/>
    <x v="5"/>
    <x v="1"/>
    <m/>
  </r>
  <r>
    <x v="45"/>
    <s v="01.619.207/0001-01"/>
    <s v="NF SERVICOS DO"/>
    <n v="357053"/>
    <d v="2025-09-17T00:00:00"/>
    <n v="363866"/>
    <d v="2025-09-18T00:00:00"/>
    <m/>
    <n v="368.76"/>
    <d v="2025-10-18T00:00:00"/>
    <s v="E0201951"/>
    <s v="PD201951"/>
    <s v="Serviços de Publicidade Eletrônica"/>
    <n v="351.06"/>
    <m/>
    <x v="0"/>
    <m/>
    <m/>
    <m/>
    <s v="2 - FATURADO"/>
    <n v="41"/>
    <x v="5"/>
    <x v="1"/>
    <m/>
  </r>
  <r>
    <x v="45"/>
    <s v="01.619.207/0001-01"/>
    <s v="NF SERVICOS DO"/>
    <n v="360105"/>
    <d v="2025-10-10T00:00:00"/>
    <n v="366920"/>
    <d v="2025-10-10T00:00:00"/>
    <m/>
    <n v="230.47"/>
    <d v="2025-11-09T00:00:00"/>
    <s v="E0201951"/>
    <s v="PD201951"/>
    <s v="Serviços de Publicidade Eletrônica"/>
    <n v="219.41"/>
    <m/>
    <x v="0"/>
    <m/>
    <m/>
    <m/>
    <s v="2 - FATURADO"/>
    <n v="19"/>
    <x v="3"/>
    <x v="1"/>
    <m/>
  </r>
  <r>
    <x v="45"/>
    <s v="01.619.207/0001-01"/>
    <s v="NF SERVICOS DO"/>
    <n v="360106"/>
    <d v="2025-10-10T00:00:00"/>
    <n v="366921"/>
    <d v="2025-10-10T00:00:00"/>
    <m/>
    <n v="2304.75"/>
    <d v="2025-11-09T00:00:00"/>
    <s v="E0201951"/>
    <s v="PD201951"/>
    <s v="Serviços de Publicidade Eletrônica"/>
    <n v="2194.12"/>
    <m/>
    <x v="0"/>
    <m/>
    <m/>
    <m/>
    <s v="2 - FATURADO"/>
    <n v="19"/>
    <x v="3"/>
    <x v="1"/>
    <m/>
  </r>
  <r>
    <x v="45"/>
    <s v="01.619.207/0001-01"/>
    <s v="NF SERVICOS DO"/>
    <n v="360107"/>
    <d v="2025-10-10T00:00:00"/>
    <n v="366922"/>
    <d v="2025-10-10T00:00:00"/>
    <m/>
    <n v="507.05"/>
    <d v="2025-11-09T00:00:00"/>
    <s v="E0201951"/>
    <s v="PD201951"/>
    <s v="Serviços de Publicidade Eletrônica"/>
    <n v="482.71"/>
    <m/>
    <x v="0"/>
    <m/>
    <m/>
    <m/>
    <s v="2 - FATURADO"/>
    <n v="19"/>
    <x v="3"/>
    <x v="1"/>
    <m/>
  </r>
  <r>
    <x v="45"/>
    <s v="01.619.207/0001-01"/>
    <s v="NF SERVICOS DO"/>
    <n v="361759"/>
    <d v="2025-10-10T00:00:00"/>
    <n v="368374"/>
    <d v="2025-10-10T00:00:00"/>
    <m/>
    <n v="507.05"/>
    <d v="2025-11-09T00:00:00"/>
    <s v="E0201951"/>
    <s v="PD201951"/>
    <s v="Serviços de Publicidade Eletrônica"/>
    <n v="482.71"/>
    <m/>
    <x v="0"/>
    <m/>
    <m/>
    <m/>
    <s v="2 - FATURADO"/>
    <n v="19"/>
    <x v="3"/>
    <x v="1"/>
    <m/>
  </r>
  <r>
    <x v="45"/>
    <s v="01.619.207/0001-01"/>
    <s v="NF SERVICOS DO"/>
    <n v="362630"/>
    <d v="2025-10-14T00:00:00"/>
    <n v="369445"/>
    <d v="2025-10-15T00:00:00"/>
    <m/>
    <n v="276.57"/>
    <d v="2025-11-14T00:00:00"/>
    <s v="E0201951"/>
    <s v="PD201951"/>
    <s v="Serviços de Publicidade Eletrônica"/>
    <n v="263.29000000000002"/>
    <m/>
    <x v="0"/>
    <m/>
    <m/>
    <m/>
    <s v="2 - FATURADO"/>
    <n v="14"/>
    <x v="3"/>
    <x v="1"/>
    <m/>
  </r>
  <r>
    <x v="45"/>
    <s v="01.619.207/0001-01"/>
    <s v="NF SERVICOS"/>
    <n v="195885"/>
    <d v="2025-10-15T00:00:00"/>
    <n v="2044451"/>
    <d v="2025-10-15T00:00:00"/>
    <d v="2025-09-01T00:00:00"/>
    <n v="593.6"/>
    <d v="2025-11-14T00:00:00"/>
    <s v="E0241070"/>
    <s v="PD024492"/>
    <s v="EMAIL COMO SERVIÇO"/>
    <n v="565.11"/>
    <d v="2025-09-01T00:00:00"/>
    <x v="0"/>
    <d v="2025-01-01T00:00:00"/>
    <s v="01a-2025"/>
    <s v="359.00009753/2024-05-ITO"/>
    <s v="2 - FATURADO"/>
    <n v="14"/>
    <x v="3"/>
    <x v="0"/>
    <m/>
  </r>
  <r>
    <x v="45"/>
    <s v="01.619.207/0001-01"/>
    <s v="NF SERVICOS DO"/>
    <n v="363138"/>
    <d v="2025-10-15T00:00:00"/>
    <n v="369953"/>
    <d v="2025-10-16T00:00:00"/>
    <m/>
    <n v="414.85"/>
    <d v="2025-11-15T00:00:00"/>
    <s v="E0201951"/>
    <s v="PD201951"/>
    <s v="Serviços de Publicidade Eletrônica"/>
    <n v="394.94"/>
    <m/>
    <x v="0"/>
    <m/>
    <m/>
    <m/>
    <s v="2 - FATURADO"/>
    <n v="13"/>
    <x v="3"/>
    <x v="1"/>
    <m/>
  </r>
  <r>
    <x v="45"/>
    <s v="01.619.207/0001-01"/>
    <s v="NF SERVICOS DO"/>
    <n v="363880"/>
    <d v="2025-10-20T00:00:00"/>
    <n v="370695"/>
    <d v="2025-10-21T00:00:00"/>
    <m/>
    <n v="276.57"/>
    <d v="2025-11-20T00:00:00"/>
    <s v="E0201951"/>
    <s v="PD201951"/>
    <s v="Serviços de Publicidade Eletrônica"/>
    <n v="263.29000000000002"/>
    <m/>
    <x v="0"/>
    <m/>
    <m/>
    <m/>
    <s v="2 - FATURADO"/>
    <n v="8"/>
    <x v="3"/>
    <x v="1"/>
    <m/>
  </r>
  <r>
    <x v="45"/>
    <s v="01.619.207/0001-01"/>
    <s v="NF SERVICOS DO"/>
    <n v="366524"/>
    <d v="2025-11-10T00:00:00"/>
    <n v="373341"/>
    <d v="2025-11-10T00:00:00"/>
    <m/>
    <n v="1659.42"/>
    <d v="2025-12-10T00:00:00"/>
    <s v="E0201951"/>
    <s v="PD201951"/>
    <s v="Serviços de Publicidade Eletrônica"/>
    <n v="1579.77"/>
    <m/>
    <x v="0"/>
    <m/>
    <m/>
    <m/>
    <s v="2 - FATURADO"/>
    <n v="0"/>
    <x v="0"/>
    <x v="1"/>
    <m/>
  </r>
  <r>
    <x v="45"/>
    <s v="01.619.207/0001-01"/>
    <s v="NF SERVICOS"/>
    <n v="197261"/>
    <d v="2025-11-11T00:00:00"/>
    <n v="2063703"/>
    <d v="2025-11-11T00:00:00"/>
    <d v="2025-10-01T00:00:00"/>
    <n v="593.6"/>
    <d v="2025-12-11T00:00:00"/>
    <s v="E0241070"/>
    <s v="PD024492"/>
    <s v="EMAIL COMO SERVIÇO"/>
    <n v="565.11"/>
    <d v="2025-10-01T00:00:00"/>
    <x v="0"/>
    <d v="2025-01-01T00:00:00"/>
    <s v="01a-2025"/>
    <s v="359.00009753/2024-05-ITO"/>
    <s v="2 - FATURADO"/>
    <n v="0"/>
    <x v="0"/>
    <x v="0"/>
    <m/>
  </r>
  <r>
    <x v="45"/>
    <s v="01.619.207/0001-01"/>
    <s v="NF SERVICOS DO"/>
    <n v="368714"/>
    <d v="2025-11-12T00:00:00"/>
    <n v="375531"/>
    <d v="2025-11-13T00:00:00"/>
    <m/>
    <n v="1705.51"/>
    <d v="2025-12-13T00:00:00"/>
    <s v="E0201951"/>
    <s v="PD201951"/>
    <s v="Serviços de Publicidade Eletrônica"/>
    <n v="1623.65"/>
    <m/>
    <x v="0"/>
    <m/>
    <m/>
    <m/>
    <s v="2 - FATURADO"/>
    <n v="0"/>
    <x v="0"/>
    <x v="1"/>
    <m/>
  </r>
  <r>
    <x v="45"/>
    <s v="01.619.207/0001-01"/>
    <s v="NF SERVICOS DO"/>
    <n v="369642"/>
    <d v="2025-11-17T00:00:00"/>
    <n v="376459"/>
    <d v="2025-11-18T00:00:00"/>
    <m/>
    <n v="276.57"/>
    <d v="2025-12-18T00:00:00"/>
    <s v="E0201951"/>
    <s v="PD201951"/>
    <s v="Serviços de Publicidade Eletrônica"/>
    <n v="263.29000000000002"/>
    <m/>
    <x v="0"/>
    <m/>
    <m/>
    <m/>
    <s v="2 - FATURADO"/>
    <n v="0"/>
    <x v="0"/>
    <x v="1"/>
    <m/>
  </r>
  <r>
    <x v="45"/>
    <s v="01.619.207/0001-01"/>
    <s v="NF SERVICOS DO"/>
    <n v="370649"/>
    <d v="2025-11-24T00:00:00"/>
    <n v="377465"/>
    <d v="2025-11-25T00:00:00"/>
    <m/>
    <n v="230.47"/>
    <d v="2025-12-25T00:00:00"/>
    <s v="E0201951"/>
    <s v="PD201951"/>
    <s v="Serviços de Publicidade Eletrônica"/>
    <n v="219.41"/>
    <m/>
    <x v="0"/>
    <m/>
    <m/>
    <m/>
    <s v="2 - FATURADO"/>
    <n v="0"/>
    <x v="0"/>
    <x v="1"/>
    <m/>
  </r>
  <r>
    <x v="46"/>
    <s v="01.623.127/0001-20"/>
    <s v="NF SERVICOS DO"/>
    <n v="370476"/>
    <d v="2025-11-19T00:00:00"/>
    <n v="377292"/>
    <d v="2025-11-25T00:00:00"/>
    <m/>
    <n v="829.71"/>
    <d v="2025-11-25T00:00:00"/>
    <m/>
    <m/>
    <s v="Serviços de Publicidade Eletrônica"/>
    <n v="39.83"/>
    <m/>
    <x v="0"/>
    <m/>
    <m/>
    <m/>
    <s v="1 - VENDA A VISTA"/>
    <n v="3"/>
    <x v="3"/>
    <x v="1"/>
    <m/>
  </r>
  <r>
    <x v="47"/>
    <s v="01.659.932/0001-03"/>
    <s v="NF SERVICOS DO"/>
    <n v="365966"/>
    <d v="2025-10-30T00:00:00"/>
    <n v="372783"/>
    <d v="2025-10-31T00:00:00"/>
    <m/>
    <n v="276.57"/>
    <d v="2025-11-30T00:00:00"/>
    <s v="E0230868"/>
    <s v="PD023868"/>
    <s v="Serviços de Publicidade Eletrônica"/>
    <n v="263.29000000000002"/>
    <m/>
    <x v="0"/>
    <m/>
    <m/>
    <m/>
    <s v="2 - FATURADO"/>
    <n v="0"/>
    <x v="0"/>
    <x v="1"/>
    <m/>
  </r>
  <r>
    <x v="48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314"/>
    <x v="2"/>
    <x v="3"/>
    <m/>
  </r>
  <r>
    <x v="48"/>
    <s v="01.661.527/0001-20"/>
    <s v="NF SERVICOS DO"/>
    <n v="367735"/>
    <d v="2025-11-10T00:00:00"/>
    <n v="374552"/>
    <d v="2025-11-10T00:00:00"/>
    <m/>
    <n v="1032.53"/>
    <d v="2025-12-10T00:00:00"/>
    <s v="E0231129"/>
    <s v="PD231110"/>
    <s v="Serviços de Publicidade Eletrônica"/>
    <n v="982.97"/>
    <m/>
    <x v="0"/>
    <m/>
    <m/>
    <m/>
    <s v="2 - FATURADO"/>
    <n v="0"/>
    <x v="0"/>
    <x v="1"/>
    <m/>
  </r>
  <r>
    <x v="49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356"/>
    <x v="2"/>
    <x v="3"/>
    <m/>
  </r>
  <r>
    <x v="49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356"/>
    <x v="2"/>
    <x v="3"/>
    <m/>
  </r>
  <r>
    <x v="49"/>
    <s v="01.739.541/0001-07"/>
    <s v="NF SERVICOS DO"/>
    <n v="366992"/>
    <d v="2025-11-10T00:00:00"/>
    <n v="373809"/>
    <d v="2025-11-10T00:00:00"/>
    <m/>
    <n v="590.02"/>
    <d v="2025-12-10T00:00:00"/>
    <s v="E0220776"/>
    <s v="PD022776"/>
    <s v="Serviços de Publicidade Eletrônica"/>
    <n v="561.70000000000005"/>
    <m/>
    <x v="0"/>
    <m/>
    <m/>
    <m/>
    <s v="2 - FATURADO"/>
    <n v="0"/>
    <x v="0"/>
    <x v="1"/>
    <m/>
  </r>
  <r>
    <x v="49"/>
    <s v="01.739.541/0001-07"/>
    <s v="NF SERVICOS DO"/>
    <n v="368532"/>
    <d v="2025-11-11T00:00:00"/>
    <n v="375349"/>
    <d v="2025-11-12T00:00:00"/>
    <m/>
    <n v="885.02"/>
    <d v="2025-12-12T00:00:00"/>
    <s v="E0220776"/>
    <s v="PD022776"/>
    <s v="Serviços de Publicidade Eletrônica"/>
    <n v="842.54"/>
    <m/>
    <x v="0"/>
    <m/>
    <m/>
    <m/>
    <s v="2 - FATURADO"/>
    <n v="0"/>
    <x v="0"/>
    <x v="1"/>
    <m/>
  </r>
  <r>
    <x v="49"/>
    <s v="01.739.541/0001-07"/>
    <s v="NF SERVICOS DO"/>
    <n v="368761"/>
    <d v="2025-11-12T00:00:00"/>
    <n v="375578"/>
    <d v="2025-11-13T00:00:00"/>
    <m/>
    <n v="442.51"/>
    <d v="2025-12-13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49"/>
    <s v="01.739.541/0001-07"/>
    <s v="NF SERVICOS DO"/>
    <n v="369149"/>
    <d v="2025-11-13T00:00:00"/>
    <n v="375966"/>
    <d v="2025-11-14T00:00:00"/>
    <m/>
    <n v="590.02"/>
    <d v="2025-12-14T00:00:00"/>
    <s v="E0220776"/>
    <s v="PD022776"/>
    <s v="Serviços de Publicidade Eletrônica"/>
    <n v="561.70000000000005"/>
    <m/>
    <x v="0"/>
    <m/>
    <m/>
    <m/>
    <s v="2 - FATURADO"/>
    <n v="0"/>
    <x v="0"/>
    <x v="1"/>
    <m/>
  </r>
  <r>
    <x v="49"/>
    <s v="01.739.541/0001-07"/>
    <s v="NF SERVICOS DO"/>
    <n v="369800"/>
    <d v="2025-11-17T00:00:00"/>
    <n v="376617"/>
    <d v="2025-11-18T00:00:00"/>
    <m/>
    <n v="516.26"/>
    <d v="2025-12-18T00:00:00"/>
    <s v="E0220776"/>
    <s v="PD022776"/>
    <s v="Serviços de Publicidade Eletrônica"/>
    <n v="491.48"/>
    <m/>
    <x v="0"/>
    <m/>
    <m/>
    <m/>
    <s v="2 - FATURADO"/>
    <n v="0"/>
    <x v="0"/>
    <x v="1"/>
    <m/>
  </r>
  <r>
    <x v="49"/>
    <s v="01.739.541/0001-07"/>
    <s v="NF SERVICOS DO"/>
    <n v="370151"/>
    <d v="2025-11-18T00:00:00"/>
    <n v="376968"/>
    <d v="2025-11-19T00:00:00"/>
    <m/>
    <n v="811.27"/>
    <d v="2025-12-19T00:00:00"/>
    <s v="E0220776"/>
    <s v="PD022776"/>
    <s v="Serviços de Publicidade Eletrônica"/>
    <n v="772.33"/>
    <m/>
    <x v="0"/>
    <m/>
    <m/>
    <m/>
    <s v="2 - FATURADO"/>
    <n v="0"/>
    <x v="0"/>
    <x v="1"/>
    <m/>
  </r>
  <r>
    <x v="50"/>
    <s v="01.777.888/0001-36"/>
    <s v="NF SERVICOS DO"/>
    <n v="370732"/>
    <d v="2025-11-24T00:00:00"/>
    <n v="377548"/>
    <d v="2025-11-25T00:00:00"/>
    <m/>
    <n v="230.47"/>
    <d v="2025-12-25T00:00:00"/>
    <s v="E0250821"/>
    <s v="PD025821"/>
    <s v="Serviços de Publicidade Eletrônica"/>
    <n v="219.41"/>
    <m/>
    <x v="0"/>
    <m/>
    <m/>
    <m/>
    <s v="2 - FATURADO"/>
    <n v="0"/>
    <x v="0"/>
    <x v="1"/>
    <m/>
  </r>
  <r>
    <x v="51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282"/>
    <x v="2"/>
    <x v="3"/>
    <m/>
  </r>
  <r>
    <x v="51"/>
    <s v="01.905.733/0001-38"/>
    <s v="NF SERVICOS DO"/>
    <n v="368410"/>
    <d v="2025-11-11T00:00:00"/>
    <n v="375227"/>
    <d v="2025-11-12T00:00:00"/>
    <m/>
    <n v="138.28"/>
    <d v="2025-12-12T00:00:00"/>
    <s v="E0231127"/>
    <s v="PD231108"/>
    <s v="Serviços de Publicidade Eletrônica"/>
    <n v="131.63999999999999"/>
    <m/>
    <x v="0"/>
    <m/>
    <m/>
    <m/>
    <s v="2 - FATURADO"/>
    <n v="0"/>
    <x v="0"/>
    <x v="1"/>
    <m/>
  </r>
  <r>
    <x v="52"/>
    <s v="01.971.069/0001-25"/>
    <s v="ND-OPERADORA CIELO"/>
    <n v="27403"/>
    <d v="2025-11-19T00:00:00"/>
    <m/>
    <m/>
    <m/>
    <n v="251.97"/>
    <d v="2025-11-19T00:00:00"/>
    <m/>
    <m/>
    <s v="e-CNPJ A3 - Renovação 36 meses"/>
    <n v="251.97"/>
    <m/>
    <x v="0"/>
    <m/>
    <m/>
    <m/>
    <s v="1 - VENDA A VISTA"/>
    <n v="9"/>
    <x v="3"/>
    <x v="2"/>
    <m/>
  </r>
  <r>
    <x v="53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314"/>
    <x v="2"/>
    <x v="1"/>
    <m/>
  </r>
  <r>
    <x v="53"/>
    <s v="01.976.049/0001-47"/>
    <s v="NF SERVICOS DO"/>
    <n v="367140"/>
    <d v="2025-11-10T00:00:00"/>
    <n v="373957"/>
    <d v="2025-11-10T00:00:00"/>
    <m/>
    <n v="414.85"/>
    <d v="2025-12-10T00:00:00"/>
    <s v="E0250854"/>
    <s v="PD025854"/>
    <s v="Serviços de Publicidade Eletrônica"/>
    <n v="394.94"/>
    <m/>
    <x v="0"/>
    <m/>
    <m/>
    <m/>
    <s v="2 - FATURADO"/>
    <n v="0"/>
    <x v="0"/>
    <x v="1"/>
    <m/>
  </r>
  <r>
    <x v="54"/>
    <s v="010.976.048-45"/>
    <s v="ND-OPERADORA CIELO"/>
    <n v="27328"/>
    <d v="2025-11-12T00:00:00"/>
    <m/>
    <m/>
    <m/>
    <n v="293.73"/>
    <d v="2025-11-12T00:00:00"/>
    <m/>
    <m/>
    <s v="e-CNPJ A3 (somente certificado) - 36 meses "/>
    <n v="293.73"/>
    <m/>
    <x v="0"/>
    <m/>
    <m/>
    <m/>
    <s v="1 - VENDA A VISTA"/>
    <n v="16"/>
    <x v="3"/>
    <x v="2"/>
    <m/>
  </r>
  <r>
    <x v="55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216"/>
    <x v="2"/>
    <x v="5"/>
    <m/>
  </r>
  <r>
    <x v="56"/>
    <s v="012.224.718-33"/>
    <s v="ND-OPERADORA CIELO"/>
    <n v="27442"/>
    <d v="2025-11-24T00:00:00"/>
    <m/>
    <m/>
    <m/>
    <n v="139.38999999999999"/>
    <d v="2025-11-24T00:00:00"/>
    <m/>
    <m/>
    <s v="e-CNPJ A1 - Renovação 12 meses"/>
    <n v="139.38999999999999"/>
    <m/>
    <x v="0"/>
    <m/>
    <m/>
    <m/>
    <s v="1 - VENDA A VISTA"/>
    <n v="4"/>
    <x v="3"/>
    <x v="2"/>
    <m/>
  </r>
  <r>
    <x v="56"/>
    <s v="012.224.718-33"/>
    <s v="ND-OPERADORA CIELO"/>
    <n v="27444"/>
    <d v="2025-11-24T00:00:00"/>
    <m/>
    <m/>
    <m/>
    <n v="139.38999999999999"/>
    <d v="2025-11-24T00:00:00"/>
    <m/>
    <m/>
    <s v="e-CNPJ A1 - Renovação 12 meses"/>
    <n v="139.38999999999999"/>
    <m/>
    <x v="0"/>
    <m/>
    <m/>
    <m/>
    <s v="1 - VENDA A VISTA"/>
    <n v="4"/>
    <x v="3"/>
    <x v="2"/>
    <m/>
  </r>
  <r>
    <x v="56"/>
    <s v="012.224.718-33"/>
    <s v="ND-OPERADORA CIELO"/>
    <n v="27445"/>
    <d v="2025-11-24T00:00:00"/>
    <m/>
    <m/>
    <m/>
    <n v="139.38999999999999"/>
    <d v="2025-11-24T00:00:00"/>
    <m/>
    <m/>
    <s v="e-CNPJ A1 - Renovação 12 meses"/>
    <n v="139.38999999999999"/>
    <m/>
    <x v="0"/>
    <m/>
    <m/>
    <m/>
    <s v="1 - VENDA A VISTA"/>
    <n v="4"/>
    <x v="3"/>
    <x v="2"/>
    <m/>
  </r>
  <r>
    <x v="57"/>
    <s v="012.843.628-09"/>
    <s v="ND-BENEF AFASTADOS"/>
    <n v="1102"/>
    <d v="2025-11-04T00:00:00"/>
    <m/>
    <m/>
    <m/>
    <n v="462.22"/>
    <d v="2025-12-05T00:00:00"/>
    <m/>
    <m/>
    <s v="PLANO DE SAUDE FUNC AFASTADOS"/>
    <n v="462.22"/>
    <m/>
    <x v="0"/>
    <m/>
    <m/>
    <m/>
    <s v="31 DIAS"/>
    <n v="0"/>
    <x v="0"/>
    <x v="6"/>
    <m/>
  </r>
  <r>
    <x v="58"/>
    <s v="012.897.458-38"/>
    <s v="5102 VENDA MERC.ADQ"/>
    <n v="757"/>
    <d v="2025-09-08T00:00:00"/>
    <m/>
    <s v="Destinat: neiva | CP"/>
    <n v="0"/>
    <n v="69.53"/>
    <d v="2025-09-10T00:00:00"/>
    <n v="631"/>
    <m/>
    <s v="ME ESQUECI COMPLETAMENTE DE MIM, SOU UM DEPARTAMENTO DE CULTURA"/>
    <n v="69.53"/>
    <n v="0"/>
    <x v="0"/>
    <m/>
    <m/>
    <m/>
    <s v="1 - VENDA A VISTA"/>
    <n v="79"/>
    <x v="4"/>
    <x v="9"/>
    <m/>
  </r>
  <r>
    <x v="59"/>
    <s v="013.745.568-23"/>
    <s v="ND-BENEF AFASTADOS"/>
    <n v="1103"/>
    <d v="2025-11-04T00:00:00"/>
    <m/>
    <m/>
    <m/>
    <n v="770.43"/>
    <d v="2025-12-05T00:00:00"/>
    <m/>
    <m/>
    <s v="PLANO DE SAUDE FUNC AFASTADOS"/>
    <n v="770.43"/>
    <m/>
    <x v="0"/>
    <m/>
    <m/>
    <m/>
    <s v="31 DIAS"/>
    <n v="0"/>
    <x v="0"/>
    <x v="6"/>
    <m/>
  </r>
  <r>
    <x v="60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95"/>
    <x v="2"/>
    <x v="5"/>
    <m/>
  </r>
  <r>
    <x v="61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62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268"/>
    <x v="2"/>
    <x v="1"/>
    <m/>
  </r>
  <r>
    <x v="63"/>
    <s v="017.043.739-64"/>
    <s v="ND-OPERADORA CIELO"/>
    <n v="27468"/>
    <d v="2025-11-25T00:00:00"/>
    <m/>
    <m/>
    <m/>
    <n v="187.49"/>
    <d v="2025-11-25T00:00:00"/>
    <m/>
    <m/>
    <s v="Certificado e-CPF A3 (renovação) - 36 meses"/>
    <n v="187.49"/>
    <m/>
    <x v="0"/>
    <m/>
    <m/>
    <m/>
    <s v="1 - VENDA A VISTA"/>
    <n v="3"/>
    <x v="3"/>
    <x v="2"/>
    <m/>
  </r>
  <r>
    <x v="64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10.9"/>
    <m/>
    <x v="0"/>
    <m/>
    <m/>
    <m/>
    <s v="2 - FATURADO"/>
    <n v="284"/>
    <x v="2"/>
    <x v="5"/>
    <m/>
  </r>
  <r>
    <x v="65"/>
    <s v="018.968.204-33"/>
    <s v="5551 Venda b.at. imo"/>
    <n v="845"/>
    <d v="2025-10-21T00:00:00"/>
    <m/>
    <m/>
    <m/>
    <n v="1700"/>
    <d v="2025-10-31T00:00:00"/>
    <m/>
    <m/>
    <s v="Moveis Diversos (Moveis e Mobiliarios)"/>
    <n v="1700"/>
    <m/>
    <x v="0"/>
    <m/>
    <m/>
    <m/>
    <s v="10 DIAS"/>
    <n v="28"/>
    <x v="3"/>
    <x v="8"/>
    <m/>
  </r>
  <r>
    <x v="66"/>
    <s v="019.702.618-46"/>
    <s v="ND-OPERADORA CIELO"/>
    <n v="27306"/>
    <d v="2025-11-11T00:00:00"/>
    <m/>
    <m/>
    <m/>
    <n v="187.49"/>
    <d v="2025-11-11T00:00:00"/>
    <m/>
    <m/>
    <s v="Certificado e-CPF A3 (somente certificado) - 36 meses"/>
    <n v="187.49"/>
    <m/>
    <x v="0"/>
    <m/>
    <m/>
    <m/>
    <s v="1 - VENDA A VISTA"/>
    <n v="17"/>
    <x v="3"/>
    <x v="2"/>
    <m/>
  </r>
  <r>
    <x v="67"/>
    <s v="019.713.205-79"/>
    <s v="5551 Venda b.at. imo"/>
    <n v="1093"/>
    <d v="2025-11-11T00:00:00"/>
    <m/>
    <m/>
    <m/>
    <n v="967.5"/>
    <d v="2025-11-21T00:00:00"/>
    <m/>
    <m/>
    <s v="Maquinas Diversas (Maquinas e Equipamentos)"/>
    <n v="967.5"/>
    <m/>
    <x v="0"/>
    <m/>
    <m/>
    <m/>
    <s v="10 DIAS"/>
    <n v="7"/>
    <x v="3"/>
    <x v="8"/>
    <m/>
  </r>
  <r>
    <x v="68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69"/>
    <s v="02.031.650/0001-20"/>
    <s v="5102 VENDA tributada"/>
    <n v="847"/>
    <d v="2025-10-21T00:00:00"/>
    <m/>
    <m/>
    <m/>
    <n v="1600"/>
    <d v="2025-10-31T00:00:00"/>
    <m/>
    <m/>
    <s v="Moveis Diversos (Moveis e Mobiliarios)"/>
    <n v="1600"/>
    <m/>
    <x v="0"/>
    <m/>
    <m/>
    <m/>
    <s v="10 DIAS"/>
    <n v="28"/>
    <x v="3"/>
    <x v="8"/>
    <m/>
  </r>
  <r>
    <x v="69"/>
    <s v="02.031.650/0001-20"/>
    <s v="5551 Venda b.at. imo"/>
    <n v="879"/>
    <d v="2025-10-23T00:00:00"/>
    <m/>
    <m/>
    <m/>
    <n v="4104"/>
    <d v="2025-11-02T00:00:00"/>
    <m/>
    <m/>
    <s v="Moveis Diversos (Moveis e Mobiliarios)"/>
    <n v="4104"/>
    <m/>
    <x v="0"/>
    <m/>
    <m/>
    <m/>
    <s v="10 DIAS"/>
    <n v="26"/>
    <x v="3"/>
    <x v="8"/>
    <m/>
  </r>
  <r>
    <x v="70"/>
    <s v="02.051.863/0001-13"/>
    <s v="NF SERVICOS"/>
    <n v="197233"/>
    <d v="2025-11-10T00:00:00"/>
    <n v="2063675"/>
    <d v="2025-11-11T00:00:00"/>
    <d v="2025-10-01T00:00:00"/>
    <n v="2959.61"/>
    <d v="2025-12-10T00:00:00"/>
    <s v="E0250108"/>
    <s v="PD025093"/>
    <s v="HOSPEDAGEM DE ROTEADOR"/>
    <n v="2959.61"/>
    <d v="2025-10-01T00:00:00"/>
    <x v="0"/>
    <m/>
    <m/>
    <s v="359.00000554/2025-12  ITO"/>
    <s v="2 - FATURADO"/>
    <n v="0"/>
    <x v="0"/>
    <x v="0"/>
    <m/>
  </r>
  <r>
    <x v="71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238"/>
    <x v="2"/>
    <x v="3"/>
    <m/>
  </r>
  <r>
    <x v="72"/>
    <s v="02.241.871/0001-22"/>
    <s v="NF SERVICOS DO"/>
    <n v="370725"/>
    <d v="2025-11-24T00:00:00"/>
    <n v="377541"/>
    <d v="2025-11-25T00:00:00"/>
    <m/>
    <n v="322.67"/>
    <d v="2025-12-25T00:00:00"/>
    <s v="E0240859"/>
    <s v="PD024859"/>
    <s v="Serviços de Publicidade Eletrônica"/>
    <n v="307.18"/>
    <m/>
    <x v="0"/>
    <m/>
    <m/>
    <m/>
    <s v="2 - FATURADO"/>
    <n v="0"/>
    <x v="0"/>
    <x v="1"/>
    <m/>
  </r>
  <r>
    <x v="73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287"/>
    <x v="2"/>
    <x v="3"/>
    <m/>
  </r>
  <r>
    <x v="73"/>
    <s v="02.260.630/0001-20"/>
    <s v="NF SERVICOS DO"/>
    <n v="370893"/>
    <d v="2025-11-25T00:00:00"/>
    <n v="377710"/>
    <d v="2025-11-26T00:00:00"/>
    <m/>
    <n v="368.76"/>
    <d v="2025-12-26T00:00:00"/>
    <s v="E0220718"/>
    <s v="PD022718"/>
    <s v="Serviços de Publicidade Eletrônica"/>
    <n v="351.06"/>
    <m/>
    <x v="0"/>
    <m/>
    <m/>
    <m/>
    <s v="2 - FATURADO"/>
    <n v="0"/>
    <x v="0"/>
    <x v="1"/>
    <m/>
  </r>
  <r>
    <x v="74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344"/>
    <x v="2"/>
    <x v="3"/>
    <m/>
  </r>
  <r>
    <x v="75"/>
    <s v="02.404.006/0001-50"/>
    <s v="ND-JUROS RECEBIMENTO"/>
    <s v="347304-1-NDJ1"/>
    <d v="2025-09-09T00:00:00"/>
    <n v="354092"/>
    <m/>
    <m/>
    <n v="0.23"/>
    <d v="2025-10-09T00:00:00"/>
    <m/>
    <m/>
    <s v="Nota de Debito Juros"/>
    <n v="0.23"/>
    <m/>
    <x v="0"/>
    <m/>
    <m/>
    <m/>
    <s v="2 - FATURADO"/>
    <n v="50"/>
    <x v="5"/>
    <x v="3"/>
    <m/>
  </r>
  <r>
    <x v="76"/>
    <s v="02.538.438/0001-53"/>
    <s v="ND-LOCACAO BENS MOVE"/>
    <n v="1411"/>
    <d v="2025-10-13T00:00:00"/>
    <m/>
    <m/>
    <m/>
    <n v="7198.63"/>
    <d v="2025-11-12T00:00:00"/>
    <s v="E0210284"/>
    <s v="PD021220"/>
    <s v="Locação de Bens Móveis - Notebook Padrão - 36 ms"/>
    <n v="345.53"/>
    <m/>
    <x v="0"/>
    <m/>
    <m/>
    <m/>
    <s v="2 - FATURADO"/>
    <n v="16"/>
    <x v="3"/>
    <x v="4"/>
    <m/>
  </r>
  <r>
    <x v="76"/>
    <s v="02.538.438/0001-53"/>
    <s v="NF SERVICOS"/>
    <n v="197159"/>
    <d v="2025-11-10T00:00:00"/>
    <n v="2063601"/>
    <d v="2025-11-10T00:00:00"/>
    <d v="2025-09-01T00:00:00"/>
    <n v="3008.02"/>
    <d v="2025-12-10T00:00:00"/>
    <s v="E0230409"/>
    <s v="PD023337"/>
    <s v="GERENCIAMENTO ANTIVIRUS - SUPORTE TECNICO"/>
    <n v="2863.64"/>
    <d v="2025-09-01T00:00:00"/>
    <x v="0"/>
    <s v="53/2023"/>
    <s v="133.00001066/2023-89"/>
    <s v="359.00006431/2023-15  ITO"/>
    <s v="2 - FATURADO"/>
    <n v="0"/>
    <x v="0"/>
    <x v="0"/>
    <m/>
  </r>
  <r>
    <x v="76"/>
    <s v="02.538.438/0001-53"/>
    <s v="NF SERVICOS"/>
    <n v="197160"/>
    <d v="2025-11-10T00:00:00"/>
    <n v="2063602"/>
    <d v="2025-11-10T00:00:00"/>
    <d v="2025-09-01T00:00:00"/>
    <n v="647.41999999999996"/>
    <d v="2025-12-10T00:00:00"/>
    <s v="E0230409"/>
    <s v="PD023337"/>
    <s v="GERENCIAMENTO ANTIVIRUS - SUPORTE TECNICO"/>
    <n v="616.34"/>
    <d v="2025-09-01T00:00:00"/>
    <x v="0"/>
    <s v="53/2023"/>
    <s v="133.00001066/2023-89"/>
    <s v="359.00006431/2023-15  ITO"/>
    <s v="2 - FATURADO"/>
    <n v="0"/>
    <x v="0"/>
    <x v="0"/>
    <m/>
  </r>
  <r>
    <x v="76"/>
    <s v="02.538.438/0001-53"/>
    <s v="NF SERVICOS"/>
    <n v="197235"/>
    <d v="2025-11-10T00:00:00"/>
    <n v="2063677"/>
    <d v="2025-11-11T00:00:00"/>
    <d v="2025-10-01T00:00:00"/>
    <n v="4464.96"/>
    <d v="2025-12-10T00:00:00"/>
    <s v="E0230409"/>
    <s v="PD023337"/>
    <s v="GERENCIAMENTO ANTIVIRUS - SUPORTE TECNICO"/>
    <n v="4250.6400000000003"/>
    <d v="2025-10-01T00:00:00"/>
    <x v="0"/>
    <s v="53/2023"/>
    <s v="133.00001066/2023-89"/>
    <s v="359.00006431/2023-15  ITO"/>
    <s v="2 - FATURADO"/>
    <n v="0"/>
    <x v="0"/>
    <x v="0"/>
    <m/>
  </r>
  <r>
    <x v="76"/>
    <s v="02.538.438/0001-53"/>
    <s v="NF SERVICOS"/>
    <n v="197236"/>
    <d v="2025-11-10T00:00:00"/>
    <n v="2063678"/>
    <d v="2025-11-11T00:00:00"/>
    <d v="2025-10-01T00:00:00"/>
    <n v="33305.24"/>
    <d v="2025-12-10T00:00:00"/>
    <s v="E0230409"/>
    <s v="PD023337"/>
    <s v="GERENCIAMENTO ANTIVIRUS - SUPORTE TECNICO"/>
    <n v="31706.59"/>
    <d v="2025-10-01T00:00:00"/>
    <x v="0"/>
    <s v="53/2023"/>
    <s v="133.00001066/2023-89"/>
    <s v="359.00006431/2023-15  ITO"/>
    <s v="2 - FATURADO"/>
    <n v="0"/>
    <x v="0"/>
    <x v="0"/>
    <m/>
  </r>
  <r>
    <x v="76"/>
    <s v="02.538.438/0001-53"/>
    <s v="NF SERVICOS"/>
    <n v="197241"/>
    <d v="2025-11-10T00:00:00"/>
    <n v="2063683"/>
    <d v="2025-11-11T00:00:00"/>
    <d v="2025-10-01T00:00:00"/>
    <n v="73483.7"/>
    <d v="2025-12-11T00:00:00"/>
    <s v="E0251266"/>
    <s v="PD251114"/>
    <s v="PLATAFORMA COLABORATIVA I"/>
    <n v="69956.479999999996"/>
    <d v="2025-10-01T00:00:00"/>
    <x v="0"/>
    <s v="392701-49/2025"/>
    <s v="133.00001751/2025-77"/>
    <s v="359.00004696/2025-41 - ITO"/>
    <s v="2 - FATURADO"/>
    <n v="0"/>
    <x v="0"/>
    <x v="0"/>
    <m/>
  </r>
  <r>
    <x v="76"/>
    <s v="02.538.438/0001-53"/>
    <s v="ND-LOCACAO BENS MOVE"/>
    <n v="1439"/>
    <d v="2025-11-11T00:00:00"/>
    <m/>
    <m/>
    <m/>
    <n v="7198.63"/>
    <d v="2025-12-11T00:00:00"/>
    <s v="E0210284"/>
    <s v="PD021220"/>
    <s v="Locação de Bens Móveis - Notebook Padrão - 36 ms"/>
    <n v="7198.63"/>
    <m/>
    <x v="0"/>
    <m/>
    <m/>
    <m/>
    <s v="2 - FATURADO"/>
    <n v="0"/>
    <x v="0"/>
    <x v="4"/>
    <m/>
  </r>
  <r>
    <x v="76"/>
    <s v="02.538.438/0001-53"/>
    <s v="NF SERVICOS"/>
    <n v="197269"/>
    <d v="2025-11-11T00:00:00"/>
    <n v="2063711"/>
    <d v="2025-11-11T00:00:00"/>
    <d v="2025-10-01T00:00:00"/>
    <n v="1538.11"/>
    <d v="2025-12-11T00:00:00"/>
    <s v="E0210284"/>
    <s v="PD021220"/>
    <s v="DaaS - NOTEBOOK PADRÃO"/>
    <n v="1464.28"/>
    <d v="2025-10-01T00:00:00"/>
    <x v="0"/>
    <s v="ARSESP/DL/012/2021"/>
    <s v="133.00000284/2023-"/>
    <s v="PD-PRC-2021/02562 - ITO"/>
    <s v="2 - FATURADO"/>
    <n v="0"/>
    <x v="0"/>
    <x v="0"/>
    <m/>
  </r>
  <r>
    <x v="76"/>
    <s v="02.538.438/0001-53"/>
    <s v="NF SERVICOS"/>
    <n v="197480"/>
    <d v="2025-11-12T00:00:00"/>
    <n v="2063922"/>
    <d v="2025-11-12T00:00:00"/>
    <d v="2025-10-01T00:00:00"/>
    <n v="3007.7"/>
    <d v="2025-12-12T00:00:00"/>
    <s v="E0230280"/>
    <s v="PD023248"/>
    <s v="FOLHA DE PAGAMENTO"/>
    <n v="2863.33"/>
    <d v="2025-10-01T00:00:00"/>
    <x v="0"/>
    <s v="45/2023"/>
    <s v="ARSESP-PRC-2023/00053"/>
    <s v="359.00003915/2023-11 APPS"/>
    <s v="2 - FATURADO"/>
    <n v="0"/>
    <x v="0"/>
    <x v="0"/>
    <m/>
  </r>
  <r>
    <x v="76"/>
    <s v="02.538.438/0001-53"/>
    <s v="NF SERVICOS E_GOV"/>
    <n v="197715"/>
    <d v="2025-11-12T00:00:00"/>
    <n v="2064157"/>
    <d v="2025-11-12T00:00:00"/>
    <m/>
    <n v="124.99"/>
    <d v="2025-12-12T00:00:00"/>
    <m/>
    <m/>
    <s v="Certificado e-CPF A3 (somente certificado) - 12 meses Gov"/>
    <n v="118.99"/>
    <m/>
    <x v="0"/>
    <m/>
    <m/>
    <m/>
    <s v="2 - FATURADO"/>
    <n v="0"/>
    <x v="0"/>
    <x v="1"/>
    <m/>
  </r>
  <r>
    <x v="76"/>
    <s v="02.538.438/0001-53"/>
    <s v="NF SERVICOS"/>
    <n v="198161"/>
    <d v="2025-11-14T00:00:00"/>
    <n v="2064603"/>
    <d v="2025-11-14T00:00:00"/>
    <d v="2025-10-01T00:00:00"/>
    <n v="82.21"/>
    <d v="2025-12-14T00:00:00"/>
    <s v="E0240050"/>
    <s v="PD024038"/>
    <s v="PROGRAMA SP SEM PAPEL"/>
    <n v="78.260000000000005"/>
    <d v="2025-10-01T00:00:00"/>
    <x v="0"/>
    <d v="2024-01-01T00:00:00"/>
    <s v="133.00002553/2023-69"/>
    <s v="359.00001980/2024-84 -APPS"/>
    <s v="2 - FATURADO"/>
    <n v="0"/>
    <x v="0"/>
    <x v="0"/>
    <m/>
  </r>
  <r>
    <x v="76"/>
    <s v="02.538.438/0001-53"/>
    <s v="NF SERVICOS"/>
    <n v="198162"/>
    <d v="2025-11-14T00:00:00"/>
    <n v="2064604"/>
    <d v="2025-11-14T00:00:00"/>
    <d v="2025-10-01T00:00:00"/>
    <n v="9887.69"/>
    <d v="2025-12-14T00:00:00"/>
    <s v="E0230045"/>
    <s v="PD023038"/>
    <s v="PAAS MIDDLEWARE COM SERVIÇO DE GESTÃO"/>
    <n v="9413.08"/>
    <d v="2025-10-01T00:00:00"/>
    <x v="0"/>
    <s v="ARSESP-DL/15/2022"/>
    <s v="ARSESP-PRC-2022/00168"/>
    <s v="PD-PRC-2022/04640 ITO"/>
    <s v="2 - FATURADO"/>
    <n v="0"/>
    <x v="0"/>
    <x v="0"/>
    <m/>
  </r>
  <r>
    <x v="76"/>
    <s v="02.538.438/0001-53"/>
    <s v="NF SERVICOS"/>
    <n v="198178"/>
    <d v="2025-11-14T00:00:00"/>
    <n v="2064620"/>
    <d v="2025-11-14T00:00:00"/>
    <d v="2025-10-01T00:00:00"/>
    <n v="77213.399999999994"/>
    <d v="2025-12-14T00:00:00"/>
    <s v="E0240449"/>
    <s v="PD024310"/>
    <s v="NUVEM PRODESP - HOSPEDAGEM - INFRAESTRUTURA VIRTUALIZADA ON PREMISES"/>
    <n v="73507.16"/>
    <d v="2025-10-01T00:00:00"/>
    <x v="0"/>
    <s v="DL/04/2024"/>
    <s v="133.00002392/2024-94"/>
    <s v="359.00005878/2024-58  ITO"/>
    <s v="2 - FATURADO"/>
    <n v="0"/>
    <x v="0"/>
    <x v="0"/>
    <m/>
  </r>
  <r>
    <x v="76"/>
    <s v="02.538.438/0001-53"/>
    <s v="NF SERVICOS"/>
    <n v="198294"/>
    <d v="2025-11-14T00:00:00"/>
    <n v="2064736"/>
    <d v="2025-11-14T00:00:00"/>
    <d v="2025-10-01T00:00:00"/>
    <n v="29188.21"/>
    <d v="2025-12-14T00:00:00"/>
    <s v="E0240111"/>
    <s v="PD024075"/>
    <s v="AMBIENTE DE PRODUÇÃO, HOMOLOGAÇÃO, DESENVOLVIMENTO, SMTP E SMS,"/>
    <n v="27787.18"/>
    <d v="2025-10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"/>
    <n v="198295"/>
    <d v="2025-11-14T00:00:00"/>
    <n v="2064737"/>
    <d v="2025-11-14T00:00:00"/>
    <d v="2025-10-01T00:00:00"/>
    <n v="1987.8"/>
    <d v="2025-12-14T00:00:00"/>
    <s v="E0240111"/>
    <s v="PD024075"/>
    <s v="AMBIENTE DE PRODUÇÃO, HOMOLOGAÇÃO, DESENVOLVIMENTO, SMTP E SMS,"/>
    <n v="1892.39"/>
    <d v="2025-10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"/>
    <n v="198296"/>
    <d v="2025-11-14T00:00:00"/>
    <n v="2064738"/>
    <d v="2025-11-14T00:00:00"/>
    <d v="2025-10-01T00:00:00"/>
    <n v="446847.57"/>
    <d v="2025-12-14T00:00:00"/>
    <s v="E0240110"/>
    <s v="PD024075"/>
    <s v="MANUTENÇÃO DO SISTEMA DE APOIO AS FISCALIZAÇÕES - SIAFI"/>
    <n v="425398.89"/>
    <d v="2025-10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 E_GOV"/>
    <n v="198524"/>
    <d v="2025-11-19T00:00:00"/>
    <n v="2064966"/>
    <d v="2025-11-19T00:00:00"/>
    <m/>
    <n v="124.99"/>
    <d v="2025-12-19T00:00:00"/>
    <m/>
    <m/>
    <s v="Certificado e-CPF A3 (somente certificado) - 12 meses Gov"/>
    <n v="118.99"/>
    <m/>
    <x v="0"/>
    <m/>
    <m/>
    <m/>
    <s v="2 - FATURADO"/>
    <n v="0"/>
    <x v="0"/>
    <x v="1"/>
    <m/>
  </r>
  <r>
    <x v="77"/>
    <s v="02.846.472/0001-95"/>
    <s v="ND-OPERADORA CIELO"/>
    <n v="27495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78"/>
    <s v="02.968.119/0001-88"/>
    <s v="NF SERVICOS"/>
    <n v="197292"/>
    <d v="2025-11-11T00:00:00"/>
    <n v="2063734"/>
    <d v="2025-11-11T00:00:00"/>
    <d v="2025-10-01T00:00:00"/>
    <n v="2959.61"/>
    <d v="2025-12-11T00:00:00"/>
    <s v="E0250132"/>
    <s v="PD025114"/>
    <s v="HOSPEDAGEM DE ROTEADOR"/>
    <n v="2959.61"/>
    <d v="2025-10-01T00:00:00"/>
    <x v="0"/>
    <m/>
    <m/>
    <s v="ITO"/>
    <s v="2 - FATURADO"/>
    <n v="0"/>
    <x v="0"/>
    <x v="0"/>
    <m/>
  </r>
  <r>
    <x v="79"/>
    <s v="02.989.584/0001-03"/>
    <s v="NF SERVICOS DO"/>
    <n v="368212"/>
    <d v="2025-11-10T00:00:00"/>
    <n v="375029"/>
    <d v="2025-11-12T00:00:00"/>
    <m/>
    <n v="414.85"/>
    <d v="2025-11-12T00:00:00"/>
    <m/>
    <m/>
    <s v="Serviços de Publicidade Eletrônica"/>
    <n v="19.899999999999999"/>
    <m/>
    <x v="0"/>
    <m/>
    <m/>
    <m/>
    <s v="1 - VENDA A VISTA"/>
    <n v="16"/>
    <x v="3"/>
    <x v="1"/>
    <m/>
  </r>
  <r>
    <x v="80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295"/>
    <x v="2"/>
    <x v="5"/>
    <m/>
  </r>
  <r>
    <x v="81"/>
    <s v="020.611.970-43"/>
    <s v="ND-OPERADORA CIELO"/>
    <n v="27350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82"/>
    <s v="022.222.699-46"/>
    <s v="6551 Venda b.at. imo"/>
    <n v="848"/>
    <d v="2025-10-21T00:00:00"/>
    <m/>
    <m/>
    <m/>
    <n v="121"/>
    <d v="2025-10-31T00:00:00"/>
    <m/>
    <m/>
    <s v="Maquinas Diversas (Maquinas e Equipamentos)"/>
    <n v="121"/>
    <m/>
    <x v="0"/>
    <m/>
    <m/>
    <m/>
    <s v="10 DIAS"/>
    <n v="28"/>
    <x v="3"/>
    <x v="8"/>
    <m/>
  </r>
  <r>
    <x v="82"/>
    <s v="022.222.699-46"/>
    <s v="5551 Venda b.at. imo"/>
    <n v="862"/>
    <d v="2025-10-22T00:00:00"/>
    <m/>
    <m/>
    <m/>
    <n v="1000"/>
    <d v="2025-11-01T00:00:00"/>
    <m/>
    <m/>
    <s v="Moveis Diversos (Moveis e Mobiliarios)"/>
    <n v="1000"/>
    <m/>
    <x v="0"/>
    <m/>
    <m/>
    <m/>
    <s v="10 DIAS"/>
    <n v="27"/>
    <x v="3"/>
    <x v="8"/>
    <m/>
  </r>
  <r>
    <x v="83"/>
    <s v="022.225.718-04"/>
    <s v="ND-LEILAO"/>
    <n v="228"/>
    <d v="2025-10-17T00:00:00"/>
    <m/>
    <m/>
    <m/>
    <n v="3500"/>
    <d v="2025-10-22T00:00:00"/>
    <m/>
    <m/>
    <s v="Lote 370 ??||"/>
    <n v="3500"/>
    <m/>
    <x v="0"/>
    <m/>
    <m/>
    <m/>
    <s v="5 DIAS"/>
    <n v="37"/>
    <x v="5"/>
    <x v="7"/>
    <m/>
  </r>
  <r>
    <x v="84"/>
    <s v="022.439.738-98"/>
    <s v="5551 Venda b.at. imo"/>
    <n v="900"/>
    <d v="2025-10-24T00:00:00"/>
    <m/>
    <m/>
    <m/>
    <n v="5600"/>
    <d v="2025-11-03T00:00:00"/>
    <m/>
    <m/>
    <s v="Maquinas Diversas (Maquinas e Equipamentos)"/>
    <n v="5600"/>
    <m/>
    <x v="0"/>
    <m/>
    <m/>
    <m/>
    <s v="10 DIAS"/>
    <n v="25"/>
    <x v="3"/>
    <x v="8"/>
    <m/>
  </r>
  <r>
    <x v="85"/>
    <s v="022.690.508-00"/>
    <s v="5551 Venda b.at. imo"/>
    <n v="829"/>
    <d v="2025-10-20T00:00:00"/>
    <m/>
    <m/>
    <m/>
    <n v="8500"/>
    <d v="2025-10-30T00:00:00"/>
    <m/>
    <m/>
    <s v="COMPUTADORES"/>
    <n v="8500"/>
    <m/>
    <x v="0"/>
    <m/>
    <m/>
    <m/>
    <s v="10 DIAS"/>
    <n v="29"/>
    <x v="3"/>
    <x v="8"/>
    <m/>
  </r>
  <r>
    <x v="85"/>
    <s v="022.690.508-00"/>
    <s v="5551 Venda b.at. imo"/>
    <n v="830"/>
    <d v="2025-10-20T00:00:00"/>
    <m/>
    <m/>
    <m/>
    <n v="8500"/>
    <d v="2025-10-30T00:00:00"/>
    <m/>
    <m/>
    <s v="COMPUTADORES"/>
    <n v="8500"/>
    <m/>
    <x v="0"/>
    <m/>
    <m/>
    <m/>
    <s v="10 DIAS"/>
    <n v="29"/>
    <x v="3"/>
    <x v="8"/>
    <m/>
  </r>
  <r>
    <x v="86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95"/>
    <x v="2"/>
    <x v="5"/>
    <m/>
  </r>
  <r>
    <x v="87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295"/>
    <x v="2"/>
    <x v="5"/>
    <m/>
  </r>
  <r>
    <x v="88"/>
    <s v="023.868.404-09"/>
    <s v="5102 VENDA tributada"/>
    <n v="846"/>
    <d v="2025-10-21T00:00:00"/>
    <m/>
    <m/>
    <m/>
    <n v="1350"/>
    <d v="2025-10-31T00:00:00"/>
    <m/>
    <m/>
    <s v="Serra Alternativa"/>
    <n v="1350"/>
    <m/>
    <x v="0"/>
    <m/>
    <m/>
    <m/>
    <s v="10 DIAS"/>
    <n v="28"/>
    <x v="3"/>
    <x v="8"/>
    <m/>
  </r>
  <r>
    <x v="89"/>
    <s v="023.914.030-38"/>
    <s v="ND-OPERADORA CIELO"/>
    <n v="27285"/>
    <d v="2025-11-07T00:00:00"/>
    <m/>
    <m/>
    <m/>
    <n v="249.98"/>
    <d v="2025-11-07T00:00:00"/>
    <m/>
    <m/>
    <s v="Certificado e-CPF A3 em cartão e leitora - 12 meses"/>
    <n v="249.98"/>
    <m/>
    <x v="0"/>
    <m/>
    <m/>
    <m/>
    <s v="1 - VENDA A VISTA"/>
    <n v="21"/>
    <x v="3"/>
    <x v="2"/>
    <m/>
  </r>
  <r>
    <x v="90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295"/>
    <x v="2"/>
    <x v="5"/>
    <m/>
  </r>
  <r>
    <x v="91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295"/>
    <x v="2"/>
    <x v="5"/>
    <m/>
  </r>
  <r>
    <x v="92"/>
    <s v="025.041.409-08"/>
    <s v="5551 Venda b.at. imo"/>
    <n v="799"/>
    <d v="2025-10-16T00:00:00"/>
    <m/>
    <m/>
    <m/>
    <n v="6474.65"/>
    <d v="2025-10-26T00:00:00"/>
    <m/>
    <m/>
    <s v="LENTE"/>
    <n v="6474.65"/>
    <m/>
    <x v="0"/>
    <m/>
    <m/>
    <m/>
    <s v="10 DIAS"/>
    <n v="33"/>
    <x v="5"/>
    <x v="8"/>
    <m/>
  </r>
  <r>
    <x v="92"/>
    <s v="025.041.409-08"/>
    <s v="6551 Venda b.at. imo"/>
    <n v="802"/>
    <d v="2025-10-16T00:00:00"/>
    <m/>
    <m/>
    <m/>
    <n v="8400"/>
    <d v="2025-10-26T00:00:00"/>
    <m/>
    <m/>
    <s v="LENTE"/>
    <n v="8400"/>
    <m/>
    <x v="0"/>
    <m/>
    <m/>
    <m/>
    <s v="10 DIAS"/>
    <n v="33"/>
    <x v="5"/>
    <x v="8"/>
    <m/>
  </r>
  <r>
    <x v="93"/>
    <s v="026.745.148-25"/>
    <s v="ND-OPERADORA CIELO"/>
    <n v="27381"/>
    <d v="2025-11-17T00:00:00"/>
    <m/>
    <m/>
    <m/>
    <n v="124.99"/>
    <d v="2025-11-17T00:00:00"/>
    <m/>
    <m/>
    <s v="Certificado e-CPF A1 em Software (12 meses)"/>
    <n v="124.99"/>
    <m/>
    <x v="0"/>
    <m/>
    <m/>
    <m/>
    <s v="1 - VENDA A VISTA"/>
    <n v="11"/>
    <x v="3"/>
    <x v="2"/>
    <m/>
  </r>
  <r>
    <x v="94"/>
    <s v="027.611.708-57"/>
    <s v="5102 VENDA tributada"/>
    <n v="1061"/>
    <d v="2025-11-07T00:00:00"/>
    <m/>
    <m/>
    <m/>
    <n v="99"/>
    <d v="2025-11-17T00:00:00"/>
    <m/>
    <m/>
    <s v="Sucatas de Plásticos"/>
    <n v="99"/>
    <m/>
    <x v="0"/>
    <m/>
    <m/>
    <m/>
    <s v="10 DIAS"/>
    <n v="11"/>
    <x v="3"/>
    <x v="8"/>
    <m/>
  </r>
  <r>
    <x v="95"/>
    <s v="028.470.708-26"/>
    <s v="5102 VENDA tributada"/>
    <n v="884"/>
    <d v="2025-10-23T00:00:00"/>
    <m/>
    <m/>
    <m/>
    <n v="68341.179999999993"/>
    <d v="2025-11-02T00:00:00"/>
    <m/>
    <m/>
    <s v="Persianas"/>
    <n v="68341.179999999993"/>
    <m/>
    <x v="0"/>
    <m/>
    <m/>
    <m/>
    <s v="10 DIAS"/>
    <n v="26"/>
    <x v="3"/>
    <x v="8"/>
    <m/>
  </r>
  <r>
    <x v="96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95"/>
    <x v="2"/>
    <x v="5"/>
    <m/>
  </r>
  <r>
    <x v="97"/>
    <s v="029.544.058-99"/>
    <s v="ND-LEILAO"/>
    <n v="109"/>
    <d v="2025-10-09T00:00:00"/>
    <m/>
    <m/>
    <m/>
    <n v="1850"/>
    <d v="2025-10-14T00:00:00"/>
    <m/>
    <m/>
    <s v="Lote 0802 ??||"/>
    <n v="1850"/>
    <m/>
    <x v="0"/>
    <m/>
    <m/>
    <m/>
    <s v="5 DIAS"/>
    <n v="45"/>
    <x v="5"/>
    <x v="7"/>
    <m/>
  </r>
  <r>
    <x v="98"/>
    <s v="03.030.995/0001-21"/>
    <s v="ND-OPERADORA CIELO"/>
    <n v="27483"/>
    <d v="2025-11-26T00:00:00"/>
    <m/>
    <m/>
    <m/>
    <n v="187.49"/>
    <d v="2025-11-26T00:00:00"/>
    <m/>
    <m/>
    <s v="Certificado e-CNPJ A1 em Software (12 meses)"/>
    <n v="187.49"/>
    <m/>
    <x v="0"/>
    <m/>
    <m/>
    <m/>
    <s v="1 - VENDA A VISTA"/>
    <n v="2"/>
    <x v="3"/>
    <x v="2"/>
    <m/>
  </r>
  <r>
    <x v="99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260"/>
    <x v="2"/>
    <x v="3"/>
    <m/>
  </r>
  <r>
    <x v="99"/>
    <s v="03.100.645/0001-94"/>
    <s v="NF SERVICOS DO"/>
    <n v="370180"/>
    <d v="2025-11-19T00:00:00"/>
    <n v="376997"/>
    <d v="2025-11-25T00:00:00"/>
    <m/>
    <n v="368.76"/>
    <d v="2025-12-25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99"/>
    <s v="03.100.645/0001-94"/>
    <s v="NF SERVICOS DO"/>
    <n v="370192"/>
    <d v="2025-11-19T00:00:00"/>
    <n v="377009"/>
    <d v="2025-11-25T00:00:00"/>
    <m/>
    <n v="368.76"/>
    <d v="2025-12-25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99"/>
    <s v="03.100.645/0001-94"/>
    <s v="NF SERVICOS DO"/>
    <n v="370901"/>
    <d v="2025-11-25T00:00:00"/>
    <n v="377718"/>
    <d v="2025-11-26T00:00:00"/>
    <m/>
    <n v="221.26"/>
    <d v="2025-12-26T00:00:00"/>
    <s v="E0231131"/>
    <s v="PD231112"/>
    <s v="Serviços de Publicidade Eletrônica"/>
    <n v="210.64"/>
    <m/>
    <x v="0"/>
    <m/>
    <m/>
    <m/>
    <s v="2 - FATURADO"/>
    <n v="0"/>
    <x v="0"/>
    <x v="1"/>
    <m/>
  </r>
  <r>
    <x v="99"/>
    <s v="03.100.645/0001-94"/>
    <s v="NF SERVICOS DO"/>
    <n v="370902"/>
    <d v="2025-11-25T00:00:00"/>
    <n v="377719"/>
    <d v="2025-11-26T00:00:00"/>
    <m/>
    <n v="221.26"/>
    <d v="2025-12-26T00:00:00"/>
    <s v="E0231131"/>
    <s v="PD231112"/>
    <s v="Serviços de Publicidade Eletrônica"/>
    <n v="210.64"/>
    <m/>
    <x v="0"/>
    <m/>
    <m/>
    <m/>
    <s v="2 - FATURADO"/>
    <n v="0"/>
    <x v="0"/>
    <x v="1"/>
    <m/>
  </r>
  <r>
    <x v="99"/>
    <s v="03.100.645/0001-94"/>
    <s v="NF SERVICOS DO"/>
    <n v="371033"/>
    <d v="2025-11-25T00:00:00"/>
    <n v="377850"/>
    <d v="2025-11-26T00:00:00"/>
    <m/>
    <n v="442.51"/>
    <d v="2025-12-26T00:00:00"/>
    <s v="E0231131"/>
    <s v="PD231112"/>
    <s v="Serviços de Publicidade Eletrônica"/>
    <n v="421.27"/>
    <m/>
    <x v="0"/>
    <m/>
    <m/>
    <m/>
    <s v="2 - FATURADO"/>
    <n v="0"/>
    <x v="0"/>
    <x v="1"/>
    <m/>
  </r>
  <r>
    <x v="100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174"/>
    <x v="6"/>
    <x v="1"/>
    <m/>
  </r>
  <r>
    <x v="101"/>
    <s v="03.274.615/0001-02"/>
    <s v="NF SERVICOS"/>
    <n v="197396"/>
    <d v="2025-11-11T00:00:00"/>
    <n v="2063838"/>
    <d v="2025-11-12T00:00:00"/>
    <d v="2025-10-01T00:00:00"/>
    <n v="6227.02"/>
    <d v="2025-12-11T00:00:00"/>
    <s v="E0240405"/>
    <s v="PD024270"/>
    <s v="HOSPEDAGEM FISICA DE EQUIPAMENTOS"/>
    <n v="6227.02"/>
    <d v="2025-10-01T00:00:00"/>
    <x v="0"/>
    <s v="005/2024"/>
    <s v="140.00066486/2023-58"/>
    <s v="359.00004558/2024-81  ITO"/>
    <s v="2 - FATURADO"/>
    <n v="0"/>
    <x v="0"/>
    <x v="0"/>
    <m/>
  </r>
  <r>
    <x v="102"/>
    <s v="03.289.326/0001-79"/>
    <s v="ND-OPERADORA CIELO"/>
    <n v="27228"/>
    <d v="2025-11-03T00:00:00"/>
    <m/>
    <m/>
    <m/>
    <n v="312.48"/>
    <d v="2025-11-03T00:00:00"/>
    <m/>
    <m/>
    <s v="e-CNPJ A3 em cartão - 36 meses "/>
    <n v="312.48"/>
    <m/>
    <x v="0"/>
    <m/>
    <m/>
    <m/>
    <s v="1 - VENDA A VISTA"/>
    <n v="25"/>
    <x v="3"/>
    <x v="2"/>
    <m/>
  </r>
  <r>
    <x v="103"/>
    <s v="03.426.989/0001-98"/>
    <s v="NF SERVICOS"/>
    <n v="197474"/>
    <d v="2025-11-12T00:00:00"/>
    <n v="2063916"/>
    <d v="2025-11-12T00:00:00"/>
    <d v="2025-10-01T00:00:00"/>
    <n v="141.6"/>
    <d v="2025-12-12T00:00:00"/>
    <s v="E0210293"/>
    <s v="PD021229"/>
    <s v="FOLHA DE PAGAMENTO"/>
    <n v="134.80000000000001"/>
    <d v="2025-10-01T00:00:00"/>
    <x v="0"/>
    <s v="AGEM 007/2021"/>
    <s v="Sei 130.00000049/2023-17"/>
    <s v="PD-PRC-2022/03941  359.00002536/2024-86  APPS"/>
    <s v="2 - FATURADO"/>
    <n v="0"/>
    <x v="0"/>
    <x v="0"/>
    <m/>
  </r>
  <r>
    <x v="103"/>
    <s v="03.426.989/0001-98"/>
    <s v="NF SERVICOS"/>
    <n v="197475"/>
    <d v="2025-11-12T00:00:00"/>
    <n v="2063917"/>
    <d v="2025-11-12T00:00:00"/>
    <d v="2025-10-01T00:00:00"/>
    <n v="146.44999999999999"/>
    <d v="2025-12-12T00:00:00"/>
    <s v="E0240001"/>
    <s v="PD024001"/>
    <s v="SAM PATRIMONIO"/>
    <n v="139.41999999999999"/>
    <d v="2025-10-01T00:00:00"/>
    <x v="0"/>
    <s v="009/2023"/>
    <s v="130.00000087/2023-61"/>
    <s v="359.00000814/2024-61  APPS"/>
    <s v="2 - FATURADO"/>
    <n v="0"/>
    <x v="0"/>
    <x v="0"/>
    <m/>
  </r>
  <r>
    <x v="103"/>
    <s v="03.426.989/0001-98"/>
    <s v="NF SERVICOS"/>
    <n v="197476"/>
    <d v="2025-11-12T00:00:00"/>
    <n v="2063918"/>
    <d v="2025-11-12T00:00:00"/>
    <d v="2025-10-01T00:00:00"/>
    <n v="17.59"/>
    <d v="2025-12-12T00:00:00"/>
    <s v="E0240001"/>
    <s v="PD024001"/>
    <s v="SAM PATRIMONIO"/>
    <n v="16.75"/>
    <d v="2025-10-01T00:00:00"/>
    <x v="0"/>
    <s v="009/2023"/>
    <s v="130.00000087/2023-61"/>
    <s v="359.00000814/2024-61  APPS"/>
    <s v="2 - FATURADO"/>
    <n v="0"/>
    <x v="0"/>
    <x v="0"/>
    <m/>
  </r>
  <r>
    <x v="103"/>
    <s v="03.426.989/0001-98"/>
    <s v="NF SERVICOS"/>
    <n v="197477"/>
    <d v="2025-11-12T00:00:00"/>
    <n v="2063919"/>
    <d v="2025-11-12T00:00:00"/>
    <d v="2025-10-01T00:00:00"/>
    <n v="1078.67"/>
    <d v="2025-12-12T00:00:00"/>
    <s v="E0251406"/>
    <s v="PD251301"/>
    <s v="PLATAFORMA COLABORATIVA I"/>
    <n v="1026.8900000000001"/>
    <d v="2025-10-01T00:00:00"/>
    <x v="0"/>
    <s v="003/2025"/>
    <s v="130.00000037/2025-46"/>
    <s v="359.00007133/2025-12 - ITO"/>
    <s v="2 - FATURADO"/>
    <n v="0"/>
    <x v="0"/>
    <x v="0"/>
    <m/>
  </r>
  <r>
    <x v="104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104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104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104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104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288"/>
    <x v="2"/>
    <x v="1"/>
    <m/>
  </r>
  <r>
    <x v="105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296"/>
    <x v="2"/>
    <x v="3"/>
    <m/>
  </r>
  <r>
    <x v="106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439"/>
    <x v="1"/>
    <x v="3"/>
    <m/>
  </r>
  <r>
    <x v="106"/>
    <s v="03.582.243/0001-73"/>
    <s v="ND-RATEIO CONDOM PPT"/>
    <n v="21263"/>
    <d v="2025-11-28T00:00:00"/>
    <m/>
    <m/>
    <m/>
    <n v="7900.75"/>
    <d v="2025-12-30T00:00:00"/>
    <s v="CARGA INICIAL RATEIO CONDOM PPT"/>
    <m/>
    <s v="CARGA INICIAL RATEIO CONDOM PPT"/>
    <n v="7900.75"/>
    <m/>
    <x v="0"/>
    <m/>
    <m/>
    <m/>
    <s v="32 DIAS"/>
    <n v="0"/>
    <x v="0"/>
    <x v="10"/>
    <m/>
  </r>
  <r>
    <x v="107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142.46"/>
    <m/>
    <x v="1"/>
    <m/>
    <m/>
    <m/>
    <s v="2 - FATURADO"/>
    <n v="1465"/>
    <x v="1"/>
    <x v="1"/>
    <m/>
  </r>
  <r>
    <x v="107"/>
    <s v="03.598.715/0001-86"/>
    <s v="NF SERVICOS E_GOV"/>
    <n v="189315"/>
    <d v="2025-07-10T00:00:00"/>
    <n v="19955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111"/>
    <x v="7"/>
    <x v="1"/>
    <m/>
  </r>
  <r>
    <x v="107"/>
    <s v="03.598.715/0001-86"/>
    <s v="NF SERVICOS"/>
    <n v="189975"/>
    <d v="2025-07-16T00:00:00"/>
    <n v="1996193"/>
    <d v="2025-07-16T00:00:00"/>
    <d v="2025-06-01T00:00:00"/>
    <n v="209.45"/>
    <d v="2025-08-15T00:00:00"/>
    <s v="E0240271"/>
    <s v="PD024163"/>
    <s v="PROGRAMA SP SEM PAPEL"/>
    <n v="199.4"/>
    <d v="2025-06-01T00:00:00"/>
    <x v="0"/>
    <s v="015/2024"/>
    <s v="163.00001093/2024-21"/>
    <s v="359.00002086/2023-41-APPS"/>
    <s v="2 - FATURADO"/>
    <n v="105"/>
    <x v="7"/>
    <x v="0"/>
    <m/>
  </r>
  <r>
    <x v="107"/>
    <s v="03.598.715/0001-86"/>
    <s v="NF SERVICOS E_GOV"/>
    <n v="192308"/>
    <d v="2025-08-19T00:00:00"/>
    <n v="2011183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07"/>
    <s v="03.598.715/0001-86"/>
    <s v="NF SERVICOS E_GOV"/>
    <n v="192309"/>
    <d v="2025-08-19T00:00:00"/>
    <n v="2011184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07"/>
    <s v="03.598.715/0001-86"/>
    <s v="NF SERVICOS E_GOV"/>
    <n v="192310"/>
    <d v="2025-08-19T00:00:00"/>
    <n v="2011185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07"/>
    <s v="03.598.715/0001-86"/>
    <s v="NF SERVICOS E_GOV"/>
    <n v="192311"/>
    <d v="2025-08-19T00:00:00"/>
    <n v="2011186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71"/>
    <x v="4"/>
    <x v="1"/>
    <m/>
  </r>
  <r>
    <x v="107"/>
    <s v="03.598.715/0001-86"/>
    <s v="NF SERVICOS E_GOV"/>
    <n v="192566"/>
    <d v="2025-08-22T00:00:00"/>
    <n v="201144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68"/>
    <x v="4"/>
    <x v="1"/>
    <m/>
  </r>
  <r>
    <x v="107"/>
    <s v="03.598.715/0001-86"/>
    <s v="NF SERVICOS E_GOV"/>
    <n v="192586"/>
    <d v="2025-08-22T00:00:00"/>
    <n v="201146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68"/>
    <x v="4"/>
    <x v="1"/>
    <m/>
  </r>
  <r>
    <x v="107"/>
    <s v="03.598.715/0001-86"/>
    <s v="NF SERVICOS E_GOV"/>
    <n v="192739"/>
    <d v="2025-08-25T00:00:00"/>
    <n v="2011614"/>
    <d v="2025-08-25T00:00:00"/>
    <m/>
    <n v="167.26"/>
    <d v="2025-09-24T00:00:00"/>
    <m/>
    <m/>
    <s v="Certificado e-CPF A3 (somente certificado) - 36 meses Gov"/>
    <n v="159.22999999999999"/>
    <m/>
    <x v="0"/>
    <m/>
    <m/>
    <m/>
    <s v="2 - FATURADO"/>
    <n v="65"/>
    <x v="4"/>
    <x v="1"/>
    <m/>
  </r>
  <r>
    <x v="107"/>
    <s v="03.598.715/0001-86"/>
    <s v="NF SERVICOS E_GOV"/>
    <n v="192807"/>
    <d v="2025-08-27T00:00:00"/>
    <n v="2011682"/>
    <d v="2025-08-27T00:00:00"/>
    <m/>
    <n v="329.43"/>
    <d v="2025-09-26T00:00:00"/>
    <m/>
    <m/>
    <s v="Certificado e-CPF A3 em cartão e leitora - 36 meses Gov"/>
    <n v="313.62"/>
    <m/>
    <x v="0"/>
    <m/>
    <m/>
    <m/>
    <s v="2 - FATURADO"/>
    <n v="63"/>
    <x v="4"/>
    <x v="1"/>
    <m/>
  </r>
  <r>
    <x v="107"/>
    <s v="03.598.715/0001-86"/>
    <s v="NF SERVICOS KIT"/>
    <n v="194278"/>
    <d v="2025-09-16T00:00:00"/>
    <n v="2025912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43"/>
    <x v="5"/>
    <x v="1"/>
    <m/>
  </r>
  <r>
    <x v="107"/>
    <s v="03.598.715/0001-86"/>
    <s v="NF SERVICOS E_GOV"/>
    <n v="194606"/>
    <d v="2025-09-22T00:00:00"/>
    <n v="2026240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37"/>
    <x v="5"/>
    <x v="1"/>
    <m/>
  </r>
  <r>
    <x v="107"/>
    <s v="03.598.715/0001-86"/>
    <s v="NF SERVICOS E_GOV"/>
    <n v="195207"/>
    <d v="2025-10-10T00:00:00"/>
    <n v="2043773"/>
    <d v="2025-10-10T00:00:00"/>
    <m/>
    <n v="167.26"/>
    <d v="2025-11-09T00:00:00"/>
    <m/>
    <m/>
    <s v="Certificado e-CPF A3 (somente certificado) - 36 meses Gov"/>
    <n v="159.22999999999999"/>
    <m/>
    <x v="0"/>
    <m/>
    <m/>
    <m/>
    <s v="2 - FATURADO"/>
    <n v="19"/>
    <x v="3"/>
    <x v="1"/>
    <m/>
  </r>
  <r>
    <x v="107"/>
    <s v="03.598.715/0001-86"/>
    <s v="NF SERVICOS"/>
    <n v="198158"/>
    <d v="2025-11-14T00:00:00"/>
    <n v="2064600"/>
    <d v="2025-11-14T00:00:00"/>
    <d v="2025-10-01T00:00:00"/>
    <n v="234.4"/>
    <d v="2025-12-14T00:00:00"/>
    <s v="E0240377"/>
    <s v="PD024247"/>
    <s v="SAM ESTOQUE E PATRIMONIO"/>
    <n v="223.15"/>
    <d v="2025-10-01T00:00:00"/>
    <x v="0"/>
    <s v="27/2024"/>
    <s v="163.00002952/2024-07"/>
    <s v="SEI :  359.00007670/2024-73 APPS"/>
    <s v="2 - FATURADO"/>
    <n v="0"/>
    <x v="0"/>
    <x v="0"/>
    <m/>
  </r>
  <r>
    <x v="107"/>
    <s v="03.598.715/0001-86"/>
    <s v="NF SERVICOS"/>
    <n v="198176"/>
    <d v="2025-11-14T00:00:00"/>
    <n v="2064618"/>
    <d v="2025-11-14T00:00:00"/>
    <d v="2025-10-01T00:00:00"/>
    <n v="872.97"/>
    <d v="2025-12-14T00:00:00"/>
    <s v="E0240549"/>
    <s v="PD024247"/>
    <s v="SAM ESTOQUE E PATRIMONIO"/>
    <n v="831.07"/>
    <d v="2025-10-01T00:00:00"/>
    <x v="0"/>
    <s v="27/2024"/>
    <s v="163.00002952/2024-07"/>
    <s v="SEI :  359.00007670/2024-73 APPS"/>
    <s v="2 - FATURADO"/>
    <n v="0"/>
    <x v="0"/>
    <x v="0"/>
    <m/>
  </r>
  <r>
    <x v="107"/>
    <s v="03.598.715/0001-86"/>
    <s v="NF SERVICOS"/>
    <n v="198186"/>
    <d v="2025-11-14T00:00:00"/>
    <n v="2064628"/>
    <d v="2025-11-14T00:00:00"/>
    <d v="2025-10-01T00:00:00"/>
    <n v="49263.4"/>
    <d v="2025-12-14T00:00:00"/>
    <s v="E0251255"/>
    <s v="PD251148"/>
    <s v="PLATAFORMA COLABORATIVA I"/>
    <n v="46898.76"/>
    <d v="2025-10-01T00:00:00"/>
    <x v="0"/>
    <s v="026/2025"/>
    <s v="163.00001257/2023-39"/>
    <s v="359.00004268/2025-18 - ITO"/>
    <s v="2 - FATURADO"/>
    <n v="0"/>
    <x v="0"/>
    <x v="0"/>
    <m/>
  </r>
  <r>
    <x v="107"/>
    <s v="03.598.715/0001-86"/>
    <s v="NF SERVICOS"/>
    <n v="198205"/>
    <d v="2025-11-14T00:00:00"/>
    <n v="2064647"/>
    <d v="2025-11-14T00:00:00"/>
    <d v="2025-10-01T00:00:00"/>
    <n v="209.45"/>
    <d v="2025-12-14T00:00:00"/>
    <s v="E0240271"/>
    <s v="PD024163"/>
    <s v="PROGRAMA SP SEM PAPEL"/>
    <n v="199.4"/>
    <d v="2025-10-01T00:00:00"/>
    <x v="0"/>
    <s v="015/2024"/>
    <s v="163.00001093/2024-21"/>
    <s v="359.00002086/2023-41-APPS"/>
    <s v="2 - FATURADO"/>
    <n v="0"/>
    <x v="0"/>
    <x v="0"/>
    <m/>
  </r>
  <r>
    <x v="108"/>
    <s v="03.707.435/0001-69"/>
    <s v="ND-OPERADORA CIELO"/>
    <n v="27359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109"/>
    <s v="03.753.263/0001-60"/>
    <s v="NF SERVICOS DO"/>
    <n v="366256"/>
    <d v="2025-11-10T00:00:00"/>
    <n v="373073"/>
    <d v="2025-11-10T00:00:00"/>
    <m/>
    <n v="553.14"/>
    <d v="2025-12-10T00:00:00"/>
    <s v="E0220717"/>
    <s v="PD022717"/>
    <s v="Serviços de Publicidade Eletrônica"/>
    <n v="526.59"/>
    <m/>
    <x v="0"/>
    <m/>
    <m/>
    <m/>
    <s v="2 - FATURADO"/>
    <n v="0"/>
    <x v="0"/>
    <x v="1"/>
    <m/>
  </r>
  <r>
    <x v="109"/>
    <s v="03.753.263/0001-60"/>
    <s v="NF SERVICOS DO"/>
    <n v="366257"/>
    <d v="2025-11-10T00:00:00"/>
    <n v="373074"/>
    <d v="2025-11-10T00:00:00"/>
    <m/>
    <n v="737.52"/>
    <d v="2025-12-10T00:00:00"/>
    <s v="E0220717"/>
    <s v="PD022717"/>
    <s v="Serviços de Publicidade Eletrônica"/>
    <n v="702.12"/>
    <m/>
    <x v="0"/>
    <m/>
    <m/>
    <m/>
    <s v="2 - FATURADO"/>
    <n v="0"/>
    <x v="0"/>
    <x v="1"/>
    <m/>
  </r>
  <r>
    <x v="110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174"/>
    <x v="6"/>
    <x v="1"/>
    <m/>
  </r>
  <r>
    <x v="111"/>
    <s v="030.432.148-62"/>
    <s v="ND-OPERADORA CIELO"/>
    <n v="27300"/>
    <d v="2025-11-10T00:00:00"/>
    <m/>
    <m/>
    <m/>
    <n v="124.99"/>
    <d v="2025-11-10T00:00:00"/>
    <m/>
    <m/>
    <s v="Certificado e-CPF A1 em Software (12 meses)"/>
    <n v="124.99"/>
    <m/>
    <x v="0"/>
    <m/>
    <m/>
    <m/>
    <s v="1 - VENDA A VISTA"/>
    <n v="18"/>
    <x v="3"/>
    <x v="2"/>
    <m/>
  </r>
  <r>
    <x v="112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216"/>
    <x v="2"/>
    <x v="5"/>
    <m/>
  </r>
  <r>
    <x v="113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271"/>
    <x v="2"/>
    <x v="5"/>
    <m/>
  </r>
  <r>
    <x v="114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1063"/>
    <x v="1"/>
    <x v="1"/>
    <m/>
  </r>
  <r>
    <x v="114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1035"/>
    <x v="1"/>
    <x v="1"/>
    <m/>
  </r>
  <r>
    <x v="114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1006"/>
    <x v="1"/>
    <x v="1"/>
    <m/>
  </r>
  <r>
    <x v="114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966"/>
    <x v="1"/>
    <x v="1"/>
    <m/>
  </r>
  <r>
    <x v="114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940"/>
    <x v="1"/>
    <x v="1"/>
    <m/>
  </r>
  <r>
    <x v="114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916"/>
    <x v="1"/>
    <x v="1"/>
    <m/>
  </r>
  <r>
    <x v="114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868"/>
    <x v="1"/>
    <x v="1"/>
    <m/>
  </r>
  <r>
    <x v="114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855"/>
    <x v="1"/>
    <x v="1"/>
    <m/>
  </r>
  <r>
    <x v="114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820"/>
    <x v="1"/>
    <x v="1"/>
    <m/>
  </r>
  <r>
    <x v="114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790"/>
    <x v="1"/>
    <x v="1"/>
    <m/>
  </r>
  <r>
    <x v="114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758"/>
    <x v="1"/>
    <x v="1"/>
    <m/>
  </r>
  <r>
    <x v="114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730"/>
    <x v="1"/>
    <x v="1"/>
    <m/>
  </r>
  <r>
    <x v="114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699"/>
    <x v="1"/>
    <x v="1"/>
    <m/>
  </r>
  <r>
    <x v="114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665"/>
    <x v="1"/>
    <x v="1"/>
    <m/>
  </r>
  <r>
    <x v="114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638"/>
    <x v="1"/>
    <x v="1"/>
    <m/>
  </r>
  <r>
    <x v="114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609"/>
    <x v="1"/>
    <x v="1"/>
    <m/>
  </r>
  <r>
    <x v="114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548"/>
    <x v="1"/>
    <x v="1"/>
    <m/>
  </r>
  <r>
    <x v="114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475"/>
    <x v="1"/>
    <x v="1"/>
    <m/>
  </r>
  <r>
    <x v="114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447"/>
    <x v="1"/>
    <x v="1"/>
    <m/>
  </r>
  <r>
    <x v="114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447"/>
    <x v="1"/>
    <x v="1"/>
    <m/>
  </r>
  <r>
    <x v="114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400"/>
    <x v="1"/>
    <x v="1"/>
    <m/>
  </r>
  <r>
    <x v="114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390"/>
    <x v="1"/>
    <x v="1"/>
    <m/>
  </r>
  <r>
    <x v="114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359"/>
    <x v="2"/>
    <x v="1"/>
    <m/>
  </r>
  <r>
    <x v="115"/>
    <s v="032.237.040-00"/>
    <s v="5551 Venda b.at. imo"/>
    <n v="1043"/>
    <d v="2025-11-06T00:00:00"/>
    <m/>
    <m/>
    <m/>
    <n v="80"/>
    <d v="2025-11-16T00:00:00"/>
    <m/>
    <m/>
    <s v="Maquinas Diversas (Maquinas e Equipamentos)"/>
    <n v="80"/>
    <m/>
    <x v="0"/>
    <m/>
    <m/>
    <m/>
    <s v="10 DIAS"/>
    <n v="12"/>
    <x v="3"/>
    <x v="8"/>
    <m/>
  </r>
  <r>
    <x v="116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329"/>
    <x v="2"/>
    <x v="6"/>
    <m/>
  </r>
  <r>
    <x v="117"/>
    <s v="033.065.718-65"/>
    <s v="5551 Venda b.at. imo"/>
    <n v="807"/>
    <d v="2025-10-17T00:00:00"/>
    <m/>
    <m/>
    <m/>
    <n v="4650"/>
    <d v="2025-10-27T00:00:00"/>
    <m/>
    <m/>
    <s v="CÂMERA FOTOGRÁFICA"/>
    <n v="4650"/>
    <m/>
    <x v="0"/>
    <m/>
    <m/>
    <m/>
    <s v="10 DIAS"/>
    <n v="32"/>
    <x v="5"/>
    <x v="8"/>
    <m/>
  </r>
  <r>
    <x v="118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295"/>
    <x v="2"/>
    <x v="5"/>
    <m/>
  </r>
  <r>
    <x v="119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295"/>
    <x v="2"/>
    <x v="5"/>
    <m/>
  </r>
  <r>
    <x v="120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21"/>
    <s v="038.544.158-42"/>
    <s v="ND-JUROS RECEBIMENTO"/>
    <s v="178-1-NDJ1"/>
    <d v="2025-10-21T00:00:00"/>
    <m/>
    <m/>
    <m/>
    <n v="2.33"/>
    <d v="2025-11-20T00:00:00"/>
    <m/>
    <m/>
    <s v="Nota de Debito Juros"/>
    <n v="2.33"/>
    <m/>
    <x v="0"/>
    <m/>
    <m/>
    <m/>
    <s v="2 - FATURADO"/>
    <n v="8"/>
    <x v="3"/>
    <x v="3"/>
    <m/>
  </r>
  <r>
    <x v="122"/>
    <s v="04.014.181/0001-66"/>
    <s v="NF SERVICOS"/>
    <n v="197299"/>
    <d v="2025-11-11T00:00:00"/>
    <n v="2063741"/>
    <d v="2025-11-11T00:00:00"/>
    <d v="2025-10-01T00:00:00"/>
    <n v="5919.22"/>
    <d v="2025-12-11T00:00:00"/>
    <s v="E0250091"/>
    <s v="PD025077"/>
    <s v="HOSPEDAGEM"/>
    <n v="5919.22"/>
    <d v="2025-10-01T00:00:00"/>
    <x v="0"/>
    <m/>
    <m/>
    <s v="359.00000334/2025-81  ITO"/>
    <s v="2 - FATURADO"/>
    <n v="0"/>
    <x v="0"/>
    <x v="0"/>
    <m/>
  </r>
  <r>
    <x v="123"/>
    <s v="04.056.860/0001-06"/>
    <s v="ND-OPERADORA CIELO"/>
    <n v="27454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124"/>
    <s v="04.087.076/0001-57"/>
    <s v="5551 Venda b.at. imo"/>
    <n v="1087"/>
    <d v="2025-11-11T00:00:00"/>
    <m/>
    <m/>
    <m/>
    <n v="3556.68"/>
    <d v="2025-11-21T00:00:00"/>
    <m/>
    <m/>
    <s v="COMPUTADORES"/>
    <n v="3556.68"/>
    <m/>
    <x v="0"/>
    <m/>
    <m/>
    <m/>
    <s v="10 DIAS"/>
    <n v="7"/>
    <x v="3"/>
    <x v="8"/>
    <m/>
  </r>
  <r>
    <x v="125"/>
    <s v="04.099.948/0001-05"/>
    <s v="NF SERVICOS"/>
    <n v="198734"/>
    <d v="2025-11-24T00:00:00"/>
    <n v="2065176"/>
    <d v="2025-11-24T00:00:00"/>
    <d v="2025-10-01T00:00:00"/>
    <n v="5919.22"/>
    <d v="2025-12-24T00:00:00"/>
    <s v="E0241058"/>
    <s v="PD024481"/>
    <s v="HOSPEDAGEM DE ROTEADOR"/>
    <n v="5919.22"/>
    <d v="2025-10-01T00:00:00"/>
    <x v="0"/>
    <m/>
    <m/>
    <s v="359.00009396/2024-77 -ITO"/>
    <s v="2 - FATURADO"/>
    <n v="0"/>
    <x v="0"/>
    <x v="0"/>
    <m/>
  </r>
  <r>
    <x v="126"/>
    <s v="04.182.166/0001-27"/>
    <s v="ND-OPERADORA CIELO"/>
    <n v="27489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27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1017"/>
    <x v="1"/>
    <x v="1"/>
    <m/>
  </r>
  <r>
    <x v="127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439"/>
    <x v="1"/>
    <x v="1"/>
    <m/>
  </r>
  <r>
    <x v="127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314"/>
    <x v="2"/>
    <x v="1"/>
    <m/>
  </r>
  <r>
    <x v="127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303"/>
    <x v="2"/>
    <x v="1"/>
    <m/>
  </r>
  <r>
    <x v="127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286"/>
    <x v="2"/>
    <x v="1"/>
    <m/>
  </r>
  <r>
    <x v="127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250"/>
    <x v="2"/>
    <x v="1"/>
    <m/>
  </r>
  <r>
    <x v="127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189"/>
    <x v="2"/>
    <x v="1"/>
    <m/>
  </r>
  <r>
    <x v="127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188"/>
    <x v="2"/>
    <x v="1"/>
    <m/>
  </r>
  <r>
    <x v="127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163"/>
    <x v="6"/>
    <x v="1"/>
    <m/>
  </r>
  <r>
    <x v="127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156"/>
    <x v="6"/>
    <x v="1"/>
    <m/>
  </r>
  <r>
    <x v="127"/>
    <s v="04.198.514/0001-54"/>
    <s v="NF SERVICOS E_GOV"/>
    <n v="191837"/>
    <d v="2025-08-12T00:00:00"/>
    <n v="2010712"/>
    <d v="2025-08-12T00:00:00"/>
    <m/>
    <n v="277.10000000000002"/>
    <d v="2025-09-11T00:00:00"/>
    <m/>
    <m/>
    <s v="Certificado e-CPF A3 em token - 36 meses Gov"/>
    <n v="5.54"/>
    <m/>
    <x v="0"/>
    <m/>
    <m/>
    <m/>
    <s v="2 - FATURADO"/>
    <n v="78"/>
    <x v="4"/>
    <x v="1"/>
    <m/>
  </r>
  <r>
    <x v="127"/>
    <s v="04.198.514/0001-54"/>
    <s v="NF SERVICOS E_GOV"/>
    <n v="192862"/>
    <d v="2025-08-28T00:00:00"/>
    <n v="2011737"/>
    <d v="2025-08-28T00:00:00"/>
    <m/>
    <n v="261.26"/>
    <d v="2025-09-27T00:00:00"/>
    <m/>
    <m/>
    <s v="Certificado e-CPF A3 em token - 24 meses Gov"/>
    <n v="248.72"/>
    <m/>
    <x v="0"/>
    <m/>
    <m/>
    <m/>
    <s v="2 - FATURADO"/>
    <n v="62"/>
    <x v="4"/>
    <x v="1"/>
    <m/>
  </r>
  <r>
    <x v="127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145"/>
    <x v="8"/>
    <x v="1"/>
    <m/>
  </r>
  <r>
    <x v="127"/>
    <s v="04.198.514/0019-83"/>
    <s v="NF SERVICOS E_GOV"/>
    <n v="198850"/>
    <d v="2025-11-26T00:00:00"/>
    <n v="2065292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282"/>
    <x v="1"/>
    <x v="0"/>
    <m/>
  </r>
  <r>
    <x v="127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351"/>
    <x v="2"/>
    <x v="0"/>
    <m/>
  </r>
  <r>
    <x v="127"/>
    <s v="04.198.514/0026-02"/>
    <s v="NF SERVICOS"/>
    <n v="197333"/>
    <d v="2025-11-11T00:00:00"/>
    <n v="2063775"/>
    <d v="2025-11-11T00:00:00"/>
    <d v="2025-10-01T00:00:00"/>
    <n v="14139.63"/>
    <d v="2025-12-11T00:00:00"/>
    <s v="E0230152"/>
    <s v="PD023129"/>
    <s v="MANUTENÇÃO SIGH-LAB"/>
    <n v="13460.93"/>
    <d v="2025-10-01T00:00:00"/>
    <x v="0"/>
    <s v="Cmed-001/543/23"/>
    <s v="20230459701 PRC-202349275"/>
    <s v="359.00000024/2023-02 APPS"/>
    <s v="2 - FATURADO"/>
    <n v="0"/>
    <x v="0"/>
    <x v="0"/>
    <m/>
  </r>
  <r>
    <x v="127"/>
    <s v="04.198.514/0032-50"/>
    <s v="NF SERVICOS E_GOV"/>
    <n v="186899"/>
    <d v="2025-05-28T00:00:00"/>
    <n v="1967533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154"/>
    <x v="6"/>
    <x v="1"/>
    <m/>
  </r>
  <r>
    <x v="127"/>
    <s v="04.198.514/0032-50"/>
    <s v="NF SERVICOS E_GOV"/>
    <n v="186922"/>
    <d v="2025-05-28T00:00:00"/>
    <n v="196755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154"/>
    <x v="6"/>
    <x v="1"/>
    <m/>
  </r>
  <r>
    <x v="127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95"/>
    <x v="1"/>
    <x v="1"/>
    <m/>
  </r>
  <r>
    <x v="127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588"/>
    <x v="1"/>
    <x v="1"/>
    <m/>
  </r>
  <r>
    <x v="127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588"/>
    <x v="1"/>
    <x v="1"/>
    <m/>
  </r>
  <r>
    <x v="127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527"/>
    <x v="1"/>
    <x v="1"/>
    <m/>
  </r>
  <r>
    <x v="127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524"/>
    <x v="1"/>
    <x v="1"/>
    <m/>
  </r>
  <r>
    <x v="127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523"/>
    <x v="1"/>
    <x v="1"/>
    <m/>
  </r>
  <r>
    <x v="127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519"/>
    <x v="1"/>
    <x v="1"/>
    <m/>
  </r>
  <r>
    <x v="127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519"/>
    <x v="1"/>
    <x v="1"/>
    <m/>
  </r>
  <r>
    <x v="127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510"/>
    <x v="1"/>
    <x v="1"/>
    <m/>
  </r>
  <r>
    <x v="127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503"/>
    <x v="1"/>
    <x v="1"/>
    <m/>
  </r>
  <r>
    <x v="127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503"/>
    <x v="1"/>
    <x v="1"/>
    <m/>
  </r>
  <r>
    <x v="127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499"/>
    <x v="1"/>
    <x v="1"/>
    <m/>
  </r>
  <r>
    <x v="127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497"/>
    <x v="1"/>
    <x v="1"/>
    <m/>
  </r>
  <r>
    <x v="127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495"/>
    <x v="1"/>
    <x v="1"/>
    <m/>
  </r>
  <r>
    <x v="127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492"/>
    <x v="1"/>
    <x v="1"/>
    <m/>
  </r>
  <r>
    <x v="127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78"/>
    <x v="1"/>
    <x v="1"/>
    <m/>
  </r>
  <r>
    <x v="127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78"/>
    <x v="1"/>
    <x v="1"/>
    <m/>
  </r>
  <r>
    <x v="127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78"/>
    <x v="1"/>
    <x v="1"/>
    <m/>
  </r>
  <r>
    <x v="127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474"/>
    <x v="1"/>
    <x v="1"/>
    <m/>
  </r>
  <r>
    <x v="127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449"/>
    <x v="1"/>
    <x v="1"/>
    <m/>
  </r>
  <r>
    <x v="127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449"/>
    <x v="1"/>
    <x v="1"/>
    <m/>
  </r>
  <r>
    <x v="127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443"/>
    <x v="1"/>
    <x v="1"/>
    <m/>
  </r>
  <r>
    <x v="127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432"/>
    <x v="1"/>
    <x v="1"/>
    <m/>
  </r>
  <r>
    <x v="127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429"/>
    <x v="1"/>
    <x v="1"/>
    <m/>
  </r>
  <r>
    <x v="127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418"/>
    <x v="1"/>
    <x v="1"/>
    <m/>
  </r>
  <r>
    <x v="127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418"/>
    <x v="1"/>
    <x v="1"/>
    <m/>
  </r>
  <r>
    <x v="127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412"/>
    <x v="1"/>
    <x v="1"/>
    <m/>
  </r>
  <r>
    <x v="127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407"/>
    <x v="1"/>
    <x v="1"/>
    <m/>
  </r>
  <r>
    <x v="127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380"/>
    <x v="1"/>
    <x v="1"/>
    <m/>
  </r>
  <r>
    <x v="127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378"/>
    <x v="1"/>
    <x v="1"/>
    <m/>
  </r>
  <r>
    <x v="127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369"/>
    <x v="1"/>
    <x v="1"/>
    <m/>
  </r>
  <r>
    <x v="127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345"/>
    <x v="2"/>
    <x v="1"/>
    <m/>
  </r>
  <r>
    <x v="127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345"/>
    <x v="2"/>
    <x v="1"/>
    <m/>
  </r>
  <r>
    <x v="127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334"/>
    <x v="2"/>
    <x v="1"/>
    <m/>
  </r>
  <r>
    <x v="127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317"/>
    <x v="2"/>
    <x v="1"/>
    <m/>
  </r>
  <r>
    <x v="127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313"/>
    <x v="2"/>
    <x v="1"/>
    <m/>
  </r>
  <r>
    <x v="127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278"/>
    <x v="2"/>
    <x v="1"/>
    <m/>
  </r>
  <r>
    <x v="127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257"/>
    <x v="2"/>
    <x v="1"/>
    <m/>
  </r>
  <r>
    <x v="127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139"/>
    <x v="8"/>
    <x v="1"/>
    <m/>
  </r>
  <r>
    <x v="127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139"/>
    <x v="8"/>
    <x v="1"/>
    <m/>
  </r>
  <r>
    <x v="127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128"/>
    <x v="8"/>
    <x v="1"/>
    <m/>
  </r>
  <r>
    <x v="127"/>
    <s v="04.198.514/0038-46"/>
    <s v="NF SERVICOS E_GOV"/>
    <n v="191799"/>
    <d v="2025-08-12T00:00:00"/>
    <n v="2010674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78"/>
    <x v="4"/>
    <x v="1"/>
    <m/>
  </r>
  <r>
    <x v="127"/>
    <s v="04.198.514/0038-46"/>
    <s v="NF SERVICOS"/>
    <n v="197158"/>
    <d v="2025-11-10T00:00:00"/>
    <n v="2063600"/>
    <d v="2025-11-10T00:00:00"/>
    <d v="2025-05-01T00:00:00"/>
    <n v="323.95999999999998"/>
    <d v="2025-12-10T00:00:00"/>
    <s v="E0240373"/>
    <s v="PD024244"/>
    <s v="PROGRAMA SP SEM PAPEL"/>
    <n v="308.41000000000003"/>
    <d v="2025-05-01T00:00:00"/>
    <x v="0"/>
    <s v="013/183/24"/>
    <s v="057.00384500/2024-03"/>
    <s v="359.00009250/2024-21-APPS"/>
    <s v="2 - FATURADO"/>
    <n v="0"/>
    <x v="0"/>
    <x v="0"/>
    <m/>
  </r>
  <r>
    <x v="128"/>
    <m/>
    <m/>
    <m/>
    <m/>
    <m/>
    <m/>
    <m/>
    <m/>
    <m/>
    <m/>
    <m/>
    <m/>
    <m/>
    <m/>
    <x v="0"/>
    <n v="0"/>
    <m/>
    <m/>
    <m/>
    <n v="45989"/>
    <x v="9"/>
    <x v="7"/>
    <m/>
  </r>
  <r>
    <x v="127"/>
    <s v="04.198.514/0038-46"/>
    <s v="NF SERVICOS"/>
    <n v="197456"/>
    <d v="2025-11-11T00:00:00"/>
    <n v="2063898"/>
    <d v="2025-11-12T00:00:00"/>
    <d v="2025-10-01T00:00:00"/>
    <n v="6965.06"/>
    <d v="2025-12-12T00:00:00"/>
    <s v="E0240373"/>
    <s v="PD024244"/>
    <s v="PROGRAMA SP SEM PAPEL"/>
    <n v="6630.74"/>
    <d v="2025-10-01T00:00:00"/>
    <x v="0"/>
    <s v="013/183/24"/>
    <s v="057.00384500/2024-03"/>
    <s v="359.00009250/2024-21-APPS"/>
    <s v="2 - FATURADO"/>
    <n v="0"/>
    <x v="0"/>
    <x v="0"/>
    <m/>
  </r>
  <r>
    <x v="128"/>
    <m/>
    <m/>
    <m/>
    <m/>
    <m/>
    <m/>
    <m/>
    <m/>
    <m/>
    <m/>
    <m/>
    <m/>
    <m/>
    <m/>
    <x v="0"/>
    <n v="0"/>
    <m/>
    <m/>
    <m/>
    <n v="45989"/>
    <x v="9"/>
    <x v="7"/>
    <m/>
  </r>
  <r>
    <x v="127"/>
    <s v="04.198.514/0038-46"/>
    <s v="NF SERVICOS"/>
    <n v="198387"/>
    <d v="2025-11-17T00:00:00"/>
    <n v="2064829"/>
    <d v="2025-11-17T00:00:00"/>
    <d v="2025-10-01T00:00:00"/>
    <n v="160946.35999999999"/>
    <d v="2025-12-17T00:00:00"/>
    <s v="E0230218"/>
    <s v="PD023189"/>
    <s v="NUVEM PUBLICA"/>
    <n v="153220.93"/>
    <d v="2025-10-01T00:00:00"/>
    <x v="0"/>
    <s v="DTIC-030/183/23"/>
    <s v="DTIC Nº 2023063075-3"/>
    <s v="359.00008302/2023-61  ITO"/>
    <s v="2 - FATURADO"/>
    <n v="0"/>
    <x v="0"/>
    <x v="0"/>
    <m/>
  </r>
  <r>
    <x v="127"/>
    <s v="04.198.514/0038-46"/>
    <s v="NF SERVICOS"/>
    <n v="198390"/>
    <d v="2025-11-17T00:00:00"/>
    <n v="2064832"/>
    <d v="2025-11-18T00:00:00"/>
    <d v="2025-10-01T00:00:00"/>
    <n v="2692.13"/>
    <d v="2025-12-18T00:00:00"/>
    <s v="E0230131"/>
    <s v="PD023112"/>
    <s v="NUVEM PÚBLICA"/>
    <n v="2562.91"/>
    <d v="2025-10-01T00:00:00"/>
    <x v="0"/>
    <s v="023/183/23"/>
    <s v="2023061551-4"/>
    <s v="359.00006593/2023-53-ITO"/>
    <s v="2 - FATURADO"/>
    <n v="0"/>
    <x v="0"/>
    <x v="0"/>
    <m/>
  </r>
  <r>
    <x v="127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715"/>
    <x v="1"/>
    <x v="1"/>
    <m/>
  </r>
  <r>
    <x v="127"/>
    <s v="04.198.514/0040-60"/>
    <s v="NF SERVICOS KIT"/>
    <n v="194692"/>
    <d v="2025-09-23T00:00:00"/>
    <n v="2026326"/>
    <d v="2025-09-23T00:00:00"/>
    <m/>
    <n v="109.89"/>
    <d v="2025-10-23T00:00:00"/>
    <m/>
    <m/>
    <s v="Certificado e-CPF A3 (renovação) - 36 meses Gov"/>
    <n v="104.62"/>
    <m/>
    <x v="0"/>
    <m/>
    <m/>
    <m/>
    <s v="2 - FATURADO"/>
    <n v="36"/>
    <x v="5"/>
    <x v="1"/>
    <m/>
  </r>
  <r>
    <x v="127"/>
    <s v="04.198.514/0040-60"/>
    <s v="NF SERVICOS E_GOV"/>
    <n v="197082"/>
    <d v="2025-10-30T00:00:00"/>
    <n v="2045648"/>
    <d v="2025-10-30T00:00:00"/>
    <m/>
    <n v="329.43"/>
    <d v="2025-11-2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7086"/>
    <d v="2025-10-30T00:00:00"/>
    <n v="2045652"/>
    <d v="2025-10-30T00:00:00"/>
    <m/>
    <n v="329.43"/>
    <d v="2025-11-2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7679"/>
    <d v="2025-11-12T00:00:00"/>
    <n v="2064121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7708"/>
    <d v="2025-11-12T00:00:00"/>
    <n v="2064150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7709"/>
    <d v="2025-11-12T00:00:00"/>
    <n v="2064151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20"/>
    <d v="2025-11-19T00:00:00"/>
    <n v="2064962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25"/>
    <d v="2025-11-19T00:00:00"/>
    <n v="2064967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2"/>
    <d v="2025-11-19T00:00:00"/>
    <n v="2065034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3"/>
    <d v="2025-11-19T00:00:00"/>
    <n v="2065035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4"/>
    <d v="2025-11-19T00:00:00"/>
    <n v="2065036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5"/>
    <d v="2025-11-19T00:00:00"/>
    <n v="2065037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6"/>
    <d v="2025-11-19T00:00:00"/>
    <n v="2065038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597"/>
    <d v="2025-11-19T00:00:00"/>
    <n v="2065039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897"/>
    <d v="2025-11-26T00:00:00"/>
    <n v="2065339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898"/>
    <d v="2025-11-26T00:00:00"/>
    <n v="2065340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03"/>
    <d v="2025-11-26T00:00:00"/>
    <n v="2065345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04"/>
    <d v="2025-11-26T00:00:00"/>
    <n v="2065346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15"/>
    <d v="2025-11-26T00:00:00"/>
    <n v="2065357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16"/>
    <d v="2025-11-26T00:00:00"/>
    <n v="2065358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17"/>
    <d v="2025-11-26T00:00:00"/>
    <n v="2065359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18"/>
    <d v="2025-11-26T00:00:00"/>
    <n v="2065360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19"/>
    <d v="2025-11-26T00:00:00"/>
    <n v="2065361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20"/>
    <d v="2025-11-26T00:00:00"/>
    <n v="2065362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86"/>
    <d v="2025-11-27T00:00:00"/>
    <n v="2065428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0-60"/>
    <s v="NF SERVICOS E_GOV"/>
    <n v="198994"/>
    <d v="2025-11-27T00:00:00"/>
    <n v="2065436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27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345"/>
    <x v="2"/>
    <x v="1"/>
    <m/>
  </r>
  <r>
    <x v="127"/>
    <s v="04.198.514/0048-18"/>
    <s v="NF SERVICOS E_GOV"/>
    <n v="189220"/>
    <d v="2025-07-10T00:00:00"/>
    <n v="19954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111"/>
    <x v="7"/>
    <x v="1"/>
    <m/>
  </r>
  <r>
    <x v="127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495"/>
    <x v="1"/>
    <x v="1"/>
    <m/>
  </r>
  <r>
    <x v="127"/>
    <s v="04.198.514/0071-67"/>
    <s v="NF SERVICOS KIT"/>
    <n v="194688"/>
    <d v="2025-09-23T00:00:00"/>
    <n v="2026322"/>
    <d v="2025-09-23T00:00:00"/>
    <m/>
    <n v="73.260000000000005"/>
    <d v="2025-10-23T00:00:00"/>
    <m/>
    <m/>
    <s v="e-CNPJ A3 - Renovação - GOV 12 meses"/>
    <n v="69.739999999999995"/>
    <m/>
    <x v="0"/>
    <m/>
    <m/>
    <m/>
    <s v="2 - FATURADO"/>
    <n v="36"/>
    <x v="5"/>
    <x v="1"/>
    <m/>
  </r>
  <r>
    <x v="127"/>
    <s v="04.198.514/0071-67"/>
    <s v="NF SERVICOS E_GOV"/>
    <n v="198997"/>
    <d v="2025-11-27T00:00:00"/>
    <n v="2065439"/>
    <d v="2025-11-27T00:00:00"/>
    <m/>
    <n v="124.99"/>
    <d v="2025-12-27T00:00:00"/>
    <m/>
    <m/>
    <s v="Certificado e-CPF A3 (somente certificado) - 12 meses Gov"/>
    <n v="118.99"/>
    <m/>
    <x v="0"/>
    <m/>
    <m/>
    <m/>
    <s v="2 - FATURADO"/>
    <n v="0"/>
    <x v="0"/>
    <x v="1"/>
    <m/>
  </r>
  <r>
    <x v="127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715"/>
    <x v="1"/>
    <x v="1"/>
    <m/>
  </r>
  <r>
    <x v="127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274"/>
    <x v="2"/>
    <x v="1"/>
    <m/>
  </r>
  <r>
    <x v="127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254"/>
    <x v="2"/>
    <x v="1"/>
    <m/>
  </r>
  <r>
    <x v="127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246"/>
    <x v="2"/>
    <x v="1"/>
    <m/>
  </r>
  <r>
    <x v="127"/>
    <s v="04.198.514/0080-58"/>
    <s v="NF SERVICOS E_GOV"/>
    <n v="192736"/>
    <d v="2025-08-25T00:00:00"/>
    <n v="2011611"/>
    <d v="2025-08-25T00:00:00"/>
    <m/>
    <n v="227.35"/>
    <d v="2025-09-24T00:00:00"/>
    <m/>
    <m/>
    <s v="Certificado e-CPF A3 em cartão - 36 meses Gov"/>
    <n v="216.44"/>
    <m/>
    <x v="0"/>
    <m/>
    <m/>
    <m/>
    <s v="2 - FATURADO"/>
    <n v="65"/>
    <x v="4"/>
    <x v="1"/>
    <m/>
  </r>
  <r>
    <x v="127"/>
    <s v="04.198.514/0081-39"/>
    <s v="NF SERVICOS E_GOV"/>
    <n v="193443"/>
    <d v="2025-09-11T00:00:00"/>
    <n v="2025077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48"/>
    <x v="5"/>
    <x v="1"/>
    <m/>
  </r>
  <r>
    <x v="127"/>
    <s v="04.198.514/0082-10"/>
    <s v="NF SERVICOS E_GOV"/>
    <n v="199285"/>
    <d v="2023-06-14T00:00:00"/>
    <n v="204767"/>
    <d v="2023-06-14T00:00:00"/>
    <m/>
    <n v="167.26"/>
    <d v="2023-07-14T00:00:00"/>
    <m/>
    <m/>
    <s v="Certificado e-CPF A3 (somente certificado) - 36 meses Gov"/>
    <n v="0"/>
    <m/>
    <x v="0"/>
    <m/>
    <m/>
    <m/>
    <s v="2 - FATURADO"/>
    <n v="868"/>
    <x v="1"/>
    <x v="1"/>
    <m/>
  </r>
  <r>
    <x v="127"/>
    <s v="04.198.514/0082-10"/>
    <s v="NF SERVICOS E_GOV"/>
    <n v="197711"/>
    <d v="2025-11-12T00:00:00"/>
    <n v="2064153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7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233"/>
    <x v="1"/>
    <x v="1"/>
    <m/>
  </r>
  <r>
    <x v="127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233"/>
    <x v="1"/>
    <x v="1"/>
    <m/>
  </r>
  <r>
    <x v="127"/>
    <s v="04.198.514/0134-85"/>
    <s v="NF SERVICOS E_GOV"/>
    <n v="197744"/>
    <d v="2025-11-12T00:00:00"/>
    <n v="2064186"/>
    <d v="2025-11-12T00:00:00"/>
    <m/>
    <n v="251.97"/>
    <d v="2025-12-12T00:00:00"/>
    <m/>
    <m/>
    <s v="Certificado e-CNPJ A3 (somente certificado) - 36 meses Gov"/>
    <n v="239.88"/>
    <m/>
    <x v="0"/>
    <m/>
    <m/>
    <m/>
    <s v="2 - FATURADO"/>
    <n v="0"/>
    <x v="0"/>
    <x v="1"/>
    <m/>
  </r>
  <r>
    <x v="127"/>
    <s v="04.198.514/0134-85"/>
    <s v="NF SERVICOS E_GOV"/>
    <n v="197745"/>
    <d v="2025-11-12T00:00:00"/>
    <n v="2064187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7"/>
    <s v="04.198.514/0134-85"/>
    <s v="NF SERVICOS E_GOV"/>
    <n v="197746"/>
    <d v="2025-11-12T00:00:00"/>
    <n v="2064188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9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2"/>
    <m/>
    <m/>
    <m/>
    <s v="2 - FATURADO"/>
    <n v="930"/>
    <x v="1"/>
    <x v="1"/>
    <m/>
  </r>
  <r>
    <x v="129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2"/>
    <m/>
    <m/>
    <m/>
    <s v="2 - FATURADO"/>
    <n v="560"/>
    <x v="1"/>
    <x v="1"/>
    <m/>
  </r>
  <r>
    <x v="129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3"/>
    <m/>
    <m/>
    <m/>
    <s v="2 - FATURADO"/>
    <n v="259"/>
    <x v="2"/>
    <x v="1"/>
    <m/>
  </r>
  <r>
    <x v="129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218"/>
    <x v="2"/>
    <x v="1"/>
    <m/>
  </r>
  <r>
    <x v="129"/>
    <s v="04.236.548/0001-96"/>
    <s v="NF SERVICOS E_GOV"/>
    <n v="197085"/>
    <d v="2025-10-30T00:00:00"/>
    <n v="2045651"/>
    <d v="2025-10-30T00:00:00"/>
    <m/>
    <n v="167.26"/>
    <d v="2025-11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9"/>
    <s v="04.236.548/0001-96"/>
    <s v="NF SERVICOS E_GOV"/>
    <n v="197742"/>
    <d v="2025-11-12T00:00:00"/>
    <n v="2064184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9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2"/>
    <m/>
    <m/>
    <m/>
    <s v="2 - FATURADO"/>
    <n v="1007"/>
    <x v="1"/>
    <x v="1"/>
    <m/>
  </r>
  <r>
    <x v="129"/>
    <s v="04.236.548/0002-77"/>
    <s v="NF SERVICOS E_GOV"/>
    <n v="189081"/>
    <d v="2025-07-10T00:00:00"/>
    <n v="19952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181"/>
    <d v="2025-07-10T00:00:00"/>
    <n v="19953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190"/>
    <d v="2025-07-10T00:00:00"/>
    <n v="1995408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196"/>
    <d v="2025-07-10T00:00:00"/>
    <n v="1995414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244"/>
    <d v="2025-07-10T00:00:00"/>
    <n v="1995462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311"/>
    <d v="2025-07-10T00:00:00"/>
    <n v="199552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317"/>
    <d v="2025-07-10T00:00:00"/>
    <n v="1995535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343"/>
    <d v="2025-07-10T00:00:00"/>
    <n v="1995561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352"/>
    <d v="2025-07-10T00:00:00"/>
    <n v="1995570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111"/>
    <x v="7"/>
    <x v="1"/>
    <m/>
  </r>
  <r>
    <x v="129"/>
    <s v="04.236.548/0002-77"/>
    <s v="NF SERVICOS E_GOV"/>
    <n v="189575"/>
    <d v="2025-07-14T00:00:00"/>
    <n v="1995793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107"/>
    <x v="7"/>
    <x v="1"/>
    <m/>
  </r>
  <r>
    <x v="129"/>
    <s v="04.236.548/0002-77"/>
    <s v="NF SERVICOS E_GOV"/>
    <n v="189576"/>
    <d v="2025-07-14T00:00:00"/>
    <n v="1995794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107"/>
    <x v="7"/>
    <x v="1"/>
    <m/>
  </r>
  <r>
    <x v="129"/>
    <s v="04.236.548/0002-77"/>
    <s v="NF SERVICOS E_GOV"/>
    <n v="190179"/>
    <d v="2025-07-17T00:00:00"/>
    <n v="1996397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104"/>
    <x v="7"/>
    <x v="1"/>
    <m/>
  </r>
  <r>
    <x v="129"/>
    <s v="04.236.548/0002-77"/>
    <s v="NF SERVICOS E_GOV"/>
    <n v="190180"/>
    <d v="2025-07-17T00:00:00"/>
    <n v="1996398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104"/>
    <x v="7"/>
    <x v="1"/>
    <m/>
  </r>
  <r>
    <x v="129"/>
    <s v="04.236.548/0002-77"/>
    <s v="NF SERVICOS E_GOV"/>
    <n v="190181"/>
    <d v="2025-07-17T00:00:00"/>
    <n v="1996399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104"/>
    <x v="7"/>
    <x v="1"/>
    <m/>
  </r>
  <r>
    <x v="129"/>
    <s v="04.236.548/0002-77"/>
    <s v="NF SERVICOS KIT"/>
    <n v="198732"/>
    <d v="2025-11-24T00:00:00"/>
    <n v="2065174"/>
    <d v="2025-11-24T00:00:00"/>
    <d v="2025-10-01T00:00:00"/>
    <n v="277.10000000000002"/>
    <d v="2025-12-24T00:00:00"/>
    <s v="E0250154"/>
    <s v="PD025132"/>
    <s v="CERTIFICADO DIGITAL PARA PESSOA FÍSICA E-CPF"/>
    <n v="263.8"/>
    <d v="2025-10-01T00:00:00"/>
    <x v="0"/>
    <d v="2025-05-01T00:00:00"/>
    <s v="058.00031118/2025-44"/>
    <s v="359.00001308/2025-70 - ITO"/>
    <s v="2 - FATURADO"/>
    <n v="0"/>
    <x v="0"/>
    <x v="1"/>
    <m/>
  </r>
  <r>
    <x v="129"/>
    <s v="04.236.548/0011-68"/>
    <s v="NF SERVICOS E_GOV"/>
    <n v="196791"/>
    <d v="2025-10-24T00:00:00"/>
    <n v="2045357"/>
    <d v="2025-10-24T00:00:00"/>
    <m/>
    <n v="329.43"/>
    <d v="2025-11-23T00:00:00"/>
    <m/>
    <m/>
    <s v="Certificado e-CPF A3 em cartão e leitora - 36 meses Gov"/>
    <n v="6.58"/>
    <m/>
    <x v="0"/>
    <m/>
    <m/>
    <m/>
    <s v="2 - FATURADO"/>
    <n v="5"/>
    <x v="3"/>
    <x v="1"/>
    <m/>
  </r>
  <r>
    <x v="129"/>
    <s v="04.236.548/0011-68"/>
    <s v="NF SERVICOS E_GOV"/>
    <n v="197023"/>
    <d v="2025-10-29T00:00:00"/>
    <n v="2045589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29"/>
    <s v="04.236.548/0011-68"/>
    <s v="NF SERVICOS E_GOV"/>
    <n v="197024"/>
    <d v="2025-10-29T00:00:00"/>
    <n v="2045590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29"/>
    <s v="04.236.548/0011-68"/>
    <s v="NF SERVICOS E_GOV"/>
    <n v="197025"/>
    <d v="2025-10-29T00:00:00"/>
    <n v="2045591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29"/>
    <s v="04.236.548/0013-20"/>
    <s v="NF SERVICOS E_GOV"/>
    <n v="193444"/>
    <d v="2025-09-11T00:00:00"/>
    <n v="202507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48"/>
    <x v="5"/>
    <x v="1"/>
    <m/>
  </r>
  <r>
    <x v="129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1094"/>
    <x v="1"/>
    <x v="1"/>
    <m/>
  </r>
  <r>
    <x v="129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2"/>
    <m/>
    <m/>
    <m/>
    <s v="2 - FATURADO"/>
    <n v="1162"/>
    <x v="1"/>
    <x v="1"/>
    <m/>
  </r>
  <r>
    <x v="129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2"/>
    <m/>
    <m/>
    <m/>
    <s v="2 - FATURADO"/>
    <n v="524"/>
    <x v="1"/>
    <x v="1"/>
    <m/>
  </r>
  <r>
    <x v="129"/>
    <s v="04.236.548/0022-10"/>
    <s v="NF SERVICOS E_GOV"/>
    <n v="196457"/>
    <d v="2025-10-21T00:00:00"/>
    <n v="2045023"/>
    <d v="2025-10-21T00:00:00"/>
    <m/>
    <n v="329.43"/>
    <d v="2025-11-20T00:00:00"/>
    <m/>
    <m/>
    <s v="Certificado e-CPF A3 em cartão e leitora - 36 meses Gov"/>
    <n v="313.62"/>
    <m/>
    <x v="0"/>
    <m/>
    <m/>
    <m/>
    <s v="2 - FATURADO"/>
    <n v="8"/>
    <x v="3"/>
    <x v="1"/>
    <m/>
  </r>
  <r>
    <x v="129"/>
    <s v="04.236.548/0022-10"/>
    <s v="NF SERVICOS E_GOV"/>
    <n v="197060"/>
    <d v="2025-10-29T00:00:00"/>
    <n v="2045626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29"/>
    <s v="04.236.548/0028-06"/>
    <s v="NF SERVICOS E_GOV"/>
    <n v="196555"/>
    <d v="2025-10-21T00:00:00"/>
    <n v="2045121"/>
    <d v="2025-10-21T00:00:00"/>
    <m/>
    <n v="227.35"/>
    <d v="2025-11-20T00:00:00"/>
    <m/>
    <m/>
    <s v="Certificado e-CPF A3 em cartão - 36 meses Gov"/>
    <n v="216.44"/>
    <m/>
    <x v="0"/>
    <m/>
    <m/>
    <m/>
    <s v="2 - FATURADO"/>
    <n v="8"/>
    <x v="3"/>
    <x v="1"/>
    <m/>
  </r>
  <r>
    <x v="129"/>
    <s v="04.236.548/0028-06"/>
    <s v="NF SERVICOS E_GOV"/>
    <n v="196556"/>
    <d v="2025-10-21T00:00:00"/>
    <n v="2045122"/>
    <d v="2025-10-21T00:00:00"/>
    <m/>
    <n v="227.35"/>
    <d v="2025-11-20T00:00:00"/>
    <m/>
    <m/>
    <s v="Certificado e-CPF A3 em cartão - 36 meses Gov"/>
    <n v="216.44"/>
    <m/>
    <x v="0"/>
    <m/>
    <m/>
    <m/>
    <s v="2 - FATURADO"/>
    <n v="8"/>
    <x v="3"/>
    <x v="1"/>
    <m/>
  </r>
  <r>
    <x v="129"/>
    <s v="04.236.548/0028-06"/>
    <s v="NF SERVICOS E_GOV"/>
    <n v="197075"/>
    <d v="2025-10-29T00:00:00"/>
    <n v="2045641"/>
    <d v="2025-10-29T00:00:00"/>
    <m/>
    <n v="227.35"/>
    <d v="2025-11-28T00:00:00"/>
    <m/>
    <m/>
    <s v="Certificado e-CPF A3 em cartão - 36 meses Gov"/>
    <n v="216.44"/>
    <m/>
    <x v="0"/>
    <m/>
    <m/>
    <m/>
    <s v="2 - FATURADO"/>
    <n v="1"/>
    <x v="3"/>
    <x v="1"/>
    <m/>
  </r>
  <r>
    <x v="129"/>
    <s v="04.236.548/0028-06"/>
    <s v="NF SERVICOS E_GOV"/>
    <n v="197730"/>
    <d v="2025-11-12T00:00:00"/>
    <n v="2064172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29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2"/>
    <m/>
    <m/>
    <m/>
    <s v="2 - FATURADO"/>
    <n v="1161"/>
    <x v="1"/>
    <x v="1"/>
    <m/>
  </r>
  <r>
    <x v="129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2"/>
    <m/>
    <m/>
    <m/>
    <s v="2 - FATURADO"/>
    <n v="1160"/>
    <x v="1"/>
    <x v="1"/>
    <m/>
  </r>
  <r>
    <x v="129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2"/>
    <m/>
    <m/>
    <m/>
    <s v="2 - FATURADO"/>
    <n v="1077"/>
    <x v="1"/>
    <x v="1"/>
    <m/>
  </r>
  <r>
    <x v="129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59"/>
    <x v="2"/>
    <x v="1"/>
    <m/>
  </r>
  <r>
    <x v="129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59"/>
    <x v="2"/>
    <x v="1"/>
    <m/>
  </r>
  <r>
    <x v="129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59"/>
    <x v="2"/>
    <x v="1"/>
    <m/>
  </r>
  <r>
    <x v="129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2"/>
    <m/>
    <m/>
    <m/>
    <s v="2 - FATURADO"/>
    <n v="621"/>
    <x v="1"/>
    <x v="1"/>
    <m/>
  </r>
  <r>
    <x v="129"/>
    <s v="04.236.548/0042-64"/>
    <s v="NF SERVICOS E_GOV"/>
    <n v="198996"/>
    <d v="2025-11-27T00:00:00"/>
    <n v="2065438"/>
    <d v="2025-11-27T00:00:00"/>
    <m/>
    <n v="167.26"/>
    <d v="2025-12-2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9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4"/>
    <m/>
    <m/>
    <m/>
    <s v="1 - VENDA A VISTA"/>
    <n v="1296"/>
    <x v="1"/>
    <x v="1"/>
    <m/>
  </r>
  <r>
    <x v="129"/>
    <s v="04.236.548/0046-98"/>
    <s v="NF SERVICOS E_GOV"/>
    <n v="198537"/>
    <d v="2025-11-19T00:00:00"/>
    <n v="2064979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29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2"/>
    <m/>
    <m/>
    <m/>
    <s v="2 - FATURADO"/>
    <n v="611"/>
    <x v="1"/>
    <x v="1"/>
    <m/>
  </r>
  <r>
    <x v="129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3"/>
    <s v="DIPOL nº 01/2022"/>
    <s v="PCSP-PRC-2022/04963"/>
    <s v="PD-PRC-2022/01772 - 359.00004746/2024-17 - APPS"/>
    <s v="2 - FATURADO"/>
    <n v="567"/>
    <x v="1"/>
    <x v="0"/>
    <m/>
  </r>
  <r>
    <x v="129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3"/>
    <s v="DIPOL nº 01/2022"/>
    <s v="PCSP-PRC-2022/04963"/>
    <s v="PD-PRC-2022/01772  ITO"/>
    <s v="2 - FATURADO"/>
    <n v="567"/>
    <x v="1"/>
    <x v="0"/>
    <m/>
  </r>
  <r>
    <x v="129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3"/>
    <s v="DIPOL nº 01/2022"/>
    <s v="PCSP-PRC-2022/04963"/>
    <s v="PD-PRC-2022/01772   359.00004746/2024-17  ITO"/>
    <s v="2 - FATURADO"/>
    <n v="548"/>
    <x v="1"/>
    <x v="0"/>
    <m/>
  </r>
  <r>
    <x v="129"/>
    <s v="04.236.548/0048-50"/>
    <s v="NF SERVICOS"/>
    <n v="194838"/>
    <d v="2025-09-24T00:00:00"/>
    <n v="2026472"/>
    <d v="2025-09-24T00:00:00"/>
    <d v="2025-08-01T00:00:00"/>
    <n v="2629261.42"/>
    <d v="2025-10-24T00:00:00"/>
    <s v="E0220077"/>
    <s v="PD022057"/>
    <s v="MODERNIZAÇÃO DO PORTAL DIPOL, MANUTENÇÃO E SUPORTE AOS SISTEMAS."/>
    <n v="237030"/>
    <d v="2025-08-01T00:00:00"/>
    <x v="0"/>
    <s v="DIPOL nº 01/2022"/>
    <s v="058.00012172/2023-29"/>
    <s v="PD-PRC-2022/01772  359.00004746/2024-17 APPS"/>
    <s v="2 - FATURADO"/>
    <n v="35"/>
    <x v="5"/>
    <x v="0"/>
    <m/>
  </r>
  <r>
    <x v="129"/>
    <s v="04.236.548/0048-50"/>
    <s v="NF SERVICOS"/>
    <n v="196976"/>
    <d v="2025-10-28T00:00:00"/>
    <n v="2045542"/>
    <d v="2025-10-28T00:00:00"/>
    <d v="2025-09-01T00:00:00"/>
    <n v="273183.65999999997"/>
    <d v="2025-11-27T00:00:00"/>
    <s v="E0220078"/>
    <s v="PD022057"/>
    <s v="INFRAESTRUTURA DIPOL"/>
    <n v="260070.84"/>
    <d v="2025-09-01T00:00:00"/>
    <x v="0"/>
    <s v="DIPOL nº 01/2022"/>
    <s v="PCSP-PRC-2022/04963"/>
    <s v="PD-PRC-2022/01772-359.00004746/2024-17-APPS"/>
    <s v="2 - FATURADO"/>
    <n v="1"/>
    <x v="3"/>
    <x v="0"/>
    <m/>
  </r>
  <r>
    <x v="129"/>
    <s v="04.236.548/0048-50"/>
    <s v="NF SERVICOS"/>
    <n v="197110"/>
    <d v="2025-11-07T00:00:00"/>
    <n v="2063552"/>
    <d v="2025-11-07T00:00:00"/>
    <d v="2025-09-01T00:00:00"/>
    <n v="254923.16"/>
    <d v="2025-12-07T00:00:00"/>
    <s v="ET220078"/>
    <s v="PD022057"/>
    <s v="INFRAESTRUTURA DIPOL"/>
    <n v="242686.85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11"/>
    <d v="2025-11-07T00:00:00"/>
    <n v="2063553"/>
    <d v="2025-11-07T00:00:00"/>
    <d v="2025-09-01T00:00:00"/>
    <n v="1070256.8899999999"/>
    <d v="2025-12-07T00:00:00"/>
    <s v="ET220078"/>
    <s v="PD022057"/>
    <s v="INFRAESTRUTURA DIPOL"/>
    <n v="1018884.56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12"/>
    <d v="2025-11-07T00:00:00"/>
    <n v="2063554"/>
    <d v="2025-11-07T00:00:00"/>
    <d v="2025-09-01T00:00:00"/>
    <n v="28314"/>
    <d v="2025-12-07T00:00:00"/>
    <s v="ET220078"/>
    <s v="PD022057"/>
    <s v="INFRAESTRUTURA DIPOL"/>
    <n v="26954.93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13"/>
    <d v="2025-11-07T00:00:00"/>
    <n v="2063555"/>
    <d v="2025-11-07T00:00:00"/>
    <d v="2025-09-01T00:00:00"/>
    <n v="341805.16"/>
    <d v="2025-12-07T00:00:00"/>
    <s v="ET220078"/>
    <s v="PD022057"/>
    <s v="INFRAESTRUTURA DIPOL"/>
    <n v="325398.51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22"/>
    <d v="2025-11-07T00:00:00"/>
    <n v="2063564"/>
    <d v="2025-11-07T00:00:00"/>
    <d v="2025-09-01T00:00:00"/>
    <n v="271239.42"/>
    <d v="2025-12-07T00:00:00"/>
    <s v="ET220078"/>
    <s v="PD022057"/>
    <s v="INFRAESTRUTURA DIPOL"/>
    <n v="258219.93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39"/>
    <d v="2025-11-07T00:00:00"/>
    <n v="2063581"/>
    <d v="2025-11-07T00:00:00"/>
    <d v="2025-09-01T00:00:00"/>
    <n v="63427.17"/>
    <d v="2025-12-07T00:00:00"/>
    <s v="ET220078"/>
    <s v="PD022057"/>
    <s v="INFRAESTRUTURA DIPOL"/>
    <n v="60382.67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40"/>
    <d v="2025-11-07T00:00:00"/>
    <n v="2063582"/>
    <d v="2025-11-07T00:00:00"/>
    <d v="2025-09-01T00:00:00"/>
    <n v="234496.73"/>
    <d v="2025-12-07T00:00:00"/>
    <s v="ET220078"/>
    <s v="PD022057"/>
    <s v="INFRAESTRUTURA DIPOL"/>
    <n v="223240.89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142"/>
    <d v="2025-11-07T00:00:00"/>
    <n v="2063584"/>
    <d v="2025-11-07T00:00:00"/>
    <d v="2025-09-01T00:00:00"/>
    <n v="1357952.05"/>
    <d v="2025-12-07T00:00:00"/>
    <s v="ET220078"/>
    <s v="PD022057"/>
    <s v="INFRAESTRUTURA DIPOL"/>
    <n v="1292770.3500000001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7478"/>
    <d v="2025-11-12T00:00:00"/>
    <n v="2063920"/>
    <d v="2025-11-12T00:00:00"/>
    <d v="2025-09-01T00:00:00"/>
    <n v="1861369.3"/>
    <d v="2025-12-12T00:00:00"/>
    <s v="ET220078"/>
    <s v="PD022057"/>
    <s v="INFRAESTRUTURA DIPOL"/>
    <n v="1772023.57"/>
    <d v="2025-09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46"/>
    <d v="2025-11-28T00:00:00"/>
    <n v="2065488"/>
    <d v="2025-11-28T00:00:00"/>
    <d v="2025-10-01T00:00:00"/>
    <n v="3714550.68"/>
    <d v="2025-12-28T00:00:00"/>
    <s v="E0220077"/>
    <s v="PD022057"/>
    <s v="MODERNIZAÇÃO DO PORTAL DIPOL, MANUTENÇÃO E SUPORTE AOS SISTEMAS."/>
    <n v="3536252.25"/>
    <d v="2025-10-01T00:00:00"/>
    <x v="0"/>
    <s v="DIPOL nº 01/2022"/>
    <s v="058.00012172/2023-29"/>
    <s v="PD-PRC-2022/01772  359.00004746/2024-17 APPS"/>
    <s v="2 - FATURADO"/>
    <n v="0"/>
    <x v="0"/>
    <x v="0"/>
    <m/>
  </r>
  <r>
    <x v="129"/>
    <s v="04.236.548/0048-50"/>
    <s v="NF SERVICOS"/>
    <n v="199047"/>
    <d v="2025-11-28T00:00:00"/>
    <n v="2065489"/>
    <d v="2025-11-28T00:00:00"/>
    <d v="2025-10-01T00:00:00"/>
    <n v="40043.599999999999"/>
    <d v="2025-12-28T00:00:00"/>
    <s v="E0220077"/>
    <s v="PD022057"/>
    <s v="MODERNIZAÇÃO DO PORTAL DIPOL, MANUTENÇÃO E SUPORTE AOS SISTEMAS."/>
    <n v="38121.51"/>
    <d v="2025-10-01T00:00:00"/>
    <x v="0"/>
    <s v="DIPOL nº 01/2022"/>
    <s v="058.00012172/2023-29"/>
    <s v="PD-PRC-2022/01772  359.00004746/2024-17 APPS"/>
    <s v="2 - FATURADO"/>
    <n v="0"/>
    <x v="0"/>
    <x v="0"/>
    <m/>
  </r>
  <r>
    <x v="129"/>
    <s v="04.236.548/0048-50"/>
    <s v="NF SERVICOS"/>
    <n v="199048"/>
    <d v="2025-11-28T00:00:00"/>
    <n v="2065490"/>
    <d v="2025-11-28T00:00:00"/>
    <d v="2025-10-01T00:00:00"/>
    <n v="87591.9"/>
    <d v="2025-12-28T00:00:00"/>
    <s v="ET220077"/>
    <s v="PD022057"/>
    <s v="SAM ESTOQUE E PATRIMÔNIO"/>
    <n v="83387.490000000005"/>
    <d v="2025-10-01T00:00:00"/>
    <x v="0"/>
    <s v="DIPOL nº 01/2022"/>
    <s v="058.00012172/2023-29"/>
    <s v="PD-PRC-2022/01772  359.00004746/2024-17 APPS"/>
    <s v="2 - FATURADO"/>
    <n v="0"/>
    <x v="0"/>
    <x v="0"/>
    <m/>
  </r>
  <r>
    <x v="129"/>
    <s v="04.236.548/0048-50"/>
    <s v="NF SERVICOS"/>
    <n v="199049"/>
    <d v="2025-11-28T00:00:00"/>
    <n v="2065491"/>
    <d v="2025-11-28T00:00:00"/>
    <d v="2025-10-01T00:00:00"/>
    <n v="546728.54"/>
    <d v="2025-12-28T00:00:00"/>
    <s v="E0220146"/>
    <s v="PD022057"/>
    <s v="NUVEM PÚBLICA"/>
    <n v="520485.57"/>
    <d v="2025-10-01T00:00:00"/>
    <x v="0"/>
    <s v="DIPOL nº 01/2022"/>
    <s v="PCSP-PRC-2022/04963"/>
    <s v="PD-PRC-2022/01772   359.00004746/2024-17  ITO"/>
    <s v="2 - FATURADO"/>
    <n v="0"/>
    <x v="0"/>
    <x v="0"/>
    <m/>
  </r>
  <r>
    <x v="129"/>
    <s v="04.236.548/0048-50"/>
    <s v="NF SERVICOS"/>
    <n v="199050"/>
    <d v="2025-11-28T00:00:00"/>
    <n v="2065492"/>
    <d v="2025-11-28T00:00:00"/>
    <d v="2025-10-01T00:00:00"/>
    <n v="104560.1"/>
    <d v="2025-12-28T00:00:00"/>
    <s v="E0220139"/>
    <s v="PD022057"/>
    <s v="SUPORTE TECNICO"/>
    <n v="99541.22"/>
    <d v="2025-10-01T00:00:00"/>
    <x v="0"/>
    <s v="DIPOL nº 01/2022"/>
    <s v="PCSP-PRC-2022/04963"/>
    <s v="PD-PRC-2022/01772   359.00004746/2024-17- ITO"/>
    <s v="2 - FATURADO"/>
    <n v="0"/>
    <x v="0"/>
    <x v="0"/>
    <m/>
  </r>
  <r>
    <x v="129"/>
    <s v="04.236.548/0048-50"/>
    <s v="NF SERVICOS"/>
    <n v="199051"/>
    <d v="2025-11-28T00:00:00"/>
    <n v="2065493"/>
    <d v="2025-11-28T00:00:00"/>
    <d v="2025-10-01T00:00:00"/>
    <n v="1869.12"/>
    <d v="2025-12-28T00:00:00"/>
    <s v="E0220171"/>
    <s v="PD022057"/>
    <s v="PROGRAMA SP SEM PAPEL"/>
    <n v="1779.4"/>
    <d v="2025-10-01T00:00:00"/>
    <x v="0"/>
    <s v="DIPOL nº 01/2022"/>
    <s v="PCSP-PRC-2022/04963"/>
    <s v="PD-PRC-2022/01772 - 359.00004746/2024-17 - APPS"/>
    <s v="2 - FATURADO"/>
    <n v="0"/>
    <x v="0"/>
    <x v="0"/>
    <m/>
  </r>
  <r>
    <x v="129"/>
    <s v="04.236.548/0048-50"/>
    <s v="NF SERVICOS"/>
    <n v="199052"/>
    <d v="2025-11-28T00:00:00"/>
    <n v="2065494"/>
    <d v="2025-11-28T00:00:00"/>
    <d v="2025-10-01T00:00:00"/>
    <n v="155938.48000000001"/>
    <d v="2025-12-28T00:00:00"/>
    <s v="ET220022"/>
    <s v="PD022057"/>
    <s v="PaaS MIDDLEWARE"/>
    <n v="148453.43"/>
    <d v="2025-10-01T00:00:00"/>
    <x v="0"/>
    <s v="DIPOL nº 01/2022"/>
    <s v="PCSP-PRC-2022/04963"/>
    <s v="PD-PRC-2022/01772 - 359.00004746/2024-17 - ITO"/>
    <s v="2 - FATURADO"/>
    <n v="0"/>
    <x v="0"/>
    <x v="0"/>
    <m/>
  </r>
  <r>
    <x v="129"/>
    <s v="04.236.548/0048-50"/>
    <s v="NF SERVICOS"/>
    <n v="199053"/>
    <d v="2025-11-28T00:00:00"/>
    <n v="2065495"/>
    <d v="2025-11-28T00:00:00"/>
    <d v="2025-10-01T00:00:00"/>
    <n v="47586.79"/>
    <d v="2025-12-28T00:00:00"/>
    <s v="E0220022"/>
    <s v="PD022057"/>
    <s v="DESENVOLVIMENTO DE SISTEMAS PARA CADEIRA DE CUSTÓDIA"/>
    <n v="45302.62"/>
    <d v="2025-10-01T00:00:00"/>
    <x v="0"/>
    <s v="DIPOL nº 01/2022"/>
    <s v="PCSP-PRC-2022/04963"/>
    <s v="PD-PRC-2022/01772 - 359.00004746/2024-17- APPS"/>
    <s v="2 - FATURADO"/>
    <n v="0"/>
    <x v="0"/>
    <x v="0"/>
    <m/>
  </r>
  <r>
    <x v="129"/>
    <s v="04.236.548/0048-50"/>
    <s v="NF SERVICOS"/>
    <n v="199054"/>
    <d v="2025-11-28T00:00:00"/>
    <n v="2065496"/>
    <d v="2025-11-28T00:00:00"/>
    <d v="2025-10-01T00:00:00"/>
    <n v="72293.759999999995"/>
    <d v="2025-12-28T00:00:00"/>
    <s v="E0220078"/>
    <s v="PD022057"/>
    <s v="INFRAESTRUTURA DIPOL"/>
    <n v="68823.66"/>
    <d v="2025-10-01T00:00:00"/>
    <x v="0"/>
    <s v="DIPOL nº 01/2022"/>
    <s v="PCSP-PRC-2022/04963"/>
    <s v="PD-PRC-2022/01772-359.00004746/2024-17-APPS"/>
    <s v="2 - FATURADO"/>
    <n v="0"/>
    <x v="0"/>
    <x v="0"/>
    <m/>
  </r>
  <r>
    <x v="129"/>
    <s v="04.236.548/0048-50"/>
    <s v="NF SERVICOS"/>
    <n v="199055"/>
    <d v="2025-11-28T00:00:00"/>
    <n v="2065497"/>
    <d v="2025-11-28T00:00:00"/>
    <d v="2025-10-01T00:00:00"/>
    <n v="109591.52"/>
    <d v="2025-12-28T00:00:00"/>
    <s v="E0220078"/>
    <s v="PD022057"/>
    <s v="INFRAESTRUTURA DIPOL"/>
    <n v="104331.13"/>
    <d v="2025-10-01T00:00:00"/>
    <x v="0"/>
    <s v="DIPOL nº 01/2022"/>
    <s v="PCSP-PRC-2022/04963"/>
    <s v="PD-PRC-2022/01772-359.00004746/2024-17-APPS"/>
    <s v="2 - FATURADO"/>
    <n v="0"/>
    <x v="0"/>
    <x v="0"/>
    <m/>
  </r>
  <r>
    <x v="129"/>
    <s v="04.236.548/0048-50"/>
    <s v="NF SERVICOS"/>
    <n v="199056"/>
    <d v="2025-11-28T00:00:00"/>
    <n v="2065498"/>
    <d v="2025-11-28T00:00:00"/>
    <d v="2025-10-01T00:00:00"/>
    <n v="283424.71999999997"/>
    <d v="2025-12-28T00:00:00"/>
    <s v="E0220078"/>
    <s v="PD022057"/>
    <s v="INFRAESTRUTURA DIPOL"/>
    <n v="269820.33"/>
    <d v="2025-10-01T00:00:00"/>
    <x v="0"/>
    <s v="DIPOL nº 01/2022"/>
    <s v="PCSP-PRC-2022/04963"/>
    <s v="PD-PRC-2022/01772-359.00004746/2024-17-APPS"/>
    <s v="2 - FATURADO"/>
    <n v="0"/>
    <x v="0"/>
    <x v="0"/>
    <m/>
  </r>
  <r>
    <x v="129"/>
    <s v="04.236.548/0048-50"/>
    <s v="NF SERVICOS"/>
    <n v="199057"/>
    <d v="2025-11-28T00:00:00"/>
    <n v="2065499"/>
    <d v="2025-11-28T00:00:00"/>
    <d v="2025-10-01T00:00:00"/>
    <n v="1546274.4"/>
    <d v="2025-12-28T00:00:00"/>
    <s v="E0220078"/>
    <s v="PD022057"/>
    <s v="INFRAESTRUTURA DIPOL"/>
    <n v="1472053.23"/>
    <d v="2025-10-01T00:00:00"/>
    <x v="0"/>
    <s v="DIPOL nº 01/2022"/>
    <s v="PCSP-PRC-2022/04963"/>
    <s v="PD-PRC-2022/01772-359.00004746/2024-17-APPS"/>
    <s v="2 - FATURADO"/>
    <n v="0"/>
    <x v="0"/>
    <x v="0"/>
    <m/>
  </r>
  <r>
    <x v="129"/>
    <s v="04.236.548/0048-50"/>
    <s v="NF SERVICOS"/>
    <n v="199061"/>
    <d v="2025-11-28T00:00:00"/>
    <n v="2065503"/>
    <d v="2025-11-28T00:00:00"/>
    <d v="2025-10-01T00:00:00"/>
    <n v="31145.4"/>
    <d v="2025-12-28T00:00:00"/>
    <s v="ET220078"/>
    <s v="PD022057"/>
    <s v="INFRAESTRUTURA DIPOL"/>
    <n v="29650.42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2"/>
    <d v="2025-11-28T00:00:00"/>
    <n v="2065504"/>
    <d v="2025-11-28T00:00:00"/>
    <d v="2025-10-01T00:00:00"/>
    <n v="63427.17"/>
    <d v="2025-12-28T00:00:00"/>
    <s v="ET220078"/>
    <s v="PD022057"/>
    <s v="INFRAESTRUTURA DIPOL"/>
    <n v="60382.67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3"/>
    <d v="2025-11-28T00:00:00"/>
    <n v="2065505"/>
    <d v="2025-11-28T00:00:00"/>
    <d v="2025-10-01T00:00:00"/>
    <n v="271239.42"/>
    <d v="2025-12-28T00:00:00"/>
    <s v="ET220078"/>
    <s v="PD022057"/>
    <s v="INFRAESTRUTURA DIPOL"/>
    <n v="258219.93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4"/>
    <d v="2025-11-28T00:00:00"/>
    <n v="2065506"/>
    <d v="2025-11-28T00:00:00"/>
    <d v="2025-10-01T00:00:00"/>
    <n v="235836.08"/>
    <d v="2025-12-28T00:00:00"/>
    <s v="ET220078"/>
    <s v="PD022057"/>
    <s v="INFRAESTRUTURA DIPOL"/>
    <n v="224515.95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5"/>
    <d v="2025-11-28T00:00:00"/>
    <n v="2065507"/>
    <d v="2025-11-28T00:00:00"/>
    <d v="2025-10-01T00:00:00"/>
    <n v="1183108.6599999999"/>
    <d v="2025-12-28T00:00:00"/>
    <s v="ET220078"/>
    <s v="PD022057"/>
    <s v="INFRAESTRUTURA DIPOL"/>
    <n v="1126319.44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6"/>
    <d v="2025-11-28T00:00:00"/>
    <n v="2065508"/>
    <d v="2025-11-28T00:00:00"/>
    <d v="2025-10-01T00:00:00"/>
    <n v="2976518.19"/>
    <d v="2025-12-28T00:00:00"/>
    <s v="ET220078"/>
    <s v="PD022057"/>
    <s v="INFRAESTRUTURA DIPOL"/>
    <n v="2833645.32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7"/>
    <d v="2025-11-28T00:00:00"/>
    <n v="2065509"/>
    <d v="2025-11-28T00:00:00"/>
    <d v="2025-10-01T00:00:00"/>
    <n v="1070256.8899999999"/>
    <d v="2025-12-28T00:00:00"/>
    <s v="ET220078"/>
    <s v="PD022057"/>
    <s v="INFRAESTRUTURA DIPOL"/>
    <n v="1018884.56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8"/>
    <d v="2025-11-28T00:00:00"/>
    <n v="2065510"/>
    <d v="2025-11-28T00:00:00"/>
    <d v="2025-10-01T00:00:00"/>
    <n v="251886.78"/>
    <d v="2025-12-28T00:00:00"/>
    <s v="ET220078"/>
    <s v="PD022057"/>
    <s v="INFRAESTRUTURA DIPOL"/>
    <n v="239796.21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48-50"/>
    <s v="NF SERVICOS"/>
    <n v="199069"/>
    <d v="2025-11-28T00:00:00"/>
    <n v="2065511"/>
    <d v="2025-11-28T00:00:00"/>
    <d v="2025-10-01T00:00:00"/>
    <n v="6175.76"/>
    <d v="2025-12-28T00:00:00"/>
    <s v="ET220078"/>
    <s v="PD022057"/>
    <s v="INFRAESTRUTURA DIPOL"/>
    <n v="5879.32"/>
    <d v="2025-10-01T00:00:00"/>
    <x v="0"/>
    <s v="DIPOL nº 01/2022"/>
    <s v="PCSP-PRC-2022/04963"/>
    <s v="PD-PRC-2022/01772  ITO"/>
    <s v="2 - FATURADO"/>
    <n v="0"/>
    <x v="0"/>
    <x v="0"/>
    <m/>
  </r>
  <r>
    <x v="129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2"/>
    <m/>
    <m/>
    <m/>
    <s v="2 - FATURADO"/>
    <n v="1356"/>
    <x v="1"/>
    <x v="1"/>
    <m/>
  </r>
  <r>
    <x v="129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4"/>
    <m/>
    <m/>
    <m/>
    <s v="1 - VENDA A VISTA"/>
    <n v="1296"/>
    <x v="1"/>
    <x v="1"/>
    <m/>
  </r>
  <r>
    <x v="129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4"/>
    <m/>
    <m/>
    <m/>
    <s v="1 - VENDA A VISTA"/>
    <n v="1320"/>
    <x v="1"/>
    <x v="1"/>
    <m/>
  </r>
  <r>
    <x v="129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1094"/>
    <x v="1"/>
    <x v="1"/>
    <m/>
  </r>
  <r>
    <x v="129"/>
    <s v="04.236.548/0055-89"/>
    <s v="NF SERVICOS E_GOV"/>
    <n v="198516"/>
    <d v="2025-11-19T00:00:00"/>
    <n v="2064958"/>
    <d v="2025-11-19T00:00:00"/>
    <m/>
    <n v="277.10000000000002"/>
    <d v="2025-12-19T00:00:00"/>
    <m/>
    <m/>
    <s v="Certificado e-CPF A3 em token - 36 meses Gov"/>
    <n v="263.8"/>
    <m/>
    <x v="0"/>
    <m/>
    <m/>
    <m/>
    <s v="2 - FATURADO"/>
    <n v="0"/>
    <x v="0"/>
    <x v="1"/>
    <m/>
  </r>
  <r>
    <x v="129"/>
    <s v="04.236.548/0061-27"/>
    <s v="NF SERVICOS E_GOV"/>
    <n v="198849"/>
    <d v="2025-11-26T00:00:00"/>
    <n v="2065291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29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2"/>
    <m/>
    <m/>
    <m/>
    <s v="2 - FATURADO"/>
    <n v="1462"/>
    <x v="1"/>
    <x v="1"/>
    <m/>
  </r>
  <r>
    <x v="129"/>
    <s v="04.236.548/0065-50"/>
    <s v="NF SERVICOS E_GOV"/>
    <n v="198591"/>
    <d v="2025-11-19T00:00:00"/>
    <n v="2065033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29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2"/>
    <m/>
    <m/>
    <m/>
    <s v="2 - FATURADO"/>
    <n v="1227"/>
    <x v="1"/>
    <x v="1"/>
    <m/>
  </r>
  <r>
    <x v="129"/>
    <s v="04.236.548/0068-01"/>
    <s v="NF SERVICOS E_GOV"/>
    <n v="190176"/>
    <d v="2025-07-17T00:00:00"/>
    <n v="1996394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104"/>
    <x v="7"/>
    <x v="1"/>
    <m/>
  </r>
  <r>
    <x v="129"/>
    <s v="04.236.548/0077-94"/>
    <s v="NF SERVICOS E_GOV"/>
    <n v="197586"/>
    <d v="2025-11-12T00:00:00"/>
    <n v="2064028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29"/>
    <s v="04.236.548/0078-75"/>
    <s v="NF SERVICOS E_GOV"/>
    <n v="198220"/>
    <d v="2025-11-14T00:00:00"/>
    <n v="2064662"/>
    <d v="2025-11-14T00:00:00"/>
    <m/>
    <n v="329.43"/>
    <d v="2025-12-14T00:00:00"/>
    <m/>
    <m/>
    <s v="Certificado e-CPF A3 em cartão e leitora - 36 meses Gov"/>
    <n v="313.62"/>
    <m/>
    <x v="0"/>
    <m/>
    <m/>
    <m/>
    <s v="2 - FATURADO"/>
    <n v="0"/>
    <x v="0"/>
    <x v="1"/>
    <m/>
  </r>
  <r>
    <x v="129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3"/>
    <m/>
    <m/>
    <m/>
    <s v="2 - FATURADO"/>
    <n v="1283"/>
    <x v="1"/>
    <x v="0"/>
    <m/>
  </r>
  <r>
    <x v="129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2"/>
    <m/>
    <m/>
    <m/>
    <s v="2 - FATURADO"/>
    <n v="1266"/>
    <x v="1"/>
    <x v="1"/>
    <m/>
  </r>
  <r>
    <x v="129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2"/>
    <m/>
    <m/>
    <m/>
    <s v="2 - FATURADO"/>
    <n v="1051"/>
    <x v="1"/>
    <x v="1"/>
    <m/>
  </r>
  <r>
    <x v="129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5"/>
    <m/>
    <m/>
    <m/>
    <s v="2 - FATURADO"/>
    <n v="915"/>
    <x v="1"/>
    <x v="1"/>
    <m/>
  </r>
  <r>
    <x v="129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2"/>
    <m/>
    <m/>
    <m/>
    <s v="2 - FATURADO"/>
    <n v="887"/>
    <x v="1"/>
    <x v="1"/>
    <m/>
  </r>
  <r>
    <x v="129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3"/>
    <m/>
    <m/>
    <m/>
    <s v="2 - FATURADO"/>
    <n v="369"/>
    <x v="1"/>
    <x v="1"/>
    <m/>
  </r>
  <r>
    <x v="129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3"/>
    <m/>
    <m/>
    <m/>
    <s v="2 - FATURADO"/>
    <n v="345"/>
    <x v="2"/>
    <x v="1"/>
    <m/>
  </r>
  <r>
    <x v="130"/>
    <s v="04.325.804/0001-11"/>
    <s v="ND-OPERADORA CIELO"/>
    <n v="27498"/>
    <d v="2025-11-27T00:00:00"/>
    <m/>
    <m/>
    <m/>
    <n v="139.38999999999999"/>
    <d v="2025-11-27T00:00:00"/>
    <m/>
    <m/>
    <s v="e-CNPJ A1 - Renovação 12 meses"/>
    <n v="139.38999999999999"/>
    <m/>
    <x v="0"/>
    <m/>
    <m/>
    <m/>
    <s v="1 - VENDA A VISTA"/>
    <n v="1"/>
    <x v="3"/>
    <x v="2"/>
    <m/>
  </r>
  <r>
    <x v="131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1006"/>
    <x v="1"/>
    <x v="1"/>
    <m/>
  </r>
  <r>
    <x v="131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66"/>
    <x v="1"/>
    <x v="1"/>
    <m/>
  </r>
  <r>
    <x v="131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940"/>
    <x v="1"/>
    <x v="1"/>
    <m/>
  </r>
  <r>
    <x v="131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916"/>
    <x v="1"/>
    <x v="1"/>
    <m/>
  </r>
  <r>
    <x v="131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68"/>
    <x v="1"/>
    <x v="1"/>
    <m/>
  </r>
  <r>
    <x v="131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855"/>
    <x v="1"/>
    <x v="1"/>
    <m/>
  </r>
  <r>
    <x v="131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820"/>
    <x v="1"/>
    <x v="1"/>
    <m/>
  </r>
  <r>
    <x v="131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90"/>
    <x v="1"/>
    <x v="1"/>
    <m/>
  </r>
  <r>
    <x v="131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758"/>
    <x v="1"/>
    <x v="1"/>
    <m/>
  </r>
  <r>
    <x v="131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730"/>
    <x v="1"/>
    <x v="1"/>
    <m/>
  </r>
  <r>
    <x v="131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99"/>
    <x v="1"/>
    <x v="1"/>
    <m/>
  </r>
  <r>
    <x v="131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638"/>
    <x v="1"/>
    <x v="1"/>
    <m/>
  </r>
  <r>
    <x v="132"/>
    <s v="04.378.330/0002-57"/>
    <s v="NF SERVICOS"/>
    <n v="198316"/>
    <d v="2025-11-17T00:00:00"/>
    <n v="2064758"/>
    <d v="2025-11-17T00:00:00"/>
    <d v="2025-10-01T00:00:00"/>
    <n v="6684.73"/>
    <d v="2025-12-17T00:00:00"/>
    <s v="E0240464"/>
    <s v="PD024318"/>
    <s v="SAM PATRIMONIO"/>
    <n v="6363.86"/>
    <d v="2025-10-01T00:00:00"/>
    <x v="0"/>
    <s v="051/2024"/>
    <s v="057.00352917/2024-07"/>
    <s v="SEI: 359.00010806/2024-22  APPS"/>
    <s v="2 - FATURADO"/>
    <n v="0"/>
    <x v="0"/>
    <x v="0"/>
    <m/>
  </r>
  <r>
    <x v="132"/>
    <s v="04.378.330/0002-57"/>
    <s v="NF SERVICOS"/>
    <n v="198371"/>
    <d v="2025-11-17T00:00:00"/>
    <n v="2064813"/>
    <d v="2025-11-17T00:00:00"/>
    <d v="2025-10-01T00:00:00"/>
    <n v="91999.16"/>
    <d v="2025-12-17T00:00:00"/>
    <s v="E0220919"/>
    <s v="PD022475"/>
    <s v="IAAS AVANÇADA - PAAS - SMTP - CERTIFICADO SSL STANDAR - OV"/>
    <n v="87583.2"/>
    <d v="2025-10-01T00:00:00"/>
    <x v="0"/>
    <s v="CCB-057/421/2023"/>
    <s v="SEI 057.00019350/2023-71"/>
    <s v="359.00006583/2023-18   ITO"/>
    <s v="2 - FATURADO"/>
    <n v="0"/>
    <x v="0"/>
    <x v="0"/>
    <m/>
  </r>
  <r>
    <x v="132"/>
    <s v="04.378.330/0002-57"/>
    <s v="NF SERVICOS"/>
    <n v="198372"/>
    <d v="2025-11-17T00:00:00"/>
    <n v="2064814"/>
    <d v="2025-11-17T00:00:00"/>
    <d v="2025-10-01T00:00:00"/>
    <n v="1141.1099999999999"/>
    <d v="2025-12-17T00:00:00"/>
    <s v="E0220919"/>
    <s v="PD022475"/>
    <s v="IAAS AVANÇADA - PAAS - SMTP - CERTIFICADO SSL STANDAR - OV"/>
    <n v="1086.3399999999999"/>
    <d v="2025-10-01T00:00:00"/>
    <x v="0"/>
    <s v="CCB-057/421/2023"/>
    <s v="SEI 057.00019350/2023-71"/>
    <s v="359.00006583/2023-18   ITO"/>
    <s v="2 - FATURADO"/>
    <n v="0"/>
    <x v="0"/>
    <x v="0"/>
    <m/>
  </r>
  <r>
    <x v="132"/>
    <s v="04.378.330/0002-57"/>
    <s v="NF SERVICOS"/>
    <n v="198373"/>
    <d v="2025-11-17T00:00:00"/>
    <n v="2064815"/>
    <d v="2025-11-17T00:00:00"/>
    <d v="2025-10-01T00:00:00"/>
    <n v="295052.65999999997"/>
    <d v="2025-12-17T00:00:00"/>
    <s v="E0220921"/>
    <s v="PD022475"/>
    <s v="MANUTENÇÃO SISTEMA SGSCI - VIA FACIL - BOMBEIROS"/>
    <n v="280890.13"/>
    <d v="2025-10-01T00:00:00"/>
    <x v="0"/>
    <s v="CCB-057/421/2023"/>
    <s v="SEI 057.00019350/2023-71"/>
    <s v="359.00006583/2023-18 APPS"/>
    <s v="2 - FATURADO"/>
    <n v="0"/>
    <x v="0"/>
    <x v="0"/>
    <m/>
  </r>
  <r>
    <x v="132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286"/>
    <x v="2"/>
    <x v="1"/>
    <m/>
  </r>
  <r>
    <x v="132"/>
    <s v="04.378.330/0010-67"/>
    <s v="NF SERVICOS E_GOV"/>
    <n v="177736"/>
    <d v="2025-01-16T00:00:00"/>
    <n v="1906675"/>
    <d v="2025-01-16T00:00:00"/>
    <m/>
    <n v="109.89"/>
    <d v="2025-02-15T00:00:00"/>
    <m/>
    <m/>
    <s v="Certificado e-CPF A3 (renovação) - 36 meses Gov"/>
    <n v="0"/>
    <m/>
    <x v="0"/>
    <m/>
    <m/>
    <m/>
    <s v="2 - FATURADO"/>
    <n v="286"/>
    <x v="2"/>
    <x v="1"/>
    <m/>
  </r>
  <r>
    <x v="133"/>
    <s v="04.388.388/0001-09"/>
    <s v="ND-OPERADORA CIELO"/>
    <n v="27204"/>
    <d v="2025-10-30T00:00:00"/>
    <m/>
    <m/>
    <m/>
    <n v="293.73"/>
    <d v="2025-10-30T00:00:00"/>
    <m/>
    <m/>
    <s v="e-CNPJ A3 (somente certificado) - 36 meses "/>
    <n v="293.73"/>
    <m/>
    <x v="0"/>
    <m/>
    <m/>
    <m/>
    <s v="1 - VENDA A VISTA"/>
    <n v="29"/>
    <x v="3"/>
    <x v="2"/>
    <m/>
  </r>
  <r>
    <x v="134"/>
    <s v="04.515.678/0001-68"/>
    <s v="ND-OPERADORA CIELO"/>
    <n v="27493"/>
    <d v="2025-11-27T00:00:00"/>
    <m/>
    <m/>
    <m/>
    <n v="139.38999999999999"/>
    <d v="2025-11-27T00:00:00"/>
    <m/>
    <m/>
    <s v="e-CNPJ A1 - Renovação 12 meses"/>
    <n v="139.38999999999999"/>
    <m/>
    <x v="0"/>
    <m/>
    <m/>
    <m/>
    <s v="1 - VENDA A VISTA"/>
    <n v="1"/>
    <x v="3"/>
    <x v="2"/>
    <m/>
  </r>
  <r>
    <x v="135"/>
    <s v="04.774.358/0001-22"/>
    <s v="5102 VENDA MERC.ADQ"/>
    <n v="1116"/>
    <d v="2025-11-27T00:00:00"/>
    <m/>
    <s v="COMPRA PARA COMERCIALIZAÇÃO 202498"/>
    <m/>
    <n v="120"/>
    <d v="2026-01-26T00:00:00"/>
    <m/>
    <m/>
    <s v="TRILOGIA DO COPAN: A HISTORIA DO ED COPAN VL. 1 - 1A REIMPRESSAO"/>
    <n v="120"/>
    <m/>
    <x v="0"/>
    <m/>
    <m/>
    <m/>
    <s v="60 DIAS"/>
    <n v="0"/>
    <x v="0"/>
    <x v="9"/>
    <m/>
  </r>
  <r>
    <x v="136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770"/>
    <x v="1"/>
    <x v="1"/>
    <m/>
  </r>
  <r>
    <x v="136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751"/>
    <x v="1"/>
    <x v="1"/>
    <m/>
  </r>
  <r>
    <x v="137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6"/>
    <s v="NAO INFORMADO"/>
    <s v="NAO INFORMADO"/>
    <s v="20181763/0001 ITO"/>
    <s v="2 - FATURADO"/>
    <n v="1211"/>
    <x v="1"/>
    <x v="0"/>
    <m/>
  </r>
  <r>
    <x v="137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6"/>
    <s v="NAO INFORMADO"/>
    <s v="NAO INFORMADO"/>
    <s v="20181763/0001 ITO"/>
    <s v="2 - FATURADO"/>
    <n v="1177"/>
    <x v="1"/>
    <x v="0"/>
    <m/>
  </r>
  <r>
    <x v="137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6"/>
    <s v="NAO INFORMADO"/>
    <s v="NAO INFORMADO"/>
    <s v="20181763/0001 ITO"/>
    <s v="2 - FATURADO"/>
    <n v="1146"/>
    <x v="1"/>
    <x v="0"/>
    <m/>
  </r>
  <r>
    <x v="137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6"/>
    <s v="NAO INFORMADO"/>
    <s v="NAO INFORMADO"/>
    <s v="20181763/0001 ITO"/>
    <s v="2 - FATURADO"/>
    <n v="1128"/>
    <x v="1"/>
    <x v="0"/>
    <m/>
  </r>
  <r>
    <x v="137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6"/>
    <s v="NAO INFORMADO"/>
    <s v="NAO INFORMADO"/>
    <s v="20181763/0001 ITO"/>
    <s v="2 - FATURADO"/>
    <n v="1119"/>
    <x v="1"/>
    <x v="0"/>
    <m/>
  </r>
  <r>
    <x v="137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6"/>
    <s v="NAO INFORMADO"/>
    <s v="NAO INFORMADO"/>
    <s v="20181763/0001 ITO"/>
    <s v="2 - FATURADO"/>
    <n v="1084"/>
    <x v="1"/>
    <x v="0"/>
    <m/>
  </r>
  <r>
    <x v="137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6"/>
    <s v="NAO INFORMADO"/>
    <s v="NAO INFORMADO"/>
    <s v="20181763/0001 ITO"/>
    <s v="2 - FATURADO"/>
    <n v="1058"/>
    <x v="1"/>
    <x v="0"/>
    <m/>
  </r>
  <r>
    <x v="137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6"/>
    <s v="NAO INFORMADO"/>
    <s v="NAO INFORMADO"/>
    <s v="20181763/0001 ITO"/>
    <s v="2 - FATURADO"/>
    <n v="1023"/>
    <x v="1"/>
    <x v="0"/>
    <m/>
  </r>
  <r>
    <x v="138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316"/>
    <x v="2"/>
    <x v="3"/>
    <m/>
  </r>
  <r>
    <x v="139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310"/>
    <x v="2"/>
    <x v="3"/>
    <m/>
  </r>
  <r>
    <x v="140"/>
    <s v="041.456.226-77"/>
    <s v="ND-JUROS RECEBIMENTO"/>
    <s v="104-1-NDJ1"/>
    <d v="2025-10-28T00:00:00"/>
    <m/>
    <m/>
    <m/>
    <n v="9.33"/>
    <d v="2025-11-27T00:00:00"/>
    <m/>
    <m/>
    <s v="Nota de Debito Juros"/>
    <n v="9.33"/>
    <m/>
    <x v="0"/>
    <m/>
    <m/>
    <m/>
    <s v="2 - FATURADO"/>
    <n v="1"/>
    <x v="3"/>
    <x v="3"/>
    <m/>
  </r>
  <r>
    <x v="140"/>
    <s v="041.456.226-77"/>
    <s v="6551 Venda b.at. imo"/>
    <n v="1006"/>
    <d v="2025-11-03T00:00:00"/>
    <m/>
    <m/>
    <m/>
    <n v="2000"/>
    <d v="2025-11-13T00:00:00"/>
    <m/>
    <m/>
    <s v="Equipamentos de Informática"/>
    <n v="2000"/>
    <m/>
    <x v="0"/>
    <m/>
    <m/>
    <m/>
    <s v="10 DIAS"/>
    <n v="15"/>
    <x v="3"/>
    <x v="8"/>
    <m/>
  </r>
  <r>
    <x v="141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295"/>
    <x v="2"/>
    <x v="5"/>
    <m/>
  </r>
  <r>
    <x v="142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1073"/>
    <x v="1"/>
    <x v="9"/>
    <m/>
  </r>
  <r>
    <x v="143"/>
    <s v="043.387.048-61"/>
    <s v="ND-OPERADORA CIELO"/>
    <n v="27398"/>
    <d v="2025-11-18T00:00:00"/>
    <m/>
    <m/>
    <m/>
    <n v="187.49"/>
    <d v="2025-11-18T00:00:00"/>
    <m/>
    <m/>
    <s v="Certificado e-CPF A3 (renovação) - 36 meses"/>
    <n v="187.49"/>
    <m/>
    <x v="0"/>
    <m/>
    <m/>
    <m/>
    <s v="1 - VENDA A VISTA"/>
    <n v="10"/>
    <x v="3"/>
    <x v="2"/>
    <m/>
  </r>
  <r>
    <x v="144"/>
    <s v="043.677.519-02"/>
    <s v="ND-LEILAO"/>
    <n v="75"/>
    <d v="2025-10-09T00:00:00"/>
    <m/>
    <m/>
    <m/>
    <n v="2800"/>
    <d v="2025-10-13T00:00:00"/>
    <m/>
    <m/>
    <s v="Lote 265 ??||"/>
    <n v="2800"/>
    <m/>
    <x v="0"/>
    <m/>
    <m/>
    <m/>
    <s v="4 DIAS"/>
    <n v="46"/>
    <x v="5"/>
    <x v="7"/>
    <m/>
  </r>
  <r>
    <x v="145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174"/>
    <x v="6"/>
    <x v="5"/>
    <m/>
  </r>
  <r>
    <x v="146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95"/>
    <x v="2"/>
    <x v="5"/>
    <m/>
  </r>
  <r>
    <x v="147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430"/>
    <x v="1"/>
    <x v="1"/>
    <m/>
  </r>
  <r>
    <x v="147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147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147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337"/>
    <x v="1"/>
    <x v="1"/>
    <m/>
  </r>
  <r>
    <x v="147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304"/>
    <x v="1"/>
    <x v="1"/>
    <m/>
  </r>
  <r>
    <x v="147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276"/>
    <x v="1"/>
    <x v="1"/>
    <m/>
  </r>
  <r>
    <x v="147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250"/>
    <x v="1"/>
    <x v="1"/>
    <m/>
  </r>
  <r>
    <x v="147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216"/>
    <x v="1"/>
    <x v="1"/>
    <m/>
  </r>
  <r>
    <x v="147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182"/>
    <x v="1"/>
    <x v="1"/>
    <m/>
  </r>
  <r>
    <x v="147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157"/>
    <x v="1"/>
    <x v="1"/>
    <m/>
  </r>
  <r>
    <x v="147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1127"/>
    <x v="1"/>
    <x v="1"/>
    <m/>
  </r>
  <r>
    <x v="147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1098"/>
    <x v="1"/>
    <x v="1"/>
    <m/>
  </r>
  <r>
    <x v="147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1063"/>
    <x v="1"/>
    <x v="1"/>
    <m/>
  </r>
  <r>
    <x v="147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1035"/>
    <x v="1"/>
    <x v="1"/>
    <m/>
  </r>
  <r>
    <x v="147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1006"/>
    <x v="1"/>
    <x v="1"/>
    <m/>
  </r>
  <r>
    <x v="147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966"/>
    <x v="1"/>
    <x v="1"/>
    <m/>
  </r>
  <r>
    <x v="147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940"/>
    <x v="1"/>
    <x v="1"/>
    <m/>
  </r>
  <r>
    <x v="147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916"/>
    <x v="1"/>
    <x v="1"/>
    <m/>
  </r>
  <r>
    <x v="147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868"/>
    <x v="1"/>
    <x v="1"/>
    <m/>
  </r>
  <r>
    <x v="147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855"/>
    <x v="1"/>
    <x v="1"/>
    <m/>
  </r>
  <r>
    <x v="147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820"/>
    <x v="1"/>
    <x v="1"/>
    <m/>
  </r>
  <r>
    <x v="147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790"/>
    <x v="1"/>
    <x v="1"/>
    <m/>
  </r>
  <r>
    <x v="147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758"/>
    <x v="1"/>
    <x v="1"/>
    <m/>
  </r>
  <r>
    <x v="147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730"/>
    <x v="1"/>
    <x v="1"/>
    <m/>
  </r>
  <r>
    <x v="147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699"/>
    <x v="1"/>
    <x v="1"/>
    <m/>
  </r>
  <r>
    <x v="147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665"/>
    <x v="1"/>
    <x v="1"/>
    <m/>
  </r>
  <r>
    <x v="147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638"/>
    <x v="1"/>
    <x v="1"/>
    <m/>
  </r>
  <r>
    <x v="147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609"/>
    <x v="1"/>
    <x v="1"/>
    <m/>
  </r>
  <r>
    <x v="148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66"/>
    <x v="6"/>
    <x v="5"/>
    <m/>
  </r>
  <r>
    <x v="149"/>
    <s v="045.340.998-94"/>
    <s v="ND-OPERADORA CIELO"/>
    <n v="27450"/>
    <d v="2025-11-24T00:00:00"/>
    <m/>
    <m/>
    <m/>
    <n v="124.99"/>
    <d v="2025-11-24T00:00:00"/>
    <m/>
    <m/>
    <s v="Certificado e-CPF A1 em Software (12 meses)"/>
    <n v="124.99"/>
    <m/>
    <x v="0"/>
    <m/>
    <m/>
    <m/>
    <s v="1 - VENDA A VISTA"/>
    <n v="4"/>
    <x v="3"/>
    <x v="2"/>
    <m/>
  </r>
  <r>
    <x v="150"/>
    <s v="046.143.698-12"/>
    <s v="ND-OPERADORA CIELO"/>
    <n v="27254"/>
    <d v="2025-11-05T00:00:00"/>
    <m/>
    <m/>
    <m/>
    <n v="187.49"/>
    <d v="2025-11-05T00:00:00"/>
    <m/>
    <m/>
    <s v="Certificado e-CPF A3 (somente certificado) - 36 meses"/>
    <n v="187.49"/>
    <m/>
    <x v="0"/>
    <m/>
    <m/>
    <m/>
    <s v="1 - VENDA A VISTA"/>
    <n v="23"/>
    <x v="3"/>
    <x v="2"/>
    <m/>
  </r>
  <r>
    <x v="151"/>
    <s v="047.148.318-44"/>
    <s v="ND-BENEF AFASTADOS"/>
    <n v="1101"/>
    <d v="2025-11-04T00:00:00"/>
    <m/>
    <m/>
    <m/>
    <n v="3029.74"/>
    <d v="2025-12-05T00:00:00"/>
    <m/>
    <m/>
    <s v="PLANO DE SAUDE FUNC AFASTADOS"/>
    <n v="3029.74"/>
    <m/>
    <x v="0"/>
    <m/>
    <m/>
    <m/>
    <s v="31 DIAS"/>
    <n v="0"/>
    <x v="0"/>
    <x v="6"/>
    <m/>
  </r>
  <r>
    <x v="152"/>
    <s v="049.049.676-82"/>
    <s v="ND-OPERADORA CIELO"/>
    <n v="27244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153"/>
    <s v="049.361.168-15"/>
    <s v="ND-OPERADORA CIELO"/>
    <n v="27267"/>
    <d v="2025-11-06T00:00:00"/>
    <m/>
    <m/>
    <m/>
    <n v="124.99"/>
    <d v="2025-11-06T00:00:00"/>
    <m/>
    <m/>
    <s v="e-CPF A1 (renovacao) em Software (12 meses) "/>
    <n v="124.99"/>
    <m/>
    <x v="0"/>
    <m/>
    <m/>
    <m/>
    <s v="1 - VENDA A VISTA"/>
    <n v="22"/>
    <x v="3"/>
    <x v="2"/>
    <m/>
  </r>
  <r>
    <x v="154"/>
    <s v="05.012.725/0001-13"/>
    <s v="NF SERVICOS DO"/>
    <n v="365949"/>
    <d v="2025-10-30T00:00:00"/>
    <n v="372766"/>
    <d v="2025-10-31T00:00:00"/>
    <m/>
    <n v="460.95"/>
    <d v="2025-11-30T00:00:00"/>
    <s v="E0230844"/>
    <s v="PD023844"/>
    <s v="Serviços de Publicidade Eletrônica"/>
    <n v="460.95"/>
    <m/>
    <x v="0"/>
    <m/>
    <m/>
    <m/>
    <s v="2 - FATURADO"/>
    <n v="0"/>
    <x v="0"/>
    <x v="1"/>
    <m/>
  </r>
  <r>
    <x v="154"/>
    <s v="05.012.725/0001-13"/>
    <s v="NF SERVICOS DO"/>
    <n v="367922"/>
    <d v="2025-11-10T00:00:00"/>
    <n v="374739"/>
    <d v="2025-11-10T00:00:00"/>
    <m/>
    <n v="737.52"/>
    <d v="2025-12-10T00:00:00"/>
    <s v="E0230844"/>
    <s v="PD023844"/>
    <s v="Serviços de Publicidade Eletrônica"/>
    <n v="737.52"/>
    <m/>
    <x v="0"/>
    <m/>
    <m/>
    <m/>
    <s v="2 - FATURADO"/>
    <n v="0"/>
    <x v="0"/>
    <x v="1"/>
    <m/>
  </r>
  <r>
    <x v="154"/>
    <s v="05.012.725/0001-13"/>
    <s v="NF SERVICOS DO"/>
    <n v="370062"/>
    <d v="2025-11-18T00:00:00"/>
    <n v="376879"/>
    <d v="2025-11-19T00:00:00"/>
    <m/>
    <n v="553.14"/>
    <d v="2025-12-19T00:00:00"/>
    <s v="E0230844"/>
    <s v="PD023844"/>
    <s v="Serviços de Publicidade Eletrônica"/>
    <n v="553.14"/>
    <m/>
    <x v="0"/>
    <m/>
    <m/>
    <m/>
    <s v="2 - FATURADO"/>
    <n v="0"/>
    <x v="0"/>
    <x v="1"/>
    <m/>
  </r>
  <r>
    <x v="154"/>
    <s v="05.012.725/0001-13"/>
    <s v="NF SERVICOS DO"/>
    <n v="370535"/>
    <d v="2025-11-24T00:00:00"/>
    <n v="377351"/>
    <d v="2025-11-25T00:00:00"/>
    <m/>
    <n v="829.71"/>
    <d v="2025-12-25T00:00:00"/>
    <s v="E0230844"/>
    <s v="PD023844"/>
    <s v="Serviços de Publicidade Eletrônica"/>
    <n v="829.71"/>
    <m/>
    <x v="0"/>
    <m/>
    <m/>
    <m/>
    <s v="2 - FATURADO"/>
    <n v="0"/>
    <x v="0"/>
    <x v="1"/>
    <m/>
  </r>
  <r>
    <x v="155"/>
    <s v="05.051.955/0001-91"/>
    <s v="NF SERVICOS"/>
    <n v="194448"/>
    <d v="2025-09-18T00:00:00"/>
    <n v="2026082"/>
    <d v="2025-09-18T00:00:00"/>
    <d v="2025-08-01T00:00:00"/>
    <n v="350.42"/>
    <d v="2025-10-18T00:00:00"/>
    <s v="E0240307"/>
    <s v="PD024189"/>
    <s v="FOLHA PAGAMENTO"/>
    <n v="333.6"/>
    <d v="2025-08-01T00:00:00"/>
    <x v="0"/>
    <s v="0537/ARTESP/2024"/>
    <s v="134.00009456/2024-50"/>
    <s v="359.00005731/2024-68 APPS"/>
    <s v="2 - FATURADO"/>
    <n v="41"/>
    <x v="5"/>
    <x v="0"/>
    <m/>
  </r>
  <r>
    <x v="155"/>
    <s v="05.051.955/0001-91"/>
    <s v="NF SERVICOS"/>
    <n v="197436"/>
    <d v="2025-11-11T00:00:00"/>
    <n v="2063878"/>
    <d v="2025-11-12T00:00:00"/>
    <d v="2025-10-01T00:00:00"/>
    <n v="118556.69"/>
    <d v="2025-12-12T00:00:00"/>
    <s v="E0240020"/>
    <s v="PD024015"/>
    <s v="INFRAESTRUTURA DE TI - OUTSOURCING"/>
    <n v="112865.97"/>
    <d v="2025-10-01T00:00:00"/>
    <x v="0"/>
    <m/>
    <s v="134.00025403/2023-03"/>
    <s v="359.00004799/2024-20-ITO"/>
    <s v="2 - FATURADO"/>
    <n v="0"/>
    <x v="0"/>
    <x v="0"/>
    <m/>
  </r>
  <r>
    <x v="155"/>
    <s v="05.051.955/0001-91"/>
    <s v="NF SERVICOS"/>
    <n v="197437"/>
    <d v="2025-11-11T00:00:00"/>
    <n v="2063879"/>
    <d v="2025-11-12T00:00:00"/>
    <d v="2025-10-01T00:00:00"/>
    <n v="68984.37"/>
    <d v="2025-12-12T00:00:00"/>
    <s v="E0240020"/>
    <s v="PD024015"/>
    <s v="INFRAESTRUTURA DE TI - OUTSOURCING"/>
    <n v="65673.119999999995"/>
    <d v="2025-10-01T00:00:00"/>
    <x v="0"/>
    <m/>
    <s v="134.00025403/2023-03"/>
    <s v="359.00004799/2024-20-ITO"/>
    <s v="2 - FATURADO"/>
    <n v="0"/>
    <x v="0"/>
    <x v="0"/>
    <m/>
  </r>
  <r>
    <x v="155"/>
    <s v="05.051.955/0001-91"/>
    <s v="NF SERVICOS"/>
    <n v="198367"/>
    <d v="2025-11-17T00:00:00"/>
    <n v="2064809"/>
    <d v="2025-11-17T00:00:00"/>
    <d v="2025-10-01T00:00:00"/>
    <n v="201138.9"/>
    <d v="2025-12-17T00:00:00"/>
    <s v="E0251161"/>
    <s v="PD251078"/>
    <s v="PLATAFORMA COLABORATIVA I - PLUS E3 - PCTO ADICIONAL SEGURANÇA/COPILOT/PROJECT"/>
    <n v="191484.23"/>
    <d v="2025-10-01T00:00:00"/>
    <x v="0"/>
    <s v="0552/ARTESP/2025"/>
    <s v="134.00012138/2025-57"/>
    <s v="359.00002453/2025-78 - APPS/ITO"/>
    <s v="2 - FATURADO"/>
    <n v="0"/>
    <x v="0"/>
    <x v="0"/>
    <m/>
  </r>
  <r>
    <x v="155"/>
    <s v="05.051.955/0001-91"/>
    <s v="NF SERVICOS"/>
    <n v="198374"/>
    <d v="2025-11-17T00:00:00"/>
    <n v="2064816"/>
    <d v="2025-11-17T00:00:00"/>
    <d v="2025-10-01T00:00:00"/>
    <n v="2550.0700000000002"/>
    <d v="2025-12-17T00:00:00"/>
    <s v="E0240467"/>
    <s v="PD024324"/>
    <s v="PROGRAMA SP SEM PAPEL"/>
    <n v="2427.67"/>
    <d v="2025-10-01T00:00:00"/>
    <x v="0"/>
    <s v="0545/ARTESP/2024"/>
    <s v="134.00022324/2024-13"/>
    <s v="359.00006288/2024-42 - APPS"/>
    <s v="2 - FATURADO"/>
    <n v="0"/>
    <x v="0"/>
    <x v="0"/>
    <m/>
  </r>
  <r>
    <x v="155"/>
    <s v="05.051.955/0001-91"/>
    <s v="NF SERVICOS"/>
    <n v="198379"/>
    <d v="2025-11-17T00:00:00"/>
    <n v="2064821"/>
    <d v="2025-11-17T00:00:00"/>
    <d v="2025-10-01T00:00:00"/>
    <n v="12901.03"/>
    <d v="2025-12-17T00:00:00"/>
    <s v="EC220478"/>
    <s v="PD022369"/>
    <s v="INFRAESTRUTURA VIRTUALIZADA ON PREMISES"/>
    <n v="12281.78"/>
    <d v="2025-10-01T00:00:00"/>
    <x v="0"/>
    <s v="022/2023"/>
    <s v="381.00009941/2024-39"/>
    <s v="359.00002240/2023-84-ITO"/>
    <s v="2 - FATURADO"/>
    <n v="0"/>
    <x v="0"/>
    <x v="0"/>
    <m/>
  </r>
  <r>
    <x v="155"/>
    <s v="05.051.955/0001-91"/>
    <s v="NF SERVICOS"/>
    <n v="198380"/>
    <d v="2025-11-17T00:00:00"/>
    <n v="2064822"/>
    <d v="2025-11-17T00:00:00"/>
    <d v="2025-10-01T00:00:00"/>
    <n v="1231.8900000000001"/>
    <d v="2025-12-17T00:00:00"/>
    <s v="EC220478"/>
    <s v="PD022369"/>
    <s v="INFRAESTRUTURA VIRTUALIZADA ON PREMISES"/>
    <n v="1172.76"/>
    <d v="2025-10-01T00:00:00"/>
    <x v="0"/>
    <s v="022/2023"/>
    <s v="381.00009941/2024-39"/>
    <s v="359.00002240/2023-84-ITO"/>
    <s v="2 - FATURADO"/>
    <n v="0"/>
    <x v="0"/>
    <x v="0"/>
    <m/>
  </r>
  <r>
    <x v="155"/>
    <s v="05.051.955/0001-91"/>
    <s v="NF SERVICOS"/>
    <n v="198384"/>
    <d v="2025-11-17T00:00:00"/>
    <n v="2064826"/>
    <d v="2025-11-17T00:00:00"/>
    <d v="2025-10-01T00:00:00"/>
    <n v="98846.38"/>
    <d v="2025-12-17T00:00:00"/>
    <s v="E0250233"/>
    <s v="PD025200"/>
    <s v="NUVEM PRODESP E PLATAFORMA COMO SERVIÇO - PAAS BANCO DE DADOS ORACLE ENTERPRISE"/>
    <n v="94101.75"/>
    <d v="2025-10-01T00:00:00"/>
    <x v="0"/>
    <s v="0551/ARTESP/2025"/>
    <s v="134.00013834/2025-81"/>
    <s v="359.00003680/2025-11 - ITO"/>
    <s v="2 - FATURADO"/>
    <n v="0"/>
    <x v="0"/>
    <x v="0"/>
    <m/>
  </r>
  <r>
    <x v="155"/>
    <s v="05.051.955/0001-91"/>
    <s v="NF SERVICOS"/>
    <n v="198404"/>
    <d v="2025-11-17T00:00:00"/>
    <n v="2064846"/>
    <d v="2025-11-18T00:00:00"/>
    <d v="2025-10-01T00:00:00"/>
    <n v="203.91"/>
    <d v="2025-12-18T00:00:00"/>
    <s v="EC240003"/>
    <s v="PD024003"/>
    <s v="PROGRAMA SP SEM PAPEL"/>
    <n v="194.12"/>
    <d v="2025-10-01T00:00:00"/>
    <x v="0"/>
    <d v="2024-02-01T00:00:00"/>
    <m/>
    <s v="359.00008411/2023-89-APPS"/>
    <s v="2 - FATURADO"/>
    <n v="0"/>
    <x v="0"/>
    <x v="0"/>
    <m/>
  </r>
  <r>
    <x v="155"/>
    <s v="05.051.955/0001-91"/>
    <s v="NF SERVICOS"/>
    <n v="198406"/>
    <d v="2025-11-17T00:00:00"/>
    <n v="2064848"/>
    <d v="2025-11-18T00:00:00"/>
    <d v="2025-10-01T00:00:00"/>
    <n v="64332.78"/>
    <d v="2025-12-18T00:00:00"/>
    <s v="EC240099"/>
    <s v="PD024068"/>
    <s v="NUVEM PUBLICA"/>
    <n v="61244.81"/>
    <d v="2025-10-01T00:00:00"/>
    <x v="0"/>
    <s v="003/2024"/>
    <s v="381.00003007/2025-94"/>
    <s v="359.00001593/2024-48  ITO"/>
    <s v="2 - FATURADO"/>
    <n v="0"/>
    <x v="0"/>
    <x v="0"/>
    <m/>
  </r>
  <r>
    <x v="155"/>
    <s v="05.051.955/0001-91"/>
    <s v="NF SERVICOS"/>
    <n v="198670"/>
    <d v="2025-11-19T00:00:00"/>
    <n v="2065112"/>
    <d v="2025-11-19T00:00:00"/>
    <d v="2025-10-01T00:00:00"/>
    <n v="2676.6"/>
    <d v="2025-12-19T00:00:00"/>
    <s v="E0240307"/>
    <s v="PD024189"/>
    <s v="FOLHA PAGAMENTO"/>
    <n v="2548.12"/>
    <d v="2025-10-01T00:00:00"/>
    <x v="0"/>
    <s v="0537/ARTESP/2024"/>
    <s v="134.00009456/2024-50"/>
    <s v="359.00005731/2024-68 APPS"/>
    <s v="2 - FATURADO"/>
    <n v="0"/>
    <x v="0"/>
    <x v="0"/>
    <m/>
  </r>
  <r>
    <x v="156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336"/>
    <x v="2"/>
    <x v="3"/>
    <m/>
  </r>
  <r>
    <x v="156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261"/>
    <x v="2"/>
    <x v="3"/>
    <m/>
  </r>
  <r>
    <x v="157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157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157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157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157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157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157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157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157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157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157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157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157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157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157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157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158"/>
    <s v="05.240.267/0001-70"/>
    <s v="ND-JUROS RECEBIMENTO"/>
    <s v="153-1-NDJ1"/>
    <d v="2025-10-17T00:00:00"/>
    <m/>
    <m/>
    <m/>
    <n v="14.83"/>
    <d v="2025-11-16T00:00:00"/>
    <m/>
    <m/>
    <s v="Nota de Debito Juros"/>
    <n v="14.83"/>
    <m/>
    <x v="0"/>
    <m/>
    <m/>
    <m/>
    <s v="2 - FATURADO"/>
    <n v="12"/>
    <x v="3"/>
    <x v="3"/>
    <m/>
  </r>
  <r>
    <x v="158"/>
    <s v="05.240.267/0001-70"/>
    <s v="ND-JUROS RECEBIMENTO"/>
    <s v="71-1-NDJ1"/>
    <d v="2025-10-17T00:00:00"/>
    <m/>
    <m/>
    <m/>
    <n v="20.13"/>
    <d v="2025-11-16T00:00:00"/>
    <m/>
    <m/>
    <s v="Nota de Debito Juros"/>
    <n v="20.13"/>
    <m/>
    <x v="0"/>
    <m/>
    <m/>
    <m/>
    <s v="2 - FATURADO"/>
    <n v="12"/>
    <x v="3"/>
    <x v="3"/>
    <m/>
  </r>
  <r>
    <x v="158"/>
    <s v="05.240.267/0001-70"/>
    <s v="5551 Venda b.at. imo"/>
    <n v="1052"/>
    <d v="2025-11-06T00:00:00"/>
    <m/>
    <m/>
    <m/>
    <n v="29930.1"/>
    <d v="2025-11-16T00:00:00"/>
    <m/>
    <m/>
    <s v="Moveis Diversos (Moveis e Mobiliarios)"/>
    <n v="29930.1"/>
    <m/>
    <x v="0"/>
    <m/>
    <m/>
    <m/>
    <s v="10 DIAS"/>
    <n v="12"/>
    <x v="3"/>
    <x v="8"/>
    <m/>
  </r>
  <r>
    <x v="159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323"/>
    <x v="2"/>
    <x v="3"/>
    <m/>
  </r>
  <r>
    <x v="160"/>
    <s v="05.380.441/0001-80"/>
    <s v="ND-RATEIO CONDOM PPT"/>
    <n v="21063"/>
    <d v="2025-10-31T00:00:00"/>
    <m/>
    <m/>
    <m/>
    <n v="5423.4"/>
    <d v="2025-11-28T00:00:00"/>
    <s v="CARGA INICIAL RATEIO CONDOM PPT"/>
    <m/>
    <s v="CARGA INICIAL RATEIO CONDOM PPT"/>
    <n v="5423.4"/>
    <m/>
    <x v="0"/>
    <m/>
    <m/>
    <m/>
    <s v="28 DIAS"/>
    <n v="1"/>
    <x v="3"/>
    <x v="10"/>
    <m/>
  </r>
  <r>
    <x v="160"/>
    <s v="05.380.441/0001-80"/>
    <s v="ND-RATEIO CONDOM PPT"/>
    <n v="21186"/>
    <d v="2025-11-28T00:00:00"/>
    <m/>
    <m/>
    <m/>
    <n v="6105.47"/>
    <d v="2025-12-30T00:00:00"/>
    <s v="CARGA INICIAL RATEIO CONDOM PPT"/>
    <m/>
    <s v="CARGA INICIAL RATEIO CONDOM PPT"/>
    <n v="6105.47"/>
    <m/>
    <x v="0"/>
    <m/>
    <m/>
    <m/>
    <s v="32 DIAS"/>
    <n v="0"/>
    <x v="0"/>
    <x v="10"/>
    <m/>
  </r>
  <r>
    <x v="161"/>
    <s v="05.441.789/0001-30"/>
    <s v="NF SERVICOS"/>
    <n v="198735"/>
    <d v="2025-11-24T00:00:00"/>
    <n v="2065177"/>
    <d v="2025-11-24T00:00:00"/>
    <d v="2025-10-01T00:00:00"/>
    <n v="5919.22"/>
    <d v="2025-12-24T00:00:00"/>
    <s v="E0240437"/>
    <s v="PD024299"/>
    <s v="HOSPEDAGEM DE ROTEADOR"/>
    <n v="5919.22"/>
    <d v="2025-10-01T00:00:00"/>
    <x v="0"/>
    <m/>
    <m/>
    <s v="359.00006848/2024-69-ITO"/>
    <s v="2 - FATURADO"/>
    <n v="0"/>
    <x v="0"/>
    <x v="0"/>
    <m/>
  </r>
  <r>
    <x v="162"/>
    <s v="05.540.111/0001-04"/>
    <s v="NF SERVICOS DO"/>
    <n v="370881"/>
    <d v="2025-11-25T00:00:00"/>
    <n v="377698"/>
    <d v="2025-11-26T00:00:00"/>
    <m/>
    <n v="857.85"/>
    <d v="2025-12-26T00:00:00"/>
    <s v="E0211018"/>
    <s v="PD211018"/>
    <s v="Serviços de Publicidade Eletrônica"/>
    <n v="857.85"/>
    <m/>
    <x v="0"/>
    <m/>
    <m/>
    <m/>
    <s v="2 - FATURADO"/>
    <n v="0"/>
    <x v="0"/>
    <x v="1"/>
    <m/>
  </r>
  <r>
    <x v="163"/>
    <s v="05.652.983/0001-64"/>
    <s v="NF SERVICOS DO"/>
    <n v="367911"/>
    <d v="2025-11-10T00:00:00"/>
    <n v="374728"/>
    <d v="2025-11-10T00:00:00"/>
    <m/>
    <n v="612.75"/>
    <d v="2025-12-10T00:00:00"/>
    <s v="E0201777"/>
    <s v="PD201777"/>
    <s v="Serviços de Publicidade Eletrônica"/>
    <n v="612.75"/>
    <m/>
    <x v="0"/>
    <m/>
    <m/>
    <m/>
    <s v="2 - FATURADO"/>
    <n v="0"/>
    <x v="0"/>
    <x v="1"/>
    <m/>
  </r>
  <r>
    <x v="164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493"/>
    <x v="1"/>
    <x v="1"/>
    <m/>
  </r>
  <r>
    <x v="165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310"/>
    <x v="2"/>
    <x v="3"/>
    <m/>
  </r>
  <r>
    <x v="165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310"/>
    <x v="2"/>
    <x v="3"/>
    <m/>
  </r>
  <r>
    <x v="165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310"/>
    <x v="2"/>
    <x v="3"/>
    <m/>
  </r>
  <r>
    <x v="165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238"/>
    <x v="2"/>
    <x v="3"/>
    <m/>
  </r>
  <r>
    <x v="165"/>
    <s v="05.702.124/0001-32"/>
    <s v="NF SERVICOS DO"/>
    <n v="365815"/>
    <d v="2025-10-29T00:00:00"/>
    <n v="372632"/>
    <d v="2025-10-30T00:00:00"/>
    <m/>
    <n v="3676.5"/>
    <d v="2025-11-29T00:00:00"/>
    <s v="E0201961"/>
    <s v="PD201961"/>
    <s v="Serviços de Publicidade Eletrônica"/>
    <n v="3676.5"/>
    <m/>
    <x v="0"/>
    <m/>
    <m/>
    <m/>
    <s v="2 - FATURADO"/>
    <n v="0"/>
    <x v="0"/>
    <x v="1"/>
    <m/>
  </r>
  <r>
    <x v="165"/>
    <s v="05.702.124/0001-32"/>
    <s v="NF SERVICOS DO"/>
    <n v="365825"/>
    <d v="2025-10-29T00:00:00"/>
    <n v="372642"/>
    <d v="2025-10-30T00:00:00"/>
    <m/>
    <n v="3063.75"/>
    <d v="2025-11-29T00:00:00"/>
    <s v="E0201961"/>
    <s v="PD201961"/>
    <s v="Serviços de Publicidade Eletrônica"/>
    <n v="3063.75"/>
    <m/>
    <x v="0"/>
    <m/>
    <m/>
    <m/>
    <s v="2 - FATURADO"/>
    <n v="0"/>
    <x v="0"/>
    <x v="1"/>
    <m/>
  </r>
  <r>
    <x v="165"/>
    <s v="05.702.124/0001-32"/>
    <s v="NF SERVICOS DO"/>
    <n v="365859"/>
    <d v="2025-10-29T00:00:00"/>
    <n v="372676"/>
    <d v="2025-10-30T00:00:00"/>
    <m/>
    <n v="3676.5"/>
    <d v="2025-11-29T00:00:00"/>
    <s v="E0201961"/>
    <s v="PD201961"/>
    <s v="Serviços de Publicidade Eletrônica"/>
    <n v="3676.5"/>
    <m/>
    <x v="0"/>
    <m/>
    <m/>
    <m/>
    <s v="2 - FATURADO"/>
    <n v="0"/>
    <x v="0"/>
    <x v="1"/>
    <m/>
  </r>
  <r>
    <x v="165"/>
    <s v="05.702.124/0001-32"/>
    <s v="NF SERVICOS DO"/>
    <n v="365899"/>
    <d v="2025-10-29T00:00:00"/>
    <n v="372716"/>
    <d v="2025-10-30T00:00:00"/>
    <m/>
    <n v="612.75"/>
    <d v="2025-11-29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5"/>
    <s v="05.702.124/0001-32"/>
    <s v="NF SERVICOS DO"/>
    <n v="365900"/>
    <d v="2025-10-29T00:00:00"/>
    <n v="372717"/>
    <d v="2025-10-30T00:00:00"/>
    <m/>
    <n v="612.75"/>
    <d v="2025-11-29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5"/>
    <s v="05.702.124/0001-32"/>
    <s v="NF SERVICOS DO"/>
    <n v="365904"/>
    <d v="2025-10-29T00:00:00"/>
    <n v="372721"/>
    <d v="2025-10-30T00:00:00"/>
    <m/>
    <n v="12867.75"/>
    <d v="2025-11-29T00:00:00"/>
    <s v="E0201961"/>
    <s v="PD201961"/>
    <s v="Serviços de Publicidade Eletrônica"/>
    <n v="12867.75"/>
    <m/>
    <x v="0"/>
    <m/>
    <m/>
    <m/>
    <s v="2 - FATURADO"/>
    <n v="0"/>
    <x v="0"/>
    <x v="1"/>
    <m/>
  </r>
  <r>
    <x v="165"/>
    <s v="05.702.124/0001-32"/>
    <s v="NF SERVICOS DO"/>
    <n v="366016"/>
    <d v="2025-10-30T00:00:00"/>
    <n v="372833"/>
    <d v="2025-10-31T00:00:00"/>
    <m/>
    <n v="1960.8"/>
    <d v="2025-11-30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65"/>
    <s v="05.702.124/0001-32"/>
    <s v="NF SERVICOS DO"/>
    <n v="366568"/>
    <d v="2025-11-10T00:00:00"/>
    <n v="373385"/>
    <d v="2025-11-10T00:00:00"/>
    <m/>
    <n v="612.75"/>
    <d v="2025-12-10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5"/>
    <s v="05.702.124/0001-32"/>
    <s v="NF SERVICOS DO"/>
    <n v="366969"/>
    <d v="2025-11-10T00:00:00"/>
    <n v="373786"/>
    <d v="2025-11-10T00:00:00"/>
    <m/>
    <n v="612.75"/>
    <d v="2025-12-10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5"/>
    <s v="05.702.124/0001-32"/>
    <s v="NF SERVICOS DO"/>
    <n v="367223"/>
    <d v="2025-11-10T00:00:00"/>
    <n v="374040"/>
    <d v="2025-11-10T00:00:00"/>
    <m/>
    <n v="612.75"/>
    <d v="2025-12-10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5"/>
    <s v="05.702.124/0001-32"/>
    <s v="NF SERVICOS DO"/>
    <n v="367274"/>
    <d v="2025-11-10T00:00:00"/>
    <n v="374091"/>
    <d v="2025-11-10T00:00:00"/>
    <m/>
    <n v="1960.8"/>
    <d v="2025-12-10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65"/>
    <s v="05.702.124/0001-32"/>
    <s v="NF SERVICOS DO"/>
    <n v="368453"/>
    <d v="2025-11-11T00:00:00"/>
    <n v="375270"/>
    <d v="2025-11-12T00:00:00"/>
    <m/>
    <n v="3553.95"/>
    <d v="2025-12-12T00:00:00"/>
    <s v="E0201961"/>
    <s v="PD201961"/>
    <s v="Serviços de Publicidade Eletrônica"/>
    <n v="3553.95"/>
    <m/>
    <x v="0"/>
    <m/>
    <m/>
    <m/>
    <s v="2 - FATURADO"/>
    <n v="0"/>
    <x v="0"/>
    <x v="1"/>
    <m/>
  </r>
  <r>
    <x v="165"/>
    <s v="05.702.124/0001-32"/>
    <s v="NF SERVICOS DO"/>
    <n v="368784"/>
    <d v="2025-11-12T00:00:00"/>
    <n v="375601"/>
    <d v="2025-11-13T00:00:00"/>
    <m/>
    <n v="1348.05"/>
    <d v="2025-12-13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65"/>
    <s v="05.702.124/0001-32"/>
    <s v="NF SERVICOS DO"/>
    <n v="369051"/>
    <d v="2025-11-13T00:00:00"/>
    <n v="375868"/>
    <d v="2025-11-14T00:00:00"/>
    <m/>
    <n v="1102.95"/>
    <d v="2025-12-14T00:00:00"/>
    <s v="E0201961"/>
    <s v="PD201961"/>
    <s v="Serviços de Publicidade Eletrônica"/>
    <n v="1102.95"/>
    <m/>
    <x v="0"/>
    <m/>
    <m/>
    <m/>
    <s v="2 - FATURADO"/>
    <n v="0"/>
    <x v="0"/>
    <x v="1"/>
    <m/>
  </r>
  <r>
    <x v="165"/>
    <s v="05.702.124/0001-32"/>
    <s v="NF SERVICOS DO"/>
    <n v="369437"/>
    <d v="2025-11-14T00:00:00"/>
    <n v="376254"/>
    <d v="2025-11-18T00:00:00"/>
    <m/>
    <n v="735.3"/>
    <d v="2025-12-18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5"/>
    <s v="05.702.124/0001-32"/>
    <s v="NF SERVICOS DO"/>
    <n v="370411"/>
    <d v="2025-11-19T00:00:00"/>
    <n v="377228"/>
    <d v="2025-11-25T00:00:00"/>
    <m/>
    <n v="2941.2"/>
    <d v="2025-12-25T00:00:00"/>
    <s v="E0201961"/>
    <s v="PD201961"/>
    <s v="Serviços de Publicidade Eletrônica"/>
    <n v="2941.2"/>
    <m/>
    <x v="0"/>
    <m/>
    <m/>
    <m/>
    <s v="2 - FATURADO"/>
    <n v="0"/>
    <x v="0"/>
    <x v="1"/>
    <m/>
  </r>
  <r>
    <x v="165"/>
    <s v="05.702.124/0001-32"/>
    <s v="NF SERVICOS DO"/>
    <n v="370553"/>
    <d v="2025-11-24T00:00:00"/>
    <n v="377369"/>
    <d v="2025-11-25T00:00:00"/>
    <m/>
    <n v="735.3"/>
    <d v="2025-12-25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5"/>
    <s v="05.702.124/0001-32"/>
    <s v="NF SERVICOS DO"/>
    <n v="370834"/>
    <d v="2025-11-25T00:00:00"/>
    <n v="377651"/>
    <d v="2025-11-26T00:00:00"/>
    <m/>
    <n v="367.65"/>
    <d v="2025-12-26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65"/>
    <s v="05.702.124/0001-32"/>
    <s v="NF SERVICOS DO"/>
    <n v="370949"/>
    <d v="2025-11-25T00:00:00"/>
    <n v="377766"/>
    <d v="2025-11-26T00:00:00"/>
    <m/>
    <n v="1348.05"/>
    <d v="2025-12-26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65"/>
    <s v="05.702.124/0001-32"/>
    <s v="NF SERVICOS DO"/>
    <n v="371034"/>
    <d v="2025-11-25T00:00:00"/>
    <n v="377851"/>
    <d v="2025-11-26T00:00:00"/>
    <m/>
    <n v="1960.8"/>
    <d v="2025-12-26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65"/>
    <s v="05.702.124/0001-32"/>
    <s v="NF SERVICOS DO"/>
    <n v="371379"/>
    <d v="2025-11-26T00:00:00"/>
    <n v="378196"/>
    <d v="2025-11-27T00:00:00"/>
    <m/>
    <n v="2941.2"/>
    <d v="2025-12-27T00:00:00"/>
    <s v="E0201961"/>
    <s v="PD201961"/>
    <s v="Serviços de Publicidade Eletrônica"/>
    <n v="2941.2"/>
    <m/>
    <x v="0"/>
    <m/>
    <m/>
    <m/>
    <s v="2 - FATURADO"/>
    <n v="0"/>
    <x v="0"/>
    <x v="1"/>
    <m/>
  </r>
  <r>
    <x v="165"/>
    <s v="05.702.124/0001-32"/>
    <s v="NF SERVICOS DO"/>
    <n v="371385"/>
    <d v="2025-11-26T00:00:00"/>
    <n v="378202"/>
    <d v="2025-11-27T00:00:00"/>
    <m/>
    <n v="735.3"/>
    <d v="2025-12-27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6"/>
    <s v="05.727.915/0001-17"/>
    <s v="6114 Venda A.T.CONSI"/>
    <n v="1111"/>
    <d v="2025-11-25T00:00:00"/>
    <m/>
    <s v="ACERTO REF NF DEVOLUÇÃO SIMBOLICA 10725"/>
    <m/>
    <n v="35"/>
    <d v="2026-01-24T00:00:00"/>
    <m/>
    <m/>
    <s v="PROCURA DE UM OLHAR, A...(CATALOGO)"/>
    <n v="35"/>
    <m/>
    <x v="0"/>
    <m/>
    <m/>
    <m/>
    <s v="60 DIAS"/>
    <n v="0"/>
    <x v="0"/>
    <x v="9"/>
    <m/>
  </r>
  <r>
    <x v="166"/>
    <s v="05.727.915/0001-17"/>
    <s v="6114 Venda A.T.CONSI"/>
    <n v="1113"/>
    <d v="2025-11-25T00:00:00"/>
    <m/>
    <s v="ACERTO REF NF DEVOLUÇÃO SIMBOLICA 10724"/>
    <m/>
    <n v="307"/>
    <d v="2026-01-24T00:00:00"/>
    <m/>
    <m/>
    <s v="VIAGEM PITORESCA E HISTORICA AO BRASIL - 1A REIMPRESSAO"/>
    <n v="307"/>
    <m/>
    <x v="0"/>
    <m/>
    <m/>
    <m/>
    <s v="60 DIAS"/>
    <n v="0"/>
    <x v="0"/>
    <x v="9"/>
    <m/>
  </r>
  <r>
    <x v="167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6"/>
    <m/>
    <m/>
    <s v="ITO"/>
    <s v="2 - FATURADO"/>
    <n v="483"/>
    <x v="1"/>
    <x v="0"/>
    <m/>
  </r>
  <r>
    <x v="167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6"/>
    <m/>
    <m/>
    <s v="ITO"/>
    <s v="2 - FATURADO"/>
    <n v="450"/>
    <x v="1"/>
    <x v="0"/>
    <m/>
  </r>
  <r>
    <x v="168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758"/>
    <x v="1"/>
    <x v="1"/>
    <m/>
  </r>
  <r>
    <x v="168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730"/>
    <x v="1"/>
    <x v="1"/>
    <m/>
  </r>
  <r>
    <x v="169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237"/>
    <x v="1"/>
    <x v="0"/>
    <m/>
  </r>
  <r>
    <x v="169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237"/>
    <x v="1"/>
    <x v="0"/>
    <m/>
  </r>
  <r>
    <x v="169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237"/>
    <x v="1"/>
    <x v="0"/>
    <m/>
  </r>
  <r>
    <x v="169"/>
    <s v="05.974.557/0001-47"/>
    <s v="NF SERVICOS"/>
    <n v="197377"/>
    <d v="2025-11-11T00:00:00"/>
    <n v="2063819"/>
    <d v="2025-11-12T00:00:00"/>
    <d v="2025-10-01T00:00:00"/>
    <n v="2959.61"/>
    <d v="2025-12-11T00:00:00"/>
    <s v="E0250030"/>
    <s v="PD025025"/>
    <s v="HOSPEDAGEM DE ROTEADOR"/>
    <n v="2959.61"/>
    <d v="2025-10-01T00:00:00"/>
    <x v="0"/>
    <m/>
    <m/>
    <s v="359.00010631/2024-53  ITO"/>
    <s v="2 - FATURADO"/>
    <n v="0"/>
    <x v="0"/>
    <x v="0"/>
    <m/>
  </r>
  <r>
    <x v="169"/>
    <s v="05.974.557/0001-47"/>
    <s v="NF SERVICOS"/>
    <n v="198736"/>
    <d v="2025-11-24T00:00:00"/>
    <n v="2065178"/>
    <d v="2025-11-24T00:00:00"/>
    <d v="2025-10-01T00:00:00"/>
    <n v="220145.99"/>
    <d v="2025-12-24T00:00:00"/>
    <s v="E0240447"/>
    <s v="PD024308"/>
    <s v="e-TRANSITO"/>
    <n v="220145.99"/>
    <d v="2025-10-01T00:00:00"/>
    <x v="0"/>
    <m/>
    <m/>
    <s v="359.00005596/2024-51 ITO"/>
    <s v="2 - FATURADO"/>
    <n v="0"/>
    <x v="0"/>
    <x v="0"/>
    <m/>
  </r>
  <r>
    <x v="170"/>
    <s v="050.005.926-89"/>
    <s v="ND-OPERADORA CIELO"/>
    <n v="27196"/>
    <d v="2025-10-30T00:00:00"/>
    <m/>
    <m/>
    <m/>
    <n v="187.49"/>
    <d v="2025-10-30T00:00:00"/>
    <m/>
    <m/>
    <s v="Certificado e-CPF A3 (somente certificado) - 36 meses"/>
    <n v="187.49"/>
    <m/>
    <x v="0"/>
    <m/>
    <m/>
    <m/>
    <s v="1 - VENDA A VISTA"/>
    <n v="29"/>
    <x v="3"/>
    <x v="2"/>
    <m/>
  </r>
  <r>
    <x v="171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72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292"/>
    <x v="2"/>
    <x v="5"/>
    <m/>
  </r>
  <r>
    <x v="173"/>
    <s v="051.474.734-08"/>
    <s v="5551 Venda b.at. imo"/>
    <n v="1089"/>
    <d v="2025-11-11T00:00:00"/>
    <m/>
    <m/>
    <m/>
    <n v="420"/>
    <d v="2025-11-21T00:00:00"/>
    <m/>
    <m/>
    <s v="Moveis Diversos (Moveis e Mobiliarios)"/>
    <n v="420"/>
    <m/>
    <x v="0"/>
    <m/>
    <m/>
    <m/>
    <s v="10 DIAS"/>
    <n v="7"/>
    <x v="3"/>
    <x v="8"/>
    <m/>
  </r>
  <r>
    <x v="174"/>
    <s v="051.566.988-16"/>
    <s v="5102 VENDA tributada"/>
    <n v="1088"/>
    <d v="2025-11-11T00:00:00"/>
    <m/>
    <m/>
    <m/>
    <n v="420"/>
    <d v="2025-11-21T00:00:00"/>
    <m/>
    <m/>
    <s v="Moveis Diversos (Moveis e Mobiliarios)"/>
    <n v="420"/>
    <m/>
    <x v="0"/>
    <m/>
    <m/>
    <m/>
    <s v="10 DIAS"/>
    <n v="7"/>
    <x v="3"/>
    <x v="8"/>
    <m/>
  </r>
  <r>
    <x v="174"/>
    <s v="051.566.988-16"/>
    <s v="5102 VENDA tributada"/>
    <n v="1090"/>
    <d v="2025-11-11T00:00:00"/>
    <m/>
    <m/>
    <m/>
    <n v="350"/>
    <d v="2025-11-21T00:00:00"/>
    <m/>
    <m/>
    <s v="Piso Laminado"/>
    <n v="350"/>
    <m/>
    <x v="0"/>
    <m/>
    <m/>
    <m/>
    <s v="10 DIAS"/>
    <n v="7"/>
    <x v="3"/>
    <x v="8"/>
    <m/>
  </r>
  <r>
    <x v="175"/>
    <s v="052.214.733-05"/>
    <s v="ND-OPERADORA CIELO"/>
    <n v="27333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176"/>
    <s v="053.252.138-22"/>
    <s v="ND-BENEF AFASTADOS"/>
    <n v="1099"/>
    <d v="2025-11-04T00:00:00"/>
    <m/>
    <m/>
    <m/>
    <n v="582.6"/>
    <d v="2025-12-05T00:00:00"/>
    <m/>
    <m/>
    <s v="PLANO DE SAUDE FUNC AFASTADOS"/>
    <n v="582.6"/>
    <m/>
    <x v="0"/>
    <m/>
    <m/>
    <m/>
    <s v="31 DIAS"/>
    <n v="0"/>
    <x v="0"/>
    <x v="6"/>
    <m/>
  </r>
  <r>
    <x v="177"/>
    <s v="053.555.085-53"/>
    <s v="ND-LEILAO"/>
    <n v="182"/>
    <d v="2025-10-10T00:00:00"/>
    <m/>
    <m/>
    <m/>
    <n v="650"/>
    <d v="2025-10-14T00:00:00"/>
    <m/>
    <m/>
    <s v="Lote 420 ??||"/>
    <n v="650"/>
    <m/>
    <x v="0"/>
    <m/>
    <m/>
    <m/>
    <s v="4 DIAS"/>
    <n v="45"/>
    <x v="5"/>
    <x v="7"/>
    <m/>
  </r>
  <r>
    <x v="177"/>
    <s v="053.555.085-53"/>
    <s v="5551 Venda b.at. imo"/>
    <n v="835"/>
    <d v="2025-10-20T00:00:00"/>
    <m/>
    <m/>
    <m/>
    <n v="3650"/>
    <d v="2025-10-30T00:00:00"/>
    <m/>
    <m/>
    <s v="Moveis Diversos (Moveis e Mobiliarios)"/>
    <n v="3650"/>
    <m/>
    <x v="0"/>
    <m/>
    <m/>
    <m/>
    <s v="10 DIAS"/>
    <n v="29"/>
    <x v="3"/>
    <x v="8"/>
    <m/>
  </r>
  <r>
    <x v="178"/>
    <s v="054.606.166-46"/>
    <s v="5551 Venda b.at. imo"/>
    <n v="906"/>
    <d v="2025-10-24T00:00:00"/>
    <m/>
    <m/>
    <m/>
    <n v="166800"/>
    <d v="2025-11-03T00:00:00"/>
    <m/>
    <m/>
    <s v="Gerador"/>
    <n v="166800"/>
    <m/>
    <x v="0"/>
    <m/>
    <m/>
    <m/>
    <s v="10 DIAS"/>
    <n v="25"/>
    <x v="3"/>
    <x v="8"/>
    <m/>
  </r>
  <r>
    <x v="179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164"/>
    <x v="6"/>
    <x v="5"/>
    <m/>
  </r>
  <r>
    <x v="180"/>
    <s v="055.839.925-81"/>
    <s v="ND-LEILAO"/>
    <n v="139"/>
    <d v="2025-10-09T00:00:00"/>
    <m/>
    <m/>
    <m/>
    <n v="2100"/>
    <d v="2025-10-14T00:00:00"/>
    <m/>
    <m/>
    <s v="Lote 0728 ??||"/>
    <n v="2100"/>
    <m/>
    <x v="0"/>
    <m/>
    <m/>
    <m/>
    <s v="5 DIAS"/>
    <n v="45"/>
    <x v="5"/>
    <x v="7"/>
    <m/>
  </r>
  <r>
    <x v="181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82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1130"/>
    <x v="1"/>
    <x v="6"/>
    <m/>
  </r>
  <r>
    <x v="182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1034"/>
    <x v="1"/>
    <x v="6"/>
    <m/>
  </r>
  <r>
    <x v="182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1005"/>
    <x v="1"/>
    <x v="6"/>
    <m/>
  </r>
  <r>
    <x v="182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976"/>
    <x v="1"/>
    <x v="6"/>
    <m/>
  </r>
  <r>
    <x v="182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945"/>
    <x v="1"/>
    <x v="6"/>
    <m/>
  </r>
  <r>
    <x v="182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913"/>
    <x v="1"/>
    <x v="6"/>
    <m/>
  </r>
  <r>
    <x v="182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885"/>
    <x v="1"/>
    <x v="6"/>
    <m/>
  </r>
  <r>
    <x v="182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850"/>
    <x v="1"/>
    <x v="6"/>
    <m/>
  </r>
  <r>
    <x v="182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820"/>
    <x v="1"/>
    <x v="6"/>
    <m/>
  </r>
  <r>
    <x v="182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795"/>
    <x v="1"/>
    <x v="6"/>
    <m/>
  </r>
  <r>
    <x v="182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762"/>
    <x v="1"/>
    <x v="6"/>
    <m/>
  </r>
  <r>
    <x v="182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725"/>
    <x v="1"/>
    <x v="6"/>
    <m/>
  </r>
  <r>
    <x v="182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697"/>
    <x v="1"/>
    <x v="6"/>
    <m/>
  </r>
  <r>
    <x v="182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666"/>
    <x v="1"/>
    <x v="6"/>
    <m/>
  </r>
  <r>
    <x v="182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631"/>
    <x v="1"/>
    <x v="6"/>
    <m/>
  </r>
  <r>
    <x v="182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602"/>
    <x v="1"/>
    <x v="6"/>
    <m/>
  </r>
  <r>
    <x v="182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571"/>
    <x v="1"/>
    <x v="6"/>
    <m/>
  </r>
  <r>
    <x v="182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542"/>
    <x v="1"/>
    <x v="6"/>
    <m/>
  </r>
  <r>
    <x v="182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512"/>
    <x v="1"/>
    <x v="6"/>
    <m/>
  </r>
  <r>
    <x v="182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484"/>
    <x v="1"/>
    <x v="6"/>
    <m/>
  </r>
  <r>
    <x v="182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453"/>
    <x v="1"/>
    <x v="6"/>
    <m/>
  </r>
  <r>
    <x v="182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422"/>
    <x v="1"/>
    <x v="6"/>
    <m/>
  </r>
  <r>
    <x v="182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392"/>
    <x v="1"/>
    <x v="6"/>
    <m/>
  </r>
  <r>
    <x v="182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358"/>
    <x v="2"/>
    <x v="6"/>
    <m/>
  </r>
  <r>
    <x v="182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329"/>
    <x v="2"/>
    <x v="6"/>
    <m/>
  </r>
  <r>
    <x v="182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296"/>
    <x v="2"/>
    <x v="6"/>
    <m/>
  </r>
  <r>
    <x v="182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267"/>
    <x v="2"/>
    <x v="6"/>
    <m/>
  </r>
  <r>
    <x v="182"/>
    <s v="056.750.648-77"/>
    <s v="ND-BENEF AFASTADOS"/>
    <n v="1087"/>
    <d v="2025-11-04T00:00:00"/>
    <m/>
    <m/>
    <m/>
    <n v="107.5"/>
    <d v="2025-12-05T00:00:00"/>
    <m/>
    <m/>
    <s v="PLANO DE SAUDE FUNC AFASTADOS"/>
    <n v="107.5"/>
    <m/>
    <x v="0"/>
    <m/>
    <m/>
    <m/>
    <s v="31 DIAS"/>
    <n v="0"/>
    <x v="0"/>
    <x v="6"/>
    <m/>
  </r>
  <r>
    <x v="183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84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195"/>
    <x v="2"/>
    <x v="5"/>
    <m/>
  </r>
  <r>
    <x v="185"/>
    <s v="057.837.876-04"/>
    <s v="ND-JUROS RECEBIMENTO"/>
    <s v="130-1-NDJ1"/>
    <d v="2025-10-17T00:00:00"/>
    <m/>
    <m/>
    <m/>
    <n v="1.25"/>
    <d v="2025-11-16T00:00:00"/>
    <m/>
    <m/>
    <s v="Nota de Debito Juros"/>
    <n v="1.25"/>
    <m/>
    <x v="0"/>
    <m/>
    <m/>
    <m/>
    <s v="2 - FATURADO"/>
    <n v="12"/>
    <x v="3"/>
    <x v="3"/>
    <m/>
  </r>
  <r>
    <x v="185"/>
    <s v="057.837.876-04"/>
    <s v="5551 Venda b.at. imo"/>
    <n v="882"/>
    <d v="2025-10-23T00:00:00"/>
    <m/>
    <m/>
    <m/>
    <n v="1249.99"/>
    <d v="2025-11-02T00:00:00"/>
    <m/>
    <m/>
    <s v="COMPUTADORES"/>
    <n v="1249.99"/>
    <m/>
    <x v="0"/>
    <m/>
    <m/>
    <m/>
    <s v="10 DIAS"/>
    <n v="26"/>
    <x v="3"/>
    <x v="8"/>
    <m/>
  </r>
  <r>
    <x v="186"/>
    <s v="059.408.848-81"/>
    <s v="ND-OPERADORA CIELO"/>
    <n v="27457"/>
    <d v="2025-11-25T00:00:00"/>
    <m/>
    <m/>
    <m/>
    <n v="124.99"/>
    <d v="2025-11-25T00:00:00"/>
    <m/>
    <m/>
    <s v="Certificado e-CPF A3 (somente certificado) - 12 meses"/>
    <n v="124.99"/>
    <m/>
    <x v="0"/>
    <m/>
    <m/>
    <m/>
    <s v="1 - VENDA A VISTA"/>
    <n v="3"/>
    <x v="3"/>
    <x v="2"/>
    <m/>
  </r>
  <r>
    <x v="187"/>
    <s v="06.032.507/0001-03"/>
    <s v="NF SERVICOS"/>
    <n v="197376"/>
    <d v="2025-11-11T00:00:00"/>
    <n v="2063818"/>
    <d v="2025-11-12T00:00:00"/>
    <d v="2025-10-01T00:00:00"/>
    <n v="5919.22"/>
    <d v="2025-12-11T00:00:00"/>
    <s v="E0240536"/>
    <s v="PD024384"/>
    <s v="HOSPEDAGEM DE ROTEADOR"/>
    <n v="5919.22"/>
    <d v="2025-10-01T00:00:00"/>
    <x v="0"/>
    <m/>
    <m/>
    <s v="359.00007689/2024-10-ITO"/>
    <s v="2 - FATURADO"/>
    <n v="0"/>
    <x v="0"/>
    <x v="0"/>
    <m/>
  </r>
  <r>
    <x v="188"/>
    <s v="06.053.345/0001-90"/>
    <s v="5551 Venda b.at. imo"/>
    <n v="865"/>
    <d v="2025-10-22T00:00:00"/>
    <m/>
    <m/>
    <m/>
    <n v="3500"/>
    <d v="2025-11-01T00:00:00"/>
    <m/>
    <m/>
    <s v="Moveis Diversos (Moveis e Mobiliarios)"/>
    <n v="3500"/>
    <m/>
    <x v="0"/>
    <m/>
    <m/>
    <m/>
    <s v="10 DIAS"/>
    <n v="27"/>
    <x v="3"/>
    <x v="8"/>
    <m/>
  </r>
  <r>
    <x v="189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337"/>
    <x v="2"/>
    <x v="3"/>
    <m/>
  </r>
  <r>
    <x v="189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337"/>
    <x v="2"/>
    <x v="3"/>
    <m/>
  </r>
  <r>
    <x v="189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337"/>
    <x v="2"/>
    <x v="3"/>
    <m/>
  </r>
  <r>
    <x v="189"/>
    <s v="06.097.889/0001-53"/>
    <s v="NF SERVICOS DO"/>
    <n v="366358"/>
    <d v="2025-11-10T00:00:00"/>
    <n v="373175"/>
    <d v="2025-11-10T00:00:00"/>
    <m/>
    <n v="442.51"/>
    <d v="2025-12-10T00:00:00"/>
    <s v="E0250882"/>
    <s v="PD025882"/>
    <s v="Serviços de Publicidade Eletrônica"/>
    <n v="421.27"/>
    <m/>
    <x v="0"/>
    <m/>
    <m/>
    <m/>
    <s v="2 - FATURADO"/>
    <n v="0"/>
    <x v="0"/>
    <x v="1"/>
    <m/>
  </r>
  <r>
    <x v="189"/>
    <s v="06.097.889/0001-53"/>
    <s v="NF SERVICOS DO"/>
    <n v="366497"/>
    <d v="2025-11-10T00:00:00"/>
    <n v="373314"/>
    <d v="2025-11-10T00:00:00"/>
    <m/>
    <n v="221.26"/>
    <d v="2025-12-10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89"/>
    <s v="06.097.889/0001-53"/>
    <s v="NF SERVICOS DO"/>
    <n v="367226"/>
    <d v="2025-11-10T00:00:00"/>
    <n v="374043"/>
    <d v="2025-11-10T00:00:00"/>
    <m/>
    <n v="442.51"/>
    <d v="2025-12-10T00:00:00"/>
    <s v="E0250882"/>
    <s v="PD025882"/>
    <s v="Serviços de Publicidade Eletrônica"/>
    <n v="421.27"/>
    <m/>
    <x v="0"/>
    <m/>
    <m/>
    <m/>
    <s v="2 - FATURADO"/>
    <n v="0"/>
    <x v="0"/>
    <x v="1"/>
    <m/>
  </r>
  <r>
    <x v="189"/>
    <s v="06.097.889/0001-53"/>
    <s v="NF SERVICOS DO"/>
    <n v="368172"/>
    <d v="2025-11-10T00:00:00"/>
    <n v="374989"/>
    <d v="2025-11-12T00:00:00"/>
    <m/>
    <n v="516.26"/>
    <d v="2025-12-12T00:00:00"/>
    <s v="E0250882"/>
    <s v="PD025882"/>
    <s v="Serviços de Publicidade Eletrônica"/>
    <n v="491.48"/>
    <m/>
    <x v="0"/>
    <m/>
    <m/>
    <m/>
    <s v="2 - FATURADO"/>
    <n v="0"/>
    <x v="0"/>
    <x v="1"/>
    <m/>
  </r>
  <r>
    <x v="189"/>
    <s v="06.097.889/0001-53"/>
    <s v="NF SERVICOS DO"/>
    <n v="368826"/>
    <d v="2025-11-12T00:00:00"/>
    <n v="375643"/>
    <d v="2025-11-13T00:00:00"/>
    <m/>
    <n v="442.51"/>
    <d v="2025-12-13T00:00:00"/>
    <s v="E0250882"/>
    <s v="PD025882"/>
    <s v="Serviços de Publicidade Eletrônica"/>
    <n v="421.27"/>
    <m/>
    <x v="0"/>
    <m/>
    <m/>
    <m/>
    <s v="2 - FATURADO"/>
    <n v="0"/>
    <x v="0"/>
    <x v="1"/>
    <m/>
  </r>
  <r>
    <x v="189"/>
    <s v="06.097.889/0001-53"/>
    <s v="NF SERVICOS DO"/>
    <n v="369334"/>
    <d v="2025-11-14T00:00:00"/>
    <n v="376151"/>
    <d v="2025-11-18T00:00:00"/>
    <m/>
    <n v="295.01"/>
    <d v="2025-12-18T00:00:00"/>
    <s v="E0250882"/>
    <s v="PD025882"/>
    <s v="Serviços de Publicidade Eletrônica"/>
    <n v="280.85000000000002"/>
    <m/>
    <x v="0"/>
    <m/>
    <m/>
    <m/>
    <s v="2 - FATURADO"/>
    <n v="0"/>
    <x v="0"/>
    <x v="1"/>
    <m/>
  </r>
  <r>
    <x v="189"/>
    <s v="06.097.889/0001-53"/>
    <s v="NF SERVICOS DO"/>
    <n v="370240"/>
    <d v="2025-11-19T00:00:00"/>
    <n v="377057"/>
    <d v="2025-11-25T00:00:00"/>
    <m/>
    <n v="368.76"/>
    <d v="2025-12-25T00:00:00"/>
    <s v="E0250882"/>
    <s v="PD025882"/>
    <s v="Serviços de Publicidade Eletrônica"/>
    <n v="351.06"/>
    <m/>
    <x v="0"/>
    <m/>
    <m/>
    <m/>
    <s v="2 - FATURADO"/>
    <n v="0"/>
    <x v="0"/>
    <x v="1"/>
    <m/>
  </r>
  <r>
    <x v="189"/>
    <s v="06.097.889/0001-53"/>
    <s v="NF SERVICOS DO"/>
    <n v="370563"/>
    <d v="2025-11-24T00:00:00"/>
    <n v="377379"/>
    <d v="2025-11-25T00:00:00"/>
    <m/>
    <n v="368.76"/>
    <d v="2025-12-25T00:00:00"/>
    <s v="E0250882"/>
    <s v="PD025882"/>
    <s v="Serviços de Publicidade Eletrônica"/>
    <n v="351.06"/>
    <m/>
    <x v="0"/>
    <m/>
    <m/>
    <m/>
    <s v="2 - FATURADO"/>
    <n v="0"/>
    <x v="0"/>
    <x v="1"/>
    <m/>
  </r>
  <r>
    <x v="190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1063"/>
    <x v="1"/>
    <x v="1"/>
    <m/>
  </r>
  <r>
    <x v="190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1035"/>
    <x v="1"/>
    <x v="1"/>
    <m/>
  </r>
  <r>
    <x v="190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1006"/>
    <x v="1"/>
    <x v="1"/>
    <m/>
  </r>
  <r>
    <x v="190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966"/>
    <x v="1"/>
    <x v="1"/>
    <m/>
  </r>
  <r>
    <x v="190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940"/>
    <x v="1"/>
    <x v="1"/>
    <m/>
  </r>
  <r>
    <x v="190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916"/>
    <x v="1"/>
    <x v="1"/>
    <m/>
  </r>
  <r>
    <x v="190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868"/>
    <x v="1"/>
    <x v="1"/>
    <m/>
  </r>
  <r>
    <x v="190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855"/>
    <x v="1"/>
    <x v="1"/>
    <m/>
  </r>
  <r>
    <x v="190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820"/>
    <x v="1"/>
    <x v="1"/>
    <m/>
  </r>
  <r>
    <x v="190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790"/>
    <x v="1"/>
    <x v="1"/>
    <m/>
  </r>
  <r>
    <x v="190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758"/>
    <x v="1"/>
    <x v="1"/>
    <m/>
  </r>
  <r>
    <x v="190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730"/>
    <x v="1"/>
    <x v="1"/>
    <m/>
  </r>
  <r>
    <x v="190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699"/>
    <x v="1"/>
    <x v="1"/>
    <m/>
  </r>
  <r>
    <x v="190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665"/>
    <x v="1"/>
    <x v="1"/>
    <m/>
  </r>
  <r>
    <x v="190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638"/>
    <x v="1"/>
    <x v="1"/>
    <m/>
  </r>
  <r>
    <x v="190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609"/>
    <x v="1"/>
    <x v="1"/>
    <m/>
  </r>
  <r>
    <x v="191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296"/>
    <x v="2"/>
    <x v="3"/>
    <m/>
  </r>
  <r>
    <x v="191"/>
    <s v="06.252.986/0001-73"/>
    <s v="NF SERVICOS DO"/>
    <n v="366033"/>
    <d v="2025-10-30T00:00:00"/>
    <n v="372850"/>
    <d v="2025-10-31T00:00:00"/>
    <m/>
    <n v="829.71"/>
    <d v="2025-11-30T00:00:00"/>
    <s v="E0220780"/>
    <s v="PD022780"/>
    <s v="Serviços de Publicidade Eletrônica"/>
    <n v="789.88"/>
    <m/>
    <x v="0"/>
    <m/>
    <m/>
    <m/>
    <s v="2 - FATURADO"/>
    <n v="0"/>
    <x v="0"/>
    <x v="1"/>
    <m/>
  </r>
  <r>
    <x v="191"/>
    <s v="06.252.986/0001-73"/>
    <s v="NF SERVICOS DO"/>
    <n v="366385"/>
    <d v="2025-11-10T00:00:00"/>
    <n v="373202"/>
    <d v="2025-11-10T00:00:00"/>
    <m/>
    <n v="553.14"/>
    <d v="2025-12-10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91"/>
    <s v="06.252.986/0001-73"/>
    <s v="NF SERVICOS DO"/>
    <n v="367729"/>
    <d v="2025-11-10T00:00:00"/>
    <n v="374546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765"/>
    <d v="2025-11-10T00:00:00"/>
    <n v="374582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781"/>
    <d v="2025-11-10T00:00:00"/>
    <n v="374598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783"/>
    <d v="2025-11-10T00:00:00"/>
    <n v="374600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784"/>
    <d v="2025-11-10T00:00:00"/>
    <n v="374601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785"/>
    <d v="2025-11-10T00:00:00"/>
    <n v="374602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891"/>
    <d v="2025-11-10T00:00:00"/>
    <n v="374708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892"/>
    <d v="2025-11-10T00:00:00"/>
    <n v="374709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67895"/>
    <d v="2025-11-10T00:00:00"/>
    <n v="374712"/>
    <d v="2025-11-10T00:00:00"/>
    <m/>
    <n v="276.57"/>
    <d v="2025-12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70706"/>
    <d v="2025-11-24T00:00:00"/>
    <n v="377522"/>
    <d v="2025-11-25T00:00:00"/>
    <m/>
    <n v="276.57"/>
    <d v="2025-12-25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91"/>
    <s v="06.252.986/0001-73"/>
    <s v="NF SERVICOS DO"/>
    <n v="370707"/>
    <d v="2025-11-24T00:00:00"/>
    <n v="377523"/>
    <d v="2025-11-25T00:00:00"/>
    <m/>
    <n v="829.71"/>
    <d v="2025-12-25T00:00:00"/>
    <s v="E0220780"/>
    <s v="PD022780"/>
    <s v="Serviços de Publicidade Eletrônica"/>
    <n v="789.88"/>
    <m/>
    <x v="0"/>
    <m/>
    <m/>
    <m/>
    <s v="2 - FATURADO"/>
    <n v="0"/>
    <x v="0"/>
    <x v="1"/>
    <m/>
  </r>
  <r>
    <x v="192"/>
    <s v="06.289.000/0001-30"/>
    <s v="NF SERVICOS DO"/>
    <n v="366658"/>
    <d v="2025-11-10T00:00:00"/>
    <n v="373475"/>
    <d v="2025-11-10T00:00:00"/>
    <m/>
    <n v="516.26"/>
    <d v="2025-12-1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92"/>
    <s v="06.289.000/0001-30"/>
    <s v="NF SERVICOS DO"/>
    <n v="367003"/>
    <d v="2025-11-10T00:00:00"/>
    <n v="373820"/>
    <d v="2025-11-10T00:00:00"/>
    <m/>
    <n v="442.51"/>
    <d v="2025-12-10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92"/>
    <s v="06.289.000/0001-30"/>
    <s v="NF SERVICOS DO"/>
    <n v="367927"/>
    <d v="2025-11-10T00:00:00"/>
    <n v="374744"/>
    <d v="2025-11-10T00:00:00"/>
    <m/>
    <n v="516.26"/>
    <d v="2025-12-1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92"/>
    <s v="06.289.000/0001-30"/>
    <s v="NF SERVICOS DO"/>
    <n v="368823"/>
    <d v="2025-11-12T00:00:00"/>
    <n v="375640"/>
    <d v="2025-11-13T00:00:00"/>
    <m/>
    <n v="368.76"/>
    <d v="2025-12-13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92"/>
    <s v="06.289.000/0001-30"/>
    <s v="NF SERVICOS DO"/>
    <n v="368842"/>
    <d v="2025-11-12T00:00:00"/>
    <n v="375659"/>
    <d v="2025-11-13T00:00:00"/>
    <m/>
    <n v="590.02"/>
    <d v="2025-12-13T00:00:00"/>
    <s v="E0211013"/>
    <s v="PD211013"/>
    <s v="Serviços de Publicidade Eletrônica"/>
    <n v="561.70000000000005"/>
    <m/>
    <x v="0"/>
    <m/>
    <m/>
    <m/>
    <s v="2 - FATURADO"/>
    <n v="0"/>
    <x v="0"/>
    <x v="1"/>
    <m/>
  </r>
  <r>
    <x v="192"/>
    <s v="06.289.000/0001-30"/>
    <s v="NF SERVICOS DO"/>
    <n v="368860"/>
    <d v="2025-11-12T00:00:00"/>
    <n v="375677"/>
    <d v="2025-11-13T00:00:00"/>
    <m/>
    <n v="442.51"/>
    <d v="2025-12-13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92"/>
    <s v="06.289.000/0001-30"/>
    <s v="NF SERVICOS DO"/>
    <n v="368952"/>
    <d v="2025-11-13T00:00:00"/>
    <n v="375769"/>
    <d v="2025-11-14T00:00:00"/>
    <m/>
    <n v="368.76"/>
    <d v="2025-12-14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92"/>
    <s v="06.289.000/0001-30"/>
    <s v="NF SERVICOS DO"/>
    <n v="369863"/>
    <d v="2025-11-18T00:00:00"/>
    <n v="376680"/>
    <d v="2025-11-19T00:00:00"/>
    <m/>
    <n v="368.76"/>
    <d v="2025-12-19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92"/>
    <s v="06.289.000/0001-30"/>
    <s v="NF SERVICOS DO"/>
    <n v="370788"/>
    <d v="2025-11-24T00:00:00"/>
    <n v="377604"/>
    <d v="2025-11-25T00:00:00"/>
    <m/>
    <n v="368.76"/>
    <d v="2025-12-25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92"/>
    <s v="06.289.000/0001-30"/>
    <s v="NF SERVICOS DO"/>
    <n v="370789"/>
    <d v="2025-11-24T00:00:00"/>
    <n v="377605"/>
    <d v="2025-11-25T00:00:00"/>
    <m/>
    <n v="516.26"/>
    <d v="2025-12-25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93"/>
    <s v="06.302.367/0001-46"/>
    <s v="ND-OPERADORA CIELO"/>
    <n v="27199"/>
    <d v="2025-10-30T00:00:00"/>
    <m/>
    <m/>
    <m/>
    <n v="139.38999999999999"/>
    <d v="2025-10-30T00:00:00"/>
    <m/>
    <m/>
    <s v="e-CNPJ A1 - Renovação 12 meses"/>
    <n v="139.38999999999999"/>
    <m/>
    <x v="0"/>
    <m/>
    <m/>
    <m/>
    <s v="1 - VENDA A VISTA"/>
    <n v="29"/>
    <x v="3"/>
    <x v="2"/>
    <m/>
  </r>
  <r>
    <x v="194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6"/>
    <s v="NAO INFORMADO"/>
    <s v="NAO INFORMADO"/>
    <s v="2017780/0001 ITO"/>
    <s v="2 - FATURADO"/>
    <n v="1084"/>
    <x v="1"/>
    <x v="0"/>
    <m/>
  </r>
  <r>
    <x v="194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6"/>
    <s v="NAO INFORMADO"/>
    <s v="NAO INFORMADO"/>
    <s v="2017780/0001 ITO"/>
    <s v="2 - FATURADO"/>
    <n v="1058"/>
    <x v="1"/>
    <x v="0"/>
    <m/>
  </r>
  <r>
    <x v="194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6"/>
    <s v="NAO INFORMADO"/>
    <s v="NAO INFORMADO"/>
    <s v="2017780/0001 ITO"/>
    <s v="2 - FATURADO"/>
    <n v="1033"/>
    <x v="1"/>
    <x v="0"/>
    <m/>
  </r>
  <r>
    <x v="194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6"/>
    <s v="NAO INFORMADO"/>
    <s v="NAO INFORMADO"/>
    <s v="2017780/0001 ITO"/>
    <s v="2 - FATURADO"/>
    <n v="994"/>
    <x v="1"/>
    <x v="0"/>
    <m/>
  </r>
  <r>
    <x v="194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6"/>
    <s v="NAO INFORMADO"/>
    <s v="NAO INFORMADO"/>
    <s v="2017780/0001 ITO"/>
    <s v="2 - FATURADO"/>
    <n v="966"/>
    <x v="1"/>
    <x v="0"/>
    <m/>
  </r>
  <r>
    <x v="194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6"/>
    <s v="NAO INFORMADO"/>
    <s v="NAO INFORMADO"/>
    <s v="2017780/0001 ITO"/>
    <s v="2 - FATURADO"/>
    <n v="940"/>
    <x v="1"/>
    <x v="0"/>
    <m/>
  </r>
  <r>
    <x v="195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358"/>
    <x v="2"/>
    <x v="3"/>
    <m/>
  </r>
  <r>
    <x v="196"/>
    <s v="06.995.362/0001-46"/>
    <s v="NF SERVICOS"/>
    <n v="196970"/>
    <d v="2025-10-28T00:00:00"/>
    <n v="2045536"/>
    <d v="2025-10-28T00:00:00"/>
    <d v="2025-09-01T00:00:00"/>
    <n v="7756"/>
    <d v="2025-11-27T00:00:00"/>
    <s v="E0250112"/>
    <s v="PD025097"/>
    <s v="PLATAFORMA DE COLABORAÇÃO E PRODUTIVIDADE - INTERMEDIÁRIO"/>
    <n v="477.02"/>
    <d v="2025-09-01T00:00:00"/>
    <x v="0"/>
    <n v="70564962"/>
    <s v="378.00000070/2025-19"/>
    <s v="359.00003075/2025-40 - APPS"/>
    <s v="2 - FATURADO"/>
    <n v="1"/>
    <x v="3"/>
    <x v="0"/>
    <m/>
  </r>
  <r>
    <x v="196"/>
    <s v="06.995.362/0001-46"/>
    <s v="NF SERVICOS"/>
    <n v="198405"/>
    <d v="2025-11-17T00:00:00"/>
    <n v="2064847"/>
    <d v="2025-11-18T00:00:00"/>
    <d v="2025-10-01T00:00:00"/>
    <n v="7756"/>
    <d v="2025-12-18T00:00:00"/>
    <s v="E0250112"/>
    <s v="PD025097"/>
    <s v="PLATAFORMA DE COLABORAÇÃO E PRODUTIVIDADE - INTERMEDIÁRIO"/>
    <n v="7756"/>
    <d v="2025-10-01T00:00:00"/>
    <x v="0"/>
    <n v="70564962"/>
    <s v="378.00000070/2025-19"/>
    <s v="359.00003075/2025-40 - APPS"/>
    <s v="2 - FATURADO"/>
    <n v="0"/>
    <x v="0"/>
    <x v="0"/>
    <m/>
  </r>
  <r>
    <x v="197"/>
    <s v="061.257.348-62"/>
    <s v="ND-OPERADORA CIELO"/>
    <n v="27400"/>
    <d v="2025-11-18T00:00:00"/>
    <m/>
    <m/>
    <m/>
    <n v="156.24"/>
    <d v="2025-11-18T00:00:00"/>
    <m/>
    <m/>
    <s v="Certificado e-CPF A3 (somente certificado) - 24 meses"/>
    <n v="156.24"/>
    <m/>
    <x v="0"/>
    <m/>
    <m/>
    <m/>
    <s v="1 - VENDA A VISTA"/>
    <n v="10"/>
    <x v="3"/>
    <x v="2"/>
    <m/>
  </r>
  <r>
    <x v="198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166"/>
    <x v="6"/>
    <x v="5"/>
    <m/>
  </r>
  <r>
    <x v="199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95"/>
    <x v="2"/>
    <x v="5"/>
    <m/>
  </r>
  <r>
    <x v="200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358"/>
    <x v="2"/>
    <x v="3"/>
    <m/>
  </r>
  <r>
    <x v="201"/>
    <s v="063.102.426-36"/>
    <s v="ND-JUROS RECEBIMENTO"/>
    <s v="92-1-NDJ1"/>
    <d v="2025-10-14T00:00:00"/>
    <m/>
    <m/>
    <m/>
    <n v="159.80000000000001"/>
    <d v="2025-11-13T00:00:00"/>
    <m/>
    <m/>
    <s v="Nota de Debito Juros"/>
    <n v="159.80000000000001"/>
    <m/>
    <x v="0"/>
    <m/>
    <m/>
    <m/>
    <s v="2 - FATURADO"/>
    <n v="15"/>
    <x v="3"/>
    <x v="3"/>
    <m/>
  </r>
  <r>
    <x v="202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296"/>
    <x v="2"/>
    <x v="6"/>
    <m/>
  </r>
  <r>
    <x v="202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267"/>
    <x v="2"/>
    <x v="6"/>
    <m/>
  </r>
  <r>
    <x v="203"/>
    <s v="065.302.868-70"/>
    <s v="ND-OPERADORA CIELO"/>
    <n v="27352"/>
    <d v="2025-11-14T00:00:00"/>
    <m/>
    <m/>
    <m/>
    <n v="139.38999999999999"/>
    <d v="2025-11-14T00:00:00"/>
    <m/>
    <m/>
    <s v="e-CNPJ A1 - Renovação 12 meses"/>
    <n v="139.38999999999999"/>
    <m/>
    <x v="0"/>
    <m/>
    <m/>
    <m/>
    <s v="1 - VENDA A VISTA"/>
    <n v="14"/>
    <x v="3"/>
    <x v="2"/>
    <m/>
  </r>
  <r>
    <x v="204"/>
    <s v="065.574.388-08"/>
    <s v="ND-OPERADORA CIELO"/>
    <n v="27189"/>
    <d v="2025-10-29T00:00:00"/>
    <m/>
    <m/>
    <m/>
    <n v="124.99"/>
    <d v="2025-10-29T00:00:00"/>
    <m/>
    <m/>
    <s v="e-CPF A1 (renovacao) em Software (12 meses) "/>
    <n v="124.99"/>
    <m/>
    <x v="0"/>
    <m/>
    <m/>
    <m/>
    <s v="1 - VENDA A VISTA"/>
    <n v="30"/>
    <x v="3"/>
    <x v="2"/>
    <m/>
  </r>
  <r>
    <x v="204"/>
    <s v="065.574.388-08"/>
    <s v="ND-OPERADORA CIELO"/>
    <n v="27233"/>
    <d v="2025-11-03T00:00:00"/>
    <m/>
    <m/>
    <m/>
    <n v="139.38999999999999"/>
    <d v="2025-11-03T00:00:00"/>
    <m/>
    <m/>
    <s v="e-CNPJ A1 - Renovação 12 meses"/>
    <n v="139.38999999999999"/>
    <m/>
    <x v="0"/>
    <m/>
    <m/>
    <m/>
    <s v="1 - VENDA A VISTA"/>
    <n v="25"/>
    <x v="3"/>
    <x v="2"/>
    <m/>
  </r>
  <r>
    <x v="205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271"/>
    <x v="2"/>
    <x v="5"/>
    <m/>
  </r>
  <r>
    <x v="206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216"/>
    <x v="2"/>
    <x v="5"/>
    <m/>
  </r>
  <r>
    <x v="207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859"/>
    <x v="1"/>
    <x v="1"/>
    <m/>
  </r>
  <r>
    <x v="207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859"/>
    <x v="1"/>
    <x v="1"/>
    <m/>
  </r>
  <r>
    <x v="207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859"/>
    <x v="1"/>
    <x v="1"/>
    <m/>
  </r>
  <r>
    <x v="207"/>
    <s v="068.114.668-04"/>
    <s v="ND-OPERADORA CIELO"/>
    <n v="27392"/>
    <d v="2025-11-18T00:00:00"/>
    <m/>
    <m/>
    <m/>
    <n v="124.99"/>
    <d v="2025-11-18T00:00:00"/>
    <m/>
    <m/>
    <s v="Certificado e-CPF A1 em Software (12 meses)"/>
    <n v="124.99"/>
    <m/>
    <x v="0"/>
    <m/>
    <m/>
    <m/>
    <s v="1 - VENDA A VISTA"/>
    <n v="10"/>
    <x v="3"/>
    <x v="2"/>
    <m/>
  </r>
  <r>
    <x v="208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95"/>
    <x v="2"/>
    <x v="5"/>
    <m/>
  </r>
  <r>
    <x v="209"/>
    <s v="069.981.249-61"/>
    <s v="ND-LIVRARIA  CARTAO"/>
    <n v="80"/>
    <d v="2025-11-25T00:00:00"/>
    <m/>
    <m/>
    <m/>
    <n v="67.67"/>
    <d v="2025-11-25T00:00:00"/>
    <m/>
    <m/>
    <s v="RETRATOS DA LEITURA NO BRASIL"/>
    <n v="67.67"/>
    <m/>
    <x v="0"/>
    <m/>
    <m/>
    <m/>
    <s v="1 - VENDA A VISTA"/>
    <n v="3"/>
    <x v="3"/>
    <x v="11"/>
    <m/>
  </r>
  <r>
    <x v="210"/>
    <s v="07.007.580/0001-98"/>
    <s v="ND-JUROS RECEBIMENTO"/>
    <s v="177-1-NDJ1"/>
    <d v="2025-10-15T00:00:00"/>
    <m/>
    <m/>
    <m/>
    <n v="1.31"/>
    <d v="2025-11-14T00:00:00"/>
    <m/>
    <m/>
    <s v="Nota de Debito Juros"/>
    <n v="1.31"/>
    <m/>
    <x v="0"/>
    <m/>
    <m/>
    <m/>
    <s v="2 - FATURADO"/>
    <n v="14"/>
    <x v="3"/>
    <x v="3"/>
    <m/>
  </r>
  <r>
    <x v="211"/>
    <s v="07.019.105/0001-31"/>
    <s v="NF SERVICOS"/>
    <n v="197482"/>
    <d v="2025-11-12T00:00:00"/>
    <n v="2063924"/>
    <d v="2025-11-12T00:00:00"/>
    <d v="2025-10-01T00:00:00"/>
    <n v="1578.25"/>
    <d v="2025-12-12T00:00:00"/>
    <s v="E0240092"/>
    <s v="PD024061"/>
    <s v="OFFICE  BASICO"/>
    <n v="1502.49"/>
    <d v="2025-10-01T00:00:00"/>
    <x v="0"/>
    <s v="006/2023"/>
    <s v="131.00000116/2023-067"/>
    <s v="359.00000822/2024-15  ITO"/>
    <s v="2 - FATURADO"/>
    <n v="0"/>
    <x v="0"/>
    <x v="0"/>
    <m/>
  </r>
  <r>
    <x v="211"/>
    <s v="07.019.105/0001-31"/>
    <s v="NF SERVICOS"/>
    <n v="197490"/>
    <d v="2025-11-12T00:00:00"/>
    <n v="2063932"/>
    <d v="2025-11-12T00:00:00"/>
    <d v="2025-10-01T00:00:00"/>
    <n v="109.46"/>
    <d v="2025-12-12T00:00:00"/>
    <s v="E0210287"/>
    <s v="PD021223"/>
    <s v="FOLHA DE PAGAMENTO"/>
    <n v="104.21"/>
    <d v="2025-10-01T00:00:00"/>
    <x v="0"/>
    <s v="003/2021"/>
    <s v="SEI 131.00000045/2023-01"/>
    <s v="PD-PRC-2021/02669 359.00005167/2023-01 APPS"/>
    <s v="2 - FATURADO"/>
    <n v="0"/>
    <x v="0"/>
    <x v="0"/>
    <m/>
  </r>
  <r>
    <x v="211"/>
    <s v="07.019.105/0001-31"/>
    <s v="NF SERVICOS E_GOV"/>
    <n v="198848"/>
    <d v="2025-11-26T00:00:00"/>
    <n v="2065290"/>
    <d v="2025-11-26T00:00:00"/>
    <m/>
    <n v="350.16"/>
    <d v="2025-12-26T00:00:00"/>
    <m/>
    <m/>
    <s v="Certificado e-CNPJ A3 em cartão e leitora - 36 meses Gov"/>
    <n v="333.35"/>
    <m/>
    <x v="0"/>
    <m/>
    <m/>
    <m/>
    <s v="2 - FATURADO"/>
    <n v="0"/>
    <x v="0"/>
    <x v="1"/>
    <m/>
  </r>
  <r>
    <x v="212"/>
    <s v="07.077.276/0001-17"/>
    <s v="NF SERVICOS"/>
    <n v="197326"/>
    <d v="2025-11-11T00:00:00"/>
    <n v="2063768"/>
    <d v="2025-11-11T00:00:00"/>
    <d v="2025-10-01T00:00:00"/>
    <n v="5919.22"/>
    <d v="2025-12-11T00:00:00"/>
    <s v="E0250216"/>
    <s v="PD025186"/>
    <s v="HOSPEDAGEM DE ROTEADOR"/>
    <n v="5919.22"/>
    <d v="2025-10-01T00:00:00"/>
    <x v="0"/>
    <m/>
    <m/>
    <s v="359.00003246/2025-31-ITO"/>
    <s v="2 - FATURADO"/>
    <n v="0"/>
    <x v="0"/>
    <x v="0"/>
    <m/>
  </r>
  <r>
    <x v="213"/>
    <s v="07.096.961/0001-90"/>
    <s v="ND-LIVRARIA  CARTAO"/>
    <n v="73"/>
    <d v="2025-10-29T00:00:00"/>
    <m/>
    <m/>
    <m/>
    <n v="3000"/>
    <d v="2025-10-29T00:00:00"/>
    <m/>
    <m/>
    <s v="TEATRO OFICINA- FOTOGRAFIAS LENISE PINHEIRO"/>
    <n v="3000"/>
    <m/>
    <x v="0"/>
    <m/>
    <m/>
    <m/>
    <s v="1 - VENDA A VISTA"/>
    <n v="30"/>
    <x v="3"/>
    <x v="11"/>
    <m/>
  </r>
  <r>
    <x v="213"/>
    <s v="07.096.961/0001-90"/>
    <s v="ND-LIVRARIA  CARTAO"/>
    <n v="78"/>
    <d v="2025-11-17T00:00:00"/>
    <m/>
    <m/>
    <m/>
    <n v="800"/>
    <d v="2025-11-17T00:00:00"/>
    <m/>
    <m/>
    <s v="TEATRO OFICINA- FOTOGRAFIAS LENISE PINHEIRO"/>
    <n v="800"/>
    <m/>
    <x v="0"/>
    <m/>
    <m/>
    <m/>
    <s v="1 - VENDA A VISTA"/>
    <n v="11"/>
    <x v="3"/>
    <x v="11"/>
    <m/>
  </r>
  <r>
    <x v="214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356"/>
    <x v="2"/>
    <x v="3"/>
    <m/>
  </r>
  <r>
    <x v="215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560"/>
    <x v="1"/>
    <x v="1"/>
    <m/>
  </r>
  <r>
    <x v="216"/>
    <s v="07.513.243/0001-72"/>
    <s v="ND-OPERADORA CIELO"/>
    <n v="27425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217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334"/>
    <x v="2"/>
    <x v="1"/>
    <m/>
  </r>
  <r>
    <x v="217"/>
    <s v="07.544.655/0001-70"/>
    <s v="NF SERVICOS DO"/>
    <n v="367747"/>
    <d v="2025-11-10T00:00:00"/>
    <n v="374564"/>
    <d v="2025-11-10T00:00:00"/>
    <m/>
    <n v="4240.74"/>
    <d v="2025-12-10T00:00:00"/>
    <s v="E0250824"/>
    <s v="PD025824"/>
    <s v="Serviços de Publicidade Eletrônica"/>
    <n v="4037.18"/>
    <m/>
    <x v="0"/>
    <m/>
    <m/>
    <m/>
    <s v="2 - FATURADO"/>
    <n v="0"/>
    <x v="0"/>
    <x v="1"/>
    <m/>
  </r>
  <r>
    <x v="217"/>
    <s v="07.544.655/0001-70"/>
    <s v="NF SERVICOS DO"/>
    <n v="370723"/>
    <d v="2025-11-24T00:00:00"/>
    <n v="377539"/>
    <d v="2025-11-25T00:00:00"/>
    <m/>
    <n v="1751.61"/>
    <d v="2025-12-25T00:00:00"/>
    <s v="E0250824"/>
    <s v="PD025824"/>
    <s v="Serviços de Publicidade Eletrônica"/>
    <n v="1667.53"/>
    <m/>
    <x v="0"/>
    <m/>
    <m/>
    <m/>
    <s v="2 - FATURADO"/>
    <n v="0"/>
    <x v="0"/>
    <x v="1"/>
    <m/>
  </r>
  <r>
    <x v="218"/>
    <s v="07.628.919/0001-73"/>
    <s v="ND-JUROS RECEBIMENTO"/>
    <s v="334241-1-NDJ1"/>
    <d v="2025-07-08T00:00:00"/>
    <n v="340964"/>
    <m/>
    <m/>
    <n v="1.39"/>
    <d v="2025-08-07T00:00:00"/>
    <m/>
    <m/>
    <s v="Nota de Debito Juros"/>
    <n v="1.39"/>
    <m/>
    <x v="0"/>
    <m/>
    <m/>
    <m/>
    <s v="2 - FATURADO"/>
    <n v="113"/>
    <x v="7"/>
    <x v="3"/>
    <m/>
  </r>
  <r>
    <x v="219"/>
    <s v="07.699.381/0001-98"/>
    <s v="ND-OPERADORA CIELO"/>
    <n v="27229"/>
    <d v="2025-11-03T00:00:00"/>
    <m/>
    <m/>
    <m/>
    <n v="187.49"/>
    <d v="2025-11-03T00:00:00"/>
    <m/>
    <m/>
    <s v="Certificado e-CNPJ A1 em Software (12 meses)"/>
    <n v="187.49"/>
    <m/>
    <x v="0"/>
    <m/>
    <m/>
    <m/>
    <s v="1 - VENDA A VISTA"/>
    <n v="25"/>
    <x v="3"/>
    <x v="2"/>
    <m/>
  </r>
  <r>
    <x v="220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321"/>
    <x v="2"/>
    <x v="3"/>
    <m/>
  </r>
  <r>
    <x v="220"/>
    <s v="07.750.478/0001-88"/>
    <s v="NF SERVICOS DO"/>
    <n v="366267"/>
    <d v="2025-11-10T00:00:00"/>
    <n v="373084"/>
    <d v="2025-11-10T00:00:00"/>
    <m/>
    <n v="553.14"/>
    <d v="2025-12-10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66926"/>
    <d v="2025-11-10T00:00:00"/>
    <n v="373743"/>
    <d v="2025-11-10T00:00:00"/>
    <m/>
    <n v="368.76"/>
    <d v="2025-12-10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220"/>
    <s v="07.750.478/0001-88"/>
    <s v="NF SERVICOS DO"/>
    <n v="367122"/>
    <d v="2025-11-10T00:00:00"/>
    <n v="373939"/>
    <d v="2025-11-10T00:00:00"/>
    <m/>
    <n v="737.52"/>
    <d v="2025-12-10T00:00:00"/>
    <s v="E0250786"/>
    <s v="PD025786"/>
    <s v="Serviços de Publicidade Eletrônica"/>
    <n v="702.12"/>
    <m/>
    <x v="0"/>
    <m/>
    <m/>
    <m/>
    <s v="2 - FATURADO"/>
    <n v="0"/>
    <x v="0"/>
    <x v="1"/>
    <m/>
  </r>
  <r>
    <x v="220"/>
    <s v="07.750.478/0001-88"/>
    <s v="NF SERVICOS DO"/>
    <n v="367399"/>
    <d v="2025-11-10T00:00:00"/>
    <n v="374216"/>
    <d v="2025-11-10T00:00:00"/>
    <m/>
    <n v="829.71"/>
    <d v="2025-12-10T00:00:00"/>
    <s v="E0250786"/>
    <s v="PD025786"/>
    <s v="Serviços de Publicidade Eletrônica"/>
    <n v="789.88"/>
    <m/>
    <x v="0"/>
    <m/>
    <m/>
    <m/>
    <s v="2 - FATURADO"/>
    <n v="0"/>
    <x v="0"/>
    <x v="1"/>
    <m/>
  </r>
  <r>
    <x v="220"/>
    <s v="07.750.478/0001-88"/>
    <s v="NF SERVICOS DO"/>
    <n v="368249"/>
    <d v="2025-11-10T00:00:00"/>
    <n v="375066"/>
    <d v="2025-11-12T00:00:00"/>
    <m/>
    <n v="368.76"/>
    <d v="2025-12-12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220"/>
    <s v="07.750.478/0001-88"/>
    <s v="NF SERVICOS DO"/>
    <n v="368299"/>
    <d v="2025-11-10T00:00:00"/>
    <n v="375116"/>
    <d v="2025-11-12T00:00:00"/>
    <m/>
    <n v="553.14"/>
    <d v="2025-12-12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68777"/>
    <d v="2025-11-12T00:00:00"/>
    <n v="375594"/>
    <d v="2025-11-13T00:00:00"/>
    <m/>
    <n v="368.76"/>
    <d v="2025-12-13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220"/>
    <s v="07.750.478/0001-88"/>
    <s v="NF SERVICOS DO"/>
    <n v="369256"/>
    <d v="2025-11-14T00:00:00"/>
    <n v="376073"/>
    <d v="2025-11-18T00:00:00"/>
    <m/>
    <n v="645.33000000000004"/>
    <d v="2025-12-18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220"/>
    <s v="07.750.478/0001-88"/>
    <s v="NF SERVICOS DO"/>
    <n v="369258"/>
    <d v="2025-11-14T00:00:00"/>
    <n v="376075"/>
    <d v="2025-11-18T00:00:00"/>
    <m/>
    <n v="553.14"/>
    <d v="2025-12-1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69364"/>
    <d v="2025-11-14T00:00:00"/>
    <n v="376181"/>
    <d v="2025-11-18T00:00:00"/>
    <m/>
    <n v="553.14"/>
    <d v="2025-12-1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70794"/>
    <d v="2025-11-24T00:00:00"/>
    <n v="377610"/>
    <d v="2025-11-25T00:00:00"/>
    <m/>
    <n v="553.14"/>
    <d v="2025-12-25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70952"/>
    <d v="2025-11-25T00:00:00"/>
    <n v="377769"/>
    <d v="2025-11-26T00:00:00"/>
    <m/>
    <n v="460.95"/>
    <d v="2025-12-26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20"/>
    <s v="07.750.478/0001-88"/>
    <s v="NF SERVICOS DO"/>
    <n v="371265"/>
    <d v="2025-11-26T00:00:00"/>
    <n v="378082"/>
    <d v="2025-11-27T00:00:00"/>
    <m/>
    <n v="737.52"/>
    <d v="2025-12-27T00:00:00"/>
    <s v="E0250786"/>
    <s v="PD025786"/>
    <s v="Serviços de Publicidade Eletrônica"/>
    <n v="702.12"/>
    <m/>
    <x v="0"/>
    <m/>
    <m/>
    <m/>
    <s v="2 - FATURADO"/>
    <n v="0"/>
    <x v="0"/>
    <x v="1"/>
    <m/>
  </r>
  <r>
    <x v="221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238"/>
    <x v="2"/>
    <x v="3"/>
    <m/>
  </r>
  <r>
    <x v="221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238"/>
    <x v="2"/>
    <x v="3"/>
    <m/>
  </r>
  <r>
    <x v="221"/>
    <s v="07.788.280/0001-93"/>
    <s v="NF SERVICOS DO"/>
    <n v="367989"/>
    <d v="2025-11-10T00:00:00"/>
    <n v="374806"/>
    <d v="2025-11-10T00:00:00"/>
    <m/>
    <n v="980.4"/>
    <d v="2025-12-10T00:00:00"/>
    <s v="E0201986"/>
    <s v="PD201986"/>
    <s v="Serviços de Publicidade Eletrônica"/>
    <n v="980.4"/>
    <m/>
    <x v="0"/>
    <m/>
    <m/>
    <m/>
    <s v="2 - FATURADO"/>
    <n v="0"/>
    <x v="0"/>
    <x v="1"/>
    <m/>
  </r>
  <r>
    <x v="221"/>
    <s v="07.788.280/0001-93"/>
    <s v="NF SERVICOS DO"/>
    <n v="370416"/>
    <d v="2025-11-19T00:00:00"/>
    <n v="377233"/>
    <d v="2025-11-25T00:00:00"/>
    <m/>
    <n v="612.75"/>
    <d v="2025-12-25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21"/>
    <s v="07.788.280/0001-93"/>
    <s v="NF SERVICOS DO"/>
    <n v="370536"/>
    <d v="2025-11-24T00:00:00"/>
    <n v="377352"/>
    <d v="2025-11-25T00:00:00"/>
    <m/>
    <n v="612.75"/>
    <d v="2025-12-25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21"/>
    <s v="07.788.280/0001-93"/>
    <s v="NF SERVICOS DO"/>
    <n v="370960"/>
    <d v="2025-11-25T00:00:00"/>
    <n v="377777"/>
    <d v="2025-11-26T00:00:00"/>
    <m/>
    <n v="1102.95"/>
    <d v="2025-12-26T00:00:00"/>
    <s v="E0201986"/>
    <s v="PD201986"/>
    <s v="Serviços de Publicidade Eletrônica"/>
    <n v="1102.95"/>
    <m/>
    <x v="0"/>
    <m/>
    <m/>
    <m/>
    <s v="2 - FATURADO"/>
    <n v="0"/>
    <x v="0"/>
    <x v="1"/>
    <m/>
  </r>
  <r>
    <x v="221"/>
    <s v="07.788.280/0001-93"/>
    <s v="NF SERVICOS DO"/>
    <n v="371081"/>
    <d v="2025-11-25T00:00:00"/>
    <n v="377898"/>
    <d v="2025-11-26T00:00:00"/>
    <m/>
    <n v="612.75"/>
    <d v="2025-12-26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22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419"/>
    <x v="1"/>
    <x v="3"/>
    <m/>
  </r>
  <r>
    <x v="223"/>
    <s v="07.909.330/0001-43"/>
    <s v="ND-OPERADORA CIELO"/>
    <n v="27479"/>
    <d v="2025-11-26T00:00:00"/>
    <m/>
    <m/>
    <m/>
    <n v="251.97"/>
    <d v="2025-11-26T00:00:00"/>
    <m/>
    <m/>
    <s v="e-CNPJ A3 - Renovação 36 meses"/>
    <n v="251.97"/>
    <m/>
    <x v="0"/>
    <m/>
    <m/>
    <m/>
    <s v="1 - VENDA A VISTA"/>
    <n v="2"/>
    <x v="3"/>
    <x v="2"/>
    <m/>
  </r>
  <r>
    <x v="224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295"/>
    <x v="2"/>
    <x v="5"/>
    <m/>
  </r>
  <r>
    <x v="225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295"/>
    <x v="2"/>
    <x v="5"/>
    <m/>
  </r>
  <r>
    <x v="226"/>
    <s v="074.684.528-65"/>
    <s v="ND-OPERADORA CIELO"/>
    <n v="27277"/>
    <d v="2025-11-07T00:00:00"/>
    <m/>
    <m/>
    <m/>
    <n v="187.49"/>
    <d v="2025-11-07T00:00:00"/>
    <m/>
    <m/>
    <s v="Certificado e-CPF A3 (somente certificado) - 36 meses"/>
    <n v="187.49"/>
    <m/>
    <x v="0"/>
    <m/>
    <m/>
    <m/>
    <s v="1 - VENDA A VISTA"/>
    <n v="21"/>
    <x v="3"/>
    <x v="2"/>
    <m/>
  </r>
  <r>
    <x v="227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620"/>
    <x v="1"/>
    <x v="1"/>
    <m/>
  </r>
  <r>
    <x v="227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594"/>
    <x v="1"/>
    <x v="1"/>
    <m/>
  </r>
  <r>
    <x v="228"/>
    <s v="077.234.898-70"/>
    <s v="ND-BENEF AFASTADOS"/>
    <n v="1030"/>
    <d v="2025-08-05T00:00:00"/>
    <m/>
    <m/>
    <m/>
    <n v="5312.4"/>
    <d v="2025-09-04T00:00:00"/>
    <m/>
    <m/>
    <s v="PLANO DE SAUDE FUNC AFASTADOS"/>
    <n v="5312.4"/>
    <m/>
    <x v="0"/>
    <m/>
    <m/>
    <m/>
    <s v="2 - FATURADO"/>
    <n v="85"/>
    <x v="4"/>
    <x v="6"/>
    <m/>
  </r>
  <r>
    <x v="228"/>
    <s v="077.234.898-70"/>
    <s v="ND-BENEF AFASTADOS"/>
    <n v="1034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56"/>
    <x v="5"/>
    <x v="6"/>
    <m/>
  </r>
  <r>
    <x v="228"/>
    <s v="077.234.898-70"/>
    <s v="ND-BENEF AFASTADOS"/>
    <n v="1059"/>
    <d v="2025-10-03T00:00:00"/>
    <m/>
    <m/>
    <m/>
    <n v="582.6"/>
    <d v="2025-11-05T00:00:00"/>
    <m/>
    <m/>
    <s v="PLANO DE SAUDE FUNC AFASTADOS"/>
    <n v="582.6"/>
    <m/>
    <x v="0"/>
    <m/>
    <m/>
    <m/>
    <s v="33 DIAS"/>
    <n v="23"/>
    <x v="3"/>
    <x v="6"/>
    <m/>
  </r>
  <r>
    <x v="228"/>
    <s v="077.234.898-70"/>
    <s v="ND-BENEF AFASTADOS"/>
    <n v="1085"/>
    <d v="2025-11-04T00:00:00"/>
    <m/>
    <m/>
    <m/>
    <n v="582.6"/>
    <d v="2025-12-05T00:00:00"/>
    <m/>
    <m/>
    <s v="PLANO DE SAUDE FUNC AFASTADOS"/>
    <n v="582.6"/>
    <m/>
    <x v="0"/>
    <m/>
    <m/>
    <m/>
    <s v="31 DIAS"/>
    <n v="0"/>
    <x v="0"/>
    <x v="6"/>
    <m/>
  </r>
  <r>
    <x v="229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176"/>
    <x v="6"/>
    <x v="5"/>
    <m/>
  </r>
  <r>
    <x v="229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174"/>
    <x v="6"/>
    <x v="5"/>
    <m/>
  </r>
  <r>
    <x v="230"/>
    <s v="08.036.157/0001-89"/>
    <s v="NF SERVICOS"/>
    <n v="194832"/>
    <d v="2025-09-24T00:00:00"/>
    <n v="2026466"/>
    <d v="2025-09-24T00:00:00"/>
    <d v="2025-08-01T00:00:00"/>
    <n v="1757.8"/>
    <d v="2025-10-24T00:00:00"/>
    <s v="E0251305"/>
    <s v="PD251173"/>
    <s v="SAM PATRIMÔNIO"/>
    <n v="1673.43"/>
    <d v="2025-08-01T00:00:00"/>
    <x v="0"/>
    <s v="028/2025"/>
    <s v="Processo nº 2025/0006180"/>
    <s v="359.00006246/2025-92 - APPS/ITO"/>
    <s v="2 - FATURADO"/>
    <n v="35"/>
    <x v="5"/>
    <x v="0"/>
    <m/>
  </r>
  <r>
    <x v="230"/>
    <s v="08.036.157/0001-89"/>
    <s v="NF SERVICOS"/>
    <n v="196969"/>
    <d v="2025-10-28T00:00:00"/>
    <n v="2045535"/>
    <d v="2025-10-28T00:00:00"/>
    <d v="2025-09-01T00:00:00"/>
    <n v="1757.8"/>
    <d v="2025-11-27T00:00:00"/>
    <s v="E0251305"/>
    <s v="PD251173"/>
    <s v="SAM PATRIMÔNIO"/>
    <n v="1673.43"/>
    <d v="2025-09-01T00:00:00"/>
    <x v="0"/>
    <s v="028/2025"/>
    <s v="Processo nº 2025/0006180"/>
    <s v="359.00006246/2025-92 - APPS/ITO"/>
    <s v="2 - FATURADO"/>
    <n v="1"/>
    <x v="3"/>
    <x v="0"/>
    <m/>
  </r>
  <r>
    <x v="230"/>
    <s v="08.036.157/0001-89"/>
    <s v="NF SERVICOS"/>
    <n v="197394"/>
    <d v="2025-11-11T00:00:00"/>
    <n v="2063836"/>
    <d v="2025-11-12T00:00:00"/>
    <d v="2025-09-01T00:00:00"/>
    <n v="65225.279999999999"/>
    <d v="2025-12-11T00:00:00"/>
    <s v="E0250261"/>
    <s v="PD025222"/>
    <s v="SOLUÇAO INTEGRADA - CRM E ITSM + OUTSOURCING"/>
    <n v="62094.47"/>
    <d v="2025-09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7395"/>
    <d v="2025-11-11T00:00:00"/>
    <n v="2063837"/>
    <d v="2025-11-12T00:00:00"/>
    <d v="2025-09-01T00:00:00"/>
    <n v="27471.54"/>
    <d v="2025-12-11T00:00:00"/>
    <s v="E0250261"/>
    <s v="PD025222"/>
    <s v="SOLUÇAO INTEGRADA - CRM E ITSM + OUTSOURCING"/>
    <n v="26152.91"/>
    <d v="2025-09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7427"/>
    <d v="2025-11-11T00:00:00"/>
    <n v="2063869"/>
    <d v="2025-11-12T00:00:00"/>
    <d v="2025-09-01T00:00:00"/>
    <n v="126197.97"/>
    <d v="2025-12-11T00:00:00"/>
    <s v="E0250261"/>
    <s v="PD025222"/>
    <s v="SOLUÇAO INTEGRADA - CRM E ITSM + OUTSOURCING"/>
    <n v="120140.47"/>
    <d v="2025-09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298"/>
    <d v="2025-11-14T00:00:00"/>
    <n v="2064740"/>
    <d v="2025-11-14T00:00:00"/>
    <d v="2025-10-01T00:00:00"/>
    <n v="153750.67000000001"/>
    <d v="2025-12-14T00:00:00"/>
    <s v="E0240407"/>
    <s v="PD024272"/>
    <s v="CHATBOT, MANUTENÇÃO E AMBIENTE"/>
    <n v="146370.64000000001"/>
    <d v="2025-10-01T00:00:00"/>
    <x v="0"/>
    <s v="027/2024"/>
    <s v="2024/0014307  D.L.019/2024"/>
    <s v="359.00006121/2024-81 APPS"/>
    <s v="2 - FATURADO"/>
    <n v="0"/>
    <x v="0"/>
    <x v="0"/>
    <m/>
  </r>
  <r>
    <x v="230"/>
    <s v="08.036.157/0001-89"/>
    <s v="NF SERVICOS"/>
    <n v="198299"/>
    <d v="2025-11-14T00:00:00"/>
    <n v="2064741"/>
    <d v="2025-11-14T00:00:00"/>
    <d v="2025-10-01T00:00:00"/>
    <n v="42245.65"/>
    <d v="2025-12-14T00:00:00"/>
    <s v="E0240407"/>
    <s v="PD024272"/>
    <s v="CHATBOT, MANUTENÇÃO E AMBIENTE"/>
    <n v="40217.86"/>
    <d v="2025-10-01T00:00:00"/>
    <x v="0"/>
    <s v="027/2024"/>
    <s v="2024/0014307  D.L.019/2024"/>
    <s v="359.00006121/2024-81 APPS"/>
    <s v="2 - FATURADO"/>
    <n v="0"/>
    <x v="0"/>
    <x v="0"/>
    <m/>
  </r>
  <r>
    <x v="230"/>
    <s v="08.036.157/0001-89"/>
    <s v="NF SERVICOS"/>
    <n v="198315"/>
    <d v="2025-11-17T00:00:00"/>
    <n v="2064757"/>
    <d v="2025-11-17T00:00:00"/>
    <d v="2025-10-01T00:00:00"/>
    <n v="5448.1"/>
    <d v="2025-12-17T00:00:00"/>
    <s v="E0240530"/>
    <s v="PD024378"/>
    <s v="NUVEM PRODESP"/>
    <n v="5186.59"/>
    <d v="2025-10-01T00:00:00"/>
    <x v="0"/>
    <s v="042/2024"/>
    <s v="2024/0016326"/>
    <s v="359.00009518/2024-25 ITO"/>
    <s v="2 - FATURADO"/>
    <n v="0"/>
    <x v="0"/>
    <x v="0"/>
    <m/>
  </r>
  <r>
    <x v="230"/>
    <s v="08.036.157/0001-89"/>
    <s v="NF SERVICOS"/>
    <n v="198420"/>
    <d v="2025-11-18T00:00:00"/>
    <n v="2064862"/>
    <d v="2025-11-18T00:00:00"/>
    <d v="2025-10-01T00:00:00"/>
    <n v="12729.25"/>
    <d v="2025-12-18T00:00:00"/>
    <s v="E0240254"/>
    <s v="PD024153"/>
    <s v="IAAS - HOSPEDAGEM DE SERVIDORES VIRTUALIZADOS NA MODALIDADE GERENCIADA PARA SISTEMAS SGF(GESTÃO E FLAGRANTES , SPP(PAGAMENTO DE PERITOS E SPA(PAGAMENTO DE ADVO)GADOS"/>
    <n v="12118.25"/>
    <d v="2025-10-01T00:00:00"/>
    <x v="0"/>
    <s v="013/2024  D.L. 004/2024"/>
    <s v="2023/0031639"/>
    <s v="359.00004432/2024-14  ITO"/>
    <s v="2 - FATURADO"/>
    <n v="0"/>
    <x v="0"/>
    <x v="0"/>
    <m/>
  </r>
  <r>
    <x v="230"/>
    <s v="08.036.157/0001-89"/>
    <s v="NF SERVICOS"/>
    <n v="198421"/>
    <d v="2025-11-18T00:00:00"/>
    <n v="2064863"/>
    <d v="2025-11-18T00:00:00"/>
    <d v="2025-10-01T00:00:00"/>
    <n v="760.74"/>
    <d v="2025-12-18T00:00:00"/>
    <s v="E0240254"/>
    <s v="PD024153"/>
    <s v="IAAS - HOSPEDAGEM DE SERVIDORES VIRTUALIZADOS NA MODALIDADE GERENCIADA PARA SISTEMAS SGF(GESTÃO E FLAGRANTES , SPP(PAGAMENTO DE PERITOS E SPA(PAGAMENTO DE ADVO)GADOS"/>
    <n v="724.22"/>
    <d v="2025-10-01T00:00:00"/>
    <x v="0"/>
    <s v="013/2024  D.L. 004/2024"/>
    <s v="2023/0031639"/>
    <s v="359.00004432/2024-14  ITO"/>
    <s v="2 - FATURADO"/>
    <n v="0"/>
    <x v="0"/>
    <x v="0"/>
    <m/>
  </r>
  <r>
    <x v="230"/>
    <s v="08.036.157/0001-89"/>
    <s v="NF SERVICOS"/>
    <n v="198422"/>
    <d v="2025-11-18T00:00:00"/>
    <n v="2064864"/>
    <d v="2025-11-18T00:00:00"/>
    <d v="2025-10-01T00:00:00"/>
    <n v="904584.94"/>
    <d v="2025-12-18T00:00:00"/>
    <s v="E0230261"/>
    <s v="PD023238"/>
    <s v="SERVIÇOS DE MANUTENÇÃO E DESENVOLVIMENTO - SISTEMA SPA,  SISTEMA SPP, SISTEMA SGF,  PORTAL LIFERAY, APOIO OERACIONAL  E MICROFILMAGEM"/>
    <n v="861164.86"/>
    <d v="2025-10-01T00:00:00"/>
    <x v="0"/>
    <s v="024/2023"/>
    <s v="2023/0002581"/>
    <s v="SEI  359.00001498/2023-63  APPS"/>
    <s v="2 - FATURADO"/>
    <n v="0"/>
    <x v="0"/>
    <x v="0"/>
    <m/>
  </r>
  <r>
    <x v="230"/>
    <s v="08.036.157/0001-89"/>
    <s v="NF SERVICOS"/>
    <n v="198427"/>
    <d v="2025-11-18T00:00:00"/>
    <n v="2064869"/>
    <d v="2025-11-18T00:00:00"/>
    <d v="2025-10-01T00:00:00"/>
    <n v="98526.3"/>
    <d v="2025-12-18T00:00:00"/>
    <s v="E0230270"/>
    <s v="PD023238"/>
    <s v="DESENVOLVIMENTO  E MANUTENÇÃO  DO PORTAL LIFERAY"/>
    <n v="93797.04"/>
    <d v="2025-10-01T00:00:00"/>
    <x v="0"/>
    <s v="024/2023"/>
    <s v="2023/0002581"/>
    <s v="SEI  359.00001498/2023-63  APPS"/>
    <s v="2 - FATURADO"/>
    <n v="0"/>
    <x v="0"/>
    <x v="0"/>
    <m/>
  </r>
  <r>
    <x v="230"/>
    <s v="08.036.157/0001-89"/>
    <s v="NFS INSS RET"/>
    <n v="198428"/>
    <d v="2025-11-18T00:00:00"/>
    <n v="2064870"/>
    <d v="2025-11-18T00:00:00"/>
    <d v="2025-10-01T00:00:00"/>
    <n v="65110.85"/>
    <d v="2025-12-18T00:00:00"/>
    <s v="E0230271"/>
    <s v="PD023238"/>
    <s v="APOIO OPERACIONAL- PREPARAÇÃO  DE DADOS, DIGITAÇÃO, SUPERVISOR, MICROFILMAGEM CONVENCIONAL(a4) PLANETARIA E ROTATIVA"/>
    <n v="54823.33"/>
    <d v="2025-10-01T00:00:00"/>
    <x v="0"/>
    <s v="024/2023"/>
    <s v="2023/0002581"/>
    <s v="SEI  359.00001498/2023-63  ITO"/>
    <s v="2 - FATURADO"/>
    <n v="0"/>
    <x v="0"/>
    <x v="0"/>
    <m/>
  </r>
  <r>
    <x v="230"/>
    <s v="08.036.157/0001-89"/>
    <s v="NF SERVICOS"/>
    <n v="198622"/>
    <d v="2025-11-19T00:00:00"/>
    <n v="2065064"/>
    <d v="2025-11-19T00:00:00"/>
    <d v="2025-09-01T00:00:00"/>
    <n v="2690.47"/>
    <d v="2025-12-19T00:00:00"/>
    <s v="E0230397"/>
    <s v="PD023326"/>
    <s v="MONITORAMENTO"/>
    <n v="2561.33"/>
    <d v="2025-09-01T00:00:00"/>
    <x v="0"/>
    <s v="045/2023"/>
    <s v="2023/0017012  D.L.026/2023"/>
    <s v="359.00007958/2023-67  ITO"/>
    <s v="2 - FATURADO"/>
    <n v="0"/>
    <x v="0"/>
    <x v="0"/>
    <m/>
  </r>
  <r>
    <x v="230"/>
    <s v="08.036.157/0001-89"/>
    <s v="NF SERVICOS"/>
    <n v="198793"/>
    <d v="2025-11-25T00:00:00"/>
    <n v="2065235"/>
    <d v="2025-11-25T00:00:00"/>
    <d v="2025-10-01T00:00:00"/>
    <n v="39097.519999999997"/>
    <d v="2025-12-25T00:00:00"/>
    <s v="E0230397"/>
    <s v="PD023326"/>
    <s v="MONITORAMENTO"/>
    <n v="37220.839999999997"/>
    <d v="2025-10-01T00:00:00"/>
    <x v="0"/>
    <s v="045/2023"/>
    <s v="2023/0017012  D.L.026/2023"/>
    <s v="359.00007958/2023-67  ITO"/>
    <s v="2 - FATURADO"/>
    <n v="0"/>
    <x v="0"/>
    <x v="0"/>
    <m/>
  </r>
  <r>
    <x v="230"/>
    <s v="08.036.157/0001-89"/>
    <s v="NF SERVICOS"/>
    <n v="198937"/>
    <d v="2025-11-26T00:00:00"/>
    <n v="2065379"/>
    <d v="2025-11-26T00:00:00"/>
    <d v="2025-08-01T00:00:00"/>
    <n v="2242546.7599999998"/>
    <d v="2025-12-26T00:00:00"/>
    <s v="E0250267"/>
    <s v="PD025222"/>
    <s v="SOLUÇAO INTEGRADA - CRM E ITSM + OUTSOURCING"/>
    <n v="2134904.52"/>
    <d v="2025-08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938"/>
    <d v="2025-11-26T00:00:00"/>
    <n v="2065380"/>
    <d v="2025-11-26T00:00:00"/>
    <d v="2025-08-01T00:00:00"/>
    <n v="84866.21"/>
    <d v="2025-12-26T00:00:00"/>
    <s v="E0250267"/>
    <s v="PD025222"/>
    <s v="SOLUÇAO INTEGRADA - CRM E ITSM + OUTSOURCING"/>
    <n v="80792.63"/>
    <d v="2025-08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939"/>
    <d v="2025-11-26T00:00:00"/>
    <n v="2065381"/>
    <d v="2025-11-26T00:00:00"/>
    <d v="2025-07-01T00:00:00"/>
    <n v="59406.35"/>
    <d v="2025-12-26T00:00:00"/>
    <s v="E0250267"/>
    <s v="PD025222"/>
    <s v="SOLUÇAO INTEGRADA - CRM E ITSM + OUTSOURCING"/>
    <n v="56554.85"/>
    <d v="2025-07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940"/>
    <d v="2025-11-26T00:00:00"/>
    <n v="2065382"/>
    <d v="2025-11-26T00:00:00"/>
    <d v="2025-07-01T00:00:00"/>
    <n v="905507.83999999997"/>
    <d v="2025-12-26T00:00:00"/>
    <s v="E0250267"/>
    <s v="PD025222"/>
    <s v="SOLUÇAO INTEGRADA - CRM E ITSM + OUTSOURCING"/>
    <n v="862043.46"/>
    <d v="2025-07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941"/>
    <d v="2025-11-26T00:00:00"/>
    <n v="2065383"/>
    <d v="2025-11-26T00:00:00"/>
    <d v="2025-09-01T00:00:00"/>
    <n v="2214249.64"/>
    <d v="2025-12-26T00:00:00"/>
    <s v="E0250267"/>
    <s v="PD025222"/>
    <s v="SOLUÇAO INTEGRADA - CRM E ITSM + OUTSOURCING"/>
    <n v="2107965.66"/>
    <d v="2025-09-01T00:00:00"/>
    <x v="0"/>
    <s v="025/2025"/>
    <s v="2025/0013917 / DL 004/2025"/>
    <s v="359.00004764/2025-71 APPS e  ITO"/>
    <s v="2 - FATURADO"/>
    <n v="0"/>
    <x v="0"/>
    <x v="0"/>
    <m/>
  </r>
  <r>
    <x v="230"/>
    <s v="08.036.157/0001-89"/>
    <s v="NF SERVICOS"/>
    <n v="198942"/>
    <d v="2025-11-26T00:00:00"/>
    <n v="2065384"/>
    <d v="2025-11-26T00:00:00"/>
    <d v="2025-09-01T00:00:00"/>
    <n v="84866.21"/>
    <d v="2025-12-26T00:00:00"/>
    <s v="E0250267"/>
    <s v="PD025222"/>
    <s v="SOLUÇAO INTEGRADA - CRM E ITSM + OUTSOURCING"/>
    <n v="80792.63"/>
    <d v="2025-09-01T00:00:00"/>
    <x v="0"/>
    <s v="025/2025"/>
    <s v="2025/0013917 / DL 004/2025"/>
    <s v="359.00004764/2025-71 APPS e  ITO"/>
    <s v="2 - FATURADO"/>
    <n v="0"/>
    <x v="0"/>
    <x v="0"/>
    <m/>
  </r>
  <r>
    <x v="231"/>
    <s v="08.062.619/0001-32"/>
    <s v="ND-OPERADORA CIELO"/>
    <n v="27460"/>
    <d v="2025-11-25T00:00:00"/>
    <m/>
    <m/>
    <m/>
    <n v="139.38999999999999"/>
    <d v="2025-11-25T00:00:00"/>
    <m/>
    <m/>
    <s v="e-CNPJ A1 - Renovação 12 meses"/>
    <n v="139.38999999999999"/>
    <m/>
    <x v="0"/>
    <m/>
    <m/>
    <m/>
    <s v="1 - VENDA A VISTA"/>
    <n v="3"/>
    <x v="3"/>
    <x v="2"/>
    <m/>
  </r>
  <r>
    <x v="232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200"/>
    <x v="2"/>
    <x v="9"/>
    <m/>
  </r>
  <r>
    <x v="233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503"/>
    <x v="1"/>
    <x v="1"/>
    <m/>
  </r>
  <r>
    <x v="234"/>
    <s v="08.144.915/0001-82"/>
    <s v="5551 Venda b.at. imo"/>
    <n v="855"/>
    <d v="2025-10-21T00:00:00"/>
    <m/>
    <m/>
    <m/>
    <n v="15413.4"/>
    <d v="2025-10-31T00:00:00"/>
    <m/>
    <m/>
    <s v="Moveis Diversos (Moveis e Mobiliarios)"/>
    <n v="15413.4"/>
    <m/>
    <x v="0"/>
    <m/>
    <m/>
    <m/>
    <s v="10 DIAS"/>
    <n v="28"/>
    <x v="3"/>
    <x v="8"/>
    <m/>
  </r>
  <r>
    <x v="234"/>
    <s v="08.144.915/0001-82"/>
    <s v="5551 Venda b.at. imo"/>
    <n v="859"/>
    <d v="2025-10-22T00:00:00"/>
    <m/>
    <m/>
    <m/>
    <n v="507"/>
    <d v="2025-11-01T00:00:00"/>
    <m/>
    <m/>
    <s v="Moveis Diversos (Moveis e Mobiliarios)"/>
    <n v="507"/>
    <m/>
    <x v="0"/>
    <m/>
    <m/>
    <m/>
    <s v="10 DIAS"/>
    <n v="27"/>
    <x v="3"/>
    <x v="8"/>
    <m/>
  </r>
  <r>
    <x v="234"/>
    <s v="08.144.915/0001-82"/>
    <s v="5551 Venda b.at. imo"/>
    <n v="871"/>
    <d v="2025-10-22T00:00:00"/>
    <m/>
    <m/>
    <m/>
    <n v="0.5"/>
    <d v="2025-11-01T00:00:00"/>
    <m/>
    <m/>
    <s v="Moveis Diversos (Moveis e Mobiliarios)"/>
    <n v="0.5"/>
    <m/>
    <x v="0"/>
    <m/>
    <m/>
    <m/>
    <s v="10 DIAS"/>
    <n v="27"/>
    <x v="3"/>
    <x v="8"/>
    <m/>
  </r>
  <r>
    <x v="235"/>
    <s v="08.152.564/0001-51"/>
    <s v="ND-OPERADORA CIELO"/>
    <n v="27202"/>
    <d v="2025-10-30T00:00:00"/>
    <m/>
    <m/>
    <m/>
    <n v="187.49"/>
    <d v="2025-10-30T00:00:00"/>
    <m/>
    <m/>
    <s v="Certificado e-CNPJ A1 em Software (12 meses)"/>
    <n v="187.49"/>
    <m/>
    <x v="0"/>
    <m/>
    <m/>
    <m/>
    <s v="1 - VENDA A VISTA"/>
    <n v="29"/>
    <x v="3"/>
    <x v="2"/>
    <m/>
  </r>
  <r>
    <x v="236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76"/>
    <x v="1"/>
    <x v="1"/>
    <m/>
  </r>
  <r>
    <x v="236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250"/>
    <x v="1"/>
    <x v="1"/>
    <m/>
  </r>
  <r>
    <x v="236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216"/>
    <x v="1"/>
    <x v="1"/>
    <m/>
  </r>
  <r>
    <x v="236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82"/>
    <x v="1"/>
    <x v="1"/>
    <m/>
  </r>
  <r>
    <x v="236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236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127"/>
    <x v="1"/>
    <x v="1"/>
    <m/>
  </r>
  <r>
    <x v="236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98"/>
    <x v="1"/>
    <x v="1"/>
    <m/>
  </r>
  <r>
    <x v="236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63"/>
    <x v="1"/>
    <x v="1"/>
    <m/>
  </r>
  <r>
    <x v="236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035"/>
    <x v="1"/>
    <x v="1"/>
    <m/>
  </r>
  <r>
    <x v="236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006"/>
    <x v="1"/>
    <x v="1"/>
    <m/>
  </r>
  <r>
    <x v="236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66"/>
    <x v="1"/>
    <x v="1"/>
    <m/>
  </r>
  <r>
    <x v="236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940"/>
    <x v="1"/>
    <x v="1"/>
    <m/>
  </r>
  <r>
    <x v="236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916"/>
    <x v="1"/>
    <x v="1"/>
    <m/>
  </r>
  <r>
    <x v="236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68"/>
    <x v="1"/>
    <x v="1"/>
    <m/>
  </r>
  <r>
    <x v="236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855"/>
    <x v="1"/>
    <x v="1"/>
    <m/>
  </r>
  <r>
    <x v="236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820"/>
    <x v="1"/>
    <x v="1"/>
    <m/>
  </r>
  <r>
    <x v="236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90"/>
    <x v="1"/>
    <x v="1"/>
    <m/>
  </r>
  <r>
    <x v="236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758"/>
    <x v="1"/>
    <x v="1"/>
    <m/>
  </r>
  <r>
    <x v="236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730"/>
    <x v="1"/>
    <x v="1"/>
    <m/>
  </r>
  <r>
    <x v="236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99"/>
    <x v="1"/>
    <x v="1"/>
    <m/>
  </r>
  <r>
    <x v="236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65"/>
    <x v="1"/>
    <x v="1"/>
    <m/>
  </r>
  <r>
    <x v="236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236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237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327"/>
    <x v="2"/>
    <x v="3"/>
    <m/>
  </r>
  <r>
    <x v="238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6"/>
    <m/>
    <m/>
    <m/>
    <s v="2 - FATURADO"/>
    <n v="1545"/>
    <x v="1"/>
    <x v="1"/>
    <m/>
  </r>
  <r>
    <x v="238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6"/>
    <m/>
    <m/>
    <m/>
    <s v="2 - FATURADO"/>
    <n v="1548"/>
    <x v="1"/>
    <x v="1"/>
    <m/>
  </r>
  <r>
    <x v="238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6"/>
    <m/>
    <m/>
    <m/>
    <s v="2 - FATURADO"/>
    <n v="1546"/>
    <x v="1"/>
    <x v="1"/>
    <m/>
  </r>
  <r>
    <x v="238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6"/>
    <m/>
    <m/>
    <m/>
    <s v="2 - FATURADO"/>
    <n v="1545"/>
    <x v="1"/>
    <x v="1"/>
    <m/>
  </r>
  <r>
    <x v="238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6"/>
    <m/>
    <m/>
    <m/>
    <s v="2 - FATURADO"/>
    <n v="1542"/>
    <x v="1"/>
    <x v="1"/>
    <m/>
  </r>
  <r>
    <x v="238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469"/>
    <x v="1"/>
    <x v="1"/>
    <m/>
  </r>
  <r>
    <x v="238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469"/>
    <x v="1"/>
    <x v="1"/>
    <m/>
  </r>
  <r>
    <x v="238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6"/>
    <m/>
    <m/>
    <m/>
    <s v="2 - FATURADO"/>
    <n v="1468"/>
    <x v="1"/>
    <x v="1"/>
    <m/>
  </r>
  <r>
    <x v="238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6"/>
    <m/>
    <m/>
    <m/>
    <s v="2 - FATURADO"/>
    <n v="1468"/>
    <x v="1"/>
    <x v="1"/>
    <m/>
  </r>
  <r>
    <x v="238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68"/>
    <x v="1"/>
    <x v="1"/>
    <m/>
  </r>
  <r>
    <x v="238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68"/>
    <x v="1"/>
    <x v="1"/>
    <m/>
  </r>
  <r>
    <x v="238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68"/>
    <x v="1"/>
    <x v="1"/>
    <m/>
  </r>
  <r>
    <x v="238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68"/>
    <x v="1"/>
    <x v="1"/>
    <m/>
  </r>
  <r>
    <x v="238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6"/>
    <m/>
    <m/>
    <m/>
    <s v="2 - FATURADO"/>
    <n v="1468"/>
    <x v="1"/>
    <x v="1"/>
    <m/>
  </r>
  <r>
    <x v="238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440"/>
    <x v="1"/>
    <x v="1"/>
    <m/>
  </r>
  <r>
    <x v="238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6"/>
    <m/>
    <m/>
    <m/>
    <s v="2 - FATURADO"/>
    <n v="1440"/>
    <x v="1"/>
    <x v="1"/>
    <m/>
  </r>
  <r>
    <x v="238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440"/>
    <x v="1"/>
    <x v="1"/>
    <m/>
  </r>
  <r>
    <x v="238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440"/>
    <x v="1"/>
    <x v="1"/>
    <m/>
  </r>
  <r>
    <x v="238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440"/>
    <x v="1"/>
    <x v="1"/>
    <m/>
  </r>
  <r>
    <x v="238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440"/>
    <x v="1"/>
    <x v="1"/>
    <m/>
  </r>
  <r>
    <x v="238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6"/>
    <m/>
    <m/>
    <m/>
    <s v="2 - FATURADO"/>
    <n v="1440"/>
    <x v="1"/>
    <x v="1"/>
    <m/>
  </r>
  <r>
    <x v="238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440"/>
    <x v="1"/>
    <x v="1"/>
    <m/>
  </r>
  <r>
    <x v="238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440"/>
    <x v="1"/>
    <x v="1"/>
    <m/>
  </r>
  <r>
    <x v="238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6"/>
    <m/>
    <m/>
    <m/>
    <s v="2 - FATURADO"/>
    <n v="1440"/>
    <x v="1"/>
    <x v="1"/>
    <m/>
  </r>
  <r>
    <x v="238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6"/>
    <m/>
    <m/>
    <m/>
    <s v="2 - FATURADO"/>
    <n v="1436"/>
    <x v="1"/>
    <x v="1"/>
    <m/>
  </r>
  <r>
    <x v="238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436"/>
    <x v="1"/>
    <x v="1"/>
    <m/>
  </r>
  <r>
    <x v="238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436"/>
    <x v="1"/>
    <x v="1"/>
    <m/>
  </r>
  <r>
    <x v="238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436"/>
    <x v="1"/>
    <x v="1"/>
    <m/>
  </r>
  <r>
    <x v="238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434"/>
    <x v="1"/>
    <x v="1"/>
    <m/>
  </r>
  <r>
    <x v="238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434"/>
    <x v="1"/>
    <x v="1"/>
    <m/>
  </r>
  <r>
    <x v="238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434"/>
    <x v="1"/>
    <x v="1"/>
    <m/>
  </r>
  <r>
    <x v="238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434"/>
    <x v="1"/>
    <x v="1"/>
    <m/>
  </r>
  <r>
    <x v="238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6"/>
    <m/>
    <m/>
    <m/>
    <s v="2 - FATURADO"/>
    <n v="1434"/>
    <x v="1"/>
    <x v="1"/>
    <m/>
  </r>
  <r>
    <x v="238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434"/>
    <x v="1"/>
    <x v="1"/>
    <m/>
  </r>
  <r>
    <x v="238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6"/>
    <m/>
    <m/>
    <m/>
    <s v="2 - FATURADO"/>
    <n v="1434"/>
    <x v="1"/>
    <x v="1"/>
    <m/>
  </r>
  <r>
    <x v="238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6"/>
    <m/>
    <m/>
    <m/>
    <s v="2 - FATURADO"/>
    <n v="1433"/>
    <x v="1"/>
    <x v="1"/>
    <m/>
  </r>
  <r>
    <x v="238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6"/>
    <m/>
    <m/>
    <m/>
    <s v="2 - FATURADO"/>
    <n v="1433"/>
    <x v="1"/>
    <x v="1"/>
    <m/>
  </r>
  <r>
    <x v="238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6"/>
    <m/>
    <m/>
    <m/>
    <s v="2 - FATURADO"/>
    <n v="1433"/>
    <x v="1"/>
    <x v="1"/>
    <m/>
  </r>
  <r>
    <x v="238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6"/>
    <m/>
    <m/>
    <m/>
    <s v="2 - FATURADO"/>
    <n v="1429"/>
    <x v="1"/>
    <x v="1"/>
    <m/>
  </r>
  <r>
    <x v="238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416"/>
    <x v="1"/>
    <x v="1"/>
    <m/>
  </r>
  <r>
    <x v="238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416"/>
    <x v="1"/>
    <x v="1"/>
    <m/>
  </r>
  <r>
    <x v="238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416"/>
    <x v="1"/>
    <x v="1"/>
    <m/>
  </r>
  <r>
    <x v="238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416"/>
    <x v="1"/>
    <x v="1"/>
    <m/>
  </r>
  <r>
    <x v="238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416"/>
    <x v="1"/>
    <x v="1"/>
    <m/>
  </r>
  <r>
    <x v="238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6"/>
    <m/>
    <m/>
    <m/>
    <s v="2 - FATURADO"/>
    <n v="1414"/>
    <x v="1"/>
    <x v="1"/>
    <m/>
  </r>
  <r>
    <x v="238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6"/>
    <m/>
    <m/>
    <m/>
    <s v="2 - FATURADO"/>
    <n v="1414"/>
    <x v="1"/>
    <x v="1"/>
    <m/>
  </r>
  <r>
    <x v="238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6"/>
    <m/>
    <m/>
    <m/>
    <s v="2 - FATURADO"/>
    <n v="1414"/>
    <x v="1"/>
    <x v="1"/>
    <m/>
  </r>
  <r>
    <x v="238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6"/>
    <m/>
    <m/>
    <m/>
    <s v="2 - FATURADO"/>
    <n v="1412"/>
    <x v="1"/>
    <x v="1"/>
    <m/>
  </r>
  <r>
    <x v="238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6"/>
    <m/>
    <m/>
    <m/>
    <s v="2 - FATURADO"/>
    <n v="1409"/>
    <x v="1"/>
    <x v="1"/>
    <m/>
  </r>
  <r>
    <x v="238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6"/>
    <m/>
    <m/>
    <m/>
    <s v="2 - FATURADO"/>
    <n v="1407"/>
    <x v="1"/>
    <x v="1"/>
    <m/>
  </r>
  <r>
    <x v="238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6"/>
    <m/>
    <m/>
    <m/>
    <s v="2 - FATURADO"/>
    <n v="1403"/>
    <x v="1"/>
    <x v="1"/>
    <m/>
  </r>
  <r>
    <x v="238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6"/>
    <m/>
    <m/>
    <m/>
    <s v="2 - FATURADO"/>
    <n v="1403"/>
    <x v="1"/>
    <x v="1"/>
    <m/>
  </r>
  <r>
    <x v="238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6"/>
    <m/>
    <m/>
    <m/>
    <s v="2 - FATURADO"/>
    <n v="1401"/>
    <x v="1"/>
    <x v="1"/>
    <m/>
  </r>
  <r>
    <x v="238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400"/>
    <x v="1"/>
    <x v="1"/>
    <m/>
  </r>
  <r>
    <x v="238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6"/>
    <m/>
    <m/>
    <m/>
    <s v="2 - FATURADO"/>
    <n v="1400"/>
    <x v="1"/>
    <x v="1"/>
    <m/>
  </r>
  <r>
    <x v="238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6"/>
    <m/>
    <m/>
    <m/>
    <s v="2 - FATURADO"/>
    <n v="1400"/>
    <x v="1"/>
    <x v="1"/>
    <m/>
  </r>
  <r>
    <x v="238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400"/>
    <x v="1"/>
    <x v="1"/>
    <m/>
  </r>
  <r>
    <x v="238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399"/>
    <x v="1"/>
    <x v="1"/>
    <m/>
  </r>
  <r>
    <x v="238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399"/>
    <x v="1"/>
    <x v="1"/>
    <m/>
  </r>
  <r>
    <x v="238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6"/>
    <m/>
    <m/>
    <m/>
    <s v="2 - FATURADO"/>
    <n v="1384"/>
    <x v="1"/>
    <x v="1"/>
    <m/>
  </r>
  <r>
    <x v="238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6"/>
    <m/>
    <m/>
    <m/>
    <s v="2 - FATURADO"/>
    <n v="1373"/>
    <x v="1"/>
    <x v="1"/>
    <m/>
  </r>
  <r>
    <x v="238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6"/>
    <m/>
    <m/>
    <m/>
    <s v="2 - FATURADO"/>
    <n v="1373"/>
    <x v="1"/>
    <x v="1"/>
    <m/>
  </r>
  <r>
    <x v="238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6"/>
    <m/>
    <m/>
    <m/>
    <s v="2 - FATURADO"/>
    <n v="1370"/>
    <x v="1"/>
    <x v="1"/>
    <m/>
  </r>
  <r>
    <x v="238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6"/>
    <m/>
    <m/>
    <m/>
    <s v="2 - FATURADO"/>
    <n v="1370"/>
    <x v="1"/>
    <x v="1"/>
    <m/>
  </r>
  <r>
    <x v="238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6"/>
    <m/>
    <m/>
    <m/>
    <s v="2 - FATURADO"/>
    <n v="1367"/>
    <x v="1"/>
    <x v="1"/>
    <m/>
  </r>
  <r>
    <x v="238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6"/>
    <m/>
    <m/>
    <m/>
    <s v="2 - FATURADO"/>
    <n v="1367"/>
    <x v="1"/>
    <x v="1"/>
    <m/>
  </r>
  <r>
    <x v="238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6"/>
    <m/>
    <m/>
    <m/>
    <s v="2 - FATURADO"/>
    <n v="1352"/>
    <x v="1"/>
    <x v="1"/>
    <m/>
  </r>
  <r>
    <x v="238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6"/>
    <m/>
    <m/>
    <m/>
    <s v="2 - FATURADO"/>
    <n v="1352"/>
    <x v="1"/>
    <x v="1"/>
    <m/>
  </r>
  <r>
    <x v="238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6"/>
    <m/>
    <m/>
    <m/>
    <s v="2 - FATURADO"/>
    <n v="1350"/>
    <x v="1"/>
    <x v="1"/>
    <m/>
  </r>
  <r>
    <x v="238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6"/>
    <m/>
    <m/>
    <m/>
    <s v="2 - FATURADO"/>
    <n v="1350"/>
    <x v="1"/>
    <x v="1"/>
    <m/>
  </r>
  <r>
    <x v="238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6"/>
    <m/>
    <m/>
    <m/>
    <s v="2 - FATURADO"/>
    <n v="1350"/>
    <x v="1"/>
    <x v="1"/>
    <m/>
  </r>
  <r>
    <x v="238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6"/>
    <m/>
    <m/>
    <m/>
    <s v="2 - FATURADO"/>
    <n v="1350"/>
    <x v="1"/>
    <x v="1"/>
    <m/>
  </r>
  <r>
    <x v="238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6"/>
    <m/>
    <m/>
    <m/>
    <s v="2 - FATURADO"/>
    <n v="1324"/>
    <x v="1"/>
    <x v="1"/>
    <m/>
  </r>
  <r>
    <x v="238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324"/>
    <x v="1"/>
    <x v="1"/>
    <m/>
  </r>
  <r>
    <x v="238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324"/>
    <x v="1"/>
    <x v="1"/>
    <m/>
  </r>
  <r>
    <x v="238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324"/>
    <x v="1"/>
    <x v="1"/>
    <m/>
  </r>
  <r>
    <x v="238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6"/>
    <m/>
    <m/>
    <m/>
    <s v="2 - FATURADO"/>
    <n v="1324"/>
    <x v="1"/>
    <x v="1"/>
    <m/>
  </r>
  <r>
    <x v="238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6"/>
    <m/>
    <m/>
    <m/>
    <s v="2 - FATURADO"/>
    <n v="1324"/>
    <x v="1"/>
    <x v="1"/>
    <m/>
  </r>
  <r>
    <x v="238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6"/>
    <m/>
    <m/>
    <m/>
    <s v="2 - FATURADO"/>
    <n v="1322"/>
    <x v="1"/>
    <x v="1"/>
    <m/>
  </r>
  <r>
    <x v="238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6"/>
    <m/>
    <m/>
    <m/>
    <s v="2 - FATURADO"/>
    <n v="1322"/>
    <x v="1"/>
    <x v="1"/>
    <m/>
  </r>
  <r>
    <x v="238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6"/>
    <m/>
    <m/>
    <m/>
    <s v="2 - FATURADO"/>
    <n v="1316"/>
    <x v="1"/>
    <x v="1"/>
    <m/>
  </r>
  <r>
    <x v="238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1316"/>
    <x v="1"/>
    <x v="1"/>
    <m/>
  </r>
  <r>
    <x v="238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1316"/>
    <x v="1"/>
    <x v="1"/>
    <m/>
  </r>
  <r>
    <x v="238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6"/>
    <m/>
    <m/>
    <m/>
    <s v="2 - FATURADO"/>
    <n v="1316"/>
    <x v="1"/>
    <x v="1"/>
    <m/>
  </r>
  <r>
    <x v="238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1314"/>
    <x v="1"/>
    <x v="1"/>
    <m/>
  </r>
  <r>
    <x v="238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1314"/>
    <x v="1"/>
    <x v="1"/>
    <m/>
  </r>
  <r>
    <x v="238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1314"/>
    <x v="1"/>
    <x v="1"/>
    <m/>
  </r>
  <r>
    <x v="238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1314"/>
    <x v="1"/>
    <x v="1"/>
    <m/>
  </r>
  <r>
    <x v="238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6"/>
    <m/>
    <m/>
    <m/>
    <s v="2 - FATURADO"/>
    <n v="1314"/>
    <x v="1"/>
    <x v="1"/>
    <m/>
  </r>
  <r>
    <x v="238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6"/>
    <m/>
    <m/>
    <m/>
    <s v="2 - FATURADO"/>
    <n v="1314"/>
    <x v="1"/>
    <x v="1"/>
    <m/>
  </r>
  <r>
    <x v="238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1311"/>
    <x v="1"/>
    <x v="1"/>
    <m/>
  </r>
  <r>
    <x v="238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1311"/>
    <x v="1"/>
    <x v="1"/>
    <m/>
  </r>
  <r>
    <x v="238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1311"/>
    <x v="1"/>
    <x v="1"/>
    <m/>
  </r>
  <r>
    <x v="238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1311"/>
    <x v="1"/>
    <x v="1"/>
    <m/>
  </r>
  <r>
    <x v="238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1310"/>
    <x v="1"/>
    <x v="1"/>
    <m/>
  </r>
  <r>
    <x v="238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1310"/>
    <x v="1"/>
    <x v="1"/>
    <m/>
  </r>
  <r>
    <x v="238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1310"/>
    <x v="1"/>
    <x v="1"/>
    <m/>
  </r>
  <r>
    <x v="238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1310"/>
    <x v="1"/>
    <x v="1"/>
    <m/>
  </r>
  <r>
    <x v="238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6"/>
    <m/>
    <m/>
    <m/>
    <s v="2 - FATURADO"/>
    <n v="1309"/>
    <x v="1"/>
    <x v="1"/>
    <m/>
  </r>
  <r>
    <x v="238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6"/>
    <m/>
    <m/>
    <m/>
    <s v="2 - FATURADO"/>
    <n v="1308"/>
    <x v="1"/>
    <x v="1"/>
    <m/>
  </r>
  <r>
    <x v="238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6"/>
    <m/>
    <m/>
    <m/>
    <s v="2 - FATURADO"/>
    <n v="1308"/>
    <x v="1"/>
    <x v="1"/>
    <m/>
  </r>
  <r>
    <x v="238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6"/>
    <m/>
    <m/>
    <m/>
    <s v="2 - FATURADO"/>
    <n v="1307"/>
    <x v="1"/>
    <x v="1"/>
    <m/>
  </r>
  <r>
    <x v="238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6"/>
    <m/>
    <m/>
    <m/>
    <s v="2 - FATURADO"/>
    <n v="1294"/>
    <x v="1"/>
    <x v="1"/>
    <m/>
  </r>
  <r>
    <x v="238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1294"/>
    <x v="1"/>
    <x v="1"/>
    <m/>
  </r>
  <r>
    <x v="238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1294"/>
    <x v="1"/>
    <x v="1"/>
    <m/>
  </r>
  <r>
    <x v="238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6"/>
    <m/>
    <m/>
    <m/>
    <s v="2 - FATURADO"/>
    <n v="1294"/>
    <x v="1"/>
    <x v="1"/>
    <m/>
  </r>
  <r>
    <x v="238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6"/>
    <m/>
    <m/>
    <m/>
    <s v="2 - FATURADO"/>
    <n v="1294"/>
    <x v="1"/>
    <x v="1"/>
    <m/>
  </r>
  <r>
    <x v="238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1294"/>
    <x v="1"/>
    <x v="1"/>
    <m/>
  </r>
  <r>
    <x v="238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94"/>
    <x v="1"/>
    <x v="1"/>
    <m/>
  </r>
  <r>
    <x v="238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1294"/>
    <x v="1"/>
    <x v="1"/>
    <m/>
  </r>
  <r>
    <x v="238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6"/>
    <m/>
    <m/>
    <m/>
    <s v="2 - FATURADO"/>
    <n v="1294"/>
    <x v="1"/>
    <x v="1"/>
    <m/>
  </r>
  <r>
    <x v="238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94"/>
    <x v="1"/>
    <x v="1"/>
    <m/>
  </r>
  <r>
    <x v="238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94"/>
    <x v="1"/>
    <x v="1"/>
    <m/>
  </r>
  <r>
    <x v="238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94"/>
    <x v="1"/>
    <x v="1"/>
    <m/>
  </r>
  <r>
    <x v="238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6"/>
    <m/>
    <m/>
    <m/>
    <s v="2 - FATURADO"/>
    <n v="1290"/>
    <x v="1"/>
    <x v="1"/>
    <m/>
  </r>
  <r>
    <x v="238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1290"/>
    <x v="1"/>
    <x v="1"/>
    <m/>
  </r>
  <r>
    <x v="238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1290"/>
    <x v="1"/>
    <x v="1"/>
    <m/>
  </r>
  <r>
    <x v="238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1290"/>
    <x v="1"/>
    <x v="1"/>
    <m/>
  </r>
  <r>
    <x v="238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1290"/>
    <x v="1"/>
    <x v="1"/>
    <m/>
  </r>
  <r>
    <x v="238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1289"/>
    <x v="1"/>
    <x v="1"/>
    <m/>
  </r>
  <r>
    <x v="238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6"/>
    <m/>
    <m/>
    <m/>
    <s v="2 - FATURADO"/>
    <n v="1289"/>
    <x v="1"/>
    <x v="1"/>
    <m/>
  </r>
  <r>
    <x v="238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1289"/>
    <x v="1"/>
    <x v="1"/>
    <m/>
  </r>
  <r>
    <x v="238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1288"/>
    <x v="1"/>
    <x v="1"/>
    <m/>
  </r>
  <r>
    <x v="238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1288"/>
    <x v="1"/>
    <x v="1"/>
    <m/>
  </r>
  <r>
    <x v="238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6"/>
    <m/>
    <m/>
    <m/>
    <s v="2 - FATURADO"/>
    <n v="1288"/>
    <x v="1"/>
    <x v="1"/>
    <m/>
  </r>
  <r>
    <x v="238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1283"/>
    <x v="1"/>
    <x v="1"/>
    <m/>
  </r>
  <r>
    <x v="238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1283"/>
    <x v="1"/>
    <x v="1"/>
    <m/>
  </r>
  <r>
    <x v="238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6"/>
    <m/>
    <m/>
    <m/>
    <s v="2 - FATURADO"/>
    <n v="1283"/>
    <x v="1"/>
    <x v="1"/>
    <m/>
  </r>
  <r>
    <x v="238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6"/>
    <m/>
    <m/>
    <m/>
    <s v="2 - FATURADO"/>
    <n v="1283"/>
    <x v="1"/>
    <x v="1"/>
    <m/>
  </r>
  <r>
    <x v="238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1282"/>
    <x v="1"/>
    <x v="1"/>
    <m/>
  </r>
  <r>
    <x v="238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1282"/>
    <x v="1"/>
    <x v="1"/>
    <m/>
  </r>
  <r>
    <x v="238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6"/>
    <m/>
    <m/>
    <m/>
    <s v="2 - FATURADO"/>
    <n v="1282"/>
    <x v="1"/>
    <x v="1"/>
    <m/>
  </r>
  <r>
    <x v="238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6"/>
    <m/>
    <m/>
    <m/>
    <s v="2 - FATURADO"/>
    <n v="1281"/>
    <x v="1"/>
    <x v="1"/>
    <m/>
  </r>
  <r>
    <x v="238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6"/>
    <m/>
    <m/>
    <m/>
    <s v="2 - FATURADO"/>
    <n v="1281"/>
    <x v="1"/>
    <x v="1"/>
    <m/>
  </r>
  <r>
    <x v="238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6"/>
    <m/>
    <m/>
    <m/>
    <s v="2 - FATURADO"/>
    <n v="1280"/>
    <x v="1"/>
    <x v="1"/>
    <m/>
  </r>
  <r>
    <x v="238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6"/>
    <m/>
    <m/>
    <m/>
    <s v="2 - FATURADO"/>
    <n v="1280"/>
    <x v="1"/>
    <x v="1"/>
    <m/>
  </r>
  <r>
    <x v="238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6"/>
    <m/>
    <m/>
    <m/>
    <s v="2 - FATURADO"/>
    <n v="1280"/>
    <x v="1"/>
    <x v="1"/>
    <m/>
  </r>
  <r>
    <x v="238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1279"/>
    <x v="1"/>
    <x v="1"/>
    <m/>
  </r>
  <r>
    <x v="238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6"/>
    <m/>
    <m/>
    <m/>
    <s v="2 - FATURADO"/>
    <n v="1279"/>
    <x v="1"/>
    <x v="1"/>
    <m/>
  </r>
  <r>
    <x v="238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6"/>
    <m/>
    <m/>
    <m/>
    <s v="2 - FATURADO"/>
    <n v="1279"/>
    <x v="1"/>
    <x v="1"/>
    <m/>
  </r>
  <r>
    <x v="238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1279"/>
    <x v="1"/>
    <x v="1"/>
    <m/>
  </r>
  <r>
    <x v="238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6"/>
    <m/>
    <m/>
    <m/>
    <s v="2 - FATURADO"/>
    <n v="1279"/>
    <x v="1"/>
    <x v="1"/>
    <m/>
  </r>
  <r>
    <x v="238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1279"/>
    <x v="1"/>
    <x v="1"/>
    <m/>
  </r>
  <r>
    <x v="238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1279"/>
    <x v="1"/>
    <x v="1"/>
    <m/>
  </r>
  <r>
    <x v="238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6"/>
    <m/>
    <m/>
    <m/>
    <s v="2 - FATURADO"/>
    <n v="1279"/>
    <x v="1"/>
    <x v="1"/>
    <m/>
  </r>
  <r>
    <x v="238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6"/>
    <m/>
    <m/>
    <m/>
    <s v="2 - FATURADO"/>
    <n v="1279"/>
    <x v="1"/>
    <x v="1"/>
    <m/>
  </r>
  <r>
    <x v="238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6"/>
    <m/>
    <m/>
    <m/>
    <s v="2 - FATURADO"/>
    <n v="1279"/>
    <x v="1"/>
    <x v="1"/>
    <m/>
  </r>
  <r>
    <x v="238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1279"/>
    <x v="1"/>
    <x v="1"/>
    <m/>
  </r>
  <r>
    <x v="238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1279"/>
    <x v="1"/>
    <x v="1"/>
    <m/>
  </r>
  <r>
    <x v="238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1279"/>
    <x v="1"/>
    <x v="1"/>
    <m/>
  </r>
  <r>
    <x v="238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6"/>
    <m/>
    <m/>
    <m/>
    <s v="2 - FATURADO"/>
    <n v="1279"/>
    <x v="1"/>
    <x v="1"/>
    <m/>
  </r>
  <r>
    <x v="238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6"/>
    <m/>
    <m/>
    <m/>
    <s v="2 - FATURADO"/>
    <n v="1279"/>
    <x v="1"/>
    <x v="1"/>
    <m/>
  </r>
  <r>
    <x v="238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6"/>
    <m/>
    <m/>
    <m/>
    <s v="2 - FATURADO"/>
    <n v="1279"/>
    <x v="1"/>
    <x v="1"/>
    <m/>
  </r>
  <r>
    <x v="238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1279"/>
    <x v="1"/>
    <x v="1"/>
    <m/>
  </r>
  <r>
    <x v="238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6"/>
    <m/>
    <m/>
    <m/>
    <s v="2 - FATURADO"/>
    <n v="1279"/>
    <x v="1"/>
    <x v="1"/>
    <m/>
  </r>
  <r>
    <x v="238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6"/>
    <m/>
    <m/>
    <m/>
    <s v="2 - FATURADO"/>
    <n v="1279"/>
    <x v="1"/>
    <x v="1"/>
    <m/>
  </r>
  <r>
    <x v="238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6"/>
    <m/>
    <m/>
    <m/>
    <s v="2 - FATURADO"/>
    <n v="1279"/>
    <x v="1"/>
    <x v="1"/>
    <m/>
  </r>
  <r>
    <x v="238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6"/>
    <m/>
    <m/>
    <m/>
    <s v="2 - FATURADO"/>
    <n v="1276"/>
    <x v="1"/>
    <x v="1"/>
    <m/>
  </r>
  <r>
    <x v="238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6"/>
    <m/>
    <m/>
    <m/>
    <s v="2 - FATURADO"/>
    <n v="1276"/>
    <x v="1"/>
    <x v="1"/>
    <m/>
  </r>
  <r>
    <x v="238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6"/>
    <m/>
    <m/>
    <m/>
    <s v="2 - FATURADO"/>
    <n v="1276"/>
    <x v="1"/>
    <x v="1"/>
    <m/>
  </r>
  <r>
    <x v="238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6"/>
    <m/>
    <m/>
    <m/>
    <s v="2 - FATURADO"/>
    <n v="1276"/>
    <x v="1"/>
    <x v="1"/>
    <m/>
  </r>
  <r>
    <x v="238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1276"/>
    <x v="1"/>
    <x v="1"/>
    <m/>
  </r>
  <r>
    <x v="238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6"/>
    <m/>
    <m/>
    <m/>
    <s v="2 - FATURADO"/>
    <n v="1276"/>
    <x v="1"/>
    <x v="1"/>
    <m/>
  </r>
  <r>
    <x v="238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6"/>
    <m/>
    <m/>
    <m/>
    <s v="2 - FATURADO"/>
    <n v="1276"/>
    <x v="1"/>
    <x v="1"/>
    <m/>
  </r>
  <r>
    <x v="238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6"/>
    <m/>
    <m/>
    <m/>
    <s v="2 - FATURADO"/>
    <n v="1276"/>
    <x v="1"/>
    <x v="1"/>
    <m/>
  </r>
  <r>
    <x v="238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6"/>
    <m/>
    <m/>
    <m/>
    <s v="2 - FATURADO"/>
    <n v="1276"/>
    <x v="1"/>
    <x v="1"/>
    <m/>
  </r>
  <r>
    <x v="238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6"/>
    <m/>
    <m/>
    <m/>
    <s v="2 - FATURADO"/>
    <n v="1276"/>
    <x v="1"/>
    <x v="1"/>
    <m/>
  </r>
  <r>
    <x v="238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1276"/>
    <x v="1"/>
    <x v="1"/>
    <m/>
  </r>
  <r>
    <x v="238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6"/>
    <m/>
    <m/>
    <m/>
    <s v="2 - FATURADO"/>
    <n v="1276"/>
    <x v="1"/>
    <x v="1"/>
    <m/>
  </r>
  <r>
    <x v="238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6"/>
    <m/>
    <m/>
    <m/>
    <s v="2 - FATURADO"/>
    <n v="1276"/>
    <x v="1"/>
    <x v="1"/>
    <m/>
  </r>
  <r>
    <x v="238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6"/>
    <m/>
    <m/>
    <m/>
    <s v="2 - FATURADO"/>
    <n v="1276"/>
    <x v="1"/>
    <x v="1"/>
    <m/>
  </r>
  <r>
    <x v="238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6"/>
    <m/>
    <m/>
    <m/>
    <s v="2 - FATURADO"/>
    <n v="1276"/>
    <x v="1"/>
    <x v="1"/>
    <m/>
  </r>
  <r>
    <x v="238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6"/>
    <m/>
    <m/>
    <m/>
    <s v="2 - FATURADO"/>
    <n v="1276"/>
    <x v="1"/>
    <x v="1"/>
    <m/>
  </r>
  <r>
    <x v="238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6"/>
    <m/>
    <m/>
    <m/>
    <s v="2 - FATURADO"/>
    <n v="1276"/>
    <x v="1"/>
    <x v="1"/>
    <m/>
  </r>
  <r>
    <x v="238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6"/>
    <m/>
    <m/>
    <m/>
    <s v="2 - FATURADO"/>
    <n v="1276"/>
    <x v="1"/>
    <x v="1"/>
    <m/>
  </r>
  <r>
    <x v="238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6"/>
    <m/>
    <m/>
    <m/>
    <s v="2 - FATURADO"/>
    <n v="1276"/>
    <x v="1"/>
    <x v="1"/>
    <m/>
  </r>
  <r>
    <x v="238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6"/>
    <m/>
    <m/>
    <m/>
    <s v="2 - FATURADO"/>
    <n v="1276"/>
    <x v="1"/>
    <x v="1"/>
    <m/>
  </r>
  <r>
    <x v="238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1276"/>
    <x v="1"/>
    <x v="1"/>
    <m/>
  </r>
  <r>
    <x v="238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1276"/>
    <x v="1"/>
    <x v="1"/>
    <m/>
  </r>
  <r>
    <x v="238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6"/>
    <m/>
    <m/>
    <m/>
    <s v="2 - FATURADO"/>
    <n v="1275"/>
    <x v="1"/>
    <x v="1"/>
    <m/>
  </r>
  <r>
    <x v="238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6"/>
    <m/>
    <m/>
    <m/>
    <s v="2 - FATURADO"/>
    <n v="1275"/>
    <x v="1"/>
    <x v="1"/>
    <m/>
  </r>
  <r>
    <x v="238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6"/>
    <m/>
    <m/>
    <m/>
    <s v="2 - FATURADO"/>
    <n v="1275"/>
    <x v="1"/>
    <x v="1"/>
    <m/>
  </r>
  <r>
    <x v="238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6"/>
    <m/>
    <m/>
    <m/>
    <s v="2 - FATURADO"/>
    <n v="1275"/>
    <x v="1"/>
    <x v="1"/>
    <m/>
  </r>
  <r>
    <x v="238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6"/>
    <m/>
    <m/>
    <m/>
    <s v="2 - FATURADO"/>
    <n v="1275"/>
    <x v="1"/>
    <x v="1"/>
    <m/>
  </r>
  <r>
    <x v="238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6"/>
    <m/>
    <m/>
    <m/>
    <s v="2 - FATURADO"/>
    <n v="1265"/>
    <x v="1"/>
    <x v="1"/>
    <m/>
  </r>
  <r>
    <x v="238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6"/>
    <m/>
    <m/>
    <m/>
    <s v="2 - FATURADO"/>
    <n v="1260"/>
    <x v="1"/>
    <x v="1"/>
    <m/>
  </r>
  <r>
    <x v="238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6"/>
    <m/>
    <m/>
    <m/>
    <s v="2 - FATURADO"/>
    <n v="1255"/>
    <x v="1"/>
    <x v="1"/>
    <m/>
  </r>
  <r>
    <x v="238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6"/>
    <m/>
    <m/>
    <m/>
    <s v="2 - FATURADO"/>
    <n v="1233"/>
    <x v="1"/>
    <x v="1"/>
    <m/>
  </r>
  <r>
    <x v="238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6"/>
    <m/>
    <m/>
    <m/>
    <s v="2 - FATURADO"/>
    <n v="1233"/>
    <x v="1"/>
    <x v="1"/>
    <m/>
  </r>
  <r>
    <x v="238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6"/>
    <m/>
    <m/>
    <m/>
    <s v="2 - FATURADO"/>
    <n v="1233"/>
    <x v="1"/>
    <x v="1"/>
    <m/>
  </r>
  <r>
    <x v="238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6"/>
    <m/>
    <m/>
    <m/>
    <s v="2 - FATURADO"/>
    <n v="1233"/>
    <x v="1"/>
    <x v="1"/>
    <m/>
  </r>
  <r>
    <x v="238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6"/>
    <m/>
    <m/>
    <m/>
    <s v="2 - FATURADO"/>
    <n v="1233"/>
    <x v="1"/>
    <x v="1"/>
    <m/>
  </r>
  <r>
    <x v="238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6"/>
    <m/>
    <m/>
    <m/>
    <s v="2 - FATURADO"/>
    <n v="1233"/>
    <x v="1"/>
    <x v="1"/>
    <m/>
  </r>
  <r>
    <x v="238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6"/>
    <m/>
    <m/>
    <m/>
    <s v="2 - FATURADO"/>
    <n v="1227"/>
    <x v="1"/>
    <x v="1"/>
    <m/>
  </r>
  <r>
    <x v="238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6"/>
    <m/>
    <m/>
    <m/>
    <s v="2 - FATURADO"/>
    <n v="1227"/>
    <x v="1"/>
    <x v="1"/>
    <m/>
  </r>
  <r>
    <x v="238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6"/>
    <m/>
    <m/>
    <m/>
    <s v="2 - FATURADO"/>
    <n v="1227"/>
    <x v="1"/>
    <x v="1"/>
    <m/>
  </r>
  <r>
    <x v="238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223"/>
    <x v="1"/>
    <x v="1"/>
    <m/>
  </r>
  <r>
    <x v="238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6"/>
    <m/>
    <m/>
    <m/>
    <s v="2 - FATURADO"/>
    <n v="1223"/>
    <x v="1"/>
    <x v="1"/>
    <m/>
  </r>
  <r>
    <x v="238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6"/>
    <m/>
    <m/>
    <m/>
    <s v="2 - FATURADO"/>
    <n v="1223"/>
    <x v="1"/>
    <x v="1"/>
    <m/>
  </r>
  <r>
    <x v="238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6"/>
    <m/>
    <m/>
    <m/>
    <s v="2 - FATURADO"/>
    <n v="1223"/>
    <x v="1"/>
    <x v="1"/>
    <m/>
  </r>
  <r>
    <x v="238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223"/>
    <x v="1"/>
    <x v="1"/>
    <m/>
  </r>
  <r>
    <x v="238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223"/>
    <x v="1"/>
    <x v="1"/>
    <m/>
  </r>
  <r>
    <x v="238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6"/>
    <m/>
    <m/>
    <m/>
    <s v="2 - FATURADO"/>
    <n v="1205"/>
    <x v="1"/>
    <x v="1"/>
    <m/>
  </r>
  <r>
    <x v="238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1205"/>
    <x v="1"/>
    <x v="1"/>
    <m/>
  </r>
  <r>
    <x v="238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1205"/>
    <x v="1"/>
    <x v="1"/>
    <m/>
  </r>
  <r>
    <x v="239"/>
    <s v="08.574.719/0001-48"/>
    <s v="NF SERVICOS"/>
    <n v="197466"/>
    <d v="2025-11-12T00:00:00"/>
    <n v="2063908"/>
    <d v="2025-11-12T00:00:00"/>
    <d v="2025-10-01T00:00:00"/>
    <n v="73.33"/>
    <d v="2025-12-12T00:00:00"/>
    <s v="E0230488"/>
    <s v="PD023399"/>
    <s v="PROGRAMA SP SEM PAPEL"/>
    <n v="69.81"/>
    <d v="2025-10-01T00:00:00"/>
    <x v="0"/>
    <m/>
    <m/>
    <s v="359.00009209/2023-74-APPS"/>
    <s v="2 - FATURADO"/>
    <n v="0"/>
    <x v="0"/>
    <x v="0"/>
    <m/>
  </r>
  <r>
    <x v="239"/>
    <s v="08.574.719/0001-48"/>
    <s v="NF SERVICOS"/>
    <n v="197467"/>
    <d v="2025-11-12T00:00:00"/>
    <n v="2063909"/>
    <d v="2025-11-12T00:00:00"/>
    <d v="2025-10-01T00:00:00"/>
    <n v="14075.4"/>
    <d v="2025-12-12T00:00:00"/>
    <s v="E0240165"/>
    <s v="PD024112"/>
    <s v="SERVIÇO DE GESTÃO CENTRALIZADA  - OUTSOURCING"/>
    <n v="13399.78"/>
    <d v="2025-10-01T00:00:00"/>
    <x v="0"/>
    <d v="2024-03-01T00:00:00"/>
    <s v="027.00000144/2024-80"/>
    <s v="359.00003903/2024-69-ITO"/>
    <s v="2 - FATURADO"/>
    <n v="0"/>
    <x v="0"/>
    <x v="0"/>
    <m/>
  </r>
  <r>
    <x v="239"/>
    <s v="08.574.719/0001-48"/>
    <s v="NF SERVICOS"/>
    <n v="197468"/>
    <d v="2025-11-12T00:00:00"/>
    <n v="2063910"/>
    <d v="2025-11-12T00:00:00"/>
    <d v="2025-10-01T00:00:00"/>
    <n v="6764.75"/>
    <d v="2025-12-12T00:00:00"/>
    <s v="E0240502"/>
    <s v="PD024356"/>
    <s v="OFFICE BASICO"/>
    <n v="6440.04"/>
    <d v="2025-10-01T00:00:00"/>
    <x v="0"/>
    <d v="2024-07-01T00:00:00"/>
    <s v="027.00000551-2024-97"/>
    <s v="359.00009204/2023-41 - ITO"/>
    <s v="2 - FATURADO"/>
    <n v="0"/>
    <x v="0"/>
    <x v="0"/>
    <m/>
  </r>
  <r>
    <x v="239"/>
    <s v="08.574.719/0001-48"/>
    <s v="NF SERVICOS"/>
    <n v="197472"/>
    <d v="2025-11-12T00:00:00"/>
    <n v="2063914"/>
    <d v="2025-11-12T00:00:00"/>
    <d v="2025-10-01T00:00:00"/>
    <n v="380.85"/>
    <d v="2025-12-12T00:00:00"/>
    <s v="E0241017"/>
    <s v="PD024449"/>
    <s v="SAM ESTOQUE"/>
    <n v="362.57"/>
    <d v="2025-10-01T00:00:00"/>
    <x v="0"/>
    <d v="2024-07-01T00:00:00"/>
    <s v="027.00000828/2024-81"/>
    <s v="359.00011173/2024-70-APPS"/>
    <s v="2 - FATURADO"/>
    <n v="0"/>
    <x v="0"/>
    <x v="0"/>
    <m/>
  </r>
  <r>
    <x v="239"/>
    <s v="08.574.719/0001-48"/>
    <s v="NF SERVICOS"/>
    <n v="197479"/>
    <d v="2025-11-12T00:00:00"/>
    <n v="2063921"/>
    <d v="2025-11-12T00:00:00"/>
    <d v="2025-10-01T00:00:00"/>
    <n v="486.39"/>
    <d v="2025-12-12T00:00:00"/>
    <s v="E0241018"/>
    <s v="PD024449"/>
    <s v="SAM PATRIMONIO"/>
    <n v="463.04"/>
    <d v="2025-10-01T00:00:00"/>
    <x v="0"/>
    <d v="2024-07-01T00:00:00"/>
    <s v="027.00000828/2024-81"/>
    <s v="359.00011173/2024-70-APPS"/>
    <s v="2 - FATURADO"/>
    <n v="0"/>
    <x v="0"/>
    <x v="0"/>
    <m/>
  </r>
  <r>
    <x v="240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238"/>
    <x v="2"/>
    <x v="3"/>
    <m/>
  </r>
  <r>
    <x v="240"/>
    <s v="08.583.300/0001-52"/>
    <s v="NF SERVICOS DO"/>
    <n v="367672"/>
    <d v="2025-11-10T00:00:00"/>
    <n v="374489"/>
    <d v="2025-11-10T00:00:00"/>
    <m/>
    <n v="1225.5"/>
    <d v="2025-12-10T00:00:00"/>
    <s v="E0201962"/>
    <s v="PD201962"/>
    <s v="Serviços de Publicidade Eletrônica"/>
    <n v="1225.5"/>
    <m/>
    <x v="0"/>
    <m/>
    <m/>
    <m/>
    <s v="2 - FATURADO"/>
    <n v="0"/>
    <x v="0"/>
    <x v="1"/>
    <m/>
  </r>
  <r>
    <x v="241"/>
    <s v="08.592.975/0001-68"/>
    <s v="5114 Venda A.T.CONSI"/>
    <n v="684"/>
    <d v="2025-05-06T00:00:00"/>
    <m/>
    <s v="Acerto ref e-mail 24/04"/>
    <m/>
    <n v="1997"/>
    <d v="2025-10-30T00:00:00"/>
    <m/>
    <m/>
    <s v="VISOES DE GUERRA: LASAR SEGALL / VISIONS OF WAR: LASAR SEGALL - EDICAO BILINGUE"/>
    <n v="659.01"/>
    <m/>
    <x v="0"/>
    <m/>
    <m/>
    <m/>
    <s v="60/75/90"/>
    <n v="29"/>
    <x v="3"/>
    <x v="9"/>
    <m/>
  </r>
  <r>
    <x v="242"/>
    <s v="08.630.000/0001-87"/>
    <s v="ND-OPERADORA CIELO"/>
    <n v="27230"/>
    <d v="2025-11-03T00:00:00"/>
    <m/>
    <m/>
    <m/>
    <n v="187.49"/>
    <d v="2025-11-03T00:00:00"/>
    <m/>
    <m/>
    <s v="Certificado e-CNPJ A1 em Software (12 meses)"/>
    <n v="187.49"/>
    <m/>
    <x v="0"/>
    <m/>
    <m/>
    <m/>
    <s v="1 - VENDA A VISTA"/>
    <n v="25"/>
    <x v="3"/>
    <x v="2"/>
    <m/>
  </r>
  <r>
    <x v="243"/>
    <s v="08.658.112/0001-46"/>
    <s v="ND-OPERADORA CIELO"/>
    <n v="27227"/>
    <d v="2025-11-03T00:00:00"/>
    <m/>
    <m/>
    <m/>
    <n v="203.72"/>
    <d v="2025-11-03T00:00:00"/>
    <m/>
    <m/>
    <s v="e-CNPJ A3 - Renovação 24 meses"/>
    <n v="203.72"/>
    <m/>
    <x v="0"/>
    <m/>
    <m/>
    <m/>
    <s v="1 - VENDA A VISTA"/>
    <n v="25"/>
    <x v="3"/>
    <x v="2"/>
    <m/>
  </r>
  <r>
    <x v="244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778"/>
    <x v="1"/>
    <x v="12"/>
    <m/>
  </r>
  <r>
    <x v="244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746"/>
    <x v="1"/>
    <x v="12"/>
    <m/>
  </r>
  <r>
    <x v="244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718"/>
    <x v="1"/>
    <x v="12"/>
    <m/>
  </r>
  <r>
    <x v="244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685"/>
    <x v="1"/>
    <x v="12"/>
    <m/>
  </r>
  <r>
    <x v="245"/>
    <s v="08.695.708/0001-16"/>
    <s v="ND-OPERADORA CIELO"/>
    <n v="27490"/>
    <d v="2025-11-27T00:00:00"/>
    <m/>
    <m/>
    <m/>
    <n v="139.38999999999999"/>
    <d v="2025-11-27T00:00:00"/>
    <m/>
    <m/>
    <s v="e-CNPJ A1 - Renovação 12 meses"/>
    <n v="139.38999999999999"/>
    <m/>
    <x v="0"/>
    <m/>
    <m/>
    <m/>
    <s v="1 - VENDA A VISTA"/>
    <n v="1"/>
    <x v="3"/>
    <x v="2"/>
    <m/>
  </r>
  <r>
    <x v="246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685"/>
    <x v="1"/>
    <x v="12"/>
    <m/>
  </r>
  <r>
    <x v="246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656"/>
    <x v="1"/>
    <x v="12"/>
    <m/>
  </r>
  <r>
    <x v="246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626"/>
    <x v="1"/>
    <x v="12"/>
    <m/>
  </r>
  <r>
    <x v="246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595"/>
    <x v="1"/>
    <x v="12"/>
    <m/>
  </r>
  <r>
    <x v="246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564"/>
    <x v="1"/>
    <x v="12"/>
    <m/>
  </r>
  <r>
    <x v="246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536"/>
    <x v="1"/>
    <x v="12"/>
    <m/>
  </r>
  <r>
    <x v="246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503"/>
    <x v="1"/>
    <x v="12"/>
    <m/>
  </r>
  <r>
    <x v="246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473"/>
    <x v="1"/>
    <x v="12"/>
    <m/>
  </r>
  <r>
    <x v="246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442"/>
    <x v="1"/>
    <x v="12"/>
    <m/>
  </r>
  <r>
    <x v="246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412"/>
    <x v="1"/>
    <x v="12"/>
    <m/>
  </r>
  <r>
    <x v="246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382"/>
    <x v="1"/>
    <x v="12"/>
    <m/>
  </r>
  <r>
    <x v="246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351"/>
    <x v="1"/>
    <x v="12"/>
    <m/>
  </r>
  <r>
    <x v="246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320"/>
    <x v="1"/>
    <x v="12"/>
    <m/>
  </r>
  <r>
    <x v="246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291"/>
    <x v="1"/>
    <x v="12"/>
    <m/>
  </r>
  <r>
    <x v="246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260"/>
    <x v="1"/>
    <x v="12"/>
    <m/>
  </r>
  <r>
    <x v="246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230"/>
    <x v="1"/>
    <x v="12"/>
    <m/>
  </r>
  <r>
    <x v="246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200"/>
    <x v="1"/>
    <x v="12"/>
    <m/>
  </r>
  <r>
    <x v="246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169"/>
    <x v="1"/>
    <x v="12"/>
    <m/>
  </r>
  <r>
    <x v="246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4139"/>
    <x v="1"/>
    <x v="12"/>
    <m/>
  </r>
  <r>
    <x v="246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4109"/>
    <x v="1"/>
    <x v="12"/>
    <m/>
  </r>
  <r>
    <x v="246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4077"/>
    <x v="1"/>
    <x v="12"/>
    <m/>
  </r>
  <r>
    <x v="246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4047"/>
    <x v="1"/>
    <x v="12"/>
    <m/>
  </r>
  <r>
    <x v="246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4047"/>
    <x v="1"/>
    <x v="12"/>
    <m/>
  </r>
  <r>
    <x v="246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4018"/>
    <x v="1"/>
    <x v="12"/>
    <m/>
  </r>
  <r>
    <x v="246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986"/>
    <x v="1"/>
    <x v="12"/>
    <m/>
  </r>
  <r>
    <x v="246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955"/>
    <x v="1"/>
    <x v="12"/>
    <m/>
  </r>
  <r>
    <x v="246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927"/>
    <x v="1"/>
    <x v="12"/>
    <m/>
  </r>
  <r>
    <x v="246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7"/>
    <s v="SGP 09/2013"/>
    <s v="SGP 26507/2013"/>
    <s v="90342 APPS"/>
    <s v="2 - FATURADO"/>
    <n v="3127"/>
    <x v="1"/>
    <x v="0"/>
    <m/>
  </r>
  <r>
    <x v="246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7"/>
    <s v="SGP 09/2013"/>
    <s v="SGP 26507/2013"/>
    <s v="90342 APPS"/>
    <s v="2 - FATURADO"/>
    <n v="3121"/>
    <x v="1"/>
    <x v="0"/>
    <m/>
  </r>
  <r>
    <x v="246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7"/>
    <s v="SGP 09/2013"/>
    <s v="SGP 26507/2013"/>
    <s v="90342 APPS"/>
    <s v="2 - FATURADO"/>
    <n v="3121"/>
    <x v="1"/>
    <x v="0"/>
    <m/>
  </r>
  <r>
    <x v="246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7"/>
    <s v="SGP 09/2013"/>
    <s v="SGP 26507/2013"/>
    <s v="90342 APPS"/>
    <s v="2 - FATURADO"/>
    <n v="3121"/>
    <x v="1"/>
    <x v="0"/>
    <m/>
  </r>
  <r>
    <x v="246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7"/>
    <s v="SGP 09/2013"/>
    <s v="SGP 26507/2013"/>
    <s v="90342 APPS"/>
    <s v="2 - FATURADO"/>
    <n v="3121"/>
    <x v="1"/>
    <x v="0"/>
    <m/>
  </r>
  <r>
    <x v="246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7"/>
    <d v="2015-01-01T00:00:00"/>
    <s v="117224/2015"/>
    <s v="91342/01 ITO"/>
    <s v="2 - FATURADO"/>
    <n v="3019"/>
    <x v="1"/>
    <x v="0"/>
    <m/>
  </r>
  <r>
    <x v="246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7"/>
    <d v="2018-05-01T00:00:00"/>
    <s v="1058752/2018"/>
    <s v="20182066 APPS"/>
    <s v="2 - FATURADO"/>
    <n v="2455"/>
    <x v="1"/>
    <x v="0"/>
    <m/>
  </r>
  <r>
    <x v="246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7"/>
    <d v="2018-01-01T00:00:00"/>
    <s v="66082/2018"/>
    <s v="20181051 ITO"/>
    <s v="2 - FATURADO"/>
    <n v="2164"/>
    <x v="1"/>
    <x v="0"/>
    <m/>
  </r>
  <r>
    <x v="246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7"/>
    <s v="No. 03/2019"/>
    <s v="SPDOC No. 24242/2019"/>
    <s v="20192868 ITO"/>
    <s v="2 - FATURADO"/>
    <n v="1724"/>
    <x v="1"/>
    <x v="0"/>
    <m/>
  </r>
  <r>
    <x v="246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7"/>
    <s v="SG 01/2021"/>
    <s v="SEGOV-PRC-2020/03842"/>
    <s v="PD-PRC-2021/00629 APPS"/>
    <s v="2 - FATURADO"/>
    <n v="1308"/>
    <x v="1"/>
    <x v="0"/>
    <m/>
  </r>
  <r>
    <x v="246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7"/>
    <s v="SG 01/2021"/>
    <s v="SEGOV-PRC-2020/03842"/>
    <s v="PD-PRC-2021/00629 APPS"/>
    <s v="2 - FATURADO"/>
    <n v="1308"/>
    <x v="1"/>
    <x v="0"/>
    <m/>
  </r>
  <r>
    <x v="246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7"/>
    <s v="SG 01/2021"/>
    <s v="SEGOV-PRC-2020/03842"/>
    <s v="PD-PRC-2021/00629 APPS"/>
    <s v="2 - FATURADO"/>
    <n v="1308"/>
    <x v="1"/>
    <x v="0"/>
    <m/>
  </r>
  <r>
    <x v="246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7"/>
    <s v="SG 01/2021"/>
    <s v="SEGOV-PRC-2020/03842"/>
    <s v="PD-PRC-2021/00629 APPS"/>
    <s v="2 - FATURADO"/>
    <n v="1308"/>
    <x v="1"/>
    <x v="0"/>
    <m/>
  </r>
  <r>
    <x v="246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8"/>
    <d v="2020-03-01T00:00:00"/>
    <s v="SG.PRC-2020/00969"/>
    <s v="PD-PRC-2020/00903 ITO"/>
    <s v="2 - FATURADO"/>
    <n v="1023"/>
    <x v="1"/>
    <x v="0"/>
    <m/>
  </r>
  <r>
    <x v="246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9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8"/>
    <d v="2020-03-01T00:00:00"/>
    <s v="SG.PRC-2020/00969"/>
    <s v="PD-PRC-2020/00903 APPS"/>
    <s v="2 - FATURADO"/>
    <n v="1023"/>
    <x v="1"/>
    <x v="0"/>
    <m/>
  </r>
  <r>
    <x v="246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7"/>
    <s v="nº 05/2022"/>
    <s v="nº SEGOV-PRC-2022/02133"/>
    <s v="PD-PRC-2022/03090 APPS/ITO"/>
    <s v="2 - FATURADO"/>
    <n v="938"/>
    <x v="1"/>
    <x v="0"/>
    <m/>
  </r>
  <r>
    <x v="246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7"/>
    <s v="nº 05/2022"/>
    <s v="nº SEGOV-PRC-2022/02133"/>
    <s v="PD-PRC-2022/03090 APPS/ITO"/>
    <s v="2 - FATURADO"/>
    <n v="938"/>
    <x v="1"/>
    <x v="0"/>
    <m/>
  </r>
  <r>
    <x v="246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7"/>
    <s v="nº 05/2022"/>
    <s v="nº SEGOV-PRC-2022/02133"/>
    <s v="PD-PRC-2022/03090 APPS/ITO"/>
    <s v="2 - FATURADO"/>
    <n v="938"/>
    <x v="1"/>
    <x v="0"/>
    <m/>
  </r>
  <r>
    <x v="246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7"/>
    <s v="nº 05/2022"/>
    <s v="nº SEGOV-PRC-2022/02133"/>
    <s v="PD-PRC-2022/03090 APPS/ITO"/>
    <s v="2 - FATURADO"/>
    <n v="938"/>
    <x v="1"/>
    <x v="0"/>
    <m/>
  </r>
  <r>
    <x v="246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7"/>
    <s v="nº 05/2022"/>
    <s v="nº SEGOV-PRC-2022/02133"/>
    <s v="PD-PRC-2022/03090 APPS/ITO"/>
    <s v="2 - FATURADO"/>
    <n v="938"/>
    <x v="1"/>
    <x v="0"/>
    <m/>
  </r>
  <r>
    <x v="246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7"/>
    <m/>
    <m/>
    <m/>
    <s v="2 - FATURADO"/>
    <n v="715"/>
    <x v="1"/>
    <x v="1"/>
    <m/>
  </r>
  <r>
    <x v="246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7"/>
    <m/>
    <m/>
    <m/>
    <s v="2 - FATURADO"/>
    <n v="345"/>
    <x v="2"/>
    <x v="1"/>
    <m/>
  </r>
  <r>
    <x v="246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143455.32"/>
    <d v="2024-10-01T00:00:00"/>
    <x v="8"/>
    <s v="NR. 022/2019"/>
    <s v="SEI 002.00001176/2023-27"/>
    <s v="PD-PRC-2019/00750 APPS"/>
    <s v="2 - FATURADO"/>
    <n v="342"/>
    <x v="2"/>
    <x v="0"/>
    <m/>
  </r>
  <r>
    <x v="246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160332.91"/>
    <d v="2024-11-01T00:00:00"/>
    <x v="8"/>
    <s v="NR. 022/2019"/>
    <s v="SEI 002.00001176/2023-27"/>
    <s v="PD-PRC-2019/00750 APPS"/>
    <s v="2 - FATURADO"/>
    <n v="321"/>
    <x v="2"/>
    <x v="0"/>
    <m/>
  </r>
  <r>
    <x v="246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34764.04999999999"/>
    <d v="2024-12-01T00:00:00"/>
    <x v="8"/>
    <s v="NR. 022/2019"/>
    <s v="SEI 002.00001176/2023-27"/>
    <s v="PD-PRC-2019/00750 APPS"/>
    <s v="2 - FATURADO"/>
    <n v="306"/>
    <x v="2"/>
    <x v="0"/>
    <m/>
  </r>
  <r>
    <x v="246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218"/>
    <x v="2"/>
    <x v="0"/>
    <m/>
  </r>
  <r>
    <x v="246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218"/>
    <x v="2"/>
    <x v="0"/>
    <m/>
  </r>
  <r>
    <x v="246"/>
    <s v="08.755.269/0001-90"/>
    <s v="NF SERVICOS"/>
    <n v="195275"/>
    <d v="2025-10-10T00:00:00"/>
    <n v="2043841"/>
    <d v="2025-10-10T00:00:00"/>
    <d v="2025-04-01T00:00:00"/>
    <n v="168736.61"/>
    <d v="2025-11-09T00:00:00"/>
    <s v="EC190219"/>
    <s v="PD019165"/>
    <s v="SERVICOS TECNICOS ESPECIALIZADOS ON SITE"/>
    <n v="160637.25"/>
    <d v="2025-04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76"/>
    <d v="2025-10-10T00:00:00"/>
    <n v="2043842"/>
    <d v="2025-10-10T00:00:00"/>
    <d v="2025-02-01T00:00:00"/>
    <n v="147561.48000000001"/>
    <d v="2025-11-09T00:00:00"/>
    <s v="EC190219"/>
    <s v="PD019165"/>
    <s v="SERVICOS TECNICOS ESPECIALIZADOS ON SITE"/>
    <n v="140478.53"/>
    <d v="2025-02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77"/>
    <d v="2025-10-10T00:00:00"/>
    <n v="2043843"/>
    <d v="2025-10-10T00:00:00"/>
    <d v="2025-01-01T00:00:00"/>
    <n v="179347.89"/>
    <d v="2025-11-09T00:00:00"/>
    <s v="EC190219"/>
    <s v="PD019165"/>
    <s v="SERVICOS TECNICOS ESPECIALIZADOS ON SITE"/>
    <n v="170739.19"/>
    <d v="2025-01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78"/>
    <d v="2025-10-10T00:00:00"/>
    <n v="2043844"/>
    <d v="2025-10-10T00:00:00"/>
    <d v="2025-05-01T00:00:00"/>
    <n v="26001.05"/>
    <d v="2025-11-09T00:00:00"/>
    <s v="EC190219"/>
    <s v="PD019165"/>
    <s v="SERVICOS TECNICOS ESPECIALIZADOS ON SITE"/>
    <n v="24753"/>
    <d v="2025-05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79"/>
    <d v="2025-10-10T00:00:00"/>
    <n v="2043845"/>
    <d v="2025-10-10T00:00:00"/>
    <d v="2025-03-01T00:00:00"/>
    <n v="145688.45000000001"/>
    <d v="2025-11-09T00:00:00"/>
    <s v="EC190219"/>
    <s v="PD019165"/>
    <s v="SERVICOS TECNICOS ESPECIALIZADOS ON SITE"/>
    <n v="138695.4"/>
    <d v="2025-03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0"/>
    <d v="2025-10-10T00:00:00"/>
    <n v="2043846"/>
    <d v="2025-10-10T00:00:00"/>
    <d v="2025-05-01T00:00:00"/>
    <n v="96904.34"/>
    <d v="2025-11-09T00:00:00"/>
    <s v="EC190219"/>
    <s v="PD019165"/>
    <s v="SERVICOS TECNICOS ESPECIALIZADOS ON SITE"/>
    <n v="92252.93"/>
    <d v="2025-05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1"/>
    <d v="2025-10-10T00:00:00"/>
    <n v="2043847"/>
    <d v="2025-10-10T00:00:00"/>
    <d v="2025-04-01T00:00:00"/>
    <n v="185192.84"/>
    <d v="2025-11-09T00:00:00"/>
    <s v="EC190219"/>
    <s v="PD019165"/>
    <s v="SERVICOS TECNICOS ESPECIALIZADOS ON SITE"/>
    <n v="176303.58"/>
    <d v="2025-04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2"/>
    <d v="2025-10-10T00:00:00"/>
    <n v="2043848"/>
    <d v="2025-10-10T00:00:00"/>
    <d v="2025-02-01T00:00:00"/>
    <n v="181480.31"/>
    <d v="2025-11-09T00:00:00"/>
    <s v="EC190219"/>
    <s v="PD019165"/>
    <s v="SERVICOS TECNICOS ESPECIALIZADOS ON SITE"/>
    <n v="172769.26"/>
    <d v="2025-02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3"/>
    <d v="2025-10-10T00:00:00"/>
    <n v="2043849"/>
    <d v="2025-10-10T00:00:00"/>
    <d v="2025-01-01T00:00:00"/>
    <n v="202005.08"/>
    <d v="2025-11-09T00:00:00"/>
    <s v="EC190219"/>
    <s v="PD019165"/>
    <s v="SERVICOS TECNICOS ESPECIALIZADOS ON SITE"/>
    <n v="192308.84"/>
    <d v="2025-01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4"/>
    <d v="2025-10-10T00:00:00"/>
    <n v="2043850"/>
    <d v="2025-10-10T00:00:00"/>
    <d v="2025-05-01T00:00:00"/>
    <n v="187584.66"/>
    <d v="2025-11-09T00:00:00"/>
    <s v="EC190219"/>
    <s v="PD019165"/>
    <s v="SERVICOS TECNICOS ESPECIALIZADOS ON SITE"/>
    <n v="178580.6"/>
    <d v="2025-05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285"/>
    <d v="2025-10-10T00:00:00"/>
    <n v="2043851"/>
    <d v="2025-10-10T00:00:00"/>
    <d v="2025-03-01T00:00:00"/>
    <n v="169401.16"/>
    <d v="2025-11-09T00:00:00"/>
    <s v="EC190219"/>
    <s v="PD019165"/>
    <s v="SERVICOS TECNICOS ESPECIALIZADOS ON SITE"/>
    <n v="161269.9"/>
    <d v="2025-03-01T00:00:00"/>
    <x v="0"/>
    <s v="NR. 022/2019"/>
    <s v="SEI 002.00001176/2023-27"/>
    <s v="PD-PRC-2019/00750 APPS"/>
    <s v="2 - FATURADO"/>
    <n v="19"/>
    <x v="3"/>
    <x v="0"/>
    <m/>
  </r>
  <r>
    <x v="246"/>
    <s v="08.755.269/0001-90"/>
    <s v="NF SERVICOS"/>
    <n v="195847"/>
    <d v="2025-10-15T00:00:00"/>
    <n v="2044413"/>
    <d v="2025-10-15T00:00:00"/>
    <d v="2025-09-01T00:00:00"/>
    <n v="6429.28"/>
    <d v="2025-11-14T00:00:00"/>
    <s v="EC210236"/>
    <s v="PD021195"/>
    <s v="CO-LOCATION VIRTUALIZADO"/>
    <n v="6120.67"/>
    <d v="2025-09-01T00:00:00"/>
    <x v="0"/>
    <s v="20/2021"/>
    <s v="SEI 018.00001554/2023-76"/>
    <s v="PD-PRC-2021/02898   359.00005464/2024-29- ITO"/>
    <s v="2 - FATURADO"/>
    <n v="14"/>
    <x v="3"/>
    <x v="0"/>
    <m/>
  </r>
  <r>
    <x v="246"/>
    <s v="08.755.269/0001-90"/>
    <s v="NF SERVICOS E_GOV"/>
    <n v="196448"/>
    <d v="2025-10-21T00:00:00"/>
    <n v="2045014"/>
    <d v="2025-10-21T00:00:00"/>
    <m/>
    <n v="124.99"/>
    <d v="2025-11-20T00:00:00"/>
    <m/>
    <m/>
    <s v="e-CPF A1 - 12 meses (Gov)"/>
    <n v="118.99"/>
    <m/>
    <x v="0"/>
    <m/>
    <m/>
    <m/>
    <s v="2 - FATURADO"/>
    <n v="8"/>
    <x v="3"/>
    <x v="1"/>
    <m/>
  </r>
  <r>
    <x v="246"/>
    <s v="08.755.269/0001-90"/>
    <s v="ND-FUNCIONARIO CEDID"/>
    <s v="3918A"/>
    <d v="2025-10-31T00:00:00"/>
    <m/>
    <m/>
    <m/>
    <n v="24570.89"/>
    <d v="2025-11-28T00:00:00"/>
    <s v="CARGA INICIAL FUNCIONARIO CEDID"/>
    <m/>
    <s v="CARGA INICIAL FUNCIONARIO CEDID"/>
    <n v="24570.89"/>
    <m/>
    <x v="0"/>
    <m/>
    <m/>
    <m/>
    <s v="28 DIAS"/>
    <n v="1"/>
    <x v="3"/>
    <x v="12"/>
    <m/>
  </r>
  <r>
    <x v="246"/>
    <s v="08.755.269/0001-90"/>
    <s v="ND-FUNCIONARIO CEDID"/>
    <s v="3919A"/>
    <d v="2025-10-31T00:00:00"/>
    <m/>
    <m/>
    <m/>
    <n v="24344.03"/>
    <d v="2025-11-28T00:00:00"/>
    <s v="CARGA INICIAL FUNCIONARIO CEDID"/>
    <m/>
    <s v="CARGA INICIAL FUNCIONARIO CEDID"/>
    <n v="24344.03"/>
    <m/>
    <x v="0"/>
    <m/>
    <m/>
    <m/>
    <s v="28 DIAS"/>
    <n v="1"/>
    <x v="3"/>
    <x v="12"/>
    <m/>
  </r>
  <r>
    <x v="246"/>
    <s v="08.755.269/0001-90"/>
    <s v="NF SERVICOS"/>
    <n v="197407"/>
    <d v="2025-11-11T00:00:00"/>
    <n v="2063849"/>
    <d v="2025-11-12T00:00:00"/>
    <d v="2025-09-01T00:00:00"/>
    <n v="141.75"/>
    <d v="2025-12-11T00:00:00"/>
    <s v="E0240090"/>
    <s v="PD024060"/>
    <s v="SAM PATRIMONIO"/>
    <n v="134.94999999999999"/>
    <d v="2025-09-01T00:00:00"/>
    <x v="0"/>
    <d v="2024-09-01T00:00:00"/>
    <s v="002.00000151/2024-97"/>
    <s v="359.00011269/2024-38- APPS"/>
    <s v="2 - FATURADO"/>
    <n v="0"/>
    <x v="0"/>
    <x v="0"/>
    <m/>
  </r>
  <r>
    <x v="246"/>
    <s v="08.755.269/0001-90"/>
    <s v="NF SERVICOS"/>
    <n v="197430"/>
    <d v="2025-11-11T00:00:00"/>
    <n v="2063872"/>
    <d v="2025-11-12T00:00:00"/>
    <d v="2025-09-01T00:00:00"/>
    <n v="120.27"/>
    <d v="2025-12-11T00:00:00"/>
    <s v="E0240091"/>
    <s v="PD024060"/>
    <s v="SAM ESTOQUE"/>
    <n v="114.5"/>
    <d v="2025-09-01T00:00:00"/>
    <x v="0"/>
    <d v="2024-09-01T00:00:00"/>
    <s v="002.00000151/2024-97"/>
    <s v="359.00011269/2024-38- APPS"/>
    <s v="2 - FATURADO"/>
    <n v="0"/>
    <x v="0"/>
    <x v="0"/>
    <m/>
  </r>
  <r>
    <x v="246"/>
    <s v="08.755.269/0001-90"/>
    <s v="NF SERVICOS"/>
    <n v="198207"/>
    <d v="2025-11-14T00:00:00"/>
    <n v="2064649"/>
    <d v="2025-11-14T00:00:00"/>
    <d v="2025-10-01T00:00:00"/>
    <n v="273.11"/>
    <d v="2025-12-14T00:00:00"/>
    <s v="EC210503"/>
    <s v="PD021388"/>
    <s v="PROGRAMA SP SEM PAPEL"/>
    <n v="260"/>
    <d v="2025-10-01T00:00:00"/>
    <x v="0"/>
    <s v="001/2022"/>
    <s v="SEI 002.00002753/2023-06"/>
    <s v="PD-PRC-2022/00309   359.00002232/2024-19  APPS"/>
    <s v="2 - FATURADO"/>
    <n v="0"/>
    <x v="0"/>
    <x v="0"/>
    <m/>
  </r>
  <r>
    <x v="246"/>
    <s v="08.755.269/0001-90"/>
    <s v="NF SERVICOS"/>
    <n v="198208"/>
    <d v="2025-11-14T00:00:00"/>
    <n v="2064650"/>
    <d v="2025-11-14T00:00:00"/>
    <d v="2025-10-01T00:00:00"/>
    <n v="831.24"/>
    <d v="2025-12-14T00:00:00"/>
    <s v="E0240091"/>
    <s v="PD024060"/>
    <s v="SAM ESTOQUE"/>
    <n v="791.34"/>
    <d v="2025-10-01T00:00:00"/>
    <x v="0"/>
    <d v="2024-09-01T00:00:00"/>
    <s v="002.00000151/2024-97"/>
    <s v="359.00011269/2024-38- APPS"/>
    <s v="2 - FATURADO"/>
    <n v="0"/>
    <x v="0"/>
    <x v="0"/>
    <m/>
  </r>
  <r>
    <x v="246"/>
    <s v="08.755.269/0001-90"/>
    <s v="NF SERVICOS"/>
    <n v="198209"/>
    <d v="2025-11-14T00:00:00"/>
    <n v="2064651"/>
    <d v="2025-11-14T00:00:00"/>
    <d v="2025-10-01T00:00:00"/>
    <n v="321801.01"/>
    <d v="2025-12-14T00:00:00"/>
    <s v="E0241052"/>
    <s v="PD024476"/>
    <s v="OUTSOURCING"/>
    <n v="306354.56"/>
    <d v="2025-10-01T00:00:00"/>
    <x v="0"/>
    <s v="003/2025"/>
    <s v="002.00000472/2025-72"/>
    <s v="359.00009255/2024-54 - APPS"/>
    <s v="2 - FATURADO"/>
    <n v="0"/>
    <x v="0"/>
    <x v="0"/>
    <m/>
  </r>
  <r>
    <x v="246"/>
    <s v="08.755.269/0001-90"/>
    <s v="NF SERVICOS"/>
    <n v="198210"/>
    <d v="2025-11-14T00:00:00"/>
    <n v="2064652"/>
    <d v="2025-11-14T00:00:00"/>
    <d v="2025-10-01T00:00:00"/>
    <n v="61005.54"/>
    <d v="2025-12-14T00:00:00"/>
    <s v="E0241052"/>
    <s v="PD024476"/>
    <s v="OUTSOURCING"/>
    <n v="58077.27"/>
    <d v="2025-10-01T00:00:00"/>
    <x v="0"/>
    <s v="003/2025"/>
    <s v="002.00000472/2025-72"/>
    <s v="359.00009255/2024-54 - APPS"/>
    <s v="2 - FATURADO"/>
    <n v="0"/>
    <x v="0"/>
    <x v="0"/>
    <m/>
  </r>
  <r>
    <x v="246"/>
    <s v="08.755.269/0001-90"/>
    <s v="NF SERVICOS"/>
    <n v="198211"/>
    <d v="2025-11-14T00:00:00"/>
    <n v="2064653"/>
    <d v="2025-11-14T00:00:00"/>
    <d v="2025-10-01T00:00:00"/>
    <n v="21720.82"/>
    <d v="2025-12-14T00:00:00"/>
    <s v="E0240506"/>
    <s v="PD024338"/>
    <s v="OFFICE PLUS"/>
    <n v="20678.22"/>
    <d v="2025-10-01T00:00:00"/>
    <x v="0"/>
    <d v="2024-07-01T00:00:00"/>
    <s v="002.0003737/2023-22"/>
    <s v="359.00006873/2024-42 -ITO"/>
    <s v="2 - FATURADO"/>
    <n v="0"/>
    <x v="0"/>
    <x v="0"/>
    <m/>
  </r>
  <r>
    <x v="246"/>
    <s v="08.755.269/0001-90"/>
    <s v="NF SERVICOS"/>
    <n v="198212"/>
    <d v="2025-11-14T00:00:00"/>
    <n v="2064654"/>
    <d v="2025-11-14T00:00:00"/>
    <d v="2025-10-01T00:00:00"/>
    <n v="68554.12"/>
    <d v="2025-12-14T00:00:00"/>
    <s v="EC210236"/>
    <s v="PD021195"/>
    <s v="CO-LOCATION VIRTUALIZADO"/>
    <n v="65263.519999999997"/>
    <d v="2025-10-01T00:00:00"/>
    <x v="0"/>
    <s v="20/2021"/>
    <s v="SEI 018.00001554/2023-76"/>
    <s v="PD-PRC-2021/02898   359.00005464/2024-29- ITO"/>
    <s v="2 - FATURADO"/>
    <n v="0"/>
    <x v="0"/>
    <x v="0"/>
    <m/>
  </r>
  <r>
    <x v="246"/>
    <s v="08.755.269/0001-90"/>
    <s v="NF SERVICOS"/>
    <n v="198213"/>
    <d v="2025-11-14T00:00:00"/>
    <n v="2064655"/>
    <d v="2025-11-14T00:00:00"/>
    <d v="2025-10-01T00:00:00"/>
    <n v="10055.200000000001"/>
    <d v="2025-12-14T00:00:00"/>
    <s v="E0240482"/>
    <s v="PD024338"/>
    <s v="OFFICE BÁSICO"/>
    <n v="9572.5499999999993"/>
    <d v="2025-10-01T00:00:00"/>
    <x v="0"/>
    <d v="2024-07-01T00:00:00"/>
    <s v="002.0003737/2023-22"/>
    <s v="359.00006873/2024-42 -ITO"/>
    <s v="2 - FATURADO"/>
    <n v="0"/>
    <x v="0"/>
    <x v="0"/>
    <m/>
  </r>
  <r>
    <x v="246"/>
    <s v="08.755.269/0001-90"/>
    <s v="NF SERVICOS"/>
    <n v="198214"/>
    <d v="2025-11-14T00:00:00"/>
    <n v="2064656"/>
    <d v="2025-11-14T00:00:00"/>
    <d v="2025-10-01T00:00:00"/>
    <n v="978.72"/>
    <d v="2025-12-14T00:00:00"/>
    <s v="E0240090"/>
    <s v="PD024060"/>
    <s v="SAM PATRIMONIO"/>
    <n v="931.74"/>
    <d v="2025-10-01T00:00:00"/>
    <x v="0"/>
    <d v="2024-09-01T00:00:00"/>
    <s v="002.00000151/2024-97"/>
    <s v="359.00011269/2024-38- APPS"/>
    <s v="2 - FATURADO"/>
    <n v="0"/>
    <x v="0"/>
    <x v="0"/>
    <m/>
  </r>
  <r>
    <x v="246"/>
    <s v="08.755.269/0001-90"/>
    <s v="NF SERVICOS E_GOV"/>
    <n v="198521"/>
    <d v="2025-11-19T00:00:00"/>
    <n v="2064963"/>
    <d v="2025-11-19T00:00:00"/>
    <m/>
    <n v="124.99"/>
    <d v="2025-12-19T00:00:00"/>
    <m/>
    <m/>
    <s v="e-CPF A1 - 12 meses (Gov)"/>
    <n v="118.99"/>
    <m/>
    <x v="0"/>
    <m/>
    <m/>
    <m/>
    <s v="2 - FATURADO"/>
    <n v="0"/>
    <x v="0"/>
    <x v="1"/>
    <m/>
  </r>
  <r>
    <x v="246"/>
    <s v="08.755.269/0001-90"/>
    <s v="ND-FUNCIONARIO CEDID"/>
    <s v="3928A"/>
    <d v="2025-11-28T00:00:00"/>
    <m/>
    <m/>
    <m/>
    <n v="24570.89"/>
    <d v="2025-12-30T00:00:00"/>
    <s v="CARGA INICIAL FUNCIONARIO CEDID"/>
    <m/>
    <s v="CARGA INICIAL FUNCIONARIO CEDID"/>
    <n v="24570.89"/>
    <m/>
    <x v="0"/>
    <m/>
    <m/>
    <m/>
    <s v="32 DIAS"/>
    <n v="0"/>
    <x v="0"/>
    <x v="12"/>
    <m/>
  </r>
  <r>
    <x v="246"/>
    <s v="08.755.269/0001-90"/>
    <s v="ND-FUNCIONARIO CEDID"/>
    <s v="3929A"/>
    <d v="2025-11-28T00:00:00"/>
    <m/>
    <m/>
    <m/>
    <n v="24794.03"/>
    <d v="2025-12-30T00:00:00"/>
    <s v="CARGA INICIAL FUNCIONARIO CEDID"/>
    <m/>
    <s v="CARGA INICIAL FUNCIONARIO CEDID"/>
    <n v="24794.03"/>
    <m/>
    <x v="0"/>
    <m/>
    <m/>
    <m/>
    <s v="32 DIAS"/>
    <n v="0"/>
    <x v="0"/>
    <x v="12"/>
    <m/>
  </r>
  <r>
    <x v="247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352"/>
    <x v="2"/>
    <x v="3"/>
    <m/>
  </r>
  <r>
    <x v="248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10"/>
    <m/>
    <m/>
    <m/>
    <s v="1 - VENDA A VISTA"/>
    <n v="1369"/>
    <x v="1"/>
    <x v="1"/>
    <m/>
  </r>
  <r>
    <x v="248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10"/>
    <s v="17/2023"/>
    <s v="151.00004651/2023-12"/>
    <s v="359.00008865/2023-50-APPS"/>
    <s v="2 - FATURADO"/>
    <n v="338"/>
    <x v="2"/>
    <x v="0"/>
    <m/>
  </r>
  <r>
    <x v="248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10"/>
    <s v="17/2023"/>
    <s v="151.00004651/2023-12"/>
    <s v="359.00008865/2023-50-APPS"/>
    <s v="2 - FATURADO"/>
    <n v="338"/>
    <x v="2"/>
    <x v="0"/>
    <m/>
  </r>
  <r>
    <x v="248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10"/>
    <s v="JUCESP nº 17/2021"/>
    <s v="nº 038/2021"/>
    <s v="PD-PRC-2021/03163 ITO"/>
    <s v="2 - FATURADO"/>
    <n v="336"/>
    <x v="2"/>
    <x v="0"/>
    <m/>
  </r>
  <r>
    <x v="248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10"/>
    <s v="JUCESP nº 17/2021"/>
    <s v="nº 038/2021"/>
    <s v="PD-PRC-2021/03163 ITO"/>
    <s v="2 - FATURADO"/>
    <n v="336"/>
    <x v="2"/>
    <x v="0"/>
    <m/>
  </r>
  <r>
    <x v="248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10"/>
    <s v="17/2018"/>
    <s v="240/2018"/>
    <s v="20182282 ITO"/>
    <s v="2 - FATURADO"/>
    <n v="336"/>
    <x v="2"/>
    <x v="0"/>
    <m/>
  </r>
  <r>
    <x v="248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10"/>
    <s v="17/2018"/>
    <s v="240/2018"/>
    <s v="20182282 ITO"/>
    <s v="2 - FATURADO"/>
    <n v="336"/>
    <x v="2"/>
    <x v="0"/>
    <m/>
  </r>
  <r>
    <x v="248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10"/>
    <s v="17/2018"/>
    <s v="240/2018"/>
    <s v="20182282 ITO"/>
    <s v="2 - FATURADO"/>
    <n v="336"/>
    <x v="2"/>
    <x v="0"/>
    <m/>
  </r>
  <r>
    <x v="248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10"/>
    <m/>
    <m/>
    <m/>
    <s v="2 - FATURADO"/>
    <n v="334"/>
    <x v="2"/>
    <x v="0"/>
    <m/>
  </r>
  <r>
    <x v="248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10"/>
    <m/>
    <m/>
    <m/>
    <s v="2 - FATURADO"/>
    <n v="334"/>
    <x v="2"/>
    <x v="0"/>
    <m/>
  </r>
  <r>
    <x v="248"/>
    <s v="08.920.673/0001-71"/>
    <s v="NF SERVICOS KIT"/>
    <n v="197119"/>
    <d v="2025-11-07T00:00:00"/>
    <n v="2063561"/>
    <d v="2025-11-07T00:00:00"/>
    <d v="2025-10-01T00:00:00"/>
    <n v="345.01"/>
    <d v="2025-12-07T00:00:00"/>
    <s v="E0230513"/>
    <s v="PD023029"/>
    <s v="CERTIFICADO DIGITAL - INFRAESTRUTURA VIRTUALIZADA ON PREMISES - PAAS BANCO DE DADOS MICROSOFT  SQL"/>
    <n v="328.45"/>
    <d v="2025-10-01T00:00:00"/>
    <x v="0"/>
    <s v="016/2023"/>
    <s v="151.00004564/2023-65"/>
    <s v="359.00008212/2023-71   ITO"/>
    <s v="2 - FATURADO"/>
    <n v="0"/>
    <x v="0"/>
    <x v="1"/>
    <m/>
  </r>
  <r>
    <x v="248"/>
    <s v="08.920.673/0001-71"/>
    <s v="NF SERVICOS"/>
    <n v="197120"/>
    <d v="2025-11-07T00:00:00"/>
    <n v="2063562"/>
    <d v="2025-11-07T00:00:00"/>
    <d v="2025-10-01T00:00:00"/>
    <n v="1860.32"/>
    <d v="2025-12-07T00:00:00"/>
    <s v="E0220901"/>
    <s v="PD022457"/>
    <s v="FOLHA PAGAMENTO"/>
    <n v="1771.02"/>
    <d v="2025-10-01T00:00:00"/>
    <x v="0"/>
    <s v="020/2022"/>
    <s v=": 151.00000127/2023-72"/>
    <s v="PD-PRC-2022/04299 359.00010463/2024-04  APPS"/>
    <s v="2 - FATURADO"/>
    <n v="0"/>
    <x v="0"/>
    <x v="0"/>
    <m/>
  </r>
  <r>
    <x v="248"/>
    <s v="08.920.673/0001-71"/>
    <s v="NF SERVICOS"/>
    <n v="197125"/>
    <d v="2025-11-07T00:00:00"/>
    <n v="2063567"/>
    <d v="2025-11-07T00:00:00"/>
    <d v="2025-10-01T00:00:00"/>
    <n v="46725"/>
    <d v="2025-12-07T00:00:00"/>
    <s v="E0251281"/>
    <s v="PD251163"/>
    <s v="PLATAFORMA COLABORATIVA I"/>
    <n v="44482.2"/>
    <d v="2025-10-01T00:00:00"/>
    <x v="0"/>
    <m/>
    <s v="151.00010424/2025-98"/>
    <s v="359.00004710/2025-14 - ITO"/>
    <s v="2 - FATURADO"/>
    <n v="0"/>
    <x v="0"/>
    <x v="0"/>
    <m/>
  </r>
  <r>
    <x v="248"/>
    <s v="08.920.673/0001-71"/>
    <s v="NF SERVICOS"/>
    <n v="197126"/>
    <d v="2025-11-07T00:00:00"/>
    <n v="2063568"/>
    <d v="2025-11-07T00:00:00"/>
    <d v="2025-09-01T00:00:00"/>
    <n v="22289.14"/>
    <d v="2025-12-07T00:00:00"/>
    <s v="E0230395"/>
    <s v="PD023324"/>
    <s v="NUVEM PÚBLICA E MIDDLEWARE"/>
    <n v="21219.26"/>
    <d v="2025-09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7127"/>
    <d v="2025-11-07T00:00:00"/>
    <n v="2063569"/>
    <d v="2025-11-07T00:00:00"/>
    <d v="2025-09-01T00:00:00"/>
    <n v="47877.8"/>
    <d v="2025-12-07T00:00:00"/>
    <s v="E0230395"/>
    <s v="PD023324"/>
    <s v="NUVEM PÚBLICA E MIDDLEWARE"/>
    <n v="45579.67"/>
    <d v="2025-09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7128"/>
    <d v="2025-11-07T00:00:00"/>
    <n v="2063570"/>
    <d v="2025-11-07T00:00:00"/>
    <d v="2025-10-01T00:00:00"/>
    <n v="272315.40000000002"/>
    <d v="2025-12-07T00:00:00"/>
    <s v="E0220893"/>
    <s v="PD022450"/>
    <s v="VPN,GERENCIAMENTO ANTIVIRUS,INFRAESTRUTURA VIRTUALIZADA ON PREMISES,PAAS JBOSS, PAAS BANCO DE DADOS ORACLE,PAAS MIDDLEWARE, INTRAGOV E IMPRESSÃO"/>
    <n v="259244.26"/>
    <d v="2025-10-01T00:00:00"/>
    <x v="0"/>
    <s v="019/2022"/>
    <s v="151.00000124/2023-39"/>
    <s v="PD-PRC-2022/04295   359.00010250/2024-74  ITO"/>
    <s v="2 - FATURADO"/>
    <n v="0"/>
    <x v="0"/>
    <x v="0"/>
    <m/>
  </r>
  <r>
    <x v="248"/>
    <s v="08.920.673/0001-71"/>
    <s v="NF SERVICOS"/>
    <n v="197129"/>
    <d v="2025-11-07T00:00:00"/>
    <n v="2063571"/>
    <d v="2025-11-07T00:00:00"/>
    <d v="2025-10-01T00:00:00"/>
    <n v="8784.7199999999993"/>
    <d v="2025-12-07T00:00:00"/>
    <s v="E0220893"/>
    <s v="PD022450"/>
    <s v="VPN,GERENCIAMENTO ANTIVIRUS,INFRAESTRUTURA VIRTUALIZADA ON PREMISES,PAAS JBOSS, PAAS BANCO DE DADOS ORACLE,PAAS MIDDLEWARE, INTRAGOV E IMPRESSÃO"/>
    <n v="8363.0499999999993"/>
    <d v="2025-10-01T00:00:00"/>
    <x v="0"/>
    <s v="019/2022"/>
    <s v="151.00000124/2023-39"/>
    <s v="PD-PRC-2022/04295   359.00010250/2024-74  ITO"/>
    <s v="2 - FATURADO"/>
    <n v="0"/>
    <x v="0"/>
    <x v="0"/>
    <m/>
  </r>
  <r>
    <x v="248"/>
    <s v="08.920.673/0001-71"/>
    <s v="NF SERVICOS"/>
    <n v="197130"/>
    <d v="2025-11-07T00:00:00"/>
    <n v="2063572"/>
    <d v="2025-11-07T00:00:00"/>
    <d v="2025-10-01T00:00:00"/>
    <n v="8554.17"/>
    <d v="2025-12-07T00:00:00"/>
    <s v="E0220893"/>
    <s v="PD022450"/>
    <s v="VPN,GERENCIAMENTO ANTIVIRUS,INFRAESTRUTURA VIRTUALIZADA ON PREMISES,PAAS JBOSS, PAAS BANCO DE DADOS ORACLE,PAAS MIDDLEWARE, INTRAGOV E IMPRESSÃO"/>
    <n v="8143.57"/>
    <d v="2025-10-01T00:00:00"/>
    <x v="0"/>
    <s v="019/2022"/>
    <s v="151.00000124/2023-39"/>
    <s v="PD-PRC-2022/04295   359.00010250/2024-74  ITO"/>
    <s v="2 - FATURADO"/>
    <n v="0"/>
    <x v="0"/>
    <x v="0"/>
    <m/>
  </r>
  <r>
    <x v="248"/>
    <s v="08.920.673/0001-71"/>
    <s v="NF SERVICOS"/>
    <n v="197131"/>
    <d v="2025-11-07T00:00:00"/>
    <n v="2063573"/>
    <d v="2025-11-07T00:00:00"/>
    <d v="2025-10-01T00:00:00"/>
    <n v="3692.23"/>
    <d v="2025-12-07T00:00:00"/>
    <s v="E0220893"/>
    <s v="PD022450"/>
    <s v="VPN,GERENCIAMENTO ANTIVIRUS,INFRAESTRUTURA VIRTUALIZADA ON PREMISES,PAAS JBOSS, PAAS BANCO DE DADOS ORACLE,PAAS MIDDLEWARE, INTRAGOV E IMPRESSÃO"/>
    <n v="3515"/>
    <d v="2025-10-01T00:00:00"/>
    <x v="0"/>
    <s v="019/2022"/>
    <s v="151.00000124/2023-39"/>
    <s v="PD-PRC-2022/04295   359.00010250/2024-74  ITO"/>
    <s v="2 - FATURADO"/>
    <n v="0"/>
    <x v="0"/>
    <x v="0"/>
    <m/>
  </r>
  <r>
    <x v="248"/>
    <s v="08.920.673/0001-71"/>
    <s v="NF SERVICOS"/>
    <n v="197134"/>
    <d v="2025-11-07T00:00:00"/>
    <n v="2063576"/>
    <d v="2025-11-07T00:00:00"/>
    <d v="2025-10-01T00:00:00"/>
    <n v="923470.55"/>
    <d v="2025-12-07T00:00:00"/>
    <s v="E0250053"/>
    <s v="PD025043"/>
    <s v="HIPERAUTOMAÇÃO"/>
    <n v="879143.96"/>
    <d v="2025-10-01T00:00:00"/>
    <x v="0"/>
    <s v="003/2025"/>
    <s v="151.00000165/2025-97"/>
    <s v="359.00011103/2024-11  APPS/ITO"/>
    <s v="2 - FATURADO"/>
    <n v="0"/>
    <x v="0"/>
    <x v="0"/>
    <m/>
  </r>
  <r>
    <x v="248"/>
    <s v="08.920.673/0001-71"/>
    <s v="NF SERVICOS"/>
    <n v="197135"/>
    <d v="2025-11-07T00:00:00"/>
    <n v="2063577"/>
    <d v="2025-11-07T00:00:00"/>
    <d v="2025-10-01T00:00:00"/>
    <n v="183062.26"/>
    <d v="2025-12-07T00:00:00"/>
    <s v="E0250053"/>
    <s v="PD025043"/>
    <s v="HIPERAUTOMAÇÃO"/>
    <n v="174275.27"/>
    <d v="2025-10-01T00:00:00"/>
    <x v="0"/>
    <s v="003/2025"/>
    <s v="151.00000165/2025-97"/>
    <s v="359.00011103/2024-11  APPS/ITO"/>
    <s v="2 - FATURADO"/>
    <n v="0"/>
    <x v="0"/>
    <x v="0"/>
    <m/>
  </r>
  <r>
    <x v="248"/>
    <s v="08.920.673/0001-71"/>
    <s v="NF SERVICOS"/>
    <n v="197136"/>
    <d v="2025-11-07T00:00:00"/>
    <n v="2063578"/>
    <d v="2025-11-07T00:00:00"/>
    <d v="2025-10-01T00:00:00"/>
    <n v="210036.78"/>
    <d v="2025-12-07T00:00:00"/>
    <s v="E0230036"/>
    <s v="PD023029"/>
    <s v="INFRAESTRUTURA VIRTUALIZADA ON PREMISES - PAAS BANCO DE DADOS MICROSOFT  SQL"/>
    <n v="199955.01"/>
    <d v="2025-10-01T00:00:00"/>
    <x v="0"/>
    <s v="016/2023"/>
    <s v="151.00004564/2023-65"/>
    <s v="359.00008212/2023-71   ITO"/>
    <s v="2 - FATURADO"/>
    <n v="0"/>
    <x v="0"/>
    <x v="0"/>
    <m/>
  </r>
  <r>
    <x v="248"/>
    <s v="08.920.673/0001-71"/>
    <s v="NF SERVICOS"/>
    <n v="197137"/>
    <d v="2025-11-07T00:00:00"/>
    <n v="2063579"/>
    <d v="2025-11-07T00:00:00"/>
    <d v="2025-10-01T00:00:00"/>
    <n v="4381.96"/>
    <d v="2025-12-07T00:00:00"/>
    <s v="E0230036"/>
    <s v="PD023029"/>
    <s v="INFRAESTRUTURA VIRTUALIZADA ON PREMISES - PAAS BANCO DE DADOS MICROSOFT  SQL"/>
    <n v="4171.63"/>
    <d v="2025-10-01T00:00:00"/>
    <x v="0"/>
    <s v="016/2023"/>
    <s v="151.00004564/2023-65"/>
    <s v="359.00008212/2023-71   ITO"/>
    <s v="2 - FATURADO"/>
    <n v="0"/>
    <x v="0"/>
    <x v="0"/>
    <m/>
  </r>
  <r>
    <x v="248"/>
    <s v="08.920.673/0001-71"/>
    <s v="NF SERVICOS"/>
    <n v="197138"/>
    <d v="2025-11-07T00:00:00"/>
    <n v="2063580"/>
    <d v="2025-11-07T00:00:00"/>
    <d v="2025-10-01T00:00:00"/>
    <n v="1372637.57"/>
    <d v="2025-12-07T00:00:00"/>
    <s v="E0210471"/>
    <s v="PD021360"/>
    <s v="GED"/>
    <n v="1306750.97"/>
    <d v="2025-10-01T00:00:00"/>
    <x v="0"/>
    <s v="26/2021"/>
    <s v="151.00000107/2023-00"/>
    <s v="PD-PRC-2021/02825 - ITO"/>
    <s v="2 - FATURADO"/>
    <n v="0"/>
    <x v="0"/>
    <x v="0"/>
    <m/>
  </r>
  <r>
    <x v="248"/>
    <s v="08.920.673/0001-71"/>
    <s v="NF SERVICOS"/>
    <n v="197406"/>
    <d v="2025-11-11T00:00:00"/>
    <n v="2063848"/>
    <d v="2025-11-12T00:00:00"/>
    <d v="2025-10-01T00:00:00"/>
    <n v="946610.74"/>
    <d v="2025-12-11T00:00:00"/>
    <s v="E0230591"/>
    <s v="PD023469"/>
    <s v="CENTRAL DE ATENDIMENTO / OUTSOURGING, FERRAMENTA DE APLICAÇÕES, DESENVOLVIMENTO E MANUTENÇÃO"/>
    <n v="901173.42"/>
    <d v="2025-10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412"/>
    <d v="2025-11-11T00:00:00"/>
    <n v="2063854"/>
    <d v="2025-11-12T00:00:00"/>
    <d v="2025-10-01T00:00:00"/>
    <n v="1516718.11"/>
    <d v="2025-12-11T00:00:00"/>
    <s v="E0230590"/>
    <s v="PD023469"/>
    <s v="DESENVOLVIMENTO DE SISTEMAS"/>
    <n v="1443915.64"/>
    <d v="2025-10-01T00:00:00"/>
    <x v="0"/>
    <s v="17/2023"/>
    <s v="151.00004651/2023-12"/>
    <s v="359.00008865/2023-50-APPS"/>
    <s v="2 - FATURADO"/>
    <n v="0"/>
    <x v="0"/>
    <x v="0"/>
    <m/>
  </r>
  <r>
    <x v="248"/>
    <s v="08.920.673/0001-71"/>
    <s v="NF SERVICOS"/>
    <n v="197452"/>
    <d v="2025-11-11T00:00:00"/>
    <n v="2063894"/>
    <d v="2025-11-12T00:00:00"/>
    <d v="2025-10-01T00:00:00"/>
    <n v="247125.31"/>
    <d v="2025-12-12T00:00:00"/>
    <s v="ET230592"/>
    <s v="PD023469"/>
    <s v="CENTRAL DE ATENDIMENTO / OUTSOURGING E FERRAMENTA DE APLICAÇÕES"/>
    <n v="235263.3"/>
    <d v="2025-10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453"/>
    <d v="2025-11-11T00:00:00"/>
    <n v="2063895"/>
    <d v="2025-11-12T00:00:00"/>
    <d v="2025-10-01T00:00:00"/>
    <n v="57978.66"/>
    <d v="2025-12-12T00:00:00"/>
    <s v="ET230592"/>
    <s v="PD023469"/>
    <s v="CENTRAL DE ATENDIMENTO / OUTSOURGING E FERRAMENTA DE APLICAÇÕES"/>
    <n v="55195.68"/>
    <d v="2025-10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454"/>
    <d v="2025-11-11T00:00:00"/>
    <n v="2063896"/>
    <d v="2025-11-12T00:00:00"/>
    <d v="2025-10-01T00:00:00"/>
    <n v="126437.4"/>
    <d v="2025-12-12T00:00:00"/>
    <s v="E0230592"/>
    <s v="PD023469"/>
    <s v="CENTRAL DE ATENDIMENTO / OUTSOURGING E FERRAMENTA DE APLICAÇÕES"/>
    <n v="120368.4"/>
    <d v="2025-10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455"/>
    <d v="2025-11-11T00:00:00"/>
    <n v="2063897"/>
    <d v="2025-11-12T00:00:00"/>
    <d v="2025-10-01T00:00:00"/>
    <n v="5260.88"/>
    <d v="2025-12-12T00:00:00"/>
    <s v="E0230592"/>
    <s v="PD023469"/>
    <s v="CENTRAL DE ATENDIMENTO / OUTSOURGING E FERRAMENTA DE APLICAÇÕES"/>
    <n v="5008.3599999999997"/>
    <d v="2025-10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432"/>
    <d v="2025-11-12T00:00:00"/>
    <n v="2063874"/>
    <d v="2025-11-12T00:00:00"/>
    <d v="2025-10-01T00:00:00"/>
    <n v="1809.83"/>
    <d v="2025-12-12T00:00:00"/>
    <s v="E0220399"/>
    <s v="PD022305"/>
    <s v="RETENÇÃO DE DADOS E BACKUP"/>
    <n v="1722.96"/>
    <d v="2025-10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433"/>
    <d v="2025-11-12T00:00:00"/>
    <n v="2063875"/>
    <d v="2025-11-12T00:00:00"/>
    <d v="2025-10-01T00:00:00"/>
    <n v="196067.33"/>
    <d v="2025-12-12T00:00:00"/>
    <s v="E0220399"/>
    <s v="PD022305"/>
    <s v="RETENÇÃO DE DADOS E BACKUP"/>
    <n v="186656.1"/>
    <d v="2025-10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434"/>
    <d v="2025-11-12T00:00:00"/>
    <n v="2063876"/>
    <d v="2025-11-12T00:00:00"/>
    <d v="2025-10-01T00:00:00"/>
    <n v="5274.9"/>
    <d v="2025-12-12T00:00:00"/>
    <s v="E0220399"/>
    <s v="PD022305"/>
    <s v="RETENÇÃO DE DADOS E BACKUP"/>
    <n v="5021.7"/>
    <d v="2025-10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443"/>
    <d v="2025-11-12T00:00:00"/>
    <n v="2063885"/>
    <d v="2025-11-12T00:00:00"/>
    <d v="2025-10-01T00:00:00"/>
    <n v="1816.7"/>
    <d v="2025-12-12T00:00:00"/>
    <s v="E0240562"/>
    <s v="PD024405"/>
    <s v="SAM ESTOQUE E PATRIMONIO"/>
    <n v="1729.5"/>
    <d v="2025-10-01T00:00:00"/>
    <x v="0"/>
    <s v="007/2025"/>
    <s v="151.00012471/2024-95"/>
    <s v="359.00008887/2024-09 - APPS"/>
    <s v="2 - FATURADO"/>
    <n v="0"/>
    <x v="0"/>
    <x v="0"/>
    <m/>
  </r>
  <r>
    <x v="248"/>
    <s v="08.920.673/0001-71"/>
    <s v="NF SERVICOS"/>
    <n v="197444"/>
    <d v="2025-11-12T00:00:00"/>
    <n v="2063886"/>
    <d v="2025-11-12T00:00:00"/>
    <d v="2025-10-01T00:00:00"/>
    <n v="17.59"/>
    <d v="2025-12-12T00:00:00"/>
    <s v="E0240562"/>
    <s v="PD024405"/>
    <s v="SAM ESTOQUE E PATRIMONIO"/>
    <n v="16.75"/>
    <d v="2025-10-01T00:00:00"/>
    <x v="0"/>
    <s v="007/2025"/>
    <s v="151.00012471/2024-95"/>
    <s v="359.00008887/2024-09 - APPS"/>
    <s v="2 - FATURADO"/>
    <n v="0"/>
    <x v="0"/>
    <x v="0"/>
    <m/>
  </r>
  <r>
    <x v="248"/>
    <s v="08.920.673/0001-71"/>
    <s v="NF SERVICOS"/>
    <n v="197462"/>
    <d v="2025-11-12T00:00:00"/>
    <n v="2063904"/>
    <d v="2025-11-12T00:00:00"/>
    <d v="2025-09-01T00:00:00"/>
    <n v="1240.67"/>
    <d v="2025-12-12T00:00:00"/>
    <s v="E0220399"/>
    <s v="PD022305"/>
    <s v="RETENÇÃO DE DADOS E BACKUP"/>
    <n v="1181.1199999999999"/>
    <d v="2025-09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463"/>
    <d v="2025-11-12T00:00:00"/>
    <n v="2063905"/>
    <d v="2025-11-12T00:00:00"/>
    <d v="2025-09-01T00:00:00"/>
    <n v="3618.57"/>
    <d v="2025-12-12T00:00:00"/>
    <s v="E0220399"/>
    <s v="PD022305"/>
    <s v="RETENÇÃO DE DADOS E BACKUP"/>
    <n v="3444.88"/>
    <d v="2025-09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464"/>
    <d v="2025-11-12T00:00:00"/>
    <n v="2063906"/>
    <d v="2025-11-12T00:00:00"/>
    <d v="2025-09-01T00:00:00"/>
    <n v="133409.43"/>
    <d v="2025-12-12T00:00:00"/>
    <s v="E0220399"/>
    <s v="PD022305"/>
    <s v="RETENÇÃO DE DADOS E BACKUP"/>
    <n v="127005.78"/>
    <d v="2025-09-01T00:00:00"/>
    <x v="0"/>
    <s v="016/2022"/>
    <s v="151.00000174/2023-16"/>
    <s v="PD-PRC-2022/03658-359.00006746/2023-62 - ITO"/>
    <s v="2 - FATURADO"/>
    <n v="0"/>
    <x v="0"/>
    <x v="0"/>
    <m/>
  </r>
  <r>
    <x v="248"/>
    <s v="08.920.673/0001-71"/>
    <s v="NF SERVICOS"/>
    <n v="197512"/>
    <d v="2025-11-12T00:00:00"/>
    <n v="2063954"/>
    <d v="2025-11-12T00:00:00"/>
    <d v="2024-12-01T00:00:00"/>
    <n v="408490.56"/>
    <d v="2025-12-12T00:00:00"/>
    <s v="E0230591"/>
    <s v="PD023469"/>
    <s v="CENTRAL DE ATENDIMENTO / OUTSOURGING, FERRAMENTA DE APLICAÇÕES, DESENVOLVIMENTO E MANUTENÇÃO"/>
    <n v="388883.01"/>
    <d v="2024-12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513"/>
    <d v="2025-11-12T00:00:00"/>
    <n v="2063955"/>
    <d v="2025-11-12T00:00:00"/>
    <d v="2024-12-01T00:00:00"/>
    <n v="642591.91"/>
    <d v="2025-12-12T00:00:00"/>
    <s v="E0230590"/>
    <s v="PD023469"/>
    <s v="DESENVOLVIMENTO DE SISTEMAS"/>
    <n v="611747.5"/>
    <d v="2024-12-01T00:00:00"/>
    <x v="0"/>
    <s v="17/2023"/>
    <s v="151.00004651/2023-12"/>
    <s v="359.00008865/2023-50-APPS"/>
    <s v="2 - FATURADO"/>
    <n v="0"/>
    <x v="0"/>
    <x v="0"/>
    <m/>
  </r>
  <r>
    <x v="248"/>
    <s v="08.920.673/0001-71"/>
    <s v="NF SERVICOS"/>
    <n v="197520"/>
    <d v="2025-11-12T00:00:00"/>
    <n v="2063962"/>
    <d v="2025-11-12T00:00:00"/>
    <d v="2024-12-01T00:00:00"/>
    <n v="51871.86"/>
    <d v="2025-12-12T00:00:00"/>
    <s v="E0230592"/>
    <s v="PD023469"/>
    <s v="CENTRAL DE ATENDIMENTO / OUTSOURGING E FERRAMENTA DE APLICAÇÕES"/>
    <n v="49382.01"/>
    <d v="2024-12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521"/>
    <d v="2025-11-12T00:00:00"/>
    <n v="2063963"/>
    <d v="2025-11-12T00:00:00"/>
    <d v="2024-12-01T00:00:00"/>
    <n v="2693.67"/>
    <d v="2025-12-12T00:00:00"/>
    <s v="E0230592"/>
    <s v="PD023469"/>
    <s v="CENTRAL DE ATENDIMENTO / OUTSOURGING E FERRAMENTA DE APLICAÇÕES"/>
    <n v="2564.37"/>
    <d v="2024-12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7763"/>
    <d v="2025-11-12T00:00:00"/>
    <n v="2064205"/>
    <d v="2025-11-13T00:00:00"/>
    <d v="2025-10-01T00:00:00"/>
    <n v="16136.27"/>
    <d v="2025-12-12T00:00:00"/>
    <s v="E0230437"/>
    <s v="PD023359"/>
    <s v="CHATBOT"/>
    <n v="15361.73"/>
    <d v="2025-10-01T00:00:00"/>
    <x v="0"/>
    <s v="14/2023"/>
    <s v="151.00003318/2023-96"/>
    <s v="359.00004328/2023-31  APPS"/>
    <s v="2 - FATURADO"/>
    <n v="0"/>
    <x v="0"/>
    <x v="0"/>
    <m/>
  </r>
  <r>
    <x v="248"/>
    <s v="08.920.673/0001-71"/>
    <s v="NF SERVICOS"/>
    <n v="198096"/>
    <d v="2025-11-13T00:00:00"/>
    <n v="2064538"/>
    <d v="2025-11-13T00:00:00"/>
    <d v="2024-12-01T00:00:00"/>
    <n v="25009.7"/>
    <d v="2025-12-13T00:00:00"/>
    <s v="ET230592"/>
    <s v="PD023469"/>
    <s v="CENTRAL DE ATENDIMENTO / OUTSOURGING E FERRAMENTA DE APLICAÇÕES"/>
    <n v="23809.23"/>
    <d v="2024-12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8097"/>
    <d v="2025-11-13T00:00:00"/>
    <n v="2064539"/>
    <d v="2025-11-13T00:00:00"/>
    <d v="2024-12-01T00:00:00"/>
    <n v="106661.89"/>
    <d v="2025-12-13T00:00:00"/>
    <s v="ET230592"/>
    <s v="PD023469"/>
    <s v="CENTRAL DE ATENDIMENTO / OUTSOURGING E FERRAMENTA DE APLICAÇÕES"/>
    <n v="101542.12"/>
    <d v="2024-12-01T00:00:00"/>
    <x v="0"/>
    <s v="17/2023"/>
    <s v="151.00004651/2023-12"/>
    <s v="359.00008865/2023-50-ITO"/>
    <s v="2 - FATURADO"/>
    <n v="0"/>
    <x v="0"/>
    <x v="0"/>
    <m/>
  </r>
  <r>
    <x v="248"/>
    <s v="08.920.673/0001-71"/>
    <s v="NF SERVICOS"/>
    <n v="198346"/>
    <d v="2025-11-17T00:00:00"/>
    <n v="2064788"/>
    <d v="2025-11-17T00:00:00"/>
    <d v="2025-10-01T00:00:00"/>
    <n v="11328.09"/>
    <d v="2025-12-17T00:00:00"/>
    <s v="E0230395"/>
    <s v="PD023324"/>
    <s v="NUVEM PÚBLICA E MIDDLEWARE"/>
    <n v="10784.34"/>
    <d v="2025-10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8347"/>
    <d v="2025-11-17T00:00:00"/>
    <n v="2064789"/>
    <d v="2025-11-17T00:00:00"/>
    <d v="2025-10-01T00:00:00"/>
    <n v="23938.99"/>
    <d v="2025-12-17T00:00:00"/>
    <s v="E0230395"/>
    <s v="PD023324"/>
    <s v="NUVEM PÚBLICA E MIDDLEWARE"/>
    <n v="22789.919999999998"/>
    <d v="2025-10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8352"/>
    <d v="2025-11-17T00:00:00"/>
    <n v="2064794"/>
    <d v="2025-11-17T00:00:00"/>
    <d v="2025-10-01T00:00:00"/>
    <n v="11327.9"/>
    <d v="2025-12-17T00:00:00"/>
    <s v="E0230395"/>
    <s v="PD023324"/>
    <s v="NUVEM PÚBLICA E MIDDLEWARE"/>
    <n v="10784.16"/>
    <d v="2025-10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8353"/>
    <d v="2025-11-17T00:00:00"/>
    <n v="2064795"/>
    <d v="2025-11-17T00:00:00"/>
    <d v="2025-10-01T00:00:00"/>
    <n v="23938.99"/>
    <d v="2025-12-17T00:00:00"/>
    <s v="E0230395"/>
    <s v="PD023324"/>
    <s v="NUVEM PÚBLICA E MIDDLEWARE"/>
    <n v="22789.919999999998"/>
    <d v="2025-10-01T00:00:00"/>
    <x v="0"/>
    <s v="011/2023"/>
    <s v="151.00001752/2023-31"/>
    <s v="359.00003158/2023-77-ITO"/>
    <s v="2 - FATURADO"/>
    <n v="0"/>
    <x v="0"/>
    <x v="0"/>
    <m/>
  </r>
  <r>
    <x v="248"/>
    <s v="08.920.673/0001-71"/>
    <s v="NF SERVICOS"/>
    <n v="198357"/>
    <d v="2025-11-17T00:00:00"/>
    <n v="2064799"/>
    <d v="2025-11-17T00:00:00"/>
    <d v="2025-10-01T00:00:00"/>
    <n v="114687"/>
    <d v="2025-12-17T00:00:00"/>
    <s v="E0220091"/>
    <s v="PD022067"/>
    <s v="PAAS MIDDLEWARE COM SERVIÇOS DE GESTÃO AVANÇADO"/>
    <n v="109182.02"/>
    <d v="2025-10-01T00:00:00"/>
    <x v="0"/>
    <s v="009/2022"/>
    <s v="JUCESP-PRC-2022/00233"/>
    <s v="PD-PRC-2022/01894 / 359.00000283/2023-25 - ITO"/>
    <s v="2 - FATURADO"/>
    <n v="0"/>
    <x v="0"/>
    <x v="0"/>
    <m/>
  </r>
  <r>
    <x v="248"/>
    <s v="08.920.673/0001-71"/>
    <s v="NF SERVICOS"/>
    <n v="198358"/>
    <d v="2025-11-17T00:00:00"/>
    <n v="2064800"/>
    <d v="2025-11-17T00:00:00"/>
    <d v="2025-10-01T00:00:00"/>
    <n v="8877.1"/>
    <d v="2025-12-17T00:00:00"/>
    <s v="E0220091"/>
    <s v="PD022067"/>
    <s v="PAAS MIDDLEWARE COM SERVIÇOS DE GESTÃO AVANÇADO"/>
    <n v="8451"/>
    <d v="2025-10-01T00:00:00"/>
    <x v="0"/>
    <s v="009/2022"/>
    <s v="JUCESP-PRC-2022/00233"/>
    <s v="PD-PRC-2022/01894 / 359.00000283/2023-25 - ITO"/>
    <s v="2 - FATURADO"/>
    <n v="0"/>
    <x v="0"/>
    <x v="0"/>
    <m/>
  </r>
  <r>
    <x v="248"/>
    <s v="08.920.673/0001-71"/>
    <s v="NF SERVICOS"/>
    <n v="198368"/>
    <d v="2025-11-17T00:00:00"/>
    <n v="2064810"/>
    <d v="2025-11-17T00:00:00"/>
    <d v="2025-10-01T00:00:00"/>
    <n v="251976.06"/>
    <d v="2025-12-17T00:00:00"/>
    <s v="E0230310"/>
    <s v="PD023271"/>
    <s v="PROCESSAMENTO IBM, ARMAZENAMENTO E RETENÇÃO DE DADOS"/>
    <n v="239881.21"/>
    <d v="2025-10-01T00:00:00"/>
    <x v="0"/>
    <s v="13/2023"/>
    <s v="151.00001763/2023-11"/>
    <s v="359.00007113/2023-71    ITO"/>
    <s v="2 - FATURADO"/>
    <n v="0"/>
    <x v="0"/>
    <x v="0"/>
    <m/>
  </r>
  <r>
    <x v="248"/>
    <s v="08.920.673/0001-71"/>
    <s v="NF SERVICOS"/>
    <n v="198451"/>
    <d v="2025-11-18T00:00:00"/>
    <n v="2064893"/>
    <d v="2025-11-18T00:00:00"/>
    <d v="2025-10-01T00:00:00"/>
    <n v="238.19"/>
    <d v="2025-12-18T00:00:00"/>
    <s v="E0220880"/>
    <s v="PD022439"/>
    <s v="PROGRAMA  SP SEM PAPEL"/>
    <n v="226.76"/>
    <d v="2025-10-01T00:00:00"/>
    <x v="0"/>
    <s v="018/2022"/>
    <s v="JUCESP-PRC-2022/00492"/>
    <s v="PD-PRC-2022/04186  APPS"/>
    <s v="2 - FATURADO"/>
    <n v="0"/>
    <x v="0"/>
    <x v="0"/>
    <m/>
  </r>
  <r>
    <x v="249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250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195"/>
    <x v="2"/>
    <x v="5"/>
    <m/>
  </r>
  <r>
    <x v="251"/>
    <s v="080.975.868-78"/>
    <s v="ND-OPERADORA CIELO"/>
    <n v="27192"/>
    <d v="2025-10-29T00:00:00"/>
    <m/>
    <m/>
    <m/>
    <n v="174.99"/>
    <d v="2025-10-29T00:00:00"/>
    <m/>
    <m/>
    <s v="Certificado e-CPF A3 em cartão - 12 meses"/>
    <n v="174.99"/>
    <m/>
    <x v="0"/>
    <m/>
    <m/>
    <m/>
    <s v="1 - VENDA A VISTA"/>
    <n v="30"/>
    <x v="3"/>
    <x v="2"/>
    <m/>
  </r>
  <r>
    <x v="252"/>
    <s v="082.166.187-60"/>
    <s v="6551 Venda b.at. imo"/>
    <n v="808"/>
    <d v="2025-10-17T00:00:00"/>
    <m/>
    <m/>
    <m/>
    <n v="9000"/>
    <d v="2025-10-27T00:00:00"/>
    <m/>
    <m/>
    <s v="Maquinas Diversas (Maquinas e Equipamentos)"/>
    <n v="9000"/>
    <m/>
    <x v="0"/>
    <m/>
    <m/>
    <m/>
    <s v="10 DIAS"/>
    <n v="32"/>
    <x v="5"/>
    <x v="8"/>
    <m/>
  </r>
  <r>
    <x v="253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176"/>
    <x v="6"/>
    <x v="5"/>
    <m/>
  </r>
  <r>
    <x v="254"/>
    <s v="084.166.388-29"/>
    <s v="ND-OPERADORA CIELO"/>
    <n v="27289"/>
    <d v="2025-11-08T00:00:00"/>
    <m/>
    <m/>
    <m/>
    <n v="187.49"/>
    <d v="2025-11-08T00:00:00"/>
    <m/>
    <m/>
    <s v="Certificado e-CPF A3 (somente certificado) - 36 meses"/>
    <n v="187.49"/>
    <m/>
    <x v="0"/>
    <m/>
    <m/>
    <m/>
    <s v="1 - VENDA A VISTA"/>
    <n v="20"/>
    <x v="3"/>
    <x v="2"/>
    <m/>
  </r>
  <r>
    <x v="255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173"/>
    <x v="6"/>
    <x v="5"/>
    <m/>
  </r>
  <r>
    <x v="256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95"/>
    <x v="2"/>
    <x v="5"/>
    <m/>
  </r>
  <r>
    <x v="257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850"/>
    <x v="1"/>
    <x v="6"/>
    <m/>
  </r>
  <r>
    <x v="257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820"/>
    <x v="1"/>
    <x v="6"/>
    <m/>
  </r>
  <r>
    <x v="258"/>
    <s v="085.643.544-97"/>
    <s v="6102 VENDA MERC.ADQ"/>
    <n v="729"/>
    <d v="2025-06-30T00:00:00"/>
    <m/>
    <s v="Destinat: Vivian Sousa | CPF/CNPJ: 08564354497 | Lograd: Rua Francisco Leopoldino 633 AP 504E Várzea 50980-060 RECIFE/PE | Cel:81999780472 | Email:viv"/>
    <m/>
    <n v="280"/>
    <d v="2025-06-30T00:00:00"/>
    <m/>
    <m/>
    <s v="VIAGEM PITORESCA E HISTORICA AO BRASIL - 2A REIMPRESSAO"/>
    <n v="280"/>
    <m/>
    <x v="0"/>
    <m/>
    <m/>
    <m/>
    <s v="1 - VENDA A VISTA"/>
    <n v="151"/>
    <x v="6"/>
    <x v="9"/>
    <m/>
  </r>
  <r>
    <x v="259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291"/>
    <x v="2"/>
    <x v="5"/>
    <m/>
  </r>
  <r>
    <x v="260"/>
    <s v="086.501.236-94"/>
    <s v="5551 Venda b.at. imo"/>
    <n v="1063"/>
    <d v="2025-11-07T00:00:00"/>
    <m/>
    <m/>
    <m/>
    <n v="3260"/>
    <d v="2025-11-17T00:00:00"/>
    <m/>
    <m/>
    <s v="COMPUTADORES"/>
    <n v="3260"/>
    <m/>
    <x v="0"/>
    <m/>
    <m/>
    <m/>
    <s v="10 DIAS"/>
    <n v="11"/>
    <x v="3"/>
    <x v="8"/>
    <m/>
  </r>
  <r>
    <x v="261"/>
    <s v="088.345.114-09"/>
    <s v="ND-AMAZON"/>
    <n v="43"/>
    <d v="2025-01-07T00:00:00"/>
    <m/>
    <m/>
    <m/>
    <n v="32.51"/>
    <d v="2025-02-06T00:00:00"/>
    <m/>
    <m/>
    <s v="ESCRITOS SOBRE ARTE - 3A EDICAO"/>
    <n v="14.61"/>
    <m/>
    <x v="0"/>
    <m/>
    <m/>
    <m/>
    <s v="2 - FATURADO"/>
    <n v="295"/>
    <x v="2"/>
    <x v="5"/>
    <m/>
  </r>
  <r>
    <x v="262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177"/>
    <x v="6"/>
    <x v="5"/>
    <m/>
  </r>
  <r>
    <x v="262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168"/>
    <x v="6"/>
    <x v="5"/>
    <m/>
  </r>
  <r>
    <x v="263"/>
    <s v="09.016.926/0001-40"/>
    <s v="NF SERVICOS"/>
    <n v="197223"/>
    <d v="2025-11-10T00:00:00"/>
    <n v="2063665"/>
    <d v="2025-11-11T00:00:00"/>
    <d v="2025-10-01T00:00:00"/>
    <n v="9340.5300000000007"/>
    <d v="2025-12-10T00:00:00"/>
    <s v="E0240413"/>
    <s v="PD024277"/>
    <s v="HOSPEDAGEM FISICA DE EQUIPAMENTOS"/>
    <n v="9340.5300000000007"/>
    <d v="2025-10-01T00:00:00"/>
    <x v="0"/>
    <m/>
    <m/>
    <s v="359.00005282/2024-58  ITO"/>
    <s v="2 - FATURADO"/>
    <n v="0"/>
    <x v="0"/>
    <x v="0"/>
    <m/>
  </r>
  <r>
    <x v="264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157"/>
    <x v="1"/>
    <x v="1"/>
    <m/>
  </r>
  <r>
    <x v="264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273"/>
    <x v="2"/>
    <x v="1"/>
    <m/>
  </r>
  <r>
    <x v="264"/>
    <s v="09.041.213/0001-36"/>
    <s v="NF SERVICOS"/>
    <n v="192220"/>
    <d v="2025-08-18T00:00:00"/>
    <n v="2011095"/>
    <d v="2025-08-18T00:00:00"/>
    <d v="2025-07-01T00:00:00"/>
    <n v="17187.189999999999"/>
    <d v="2025-09-17T00:00:00"/>
    <s v="E0211010"/>
    <s v="PD211010"/>
    <s v="GED"/>
    <n v="16362.2"/>
    <d v="2025-07-01T00:00:00"/>
    <x v="0"/>
    <s v="NR. 14/2021"/>
    <s v="SPPREV-PRC-2021/00232"/>
    <s v="359.00005501/2023-18-ITO"/>
    <s v="2 - FATURADO"/>
    <n v="72"/>
    <x v="4"/>
    <x v="0"/>
    <m/>
  </r>
  <r>
    <x v="264"/>
    <s v="09.041.213/0001-36"/>
    <s v="ND-RATEIO CONDOM PPT"/>
    <n v="21156"/>
    <d v="2025-10-31T00:00:00"/>
    <m/>
    <m/>
    <m/>
    <n v="2284.41"/>
    <d v="2025-11-28T00:00:00"/>
    <s v="CARGA INICIAL RATEIO CONDOM PPT"/>
    <m/>
    <s v="CARGA INICIAL RATEIO CONDOM PPT"/>
    <n v="0.01"/>
    <m/>
    <x v="0"/>
    <m/>
    <m/>
    <m/>
    <s v="28 DIAS"/>
    <n v="1"/>
    <x v="3"/>
    <x v="10"/>
    <m/>
  </r>
  <r>
    <x v="264"/>
    <s v="09.041.213/0001-36"/>
    <s v="NF SERVICOS"/>
    <n v="197320"/>
    <d v="2025-11-11T00:00:00"/>
    <n v="2063762"/>
    <d v="2025-11-11T00:00:00"/>
    <d v="2025-10-01T00:00:00"/>
    <n v="53.07"/>
    <d v="2025-12-11T00:00:00"/>
    <s v="E0250074"/>
    <s v="PD025061"/>
    <s v="MAINFRAME IBM"/>
    <n v="50.52"/>
    <d v="2025-10-01T00:00:00"/>
    <x v="0"/>
    <d v="2025-04-01T00:00:00"/>
    <s v="152.00034829/2024-11"/>
    <s v="SEI 359.00011527/2024-86  ITO"/>
    <s v="2 - FATURADO"/>
    <n v="0"/>
    <x v="0"/>
    <x v="0"/>
    <m/>
  </r>
  <r>
    <x v="264"/>
    <s v="09.041.213/0001-36"/>
    <s v="NF SERVICOS"/>
    <n v="197324"/>
    <d v="2025-11-11T00:00:00"/>
    <n v="2063766"/>
    <d v="2025-11-11T00:00:00"/>
    <d v="2025-10-01T00:00:00"/>
    <n v="1912.87"/>
    <d v="2025-12-11T00:00:00"/>
    <s v="E0200447"/>
    <s v="PD020345"/>
    <s v="PROCESSAMENTO DE DADOS EM MAINFRAME IBM"/>
    <n v="1821.05"/>
    <d v="2025-10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264"/>
    <s v="09.041.213/0001-36"/>
    <s v="NF SERVICOS"/>
    <n v="197325"/>
    <d v="2025-11-11T00:00:00"/>
    <n v="2063767"/>
    <d v="2025-11-11T00:00:00"/>
    <d v="2025-10-01T00:00:00"/>
    <n v="28897.43"/>
    <d v="2025-12-11T00:00:00"/>
    <s v="E0200446"/>
    <s v="PD020345"/>
    <s v="OPERACAO, MANUTENCAO E CONSULTA DO SISTEMA DE CONSULTA DAS CONTRIBUICOES INDIVIDUAIS E ARRECADACAO-PKCA"/>
    <n v="27510.35"/>
    <d v="2025-10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264"/>
    <s v="09.041.213/0001-36"/>
    <s v="NF SERVICOS"/>
    <n v="197327"/>
    <d v="2025-11-11T00:00:00"/>
    <n v="2063769"/>
    <d v="2025-11-11T00:00:00"/>
    <d v="2025-10-01T00:00:00"/>
    <n v="73686.34"/>
    <d v="2025-12-11T00:00:00"/>
    <s v="E0251338"/>
    <s v="PD251191"/>
    <s v="PLATFORMA COLABORATIVA I"/>
    <n v="70149.399999999994"/>
    <d v="2025-10-01T00:00:00"/>
    <x v="0"/>
    <s v="18/2025V"/>
    <s v="152.00013443/2025-48"/>
    <s v="359.00005475/2025-90 - ITO"/>
    <s v="2 - FATURADO"/>
    <n v="0"/>
    <x v="0"/>
    <x v="0"/>
    <m/>
  </r>
  <r>
    <x v="264"/>
    <s v="09.041.213/0001-36"/>
    <s v="NF SERVICOS"/>
    <n v="197329"/>
    <d v="2025-11-11T00:00:00"/>
    <n v="2063771"/>
    <d v="2025-11-11T00:00:00"/>
    <d v="2025-10-01T00:00:00"/>
    <n v="816552.37"/>
    <d v="2025-12-11T00:00:00"/>
    <s v="E0250050"/>
    <s v="PD025041"/>
    <s v="NUVEM PUBLICA"/>
    <n v="777357.86"/>
    <d v="2025-10-01T00:00:00"/>
    <x v="0"/>
    <s v="05/2025 DL Nº 532302-12/2025"/>
    <s v="152.00035919/2024-11"/>
    <s v="359.00011210/2024-40 - ITO"/>
    <s v="2 - FATURADO"/>
    <n v="0"/>
    <x v="0"/>
    <x v="0"/>
    <m/>
  </r>
  <r>
    <x v="264"/>
    <s v="09.041.213/0001-36"/>
    <s v="NF SERVICOS"/>
    <n v="197330"/>
    <d v="2025-11-11T00:00:00"/>
    <n v="2063772"/>
    <d v="2025-11-11T00:00:00"/>
    <d v="2025-10-01T00:00:00"/>
    <n v="908.15"/>
    <d v="2025-12-11T00:00:00"/>
    <s v="E0240288"/>
    <s v="PD024214"/>
    <s v="SAM ESTOQUE"/>
    <n v="864.56"/>
    <d v="2025-10-01T00:00:00"/>
    <x v="0"/>
    <s v="13/2014"/>
    <s v="152.00008821/2024-91"/>
    <s v="359.00005621/2024-04-APPS"/>
    <s v="2 - FATURADO"/>
    <n v="0"/>
    <x v="0"/>
    <x v="0"/>
    <m/>
  </r>
  <r>
    <x v="264"/>
    <s v="09.041.213/0001-36"/>
    <s v="NF SERVICOS"/>
    <n v="197334"/>
    <d v="2025-11-11T00:00:00"/>
    <n v="2063776"/>
    <d v="2025-11-11T00:00:00"/>
    <d v="2025-10-01T00:00:00"/>
    <n v="21.48"/>
    <d v="2025-12-11T00:00:00"/>
    <s v="E0200213"/>
    <s v="PD020170"/>
    <s v="GUARDA DE DADOS DO HISTORICO DA FOLHA DE PAGAMENTO E SERVIÇOS DE PROCESSAMENTO DE DADOS EM MAINFRAME IBM NO DATA CENTER PRODESP, GUARDA DE DADOS  013"/>
    <n v="20.45"/>
    <d v="2025-10-01T00:00:00"/>
    <x v="0"/>
    <s v="22/2020"/>
    <s v="152.00000640/2023-35"/>
    <s v="PD-PRC-2020/02747  359.00002842/2023-31  APPS/ITO"/>
    <s v="2 - FATURADO"/>
    <n v="0"/>
    <x v="0"/>
    <x v="0"/>
    <m/>
  </r>
  <r>
    <x v="264"/>
    <s v="09.041.213/0001-36"/>
    <s v="NF SERVICOS"/>
    <n v="197335"/>
    <d v="2025-11-11T00:00:00"/>
    <n v="2063777"/>
    <d v="2025-11-11T00:00:00"/>
    <d v="2025-10-01T00:00:00"/>
    <n v="55214.59"/>
    <d v="2025-12-11T00:00:00"/>
    <s v="E0230006"/>
    <s v="PD023005"/>
    <s v="INFRAESTRUTURA VIRTUALIZADA ON PREMISES"/>
    <n v="52564.29"/>
    <d v="2025-10-01T00:00:00"/>
    <x v="0"/>
    <s v="31/2022"/>
    <s v="SPPREV-PRC-2022/00620"/>
    <s v="PD-PRC-2022/04664-359.00005012/2023-66-ITO"/>
    <s v="2 - FATURADO"/>
    <n v="0"/>
    <x v="0"/>
    <x v="0"/>
    <m/>
  </r>
  <r>
    <x v="264"/>
    <s v="09.041.213/0001-36"/>
    <s v="NF SERVICOS"/>
    <n v="197337"/>
    <d v="2025-11-11T00:00:00"/>
    <n v="2063779"/>
    <d v="2025-11-11T00:00:00"/>
    <d v="2025-10-01T00:00:00"/>
    <n v="1252.6500000000001"/>
    <d v="2025-12-11T00:00:00"/>
    <s v="E0200212"/>
    <s v="PD020170"/>
    <s v="GUARDA DE DADOS DO HISTORICO DA FOLHA DE PAGAMENTO E SERVIÇOS DE PROCESSAMENTO DE DADOS EM MAINFRAME IBM NO DATA CENTER PRODESP GUARDA DE DADOS 081"/>
    <n v="1192.52"/>
    <d v="2025-10-01T00:00:00"/>
    <x v="0"/>
    <s v="22/2020"/>
    <s v="902570/2020"/>
    <s v="PD-PRC-2020/02747   359.00002842/2023-31  APPS"/>
    <s v="2 - FATURADO"/>
    <n v="0"/>
    <x v="0"/>
    <x v="0"/>
    <m/>
  </r>
  <r>
    <x v="264"/>
    <s v="09.041.213/0001-36"/>
    <s v="NF SERVICOS"/>
    <n v="197338"/>
    <d v="2025-11-11T00:00:00"/>
    <n v="2063780"/>
    <d v="2025-11-11T00:00:00"/>
    <d v="2025-10-01T00:00:00"/>
    <n v="492.17"/>
    <d v="2025-12-11T00:00:00"/>
    <s v="E0240588"/>
    <s v="PD024424"/>
    <s v="PROGRAMA SP SEM PAPEL"/>
    <n v="468.55"/>
    <d v="2025-10-01T00:00:00"/>
    <x v="0"/>
    <s v="26/2024-LICIT.532302-04/2024"/>
    <s v="152.00032062/2024-87"/>
    <s v="359.00008309/2024-64-APPS"/>
    <s v="2 - FATURADO"/>
    <n v="0"/>
    <x v="0"/>
    <x v="0"/>
    <m/>
  </r>
  <r>
    <x v="264"/>
    <s v="09.041.213/0001-36"/>
    <s v="NF SERVICOS"/>
    <n v="197339"/>
    <d v="2025-11-11T00:00:00"/>
    <n v="2063781"/>
    <d v="2025-11-11T00:00:00"/>
    <d v="2025-10-01T00:00:00"/>
    <n v="0.14000000000000001"/>
    <d v="2025-12-11T00:00:00"/>
    <s v="E0200282"/>
    <s v="PD020170"/>
    <s v="GUARDA DE DADOS DO HISTORICO DA FOLHA DE PAGAMENTO E SERVIÇOS DE PROCESSAMENTO DE DADOS EM MAINFRAME IBM NO DATA CENTER PRODESP, GUARDA DE DADOS  012"/>
    <n v="0.13"/>
    <d v="2025-10-01T00:00:00"/>
    <x v="0"/>
    <s v="22/2020"/>
    <s v="º 152.00000640/2023-35"/>
    <s v="PD-PRC-2020/02747  359.00002842/2023-31  APPS/ITO"/>
    <s v="2 - FATURADO"/>
    <n v="0"/>
    <x v="0"/>
    <x v="0"/>
    <m/>
  </r>
  <r>
    <x v="264"/>
    <s v="09.041.213/0001-36"/>
    <s v="NF SERVICOS"/>
    <n v="197341"/>
    <d v="2025-11-11T00:00:00"/>
    <n v="2063783"/>
    <d v="2025-11-11T00:00:00"/>
    <d v="2025-10-01T00:00:00"/>
    <n v="908.15"/>
    <d v="2025-12-11T00:00:00"/>
    <s v="E0240289"/>
    <s v="PD024214"/>
    <s v="SAM PATRIMONIO"/>
    <n v="864.56"/>
    <d v="2025-10-01T00:00:00"/>
    <x v="0"/>
    <s v="13/2024"/>
    <s v="152.00008821/2024-91"/>
    <s v="359.00005621/2024-04-APPS"/>
    <s v="2 - FATURADO"/>
    <n v="0"/>
    <x v="0"/>
    <x v="0"/>
    <m/>
  </r>
  <r>
    <x v="264"/>
    <s v="09.041.213/0001-36"/>
    <s v="NF SERVICOS"/>
    <n v="197350"/>
    <d v="2025-11-11T00:00:00"/>
    <n v="2063792"/>
    <d v="2025-11-11T00:00:00"/>
    <d v="2025-10-01T00:00:00"/>
    <n v="64270.39"/>
    <d v="2025-12-11T00:00:00"/>
    <s v="E0250299"/>
    <s v="PD025246"/>
    <s v="DIGITALIZAÇÃO E GUARDA DE DOCUMENTOS, INFRAESTRUTURA VIRTUALIZADA ON PREMISES"/>
    <n v="61185.41"/>
    <d v="2025-10-01T00:00:00"/>
    <x v="0"/>
    <s v="20/2025"/>
    <s v="152.00009510/2025-20"/>
    <s v="359.00005716/2025-09 - ITO"/>
    <s v="2 - FATURADO"/>
    <n v="0"/>
    <x v="0"/>
    <x v="0"/>
    <m/>
  </r>
  <r>
    <x v="264"/>
    <s v="09.041.213/0001-36"/>
    <s v="NF SERVICOS"/>
    <n v="197351"/>
    <d v="2025-11-11T00:00:00"/>
    <n v="2063793"/>
    <d v="2025-11-11T00:00:00"/>
    <d v="2025-10-01T00:00:00"/>
    <n v="26713.03"/>
    <d v="2025-12-11T00:00:00"/>
    <s v="E0250299"/>
    <s v="PD025246"/>
    <s v="DIGITALIZAÇÃO E GUARDA DE DOCUMENTOS, INFRAESTRUTURA VIRTUALIZADA ON PREMISES"/>
    <n v="25430.799999999999"/>
    <d v="2025-10-01T00:00:00"/>
    <x v="0"/>
    <s v="20/2025"/>
    <s v="152.00009510/2025-20"/>
    <s v="359.00005716/2025-09 - ITO"/>
    <s v="2 - FATURADO"/>
    <n v="0"/>
    <x v="0"/>
    <x v="0"/>
    <m/>
  </r>
  <r>
    <x v="264"/>
    <s v="09.041.213/0001-36"/>
    <s v="NF SERVICOS KIT"/>
    <n v="197827"/>
    <d v="2025-11-13T00:00:00"/>
    <n v="2064269"/>
    <d v="2025-11-13T00:00:00"/>
    <d v="2025-10-01T00:00:00"/>
    <n v="329.43"/>
    <d v="2025-12-13T00:00:00"/>
    <s v="E0240565"/>
    <s v="PD024408"/>
    <s v="CERTIFICADO   e-CPF - e-CNPJ"/>
    <n v="313.62"/>
    <d v="2025-10-01T00:00:00"/>
    <x v="0"/>
    <d v="2025-02-01T00:00:00"/>
    <s v="152.00022142/2024-24"/>
    <s v="359.00007962/2024-14 ITO"/>
    <s v="2 - FATURADO"/>
    <n v="0"/>
    <x v="0"/>
    <x v="1"/>
    <m/>
  </r>
  <r>
    <x v="264"/>
    <s v="09.041.213/0001-36"/>
    <s v="ND-RATEIO CONDOM PPT"/>
    <n v="21277"/>
    <d v="2025-11-28T00:00:00"/>
    <m/>
    <m/>
    <m/>
    <n v="3811.94"/>
    <d v="2025-12-30T00:00:00"/>
    <s v="CARGA INICIAL RATEIO CONDOM PPT"/>
    <m/>
    <s v="CARGA INICIAL RATEIO CONDOM PPT"/>
    <n v="3811.94"/>
    <m/>
    <x v="0"/>
    <m/>
    <m/>
    <m/>
    <s v="32 DIAS"/>
    <n v="0"/>
    <x v="0"/>
    <x v="10"/>
    <m/>
  </r>
  <r>
    <x v="264"/>
    <s v="09.041.213/0001-36"/>
    <s v="ND-RATEIO CONDOM PPT"/>
    <n v="21278"/>
    <d v="2025-11-28T00:00:00"/>
    <m/>
    <m/>
    <m/>
    <n v="4922.1000000000004"/>
    <d v="2025-12-30T00:00:00"/>
    <s v="CARGA INICIAL RATEIO CONDOM PPT"/>
    <m/>
    <s v="CARGA INICIAL RATEIO CONDOM PPT"/>
    <n v="4922.1000000000004"/>
    <m/>
    <x v="0"/>
    <m/>
    <m/>
    <m/>
    <s v="32 DIAS"/>
    <n v="0"/>
    <x v="0"/>
    <x v="10"/>
    <m/>
  </r>
  <r>
    <x v="264"/>
    <s v="09.041.213/0001-36"/>
    <s v="ND-RATEIO CONDOM PPT"/>
    <n v="21279"/>
    <d v="2025-11-28T00:00:00"/>
    <m/>
    <m/>
    <m/>
    <n v="2766.86"/>
    <d v="2025-12-30T00:00:00"/>
    <s v="CARGA INICIAL RATEIO CONDOM PPT"/>
    <m/>
    <s v="CARGA INICIAL RATEIO CONDOM PPT"/>
    <n v="2766.86"/>
    <m/>
    <x v="0"/>
    <m/>
    <m/>
    <m/>
    <s v="32 DIAS"/>
    <n v="0"/>
    <x v="0"/>
    <x v="10"/>
    <m/>
  </r>
  <r>
    <x v="265"/>
    <s v="09.062.893/0001-74"/>
    <s v="NF SERVICOS DO"/>
    <n v="366521"/>
    <d v="2025-11-10T00:00:00"/>
    <n v="373338"/>
    <d v="2025-11-10T00:00:00"/>
    <m/>
    <n v="3063.75"/>
    <d v="2025-12-10T00:00:00"/>
    <s v="E0230783"/>
    <s v="PD023783"/>
    <s v="Serviços de Publicidade Eletrônica"/>
    <n v="3063.75"/>
    <m/>
    <x v="0"/>
    <m/>
    <m/>
    <m/>
    <s v="2 - FATURADO"/>
    <n v="0"/>
    <x v="0"/>
    <x v="1"/>
    <m/>
  </r>
  <r>
    <x v="265"/>
    <s v="09.062.893/0001-74"/>
    <s v="NF SERVICOS DO"/>
    <n v="366803"/>
    <d v="2025-11-10T00:00:00"/>
    <n v="373620"/>
    <d v="2025-11-10T00:00:00"/>
    <m/>
    <n v="2451"/>
    <d v="2025-12-10T00:00:00"/>
    <s v="E0230783"/>
    <s v="PD023783"/>
    <s v="Serviços de Publicidade Eletrônica"/>
    <n v="2451"/>
    <m/>
    <x v="0"/>
    <m/>
    <m/>
    <m/>
    <s v="2 - FATURADO"/>
    <n v="0"/>
    <x v="0"/>
    <x v="1"/>
    <m/>
  </r>
  <r>
    <x v="265"/>
    <s v="09.062.893/0001-74"/>
    <s v="NF SERVICOS DO"/>
    <n v="366847"/>
    <d v="2025-11-10T00:00:00"/>
    <n v="373664"/>
    <d v="2025-11-10T00:00:00"/>
    <m/>
    <n v="1225.5"/>
    <d v="2025-12-10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65"/>
    <s v="09.062.893/0001-74"/>
    <s v="NF SERVICOS DO"/>
    <n v="367520"/>
    <d v="2025-11-10T00:00:00"/>
    <n v="374337"/>
    <d v="2025-11-10T00:00:00"/>
    <m/>
    <n v="1225.5"/>
    <d v="2025-12-10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65"/>
    <s v="09.062.893/0001-74"/>
    <s v="NF SERVICOS DO"/>
    <n v="367907"/>
    <d v="2025-11-10T00:00:00"/>
    <n v="374724"/>
    <d v="2025-11-10T00:00:00"/>
    <m/>
    <n v="2083.35"/>
    <d v="2025-12-10T00:00:00"/>
    <s v="E0230783"/>
    <s v="PD023783"/>
    <s v="Serviços de Publicidade Eletrônica"/>
    <n v="2083.35"/>
    <m/>
    <x v="0"/>
    <m/>
    <m/>
    <m/>
    <s v="2 - FATURADO"/>
    <n v="0"/>
    <x v="0"/>
    <x v="1"/>
    <m/>
  </r>
  <r>
    <x v="265"/>
    <s v="09.062.893/0001-74"/>
    <s v="NF SERVICOS DO"/>
    <n v="368136"/>
    <d v="2025-11-10T00:00:00"/>
    <n v="374953"/>
    <d v="2025-11-12T00:00:00"/>
    <m/>
    <n v="1225.5"/>
    <d v="2025-12-12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65"/>
    <s v="09.062.893/0001-74"/>
    <s v="NF SERVICOS"/>
    <n v="197518"/>
    <d v="2025-11-12T00:00:00"/>
    <n v="2063960"/>
    <d v="2025-11-12T00:00:00"/>
    <d v="2025-10-01T00:00:00"/>
    <n v="452.76"/>
    <d v="2025-12-12T00:00:00"/>
    <s v="E0240531"/>
    <s v="PD024379"/>
    <s v="OFFICE BÁSICO"/>
    <n v="452.76"/>
    <d v="2025-10-01T00:00:00"/>
    <x v="0"/>
    <s v="18/2024"/>
    <s v="CDSS-SEI 189.00000268/2024-49"/>
    <s v="359.00007687/2024-21-ITO"/>
    <s v="2 - FATURADO"/>
    <n v="0"/>
    <x v="0"/>
    <x v="0"/>
    <m/>
  </r>
  <r>
    <x v="265"/>
    <s v="09.062.893/0001-74"/>
    <s v="NF SERVICOS DO"/>
    <n v="369058"/>
    <d v="2025-11-13T00:00:00"/>
    <n v="375875"/>
    <d v="2025-11-14T00:00:00"/>
    <m/>
    <n v="1715.7"/>
    <d v="2025-12-14T00:00:00"/>
    <s v="E0230783"/>
    <s v="PD023783"/>
    <s v="Serviços de Publicidade Eletrônica"/>
    <n v="1715.7"/>
    <m/>
    <x v="0"/>
    <m/>
    <m/>
    <m/>
    <s v="2 - FATURADO"/>
    <n v="0"/>
    <x v="0"/>
    <x v="1"/>
    <m/>
  </r>
  <r>
    <x v="265"/>
    <s v="09.062.893/0001-74"/>
    <s v="NF SERVICOS DO"/>
    <n v="369713"/>
    <d v="2025-11-17T00:00:00"/>
    <n v="376530"/>
    <d v="2025-11-18T00:00:00"/>
    <m/>
    <n v="1715.7"/>
    <d v="2025-12-18T00:00:00"/>
    <s v="E0230783"/>
    <s v="PD023783"/>
    <s v="Serviços de Publicidade Eletrônica"/>
    <n v="1715.7"/>
    <m/>
    <x v="0"/>
    <m/>
    <m/>
    <m/>
    <s v="2 - FATURADO"/>
    <n v="0"/>
    <x v="0"/>
    <x v="1"/>
    <m/>
  </r>
  <r>
    <x v="265"/>
    <s v="09.062.893/0001-74"/>
    <s v="NF SERVICOS DO"/>
    <n v="370023"/>
    <d v="2025-11-18T00:00:00"/>
    <n v="376840"/>
    <d v="2025-11-19T00:00:00"/>
    <m/>
    <n v="1348.05"/>
    <d v="2025-12-19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65"/>
    <s v="09.062.893/0001-74"/>
    <s v="NF SERVICOS DO"/>
    <n v="370385"/>
    <d v="2025-11-19T00:00:00"/>
    <n v="377202"/>
    <d v="2025-11-25T00:00:00"/>
    <m/>
    <n v="1348.05"/>
    <d v="2025-12-25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65"/>
    <s v="09.062.893/0001-74"/>
    <s v="NF SERVICOS DO"/>
    <n v="370787"/>
    <d v="2025-11-24T00:00:00"/>
    <n v="377603"/>
    <d v="2025-11-25T00:00:00"/>
    <m/>
    <n v="2205.9"/>
    <d v="2025-12-26T00:00:00"/>
    <s v="E0230783"/>
    <s v="PD023783"/>
    <s v="Serviços de Publicidade Eletrônica"/>
    <n v="2205.9"/>
    <m/>
    <x v="0"/>
    <m/>
    <m/>
    <m/>
    <s v="2 - FATURADO"/>
    <n v="0"/>
    <x v="0"/>
    <x v="1"/>
    <m/>
  </r>
  <r>
    <x v="266"/>
    <s v="09.087.758/0001-83"/>
    <s v="NF SERVICOS"/>
    <n v="197227"/>
    <d v="2025-11-10T00:00:00"/>
    <n v="2063669"/>
    <d v="2025-11-11T00:00:00"/>
    <d v="2025-10-01T00:00:00"/>
    <n v="6.03"/>
    <d v="2025-12-10T00:00:00"/>
    <s v="E0250274"/>
    <s v="PD025231"/>
    <s v="CARIMBO TEMPO"/>
    <n v="6.03"/>
    <d v="2025-10-01T00:00:00"/>
    <x v="0"/>
    <n v="72190999"/>
    <m/>
    <s v="359.00004867/2025-31 - ITO"/>
    <s v="2 - FATURADO"/>
    <n v="0"/>
    <x v="0"/>
    <x v="0"/>
    <m/>
  </r>
  <r>
    <x v="266"/>
    <s v="09.087.758/0001-83"/>
    <s v="NF SERVICOS KIT"/>
    <n v="198344"/>
    <d v="2025-11-17T00:00:00"/>
    <n v="2064786"/>
    <d v="2025-11-17T00:00:00"/>
    <d v="2023-02-01T00:00:00"/>
    <n v="6.21"/>
    <d v="2025-12-17T00:00:00"/>
    <s v="E0230088"/>
    <s v="PD023076"/>
    <s v="CARIMBO DE TEMPO"/>
    <n v="6.21"/>
    <d v="2023-02-01T00:00:00"/>
    <x v="0"/>
    <m/>
    <m/>
    <s v="PD-PRC-2023/00788-ITO"/>
    <s v="2 - FATURADO"/>
    <n v="0"/>
    <x v="0"/>
    <x v="1"/>
    <m/>
  </r>
  <r>
    <x v="267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349"/>
    <x v="2"/>
    <x v="3"/>
    <m/>
  </r>
  <r>
    <x v="267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349"/>
    <x v="2"/>
    <x v="3"/>
    <m/>
  </r>
  <r>
    <x v="267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323"/>
    <x v="2"/>
    <x v="3"/>
    <m/>
  </r>
  <r>
    <x v="267"/>
    <s v="09.134.807/0001-91"/>
    <s v="NF SERVICOS DO"/>
    <n v="367004"/>
    <d v="2025-11-10T00:00:00"/>
    <n v="373821"/>
    <d v="2025-11-10T00:00:00"/>
    <m/>
    <n v="460.95"/>
    <d v="2025-12-10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7"/>
    <s v="09.134.807/0001-91"/>
    <s v="NF SERVICOS DO"/>
    <n v="367619"/>
    <d v="2025-11-10T00:00:00"/>
    <n v="374436"/>
    <d v="2025-11-10T00:00:00"/>
    <m/>
    <n v="368.76"/>
    <d v="2025-12-10T00:00:00"/>
    <s v="E0231075"/>
    <s v="PD231056"/>
    <s v="Serviços de Publicidade Eletrônica"/>
    <n v="368.76"/>
    <m/>
    <x v="0"/>
    <m/>
    <m/>
    <m/>
    <s v="2 - FATURADO"/>
    <n v="0"/>
    <x v="0"/>
    <x v="1"/>
    <m/>
  </r>
  <r>
    <x v="267"/>
    <s v="09.134.807/0001-91"/>
    <s v="NF SERVICOS DO"/>
    <n v="368379"/>
    <d v="2025-11-11T00:00:00"/>
    <n v="375196"/>
    <d v="2025-11-12T00:00:00"/>
    <m/>
    <n v="460.95"/>
    <d v="2025-12-12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7"/>
    <s v="09.134.807/0001-91"/>
    <s v="NF SERVICOS DO"/>
    <n v="369062"/>
    <d v="2025-11-13T00:00:00"/>
    <n v="375879"/>
    <d v="2025-11-14T00:00:00"/>
    <m/>
    <n v="460.95"/>
    <d v="2025-12-14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7"/>
    <s v="09.134.807/0001-91"/>
    <s v="NF SERVICOS DO"/>
    <n v="369569"/>
    <d v="2025-11-17T00:00:00"/>
    <n v="376386"/>
    <d v="2025-11-18T00:00:00"/>
    <m/>
    <n v="460.95"/>
    <d v="2025-12-18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7"/>
    <s v="09.134.807/0001-91"/>
    <s v="NF SERVICOS DO"/>
    <n v="371008"/>
    <d v="2025-11-25T00:00:00"/>
    <n v="377825"/>
    <d v="2025-11-26T00:00:00"/>
    <m/>
    <n v="460.95"/>
    <d v="2025-12-26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8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177"/>
    <x v="1"/>
    <x v="0"/>
    <m/>
  </r>
  <r>
    <x v="268"/>
    <s v="09.189.499/0001-00"/>
    <s v="NF SERVICOS"/>
    <n v="198436"/>
    <d v="2025-11-18T00:00:00"/>
    <n v="2064878"/>
    <d v="2025-11-18T00:00:00"/>
    <d v="2025-02-01T00:00:00"/>
    <n v="73833.289999999994"/>
    <d v="2025-12-18T00:00:00"/>
    <s v="E0240126"/>
    <s v="PD024081"/>
    <s v="OFFICE  BÁSICO - INTERMEDIÁRIO"/>
    <n v="73833.289999999994"/>
    <d v="2025-02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38"/>
    <d v="2025-11-18T00:00:00"/>
    <n v="2064880"/>
    <d v="2025-11-18T00:00:00"/>
    <d v="2025-01-01T00:00:00"/>
    <n v="73833.289999999994"/>
    <d v="2025-12-18T00:00:00"/>
    <s v="E0240126"/>
    <s v="PD024081"/>
    <s v="OFFICE  BÁSICO - INTERMEDIÁRIO"/>
    <n v="73833.289999999994"/>
    <d v="2025-01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39"/>
    <d v="2025-11-18T00:00:00"/>
    <n v="2064881"/>
    <d v="2025-11-18T00:00:00"/>
    <d v="2025-03-01T00:00:00"/>
    <n v="73833.289999999994"/>
    <d v="2025-12-18T00:00:00"/>
    <s v="E0240126"/>
    <s v="PD024081"/>
    <s v="OFFICE  BÁSICO - INTERMEDIÁRIO"/>
    <n v="73833.289999999994"/>
    <d v="2025-03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40"/>
    <d v="2025-11-18T00:00:00"/>
    <n v="2064882"/>
    <d v="2025-11-18T00:00:00"/>
    <d v="2025-04-01T00:00:00"/>
    <n v="73833.289999999994"/>
    <d v="2025-12-18T00:00:00"/>
    <s v="E0240126"/>
    <s v="PD024081"/>
    <s v="OFFICE  BÁSICO - INTERMEDIÁRIO"/>
    <n v="73833.289999999994"/>
    <d v="2025-04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41"/>
    <d v="2025-11-18T00:00:00"/>
    <n v="2064883"/>
    <d v="2025-11-18T00:00:00"/>
    <d v="2025-05-01T00:00:00"/>
    <n v="73833.289999999994"/>
    <d v="2025-12-18T00:00:00"/>
    <s v="E0240126"/>
    <s v="PD024081"/>
    <s v="OFFICE  BÁSICO - INTERMEDIÁRIO"/>
    <n v="73833.289999999994"/>
    <d v="2025-05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42"/>
    <d v="2025-11-18T00:00:00"/>
    <n v="2064884"/>
    <d v="2025-11-18T00:00:00"/>
    <d v="2025-06-01T00:00:00"/>
    <n v="73833.289999999994"/>
    <d v="2025-12-18T00:00:00"/>
    <s v="E0240126"/>
    <s v="PD024081"/>
    <s v="OFFICE  BÁSICO - INTERMEDIÁRIO"/>
    <n v="73833.289999999994"/>
    <d v="2025-06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46"/>
    <d v="2025-11-18T00:00:00"/>
    <n v="2064888"/>
    <d v="2025-11-18T00:00:00"/>
    <d v="2025-07-01T00:00:00"/>
    <n v="73833.289999999994"/>
    <d v="2025-12-18T00:00:00"/>
    <s v="E0240126"/>
    <s v="PD024081"/>
    <s v="OFFICE  BÁSICO - INTERMEDIÁRIO"/>
    <n v="73833.289999999994"/>
    <d v="2025-07-01T00:00:00"/>
    <x v="0"/>
    <s v="008/2024"/>
    <s v="COD-PRC2024/00071"/>
    <s v="359.00003509/2024-21  ITO"/>
    <s v="2 - FATURADO"/>
    <n v="0"/>
    <x v="0"/>
    <x v="0"/>
    <m/>
  </r>
  <r>
    <x v="268"/>
    <s v="09.189.499/0001-00"/>
    <s v="NF SERVICOS"/>
    <n v="198447"/>
    <d v="2025-11-18T00:00:00"/>
    <n v="2064889"/>
    <d v="2025-11-18T00:00:00"/>
    <d v="2025-08-01T00:00:00"/>
    <n v="73833.289999999994"/>
    <d v="2025-12-18T00:00:00"/>
    <s v="E0240126"/>
    <s v="PD024081"/>
    <s v="OFFICE  BÁSICO - INTERMEDIÁRIO"/>
    <n v="73833.289999999994"/>
    <d v="2025-08-01T00:00:00"/>
    <x v="0"/>
    <s v="008/2024"/>
    <s v="COD-PRC2024/00071"/>
    <s v="359.00003509/2024-21  ITO"/>
    <s v="2 - FATURADO"/>
    <n v="0"/>
    <x v="0"/>
    <x v="0"/>
    <m/>
  </r>
  <r>
    <x v="269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6"/>
    <s v="NAO INFORMADO"/>
    <s v="NAO INFORMADO"/>
    <s v="PD-PRC-2019/00565 ITO"/>
    <s v="2 - FATURADO"/>
    <n v="1758"/>
    <x v="1"/>
    <x v="0"/>
    <m/>
  </r>
  <r>
    <x v="269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6"/>
    <s v="NAO INFORMADO"/>
    <s v="NAO INFORMADO"/>
    <s v="PD-PRC-2019/00565 ITO"/>
    <s v="2 - FATURADO"/>
    <n v="1238"/>
    <x v="1"/>
    <x v="0"/>
    <m/>
  </r>
  <r>
    <x v="269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6"/>
    <s v="NAO INFORMADO"/>
    <s v="NAO INFORMADO"/>
    <s v="PD-PRC-2019/00565 ITO"/>
    <s v="2 - FATURADO"/>
    <n v="1238"/>
    <x v="1"/>
    <x v="0"/>
    <m/>
  </r>
  <r>
    <x v="269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6"/>
    <s v="NAO INFORMADO"/>
    <s v="NAO INFORMADO"/>
    <s v="PD-PRC-2019/00565 ITO"/>
    <s v="2 - FATURADO"/>
    <n v="1238"/>
    <x v="1"/>
    <x v="0"/>
    <m/>
  </r>
  <r>
    <x v="269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6"/>
    <s v="NAO INFORMADO"/>
    <s v="NAO INFORMADO"/>
    <s v="PD-PRC-2019/00565 ITO"/>
    <s v="2 - FATURADO"/>
    <n v="1237"/>
    <x v="1"/>
    <x v="0"/>
    <m/>
  </r>
  <r>
    <x v="269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6"/>
    <s v="NAO INFORMADO"/>
    <s v="NAO INFORMADO"/>
    <s v="PD-PRC-2019/00565 ITO"/>
    <s v="2 - FATURADO"/>
    <n v="1237"/>
    <x v="1"/>
    <x v="0"/>
    <m/>
  </r>
  <r>
    <x v="269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6"/>
    <s v="NAO INFORMADO"/>
    <s v="NAO INFORMADO"/>
    <s v="PD-PRC-2019/00565 ITO"/>
    <s v="2 - FATURADO"/>
    <n v="1211"/>
    <x v="1"/>
    <x v="0"/>
    <m/>
  </r>
  <r>
    <x v="269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6"/>
    <s v="NAO INFORMADO"/>
    <s v="NAO INFORMADO"/>
    <s v="PD-PRC-2019/00565 ITO"/>
    <s v="2 - FATURADO"/>
    <n v="1183"/>
    <x v="1"/>
    <x v="0"/>
    <m/>
  </r>
  <r>
    <x v="269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6"/>
    <s v="NAO INFORMADO"/>
    <s v="NAO INFORMADO"/>
    <s v="PD-PRC-2019/00565 ITO"/>
    <s v="2 - FATURADO"/>
    <n v="1177"/>
    <x v="1"/>
    <x v="0"/>
    <m/>
  </r>
  <r>
    <x v="269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6"/>
    <s v="NAO INFORMADO"/>
    <s v="NAO INFORMADO"/>
    <s v="PD-PRC-2019/00565 ITO"/>
    <s v="2 - FATURADO"/>
    <n v="1146"/>
    <x v="1"/>
    <x v="0"/>
    <m/>
  </r>
  <r>
    <x v="269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6"/>
    <s v="NAO INFORMADO"/>
    <s v="NAO INFORMADO"/>
    <s v="PD-PRC-2019/00565 ITO"/>
    <s v="2 - FATURADO"/>
    <n v="1118"/>
    <x v="1"/>
    <x v="0"/>
    <m/>
  </r>
  <r>
    <x v="269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6"/>
    <s v="NAO INFORMADO"/>
    <s v="NAO INFORMADO"/>
    <s v="PD-PRC-2019/00565 ITO"/>
    <s v="2 - FATURADO"/>
    <n v="1084"/>
    <x v="1"/>
    <x v="0"/>
    <m/>
  </r>
  <r>
    <x v="269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6"/>
    <s v="NAO INFORMADO"/>
    <s v="NAO INFORMADO"/>
    <s v="PD-PRC-2019/00565 ITO"/>
    <s v="2 - FATURADO"/>
    <n v="1057"/>
    <x v="1"/>
    <x v="0"/>
    <m/>
  </r>
  <r>
    <x v="269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6"/>
    <s v="NAO INFORMADO"/>
    <s v="NAO INFORMADO"/>
    <s v="PD-PRC-2019/00565 ITO"/>
    <s v="2 - FATURADO"/>
    <n v="1033"/>
    <x v="1"/>
    <x v="0"/>
    <m/>
  </r>
  <r>
    <x v="270"/>
    <s v="09.346.601/0001-25"/>
    <s v="NF SERVICOS"/>
    <n v="197384"/>
    <d v="2025-11-11T00:00:00"/>
    <n v="2063826"/>
    <d v="2025-11-12T00:00:00"/>
    <d v="2025-10-01T00:00:00"/>
    <n v="9308.58"/>
    <d v="2025-12-11T00:00:00"/>
    <s v="E0240438"/>
    <s v="PD024300"/>
    <s v="HOSPEDAGEM DE ROTEADOR"/>
    <n v="9308.58"/>
    <d v="2025-10-01T00:00:00"/>
    <x v="0"/>
    <m/>
    <m/>
    <s v="359.00006761/2024-91 - ITO"/>
    <s v="2 - FATURADO"/>
    <n v="0"/>
    <x v="0"/>
    <x v="0"/>
    <m/>
  </r>
  <r>
    <x v="271"/>
    <s v="09.408.054/0001-65"/>
    <s v="ND-OPERADORA CIELO"/>
    <n v="27313"/>
    <d v="2025-11-12T00:00:00"/>
    <m/>
    <m/>
    <m/>
    <n v="139.38999999999999"/>
    <d v="2025-11-12T00:00:00"/>
    <m/>
    <m/>
    <s v="e-CNPJ A1 - Renovação 12 meses"/>
    <n v="139.38999999999999"/>
    <m/>
    <x v="0"/>
    <m/>
    <m/>
    <m/>
    <s v="1 - VENDA A VISTA"/>
    <n v="16"/>
    <x v="3"/>
    <x v="2"/>
    <m/>
  </r>
  <r>
    <x v="272"/>
    <s v="09.464.602/0001-74"/>
    <s v="ND-OPERADORA CIELO"/>
    <n v="27402"/>
    <d v="2025-11-19T00:00:00"/>
    <m/>
    <m/>
    <m/>
    <n v="287.48"/>
    <d v="2025-11-19T00:00:00"/>
    <m/>
    <m/>
    <s v="e-CNPJ A3 em cartão - 24 meses "/>
    <n v="287.48"/>
    <m/>
    <x v="0"/>
    <m/>
    <m/>
    <m/>
    <s v="1 - VENDA A VISTA"/>
    <n v="9"/>
    <x v="3"/>
    <x v="2"/>
    <m/>
  </r>
  <r>
    <x v="273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977"/>
    <x v="1"/>
    <x v="0"/>
    <m/>
  </r>
  <r>
    <x v="273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977"/>
    <x v="1"/>
    <x v="0"/>
    <m/>
  </r>
  <r>
    <x v="273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3036"/>
    <x v="1"/>
    <x v="0"/>
    <m/>
  </r>
  <r>
    <x v="273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983"/>
    <x v="1"/>
    <x v="0"/>
    <m/>
  </r>
  <r>
    <x v="273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763"/>
    <x v="1"/>
    <x v="0"/>
    <m/>
  </r>
  <r>
    <x v="273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763"/>
    <x v="1"/>
    <x v="0"/>
    <m/>
  </r>
  <r>
    <x v="273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582"/>
    <x v="1"/>
    <x v="0"/>
    <m/>
  </r>
  <r>
    <x v="273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549"/>
    <x v="1"/>
    <x v="0"/>
    <m/>
  </r>
  <r>
    <x v="273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549"/>
    <x v="1"/>
    <x v="0"/>
    <m/>
  </r>
  <r>
    <x v="273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550"/>
    <x v="1"/>
    <x v="0"/>
    <m/>
  </r>
  <r>
    <x v="273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549"/>
    <x v="1"/>
    <x v="0"/>
    <m/>
  </r>
  <r>
    <x v="273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546"/>
    <x v="1"/>
    <x v="0"/>
    <m/>
  </r>
  <r>
    <x v="273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687"/>
    <x v="1"/>
    <x v="0"/>
    <m/>
  </r>
  <r>
    <x v="273"/>
    <s v="09.495.438/0001-62"/>
    <s v="NF SERVICOS"/>
    <n v="191966"/>
    <d v="2025-08-13T00:00:00"/>
    <n v="2010841"/>
    <d v="2025-08-13T00:00:00"/>
    <d v="2025-07-01T00:00:00"/>
    <n v="68.680000000000007"/>
    <d v="2025-09-12T00:00:00"/>
    <s v="E0240452"/>
    <s v="PD024313"/>
    <s v="PROGRAMA SP SEM PAPEL"/>
    <n v="65.38"/>
    <d v="2025-07-01T00:00:00"/>
    <x v="0"/>
    <s v="017/2024"/>
    <s v="014.00000573/2023-98"/>
    <s v="359.00008050/2024-51  APPS"/>
    <s v="2 - FATURADO"/>
    <n v="77"/>
    <x v="4"/>
    <x v="0"/>
    <m/>
  </r>
  <r>
    <x v="273"/>
    <s v="09.495.438/0001-62"/>
    <s v="NF SERVICOS"/>
    <n v="194067"/>
    <d v="2025-09-12T00:00:00"/>
    <n v="2025701"/>
    <d v="2025-09-12T00:00:00"/>
    <d v="2025-08-01T00:00:00"/>
    <n v="68.680000000000007"/>
    <d v="2025-10-12T00:00:00"/>
    <s v="E0240452"/>
    <s v="PD024313"/>
    <s v="PROGRAMA SP SEM PAPEL"/>
    <n v="60.44"/>
    <d v="2025-08-01T00:00:00"/>
    <x v="0"/>
    <s v="017/2024"/>
    <s v="014.00000573/2023-98"/>
    <s v="359.00008050/2024-51  APPS"/>
    <s v="2 - FATURADO"/>
    <n v="47"/>
    <x v="5"/>
    <x v="0"/>
    <m/>
  </r>
  <r>
    <x v="273"/>
    <s v="09.495.438/0001-62"/>
    <s v="NF SERVICOS"/>
    <n v="195871"/>
    <d v="2025-10-15T00:00:00"/>
    <n v="2044437"/>
    <d v="2025-10-15T00:00:00"/>
    <d v="2025-09-01T00:00:00"/>
    <n v="9471.34"/>
    <d v="2025-11-14T00:00:00"/>
    <s v="E0240379"/>
    <s v="PD024250"/>
    <s v="NUVEM PRODESP"/>
    <n v="6"/>
    <d v="2025-09-01T00:00:00"/>
    <x v="0"/>
    <s v="016/2024"/>
    <s v="014.00000318/2024-26"/>
    <s v="359.00008646/2024-51 ITO"/>
    <s v="2 - FATURADO"/>
    <n v="14"/>
    <x v="3"/>
    <x v="0"/>
    <m/>
  </r>
  <r>
    <x v="273"/>
    <s v="09.495.438/0001-62"/>
    <s v="ND-RATEIO CONDOM PPT"/>
    <n v="21157"/>
    <d v="2025-10-31T00:00:00"/>
    <m/>
    <m/>
    <m/>
    <n v="567.80999999999995"/>
    <d v="2025-11-28T00:00:00"/>
    <s v="CARGA INICIAL RATEIO CONDOM PPT"/>
    <m/>
    <s v="CARGA INICIAL RATEIO CONDOM PPT"/>
    <n v="567.80999999999995"/>
    <m/>
    <x v="0"/>
    <m/>
    <m/>
    <m/>
    <s v="28 DIAS"/>
    <n v="1"/>
    <x v="3"/>
    <x v="10"/>
    <m/>
  </r>
  <r>
    <x v="273"/>
    <s v="09.495.438/0001-62"/>
    <s v="ND-RATEIO CONDOM PPT"/>
    <n v="21158"/>
    <d v="2025-10-31T00:00:00"/>
    <m/>
    <m/>
    <m/>
    <n v="1658.8"/>
    <d v="2025-11-28T00:00:00"/>
    <s v="CARGA INICIAL RATEIO CONDOM PPT"/>
    <m/>
    <s v="CARGA INICIAL RATEIO CONDOM PPT"/>
    <n v="1658.8"/>
    <m/>
    <x v="0"/>
    <m/>
    <m/>
    <m/>
    <s v="28 DIAS"/>
    <n v="1"/>
    <x v="3"/>
    <x v="10"/>
    <m/>
  </r>
  <r>
    <x v="273"/>
    <s v="09.495.438/0001-62"/>
    <s v="ND-RATEIO CONDOM PPT"/>
    <n v="21159"/>
    <d v="2025-10-31T00:00:00"/>
    <m/>
    <m/>
    <m/>
    <n v="2285.7800000000002"/>
    <d v="2025-11-28T00:00:00"/>
    <s v="CARGA INICIAL RATEIO CONDOM PPT"/>
    <m/>
    <s v="CARGA INICIAL RATEIO CONDOM PPT"/>
    <n v="2285.7800000000002"/>
    <m/>
    <x v="0"/>
    <m/>
    <m/>
    <m/>
    <s v="28 DIAS"/>
    <n v="1"/>
    <x v="3"/>
    <x v="10"/>
    <m/>
  </r>
  <r>
    <x v="273"/>
    <s v="09.495.438/0001-62"/>
    <s v="ND-RATEIO CONDOM PPT"/>
    <n v="21160"/>
    <d v="2025-10-31T00:00:00"/>
    <m/>
    <m/>
    <m/>
    <n v="1260.79"/>
    <d v="2025-11-28T00:00:00"/>
    <s v="CARGA INICIAL RATEIO CONDOM PPT"/>
    <m/>
    <s v="CARGA INICIAL RATEIO CONDOM PPT"/>
    <n v="1260.79"/>
    <m/>
    <x v="0"/>
    <m/>
    <m/>
    <m/>
    <s v="28 DIAS"/>
    <n v="1"/>
    <x v="3"/>
    <x v="10"/>
    <m/>
  </r>
  <r>
    <x v="273"/>
    <s v="09.495.438/0001-62"/>
    <s v="ND-RATEIO CONDOM PPT"/>
    <n v="21161"/>
    <d v="2025-10-31T00:00:00"/>
    <m/>
    <m/>
    <m/>
    <n v="2023.21"/>
    <d v="2025-11-28T00:00:00"/>
    <s v="CARGA INICIAL RATEIO CONDOM PPT"/>
    <m/>
    <s v="CARGA INICIAL RATEIO CONDOM PPT"/>
    <n v="2023.21"/>
    <m/>
    <x v="0"/>
    <m/>
    <m/>
    <m/>
    <s v="28 DIAS"/>
    <n v="1"/>
    <x v="3"/>
    <x v="10"/>
    <m/>
  </r>
  <r>
    <x v="273"/>
    <s v="09.495.438/0001-62"/>
    <s v="ND-RATEIO CONDOM PPT"/>
    <n v="21162"/>
    <d v="2025-10-31T00:00:00"/>
    <m/>
    <m/>
    <m/>
    <n v="735.65"/>
    <d v="2025-11-28T00:00:00"/>
    <s v="CARGA INICIAL RATEIO CONDOM PPT"/>
    <m/>
    <s v="CARGA INICIAL RATEIO CONDOM PPT"/>
    <n v="735.65"/>
    <m/>
    <x v="0"/>
    <m/>
    <m/>
    <m/>
    <s v="28 DIAS"/>
    <n v="1"/>
    <x v="3"/>
    <x v="10"/>
    <m/>
  </r>
  <r>
    <x v="273"/>
    <s v="09.495.438/0001-62"/>
    <s v="ND-RATEIO CONDOM PPT"/>
    <n v="21163"/>
    <d v="2025-10-31T00:00:00"/>
    <m/>
    <m/>
    <m/>
    <n v="1253.2"/>
    <d v="2025-11-28T00:00:00"/>
    <s v="CARGA INICIAL RATEIO CONDOM PPT"/>
    <m/>
    <s v="CARGA INICIAL RATEIO CONDOM PPT"/>
    <n v="1253.2"/>
    <m/>
    <x v="0"/>
    <m/>
    <m/>
    <m/>
    <s v="28 DIAS"/>
    <n v="1"/>
    <x v="3"/>
    <x v="10"/>
    <m/>
  </r>
  <r>
    <x v="273"/>
    <s v="09.495.438/0001-62"/>
    <s v="ND-RATEIO CONDOM PPT"/>
    <n v="21164"/>
    <d v="2025-10-31T00:00:00"/>
    <m/>
    <m/>
    <m/>
    <n v="1324.1"/>
    <d v="2025-11-28T00:00:00"/>
    <s v="CARGA INICIAL RATEIO CONDOM PPT"/>
    <m/>
    <s v="CARGA INICIAL RATEIO CONDOM PPT"/>
    <n v="1324.1"/>
    <m/>
    <x v="0"/>
    <m/>
    <m/>
    <m/>
    <s v="28 DIAS"/>
    <n v="1"/>
    <x v="3"/>
    <x v="10"/>
    <m/>
  </r>
  <r>
    <x v="273"/>
    <s v="09.495.438/0001-62"/>
    <s v="ND-RATEIO CONDOM PPT"/>
    <n v="21165"/>
    <d v="2025-10-31T00:00:00"/>
    <m/>
    <m/>
    <m/>
    <n v="1480.29"/>
    <d v="2025-11-28T00:00:00"/>
    <s v="CARGA INICIAL RATEIO CONDOM PPT"/>
    <m/>
    <s v="CARGA INICIAL RATEIO CONDOM PPT"/>
    <n v="1480.29"/>
    <m/>
    <x v="0"/>
    <m/>
    <m/>
    <m/>
    <s v="28 DIAS"/>
    <n v="1"/>
    <x v="3"/>
    <x v="10"/>
    <m/>
  </r>
  <r>
    <x v="273"/>
    <s v="09.495.438/0001-62"/>
    <s v="ND-RATEIO CONDOM PPT"/>
    <n v="21166"/>
    <d v="2025-10-31T00:00:00"/>
    <m/>
    <m/>
    <m/>
    <n v="1372.66"/>
    <d v="2025-11-28T00:00:00"/>
    <s v="CARGA INICIAL RATEIO CONDOM PPT"/>
    <m/>
    <s v="CARGA INICIAL RATEIO CONDOM PPT"/>
    <n v="1372.66"/>
    <m/>
    <x v="0"/>
    <m/>
    <m/>
    <m/>
    <s v="28 DIAS"/>
    <n v="1"/>
    <x v="3"/>
    <x v="10"/>
    <m/>
  </r>
  <r>
    <x v="273"/>
    <s v="09.495.438/0001-62"/>
    <s v="ND-RATEIO CONDOM PPT"/>
    <n v="21167"/>
    <d v="2025-10-31T00:00:00"/>
    <m/>
    <m/>
    <m/>
    <n v="690.01"/>
    <d v="2025-11-28T00:00:00"/>
    <s v="CARGA INICIAL RATEIO CONDOM PPT"/>
    <m/>
    <s v="CARGA INICIAL RATEIO CONDOM PPT"/>
    <n v="690.01"/>
    <m/>
    <x v="0"/>
    <m/>
    <m/>
    <m/>
    <s v="28 DIAS"/>
    <n v="1"/>
    <x v="3"/>
    <x v="10"/>
    <m/>
  </r>
  <r>
    <x v="273"/>
    <s v="09.495.438/0001-62"/>
    <s v="ND-RATEIO CONDOM PPT"/>
    <n v="21168"/>
    <d v="2025-10-31T00:00:00"/>
    <m/>
    <m/>
    <m/>
    <n v="2193.79"/>
    <d v="2025-11-28T00:00:00"/>
    <s v="CARGA INICIAL RATEIO CONDOM PPT"/>
    <m/>
    <s v="CARGA INICIAL RATEIO CONDOM PPT"/>
    <n v="2193.79"/>
    <m/>
    <x v="0"/>
    <m/>
    <m/>
    <m/>
    <s v="28 DIAS"/>
    <n v="1"/>
    <x v="3"/>
    <x v="10"/>
    <m/>
  </r>
  <r>
    <x v="273"/>
    <s v="09.495.438/0001-62"/>
    <s v="ND-RATEIO CONDOM PPT"/>
    <n v="21169"/>
    <d v="2025-10-31T00:00:00"/>
    <m/>
    <m/>
    <m/>
    <n v="1639.63"/>
    <d v="2025-11-28T00:00:00"/>
    <s v="CARGA INICIAL RATEIO CONDOM PPT"/>
    <m/>
    <s v="CARGA INICIAL RATEIO CONDOM PPT"/>
    <n v="1639.63"/>
    <m/>
    <x v="0"/>
    <m/>
    <m/>
    <m/>
    <s v="28 DIAS"/>
    <n v="1"/>
    <x v="3"/>
    <x v="10"/>
    <m/>
  </r>
  <r>
    <x v="273"/>
    <s v="09.495.438/0001-62"/>
    <s v="ND-RATEIO CONDOM PPT"/>
    <n v="21170"/>
    <d v="2025-10-31T00:00:00"/>
    <m/>
    <m/>
    <m/>
    <n v="1170.2"/>
    <d v="2025-11-28T00:00:00"/>
    <s v="CARGA INICIAL RATEIO CONDOM PPT"/>
    <m/>
    <s v="CARGA INICIAL RATEIO CONDOM PPT"/>
    <n v="1170.2"/>
    <m/>
    <x v="0"/>
    <m/>
    <m/>
    <m/>
    <s v="28 DIAS"/>
    <n v="1"/>
    <x v="3"/>
    <x v="10"/>
    <m/>
  </r>
  <r>
    <x v="273"/>
    <s v="09.495.438/0001-62"/>
    <s v="ND-RATEIO CONDOM PPT"/>
    <n v="21171"/>
    <d v="2025-10-31T00:00:00"/>
    <m/>
    <m/>
    <m/>
    <n v="845.99"/>
    <d v="2025-11-28T00:00:00"/>
    <s v="CARGA INICIAL RATEIO CONDOM PPT"/>
    <m/>
    <s v="CARGA INICIAL RATEIO CONDOM PPT"/>
    <n v="845.99"/>
    <m/>
    <x v="0"/>
    <m/>
    <m/>
    <m/>
    <s v="28 DIAS"/>
    <n v="1"/>
    <x v="3"/>
    <x v="10"/>
    <m/>
  </r>
  <r>
    <x v="273"/>
    <s v="09.495.438/0001-62"/>
    <s v="ND-RATEIO CONDOM PPT"/>
    <n v="21172"/>
    <d v="2025-10-31T00:00:00"/>
    <m/>
    <m/>
    <m/>
    <n v="4197.17"/>
    <d v="2025-11-28T00:00:00"/>
    <s v="CARGA INICIAL RATEIO CONDOM PPT"/>
    <m/>
    <s v="CARGA INICIAL RATEIO CONDOM PPT"/>
    <n v="4197.17"/>
    <m/>
    <x v="0"/>
    <m/>
    <m/>
    <m/>
    <s v="28 DIAS"/>
    <n v="1"/>
    <x v="3"/>
    <x v="10"/>
    <m/>
  </r>
  <r>
    <x v="273"/>
    <s v="09.495.438/0001-62"/>
    <s v="ND-RATEIO CONDOM PPT"/>
    <n v="21173"/>
    <d v="2025-10-31T00:00:00"/>
    <m/>
    <m/>
    <m/>
    <n v="2442.9899999999998"/>
    <d v="2025-11-28T00:00:00"/>
    <s v="CARGA INICIAL RATEIO CONDOM PPT"/>
    <m/>
    <s v="CARGA INICIAL RATEIO CONDOM PPT"/>
    <n v="2442.9899999999998"/>
    <m/>
    <x v="0"/>
    <m/>
    <m/>
    <m/>
    <s v="28 DIAS"/>
    <n v="1"/>
    <x v="3"/>
    <x v="10"/>
    <m/>
  </r>
  <r>
    <x v="273"/>
    <s v="09.495.438/0001-62"/>
    <s v="ND-RATEIO CONDOM PPT"/>
    <n v="21174"/>
    <d v="2025-10-31T00:00:00"/>
    <m/>
    <m/>
    <m/>
    <n v="2660.17"/>
    <d v="2025-11-28T00:00:00"/>
    <s v="CARGA INICIAL RATEIO CONDOM PPT"/>
    <m/>
    <s v="CARGA INICIAL RATEIO CONDOM PPT"/>
    <n v="2660.17"/>
    <m/>
    <x v="0"/>
    <m/>
    <m/>
    <m/>
    <s v="28 DIAS"/>
    <n v="1"/>
    <x v="3"/>
    <x v="10"/>
    <m/>
  </r>
  <r>
    <x v="273"/>
    <s v="09.495.438/0001-62"/>
    <s v="ND-RATEIO CONDOM PPT"/>
    <n v="21175"/>
    <d v="2025-10-31T00:00:00"/>
    <m/>
    <m/>
    <m/>
    <n v="5121.74"/>
    <d v="2025-11-28T00:00:00"/>
    <s v="CARGA INICIAL RATEIO CONDOM PPT"/>
    <m/>
    <s v="CARGA INICIAL RATEIO CONDOM PPT"/>
    <n v="5121.74"/>
    <m/>
    <x v="0"/>
    <m/>
    <m/>
    <m/>
    <s v="28 DIAS"/>
    <n v="1"/>
    <x v="3"/>
    <x v="10"/>
    <m/>
  </r>
  <r>
    <x v="273"/>
    <s v="09.495.438/0001-62"/>
    <s v="ND-RATEIO CONDOM PPT"/>
    <n v="21176"/>
    <d v="2025-10-31T00:00:00"/>
    <m/>
    <m/>
    <m/>
    <n v="2741.82"/>
    <d v="2025-11-28T00:00:00"/>
    <s v="CARGA INICIAL RATEIO CONDOM PPT"/>
    <m/>
    <s v="CARGA INICIAL RATEIO CONDOM PPT"/>
    <n v="2741.82"/>
    <m/>
    <x v="0"/>
    <m/>
    <m/>
    <m/>
    <s v="28 DIAS"/>
    <n v="1"/>
    <x v="3"/>
    <x v="10"/>
    <m/>
  </r>
  <r>
    <x v="273"/>
    <s v="09.495.438/0001-62"/>
    <s v="ND-RATEIO CONDOM PPT"/>
    <n v="21177"/>
    <d v="2025-10-31T00:00:00"/>
    <m/>
    <m/>
    <m/>
    <n v="1009.03"/>
    <d v="2025-11-28T00:00:00"/>
    <s v="CARGA INICIAL RATEIO CONDOM PPT"/>
    <m/>
    <s v="CARGA INICIAL RATEIO CONDOM PPT"/>
    <n v="1009.03"/>
    <m/>
    <x v="0"/>
    <m/>
    <m/>
    <m/>
    <s v="28 DIAS"/>
    <n v="1"/>
    <x v="3"/>
    <x v="10"/>
    <m/>
  </r>
  <r>
    <x v="273"/>
    <s v="09.495.438/0001-62"/>
    <s v="ND-RATEIO CONDOM PPT"/>
    <n v="21178"/>
    <d v="2025-10-31T00:00:00"/>
    <m/>
    <m/>
    <m/>
    <n v="1028.44"/>
    <d v="2025-11-28T00:00:00"/>
    <s v="CARGA INICIAL RATEIO CONDOM PPT"/>
    <m/>
    <s v="CARGA INICIAL RATEIO CONDOM PPT"/>
    <n v="1028.44"/>
    <m/>
    <x v="0"/>
    <m/>
    <m/>
    <m/>
    <s v="28 DIAS"/>
    <n v="1"/>
    <x v="3"/>
    <x v="10"/>
    <m/>
  </r>
  <r>
    <x v="273"/>
    <s v="09.495.438/0001-62"/>
    <s v="ND-RATEIO CONDOM PPT"/>
    <n v="21179"/>
    <d v="2025-10-31T00:00:00"/>
    <m/>
    <m/>
    <m/>
    <n v="1018.91"/>
    <d v="2025-11-28T00:00:00"/>
    <s v="CARGA INICIAL RATEIO CONDOM PPT"/>
    <m/>
    <s v="CARGA INICIAL RATEIO CONDOM PPT"/>
    <n v="1018.91"/>
    <m/>
    <x v="0"/>
    <m/>
    <m/>
    <m/>
    <s v="28 DIAS"/>
    <n v="1"/>
    <x v="3"/>
    <x v="10"/>
    <m/>
  </r>
  <r>
    <x v="273"/>
    <s v="09.495.438/0001-62"/>
    <s v="ND-RATEIO CONDOM PPT"/>
    <n v="21180"/>
    <d v="2025-10-31T00:00:00"/>
    <m/>
    <m/>
    <m/>
    <n v="3100.71"/>
    <d v="2025-11-28T00:00:00"/>
    <s v="CARGA INICIAL RATEIO CONDOM PPT"/>
    <m/>
    <s v="CARGA INICIAL RATEIO CONDOM PPT"/>
    <n v="3100.71"/>
    <m/>
    <x v="0"/>
    <m/>
    <m/>
    <m/>
    <s v="28 DIAS"/>
    <n v="1"/>
    <x v="3"/>
    <x v="10"/>
    <m/>
  </r>
  <r>
    <x v="273"/>
    <s v="09.495.438/0001-62"/>
    <s v="ND-RATEIO CONDOM PPT"/>
    <n v="21181"/>
    <d v="2025-10-31T00:00:00"/>
    <m/>
    <m/>
    <m/>
    <n v="2295.9499999999998"/>
    <d v="2025-11-28T00:00:00"/>
    <s v="CARGA INICIAL RATEIO CONDOM PPT"/>
    <m/>
    <s v="CARGA INICIAL RATEIO CONDOM PPT"/>
    <n v="2295.9499999999998"/>
    <m/>
    <x v="0"/>
    <m/>
    <m/>
    <m/>
    <s v="28 DIAS"/>
    <n v="1"/>
    <x v="3"/>
    <x v="10"/>
    <m/>
  </r>
  <r>
    <x v="273"/>
    <s v="09.495.438/0001-62"/>
    <s v="ND-RATEIO CONDOM PPT"/>
    <n v="21182"/>
    <d v="2025-10-31T00:00:00"/>
    <m/>
    <m/>
    <m/>
    <n v="1756.47"/>
    <d v="2025-11-28T00:00:00"/>
    <s v="CARGA INICIAL RATEIO CONDOM PPT"/>
    <m/>
    <s v="CARGA INICIAL RATEIO CONDOM PPT"/>
    <n v="1756.47"/>
    <m/>
    <x v="0"/>
    <m/>
    <m/>
    <m/>
    <s v="28 DIAS"/>
    <n v="1"/>
    <x v="3"/>
    <x v="10"/>
    <m/>
  </r>
  <r>
    <x v="273"/>
    <s v="09.495.438/0001-62"/>
    <s v="ND-RATEIO CONDOM PPT"/>
    <n v="21183"/>
    <d v="2025-10-31T00:00:00"/>
    <m/>
    <m/>
    <m/>
    <n v="2575.7399999999998"/>
    <d v="2025-11-28T00:00:00"/>
    <s v="CARGA INICIAL RATEIO CONDOM PPT"/>
    <m/>
    <s v="CARGA INICIAL RATEIO CONDOM PPT"/>
    <n v="2575.7399999999998"/>
    <m/>
    <x v="0"/>
    <m/>
    <m/>
    <m/>
    <s v="28 DIAS"/>
    <n v="1"/>
    <x v="3"/>
    <x v="10"/>
    <m/>
  </r>
  <r>
    <x v="273"/>
    <s v="09.495.438/0001-62"/>
    <s v="NF SERVICOS"/>
    <n v="197211"/>
    <d v="2025-11-10T00:00:00"/>
    <n v="2063653"/>
    <d v="2025-11-10T00:00:00"/>
    <d v="2025-10-01T00:00:00"/>
    <n v="726.52"/>
    <d v="2025-12-10T00:00:00"/>
    <s v="E0241023"/>
    <s v="PD024454"/>
    <s v="SAM ESTOQUE E PATRIMONIO"/>
    <n v="691.65"/>
    <d v="2025-10-01T00:00:00"/>
    <x v="0"/>
    <s v="002/2025"/>
    <s v="014.00000437/2024-89"/>
    <s v="359.00006444/2023-94 - APPS"/>
    <s v="2 - FATURADO"/>
    <n v="0"/>
    <x v="0"/>
    <x v="0"/>
    <m/>
  </r>
  <r>
    <x v="273"/>
    <s v="09.495.438/0001-62"/>
    <s v="NF SERVICOS"/>
    <n v="197514"/>
    <d v="2025-11-12T00:00:00"/>
    <n v="2063956"/>
    <d v="2025-11-12T00:00:00"/>
    <d v="2025-10-01T00:00:00"/>
    <n v="22581.599999999999"/>
    <d v="2025-12-12T00:00:00"/>
    <s v="E0230173"/>
    <s v="PD023147"/>
    <s v="INFRAESTRUTURA COMPUTACIOAL PARA O SISTEMA CIPTEA"/>
    <n v="21497.68"/>
    <d v="2025-10-01T00:00:00"/>
    <x v="0"/>
    <s v="009/2023"/>
    <s v="014.00000001/2023"/>
    <s v="359.00006444/2023-94-ITO"/>
    <s v="2 - FATURADO"/>
    <n v="0"/>
    <x v="0"/>
    <x v="0"/>
    <m/>
  </r>
  <r>
    <x v="273"/>
    <s v="09.495.438/0001-62"/>
    <s v="NF SERVICOS"/>
    <n v="197515"/>
    <d v="2025-11-12T00:00:00"/>
    <n v="2063957"/>
    <d v="2025-11-12T00:00:00"/>
    <d v="2025-10-01T00:00:00"/>
    <n v="2282.2199999999998"/>
    <d v="2025-12-12T00:00:00"/>
    <s v="E0230173"/>
    <s v="PD023147"/>
    <s v="INFRAESTRUTURA COMPUTACIOAL PARA O SISTEMA CIPTEA"/>
    <n v="2172.67"/>
    <d v="2025-10-01T00:00:00"/>
    <x v="0"/>
    <s v="009/2023"/>
    <s v="014.00000001/2023"/>
    <s v="359.00006444/2023-94-ITO"/>
    <s v="2 - FATURADO"/>
    <n v="0"/>
    <x v="0"/>
    <x v="0"/>
    <m/>
  </r>
  <r>
    <x v="273"/>
    <s v="09.495.438/0001-62"/>
    <s v="NF SERVICOS"/>
    <n v="197519"/>
    <d v="2025-11-12T00:00:00"/>
    <n v="2063961"/>
    <d v="2025-11-12T00:00:00"/>
    <d v="2025-10-01T00:00:00"/>
    <n v="27964"/>
    <d v="2025-12-12T00:00:00"/>
    <s v="E0230172"/>
    <s v="PD023147"/>
    <s v="DESENVOLVIMENTO/IMPLANTAÇÃO, SUSTENTAÇÃO DO SISTEMA CIPTEA"/>
    <n v="26621.73"/>
    <d v="2025-10-01T00:00:00"/>
    <x v="0"/>
    <s v="009/2023"/>
    <s v="014.00000001/2023"/>
    <s v="359.00006444/2023-94 - ITO"/>
    <s v="2 - FATURADO"/>
    <n v="0"/>
    <x v="0"/>
    <x v="0"/>
    <m/>
  </r>
  <r>
    <x v="273"/>
    <s v="09.495.438/0001-62"/>
    <s v="NF SERVICOS"/>
    <n v="197522"/>
    <d v="2025-11-12T00:00:00"/>
    <n v="2063964"/>
    <d v="2025-11-12T00:00:00"/>
    <d v="2025-10-01T00:00:00"/>
    <n v="681.28"/>
    <d v="2025-12-12T00:00:00"/>
    <s v="E0230173"/>
    <s v="PD023147"/>
    <s v="INFRAESTRUTURA COMPUTACIOAL PARA O SISTEMA CIPTEA"/>
    <n v="648.58000000000004"/>
    <d v="2025-10-01T00:00:00"/>
    <x v="0"/>
    <s v="009/2023"/>
    <s v="014.00000001/2023"/>
    <s v="359.00006444/2023-94-ITO"/>
    <s v="2 - FATURADO"/>
    <n v="0"/>
    <x v="0"/>
    <x v="0"/>
    <m/>
  </r>
  <r>
    <x v="273"/>
    <s v="09.495.438/0001-62"/>
    <s v="NF SERVICOS"/>
    <n v="197523"/>
    <d v="2025-11-12T00:00:00"/>
    <n v="2063965"/>
    <d v="2025-11-12T00:00:00"/>
    <d v="2025-10-01T00:00:00"/>
    <n v="47826.3"/>
    <d v="2025-12-12T00:00:00"/>
    <s v="E0230173"/>
    <s v="PD023147"/>
    <s v="INFRAESTRUTURA COMPUTACIOAL PARA O SISTEMA CIPTEA"/>
    <n v="45530.64"/>
    <d v="2025-10-01T00:00:00"/>
    <x v="0"/>
    <s v="009/2023"/>
    <s v="014.00000001/2023"/>
    <s v="359.00006444/2023-94-ITO"/>
    <s v="2 - FATURADO"/>
    <n v="0"/>
    <x v="0"/>
    <x v="0"/>
    <m/>
  </r>
  <r>
    <x v="273"/>
    <s v="09.495.438/0001-62"/>
    <s v="NF SERVICOS"/>
    <n v="198168"/>
    <d v="2025-11-14T00:00:00"/>
    <n v="2064610"/>
    <d v="2025-11-14T00:00:00"/>
    <d v="2025-10-01T00:00:00"/>
    <n v="72.03"/>
    <d v="2025-12-14T00:00:00"/>
    <s v="E0240452"/>
    <s v="PD024313"/>
    <s v="PROGRAMA SP SEM PAPEL"/>
    <n v="68.569999999999993"/>
    <d v="2025-10-01T00:00:00"/>
    <x v="0"/>
    <s v="017/2024"/>
    <s v="014.00000573/2023-98"/>
    <s v="359.00008050/2024-51  APPS"/>
    <s v="2 - FATURADO"/>
    <n v="0"/>
    <x v="0"/>
    <x v="0"/>
    <m/>
  </r>
  <r>
    <x v="273"/>
    <s v="09.495.438/0001-62"/>
    <s v="NF SERVICOS"/>
    <n v="198194"/>
    <d v="2025-11-14T00:00:00"/>
    <n v="2064636"/>
    <d v="2025-11-14T00:00:00"/>
    <d v="2025-10-01T00:00:00"/>
    <n v="5079"/>
    <d v="2025-12-14T00:00:00"/>
    <s v="E0230213"/>
    <s v="PD023185"/>
    <s v="OFFICE BÁSICO"/>
    <n v="4835.21"/>
    <d v="2025-10-01T00:00:00"/>
    <x v="0"/>
    <s v="020/2023"/>
    <s v="014.0000370/2023-00"/>
    <s v="359.00009459/2023-12-ITO"/>
    <s v="2 - FATURADO"/>
    <n v="0"/>
    <x v="0"/>
    <x v="0"/>
    <m/>
  </r>
  <r>
    <x v="273"/>
    <s v="09.495.438/0001-62"/>
    <s v="NF SERVICOS"/>
    <n v="198195"/>
    <d v="2025-11-14T00:00:00"/>
    <n v="2064637"/>
    <d v="2025-11-14T00:00:00"/>
    <d v="2025-10-01T00:00:00"/>
    <n v="24172.39"/>
    <d v="2025-12-14T00:00:00"/>
    <s v="E0240379"/>
    <s v="PD024250"/>
    <s v="NUVEM PRODESP"/>
    <n v="23012.12"/>
    <d v="2025-10-01T00:00:00"/>
    <x v="0"/>
    <s v="016/2024"/>
    <s v="014.00000318/2024-26"/>
    <s v="359.00008646/2024-51 ITO"/>
    <s v="2 - FATURADO"/>
    <n v="0"/>
    <x v="0"/>
    <x v="0"/>
    <m/>
  </r>
  <r>
    <x v="273"/>
    <s v="09.495.438/0001-62"/>
    <s v="NF SERVICOS"/>
    <n v="198196"/>
    <d v="2025-11-14T00:00:00"/>
    <n v="2064638"/>
    <d v="2025-11-14T00:00:00"/>
    <d v="2025-10-01T00:00:00"/>
    <n v="72880.98"/>
    <d v="2025-12-14T00:00:00"/>
    <s v="E0240379"/>
    <s v="PD024250"/>
    <s v="NUVEM PRODESP"/>
    <n v="69382.69"/>
    <d v="2025-10-01T00:00:00"/>
    <x v="0"/>
    <s v="016/2024"/>
    <s v="014.00000318/2024-26"/>
    <s v="359.00008646/2024-51 ITO"/>
    <s v="2 - FATURADO"/>
    <n v="0"/>
    <x v="0"/>
    <x v="0"/>
    <m/>
  </r>
  <r>
    <x v="273"/>
    <s v="09.495.438/0001-62"/>
    <s v="NF SERVICOS"/>
    <n v="198197"/>
    <d v="2025-11-14T00:00:00"/>
    <n v="2064639"/>
    <d v="2025-11-14T00:00:00"/>
    <d v="2025-10-01T00:00:00"/>
    <n v="61330.8"/>
    <d v="2025-12-14T00:00:00"/>
    <s v="E0240379"/>
    <s v="PD024250"/>
    <s v="NUVEM PRODESP"/>
    <n v="58386.92"/>
    <d v="2025-10-01T00:00:00"/>
    <x v="0"/>
    <s v="016/2024"/>
    <s v="014.00000318/2024-26"/>
    <s v="359.00008646/2024-51 ITO"/>
    <s v="2 - FATURADO"/>
    <n v="0"/>
    <x v="0"/>
    <x v="0"/>
    <m/>
  </r>
  <r>
    <x v="273"/>
    <s v="09.495.438/0001-62"/>
    <s v="ND-RATEIO CONDOM PPT"/>
    <n v="21280"/>
    <d v="2025-11-28T00:00:00"/>
    <m/>
    <m/>
    <m/>
    <n v="576.71"/>
    <d v="2025-12-30T00:00:00"/>
    <s v="CARGA INICIAL RATEIO CONDOM PPT"/>
    <m/>
    <s v="CARGA INICIAL RATEIO CONDOM PPT"/>
    <n v="576.71"/>
    <m/>
    <x v="0"/>
    <m/>
    <m/>
    <m/>
    <s v="32 DIAS"/>
    <n v="0"/>
    <x v="0"/>
    <x v="10"/>
    <m/>
  </r>
  <r>
    <x v="273"/>
    <s v="09.495.438/0001-62"/>
    <s v="ND-RATEIO CONDOM PPT"/>
    <n v="21281"/>
    <d v="2025-11-28T00:00:00"/>
    <m/>
    <m/>
    <m/>
    <n v="2149.2199999999998"/>
    <d v="2025-12-30T00:00:00"/>
    <s v="CARGA INICIAL RATEIO CONDOM PPT"/>
    <m/>
    <s v="CARGA INICIAL RATEIO CONDOM PPT"/>
    <n v="2149.2199999999998"/>
    <m/>
    <x v="0"/>
    <m/>
    <m/>
    <m/>
    <s v="32 DIAS"/>
    <n v="0"/>
    <x v="0"/>
    <x v="10"/>
    <m/>
  </r>
  <r>
    <x v="273"/>
    <s v="09.495.438/0001-62"/>
    <s v="ND-RATEIO CONDOM PPT"/>
    <n v="21282"/>
    <d v="2025-11-28T00:00:00"/>
    <m/>
    <m/>
    <m/>
    <n v="2649.95"/>
    <d v="2025-12-30T00:00:00"/>
    <s v="CARGA INICIAL RATEIO CONDOM PPT"/>
    <m/>
    <s v="CARGA INICIAL RATEIO CONDOM PPT"/>
    <n v="2649.95"/>
    <m/>
    <x v="0"/>
    <m/>
    <m/>
    <m/>
    <s v="32 DIAS"/>
    <n v="0"/>
    <x v="0"/>
    <x v="10"/>
    <m/>
  </r>
  <r>
    <x v="273"/>
    <s v="09.495.438/0001-62"/>
    <s v="ND-RATEIO CONDOM PPT"/>
    <n v="21283"/>
    <d v="2025-11-28T00:00:00"/>
    <m/>
    <m/>
    <m/>
    <n v="1307.82"/>
    <d v="2025-12-30T00:00:00"/>
    <s v="CARGA INICIAL RATEIO CONDOM PPT"/>
    <m/>
    <s v="CARGA INICIAL RATEIO CONDOM PPT"/>
    <n v="1307.82"/>
    <m/>
    <x v="0"/>
    <m/>
    <m/>
    <m/>
    <s v="32 DIAS"/>
    <n v="0"/>
    <x v="0"/>
    <x v="10"/>
    <m/>
  </r>
  <r>
    <x v="273"/>
    <s v="09.495.438/0001-62"/>
    <s v="ND-RATEIO CONDOM PPT"/>
    <n v="21284"/>
    <d v="2025-11-28T00:00:00"/>
    <m/>
    <m/>
    <m/>
    <n v="2208.63"/>
    <d v="2025-12-30T00:00:00"/>
    <s v="CARGA INICIAL RATEIO CONDOM PPT"/>
    <m/>
    <s v="CARGA INICIAL RATEIO CONDOM PPT"/>
    <n v="2208.63"/>
    <m/>
    <x v="0"/>
    <m/>
    <m/>
    <m/>
    <s v="32 DIAS"/>
    <n v="0"/>
    <x v="0"/>
    <x v="10"/>
    <m/>
  </r>
  <r>
    <x v="273"/>
    <s v="09.495.438/0001-62"/>
    <s v="ND-RATEIO CONDOM PPT"/>
    <n v="21285"/>
    <d v="2025-11-28T00:00:00"/>
    <m/>
    <m/>
    <m/>
    <n v="747.26"/>
    <d v="2025-12-30T00:00:00"/>
    <s v="CARGA INICIAL RATEIO CONDOM PPT"/>
    <m/>
    <s v="CARGA INICIAL RATEIO CONDOM PPT"/>
    <n v="747.26"/>
    <m/>
    <x v="0"/>
    <m/>
    <m/>
    <m/>
    <s v="32 DIAS"/>
    <n v="0"/>
    <x v="0"/>
    <x v="10"/>
    <m/>
  </r>
  <r>
    <x v="273"/>
    <s v="09.495.438/0001-62"/>
    <s v="ND-RATEIO CONDOM PPT"/>
    <n v="21286"/>
    <d v="2025-11-28T00:00:00"/>
    <m/>
    <m/>
    <m/>
    <n v="1254.6300000000001"/>
    <d v="2025-12-30T00:00:00"/>
    <s v="CARGA INICIAL RATEIO CONDOM PPT"/>
    <m/>
    <s v="CARGA INICIAL RATEIO CONDOM PPT"/>
    <n v="1254.6300000000001"/>
    <m/>
    <x v="0"/>
    <m/>
    <m/>
    <m/>
    <s v="32 DIAS"/>
    <n v="0"/>
    <x v="0"/>
    <x v="10"/>
    <m/>
  </r>
  <r>
    <x v="273"/>
    <s v="09.495.438/0001-62"/>
    <s v="ND-RATEIO CONDOM PPT"/>
    <n v="21287"/>
    <d v="2025-11-28T00:00:00"/>
    <m/>
    <m/>
    <m/>
    <n v="1455.91"/>
    <d v="2025-12-30T00:00:00"/>
    <s v="CARGA INICIAL RATEIO CONDOM PPT"/>
    <m/>
    <s v="CARGA INICIAL RATEIO CONDOM PPT"/>
    <n v="1455.91"/>
    <m/>
    <x v="0"/>
    <m/>
    <m/>
    <m/>
    <s v="32 DIAS"/>
    <n v="0"/>
    <x v="0"/>
    <x v="10"/>
    <m/>
  </r>
  <r>
    <x v="273"/>
    <s v="09.495.438/0001-62"/>
    <s v="ND-RATEIO CONDOM PPT"/>
    <n v="21288"/>
    <d v="2025-11-28T00:00:00"/>
    <m/>
    <m/>
    <m/>
    <n v="1704.83"/>
    <d v="2025-12-30T00:00:00"/>
    <s v="CARGA INICIAL RATEIO CONDOM PPT"/>
    <m/>
    <s v="CARGA INICIAL RATEIO CONDOM PPT"/>
    <n v="1704.83"/>
    <m/>
    <x v="0"/>
    <m/>
    <m/>
    <m/>
    <s v="32 DIAS"/>
    <n v="0"/>
    <x v="0"/>
    <x v="10"/>
    <m/>
  </r>
  <r>
    <x v="273"/>
    <s v="09.495.438/0001-62"/>
    <s v="ND-RATEIO CONDOM PPT"/>
    <n v="21289"/>
    <d v="2025-11-28T00:00:00"/>
    <m/>
    <m/>
    <m/>
    <n v="1372.39"/>
    <d v="2025-12-30T00:00:00"/>
    <s v="CARGA INICIAL RATEIO CONDOM PPT"/>
    <m/>
    <s v="CARGA INICIAL RATEIO CONDOM PPT"/>
    <n v="1372.39"/>
    <m/>
    <x v="0"/>
    <m/>
    <m/>
    <m/>
    <s v="32 DIAS"/>
    <n v="0"/>
    <x v="0"/>
    <x v="10"/>
    <m/>
  </r>
  <r>
    <x v="273"/>
    <s v="09.495.438/0001-62"/>
    <s v="ND-RATEIO CONDOM PPT"/>
    <n v="21290"/>
    <d v="2025-11-28T00:00:00"/>
    <m/>
    <m/>
    <m/>
    <n v="839.64"/>
    <d v="2025-12-30T00:00:00"/>
    <s v="CARGA INICIAL RATEIO CONDOM PPT"/>
    <m/>
    <s v="CARGA INICIAL RATEIO CONDOM PPT"/>
    <n v="839.64"/>
    <m/>
    <x v="0"/>
    <m/>
    <m/>
    <m/>
    <s v="32 DIAS"/>
    <n v="0"/>
    <x v="0"/>
    <x v="10"/>
    <m/>
  </r>
  <r>
    <x v="273"/>
    <s v="09.495.438/0001-62"/>
    <s v="ND-RATEIO CONDOM PPT"/>
    <n v="21291"/>
    <d v="2025-11-28T00:00:00"/>
    <m/>
    <m/>
    <m/>
    <n v="1850.76"/>
    <d v="2025-12-30T00:00:00"/>
    <s v="CARGA INICIAL RATEIO CONDOM PPT"/>
    <m/>
    <s v="CARGA INICIAL RATEIO CONDOM PPT"/>
    <n v="1850.76"/>
    <m/>
    <x v="0"/>
    <m/>
    <m/>
    <m/>
    <s v="32 DIAS"/>
    <n v="0"/>
    <x v="0"/>
    <x v="10"/>
    <m/>
  </r>
  <r>
    <x v="273"/>
    <s v="09.495.438/0001-62"/>
    <s v="ND-RATEIO CONDOM PPT"/>
    <n v="21292"/>
    <d v="2025-11-28T00:00:00"/>
    <m/>
    <m/>
    <m/>
    <n v="1817.79"/>
    <d v="2025-12-30T00:00:00"/>
    <s v="CARGA INICIAL RATEIO CONDOM PPT"/>
    <m/>
    <s v="CARGA INICIAL RATEIO CONDOM PPT"/>
    <n v="1817.79"/>
    <m/>
    <x v="0"/>
    <m/>
    <m/>
    <m/>
    <s v="32 DIAS"/>
    <n v="0"/>
    <x v="0"/>
    <x v="10"/>
    <m/>
  </r>
  <r>
    <x v="273"/>
    <s v="09.495.438/0001-62"/>
    <s v="ND-RATEIO CONDOM PPT"/>
    <n v="21293"/>
    <d v="2025-11-28T00:00:00"/>
    <m/>
    <m/>
    <m/>
    <n v="1724.93"/>
    <d v="2025-12-30T00:00:00"/>
    <s v="CARGA INICIAL RATEIO CONDOM PPT"/>
    <m/>
    <s v="CARGA INICIAL RATEIO CONDOM PPT"/>
    <n v="1724.93"/>
    <m/>
    <x v="0"/>
    <m/>
    <m/>
    <m/>
    <s v="32 DIAS"/>
    <n v="0"/>
    <x v="0"/>
    <x v="10"/>
    <m/>
  </r>
  <r>
    <x v="273"/>
    <s v="09.495.438/0001-62"/>
    <s v="ND-RATEIO CONDOM PPT"/>
    <n v="21294"/>
    <d v="2025-11-28T00:00:00"/>
    <m/>
    <m/>
    <m/>
    <n v="952.39"/>
    <d v="2025-12-30T00:00:00"/>
    <s v="CARGA INICIAL RATEIO CONDOM PPT"/>
    <m/>
    <s v="CARGA INICIAL RATEIO CONDOM PPT"/>
    <n v="952.39"/>
    <m/>
    <x v="0"/>
    <m/>
    <m/>
    <m/>
    <s v="32 DIAS"/>
    <n v="0"/>
    <x v="0"/>
    <x v="10"/>
    <m/>
  </r>
  <r>
    <x v="273"/>
    <s v="09.495.438/0001-62"/>
    <s v="ND-RATEIO CONDOM PPT"/>
    <n v="21295"/>
    <d v="2025-11-28T00:00:00"/>
    <m/>
    <m/>
    <m/>
    <n v="4196.82"/>
    <d v="2025-12-30T00:00:00"/>
    <s v="CARGA INICIAL RATEIO CONDOM PPT"/>
    <m/>
    <s v="CARGA INICIAL RATEIO CONDOM PPT"/>
    <n v="4196.82"/>
    <m/>
    <x v="0"/>
    <m/>
    <m/>
    <m/>
    <s v="32 DIAS"/>
    <n v="0"/>
    <x v="0"/>
    <x v="10"/>
    <m/>
  </r>
  <r>
    <x v="273"/>
    <s v="09.495.438/0001-62"/>
    <s v="ND-RATEIO CONDOM PPT"/>
    <n v="21296"/>
    <d v="2025-11-28T00:00:00"/>
    <m/>
    <m/>
    <m/>
    <n v="2447.73"/>
    <d v="2025-12-30T00:00:00"/>
    <s v="CARGA INICIAL RATEIO CONDOM PPT"/>
    <m/>
    <s v="CARGA INICIAL RATEIO CONDOM PPT"/>
    <n v="2447.73"/>
    <m/>
    <x v="0"/>
    <m/>
    <m/>
    <m/>
    <s v="32 DIAS"/>
    <n v="0"/>
    <x v="0"/>
    <x v="10"/>
    <m/>
  </r>
  <r>
    <x v="273"/>
    <s v="09.495.438/0001-62"/>
    <s v="ND-RATEIO CONDOM PPT"/>
    <n v="21297"/>
    <d v="2025-11-28T00:00:00"/>
    <m/>
    <m/>
    <m/>
    <n v="2948.12"/>
    <d v="2025-12-30T00:00:00"/>
    <s v="CARGA INICIAL RATEIO CONDOM PPT"/>
    <m/>
    <s v="CARGA INICIAL RATEIO CONDOM PPT"/>
    <n v="2948.12"/>
    <m/>
    <x v="0"/>
    <m/>
    <m/>
    <m/>
    <s v="32 DIAS"/>
    <n v="0"/>
    <x v="0"/>
    <x v="10"/>
    <m/>
  </r>
  <r>
    <x v="273"/>
    <s v="09.495.438/0001-62"/>
    <s v="ND-RATEIO CONDOM PPT"/>
    <n v="21298"/>
    <d v="2025-11-28T00:00:00"/>
    <m/>
    <m/>
    <m/>
    <n v="5315.27"/>
    <d v="2025-12-30T00:00:00"/>
    <s v="CARGA INICIAL RATEIO CONDOM PPT"/>
    <m/>
    <s v="CARGA INICIAL RATEIO CONDOM PPT"/>
    <n v="5315.27"/>
    <m/>
    <x v="0"/>
    <m/>
    <m/>
    <m/>
    <s v="32 DIAS"/>
    <n v="0"/>
    <x v="0"/>
    <x v="10"/>
    <m/>
  </r>
  <r>
    <x v="273"/>
    <s v="09.495.438/0001-62"/>
    <s v="ND-RATEIO CONDOM PPT"/>
    <n v="21299"/>
    <d v="2025-11-28T00:00:00"/>
    <m/>
    <m/>
    <m/>
    <n v="2752.44"/>
    <d v="2025-12-30T00:00:00"/>
    <s v="CARGA INICIAL RATEIO CONDOM PPT"/>
    <m/>
    <s v="CARGA INICIAL RATEIO CONDOM PPT"/>
    <n v="2752.44"/>
    <m/>
    <x v="0"/>
    <m/>
    <m/>
    <m/>
    <s v="32 DIAS"/>
    <n v="0"/>
    <x v="0"/>
    <x v="10"/>
    <m/>
  </r>
  <r>
    <x v="273"/>
    <s v="09.495.438/0001-62"/>
    <s v="ND-RATEIO CONDOM PPT"/>
    <n v="21300"/>
    <d v="2025-11-28T00:00:00"/>
    <m/>
    <m/>
    <m/>
    <n v="1222.1300000000001"/>
    <d v="2025-12-30T00:00:00"/>
    <s v="CARGA INICIAL RATEIO CONDOM PPT"/>
    <m/>
    <s v="CARGA INICIAL RATEIO CONDOM PPT"/>
    <n v="1222.1300000000001"/>
    <m/>
    <x v="0"/>
    <m/>
    <m/>
    <m/>
    <s v="32 DIAS"/>
    <n v="0"/>
    <x v="0"/>
    <x v="10"/>
    <m/>
  </r>
  <r>
    <x v="273"/>
    <s v="09.495.438/0001-62"/>
    <s v="ND-RATEIO CONDOM PPT"/>
    <n v="21301"/>
    <d v="2025-11-28T00:00:00"/>
    <m/>
    <m/>
    <m/>
    <n v="1064.69"/>
    <d v="2025-12-30T00:00:00"/>
    <s v="CARGA INICIAL RATEIO CONDOM PPT"/>
    <m/>
    <s v="CARGA INICIAL RATEIO CONDOM PPT"/>
    <n v="1064.69"/>
    <m/>
    <x v="0"/>
    <m/>
    <m/>
    <m/>
    <s v="32 DIAS"/>
    <n v="0"/>
    <x v="0"/>
    <x v="10"/>
    <m/>
  </r>
  <r>
    <x v="273"/>
    <s v="09.495.438/0001-62"/>
    <s v="ND-RATEIO CONDOM PPT"/>
    <n v="21302"/>
    <d v="2025-11-28T00:00:00"/>
    <m/>
    <m/>
    <m/>
    <n v="1326.29"/>
    <d v="2025-12-30T00:00:00"/>
    <s v="CARGA INICIAL RATEIO CONDOM PPT"/>
    <m/>
    <s v="CARGA INICIAL RATEIO CONDOM PPT"/>
    <n v="1326.29"/>
    <m/>
    <x v="0"/>
    <m/>
    <m/>
    <m/>
    <s v="32 DIAS"/>
    <n v="0"/>
    <x v="0"/>
    <x v="10"/>
    <m/>
  </r>
  <r>
    <x v="273"/>
    <s v="09.495.438/0001-62"/>
    <s v="ND-RATEIO CONDOM PPT"/>
    <n v="21303"/>
    <d v="2025-11-28T00:00:00"/>
    <m/>
    <m/>
    <m/>
    <n v="3653.58"/>
    <d v="2025-12-30T00:00:00"/>
    <s v="CARGA INICIAL RATEIO CONDOM PPT"/>
    <m/>
    <s v="CARGA INICIAL RATEIO CONDOM PPT"/>
    <n v="3653.58"/>
    <m/>
    <x v="0"/>
    <m/>
    <m/>
    <m/>
    <s v="32 DIAS"/>
    <n v="0"/>
    <x v="0"/>
    <x v="10"/>
    <m/>
  </r>
  <r>
    <x v="273"/>
    <s v="09.495.438/0001-62"/>
    <s v="ND-RATEIO CONDOM PPT"/>
    <n v="21304"/>
    <d v="2025-11-28T00:00:00"/>
    <m/>
    <m/>
    <m/>
    <n v="2158.25"/>
    <d v="2025-12-30T00:00:00"/>
    <s v="CARGA INICIAL RATEIO CONDOM PPT"/>
    <m/>
    <s v="CARGA INICIAL RATEIO CONDOM PPT"/>
    <n v="2158.25"/>
    <m/>
    <x v="0"/>
    <m/>
    <m/>
    <m/>
    <s v="32 DIAS"/>
    <n v="0"/>
    <x v="0"/>
    <x v="10"/>
    <m/>
  </r>
  <r>
    <x v="273"/>
    <s v="09.495.438/0001-62"/>
    <s v="ND-RATEIO CONDOM PPT"/>
    <n v="21305"/>
    <d v="2025-11-28T00:00:00"/>
    <m/>
    <m/>
    <m/>
    <n v="1743.74"/>
    <d v="2025-12-30T00:00:00"/>
    <s v="CARGA INICIAL RATEIO CONDOM PPT"/>
    <m/>
    <s v="CARGA INICIAL RATEIO CONDOM PPT"/>
    <n v="1743.74"/>
    <m/>
    <x v="0"/>
    <m/>
    <m/>
    <m/>
    <s v="32 DIAS"/>
    <n v="0"/>
    <x v="0"/>
    <x v="10"/>
    <m/>
  </r>
  <r>
    <x v="273"/>
    <s v="09.495.438/0001-62"/>
    <s v="ND-RATEIO CONDOM PPT"/>
    <n v="21306"/>
    <d v="2025-11-28T00:00:00"/>
    <m/>
    <m/>
    <m/>
    <n v="2575.5100000000002"/>
    <d v="2025-12-30T00:00:00"/>
    <s v="CARGA INICIAL RATEIO CONDOM PPT"/>
    <m/>
    <s v="CARGA INICIAL RATEIO CONDOM PPT"/>
    <n v="2575.5100000000002"/>
    <m/>
    <x v="0"/>
    <m/>
    <m/>
    <m/>
    <s v="32 DIAS"/>
    <n v="0"/>
    <x v="0"/>
    <x v="10"/>
    <m/>
  </r>
  <r>
    <x v="273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559"/>
    <x v="1"/>
    <x v="1"/>
    <m/>
  </r>
  <r>
    <x v="273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486"/>
    <x v="1"/>
    <x v="0"/>
    <m/>
  </r>
  <r>
    <x v="273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307"/>
    <x v="1"/>
    <x v="1"/>
    <m/>
  </r>
  <r>
    <x v="273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1051"/>
    <x v="1"/>
    <x v="1"/>
    <m/>
  </r>
  <r>
    <x v="273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1029"/>
    <x v="1"/>
    <x v="1"/>
    <m/>
  </r>
  <r>
    <x v="273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993"/>
    <x v="1"/>
    <x v="1"/>
    <m/>
  </r>
  <r>
    <x v="273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691"/>
    <x v="1"/>
    <x v="1"/>
    <m/>
  </r>
  <r>
    <x v="273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691"/>
    <x v="1"/>
    <x v="1"/>
    <m/>
  </r>
  <r>
    <x v="273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660"/>
    <x v="1"/>
    <x v="1"/>
    <m/>
  </r>
  <r>
    <x v="273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630"/>
    <x v="1"/>
    <x v="1"/>
    <m/>
  </r>
  <r>
    <x v="273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601"/>
    <x v="1"/>
    <x v="1"/>
    <m/>
  </r>
  <r>
    <x v="273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561"/>
    <x v="1"/>
    <x v="1"/>
    <m/>
  </r>
  <r>
    <x v="273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537"/>
    <x v="1"/>
    <x v="1"/>
    <m/>
  </r>
  <r>
    <x v="273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506"/>
    <x v="1"/>
    <x v="1"/>
    <m/>
  </r>
  <r>
    <x v="273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470"/>
    <x v="1"/>
    <x v="1"/>
    <m/>
  </r>
  <r>
    <x v="273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442"/>
    <x v="1"/>
    <x v="1"/>
    <m/>
  </r>
  <r>
    <x v="273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411"/>
    <x v="1"/>
    <x v="1"/>
    <m/>
  </r>
  <r>
    <x v="273"/>
    <s v="09.495.438/0002-43"/>
    <s v="NF SERVICOS"/>
    <n v="6856"/>
    <d v="2025-08-13T00:00:00"/>
    <n v="356376"/>
    <d v="2025-08-13T00:00:00"/>
    <d v="2025-07-01T00:00:00"/>
    <n v="145.66"/>
    <d v="2025-09-12T00:00:00"/>
    <s v="E0202016"/>
    <s v="PD202016"/>
    <s v="HOSPEDAGEM DO SITE &quot;TODAS IN REDE&quot;"/>
    <n v="138.66999999999999"/>
    <d v="2025-07-01T00:00:00"/>
    <x v="0"/>
    <s v="SEDPcD 007/2020"/>
    <s v="SDPCD-PRC-2020/00068"/>
    <s v="PD-PRC-2022/03715-359.00008845/2023-89 - ITO"/>
    <s v="2 - FATURADO"/>
    <n v="77"/>
    <x v="4"/>
    <x v="0"/>
    <m/>
  </r>
  <r>
    <x v="273"/>
    <s v="09.495.438/0002-43"/>
    <s v="NF SERVICOS"/>
    <n v="194073"/>
    <d v="2025-09-12T00:00:00"/>
    <n v="2025707"/>
    <d v="2025-09-12T00:00:00"/>
    <d v="2025-08-01T00:00:00"/>
    <n v="145.66"/>
    <d v="2025-10-12T00:00:00"/>
    <s v="E0202016"/>
    <s v="PD202016"/>
    <s v="HOSPEDAGEM DO SITE &quot;TODAS IN REDE&quot;"/>
    <n v="138.66999999999999"/>
    <d v="2025-08-01T00:00:00"/>
    <x v="0"/>
    <s v="SEDPcD 007/2020"/>
    <s v="SDPCD-PRC-2020/00068"/>
    <s v="PD-PRC-2022/03715-359.00008845/2023-89 - ITO"/>
    <s v="2 - FATURADO"/>
    <n v="47"/>
    <x v="5"/>
    <x v="0"/>
    <m/>
  </r>
  <r>
    <x v="273"/>
    <s v="09.495.438/0002-43"/>
    <s v="NF SERVICOS"/>
    <n v="195842"/>
    <d v="2025-10-15T00:00:00"/>
    <n v="2044408"/>
    <d v="2025-10-15T00:00:00"/>
    <d v="2025-09-01T00:00:00"/>
    <n v="145.66"/>
    <d v="2025-11-14T00:00:00"/>
    <s v="E0202016"/>
    <s v="PD202016"/>
    <s v="HOSPEDAGEM DO SITE &quot;TODAS IN REDE&quot;"/>
    <n v="138.66999999999999"/>
    <d v="2025-09-01T00:00:00"/>
    <x v="0"/>
    <s v="SEDPcD 007/2020"/>
    <s v="SDPCD-PRC-2020/00068"/>
    <s v="PD-PRC-2022/03715-359.00008845/2023-89 - ITO"/>
    <s v="2 - FATURADO"/>
    <n v="14"/>
    <x v="3"/>
    <x v="0"/>
    <m/>
  </r>
  <r>
    <x v="274"/>
    <s v="09.517.393/0001-80"/>
    <s v="ND-OPERADORA CIELO"/>
    <n v="27318"/>
    <d v="2025-11-12T00:00:00"/>
    <m/>
    <m/>
    <m/>
    <n v="293.73"/>
    <d v="2025-11-12T00:00:00"/>
    <m/>
    <m/>
    <s v="e-CNPJ A3 (somente certificado) - 36 meses "/>
    <n v="293.73"/>
    <m/>
    <x v="0"/>
    <m/>
    <m/>
    <m/>
    <s v="1 - VENDA A VISTA"/>
    <n v="16"/>
    <x v="3"/>
    <x v="2"/>
    <m/>
  </r>
  <r>
    <x v="275"/>
    <s v="09.583.958/0001-27"/>
    <s v="NF SERVICOS DO"/>
    <n v="367841"/>
    <d v="2025-11-10T00:00:00"/>
    <n v="374658"/>
    <d v="2025-11-10T00:00:00"/>
    <m/>
    <n v="1475.04"/>
    <d v="2025-12-10T00:00:00"/>
    <s v="E0230954"/>
    <s v="PD023954"/>
    <s v="Serviços de Publicidade Eletrônica"/>
    <n v="1404.24"/>
    <m/>
    <x v="0"/>
    <m/>
    <m/>
    <m/>
    <s v="2 - FATURADO"/>
    <n v="0"/>
    <x v="0"/>
    <x v="1"/>
    <m/>
  </r>
  <r>
    <x v="275"/>
    <s v="09.583.958/0001-27"/>
    <s v="NF SERVICOS DO"/>
    <n v="368592"/>
    <d v="2025-11-11T00:00:00"/>
    <n v="375409"/>
    <d v="2025-11-12T00:00:00"/>
    <m/>
    <n v="553.14"/>
    <d v="2025-12-12T00:00:00"/>
    <s v="E0230954"/>
    <s v="PD023954"/>
    <s v="Serviços de Publicidade Eletrônica"/>
    <n v="526.59"/>
    <m/>
    <x v="0"/>
    <m/>
    <m/>
    <m/>
    <s v="2 - FATURADO"/>
    <n v="0"/>
    <x v="0"/>
    <x v="1"/>
    <m/>
  </r>
  <r>
    <x v="276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295"/>
    <x v="2"/>
    <x v="5"/>
    <m/>
  </r>
  <r>
    <x v="277"/>
    <s v="091.927.918-08"/>
    <s v="5551 Venda b.at. imo"/>
    <n v="892"/>
    <d v="2025-10-24T00:00:00"/>
    <m/>
    <m/>
    <m/>
    <n v="2100"/>
    <d v="2025-11-03T00:00:00"/>
    <m/>
    <m/>
    <s v="Maquinas Diversas (Maquinas e Equipamentos)"/>
    <n v="2100"/>
    <m/>
    <x v="0"/>
    <m/>
    <m/>
    <m/>
    <s v="10 DIAS"/>
    <n v="25"/>
    <x v="3"/>
    <x v="8"/>
    <m/>
  </r>
  <r>
    <x v="278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169"/>
    <x v="6"/>
    <x v="5"/>
    <m/>
  </r>
  <r>
    <x v="279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547"/>
    <x v="1"/>
    <x v="1"/>
    <m/>
  </r>
  <r>
    <x v="279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520"/>
    <x v="1"/>
    <x v="1"/>
    <m/>
  </r>
  <r>
    <x v="279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491"/>
    <x v="1"/>
    <x v="1"/>
    <m/>
  </r>
  <r>
    <x v="279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463"/>
    <x v="1"/>
    <x v="1"/>
    <m/>
  </r>
  <r>
    <x v="279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430"/>
    <x v="1"/>
    <x v="1"/>
    <m/>
  </r>
  <r>
    <x v="279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279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279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337"/>
    <x v="1"/>
    <x v="1"/>
    <m/>
  </r>
  <r>
    <x v="279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279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279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250"/>
    <x v="1"/>
    <x v="1"/>
    <m/>
  </r>
  <r>
    <x v="279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279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279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279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1127"/>
    <x v="1"/>
    <x v="1"/>
    <m/>
  </r>
  <r>
    <x v="279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1098"/>
    <x v="1"/>
    <x v="1"/>
    <m/>
  </r>
  <r>
    <x v="279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279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279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279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279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279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279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279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279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279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279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279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279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279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279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279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280"/>
    <s v="092.292.387-67"/>
    <s v="6551 Venda b.at. imo"/>
    <n v="1040"/>
    <d v="2025-11-06T00:00:00"/>
    <m/>
    <m/>
    <m/>
    <n v="550"/>
    <d v="2025-11-16T00:00:00"/>
    <m/>
    <m/>
    <s v="Ferramentas em geral"/>
    <n v="550"/>
    <m/>
    <x v="0"/>
    <m/>
    <m/>
    <m/>
    <s v="10 DIAS"/>
    <n v="12"/>
    <x v="3"/>
    <x v="8"/>
    <m/>
  </r>
  <r>
    <x v="281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216"/>
    <x v="2"/>
    <x v="5"/>
    <m/>
  </r>
  <r>
    <x v="282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95"/>
    <x v="2"/>
    <x v="5"/>
    <m/>
  </r>
  <r>
    <x v="283"/>
    <s v="092.894.698-38"/>
    <s v="ND-OPERADORA CIELO"/>
    <n v="27226"/>
    <d v="2025-11-03T00:00:00"/>
    <m/>
    <m/>
    <m/>
    <n v="231.23"/>
    <d v="2025-11-03T00:00:00"/>
    <m/>
    <m/>
    <s v="Certificado e-CPF A3 em cartão - 36 meses"/>
    <n v="231.23"/>
    <m/>
    <x v="0"/>
    <m/>
    <m/>
    <m/>
    <s v="1 - VENDA A VISTA"/>
    <n v="25"/>
    <x v="3"/>
    <x v="2"/>
    <m/>
  </r>
  <r>
    <x v="284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95"/>
    <x v="2"/>
    <x v="5"/>
    <m/>
  </r>
  <r>
    <x v="285"/>
    <s v="094.292.848-27"/>
    <s v="5551 Venda b.at. imo"/>
    <n v="891"/>
    <d v="2025-10-24T00:00:00"/>
    <m/>
    <m/>
    <m/>
    <n v="720"/>
    <d v="2025-11-03T00:00:00"/>
    <m/>
    <m/>
    <s v="Maquinas Diversas (Maquinas e Equipamentos)"/>
    <n v="720"/>
    <m/>
    <x v="0"/>
    <m/>
    <m/>
    <m/>
    <s v="10 DIAS"/>
    <n v="25"/>
    <x v="3"/>
    <x v="8"/>
    <m/>
  </r>
  <r>
    <x v="286"/>
    <s v="094.385.538-19"/>
    <s v="ND-OPERADORA CIELO"/>
    <n v="27390"/>
    <d v="2025-11-18T00:00:00"/>
    <m/>
    <m/>
    <m/>
    <n v="139.38999999999999"/>
    <d v="2025-11-18T00:00:00"/>
    <m/>
    <m/>
    <s v="e-CNPJ A1 - Renovação 12 meses"/>
    <n v="139.38999999999999"/>
    <m/>
    <x v="0"/>
    <m/>
    <m/>
    <m/>
    <s v="1 - VENDA A VISTA"/>
    <n v="10"/>
    <x v="3"/>
    <x v="2"/>
    <m/>
  </r>
  <r>
    <x v="287"/>
    <s v="094.699.878-70"/>
    <s v="5551 Venda b.at. imo"/>
    <n v="1097"/>
    <d v="2025-11-12T00:00:00"/>
    <m/>
    <m/>
    <m/>
    <n v="1605.56"/>
    <d v="2025-11-22T00:00:00"/>
    <m/>
    <m/>
    <s v="COMPUTADORES"/>
    <n v="1605.56"/>
    <m/>
    <x v="0"/>
    <m/>
    <m/>
    <m/>
    <s v="10 DIAS"/>
    <n v="6"/>
    <x v="3"/>
    <x v="8"/>
    <m/>
  </r>
  <r>
    <x v="288"/>
    <s v="094.839.387-40"/>
    <s v="ND-OPERADORA CIELO"/>
    <n v="27347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289"/>
    <s v="096.549.988-07"/>
    <s v="5551 Venda b.at. imo"/>
    <n v="883"/>
    <d v="2025-10-23T00:00:00"/>
    <m/>
    <m/>
    <m/>
    <n v="1100"/>
    <d v="2025-11-02T00:00:00"/>
    <m/>
    <m/>
    <s v="COMPUTADORES"/>
    <n v="1100"/>
    <m/>
    <x v="0"/>
    <m/>
    <m/>
    <m/>
    <s v="10 DIAS"/>
    <n v="26"/>
    <x v="3"/>
    <x v="8"/>
    <m/>
  </r>
  <r>
    <x v="290"/>
    <s v="10.227.774/0001-03"/>
    <s v="ND-OPERADORA CIELO"/>
    <n v="27412"/>
    <d v="2025-11-19T00:00:00"/>
    <m/>
    <m/>
    <m/>
    <n v="139.38999999999999"/>
    <d v="2025-11-19T00:00:00"/>
    <m/>
    <m/>
    <s v="e-CNPJ A1 - Renovação 12 meses"/>
    <n v="139.38999999999999"/>
    <m/>
    <x v="0"/>
    <m/>
    <m/>
    <m/>
    <s v="1 - VENDA A VISTA"/>
    <n v="9"/>
    <x v="3"/>
    <x v="2"/>
    <m/>
  </r>
  <r>
    <x v="291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 DE ROTEADOR"/>
    <n v="2959.61"/>
    <d v="2025-04-01T00:00:00"/>
    <x v="6"/>
    <m/>
    <m/>
    <s v="ITO"/>
    <s v="2 - FATURADO"/>
    <n v="176"/>
    <x v="6"/>
    <x v="0"/>
    <m/>
  </r>
  <r>
    <x v="291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 DE ROTEADOR"/>
    <n v="2959.61"/>
    <d v="2025-05-01T00:00:00"/>
    <x v="6"/>
    <m/>
    <m/>
    <s v="ITO"/>
    <s v="2 - FATURADO"/>
    <n v="146"/>
    <x v="8"/>
    <x v="0"/>
    <m/>
  </r>
  <r>
    <x v="291"/>
    <s v="10.257.382/0001-97"/>
    <s v="NF SERVICOS"/>
    <n v="188926"/>
    <d v="2025-07-04T00:00:00"/>
    <n v="1995144"/>
    <d v="2025-07-04T00:00:00"/>
    <d v="2025-06-01T00:00:00"/>
    <n v="2959.61"/>
    <d v="2025-08-03T00:00:00"/>
    <s v="E0250096"/>
    <s v="PD025082"/>
    <s v="HOSPEDAGEM DE ROTEADOR"/>
    <n v="2959.61"/>
    <d v="2025-06-01T00:00:00"/>
    <x v="6"/>
    <m/>
    <m/>
    <s v="ITO"/>
    <s v="2 - FATURADO"/>
    <n v="117"/>
    <x v="7"/>
    <x v="0"/>
    <m/>
  </r>
  <r>
    <x v="291"/>
    <s v="10.257.382/0001-97"/>
    <s v="NF SERVICOS"/>
    <n v="191030"/>
    <d v="2025-08-06T00:00:00"/>
    <n v="2009905"/>
    <d v="2025-08-07T00:00:00"/>
    <d v="2025-07-01T00:00:00"/>
    <n v="2959.61"/>
    <d v="2025-09-06T00:00:00"/>
    <s v="E0250096"/>
    <s v="PD025082"/>
    <s v="HOSPEDAGEM DE ROTEADOR"/>
    <n v="2959.61"/>
    <d v="2025-07-01T00:00:00"/>
    <x v="6"/>
    <m/>
    <m/>
    <s v="ITO"/>
    <s v="2 - FATURADO"/>
    <n v="83"/>
    <x v="4"/>
    <x v="0"/>
    <m/>
  </r>
  <r>
    <x v="291"/>
    <s v="10.257.382/0001-97"/>
    <s v="NF SERVICOS"/>
    <n v="192983"/>
    <d v="2025-09-04T00:00:00"/>
    <n v="2024617"/>
    <d v="2025-09-04T00:00:00"/>
    <d v="2025-08-01T00:00:00"/>
    <n v="2959.61"/>
    <d v="2025-10-04T00:00:00"/>
    <s v="E0250096"/>
    <s v="PD025082"/>
    <s v="HOSPEDAGEM DE ROTEADOR"/>
    <n v="2959.61"/>
    <d v="2025-08-01T00:00:00"/>
    <x v="6"/>
    <m/>
    <m/>
    <s v="ITO"/>
    <s v="2 - FATURADO"/>
    <n v="55"/>
    <x v="5"/>
    <x v="0"/>
    <m/>
  </r>
  <r>
    <x v="291"/>
    <s v="10.257.382/0001-97"/>
    <s v="NF SERVICOS"/>
    <n v="197222"/>
    <d v="2025-11-10T00:00:00"/>
    <n v="2063664"/>
    <d v="2025-11-11T00:00:00"/>
    <d v="2025-10-01T00:00:00"/>
    <n v="2959.61"/>
    <d v="2025-12-10T00:00:00"/>
    <s v="E0250096"/>
    <s v="PD025082"/>
    <s v="HOSPEDAGEM DE ROTEADOR"/>
    <n v="2959.61"/>
    <d v="2025-10-01T00:00:00"/>
    <x v="0"/>
    <m/>
    <m/>
    <s v="ITO"/>
    <s v="2 - FATURADO"/>
    <n v="0"/>
    <x v="0"/>
    <x v="0"/>
    <m/>
  </r>
  <r>
    <x v="291"/>
    <s v="10.257.382/0001-97"/>
    <s v="NF SERVICOS"/>
    <n v="198733"/>
    <d v="2025-11-24T00:00:00"/>
    <n v="2065175"/>
    <d v="2025-11-24T00:00:00"/>
    <d v="2025-09-01T00:00:00"/>
    <n v="2959.61"/>
    <d v="2025-12-24T00:00:00"/>
    <s v="E0250096"/>
    <s v="PD025082"/>
    <s v="HOSPEDAGEM DE ROTEADOR"/>
    <n v="2959.61"/>
    <d v="2025-09-01T00:00:00"/>
    <x v="0"/>
    <m/>
    <m/>
    <s v="ITO"/>
    <s v="2 - FATURADO"/>
    <n v="0"/>
    <x v="0"/>
    <x v="0"/>
    <m/>
  </r>
  <r>
    <x v="292"/>
    <s v="10.477.418/0001-48"/>
    <s v="ND-OPERADORA CIELO"/>
    <n v="27376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293"/>
    <s v="10.573.402/0001-39"/>
    <s v="ND-OPERADORA CIELO"/>
    <n v="27461"/>
    <d v="2025-11-25T00:00:00"/>
    <m/>
    <m/>
    <m/>
    <n v="293.73"/>
    <d v="2025-11-25T00:00:00"/>
    <m/>
    <m/>
    <s v="e-CNPJ A3 (somente certificado) - 36 meses "/>
    <n v="293.73"/>
    <m/>
    <x v="0"/>
    <m/>
    <m/>
    <m/>
    <s v="1 - VENDA A VISTA"/>
    <n v="3"/>
    <x v="3"/>
    <x v="2"/>
    <m/>
  </r>
  <r>
    <x v="294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9804.66"/>
    <d v="2025-05-01T00:00:00"/>
    <x v="0"/>
    <m/>
    <m/>
    <s v="359.00003566/2024-18- 359.000003566/2024-12-APPS"/>
    <s v="2 - FATURADO"/>
    <n v="146"/>
    <x v="8"/>
    <x v="0"/>
    <m/>
  </r>
  <r>
    <x v="294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 FISICA DE EQUIPAMENTOS"/>
    <n v="5919.22"/>
    <d v="2025-05-01T00:00:00"/>
    <x v="0"/>
    <m/>
    <m/>
    <s v="359.00006173/2024-58 - ITO"/>
    <s v="2 - FATURADO"/>
    <n v="145"/>
    <x v="8"/>
    <x v="0"/>
    <m/>
  </r>
  <r>
    <x v="294"/>
    <s v="10.586.948/0001-24"/>
    <s v="NF SERVICOS"/>
    <n v="188897"/>
    <d v="2025-07-04T00:00:00"/>
    <n v="1995115"/>
    <d v="2025-07-04T00:00:00"/>
    <d v="2025-06-01T00:00:00"/>
    <n v="5919.22"/>
    <d v="2025-08-03T00:00:00"/>
    <s v="E0240432"/>
    <s v="PD024295"/>
    <s v="HOSPEDAGEM FISICA DE EQUIPAMENTOS"/>
    <n v="5919.22"/>
    <d v="2025-06-01T00:00:00"/>
    <x v="0"/>
    <m/>
    <m/>
    <s v="359.00006173/2024-58 - ITO"/>
    <s v="2 - FATURADO"/>
    <n v="117"/>
    <x v="7"/>
    <x v="0"/>
    <m/>
  </r>
  <r>
    <x v="294"/>
    <s v="10.586.948/0001-24"/>
    <s v="NF SERVICOS"/>
    <n v="188954"/>
    <d v="2025-07-04T00:00:00"/>
    <n v="1995172"/>
    <d v="2025-07-04T00:00:00"/>
    <d v="2025-06-01T00:00:00"/>
    <n v="38807.64"/>
    <d v="2025-08-03T00:00:00"/>
    <s v="E0240321"/>
    <s v="PD024206"/>
    <s v="e - TRÂNSITO"/>
    <n v="38807.64"/>
    <d v="2025-06-01T00:00:00"/>
    <x v="0"/>
    <m/>
    <m/>
    <s v="359.00003566/2024-18- 359.000003566/2024-12-APPS"/>
    <s v="2 - FATURADO"/>
    <n v="117"/>
    <x v="7"/>
    <x v="0"/>
    <m/>
  </r>
  <r>
    <x v="294"/>
    <s v="10.586.948/0001-24"/>
    <s v="NF SERVICOS"/>
    <n v="191037"/>
    <d v="2025-08-06T00:00:00"/>
    <n v="2009912"/>
    <d v="2025-08-07T00:00:00"/>
    <d v="2025-07-01T00:00:00"/>
    <n v="5919.22"/>
    <d v="2025-09-06T00:00:00"/>
    <s v="E0240432"/>
    <s v="PD024295"/>
    <s v="HOSPEDAGEM FISICA DE EQUIPAMENTOS"/>
    <n v="5919.22"/>
    <d v="2025-07-01T00:00:00"/>
    <x v="0"/>
    <m/>
    <m/>
    <s v="359.00006173/2024-58 - ITO"/>
    <s v="2 - FATURADO"/>
    <n v="83"/>
    <x v="4"/>
    <x v="0"/>
    <m/>
  </r>
  <r>
    <x v="294"/>
    <s v="10.586.948/0001-24"/>
    <s v="NF SERVICOS"/>
    <n v="191103"/>
    <d v="2025-08-07T00:00:00"/>
    <n v="2009978"/>
    <d v="2025-08-07T00:00:00"/>
    <d v="2025-07-01T00:00:00"/>
    <n v="48999.51"/>
    <d v="2025-09-06T00:00:00"/>
    <s v="E0240321"/>
    <s v="PD024206"/>
    <s v="e - TRÂNSITO"/>
    <n v="48999.51"/>
    <d v="2025-07-01T00:00:00"/>
    <x v="0"/>
    <m/>
    <m/>
    <s v="359.00003566/2024-18- 359.000003566/2024-12-APPS"/>
    <s v="2 - FATURADO"/>
    <n v="83"/>
    <x v="4"/>
    <x v="0"/>
    <m/>
  </r>
  <r>
    <x v="294"/>
    <s v="10.586.948/0001-24"/>
    <s v="NF SERVICOS"/>
    <n v="192910"/>
    <d v="2025-09-04T00:00:00"/>
    <n v="2024544"/>
    <d v="2025-09-04T00:00:00"/>
    <d v="2025-08-01T00:00:00"/>
    <n v="5919.22"/>
    <d v="2025-10-04T00:00:00"/>
    <s v="E0240432"/>
    <s v="PD024295"/>
    <s v="HOSPEDAGEM FISICA DE EQUIPAMENTOS"/>
    <n v="5919.22"/>
    <d v="2025-08-01T00:00:00"/>
    <x v="0"/>
    <m/>
    <m/>
    <s v="359.00006173/2024-58 - ITO"/>
    <s v="2 - FATURADO"/>
    <n v="55"/>
    <x v="5"/>
    <x v="0"/>
    <m/>
  </r>
  <r>
    <x v="294"/>
    <s v="10.586.948/0001-24"/>
    <s v="NF SERVICOS"/>
    <n v="192931"/>
    <d v="2025-09-04T00:00:00"/>
    <n v="2024565"/>
    <d v="2025-09-04T00:00:00"/>
    <d v="2025-08-01T00:00:00"/>
    <n v="45246.13"/>
    <d v="2025-10-04T00:00:00"/>
    <s v="E0240321"/>
    <s v="PD024206"/>
    <s v="e - TRÂNSITO"/>
    <n v="45246.13"/>
    <d v="2025-08-01T00:00:00"/>
    <x v="0"/>
    <m/>
    <m/>
    <s v="359.00003566/2024-18- 359.000003566/2024-12-APPS"/>
    <s v="2 - FATURADO"/>
    <n v="55"/>
    <x v="5"/>
    <x v="0"/>
    <m/>
  </r>
  <r>
    <x v="294"/>
    <s v="10.586.948/0001-24"/>
    <s v="NF SERVICOS"/>
    <n v="195062"/>
    <d v="2025-10-10T00:00:00"/>
    <n v="2043628"/>
    <d v="2025-10-10T00:00:00"/>
    <d v="2025-08-01T00:00:00"/>
    <n v="11291.72"/>
    <d v="2025-11-09T00:00:00"/>
    <s v="E0240321"/>
    <s v="PD024206"/>
    <s v="e - TRÂNSITO"/>
    <n v="11291.72"/>
    <d v="2025-08-01T00:00:00"/>
    <x v="0"/>
    <m/>
    <m/>
    <s v="359.00003566/2024-18- 359.000003566/2024-12-APPS"/>
    <s v="2 - FATURADO"/>
    <n v="19"/>
    <x v="3"/>
    <x v="0"/>
    <m/>
  </r>
  <r>
    <x v="294"/>
    <s v="10.586.948/0001-24"/>
    <s v="NF SERVICOS"/>
    <n v="195267"/>
    <d v="2025-10-10T00:00:00"/>
    <n v="2043833"/>
    <d v="2025-10-10T00:00:00"/>
    <d v="2025-08-01T00:00:00"/>
    <n v="429.75"/>
    <d v="2025-11-22T00:00:00"/>
    <s v="E0240431"/>
    <s v="PD024294"/>
    <s v="HOSPEDAGEM DE ROTEADOR"/>
    <n v="429.75"/>
    <d v="2025-08-01T00:00:00"/>
    <x v="0"/>
    <m/>
    <m/>
    <s v="359.00005946/2024-89 - ITO"/>
    <s v="2 - FATURADO"/>
    <n v="6"/>
    <x v="3"/>
    <x v="0"/>
    <m/>
  </r>
  <r>
    <x v="294"/>
    <s v="10.586.948/0001-24"/>
    <s v="NF SERVICOS"/>
    <n v="195268"/>
    <d v="2025-10-10T00:00:00"/>
    <n v="2043834"/>
    <d v="2025-10-10T00:00:00"/>
    <d v="2025-08-01T00:00:00"/>
    <n v="859.5"/>
    <d v="2025-11-22T00:00:00"/>
    <s v="E0240432"/>
    <s v="PD024295"/>
    <s v="HOSPEDAGEM FISICA DE EQUIPAMENTOS"/>
    <n v="859.5"/>
    <d v="2025-08-01T00:00:00"/>
    <x v="0"/>
    <m/>
    <m/>
    <s v="359.00006173/2024-58 - ITO"/>
    <s v="2 - FATURADO"/>
    <n v="6"/>
    <x v="3"/>
    <x v="0"/>
    <m/>
  </r>
  <r>
    <x v="294"/>
    <s v="10.586.948/0001-24"/>
    <s v="NF SERVICOS"/>
    <n v="196687"/>
    <d v="2025-10-23T00:00:00"/>
    <n v="2045253"/>
    <d v="2025-10-23T00:00:00"/>
    <d v="2025-09-01T00:00:00"/>
    <n v="6205.72"/>
    <d v="2025-11-22T00:00:00"/>
    <s v="E0240432"/>
    <s v="PD024295"/>
    <s v="HOSPEDAGEM FISICA DE EQUIPAMENTOS"/>
    <n v="6205.72"/>
    <d v="2025-09-01T00:00:00"/>
    <x v="0"/>
    <m/>
    <m/>
    <s v="359.00006173/2024-58 - ITO"/>
    <s v="2 - FATURADO"/>
    <n v="6"/>
    <x v="3"/>
    <x v="0"/>
    <m/>
  </r>
  <r>
    <x v="294"/>
    <s v="10.586.948/0001-24"/>
    <s v="NF SERVICOS"/>
    <n v="196966"/>
    <d v="2025-10-28T00:00:00"/>
    <n v="2045532"/>
    <d v="2025-10-28T00:00:00"/>
    <d v="2025-09-01T00:00:00"/>
    <n v="46392.57"/>
    <d v="2025-11-27T00:00:00"/>
    <s v="E0240321"/>
    <s v="PD024206"/>
    <s v="e - TRÂNSITO"/>
    <n v="46392.57"/>
    <d v="2025-09-01T00:00:00"/>
    <x v="0"/>
    <m/>
    <m/>
    <s v="359.00003566/2024-18- 359.000003566/2024-12-APPS"/>
    <s v="2 - FATURADO"/>
    <n v="1"/>
    <x v="3"/>
    <x v="0"/>
    <m/>
  </r>
  <r>
    <x v="294"/>
    <s v="10.586.948/0001-24"/>
    <s v="NF SERVICOS"/>
    <n v="197365"/>
    <d v="2025-11-11T00:00:00"/>
    <n v="2063807"/>
    <d v="2025-11-11T00:00:00"/>
    <d v="2025-10-01T00:00:00"/>
    <n v="44022.8"/>
    <d v="2025-12-11T00:00:00"/>
    <s v="E0240321"/>
    <s v="PD024206"/>
    <s v="e - TRÂNSITO"/>
    <n v="44022.8"/>
    <d v="2025-10-01T00:00:00"/>
    <x v="0"/>
    <m/>
    <m/>
    <s v="359.00003566/2024-18- 359.000003566/2024-12-APPS"/>
    <s v="2 - FATURADO"/>
    <n v="0"/>
    <x v="0"/>
    <x v="0"/>
    <m/>
  </r>
  <r>
    <x v="294"/>
    <s v="10.586.948/0001-24"/>
    <s v="NF SERVICOS"/>
    <n v="197372"/>
    <d v="2025-11-11T00:00:00"/>
    <n v="2063814"/>
    <d v="2025-11-11T00:00:00"/>
    <d v="2025-10-01T00:00:00"/>
    <n v="6205.72"/>
    <d v="2025-12-11T00:00:00"/>
    <s v="E0240432"/>
    <s v="PD024295"/>
    <s v="HOSPEDAGEM FISICA DE EQUIPAMENTOS"/>
    <n v="6205.72"/>
    <d v="2025-10-01T00:00:00"/>
    <x v="0"/>
    <m/>
    <m/>
    <s v="359.00006173/2024-58 - ITO"/>
    <s v="2 - FATURADO"/>
    <n v="0"/>
    <x v="0"/>
    <x v="0"/>
    <m/>
  </r>
  <r>
    <x v="295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436"/>
    <x v="1"/>
    <x v="3"/>
    <m/>
  </r>
  <r>
    <x v="295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436"/>
    <x v="1"/>
    <x v="3"/>
    <m/>
  </r>
  <r>
    <x v="295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337"/>
    <x v="2"/>
    <x v="3"/>
    <m/>
  </r>
  <r>
    <x v="295"/>
    <s v="10.662.944/0001-88"/>
    <s v="NF SERVICOS"/>
    <n v="195911"/>
    <d v="2025-10-15T00:00:00"/>
    <n v="2044477"/>
    <d v="2025-10-15T00:00:00"/>
    <d v="2025-09-01T00:00:00"/>
    <n v="124.74"/>
    <d v="2025-11-14T00:00:00"/>
    <s v="E0230234"/>
    <s v="PD023204"/>
    <s v="EMAIL COMO SERVIÇO - OFFICE BASICO"/>
    <n v="124.74"/>
    <d v="2025-09-01T00:00:00"/>
    <x v="0"/>
    <s v="179/2022"/>
    <s v="055/2022"/>
    <s v="359.00006938/2023-79  ITO"/>
    <s v="2 - FATURADO"/>
    <n v="14"/>
    <x v="3"/>
    <x v="0"/>
    <m/>
  </r>
  <r>
    <x v="295"/>
    <s v="10.662.944/0001-88"/>
    <s v="NF SERVICOS DO"/>
    <n v="366805"/>
    <d v="2025-11-10T00:00:00"/>
    <n v="373622"/>
    <d v="2025-11-10T00:00:00"/>
    <m/>
    <n v="1593.15"/>
    <d v="2025-12-10T00:00:00"/>
    <s v="E0211040"/>
    <s v="PD211040"/>
    <s v="Serviços de Publicidade Eletrônica"/>
    <n v="1593.15"/>
    <m/>
    <x v="0"/>
    <m/>
    <m/>
    <m/>
    <s v="2 - FATURADO"/>
    <n v="0"/>
    <x v="0"/>
    <x v="1"/>
    <m/>
  </r>
  <r>
    <x v="295"/>
    <s v="10.662.944/0001-88"/>
    <s v="NF SERVICOS DO"/>
    <n v="368624"/>
    <d v="2025-11-11T00:00:00"/>
    <n v="375441"/>
    <d v="2025-11-12T00:00:00"/>
    <m/>
    <n v="1102.95"/>
    <d v="2025-12-12T00:00:00"/>
    <s v="E0211040"/>
    <s v="PD211040"/>
    <s v="Serviços de Publicidade Eletrônica"/>
    <n v="1102.95"/>
    <m/>
    <x v="0"/>
    <m/>
    <m/>
    <m/>
    <s v="2 - FATURADO"/>
    <n v="0"/>
    <x v="0"/>
    <x v="1"/>
    <m/>
  </r>
  <r>
    <x v="295"/>
    <s v="10.662.944/0001-88"/>
    <s v="ND-JUROS RECEBIMENTO"/>
    <s v="360708-1-NDJ1"/>
    <d v="2025-11-14T00:00:00"/>
    <n v="367523"/>
    <m/>
    <m/>
    <n v="2.66"/>
    <d v="2025-12-14T00:00:00"/>
    <m/>
    <m/>
    <s v="Nota de Debito Juros"/>
    <n v="2.66"/>
    <m/>
    <x v="0"/>
    <m/>
    <m/>
    <m/>
    <s v="2 - FATURADO"/>
    <n v="0"/>
    <x v="0"/>
    <x v="3"/>
    <m/>
  </r>
  <r>
    <x v="295"/>
    <s v="10.662.944/0001-88"/>
    <s v="ND-JUROS RECEBIMENTO"/>
    <s v="361270-1-NDJ1"/>
    <d v="2025-11-14T00:00:00"/>
    <n v="368085"/>
    <m/>
    <m/>
    <n v="1.84"/>
    <d v="2025-12-14T00:00:00"/>
    <m/>
    <m/>
    <s v="Nota de Debito Juros"/>
    <n v="1.84"/>
    <m/>
    <x v="0"/>
    <m/>
    <m/>
    <m/>
    <s v="2 - FATURADO"/>
    <n v="0"/>
    <x v="0"/>
    <x v="3"/>
    <m/>
  </r>
  <r>
    <x v="295"/>
    <s v="10.662.944/0001-88"/>
    <s v="ND-JUROS RECEBIMENTO"/>
    <s v="361407-1-NDJ1"/>
    <d v="2025-11-14T00:00:00"/>
    <n v="368222"/>
    <m/>
    <m/>
    <n v="2.25"/>
    <d v="2025-12-14T00:00:00"/>
    <m/>
    <m/>
    <s v="Nota de Debito Juros"/>
    <n v="2.25"/>
    <m/>
    <x v="0"/>
    <m/>
    <m/>
    <m/>
    <s v="2 - FATURADO"/>
    <n v="0"/>
    <x v="0"/>
    <x v="3"/>
    <m/>
  </r>
  <r>
    <x v="295"/>
    <s v="10.662.944/0001-88"/>
    <s v="ND-JUROS RECEBIMENTO"/>
    <s v="362498-1-NDJ1"/>
    <d v="2025-11-14T00:00:00"/>
    <n v="369313"/>
    <m/>
    <m/>
    <n v="0.49"/>
    <d v="2025-12-14T00:00:00"/>
    <m/>
    <m/>
    <s v="Nota de Debito Juros"/>
    <n v="0.49"/>
    <m/>
    <x v="0"/>
    <m/>
    <m/>
    <m/>
    <s v="2 - FATURADO"/>
    <n v="0"/>
    <x v="0"/>
    <x v="3"/>
    <m/>
  </r>
  <r>
    <x v="295"/>
    <s v="10.662.944/0001-88"/>
    <s v="NF SERVICOS DO"/>
    <n v="369714"/>
    <d v="2025-11-17T00:00:00"/>
    <n v="376531"/>
    <d v="2025-11-18T00:00:00"/>
    <m/>
    <n v="1470.6"/>
    <d v="2025-12-18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95"/>
    <s v="10.662.944/0001-88"/>
    <s v="NF SERVICOS DO"/>
    <n v="370386"/>
    <d v="2025-11-19T00:00:00"/>
    <n v="377203"/>
    <d v="2025-11-25T00:00:00"/>
    <m/>
    <n v="1715.7"/>
    <d v="2025-12-25T00:00:00"/>
    <s v="E0211040"/>
    <s v="PD211040"/>
    <s v="Serviços de Publicidade Eletrônica"/>
    <n v="1715.7"/>
    <m/>
    <x v="0"/>
    <m/>
    <m/>
    <m/>
    <s v="2 - FATURADO"/>
    <n v="0"/>
    <x v="0"/>
    <x v="1"/>
    <m/>
  </r>
  <r>
    <x v="296"/>
    <s v="10.663.610/0001-29"/>
    <s v="NF SERVICOS"/>
    <n v="195354"/>
    <d v="2025-10-10T00:00:00"/>
    <n v="2043920"/>
    <d v="2025-10-10T00:00:00"/>
    <d v="2025-08-01T00:00:00"/>
    <n v="63238.78"/>
    <d v="2025-11-09T00:00:00"/>
    <s v="EB240282"/>
    <s v="PD024172"/>
    <s v="PROJETO TRANSFORMAÇÃO  DIGITAL : AMBIENTE, INFRAESTRUTURA, SERVIÇOS OPERACIONAIS, SUSTENTAÇÃO DE APLICAÇOES E SOLUÇÕES DE TIC"/>
    <n v="0.02"/>
    <d v="2025-08-01T00:00:00"/>
    <x v="0"/>
    <s v="16/2024"/>
    <s v="ADM"/>
    <s v="359.00003370/2024-15-ITO/APPS"/>
    <s v="2 - FATURADO"/>
    <n v="19"/>
    <x v="3"/>
    <x v="0"/>
    <m/>
  </r>
  <r>
    <x v="296"/>
    <s v="10.663.610/0001-29"/>
    <s v="NF SERVICOS"/>
    <n v="196846"/>
    <d v="2025-10-24T00:00:00"/>
    <n v="2045412"/>
    <d v="2025-10-24T00:00:00"/>
    <d v="2025-09-01T00:00:00"/>
    <n v="8862.49"/>
    <d v="2025-11-23T00:00:00"/>
    <s v="EC240282"/>
    <s v="PD024172"/>
    <s v="PROJETO TRANSFORMAÇÃO DIGITAL : AMBIENTE, INFRAESTRUTURA, SERVIÇOS OPERACIONAIS, SUSTENTAÇÃO DE APLICATIVOS E SOLUÇÕES DE TIC"/>
    <n v="8862.49"/>
    <d v="2025-09-01T00:00:00"/>
    <x v="0"/>
    <s v="16/2024"/>
    <s v="ADM 97/2024"/>
    <s v="359.00003370/2024-15-ITO/APPS"/>
    <s v="2 - FATURADO"/>
    <n v="5"/>
    <x v="3"/>
    <x v="0"/>
    <m/>
  </r>
  <r>
    <x v="296"/>
    <s v="10.663.610/0001-29"/>
    <s v="NF SERVICOS DO"/>
    <n v="365828"/>
    <d v="2025-10-29T00:00:00"/>
    <n v="372645"/>
    <d v="2025-10-30T00:00:00"/>
    <m/>
    <n v="980.4"/>
    <d v="2025-11-29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96"/>
    <s v="10.663.610/0001-29"/>
    <s v="NF SERVICOS DO"/>
    <n v="366113"/>
    <d v="2025-10-30T00:00:00"/>
    <n v="372930"/>
    <d v="2025-10-31T00:00:00"/>
    <m/>
    <n v="1225.5"/>
    <d v="2025-11-30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296"/>
    <s v="10.663.610/0001-29"/>
    <s v="NF SERVICOS DO"/>
    <n v="367104"/>
    <d v="2025-11-10T00:00:00"/>
    <n v="373921"/>
    <d v="2025-11-10T00:00:00"/>
    <m/>
    <n v="1470.6"/>
    <d v="2025-12-10T00:00:00"/>
    <s v="E0240925"/>
    <s v="PD024925"/>
    <s v="Serviços de Publicidade Eletrônica"/>
    <n v="1470.6"/>
    <m/>
    <x v="0"/>
    <m/>
    <m/>
    <m/>
    <s v="2 - FATURADO"/>
    <n v="0"/>
    <x v="0"/>
    <x v="1"/>
    <m/>
  </r>
  <r>
    <x v="296"/>
    <s v="10.663.610/0001-29"/>
    <s v="NF SERVICOS DO"/>
    <n v="367288"/>
    <d v="2025-11-10T00:00:00"/>
    <n v="374105"/>
    <d v="2025-11-10T00:00:00"/>
    <m/>
    <n v="4902"/>
    <d v="2025-12-10T00:00:00"/>
    <s v="E0240925"/>
    <s v="PD024925"/>
    <s v="Serviços de Publicidade Eletrônica"/>
    <n v="4902"/>
    <m/>
    <x v="0"/>
    <m/>
    <m/>
    <m/>
    <s v="2 - FATURADO"/>
    <n v="0"/>
    <x v="0"/>
    <x v="1"/>
    <m/>
  </r>
  <r>
    <x v="296"/>
    <s v="10.663.610/0001-29"/>
    <s v="NF SERVICOS DO"/>
    <n v="367523"/>
    <d v="2025-11-10T00:00:00"/>
    <n v="374340"/>
    <d v="2025-11-10T00:00:00"/>
    <m/>
    <n v="980.4"/>
    <d v="2025-12-10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96"/>
    <s v="10.663.610/0001-29"/>
    <s v="ND-LOCACAO BENS MOVE"/>
    <n v="1459"/>
    <d v="2025-11-19T00:00:00"/>
    <m/>
    <m/>
    <m/>
    <n v="23082"/>
    <d v="2025-12-19T00:00:00"/>
    <s v="EC240282"/>
    <s v="PD024172"/>
    <s v="Locação de Bens Móveis - Desktop Avançado - 12 ms"/>
    <n v="23082"/>
    <m/>
    <x v="0"/>
    <m/>
    <m/>
    <m/>
    <s v="2 - FATURADO"/>
    <n v="0"/>
    <x v="0"/>
    <x v="4"/>
    <m/>
  </r>
  <r>
    <x v="296"/>
    <s v="10.663.610/0001-29"/>
    <s v="NF SERVICOS"/>
    <n v="198655"/>
    <d v="2025-11-19T00:00:00"/>
    <n v="2065097"/>
    <d v="2025-11-19T00:00:00"/>
    <d v="2025-10-01T00:00:00"/>
    <n v="33208.959999999999"/>
    <d v="2025-12-19T00:00:00"/>
    <s v="EC240282"/>
    <s v="PD024172"/>
    <s v="PROJETO TRANSFORMAÇÃO DIGITAL : AMBIENTE, INFRAESTRUTURA, SERVIÇOS OPERACIONAIS, SUSTENTAÇÃO DE APLICATIVOS E SOLUÇÕES DE TIC"/>
    <n v="31166.61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56"/>
    <d v="2025-11-19T00:00:00"/>
    <n v="2065098"/>
    <d v="2025-11-19T00:00:00"/>
    <d v="2025-10-01T00:00:00"/>
    <n v="157036.34"/>
    <d v="2025-12-19T00:00:00"/>
    <s v="EC240282"/>
    <s v="PD024172"/>
    <s v="PROJETO TRANSFORMAÇÃO DIGITAL : AMBIENTE, INFRAESTRUTURA, SERVIÇOS OPERACIONAIS, SUSTENTAÇÃO DE APLICATIVOS E SOLUÇÕES DE TIC"/>
    <n v="157036.34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57"/>
    <d v="2025-11-19T00:00:00"/>
    <n v="2065099"/>
    <d v="2025-11-19T00:00:00"/>
    <d v="2025-10-01T00:00:00"/>
    <n v="9110.07"/>
    <d v="2025-12-19T00:00:00"/>
    <s v="EC240282"/>
    <s v="PD024172"/>
    <s v="PROJETO TRANSFORMAÇÃO DIGITAL : AMBIENTE, INFRAESTRUTURA, SERVIÇOS OPERACIONAIS, SUSTENTAÇÃO DE APLICATIVOS E SOLUÇÕES DE TIC"/>
    <n v="9110.07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58"/>
    <d v="2025-11-19T00:00:00"/>
    <n v="2065100"/>
    <d v="2025-11-19T00:00:00"/>
    <d v="2025-10-01T00:00:00"/>
    <n v="92662.74"/>
    <d v="2025-12-19T00:00:00"/>
    <s v="EC240282"/>
    <s v="PD024172"/>
    <s v="PROJETO TRANSFORMAÇÃO DIGITAL : AMBIENTE, INFRAESTRUTURA, SERVIÇOS OPERACIONAIS, SUSTENTAÇÃO DE APLICATIVOS E SOLUÇÕES DE TIC"/>
    <n v="86963.98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60"/>
    <d v="2025-11-19T00:00:00"/>
    <n v="2065102"/>
    <d v="2025-11-19T00:00:00"/>
    <d v="2025-10-01T00:00:00"/>
    <n v="4256.6499999999996"/>
    <d v="2025-12-19T00:00:00"/>
    <s v="EC240282"/>
    <s v="PD024172"/>
    <s v="PROJETO TRANSFORMAÇÃO DIGITAL : AMBIENTE, INFRAESTRUTURA, SERVIÇOS OPERACIONAIS, SUSTENTAÇÃO DE APLICATIVOS E SOLUÇÕES DE TIC"/>
    <n v="3994.86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61"/>
    <d v="2025-11-19T00:00:00"/>
    <n v="2065103"/>
    <d v="2025-11-19T00:00:00"/>
    <d v="2025-10-01T00:00:00"/>
    <n v="1986"/>
    <d v="2025-12-19T00:00:00"/>
    <s v="EC240282"/>
    <s v="PD024172"/>
    <s v="PROJETO TRANSFORMAÇÃO DIGITAL : AMBIENTE, INFRAESTRUTURA, SERVIÇOS OPERACIONAIS, SUSTENTAÇÃO DE APLICATIVOS E SOLUÇÕES DE TIC"/>
    <n v="1863.86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F SERVICOS"/>
    <n v="198662"/>
    <d v="2025-11-19T00:00:00"/>
    <n v="2065104"/>
    <d v="2025-11-19T00:00:00"/>
    <d v="2025-10-01T00:00:00"/>
    <n v="4088.48"/>
    <d v="2025-12-19T00:00:00"/>
    <s v="EC240282"/>
    <s v="PD024172"/>
    <s v="PROJETO TRANSFORMAÇÃO DIGITAL : AMBIENTE, INFRAESTRUTURA, SERVIÇOS OPERACIONAIS, SUSTENTAÇÃO DE APLICATIVOS E SOLUÇÕES DE TIC"/>
    <n v="3837.04"/>
    <d v="2025-10-01T00:00:00"/>
    <x v="0"/>
    <s v="16/2024"/>
    <s v="ADM 97/2024"/>
    <s v="359.00003370/2024-15-ITO/APPS"/>
    <s v="2 - FATURADO"/>
    <n v="0"/>
    <x v="0"/>
    <x v="0"/>
    <m/>
  </r>
  <r>
    <x v="296"/>
    <s v="10.663.610/0001-29"/>
    <s v="ND-LOCACAO BENS MOVE"/>
    <n v="1461"/>
    <d v="2025-11-24T00:00:00"/>
    <m/>
    <m/>
    <m/>
    <n v="90064.21"/>
    <d v="2025-12-24T00:00:00"/>
    <s v="EB240282"/>
    <s v="PD024172"/>
    <s v="Locação de Bens Móveis - Notebook Ultrafino - 36 ms - Tipo II"/>
    <n v="90064.21"/>
    <m/>
    <x v="0"/>
    <m/>
    <m/>
    <m/>
    <s v="2 - FATURADO"/>
    <n v="0"/>
    <x v="0"/>
    <x v="4"/>
    <m/>
  </r>
  <r>
    <x v="296"/>
    <s v="10.663.610/0001-29"/>
    <s v="NF SERVICOS"/>
    <n v="198702"/>
    <d v="2025-11-24T00:00:00"/>
    <n v="2065144"/>
    <d v="2025-11-24T00:00:00"/>
    <d v="2025-10-01T00:00:00"/>
    <n v="134769.35"/>
    <d v="2025-12-24T00:00:00"/>
    <s v="EB240282"/>
    <s v="PD024172"/>
    <s v="PROJETO TRANSFORMAÇÃO  DIGITAL : AMBIENTE, INFRAESTRUTURA, SERVIÇOS OPERACIONAIS, SUSTENTAÇÃO DE APLICAÇOES E SOLUÇÕES DE TIC"/>
    <n v="126481.07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3"/>
    <d v="2025-11-24T00:00:00"/>
    <n v="2065145"/>
    <d v="2025-11-24T00:00:00"/>
    <d v="2025-10-01T00:00:00"/>
    <n v="52533.54"/>
    <d v="2025-12-24T00:00:00"/>
    <s v="EB240282"/>
    <s v="PD024172"/>
    <s v="PROJETO TRANSFORMAÇÃO  DIGITAL : AMBIENTE, INFRAESTRUTURA, SERVIÇOS OPERACIONAIS, SUSTENTAÇÃO DE APLICAÇOES E SOLUÇÕES DE TIC"/>
    <n v="49302.720000000001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4"/>
    <d v="2025-11-24T00:00:00"/>
    <n v="2065146"/>
    <d v="2025-11-24T00:00:00"/>
    <d v="2025-10-01T00:00:00"/>
    <n v="61422.9"/>
    <d v="2025-12-24T00:00:00"/>
    <s v="EB240282"/>
    <s v="PD024172"/>
    <s v="PROJETO TRANSFORMAÇÃO  DIGITAL : AMBIENTE, INFRAESTRUTURA, SERVIÇOS OPERACIONAIS, SUSTENTAÇÃO DE APLICAÇOES E SOLUÇÕES DE TIC"/>
    <n v="61422.9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5"/>
    <d v="2025-11-24T00:00:00"/>
    <n v="2065147"/>
    <d v="2025-11-24T00:00:00"/>
    <d v="2025-10-01T00:00:00"/>
    <n v="15391.5"/>
    <d v="2025-12-24T00:00:00"/>
    <s v="EB240282"/>
    <s v="PD024172"/>
    <s v="PROJETO TRANSFORMAÇÃO  DIGITAL : AMBIENTE, INFRAESTRUTURA, SERVIÇOS OPERACIONAIS, SUSTENTAÇÃO DE APLICAÇOES E SOLUÇÕES DE TIC"/>
    <n v="14444.92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6"/>
    <d v="2025-11-24T00:00:00"/>
    <n v="2065148"/>
    <d v="2025-11-24T00:00:00"/>
    <d v="2025-10-01T00:00:00"/>
    <n v="17973.88"/>
    <d v="2025-12-24T00:00:00"/>
    <s v="EB240282"/>
    <s v="PD024172"/>
    <s v="PROJETO TRANSFORMAÇÃO  DIGITAL : AMBIENTE, INFRAESTRUTURA, SERVIÇOS OPERACIONAIS, SUSTENTAÇÃO DE APLICAÇOES E SOLUÇÕES DE TIC"/>
    <n v="16868.48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7"/>
    <d v="2025-11-24T00:00:00"/>
    <n v="2065149"/>
    <d v="2025-11-24T00:00:00"/>
    <d v="2025-10-01T00:00:00"/>
    <n v="1183.3"/>
    <d v="2025-12-24T00:00:00"/>
    <s v="EB240282"/>
    <s v="PD024172"/>
    <s v="PROJETO TRANSFORMAÇÃO  DIGITAL : AMBIENTE, INFRAESTRUTURA, SERVIÇOS OPERACIONAIS, SUSTENTAÇÃO DE APLICAÇOES E SOLUÇÕES DE TIC"/>
    <n v="1110.53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"/>
    <n v="198708"/>
    <d v="2025-11-24T00:00:00"/>
    <n v="2065150"/>
    <d v="2025-11-24T00:00:00"/>
    <d v="2025-10-01T00:00:00"/>
    <n v="99416.25"/>
    <d v="2025-12-24T00:00:00"/>
    <s v="EB240282"/>
    <s v="PD024172"/>
    <s v="PROJETO TRANSFORMAÇÃO  DIGITAL : AMBIENTE, INFRAESTRUTURA, SERVIÇOS OPERACIONAIS, SUSTENTAÇÃO DE APLICAÇOES E SOLUÇÕES DE TIC"/>
    <n v="99416.25"/>
    <d v="2025-10-01T00:00:00"/>
    <x v="0"/>
    <s v="16/2024"/>
    <s v="ADM"/>
    <s v="359.00003370/2024-15-ITO/APPS"/>
    <s v="2 - FATURADO"/>
    <n v="0"/>
    <x v="0"/>
    <x v="0"/>
    <m/>
  </r>
  <r>
    <x v="296"/>
    <s v="10.663.610/0001-29"/>
    <s v="NF SERVICOS DO"/>
    <n v="370638"/>
    <d v="2025-11-24T00:00:00"/>
    <n v="377454"/>
    <d v="2025-11-25T00:00:00"/>
    <m/>
    <n v="1225.5"/>
    <d v="2025-12-26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297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1"/>
    <m/>
    <m/>
    <m/>
    <s v="60/75/90"/>
    <n v="812"/>
    <x v="1"/>
    <x v="9"/>
    <m/>
  </r>
  <r>
    <x v="298"/>
    <s v="10.867.871/0001-60"/>
    <s v="NF SERVICOS DO"/>
    <n v="370483"/>
    <d v="2025-11-24T00:00:00"/>
    <n v="377299"/>
    <d v="2025-11-25T00:00:00"/>
    <m/>
    <n v="735.3"/>
    <d v="2025-12-25T00:00:00"/>
    <s v="E0201982"/>
    <s v="PD201982"/>
    <s v="Serviços de Publicidade Eletrônica"/>
    <n v="735.3"/>
    <m/>
    <x v="0"/>
    <m/>
    <m/>
    <m/>
    <s v="2 - FATURADO"/>
    <n v="0"/>
    <x v="0"/>
    <x v="1"/>
    <m/>
  </r>
  <r>
    <x v="298"/>
    <s v="10.867.871/0001-60"/>
    <s v="NF SERVICOS DO"/>
    <n v="370494"/>
    <d v="2025-11-24T00:00:00"/>
    <n v="377310"/>
    <d v="2025-11-25T00:00:00"/>
    <m/>
    <n v="1593.15"/>
    <d v="2025-12-25T00:00:00"/>
    <s v="E0201982"/>
    <s v="PD201982"/>
    <s v="Serviços de Publicidade Eletrônica"/>
    <n v="1593.15"/>
    <m/>
    <x v="0"/>
    <m/>
    <m/>
    <m/>
    <s v="2 - FATURADO"/>
    <n v="0"/>
    <x v="0"/>
    <x v="1"/>
    <m/>
  </r>
  <r>
    <x v="298"/>
    <s v="10.867.871/0001-60"/>
    <s v="NF SERVICOS DO"/>
    <n v="370524"/>
    <d v="2025-11-24T00:00:00"/>
    <n v="377340"/>
    <d v="2025-11-25T00:00:00"/>
    <m/>
    <n v="245.1"/>
    <d v="2025-12-25T00:00:00"/>
    <s v="E0201982"/>
    <s v="PD201982"/>
    <s v="Serviços de Publicidade Eletrônica"/>
    <n v="245.1"/>
    <m/>
    <x v="0"/>
    <m/>
    <m/>
    <m/>
    <s v="2 - FATURADO"/>
    <n v="0"/>
    <x v="0"/>
    <x v="1"/>
    <m/>
  </r>
  <r>
    <x v="298"/>
    <s v="10.867.871/0001-60"/>
    <s v="NF SERVICOS DO"/>
    <n v="370966"/>
    <d v="2025-11-25T00:00:00"/>
    <n v="377783"/>
    <d v="2025-11-26T00:00:00"/>
    <m/>
    <n v="490.2"/>
    <d v="2025-12-26T00:00:00"/>
    <s v="E0201982"/>
    <s v="PD201982"/>
    <s v="Serviços de Publicidade Eletrônica"/>
    <n v="490.2"/>
    <m/>
    <x v="0"/>
    <m/>
    <m/>
    <m/>
    <s v="2 - FATURADO"/>
    <n v="0"/>
    <x v="0"/>
    <x v="1"/>
    <m/>
  </r>
  <r>
    <x v="298"/>
    <s v="10.867.871/0001-60"/>
    <s v="NF SERVICOS DO"/>
    <n v="371361"/>
    <d v="2025-11-26T00:00:00"/>
    <n v="378178"/>
    <d v="2025-11-27T00:00:00"/>
    <m/>
    <n v="612.75"/>
    <d v="2025-12-27T00:00:00"/>
    <s v="E0201982"/>
    <s v="PD201982"/>
    <s v="Serviços de Publicidade Eletrônica"/>
    <n v="612.75"/>
    <m/>
    <x v="0"/>
    <m/>
    <m/>
    <m/>
    <s v="2 - FATURADO"/>
    <n v="0"/>
    <x v="0"/>
    <x v="1"/>
    <m/>
  </r>
  <r>
    <x v="299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300"/>
    <s v="10.979.446/0001-63"/>
    <s v="ND-FUNCIONARIO CEDID"/>
    <s v="3927A"/>
    <d v="2025-11-28T00:00:00"/>
    <m/>
    <m/>
    <m/>
    <n v="35090.18"/>
    <d v="2025-12-30T00:00:00"/>
    <s v="CARGA INICIAL FUNCIONARIO CEDID"/>
    <m/>
    <s v="CARGA INICIAL FUNCIONARIO CEDID"/>
    <n v="35090.18"/>
    <m/>
    <x v="0"/>
    <m/>
    <m/>
    <m/>
    <s v="32 DIAS"/>
    <n v="0"/>
    <x v="0"/>
    <x v="12"/>
    <m/>
  </r>
  <r>
    <x v="301"/>
    <s v="100.172.588-39"/>
    <s v="ND-OPERADORA CIELO"/>
    <n v="27459"/>
    <d v="2025-11-25T00:00:00"/>
    <m/>
    <m/>
    <m/>
    <n v="187.49"/>
    <d v="2025-11-25T00:00:00"/>
    <m/>
    <m/>
    <s v="Certificado e-CPF A3 (renovação) - 36 meses"/>
    <n v="187.49"/>
    <m/>
    <x v="0"/>
    <m/>
    <m/>
    <m/>
    <s v="1 - VENDA A VISTA"/>
    <n v="3"/>
    <x v="3"/>
    <x v="2"/>
    <m/>
  </r>
  <r>
    <x v="302"/>
    <s v="100.483.638-47"/>
    <s v="ND-OPERADORA CIELO"/>
    <n v="27437"/>
    <d v="2025-11-24T00:00:00"/>
    <m/>
    <m/>
    <m/>
    <n v="124.99"/>
    <d v="2025-11-24T00:00:00"/>
    <m/>
    <m/>
    <s v="e-CPF A1 (renovacao) em Software (12 meses) "/>
    <n v="124.99"/>
    <m/>
    <x v="0"/>
    <m/>
    <m/>
    <m/>
    <s v="1 - VENDA A VISTA"/>
    <n v="4"/>
    <x v="3"/>
    <x v="2"/>
    <m/>
  </r>
  <r>
    <x v="303"/>
    <s v="101.389.128-74"/>
    <s v="ND-LEILAO"/>
    <n v="184"/>
    <d v="2025-10-10T00:00:00"/>
    <m/>
    <m/>
    <m/>
    <n v="1855.2"/>
    <d v="2025-10-14T00:00:00"/>
    <m/>
    <m/>
    <s v="Lote 448 1089 ??||"/>
    <n v="1855.2"/>
    <m/>
    <x v="0"/>
    <m/>
    <m/>
    <m/>
    <s v="4 DIAS"/>
    <n v="45"/>
    <x v="5"/>
    <x v="7"/>
    <m/>
  </r>
  <r>
    <x v="304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359"/>
    <x v="2"/>
    <x v="1"/>
    <m/>
  </r>
  <r>
    <x v="305"/>
    <s v="101.670.878-51"/>
    <s v="5551 Venda b.at. imo"/>
    <n v="940"/>
    <d v="2025-10-28T00:00:00"/>
    <m/>
    <m/>
    <m/>
    <n v="1600"/>
    <d v="2025-11-07T00:00:00"/>
    <m/>
    <m/>
    <s v="Paleteira"/>
    <n v="1600"/>
    <m/>
    <x v="0"/>
    <m/>
    <m/>
    <m/>
    <s v="10 DIAS"/>
    <n v="21"/>
    <x v="3"/>
    <x v="8"/>
    <m/>
  </r>
  <r>
    <x v="306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280"/>
    <x v="2"/>
    <x v="1"/>
    <m/>
  </r>
  <r>
    <x v="307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295"/>
    <x v="2"/>
    <x v="5"/>
    <m/>
  </r>
  <r>
    <x v="308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95"/>
    <x v="2"/>
    <x v="5"/>
    <m/>
  </r>
  <r>
    <x v="309"/>
    <s v="104.958.648-46"/>
    <s v="ND-BENEF AFASTADOS"/>
    <n v="1060"/>
    <d v="2025-10-03T00:00:00"/>
    <m/>
    <m/>
    <m/>
    <n v="304.75"/>
    <d v="2025-11-05T00:00:00"/>
    <m/>
    <m/>
    <s v="PLANO DE SAUDE FUNC AFASTADOS"/>
    <n v="304.75"/>
    <m/>
    <x v="0"/>
    <m/>
    <m/>
    <m/>
    <s v="33 DIAS"/>
    <n v="23"/>
    <x v="3"/>
    <x v="6"/>
    <m/>
  </r>
  <r>
    <x v="309"/>
    <s v="104.958.648-46"/>
    <s v="ND-BENEF AFASTADOS"/>
    <n v="1086"/>
    <d v="2025-11-04T00:00:00"/>
    <m/>
    <m/>
    <m/>
    <n v="64.099999999999994"/>
    <d v="2025-12-05T00:00:00"/>
    <m/>
    <m/>
    <s v="PLANO DE SAUDE FUNC AFASTADOS"/>
    <n v="64.099999999999994"/>
    <m/>
    <x v="0"/>
    <m/>
    <m/>
    <m/>
    <s v="31 DIAS"/>
    <n v="0"/>
    <x v="0"/>
    <x v="6"/>
    <m/>
  </r>
  <r>
    <x v="310"/>
    <s v="107.452.248-65"/>
    <s v="ND-OPERADORA CIELO"/>
    <n v="27312"/>
    <d v="2025-11-11T00:00:00"/>
    <m/>
    <m/>
    <m/>
    <n v="124.99"/>
    <d v="2025-11-11T00:00:00"/>
    <m/>
    <m/>
    <s v="Certificado e-CPF A1 em Software (12 meses)"/>
    <n v="124.99"/>
    <m/>
    <x v="0"/>
    <m/>
    <m/>
    <m/>
    <s v="1 - VENDA A VISTA"/>
    <n v="17"/>
    <x v="3"/>
    <x v="2"/>
    <m/>
  </r>
  <r>
    <x v="311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95"/>
    <x v="2"/>
    <x v="5"/>
    <m/>
  </r>
  <r>
    <x v="312"/>
    <s v="107.908.702-82"/>
    <s v="ND-OPERADORA CIELO"/>
    <n v="27188"/>
    <d v="2025-10-29T00:00:00"/>
    <m/>
    <m/>
    <m/>
    <n v="187.49"/>
    <d v="2025-10-29T00:00:00"/>
    <m/>
    <m/>
    <s v="Certificado e-CPF A3 (renovação) - 36 meses"/>
    <n v="187.49"/>
    <m/>
    <x v="0"/>
    <m/>
    <m/>
    <m/>
    <s v="1 - VENDA A VISTA"/>
    <n v="30"/>
    <x v="3"/>
    <x v="2"/>
    <m/>
  </r>
  <r>
    <x v="313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216"/>
    <x v="2"/>
    <x v="5"/>
    <m/>
  </r>
  <r>
    <x v="314"/>
    <s v="109.328.557-50"/>
    <s v="6551 Venda b.at. imo"/>
    <n v="885"/>
    <d v="2025-10-23T00:00:00"/>
    <m/>
    <m/>
    <m/>
    <n v="600"/>
    <d v="2025-11-02T00:00:00"/>
    <m/>
    <m/>
    <s v="Moveis Diversos (Moveis e Mobiliarios)"/>
    <n v="600"/>
    <m/>
    <x v="0"/>
    <m/>
    <m/>
    <m/>
    <s v="10 DIAS"/>
    <n v="26"/>
    <x v="3"/>
    <x v="8"/>
    <m/>
  </r>
  <r>
    <x v="315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292"/>
    <x v="2"/>
    <x v="5"/>
    <m/>
  </r>
  <r>
    <x v="316"/>
    <s v="11.065.186/0001-83"/>
    <s v="NF SERVICOS DO"/>
    <n v="369203"/>
    <d v="2025-11-14T00:00:00"/>
    <n v="376020"/>
    <d v="2025-11-18T00:00:00"/>
    <m/>
    <n v="553.14"/>
    <d v="2025-12-18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6"/>
    <s v="11.065.186/0001-83"/>
    <s v="NF SERVICOS DO"/>
    <n v="369992"/>
    <d v="2025-11-18T00:00:00"/>
    <n v="376809"/>
    <d v="2025-11-19T00:00:00"/>
    <m/>
    <n v="553.14"/>
    <d v="2025-12-19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6"/>
    <s v="11.065.186/0001-83"/>
    <s v="NF SERVICOS DO"/>
    <n v="370311"/>
    <d v="2025-11-19T00:00:00"/>
    <n v="377128"/>
    <d v="2025-11-25T00:00:00"/>
    <m/>
    <n v="553.14"/>
    <d v="2025-12-25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6"/>
    <s v="11.065.186/0001-83"/>
    <s v="NF SERVICOS DO"/>
    <n v="370573"/>
    <d v="2025-11-24T00:00:00"/>
    <n v="377389"/>
    <d v="2025-11-25T00:00:00"/>
    <m/>
    <n v="737.52"/>
    <d v="2025-12-25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316"/>
    <s v="11.065.186/0001-83"/>
    <s v="NF SERVICOS DO"/>
    <n v="371135"/>
    <d v="2025-11-26T00:00:00"/>
    <n v="377952"/>
    <d v="2025-11-27T00:00:00"/>
    <m/>
    <n v="553.14"/>
    <d v="2025-12-2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6"/>
    <s v="11.065.186/0001-83"/>
    <s v="NF SERVICOS DO"/>
    <n v="371136"/>
    <d v="2025-11-26T00:00:00"/>
    <n v="377953"/>
    <d v="2025-11-27T00:00:00"/>
    <m/>
    <n v="553.14"/>
    <d v="2025-12-27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7"/>
    <s v="11.274.829/0001-07"/>
    <s v="NF SERVICOS DO"/>
    <n v="366806"/>
    <d v="2025-11-10T00:00:00"/>
    <n v="373623"/>
    <d v="2025-11-10T00:00:00"/>
    <m/>
    <n v="1470.6"/>
    <d v="2025-12-10T00:00:00"/>
    <s v="E0220652"/>
    <s v="PD022652"/>
    <s v="Serviços de Publicidade Eletrônica"/>
    <n v="1470.6"/>
    <m/>
    <x v="0"/>
    <m/>
    <m/>
    <m/>
    <s v="2 - FATURADO"/>
    <n v="0"/>
    <x v="0"/>
    <x v="1"/>
    <m/>
  </r>
  <r>
    <x v="318"/>
    <s v="11.297.989/0001-63"/>
    <s v="ND-OPERADORA CIELO"/>
    <n v="26673"/>
    <d v="2025-09-06T00:00:00"/>
    <m/>
    <m/>
    <m/>
    <n v="187.49"/>
    <d v="2025-09-06T00:00:00"/>
    <m/>
    <m/>
    <s v="Certificado e-CNPJ A1 em Software (12 meses)"/>
    <n v="151.96"/>
    <m/>
    <x v="0"/>
    <m/>
    <m/>
    <m/>
    <s v="1 - VENDA A VISTA"/>
    <n v="83"/>
    <x v="4"/>
    <x v="2"/>
    <m/>
  </r>
  <r>
    <x v="319"/>
    <s v="11.370.070/0001-58"/>
    <s v="ND-OPERADORA CIELO"/>
    <n v="27500"/>
    <d v="2025-11-27T00:00:00"/>
    <m/>
    <m/>
    <m/>
    <n v="249.98"/>
    <d v="2025-11-27T00:00:00"/>
    <m/>
    <m/>
    <s v="Certificado e-CPF A3 em cartão e leitora - 12 meses"/>
    <n v="249.98"/>
    <m/>
    <x v="0"/>
    <m/>
    <m/>
    <m/>
    <s v="1 - VENDA A VISTA"/>
    <n v="1"/>
    <x v="3"/>
    <x v="2"/>
    <m/>
  </r>
  <r>
    <x v="320"/>
    <s v="11.489.518/0001-57"/>
    <s v="5551 Venda b.at. imo"/>
    <n v="1053"/>
    <d v="2025-11-07T00:00:00"/>
    <m/>
    <m/>
    <m/>
    <n v="1211"/>
    <d v="2025-11-17T00:00:00"/>
    <m/>
    <m/>
    <s v="Maquinas Diversas (Maquinas e Equipamentos)"/>
    <n v="1211"/>
    <m/>
    <x v="0"/>
    <m/>
    <m/>
    <m/>
    <s v="10 DIAS"/>
    <n v="11"/>
    <x v="3"/>
    <x v="8"/>
    <m/>
  </r>
  <r>
    <x v="321"/>
    <s v="11.513.961/0001-16"/>
    <s v="NF SERVICOS DO"/>
    <n v="367289"/>
    <d v="2025-11-10T00:00:00"/>
    <n v="374106"/>
    <d v="2025-11-10T00:00:00"/>
    <m/>
    <n v="980.4"/>
    <d v="2025-12-10T00:00:00"/>
    <s v="E0220734"/>
    <s v="PD022734"/>
    <s v="Serviços de Publicidade Eletrônica"/>
    <n v="980.4"/>
    <m/>
    <x v="0"/>
    <m/>
    <m/>
    <m/>
    <s v="2 - FATURADO"/>
    <n v="0"/>
    <x v="0"/>
    <x v="1"/>
    <m/>
  </r>
  <r>
    <x v="322"/>
    <s v="11.521.508/0001-51"/>
    <s v="5114 Venda A.T.CONSI"/>
    <n v="919"/>
    <d v="2025-10-27T00:00:00"/>
    <m/>
    <s v="ACERTO REF NF DEV SIMB 293520"/>
    <m/>
    <n v="68"/>
    <d v="2025-12-26T00:00:00"/>
    <m/>
    <m/>
    <s v="TAKASHI FUKUSHIMA"/>
    <n v="68"/>
    <m/>
    <x v="0"/>
    <m/>
    <m/>
    <m/>
    <s v="60 DIAS"/>
    <n v="0"/>
    <x v="0"/>
    <x v="9"/>
    <m/>
  </r>
  <r>
    <x v="323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429"/>
    <x v="1"/>
    <x v="1"/>
    <m/>
  </r>
  <r>
    <x v="324"/>
    <s v="11.933.078/0001-85"/>
    <s v="NF SERVICOS"/>
    <n v="197387"/>
    <d v="2025-11-11T00:00:00"/>
    <n v="2063829"/>
    <d v="2025-11-12T00:00:00"/>
    <d v="2025-10-01T00:00:00"/>
    <n v="6205.72"/>
    <d v="2025-12-11T00:00:00"/>
    <s v="E0240439"/>
    <s v="PD024301"/>
    <s v="HOSPEDAGEM DE ROTEADOR"/>
    <n v="6205.72"/>
    <d v="2025-10-01T00:00:00"/>
    <x v="0"/>
    <m/>
    <m/>
    <s v="359.00005553/2024-75 - ITO"/>
    <s v="2 - FATURADO"/>
    <n v="0"/>
    <x v="0"/>
    <x v="0"/>
    <m/>
  </r>
  <r>
    <x v="325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153"/>
    <x v="1"/>
    <x v="1"/>
    <m/>
  </r>
  <r>
    <x v="325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859"/>
    <x v="1"/>
    <x v="1"/>
    <m/>
  </r>
  <r>
    <x v="326"/>
    <s v="111.960.568-70"/>
    <s v="ND-OPERADORA CIELO"/>
    <n v="27338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327"/>
    <s v="112.082.468-01"/>
    <s v="ND-OPERADORA CIELO"/>
    <n v="27234"/>
    <d v="2025-11-03T00:00:00"/>
    <m/>
    <m/>
    <m/>
    <n v="124.99"/>
    <d v="2025-11-03T00:00:00"/>
    <m/>
    <m/>
    <s v="Certificado e-CPF A1 em Software (12 meses)"/>
    <n v="124.99"/>
    <m/>
    <x v="0"/>
    <m/>
    <m/>
    <m/>
    <s v="1 - VENDA A VISTA"/>
    <n v="25"/>
    <x v="3"/>
    <x v="2"/>
    <m/>
  </r>
  <r>
    <x v="328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95"/>
    <x v="2"/>
    <x v="5"/>
    <m/>
  </r>
  <r>
    <x v="329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95"/>
    <x v="2"/>
    <x v="5"/>
    <m/>
  </r>
  <r>
    <x v="330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178"/>
    <x v="6"/>
    <x v="5"/>
    <m/>
  </r>
  <r>
    <x v="331"/>
    <s v="116.027.488-61"/>
    <s v="ND-OPERADORA CIELO"/>
    <n v="27218"/>
    <d v="2025-11-01T00:00:00"/>
    <m/>
    <m/>
    <m/>
    <n v="139.38999999999999"/>
    <d v="2025-11-01T00:00:00"/>
    <m/>
    <m/>
    <s v="e-CNPJ A1 - Renovação 12 meses"/>
    <n v="139.38999999999999"/>
    <m/>
    <x v="0"/>
    <m/>
    <m/>
    <m/>
    <s v="1 - VENDA A VISTA"/>
    <n v="27"/>
    <x v="3"/>
    <x v="2"/>
    <m/>
  </r>
  <r>
    <x v="332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295"/>
    <x v="2"/>
    <x v="5"/>
    <m/>
  </r>
  <r>
    <x v="333"/>
    <s v="117.647.128-70"/>
    <s v="5551 Venda b.at. imo"/>
    <n v="1049"/>
    <d v="2025-11-06T00:00:00"/>
    <m/>
    <m/>
    <m/>
    <n v="500"/>
    <d v="2025-11-16T00:00:00"/>
    <m/>
    <m/>
    <s v="Maquinas Diversas (Maquinas e Equipamentos)"/>
    <n v="500"/>
    <m/>
    <x v="0"/>
    <m/>
    <m/>
    <m/>
    <s v="10 DIAS"/>
    <n v="12"/>
    <x v="3"/>
    <x v="8"/>
    <m/>
  </r>
  <r>
    <x v="334"/>
    <s v="118.372.078-52"/>
    <s v="ND-BENEF AFASTADOS"/>
    <n v="1009"/>
    <d v="2025-08-04T00:00:00"/>
    <m/>
    <m/>
    <m/>
    <n v="249.39"/>
    <d v="2025-09-04T00:00:00"/>
    <m/>
    <m/>
    <s v="PLANO DE SAUDE FUNC AFASTADOS"/>
    <n v="249.39"/>
    <m/>
    <x v="0"/>
    <m/>
    <m/>
    <m/>
    <s v="31 DIAS"/>
    <n v="85"/>
    <x v="4"/>
    <x v="6"/>
    <m/>
  </r>
  <r>
    <x v="334"/>
    <s v="118.372.078-52"/>
    <s v="ND-BENEF AFASTADOS"/>
    <n v="1082"/>
    <d v="2025-11-04T00:00:00"/>
    <m/>
    <m/>
    <m/>
    <n v="193.65"/>
    <d v="2025-12-05T00:00:00"/>
    <m/>
    <m/>
    <s v="PLANO DE SAUDE FUNC AFASTADOS"/>
    <n v="193.65"/>
    <m/>
    <x v="0"/>
    <m/>
    <m/>
    <m/>
    <s v="31 DIAS"/>
    <n v="0"/>
    <x v="0"/>
    <x v="6"/>
    <m/>
  </r>
  <r>
    <x v="335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295"/>
    <x v="2"/>
    <x v="5"/>
    <m/>
  </r>
  <r>
    <x v="336"/>
    <s v="12.234.585/0001-93"/>
    <s v="ND-OPERADORA CIELO"/>
    <n v="27221"/>
    <d v="2025-11-01T00:00:00"/>
    <m/>
    <m/>
    <m/>
    <n v="187.49"/>
    <d v="2025-11-01T00:00:00"/>
    <m/>
    <m/>
    <s v="Certificado e-CNPJ A1 em Software (12 meses)"/>
    <n v="187.49"/>
    <m/>
    <x v="0"/>
    <m/>
    <m/>
    <m/>
    <s v="1 - VENDA A VISTA"/>
    <n v="27"/>
    <x v="3"/>
    <x v="2"/>
    <m/>
  </r>
  <r>
    <x v="337"/>
    <s v="12.244.431/0001-82"/>
    <s v="NF SERVICOS"/>
    <n v="197268"/>
    <d v="2025-11-11T00:00:00"/>
    <n v="2063710"/>
    <d v="2025-11-11T00:00:00"/>
    <d v="2025-10-01T00:00:00"/>
    <n v="6205.72"/>
    <d v="2025-12-11T00:00:00"/>
    <s v="E0240430"/>
    <s v="PD024293"/>
    <s v="HOSPEDAGEM DE ROTEADOR"/>
    <n v="6205.72"/>
    <d v="2025-10-01T00:00:00"/>
    <x v="0"/>
    <m/>
    <m/>
    <s v="359.00006361/2024-86 - ITO"/>
    <s v="2 - FATURADO"/>
    <n v="0"/>
    <x v="0"/>
    <x v="0"/>
    <m/>
  </r>
  <r>
    <x v="338"/>
    <s v="12.278.903/0001-18"/>
    <s v="5551 Venda b.at. imo"/>
    <n v="1107"/>
    <d v="2025-11-24T00:00:00"/>
    <m/>
    <m/>
    <m/>
    <n v="1244.75"/>
    <d v="2025-12-04T00:00:00"/>
    <m/>
    <m/>
    <s v="Moveis Diversos (Moveis e Mobiliarios)"/>
    <n v="1244.75"/>
    <m/>
    <x v="0"/>
    <m/>
    <m/>
    <m/>
    <s v="10 DIAS"/>
    <n v="0"/>
    <x v="0"/>
    <x v="8"/>
    <m/>
  </r>
  <r>
    <x v="339"/>
    <s v="12.399.060/0001-08"/>
    <s v="NF SERVICOS"/>
    <n v="197374"/>
    <d v="2025-11-11T00:00:00"/>
    <n v="2063816"/>
    <d v="2025-11-12T00:00:00"/>
    <d v="2025-10-01T00:00:00"/>
    <n v="2959.61"/>
    <d v="2025-12-11T00:00:00"/>
    <s v="E0241061"/>
    <s v="PD024484"/>
    <s v="HOSPEDAGEM DE ROTEADOR"/>
    <n v="2959.61"/>
    <d v="2025-10-01T00:00:00"/>
    <x v="0"/>
    <m/>
    <m/>
    <s v="359.00009433/2024-47-ITO"/>
    <s v="2 - FATURADO"/>
    <n v="0"/>
    <x v="0"/>
    <x v="0"/>
    <m/>
  </r>
  <r>
    <x v="340"/>
    <s v="12.436.881/0001-77"/>
    <s v="ND-OPERADORA CIELO"/>
    <n v="27363"/>
    <d v="2025-11-17T00:00:00"/>
    <m/>
    <m/>
    <m/>
    <n v="139.38999999999999"/>
    <d v="2025-11-17T00:00:00"/>
    <m/>
    <m/>
    <s v="e-CNPJ A1 - Renovação 12 meses"/>
    <n v="139.38999999999999"/>
    <m/>
    <x v="0"/>
    <m/>
    <m/>
    <m/>
    <s v="1 - VENDA A VISTA"/>
    <n v="11"/>
    <x v="3"/>
    <x v="2"/>
    <m/>
  </r>
  <r>
    <x v="341"/>
    <s v="12.474.705/0001-20"/>
    <s v="NF SERVICOS"/>
    <n v="196984"/>
    <d v="2025-10-28T00:00:00"/>
    <n v="2045550"/>
    <d v="2025-10-28T00:00:00"/>
    <d v="2025-09-01T00:00:00"/>
    <n v="13429.11"/>
    <d v="2025-11-27T00:00:00"/>
    <s v="E0240317"/>
    <s v="PD024202"/>
    <s v="FOLHA DE PAGAMENTO"/>
    <n v="12784.51"/>
    <d v="2025-09-01T00:00:00"/>
    <x v="0"/>
    <d v="2024-11-01T00:00:00"/>
    <s v="143.00012326/2024-95"/>
    <s v="359.00003181/2024-42-APPS"/>
    <s v="2 - FATURADO"/>
    <n v="1"/>
    <x v="3"/>
    <x v="0"/>
    <m/>
  </r>
  <r>
    <x v="341"/>
    <s v="12.474.705/0001-20"/>
    <s v="NF SERVICOS"/>
    <n v="197438"/>
    <d v="2025-11-12T00:00:00"/>
    <n v="2063880"/>
    <d v="2025-11-12T00:00:00"/>
    <d v="2025-10-01T00:00:00"/>
    <n v="13488.3"/>
    <d v="2025-12-12T00:00:00"/>
    <s v="E0240317"/>
    <s v="PD024202"/>
    <s v="FOLHA DE PAGAMENTO"/>
    <n v="12840.86"/>
    <d v="2025-10-01T00:00:00"/>
    <x v="0"/>
    <d v="2024-11-01T00:00:00"/>
    <s v="143.00012326/2024-95"/>
    <s v="359.00003181/2024-42-APPS"/>
    <s v="2 - FATURADO"/>
    <n v="0"/>
    <x v="0"/>
    <x v="0"/>
    <m/>
  </r>
  <r>
    <x v="341"/>
    <s v="12.474.705/0001-20"/>
    <s v="NF SERVICOS"/>
    <n v="197450"/>
    <d v="2025-11-12T00:00:00"/>
    <n v="2063892"/>
    <d v="2025-11-12T00:00:00"/>
    <d v="2025-10-01T00:00:00"/>
    <n v="536.91"/>
    <d v="2025-12-12T00:00:00"/>
    <s v="E0240052"/>
    <s v="PD024040"/>
    <s v="PROGRAMA SP SEM PAPEL"/>
    <n v="511.14"/>
    <d v="2025-10-01T00:00:00"/>
    <x v="0"/>
    <m/>
    <s v="143.00005379/2024-50"/>
    <s v="359.00006138/2024-39-APPS"/>
    <s v="2 - FATURADO"/>
    <n v="0"/>
    <x v="0"/>
    <x v="0"/>
    <m/>
  </r>
  <r>
    <x v="342"/>
    <s v="12.837.349/0001-61"/>
    <s v="NF SERVICOS"/>
    <n v="197216"/>
    <d v="2025-11-10T00:00:00"/>
    <n v="2063658"/>
    <d v="2025-11-10T00:00:00"/>
    <d v="2025-10-01T00:00:00"/>
    <n v="5919.22"/>
    <d v="2025-12-10T00:00:00"/>
    <s v="E0241006"/>
    <s v="PD024440"/>
    <s v="HOSPEDAGEM DE ROTEADOR"/>
    <n v="5919.22"/>
    <d v="2025-10-01T00:00:00"/>
    <x v="0"/>
    <m/>
    <m/>
    <s v="359.00008494/2024-97-ITO"/>
    <s v="2 - FATURADO"/>
    <n v="0"/>
    <x v="0"/>
    <x v="0"/>
    <m/>
  </r>
  <r>
    <x v="343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520"/>
    <x v="1"/>
    <x v="1"/>
    <m/>
  </r>
  <r>
    <x v="343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491"/>
    <x v="1"/>
    <x v="1"/>
    <m/>
  </r>
  <r>
    <x v="343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463"/>
    <x v="1"/>
    <x v="1"/>
    <m/>
  </r>
  <r>
    <x v="344"/>
    <s v="120.647.518-82"/>
    <s v="ND-OPERADORA CIELO"/>
    <n v="27288"/>
    <d v="2025-11-07T00:00:00"/>
    <m/>
    <m/>
    <m/>
    <n v="249.98"/>
    <d v="2025-11-07T00:00:00"/>
    <m/>
    <m/>
    <s v="Certificado e-CPF A3 em cartão e leitora - 12 meses"/>
    <n v="249.98"/>
    <m/>
    <x v="0"/>
    <m/>
    <m/>
    <m/>
    <s v="1 - VENDA A VISTA"/>
    <n v="21"/>
    <x v="3"/>
    <x v="2"/>
    <m/>
  </r>
  <r>
    <x v="345"/>
    <s v="123.909.528-79"/>
    <s v="ND-JUROS RECEBIMENTO"/>
    <s v="9-1-NDJ1"/>
    <d v="2025-10-16T00:00:00"/>
    <m/>
    <m/>
    <m/>
    <n v="1.1499999999999999"/>
    <d v="2025-11-15T00:00:00"/>
    <m/>
    <m/>
    <s v="Nota de Debito Juros"/>
    <n v="1.1499999999999999"/>
    <m/>
    <x v="0"/>
    <m/>
    <m/>
    <m/>
    <s v="2 - FATURADO"/>
    <n v="13"/>
    <x v="3"/>
    <x v="3"/>
    <m/>
  </r>
  <r>
    <x v="345"/>
    <s v="123.909.528-79"/>
    <s v="5102 VENDA tributada"/>
    <n v="850"/>
    <d v="2025-10-21T00:00:00"/>
    <m/>
    <m/>
    <m/>
    <n v="1150"/>
    <d v="2025-10-31T00:00:00"/>
    <m/>
    <m/>
    <s v="CAIXA DÁGUA"/>
    <n v="1150"/>
    <m/>
    <x v="0"/>
    <m/>
    <m/>
    <m/>
    <s v="10 DIAS"/>
    <n v="28"/>
    <x v="3"/>
    <x v="8"/>
    <m/>
  </r>
  <r>
    <x v="346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295"/>
    <x v="2"/>
    <x v="5"/>
    <m/>
  </r>
  <r>
    <x v="347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177"/>
    <x v="6"/>
    <x v="5"/>
    <m/>
  </r>
  <r>
    <x v="348"/>
    <s v="126.317.978-92"/>
    <s v="5102 VENDA tributada"/>
    <n v="839"/>
    <d v="2025-10-21T00:00:00"/>
    <m/>
    <m/>
    <m/>
    <n v="1220"/>
    <d v="2025-10-31T00:00:00"/>
    <m/>
    <m/>
    <s v="Sucatas de Ferro"/>
    <n v="1220"/>
    <m/>
    <x v="0"/>
    <m/>
    <m/>
    <m/>
    <s v="10 DIAS"/>
    <n v="28"/>
    <x v="3"/>
    <x v="8"/>
    <m/>
  </r>
  <r>
    <x v="349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178"/>
    <x v="6"/>
    <x v="5"/>
    <m/>
  </r>
  <r>
    <x v="350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351"/>
    <s v="13.073.334/0001-37"/>
    <s v="ND-OPERADORA CIELO"/>
    <n v="27427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352"/>
    <s v="13.085.519/0001-61"/>
    <s v="NF SERVICOS KIT"/>
    <n v="197209"/>
    <d v="2025-11-10T00:00:00"/>
    <n v="2063651"/>
    <d v="2025-11-10T00:00:00"/>
    <d v="2025-10-01T00:00:00"/>
    <n v="4490.5200000000004"/>
    <d v="2025-12-10T00:00:00"/>
    <s v="E0250218"/>
    <s v="PD025188"/>
    <s v="CERTIFICADOS E TREINAMENTOS"/>
    <n v="4490.5200000000004"/>
    <d v="2025-10-01T00:00:00"/>
    <x v="0"/>
    <m/>
    <m/>
    <s v="359.00003311/2025-28 - ITO"/>
    <s v="2 - FATURADO"/>
    <n v="0"/>
    <x v="0"/>
    <x v="1"/>
    <m/>
  </r>
  <r>
    <x v="353"/>
    <s v="13.123.565/0001-08"/>
    <s v="NF SERVICOS DO"/>
    <n v="367443"/>
    <d v="2025-11-10T00:00:00"/>
    <n v="374260"/>
    <d v="2025-11-10T00:00:00"/>
    <m/>
    <n v="3595.41"/>
    <d v="2025-12-10T00:00:00"/>
    <s v="E0240902"/>
    <s v="PD024902"/>
    <s v="Serviços de Publicidade Eletrônica"/>
    <n v="3422.83"/>
    <m/>
    <x v="0"/>
    <m/>
    <m/>
    <m/>
    <s v="2 - FATURADO"/>
    <n v="0"/>
    <x v="0"/>
    <x v="1"/>
    <m/>
  </r>
  <r>
    <x v="354"/>
    <s v="13.368.676/0001-84"/>
    <s v="ND-OPERADORA CIELO"/>
    <n v="27507"/>
    <d v="2025-11-28T00:00:00"/>
    <m/>
    <m/>
    <m/>
    <n v="162.49"/>
    <d v="2025-11-28T00:00:00"/>
    <m/>
    <m/>
    <s v="e-CNPJ A3 (somente certificado) - 12 meses "/>
    <n v="162.49"/>
    <m/>
    <x v="0"/>
    <m/>
    <m/>
    <m/>
    <s v="1 - VENDA A VISTA"/>
    <n v="1"/>
    <x v="3"/>
    <x v="2"/>
    <m/>
  </r>
  <r>
    <x v="355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344"/>
    <x v="2"/>
    <x v="3"/>
    <m/>
  </r>
  <r>
    <x v="355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288"/>
    <x v="2"/>
    <x v="1"/>
    <m/>
  </r>
  <r>
    <x v="356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55166.239999999998"/>
    <d v="2024-11-01T00:00:00"/>
    <x v="12"/>
    <m/>
    <m/>
    <s v="359.00002857/2024-81 - APPS"/>
    <s v="2 - FATURADO"/>
    <n v="323"/>
    <x v="2"/>
    <x v="0"/>
    <m/>
  </r>
  <r>
    <x v="356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 DE ROTEADOR"/>
    <n v="5919.22"/>
    <d v="2024-12-01T00:00:00"/>
    <x v="12"/>
    <m/>
    <m/>
    <s v="359.00005730/2024-13 - ITO"/>
    <s v="2 - FATURADO"/>
    <n v="310"/>
    <x v="2"/>
    <x v="0"/>
    <m/>
  </r>
  <r>
    <x v="356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12"/>
    <m/>
    <m/>
    <s v="359.00002857/2024-81 - APPS"/>
    <s v="2 - FATURADO"/>
    <n v="302"/>
    <x v="2"/>
    <x v="0"/>
    <m/>
  </r>
  <r>
    <x v="356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12"/>
    <m/>
    <m/>
    <s v="359.00002857/2024-81 - APPS"/>
    <s v="2 - FATURADO"/>
    <n v="261"/>
    <x v="2"/>
    <x v="0"/>
    <m/>
  </r>
  <r>
    <x v="356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 DE ROTEADOR"/>
    <n v="5919.22"/>
    <d v="2025-01-01T00:00:00"/>
    <x v="12"/>
    <m/>
    <m/>
    <s v="359.00005730/2024-13 - ITO"/>
    <s v="2 - FATURADO"/>
    <n v="261"/>
    <x v="2"/>
    <x v="0"/>
    <m/>
  </r>
  <r>
    <x v="356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12"/>
    <m/>
    <m/>
    <s v="359.00002857/2024-81 - APPS"/>
    <s v="2 - FATURADO"/>
    <n v="233"/>
    <x v="2"/>
    <x v="0"/>
    <m/>
  </r>
  <r>
    <x v="356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 DE ROTEADOR"/>
    <n v="5919.22"/>
    <d v="2025-02-01T00:00:00"/>
    <x v="12"/>
    <m/>
    <m/>
    <s v="359.00005730/2024-13 - ITO"/>
    <s v="2 - FATURADO"/>
    <n v="232"/>
    <x v="2"/>
    <x v="0"/>
    <m/>
  </r>
  <r>
    <x v="356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12"/>
    <m/>
    <m/>
    <s v="359.00002857/2024-81 - APPS"/>
    <s v="2 - FATURADO"/>
    <n v="208"/>
    <x v="2"/>
    <x v="0"/>
    <m/>
  </r>
  <r>
    <x v="356"/>
    <s v="13.499.747/0001-88"/>
    <s v="NF SERVICOS"/>
    <n v="188904"/>
    <d v="2025-07-04T00:00:00"/>
    <n v="1995122"/>
    <d v="2025-07-04T00:00:00"/>
    <d v="2025-06-01T00:00:00"/>
    <n v="5919.22"/>
    <d v="2025-08-03T00:00:00"/>
    <s v="E0240409"/>
    <s v="PD024274"/>
    <s v="HOSPEDAGEM DE ROTEADOR"/>
    <n v="5919.22"/>
    <d v="2025-06-01T00:00:00"/>
    <x v="12"/>
    <m/>
    <m/>
    <s v="359.00005730/2024-13 - ITO"/>
    <s v="2 - FATURADO"/>
    <n v="117"/>
    <x v="7"/>
    <x v="0"/>
    <m/>
  </r>
  <r>
    <x v="356"/>
    <s v="13.499.747/0001-88"/>
    <s v="NF SERVICOS"/>
    <n v="197379"/>
    <d v="2025-11-11T00:00:00"/>
    <n v="2063821"/>
    <d v="2025-11-12T00:00:00"/>
    <d v="2025-10-01T00:00:00"/>
    <n v="124649.4"/>
    <d v="2025-12-11T00:00:00"/>
    <s v="E0240297"/>
    <s v="PD024180"/>
    <s v="e - TRANSITO"/>
    <n v="124649.4"/>
    <d v="2025-10-01T00:00:00"/>
    <x v="0"/>
    <m/>
    <m/>
    <s v="359.00002857/2024-81 - APPS"/>
    <s v="2 - FATURADO"/>
    <n v="0"/>
    <x v="0"/>
    <x v="0"/>
    <m/>
  </r>
  <r>
    <x v="356"/>
    <s v="13.499.747/0001-88"/>
    <s v="NF SERVICOS"/>
    <n v="197419"/>
    <d v="2025-11-11T00:00:00"/>
    <n v="2063861"/>
    <d v="2025-11-12T00:00:00"/>
    <d v="2025-10-01T00:00:00"/>
    <n v="6227.02"/>
    <d v="2025-12-12T00:00:00"/>
    <s v="E0240409"/>
    <s v="PD024274"/>
    <s v="HOSPEDAGEM DE ROTEADOR"/>
    <n v="6227.02"/>
    <d v="2025-10-01T00:00:00"/>
    <x v="0"/>
    <m/>
    <m/>
    <s v="359.00005730/2024-13 - ITO"/>
    <s v="2 - FATURADO"/>
    <n v="0"/>
    <x v="0"/>
    <x v="0"/>
    <m/>
  </r>
  <r>
    <x v="357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940"/>
    <x v="1"/>
    <x v="1"/>
    <m/>
  </r>
  <r>
    <x v="357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916"/>
    <x v="1"/>
    <x v="1"/>
    <m/>
  </r>
  <r>
    <x v="358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1006"/>
    <x v="1"/>
    <x v="1"/>
    <m/>
  </r>
  <r>
    <x v="358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966"/>
    <x v="1"/>
    <x v="1"/>
    <m/>
  </r>
  <r>
    <x v="358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940"/>
    <x v="1"/>
    <x v="1"/>
    <m/>
  </r>
  <r>
    <x v="358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916"/>
    <x v="1"/>
    <x v="1"/>
    <m/>
  </r>
  <r>
    <x v="358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868"/>
    <x v="1"/>
    <x v="1"/>
    <m/>
  </r>
  <r>
    <x v="358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855"/>
    <x v="1"/>
    <x v="1"/>
    <m/>
  </r>
  <r>
    <x v="358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358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358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358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358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358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358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358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359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99"/>
    <x v="1"/>
    <x v="1"/>
    <m/>
  </r>
  <r>
    <x v="359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216"/>
    <x v="1"/>
    <x v="1"/>
    <m/>
  </r>
  <r>
    <x v="360"/>
    <s v="13.750.681/0001-57"/>
    <s v="NF SERVICOS DO"/>
    <n v="366513"/>
    <d v="2025-11-10T00:00:00"/>
    <n v="373330"/>
    <d v="2025-11-10T00:00:00"/>
    <m/>
    <n v="612.75"/>
    <d v="2025-12-10T00:00:00"/>
    <s v="E0240825"/>
    <s v="PD024825"/>
    <s v="Serviços de Publicidade Eletrônica"/>
    <n v="583.34"/>
    <m/>
    <x v="0"/>
    <m/>
    <m/>
    <m/>
    <s v="2 - FATURADO"/>
    <n v="0"/>
    <x v="0"/>
    <x v="1"/>
    <m/>
  </r>
  <r>
    <x v="360"/>
    <s v="13.750.681/0001-57"/>
    <s v="NF SERVICOS DO"/>
    <n v="367286"/>
    <d v="2025-11-10T00:00:00"/>
    <n v="374103"/>
    <d v="2025-11-10T00:00:00"/>
    <m/>
    <n v="612.75"/>
    <d v="2025-12-10T00:00:00"/>
    <s v="E0240825"/>
    <s v="PD024825"/>
    <s v="Serviços de Publicidade Eletrônica"/>
    <n v="583.34"/>
    <m/>
    <x v="0"/>
    <m/>
    <m/>
    <m/>
    <s v="2 - FATURADO"/>
    <n v="0"/>
    <x v="0"/>
    <x v="1"/>
    <m/>
  </r>
  <r>
    <x v="361"/>
    <s v="13.794.399/0001-71"/>
    <s v="NF SERVICOS"/>
    <n v="197260"/>
    <d v="2025-11-11T00:00:00"/>
    <n v="2063702"/>
    <d v="2025-11-11T00:00:00"/>
    <d v="2025-10-01T00:00:00"/>
    <n v="5919.22"/>
    <d v="2025-12-11T00:00:00"/>
    <s v="E0250070"/>
    <s v="PD025057"/>
    <s v="HOSPEDAGEM DE ROTEADOR"/>
    <n v="5919.22"/>
    <d v="2025-10-01T00:00:00"/>
    <x v="0"/>
    <m/>
    <m/>
    <s v="359.00011358/2024-84 ITO"/>
    <s v="2 - FATURADO"/>
    <n v="0"/>
    <x v="0"/>
    <x v="0"/>
    <m/>
  </r>
  <r>
    <x v="362"/>
    <s v="13.830.594/0001-00"/>
    <s v="ND-OPERADORA CIELO"/>
    <n v="27335"/>
    <d v="2025-11-13T00:00:00"/>
    <m/>
    <m/>
    <m/>
    <n v="187.49"/>
    <d v="2025-11-13T00:00:00"/>
    <m/>
    <m/>
    <s v="Certificado e-CNPJ A1 em Software (12 meses)"/>
    <n v="187.49"/>
    <m/>
    <x v="0"/>
    <m/>
    <m/>
    <m/>
    <s v="1 - VENDA A VISTA"/>
    <n v="15"/>
    <x v="3"/>
    <x v="2"/>
    <m/>
  </r>
  <r>
    <x v="363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6"/>
    <s v="104/2023"/>
    <s v="47/2023 - FED"/>
    <s v="359.00003616/2023-78  ITO"/>
    <s v="2 - FATURADO"/>
    <n v="215"/>
    <x v="2"/>
    <x v="0"/>
    <m/>
  </r>
  <r>
    <x v="363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6"/>
    <s v="104/2023"/>
    <s v="47/2023 - FED"/>
    <s v="359.00003616/2023-78  ITO"/>
    <s v="2 - FATURADO"/>
    <n v="215"/>
    <x v="2"/>
    <x v="0"/>
    <m/>
  </r>
  <r>
    <x v="363"/>
    <s v="13.885.115/0001-52"/>
    <s v="NF SERVICOS"/>
    <n v="198348"/>
    <d v="2025-11-17T00:00:00"/>
    <n v="2064790"/>
    <d v="2025-11-17T00:00:00"/>
    <d v="2025-10-01T00:00:00"/>
    <n v="26115"/>
    <d v="2025-12-17T00:00:00"/>
    <s v="E0250195"/>
    <s v="PD025169"/>
    <s v="COPILOT"/>
    <n v="24861.48"/>
    <d v="2025-10-01T00:00:00"/>
    <x v="0"/>
    <s v="37/2025"/>
    <d v="2025-07-01T00:00:00"/>
    <s v="359.00002587/2025-99-ITO"/>
    <s v="2 - FATURADO"/>
    <n v="0"/>
    <x v="0"/>
    <x v="0"/>
    <m/>
  </r>
  <r>
    <x v="363"/>
    <s v="13.885.115/0001-52"/>
    <s v="NFS INSS RET"/>
    <n v="198354"/>
    <d v="2025-11-17T00:00:00"/>
    <n v="2064796"/>
    <d v="2025-11-17T00:00:00"/>
    <d v="2025-10-01T00:00:00"/>
    <n v="94200.73"/>
    <d v="2025-12-17T00:00:00"/>
    <s v="E0230269"/>
    <s v="PD023237"/>
    <s v="DIGITALIZAÇÃO - CLASSIFICAÇÃO DE DOCUMENTOS E CETIFICADO DIGITAL"/>
    <n v="79317.009999999995"/>
    <d v="2025-10-01T00:00:00"/>
    <x v="0"/>
    <s v="C.U.2023144560-6  119/2023"/>
    <s v="SEI 29.0001.0198609.2023-98)"/>
    <s v="359.00007932/2023-19  ITO"/>
    <s v="2 - FATURADO"/>
    <n v="0"/>
    <x v="0"/>
    <x v="0"/>
    <m/>
  </r>
  <r>
    <x v="363"/>
    <s v="13.885.115/0001-52"/>
    <s v="NFS INSS RET"/>
    <n v="198355"/>
    <d v="2025-11-17T00:00:00"/>
    <n v="2064797"/>
    <d v="2025-11-17T00:00:00"/>
    <d v="2025-10-01T00:00:00"/>
    <n v="73798.649999999994"/>
    <d v="2025-12-17T00:00:00"/>
    <s v="E0230269"/>
    <s v="PD023237"/>
    <s v="DIGITALIZAÇÃO - CLASSIFICAÇÃO DE DOCUMENTOS E CETIFICADO DIGITAL"/>
    <n v="62138.46"/>
    <d v="2025-10-01T00:00:00"/>
    <x v="0"/>
    <s v="C.U.2023144560-6  119/2023"/>
    <s v="SEI 29.0001.0198609.2023-98)"/>
    <s v="359.00007932/2023-19  ITO"/>
    <s v="2 - FATURADO"/>
    <n v="0"/>
    <x v="0"/>
    <x v="0"/>
    <m/>
  </r>
  <r>
    <x v="363"/>
    <s v="13.885.115/0001-52"/>
    <s v="NF SERVICOS KIT"/>
    <n v="198361"/>
    <d v="2025-11-17T00:00:00"/>
    <n v="2064803"/>
    <d v="2025-11-17T00:00:00"/>
    <d v="2025-10-01T00:00:00"/>
    <n v="12881.61"/>
    <d v="2025-12-17T00:00:00"/>
    <s v="E0220178"/>
    <s v="PD022137"/>
    <s v="CERTIFICADOS DIGITAIS"/>
    <n v="12263.29"/>
    <d v="2025-10-01T00:00:00"/>
    <x v="0"/>
    <s v="nº 058/2022"/>
    <s v="nº 019/22 FED"/>
    <s v="PD-PRC-2022/01530      SEI  359.00006310/2024-54   APPS/ITO"/>
    <s v="2 - FATURADO"/>
    <n v="0"/>
    <x v="0"/>
    <x v="1"/>
    <m/>
  </r>
  <r>
    <x v="364"/>
    <s v="130.040.278-44"/>
    <s v="ND-OPERADORA CIELO"/>
    <n v="27462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365"/>
    <s v="130.411.398-12"/>
    <s v="ND-BENEF AFASTADOS"/>
    <n v="1048"/>
    <d v="2025-09-03T00:00:00"/>
    <m/>
    <m/>
    <m/>
    <n v="342.62"/>
    <d v="2025-10-03T00:00:00"/>
    <m/>
    <m/>
    <s v="PLANO DE SAUDE FUNC AFASTADOS"/>
    <n v="342.62"/>
    <m/>
    <x v="0"/>
    <m/>
    <m/>
    <m/>
    <s v="2 - FATURADO"/>
    <n v="56"/>
    <x v="5"/>
    <x v="6"/>
    <m/>
  </r>
  <r>
    <x v="365"/>
    <s v="130.411.398-12"/>
    <s v="ND-BENEF AFASTADOS"/>
    <n v="1072"/>
    <d v="2025-10-06T00:00:00"/>
    <m/>
    <m/>
    <m/>
    <n v="398.36"/>
    <d v="2025-11-05T00:00:00"/>
    <m/>
    <m/>
    <s v="PLANO DE SAUDE FUNC AFASTADOS"/>
    <n v="398.36"/>
    <m/>
    <x v="0"/>
    <m/>
    <m/>
    <m/>
    <s v="2 - FATURADO"/>
    <n v="23"/>
    <x v="3"/>
    <x v="6"/>
    <m/>
  </r>
  <r>
    <x v="365"/>
    <s v="130.411.398-12"/>
    <s v="ND-BENEF AFASTADOS"/>
    <n v="1098"/>
    <d v="2025-11-04T00:00:00"/>
    <m/>
    <m/>
    <m/>
    <n v="344.42"/>
    <d v="2025-12-05T00:00:00"/>
    <m/>
    <m/>
    <s v="PLANO DE SAUDE FUNC AFASTADOS"/>
    <n v="344.42"/>
    <m/>
    <x v="0"/>
    <m/>
    <m/>
    <m/>
    <s v="31 DIAS"/>
    <n v="0"/>
    <x v="0"/>
    <x v="6"/>
    <m/>
  </r>
  <r>
    <x v="366"/>
    <s v="134.400.188-22"/>
    <s v="ND-AMAZON"/>
    <n v="17"/>
    <d v="2025-01-07T00:00:00"/>
    <m/>
    <m/>
    <m/>
    <n v="23.97"/>
    <d v="2025-02-06T00:00:00"/>
    <m/>
    <m/>
    <s v="FILMES DA MINHA VIDA, OS - 2"/>
    <n v="0"/>
    <m/>
    <x v="0"/>
    <m/>
    <m/>
    <m/>
    <s v="2 - FATURADO"/>
    <n v="295"/>
    <x v="2"/>
    <x v="5"/>
    <m/>
  </r>
  <r>
    <x v="367"/>
    <s v="135.150.367-76"/>
    <s v="5551 Venda b.at. imo"/>
    <n v="803"/>
    <d v="2025-10-16T00:00:00"/>
    <m/>
    <m/>
    <m/>
    <n v="6250"/>
    <d v="2025-10-26T00:00:00"/>
    <m/>
    <m/>
    <s v="LENTE"/>
    <n v="6250"/>
    <m/>
    <x v="0"/>
    <m/>
    <m/>
    <m/>
    <s v="10 DIAS"/>
    <n v="33"/>
    <x v="5"/>
    <x v="8"/>
    <m/>
  </r>
  <r>
    <x v="368"/>
    <s v="136.806.988-60"/>
    <s v="ND-OPERADORA CIELO"/>
    <n v="27336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369"/>
    <s v="136.985.368-89"/>
    <s v="ND-OPERADORA CIELO"/>
    <n v="27348"/>
    <d v="2025-11-13T00:00:00"/>
    <m/>
    <m/>
    <m/>
    <n v="187.49"/>
    <d v="2025-11-13T00:00:00"/>
    <m/>
    <m/>
    <s v="Certificado e-CPF A3 (somente certificado) - 36 meses"/>
    <n v="187.49"/>
    <m/>
    <x v="0"/>
    <m/>
    <m/>
    <m/>
    <s v="1 - VENDA A VISTA"/>
    <n v="15"/>
    <x v="3"/>
    <x v="2"/>
    <m/>
  </r>
  <r>
    <x v="370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95"/>
    <x v="2"/>
    <x v="5"/>
    <m/>
  </r>
  <r>
    <x v="371"/>
    <s v="14.237.755/0001-19"/>
    <s v="ND-OPERADORA CIELO"/>
    <n v="27259"/>
    <d v="2025-11-06T00:00:00"/>
    <m/>
    <m/>
    <m/>
    <n v="139.38999999999999"/>
    <d v="2025-11-06T00:00:00"/>
    <m/>
    <m/>
    <s v="e-CNPJ A1 - Renovação 12 meses"/>
    <n v="139.38999999999999"/>
    <m/>
    <x v="0"/>
    <m/>
    <m/>
    <m/>
    <s v="1 - VENDA A VISTA"/>
    <n v="22"/>
    <x v="3"/>
    <x v="2"/>
    <m/>
  </r>
  <r>
    <x v="372"/>
    <s v="14.344.120/0001-10"/>
    <s v="ND-OPERADORA CIELO"/>
    <n v="27250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373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288"/>
    <x v="2"/>
    <x v="1"/>
    <m/>
  </r>
  <r>
    <x v="374"/>
    <s v="14.589.000/0001-83"/>
    <s v="ND-OPERADORA CIELO"/>
    <n v="27411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375"/>
    <s v="14.702.767/0001-77"/>
    <s v="NF SERVICOS"/>
    <n v="198144"/>
    <d v="2025-11-13T00:00:00"/>
    <n v="2064586"/>
    <d v="2025-11-14T00:00:00"/>
    <d v="2025-10-01T00:00:00"/>
    <n v="155427.62"/>
    <d v="2025-12-14T00:00:00"/>
    <s v="E0250210"/>
    <s v="PD025181"/>
    <s v="PAAS MIDDLEWARE"/>
    <n v="140744.17000000001"/>
    <d v="2025-10-01T00:00:00"/>
    <x v="0"/>
    <m/>
    <m/>
    <s v="359.00002390/2025-50 - ITO"/>
    <s v="2 - FATURADO"/>
    <n v="0"/>
    <x v="0"/>
    <x v="0"/>
    <m/>
  </r>
  <r>
    <x v="376"/>
    <s v="14.852.889/0001-40"/>
    <s v="ND-OPERADORA CIELO"/>
    <n v="27351"/>
    <d v="2025-11-14T00:00:00"/>
    <m/>
    <m/>
    <m/>
    <n v="187.49"/>
    <d v="2025-11-14T00:00:00"/>
    <m/>
    <m/>
    <s v="Certificado e-CNPJ A1 em Software (12 meses)"/>
    <n v="187.49"/>
    <m/>
    <x v="0"/>
    <m/>
    <m/>
    <m/>
    <s v="1 - VENDA A VISTA"/>
    <n v="14"/>
    <x v="3"/>
    <x v="2"/>
    <m/>
  </r>
  <r>
    <x v="377"/>
    <s v="14.869.276/0001-15"/>
    <s v="ND-OPERADORA CIELO"/>
    <n v="27187"/>
    <d v="2025-10-29T00:00:00"/>
    <m/>
    <m/>
    <m/>
    <n v="139.38999999999999"/>
    <d v="2025-10-29T00:00:00"/>
    <m/>
    <m/>
    <s v="e-CNPJ A1 - Renovação 12 meses"/>
    <n v="139.38999999999999"/>
    <m/>
    <x v="0"/>
    <m/>
    <m/>
    <m/>
    <s v="1 - VENDA A VISTA"/>
    <n v="30"/>
    <x v="3"/>
    <x v="2"/>
    <m/>
  </r>
  <r>
    <x v="378"/>
    <s v="140.555.908-06"/>
    <s v="5551 Venda b.at. imo"/>
    <n v="898"/>
    <d v="2025-10-24T00:00:00"/>
    <m/>
    <m/>
    <m/>
    <n v="588"/>
    <d v="2025-11-03T00:00:00"/>
    <m/>
    <m/>
    <s v="Moveis Diversos (Moveis e Mobiliarios)"/>
    <n v="588"/>
    <m/>
    <x v="0"/>
    <m/>
    <m/>
    <m/>
    <s v="10 DIAS"/>
    <n v="25"/>
    <x v="3"/>
    <x v="8"/>
    <m/>
  </r>
  <r>
    <x v="379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795"/>
    <x v="1"/>
    <x v="6"/>
    <m/>
  </r>
  <r>
    <x v="379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762"/>
    <x v="1"/>
    <x v="6"/>
    <m/>
  </r>
  <r>
    <x v="380"/>
    <s v="142.978.358-35"/>
    <s v="ND-BENEF AFASTADOS"/>
    <n v="1092"/>
    <d v="2025-11-04T00:00:00"/>
    <m/>
    <m/>
    <m/>
    <n v="304.26"/>
    <d v="2025-12-05T00:00:00"/>
    <m/>
    <m/>
    <s v="PLANO DE SAUDE FUNC AFASTADOS"/>
    <n v="304.26"/>
    <m/>
    <x v="0"/>
    <m/>
    <m/>
    <m/>
    <s v="31 DIAS"/>
    <n v="0"/>
    <x v="0"/>
    <x v="6"/>
    <m/>
  </r>
  <r>
    <x v="381"/>
    <s v="143.247.918-05"/>
    <s v="ND-OPERADORA CIELO"/>
    <n v="27224"/>
    <d v="2025-11-03T00:00:00"/>
    <m/>
    <m/>
    <m/>
    <n v="124.99"/>
    <d v="2025-11-03T00:00:00"/>
    <m/>
    <m/>
    <s v="e-CPF A1 (renovacao) em Software (12 meses) "/>
    <n v="124.99"/>
    <m/>
    <x v="0"/>
    <m/>
    <m/>
    <m/>
    <s v="1 - VENDA A VISTA"/>
    <n v="25"/>
    <x v="3"/>
    <x v="2"/>
    <m/>
  </r>
  <r>
    <x v="382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216"/>
    <x v="2"/>
    <x v="5"/>
    <m/>
  </r>
  <r>
    <x v="383"/>
    <s v="143.728.178-86"/>
    <s v="5102 VENDA tributada"/>
    <n v="1010"/>
    <d v="2025-11-03T00:00:00"/>
    <m/>
    <m/>
    <m/>
    <n v="645"/>
    <d v="2025-11-13T00:00:00"/>
    <m/>
    <m/>
    <s v="Acessórios fotográficos"/>
    <n v="645"/>
    <m/>
    <x v="0"/>
    <m/>
    <m/>
    <m/>
    <s v="10 DIAS"/>
    <n v="15"/>
    <x v="3"/>
    <x v="8"/>
    <m/>
  </r>
  <r>
    <x v="384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913"/>
    <x v="1"/>
    <x v="6"/>
    <m/>
  </r>
  <r>
    <x v="384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885"/>
    <x v="1"/>
    <x v="6"/>
    <m/>
  </r>
  <r>
    <x v="384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850"/>
    <x v="1"/>
    <x v="6"/>
    <m/>
  </r>
  <r>
    <x v="384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820"/>
    <x v="1"/>
    <x v="6"/>
    <m/>
  </r>
  <r>
    <x v="384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795"/>
    <x v="1"/>
    <x v="6"/>
    <m/>
  </r>
  <r>
    <x v="384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762"/>
    <x v="1"/>
    <x v="6"/>
    <m/>
  </r>
  <r>
    <x v="384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725"/>
    <x v="1"/>
    <x v="6"/>
    <m/>
  </r>
  <r>
    <x v="384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697"/>
    <x v="1"/>
    <x v="6"/>
    <m/>
  </r>
  <r>
    <x v="384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666"/>
    <x v="1"/>
    <x v="6"/>
    <m/>
  </r>
  <r>
    <x v="384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631"/>
    <x v="1"/>
    <x v="6"/>
    <m/>
  </r>
  <r>
    <x v="384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602"/>
    <x v="1"/>
    <x v="6"/>
    <m/>
  </r>
  <r>
    <x v="384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571"/>
    <x v="1"/>
    <x v="6"/>
    <m/>
  </r>
  <r>
    <x v="384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542"/>
    <x v="1"/>
    <x v="6"/>
    <m/>
  </r>
  <r>
    <x v="384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512"/>
    <x v="1"/>
    <x v="6"/>
    <m/>
  </r>
  <r>
    <x v="384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484"/>
    <x v="1"/>
    <x v="6"/>
    <m/>
  </r>
  <r>
    <x v="384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453"/>
    <x v="1"/>
    <x v="6"/>
    <m/>
  </r>
  <r>
    <x v="384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422"/>
    <x v="1"/>
    <x v="6"/>
    <m/>
  </r>
  <r>
    <x v="384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392"/>
    <x v="1"/>
    <x v="6"/>
    <m/>
  </r>
  <r>
    <x v="384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358"/>
    <x v="2"/>
    <x v="6"/>
    <m/>
  </r>
  <r>
    <x v="384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329"/>
    <x v="2"/>
    <x v="6"/>
    <m/>
  </r>
  <r>
    <x v="384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296"/>
    <x v="2"/>
    <x v="6"/>
    <m/>
  </r>
  <r>
    <x v="384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267"/>
    <x v="2"/>
    <x v="6"/>
    <m/>
  </r>
  <r>
    <x v="384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237"/>
    <x v="2"/>
    <x v="6"/>
    <m/>
  </r>
  <r>
    <x v="384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209"/>
    <x v="2"/>
    <x v="6"/>
    <m/>
  </r>
  <r>
    <x v="384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178"/>
    <x v="6"/>
    <x v="6"/>
    <m/>
  </r>
  <r>
    <x v="384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147"/>
    <x v="8"/>
    <x v="6"/>
    <m/>
  </r>
  <r>
    <x v="384"/>
    <s v="143.882.848-90"/>
    <s v="ND-BENEF AFASTADOS"/>
    <n v="988"/>
    <d v="2025-07-02T00:00:00"/>
    <m/>
    <m/>
    <m/>
    <n v="374.51"/>
    <d v="2025-08-02T00:00:00"/>
    <m/>
    <m/>
    <s v="PLANO DE SAUDE FUNC AFASTADOS"/>
    <n v="374.51"/>
    <m/>
    <x v="0"/>
    <m/>
    <m/>
    <m/>
    <s v="31 DIAS"/>
    <n v="118"/>
    <x v="7"/>
    <x v="6"/>
    <m/>
  </r>
  <r>
    <x v="384"/>
    <s v="143.882.848-90"/>
    <s v="ND-BENEF AFASTADOS"/>
    <n v="1013"/>
    <d v="2025-08-04T00:00:00"/>
    <m/>
    <m/>
    <m/>
    <n v="316.52"/>
    <d v="2025-09-04T00:00:00"/>
    <m/>
    <m/>
    <s v="PLANO DE SAUDE FUNC AFASTADOS"/>
    <n v="316.52"/>
    <m/>
    <x v="0"/>
    <m/>
    <m/>
    <m/>
    <s v="31 DIAS"/>
    <n v="85"/>
    <x v="4"/>
    <x v="6"/>
    <m/>
  </r>
  <r>
    <x v="384"/>
    <s v="143.882.848-90"/>
    <s v="ND-BENEF AFASTADOS"/>
    <n v="1036"/>
    <d v="2025-09-03T00:00:00"/>
    <m/>
    <m/>
    <m/>
    <n v="344.39"/>
    <d v="2025-10-03T00:00:00"/>
    <m/>
    <m/>
    <s v="PLANO DE SAUDE FUNC AFASTADOS"/>
    <n v="344.39"/>
    <m/>
    <x v="0"/>
    <m/>
    <m/>
    <m/>
    <s v="2 - FATURADO"/>
    <n v="56"/>
    <x v="5"/>
    <x v="6"/>
    <m/>
  </r>
  <r>
    <x v="384"/>
    <s v="143.882.848-90"/>
    <s v="ND-BENEF AFASTADOS"/>
    <n v="1063"/>
    <d v="2025-10-03T00:00:00"/>
    <m/>
    <m/>
    <m/>
    <n v="307.23"/>
    <d v="2025-11-05T00:00:00"/>
    <m/>
    <m/>
    <s v="PLANO DE SAUDE FUNC AFASTADOS"/>
    <n v="307.23"/>
    <m/>
    <x v="0"/>
    <m/>
    <m/>
    <m/>
    <s v="33 DIAS"/>
    <n v="23"/>
    <x v="3"/>
    <x v="6"/>
    <m/>
  </r>
  <r>
    <x v="384"/>
    <s v="143.882.848-90"/>
    <s v="ND-BENEF AFASTADOS"/>
    <n v="1090"/>
    <d v="2025-11-04T00:00:00"/>
    <m/>
    <m/>
    <m/>
    <n v="316.52"/>
    <d v="2025-12-05T00:00:00"/>
    <m/>
    <m/>
    <s v="PLANO DE SAUDE FUNC AFASTADOS"/>
    <n v="316.52"/>
    <m/>
    <x v="0"/>
    <m/>
    <m/>
    <m/>
    <s v="31 DIAS"/>
    <n v="0"/>
    <x v="0"/>
    <x v="6"/>
    <m/>
  </r>
  <r>
    <x v="385"/>
    <s v="143.962.828-93"/>
    <s v="5551 Venda b.at. imo"/>
    <n v="888"/>
    <d v="2025-10-24T00:00:00"/>
    <m/>
    <m/>
    <m/>
    <n v="1300"/>
    <d v="2025-11-03T00:00:00"/>
    <m/>
    <m/>
    <s v="Moveis Diversos (Moveis e Mobiliarios)"/>
    <n v="1300"/>
    <m/>
    <x v="0"/>
    <m/>
    <m/>
    <m/>
    <s v="10 DIAS"/>
    <n v="25"/>
    <x v="3"/>
    <x v="8"/>
    <m/>
  </r>
  <r>
    <x v="386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295"/>
    <x v="2"/>
    <x v="5"/>
    <m/>
  </r>
  <r>
    <x v="387"/>
    <s v="147.437.738-65"/>
    <s v="ND-OPERADORA CIELO"/>
    <n v="27364"/>
    <d v="2025-11-17T00:00:00"/>
    <m/>
    <m/>
    <m/>
    <n v="124.99"/>
    <d v="2025-11-17T00:00:00"/>
    <m/>
    <m/>
    <s v="Certificado e-CPF A1 em Software (12 meses)"/>
    <n v="124.99"/>
    <m/>
    <x v="0"/>
    <m/>
    <m/>
    <m/>
    <s v="1 - VENDA A VISTA"/>
    <n v="11"/>
    <x v="3"/>
    <x v="2"/>
    <m/>
  </r>
  <r>
    <x v="388"/>
    <s v="147.441.628-43"/>
    <s v="ND-OPERADORA CIELO"/>
    <n v="27439"/>
    <d v="2025-11-24T00:00:00"/>
    <m/>
    <m/>
    <m/>
    <n v="156.24"/>
    <d v="2025-11-24T00:00:00"/>
    <m/>
    <m/>
    <s v="Certificado e-CPF A3 (somente certificado) - 24 meses"/>
    <n v="156.24"/>
    <m/>
    <x v="0"/>
    <m/>
    <m/>
    <m/>
    <s v="1 - VENDA A VISTA"/>
    <n v="4"/>
    <x v="3"/>
    <x v="2"/>
    <m/>
  </r>
  <r>
    <x v="389"/>
    <s v="147.508.208-81"/>
    <s v="5102 VENDA tributada"/>
    <n v="840"/>
    <d v="2025-10-21T00:00:00"/>
    <m/>
    <m/>
    <m/>
    <n v="3950"/>
    <d v="2025-10-31T00:00:00"/>
    <m/>
    <m/>
    <s v="Sucatas de Ferro"/>
    <n v="3950"/>
    <m/>
    <x v="0"/>
    <m/>
    <m/>
    <m/>
    <s v="10 DIAS"/>
    <n v="28"/>
    <x v="3"/>
    <x v="8"/>
    <m/>
  </r>
  <r>
    <x v="390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295"/>
    <x v="2"/>
    <x v="5"/>
    <m/>
  </r>
  <r>
    <x v="391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295"/>
    <x v="2"/>
    <x v="5"/>
    <m/>
  </r>
  <r>
    <x v="392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295"/>
    <x v="2"/>
    <x v="5"/>
    <m/>
  </r>
  <r>
    <x v="393"/>
    <s v="148.554.698-23"/>
    <s v="ND-OPERADORA CIELO"/>
    <n v="27329"/>
    <d v="2025-11-12T00:00:00"/>
    <m/>
    <m/>
    <m/>
    <n v="124.99"/>
    <d v="2025-11-12T00:00:00"/>
    <m/>
    <m/>
    <s v="Certificado e-CPF A1 em Software (12 meses)"/>
    <n v="124.99"/>
    <m/>
    <x v="0"/>
    <m/>
    <m/>
    <m/>
    <s v="1 - VENDA A VISTA"/>
    <n v="16"/>
    <x v="3"/>
    <x v="2"/>
    <m/>
  </r>
  <r>
    <x v="394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295"/>
    <x v="2"/>
    <x v="5"/>
    <m/>
  </r>
  <r>
    <x v="395"/>
    <s v="15.011.982/0001-94"/>
    <s v="NF SERVICOS DO"/>
    <n v="368010"/>
    <d v="2025-11-10T00:00:00"/>
    <n v="374827"/>
    <d v="2025-11-12T00:00:00"/>
    <m/>
    <n v="1593.15"/>
    <d v="2025-12-12T00:00:00"/>
    <s v="E0202066"/>
    <s v="PD202066"/>
    <s v="Serviços de Publicidade Eletrônica"/>
    <n v="1593.15"/>
    <m/>
    <x v="0"/>
    <m/>
    <m/>
    <m/>
    <s v="2 - FATURADO"/>
    <n v="0"/>
    <x v="0"/>
    <x v="1"/>
    <m/>
  </r>
  <r>
    <x v="395"/>
    <s v="15.011.982/0001-94"/>
    <s v="NF SERVICOS DO"/>
    <n v="368290"/>
    <d v="2025-11-10T00:00:00"/>
    <n v="375107"/>
    <d v="2025-11-12T00:00:00"/>
    <m/>
    <n v="1593.15"/>
    <d v="2025-12-12T00:00:00"/>
    <s v="E0202066"/>
    <s v="PD202066"/>
    <s v="Serviços de Publicidade Eletrônica"/>
    <n v="1593.15"/>
    <m/>
    <x v="0"/>
    <m/>
    <m/>
    <m/>
    <s v="2 - FATURADO"/>
    <n v="0"/>
    <x v="0"/>
    <x v="1"/>
    <m/>
  </r>
  <r>
    <x v="395"/>
    <s v="15.011.982/0001-94"/>
    <s v="NF SERVICOS DO"/>
    <n v="371256"/>
    <d v="2025-11-26T00:00:00"/>
    <n v="378073"/>
    <d v="2025-11-27T00:00:00"/>
    <m/>
    <n v="7353"/>
    <d v="2025-12-27T00:00:00"/>
    <s v="E0202066"/>
    <s v="PD202066"/>
    <s v="Serviços de Publicidade Eletrônica"/>
    <n v="7353"/>
    <m/>
    <x v="0"/>
    <m/>
    <m/>
    <m/>
    <s v="2 - FATURADO"/>
    <n v="0"/>
    <x v="0"/>
    <x v="1"/>
    <m/>
  </r>
  <r>
    <x v="396"/>
    <s v="15.070.657/0001-00"/>
    <s v="NF SERVICOS DO"/>
    <n v="370977"/>
    <d v="2025-11-25T00:00:00"/>
    <n v="377794"/>
    <d v="2025-11-26T00:00:00"/>
    <m/>
    <n v="612.75"/>
    <d v="2025-12-26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96"/>
    <s v="15.070.657/0001-00"/>
    <s v="NF SERVICOS DO"/>
    <n v="371322"/>
    <d v="2025-11-26T00:00:00"/>
    <n v="378139"/>
    <d v="2025-11-27T00:00:00"/>
    <m/>
    <n v="612.75"/>
    <d v="2025-12-27T00:00:00"/>
    <s v="E0201977"/>
    <s v="PD201977"/>
    <s v="Serviços de Publicidade Eletrônica"/>
    <n v="612.75"/>
    <m/>
    <x v="0"/>
    <m/>
    <m/>
    <m/>
    <s v="2 - FATURADO"/>
    <n v="0"/>
    <x v="0"/>
    <x v="1"/>
    <m/>
  </r>
  <r>
    <x v="397"/>
    <s v="15.131.560/0001-52"/>
    <s v="NF SERVICOS"/>
    <n v="197229"/>
    <d v="2025-11-10T00:00:00"/>
    <n v="2063671"/>
    <d v="2025-11-11T00:00:00"/>
    <d v="2025-10-01T00:00:00"/>
    <n v="91366"/>
    <d v="2025-12-10T00:00:00"/>
    <s v="E0240155"/>
    <s v="PD024105"/>
    <s v="SUSTENTACAO DA PLATAFORMA CRM OMNICHANNEL"/>
    <n v="82731.91"/>
    <d v="2025-10-01T00:00:00"/>
    <x v="0"/>
    <s v="022/2024"/>
    <s v="90011/2024"/>
    <s v="359.00004186/2024-92 - ITO"/>
    <s v="2 - FATURADO"/>
    <n v="0"/>
    <x v="0"/>
    <x v="0"/>
    <m/>
  </r>
  <r>
    <x v="397"/>
    <s v="15.131.560/0001-52"/>
    <s v="NF SERVICOS"/>
    <n v="197249"/>
    <d v="2025-11-11T00:00:00"/>
    <n v="2063691"/>
    <d v="2025-11-11T00:00:00"/>
    <d v="2025-10-01T00:00:00"/>
    <n v="4578.59"/>
    <d v="2025-12-11T00:00:00"/>
    <s v="E0240544"/>
    <s v="PD024390"/>
    <s v="PaaS MIDDELEWARE E SMS"/>
    <n v="4358.82"/>
    <d v="2025-10-01T00:00:00"/>
    <x v="0"/>
    <s v="039/2024"/>
    <m/>
    <s v="359.00007496/2024-69-ITO"/>
    <s v="2 - FATURADO"/>
    <n v="0"/>
    <x v="0"/>
    <x v="0"/>
    <m/>
  </r>
  <r>
    <x v="398"/>
    <s v="15.142.341/0001-79"/>
    <s v="ND-OPERADORA CIELO"/>
    <n v="27256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399"/>
    <s v="15.294.335/0001-37"/>
    <s v="5551 Venda b.at. imo"/>
    <n v="1041"/>
    <d v="2025-11-06T00:00:00"/>
    <m/>
    <m/>
    <m/>
    <n v="5893.73"/>
    <d v="2025-11-16T00:00:00"/>
    <m/>
    <m/>
    <s v="Maquinas Diversas (Maquinas e Equipamentos)"/>
    <n v="5893.73"/>
    <m/>
    <x v="0"/>
    <m/>
    <m/>
    <m/>
    <s v="10 DIAS"/>
    <n v="12"/>
    <x v="3"/>
    <x v="8"/>
    <m/>
  </r>
  <r>
    <x v="400"/>
    <s v="15.401.381/0001-98"/>
    <s v="NF SERVICOS"/>
    <n v="198306"/>
    <d v="2025-11-14T00:00:00"/>
    <n v="2064748"/>
    <d v="2025-11-14T00:00:00"/>
    <d v="2025-10-01T00:00:00"/>
    <n v="19184.8"/>
    <d v="2025-12-14T00:00:00"/>
    <s v="E0251299"/>
    <s v="PD251170"/>
    <s v="PLATAFORMA COLABORATIVA I - INTERMEDIÁRIO COMPLETO E BÁSICO E3"/>
    <n v="19184.8"/>
    <d v="2025-10-01T00:00:00"/>
    <x v="0"/>
    <s v="031/2025"/>
    <s v="271.00000511/2025-16"/>
    <s v="359.00002516/2025-96 - APPS/ITO"/>
    <s v="2 - FATURADO"/>
    <n v="0"/>
    <x v="0"/>
    <x v="0"/>
    <m/>
  </r>
  <r>
    <x v="400"/>
    <s v="15.401.381/0001-98"/>
    <s v="NF SERVICOS E_GOV"/>
    <n v="198526"/>
    <d v="2025-11-19T00:00:00"/>
    <n v="2064968"/>
    <d v="2025-11-19T00:00:00"/>
    <m/>
    <n v="329.43"/>
    <d v="2025-12-19T00:00:00"/>
    <m/>
    <m/>
    <s v="Certificado e-CPF A3 em cartão e leitora - 36 meses Gov"/>
    <n v="329.43"/>
    <m/>
    <x v="0"/>
    <m/>
    <m/>
    <m/>
    <s v="2 - FATURADO"/>
    <n v="0"/>
    <x v="0"/>
    <x v="1"/>
    <m/>
  </r>
  <r>
    <x v="401"/>
    <s v="15.440.766/0001-64"/>
    <s v="ND-OPERADORA CIELO"/>
    <n v="27472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402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769"/>
    <x v="1"/>
    <x v="10"/>
    <m/>
  </r>
  <r>
    <x v="402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709"/>
    <x v="1"/>
    <x v="10"/>
    <m/>
  </r>
  <r>
    <x v="402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709"/>
    <x v="1"/>
    <x v="10"/>
    <m/>
  </r>
  <r>
    <x v="402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677"/>
    <x v="1"/>
    <x v="10"/>
    <m/>
  </r>
  <r>
    <x v="402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677"/>
    <x v="1"/>
    <x v="10"/>
    <m/>
  </r>
  <r>
    <x v="402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646"/>
    <x v="1"/>
    <x v="10"/>
    <m/>
  </r>
  <r>
    <x v="402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646"/>
    <x v="1"/>
    <x v="10"/>
    <m/>
  </r>
  <r>
    <x v="402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646"/>
    <x v="1"/>
    <x v="10"/>
    <m/>
  </r>
  <r>
    <x v="402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618"/>
    <x v="1"/>
    <x v="10"/>
    <m/>
  </r>
  <r>
    <x v="402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618"/>
    <x v="1"/>
    <x v="10"/>
    <m/>
  </r>
  <r>
    <x v="402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618"/>
    <x v="1"/>
    <x v="10"/>
    <m/>
  </r>
  <r>
    <x v="402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585"/>
    <x v="1"/>
    <x v="10"/>
    <m/>
  </r>
  <r>
    <x v="402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585"/>
    <x v="1"/>
    <x v="10"/>
    <m/>
  </r>
  <r>
    <x v="402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585"/>
    <x v="1"/>
    <x v="10"/>
    <m/>
  </r>
  <r>
    <x v="402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555"/>
    <x v="1"/>
    <x v="10"/>
    <m/>
  </r>
  <r>
    <x v="402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555"/>
    <x v="1"/>
    <x v="10"/>
    <m/>
  </r>
  <r>
    <x v="402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555"/>
    <x v="1"/>
    <x v="10"/>
    <m/>
  </r>
  <r>
    <x v="402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525"/>
    <x v="1"/>
    <x v="10"/>
    <m/>
  </r>
  <r>
    <x v="402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525"/>
    <x v="1"/>
    <x v="10"/>
    <m/>
  </r>
  <r>
    <x v="402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525"/>
    <x v="1"/>
    <x v="10"/>
    <m/>
  </r>
  <r>
    <x v="402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525"/>
    <x v="1"/>
    <x v="10"/>
    <m/>
  </r>
  <r>
    <x v="402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525"/>
    <x v="1"/>
    <x v="10"/>
    <m/>
  </r>
  <r>
    <x v="402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493"/>
    <x v="1"/>
    <x v="10"/>
    <m/>
  </r>
  <r>
    <x v="402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493"/>
    <x v="1"/>
    <x v="10"/>
    <m/>
  </r>
  <r>
    <x v="402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493"/>
    <x v="1"/>
    <x v="10"/>
    <m/>
  </r>
  <r>
    <x v="402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493"/>
    <x v="1"/>
    <x v="10"/>
    <m/>
  </r>
  <r>
    <x v="402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465"/>
    <x v="1"/>
    <x v="10"/>
    <m/>
  </r>
  <r>
    <x v="402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465"/>
    <x v="1"/>
    <x v="10"/>
    <m/>
  </r>
  <r>
    <x v="402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465"/>
    <x v="1"/>
    <x v="10"/>
    <m/>
  </r>
  <r>
    <x v="402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465"/>
    <x v="1"/>
    <x v="10"/>
    <m/>
  </r>
  <r>
    <x v="402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436"/>
    <x v="1"/>
    <x v="10"/>
    <m/>
  </r>
  <r>
    <x v="402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436"/>
    <x v="1"/>
    <x v="10"/>
    <m/>
  </r>
  <r>
    <x v="402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436"/>
    <x v="1"/>
    <x v="10"/>
    <m/>
  </r>
  <r>
    <x v="402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436"/>
    <x v="1"/>
    <x v="10"/>
    <m/>
  </r>
  <r>
    <x v="402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436"/>
    <x v="1"/>
    <x v="10"/>
    <m/>
  </r>
  <r>
    <x v="402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436"/>
    <x v="1"/>
    <x v="10"/>
    <m/>
  </r>
  <r>
    <x v="402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404"/>
    <x v="1"/>
    <x v="10"/>
    <m/>
  </r>
  <r>
    <x v="402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404"/>
    <x v="1"/>
    <x v="10"/>
    <m/>
  </r>
  <r>
    <x v="402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404"/>
    <x v="1"/>
    <x v="10"/>
    <m/>
  </r>
  <r>
    <x v="402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404"/>
    <x v="1"/>
    <x v="10"/>
    <m/>
  </r>
  <r>
    <x v="402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404"/>
    <x v="1"/>
    <x v="10"/>
    <m/>
  </r>
  <r>
    <x v="402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404"/>
    <x v="1"/>
    <x v="10"/>
    <m/>
  </r>
  <r>
    <x v="402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374"/>
    <x v="1"/>
    <x v="10"/>
    <m/>
  </r>
  <r>
    <x v="402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374"/>
    <x v="1"/>
    <x v="10"/>
    <m/>
  </r>
  <r>
    <x v="402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374"/>
    <x v="1"/>
    <x v="10"/>
    <m/>
  </r>
  <r>
    <x v="402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374"/>
    <x v="1"/>
    <x v="10"/>
    <m/>
  </r>
  <r>
    <x v="402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374"/>
    <x v="1"/>
    <x v="10"/>
    <m/>
  </r>
  <r>
    <x v="402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374"/>
    <x v="1"/>
    <x v="10"/>
    <m/>
  </r>
  <r>
    <x v="402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374"/>
    <x v="1"/>
    <x v="10"/>
    <m/>
  </r>
  <r>
    <x v="402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374"/>
    <x v="1"/>
    <x v="10"/>
    <m/>
  </r>
  <r>
    <x v="402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374"/>
    <x v="1"/>
    <x v="10"/>
    <m/>
  </r>
  <r>
    <x v="402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345"/>
    <x v="1"/>
    <x v="10"/>
    <m/>
  </r>
  <r>
    <x v="402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345"/>
    <x v="1"/>
    <x v="10"/>
    <m/>
  </r>
  <r>
    <x v="402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345"/>
    <x v="1"/>
    <x v="10"/>
    <m/>
  </r>
  <r>
    <x v="402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345"/>
    <x v="1"/>
    <x v="10"/>
    <m/>
  </r>
  <r>
    <x v="402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345"/>
    <x v="1"/>
    <x v="10"/>
    <m/>
  </r>
  <r>
    <x v="402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345"/>
    <x v="1"/>
    <x v="10"/>
    <m/>
  </r>
  <r>
    <x v="402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345"/>
    <x v="1"/>
    <x v="10"/>
    <m/>
  </r>
  <r>
    <x v="402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345"/>
    <x v="1"/>
    <x v="10"/>
    <m/>
  </r>
  <r>
    <x v="402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345"/>
    <x v="1"/>
    <x v="10"/>
    <m/>
  </r>
  <r>
    <x v="402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312"/>
    <x v="1"/>
    <x v="10"/>
    <m/>
  </r>
  <r>
    <x v="402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312"/>
    <x v="1"/>
    <x v="10"/>
    <m/>
  </r>
  <r>
    <x v="402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312"/>
    <x v="1"/>
    <x v="10"/>
    <m/>
  </r>
  <r>
    <x v="402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312"/>
    <x v="1"/>
    <x v="10"/>
    <m/>
  </r>
  <r>
    <x v="402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312"/>
    <x v="1"/>
    <x v="10"/>
    <m/>
  </r>
  <r>
    <x v="402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312"/>
    <x v="1"/>
    <x v="10"/>
    <m/>
  </r>
  <r>
    <x v="402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312"/>
    <x v="1"/>
    <x v="10"/>
    <m/>
  </r>
  <r>
    <x v="402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312"/>
    <x v="1"/>
    <x v="10"/>
    <m/>
  </r>
  <r>
    <x v="402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312"/>
    <x v="1"/>
    <x v="10"/>
    <m/>
  </r>
  <r>
    <x v="402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282"/>
    <x v="1"/>
    <x v="10"/>
    <m/>
  </r>
  <r>
    <x v="402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282"/>
    <x v="1"/>
    <x v="10"/>
    <m/>
  </r>
  <r>
    <x v="402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282"/>
    <x v="1"/>
    <x v="10"/>
    <m/>
  </r>
  <r>
    <x v="402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282"/>
    <x v="1"/>
    <x v="10"/>
    <m/>
  </r>
  <r>
    <x v="402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282"/>
    <x v="1"/>
    <x v="10"/>
    <m/>
  </r>
  <r>
    <x v="402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282"/>
    <x v="1"/>
    <x v="10"/>
    <m/>
  </r>
  <r>
    <x v="402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282"/>
    <x v="1"/>
    <x v="10"/>
    <m/>
  </r>
  <r>
    <x v="402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282"/>
    <x v="1"/>
    <x v="10"/>
    <m/>
  </r>
  <r>
    <x v="402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282"/>
    <x v="1"/>
    <x v="10"/>
    <m/>
  </r>
  <r>
    <x v="402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251"/>
    <x v="1"/>
    <x v="10"/>
    <m/>
  </r>
  <r>
    <x v="402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251"/>
    <x v="1"/>
    <x v="10"/>
    <m/>
  </r>
  <r>
    <x v="402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251"/>
    <x v="1"/>
    <x v="10"/>
    <m/>
  </r>
  <r>
    <x v="402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251"/>
    <x v="1"/>
    <x v="10"/>
    <m/>
  </r>
  <r>
    <x v="402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251"/>
    <x v="1"/>
    <x v="10"/>
    <m/>
  </r>
  <r>
    <x v="402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251"/>
    <x v="1"/>
    <x v="10"/>
    <m/>
  </r>
  <r>
    <x v="402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251"/>
    <x v="1"/>
    <x v="10"/>
    <m/>
  </r>
  <r>
    <x v="402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251"/>
    <x v="1"/>
    <x v="10"/>
    <m/>
  </r>
  <r>
    <x v="402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251"/>
    <x v="1"/>
    <x v="10"/>
    <m/>
  </r>
  <r>
    <x v="402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251"/>
    <x v="1"/>
    <x v="10"/>
    <m/>
  </r>
  <r>
    <x v="402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220"/>
    <x v="1"/>
    <x v="10"/>
    <m/>
  </r>
  <r>
    <x v="402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220"/>
    <x v="1"/>
    <x v="10"/>
    <m/>
  </r>
  <r>
    <x v="402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220"/>
    <x v="1"/>
    <x v="10"/>
    <m/>
  </r>
  <r>
    <x v="402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220"/>
    <x v="1"/>
    <x v="10"/>
    <m/>
  </r>
  <r>
    <x v="402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220"/>
    <x v="1"/>
    <x v="10"/>
    <m/>
  </r>
  <r>
    <x v="402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220"/>
    <x v="1"/>
    <x v="10"/>
    <m/>
  </r>
  <r>
    <x v="402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220"/>
    <x v="1"/>
    <x v="10"/>
    <m/>
  </r>
  <r>
    <x v="402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220"/>
    <x v="1"/>
    <x v="10"/>
    <m/>
  </r>
  <r>
    <x v="402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220"/>
    <x v="1"/>
    <x v="10"/>
    <m/>
  </r>
  <r>
    <x v="402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191"/>
    <x v="1"/>
    <x v="10"/>
    <m/>
  </r>
  <r>
    <x v="402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191"/>
    <x v="1"/>
    <x v="10"/>
    <m/>
  </r>
  <r>
    <x v="402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191"/>
    <x v="1"/>
    <x v="10"/>
    <m/>
  </r>
  <r>
    <x v="402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191"/>
    <x v="1"/>
    <x v="10"/>
    <m/>
  </r>
  <r>
    <x v="402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191"/>
    <x v="1"/>
    <x v="10"/>
    <m/>
  </r>
  <r>
    <x v="402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191"/>
    <x v="1"/>
    <x v="10"/>
    <m/>
  </r>
  <r>
    <x v="402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191"/>
    <x v="1"/>
    <x v="10"/>
    <m/>
  </r>
  <r>
    <x v="402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191"/>
    <x v="1"/>
    <x v="10"/>
    <m/>
  </r>
  <r>
    <x v="402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191"/>
    <x v="1"/>
    <x v="10"/>
    <m/>
  </r>
  <r>
    <x v="402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160"/>
    <x v="1"/>
    <x v="10"/>
    <m/>
  </r>
  <r>
    <x v="402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160"/>
    <x v="1"/>
    <x v="10"/>
    <m/>
  </r>
  <r>
    <x v="402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160"/>
    <x v="1"/>
    <x v="10"/>
    <m/>
  </r>
  <r>
    <x v="402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160"/>
    <x v="1"/>
    <x v="10"/>
    <m/>
  </r>
  <r>
    <x v="402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160"/>
    <x v="1"/>
    <x v="10"/>
    <m/>
  </r>
  <r>
    <x v="402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160"/>
    <x v="1"/>
    <x v="10"/>
    <m/>
  </r>
  <r>
    <x v="402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160"/>
    <x v="1"/>
    <x v="10"/>
    <m/>
  </r>
  <r>
    <x v="402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160"/>
    <x v="1"/>
    <x v="10"/>
    <m/>
  </r>
  <r>
    <x v="402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160"/>
    <x v="1"/>
    <x v="10"/>
    <m/>
  </r>
  <r>
    <x v="402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128"/>
    <x v="1"/>
    <x v="10"/>
    <m/>
  </r>
  <r>
    <x v="402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128"/>
    <x v="1"/>
    <x v="10"/>
    <m/>
  </r>
  <r>
    <x v="402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128"/>
    <x v="1"/>
    <x v="10"/>
    <m/>
  </r>
  <r>
    <x v="402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128"/>
    <x v="1"/>
    <x v="10"/>
    <m/>
  </r>
  <r>
    <x v="402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128"/>
    <x v="1"/>
    <x v="10"/>
    <m/>
  </r>
  <r>
    <x v="402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128"/>
    <x v="1"/>
    <x v="10"/>
    <m/>
  </r>
  <r>
    <x v="402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128"/>
    <x v="1"/>
    <x v="10"/>
    <m/>
  </r>
  <r>
    <x v="402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128"/>
    <x v="1"/>
    <x v="10"/>
    <m/>
  </r>
  <r>
    <x v="402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128"/>
    <x v="1"/>
    <x v="10"/>
    <m/>
  </r>
  <r>
    <x v="402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2100"/>
    <x v="1"/>
    <x v="10"/>
    <m/>
  </r>
  <r>
    <x v="402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2100"/>
    <x v="1"/>
    <x v="10"/>
    <m/>
  </r>
  <r>
    <x v="402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2100"/>
    <x v="1"/>
    <x v="10"/>
    <m/>
  </r>
  <r>
    <x v="402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2100"/>
    <x v="1"/>
    <x v="10"/>
    <m/>
  </r>
  <r>
    <x v="402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2100"/>
    <x v="1"/>
    <x v="10"/>
    <m/>
  </r>
  <r>
    <x v="402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2100"/>
    <x v="1"/>
    <x v="10"/>
    <m/>
  </r>
  <r>
    <x v="402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2100"/>
    <x v="1"/>
    <x v="10"/>
    <m/>
  </r>
  <r>
    <x v="402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2100"/>
    <x v="1"/>
    <x v="10"/>
    <m/>
  </r>
  <r>
    <x v="402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2100"/>
    <x v="1"/>
    <x v="10"/>
    <m/>
  </r>
  <r>
    <x v="402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2068"/>
    <x v="1"/>
    <x v="10"/>
    <m/>
  </r>
  <r>
    <x v="402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2068"/>
    <x v="1"/>
    <x v="10"/>
    <m/>
  </r>
  <r>
    <x v="402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2068"/>
    <x v="1"/>
    <x v="10"/>
    <m/>
  </r>
  <r>
    <x v="402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2068"/>
    <x v="1"/>
    <x v="10"/>
    <m/>
  </r>
  <r>
    <x v="402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2068"/>
    <x v="1"/>
    <x v="10"/>
    <m/>
  </r>
  <r>
    <x v="402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2068"/>
    <x v="1"/>
    <x v="10"/>
    <m/>
  </r>
  <r>
    <x v="402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2068"/>
    <x v="1"/>
    <x v="10"/>
    <m/>
  </r>
  <r>
    <x v="402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2068"/>
    <x v="1"/>
    <x v="10"/>
    <m/>
  </r>
  <r>
    <x v="402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2068"/>
    <x v="1"/>
    <x v="10"/>
    <m/>
  </r>
  <r>
    <x v="402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2068"/>
    <x v="1"/>
    <x v="10"/>
    <m/>
  </r>
  <r>
    <x v="402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2038"/>
    <x v="1"/>
    <x v="10"/>
    <m/>
  </r>
  <r>
    <x v="402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2038"/>
    <x v="1"/>
    <x v="10"/>
    <m/>
  </r>
  <r>
    <x v="402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2038"/>
    <x v="1"/>
    <x v="10"/>
    <m/>
  </r>
  <r>
    <x v="402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2038"/>
    <x v="1"/>
    <x v="10"/>
    <m/>
  </r>
  <r>
    <x v="402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2038"/>
    <x v="1"/>
    <x v="10"/>
    <m/>
  </r>
  <r>
    <x v="402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2038"/>
    <x v="1"/>
    <x v="10"/>
    <m/>
  </r>
  <r>
    <x v="402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2038"/>
    <x v="1"/>
    <x v="10"/>
    <m/>
  </r>
  <r>
    <x v="402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2038"/>
    <x v="1"/>
    <x v="10"/>
    <m/>
  </r>
  <r>
    <x v="402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2038"/>
    <x v="1"/>
    <x v="10"/>
    <m/>
  </r>
  <r>
    <x v="402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2009"/>
    <x v="1"/>
    <x v="10"/>
    <m/>
  </r>
  <r>
    <x v="402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2009"/>
    <x v="1"/>
    <x v="10"/>
    <m/>
  </r>
  <r>
    <x v="402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2009"/>
    <x v="1"/>
    <x v="10"/>
    <m/>
  </r>
  <r>
    <x v="402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2009"/>
    <x v="1"/>
    <x v="10"/>
    <m/>
  </r>
  <r>
    <x v="402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2009"/>
    <x v="1"/>
    <x v="10"/>
    <m/>
  </r>
  <r>
    <x v="402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2009"/>
    <x v="1"/>
    <x v="10"/>
    <m/>
  </r>
  <r>
    <x v="402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2009"/>
    <x v="1"/>
    <x v="10"/>
    <m/>
  </r>
  <r>
    <x v="402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2009"/>
    <x v="1"/>
    <x v="10"/>
    <m/>
  </r>
  <r>
    <x v="402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2009"/>
    <x v="1"/>
    <x v="10"/>
    <m/>
  </r>
  <r>
    <x v="402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2009"/>
    <x v="1"/>
    <x v="10"/>
    <m/>
  </r>
  <r>
    <x v="402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977"/>
    <x v="1"/>
    <x v="10"/>
    <m/>
  </r>
  <r>
    <x v="402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977"/>
    <x v="1"/>
    <x v="10"/>
    <m/>
  </r>
  <r>
    <x v="402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977"/>
    <x v="1"/>
    <x v="10"/>
    <m/>
  </r>
  <r>
    <x v="402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977"/>
    <x v="1"/>
    <x v="10"/>
    <m/>
  </r>
  <r>
    <x v="402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977"/>
    <x v="1"/>
    <x v="10"/>
    <m/>
  </r>
  <r>
    <x v="402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977"/>
    <x v="1"/>
    <x v="10"/>
    <m/>
  </r>
  <r>
    <x v="402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977"/>
    <x v="1"/>
    <x v="10"/>
    <m/>
  </r>
  <r>
    <x v="402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977"/>
    <x v="1"/>
    <x v="10"/>
    <m/>
  </r>
  <r>
    <x v="402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977"/>
    <x v="1"/>
    <x v="10"/>
    <m/>
  </r>
  <r>
    <x v="402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946"/>
    <x v="1"/>
    <x v="10"/>
    <m/>
  </r>
  <r>
    <x v="402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946"/>
    <x v="1"/>
    <x v="10"/>
    <m/>
  </r>
  <r>
    <x v="402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946"/>
    <x v="1"/>
    <x v="10"/>
    <m/>
  </r>
  <r>
    <x v="402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946"/>
    <x v="1"/>
    <x v="10"/>
    <m/>
  </r>
  <r>
    <x v="402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946"/>
    <x v="1"/>
    <x v="10"/>
    <m/>
  </r>
  <r>
    <x v="402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946"/>
    <x v="1"/>
    <x v="10"/>
    <m/>
  </r>
  <r>
    <x v="402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946"/>
    <x v="1"/>
    <x v="10"/>
    <m/>
  </r>
  <r>
    <x v="402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946"/>
    <x v="1"/>
    <x v="10"/>
    <m/>
  </r>
  <r>
    <x v="402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946"/>
    <x v="1"/>
    <x v="10"/>
    <m/>
  </r>
  <r>
    <x v="402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946"/>
    <x v="1"/>
    <x v="10"/>
    <m/>
  </r>
  <r>
    <x v="402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915"/>
    <x v="1"/>
    <x v="10"/>
    <m/>
  </r>
  <r>
    <x v="402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915"/>
    <x v="1"/>
    <x v="10"/>
    <m/>
  </r>
  <r>
    <x v="402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915"/>
    <x v="1"/>
    <x v="10"/>
    <m/>
  </r>
  <r>
    <x v="402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915"/>
    <x v="1"/>
    <x v="10"/>
    <m/>
  </r>
  <r>
    <x v="402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915"/>
    <x v="1"/>
    <x v="10"/>
    <m/>
  </r>
  <r>
    <x v="402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915"/>
    <x v="1"/>
    <x v="10"/>
    <m/>
  </r>
  <r>
    <x v="402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915"/>
    <x v="1"/>
    <x v="10"/>
    <m/>
  </r>
  <r>
    <x v="402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915"/>
    <x v="1"/>
    <x v="10"/>
    <m/>
  </r>
  <r>
    <x v="402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915"/>
    <x v="1"/>
    <x v="10"/>
    <m/>
  </r>
  <r>
    <x v="402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885"/>
    <x v="1"/>
    <x v="10"/>
    <m/>
  </r>
  <r>
    <x v="402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885"/>
    <x v="1"/>
    <x v="10"/>
    <m/>
  </r>
  <r>
    <x v="402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885"/>
    <x v="1"/>
    <x v="10"/>
    <m/>
  </r>
  <r>
    <x v="402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885"/>
    <x v="1"/>
    <x v="10"/>
    <m/>
  </r>
  <r>
    <x v="402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885"/>
    <x v="1"/>
    <x v="10"/>
    <m/>
  </r>
  <r>
    <x v="402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885"/>
    <x v="1"/>
    <x v="10"/>
    <m/>
  </r>
  <r>
    <x v="402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885"/>
    <x v="1"/>
    <x v="10"/>
    <m/>
  </r>
  <r>
    <x v="402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885"/>
    <x v="1"/>
    <x v="10"/>
    <m/>
  </r>
  <r>
    <x v="402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885"/>
    <x v="1"/>
    <x v="10"/>
    <m/>
  </r>
  <r>
    <x v="402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885"/>
    <x v="1"/>
    <x v="10"/>
    <m/>
  </r>
  <r>
    <x v="402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855"/>
    <x v="1"/>
    <x v="10"/>
    <m/>
  </r>
  <r>
    <x v="402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855"/>
    <x v="1"/>
    <x v="10"/>
    <m/>
  </r>
  <r>
    <x v="402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855"/>
    <x v="1"/>
    <x v="10"/>
    <m/>
  </r>
  <r>
    <x v="402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855"/>
    <x v="1"/>
    <x v="10"/>
    <m/>
  </r>
  <r>
    <x v="402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855"/>
    <x v="1"/>
    <x v="10"/>
    <m/>
  </r>
  <r>
    <x v="402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855"/>
    <x v="1"/>
    <x v="10"/>
    <m/>
  </r>
  <r>
    <x v="402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855"/>
    <x v="1"/>
    <x v="10"/>
    <m/>
  </r>
  <r>
    <x v="402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855"/>
    <x v="1"/>
    <x v="10"/>
    <m/>
  </r>
  <r>
    <x v="402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855"/>
    <x v="1"/>
    <x v="10"/>
    <m/>
  </r>
  <r>
    <x v="402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855"/>
    <x v="1"/>
    <x v="10"/>
    <m/>
  </r>
  <r>
    <x v="402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824"/>
    <x v="1"/>
    <x v="10"/>
    <m/>
  </r>
  <r>
    <x v="402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824"/>
    <x v="1"/>
    <x v="10"/>
    <m/>
  </r>
  <r>
    <x v="402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824"/>
    <x v="1"/>
    <x v="10"/>
    <m/>
  </r>
  <r>
    <x v="402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824"/>
    <x v="1"/>
    <x v="10"/>
    <m/>
  </r>
  <r>
    <x v="402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824"/>
    <x v="1"/>
    <x v="10"/>
    <m/>
  </r>
  <r>
    <x v="402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824"/>
    <x v="1"/>
    <x v="10"/>
    <m/>
  </r>
  <r>
    <x v="402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824"/>
    <x v="1"/>
    <x v="10"/>
    <m/>
  </r>
  <r>
    <x v="402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824"/>
    <x v="1"/>
    <x v="10"/>
    <m/>
  </r>
  <r>
    <x v="402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824"/>
    <x v="1"/>
    <x v="10"/>
    <m/>
  </r>
  <r>
    <x v="402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824"/>
    <x v="1"/>
    <x v="10"/>
    <m/>
  </r>
  <r>
    <x v="402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794"/>
    <x v="1"/>
    <x v="10"/>
    <m/>
  </r>
  <r>
    <x v="402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794"/>
    <x v="1"/>
    <x v="10"/>
    <m/>
  </r>
  <r>
    <x v="402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794"/>
    <x v="1"/>
    <x v="10"/>
    <m/>
  </r>
  <r>
    <x v="402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794"/>
    <x v="1"/>
    <x v="10"/>
    <m/>
  </r>
  <r>
    <x v="402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794"/>
    <x v="1"/>
    <x v="10"/>
    <m/>
  </r>
  <r>
    <x v="402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794"/>
    <x v="1"/>
    <x v="10"/>
    <m/>
  </r>
  <r>
    <x v="402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794"/>
    <x v="1"/>
    <x v="10"/>
    <m/>
  </r>
  <r>
    <x v="402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794"/>
    <x v="1"/>
    <x v="10"/>
    <m/>
  </r>
  <r>
    <x v="402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794"/>
    <x v="1"/>
    <x v="10"/>
    <m/>
  </r>
  <r>
    <x v="402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794"/>
    <x v="1"/>
    <x v="10"/>
    <m/>
  </r>
  <r>
    <x v="402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762"/>
    <x v="1"/>
    <x v="10"/>
    <m/>
  </r>
  <r>
    <x v="402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762"/>
    <x v="1"/>
    <x v="10"/>
    <m/>
  </r>
  <r>
    <x v="402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762"/>
    <x v="1"/>
    <x v="10"/>
    <m/>
  </r>
  <r>
    <x v="402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762"/>
    <x v="1"/>
    <x v="10"/>
    <m/>
  </r>
  <r>
    <x v="402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762"/>
    <x v="1"/>
    <x v="10"/>
    <m/>
  </r>
  <r>
    <x v="402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762"/>
    <x v="1"/>
    <x v="10"/>
    <m/>
  </r>
  <r>
    <x v="402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762"/>
    <x v="1"/>
    <x v="10"/>
    <m/>
  </r>
  <r>
    <x v="402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762"/>
    <x v="1"/>
    <x v="10"/>
    <m/>
  </r>
  <r>
    <x v="402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762"/>
    <x v="1"/>
    <x v="10"/>
    <m/>
  </r>
  <r>
    <x v="402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762"/>
    <x v="1"/>
    <x v="10"/>
    <m/>
  </r>
  <r>
    <x v="402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762"/>
    <x v="1"/>
    <x v="10"/>
    <m/>
  </r>
  <r>
    <x v="402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734"/>
    <x v="1"/>
    <x v="10"/>
    <m/>
  </r>
  <r>
    <x v="402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734"/>
    <x v="1"/>
    <x v="10"/>
    <m/>
  </r>
  <r>
    <x v="402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734"/>
    <x v="1"/>
    <x v="10"/>
    <m/>
  </r>
  <r>
    <x v="402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734"/>
    <x v="1"/>
    <x v="10"/>
    <m/>
  </r>
  <r>
    <x v="402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734"/>
    <x v="1"/>
    <x v="10"/>
    <m/>
  </r>
  <r>
    <x v="402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734"/>
    <x v="1"/>
    <x v="10"/>
    <m/>
  </r>
  <r>
    <x v="402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734"/>
    <x v="1"/>
    <x v="10"/>
    <m/>
  </r>
  <r>
    <x v="402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734"/>
    <x v="1"/>
    <x v="10"/>
    <m/>
  </r>
  <r>
    <x v="402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734"/>
    <x v="1"/>
    <x v="10"/>
    <m/>
  </r>
  <r>
    <x v="402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734"/>
    <x v="1"/>
    <x v="10"/>
    <m/>
  </r>
  <r>
    <x v="402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734"/>
    <x v="1"/>
    <x v="10"/>
    <m/>
  </r>
  <r>
    <x v="402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734"/>
    <x v="1"/>
    <x v="10"/>
    <m/>
  </r>
  <r>
    <x v="402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734"/>
    <x v="1"/>
    <x v="10"/>
    <m/>
  </r>
  <r>
    <x v="402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734"/>
    <x v="1"/>
    <x v="10"/>
    <m/>
  </r>
  <r>
    <x v="402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734"/>
    <x v="1"/>
    <x v="10"/>
    <m/>
  </r>
  <r>
    <x v="402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734"/>
    <x v="1"/>
    <x v="10"/>
    <m/>
  </r>
  <r>
    <x v="402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734"/>
    <x v="1"/>
    <x v="10"/>
    <m/>
  </r>
  <r>
    <x v="402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734"/>
    <x v="1"/>
    <x v="10"/>
    <m/>
  </r>
  <r>
    <x v="402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734"/>
    <x v="1"/>
    <x v="10"/>
    <m/>
  </r>
  <r>
    <x v="402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734"/>
    <x v="1"/>
    <x v="10"/>
    <m/>
  </r>
  <r>
    <x v="402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734"/>
    <x v="1"/>
    <x v="10"/>
    <m/>
  </r>
  <r>
    <x v="402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734"/>
    <x v="1"/>
    <x v="10"/>
    <m/>
  </r>
  <r>
    <x v="402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734"/>
    <x v="1"/>
    <x v="10"/>
    <m/>
  </r>
  <r>
    <x v="402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703"/>
    <x v="1"/>
    <x v="10"/>
    <m/>
  </r>
  <r>
    <x v="402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703"/>
    <x v="1"/>
    <x v="10"/>
    <m/>
  </r>
  <r>
    <x v="402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703"/>
    <x v="1"/>
    <x v="10"/>
    <m/>
  </r>
  <r>
    <x v="402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703"/>
    <x v="1"/>
    <x v="10"/>
    <m/>
  </r>
  <r>
    <x v="402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703"/>
    <x v="1"/>
    <x v="10"/>
    <m/>
  </r>
  <r>
    <x v="402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703"/>
    <x v="1"/>
    <x v="10"/>
    <m/>
  </r>
  <r>
    <x v="402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703"/>
    <x v="1"/>
    <x v="10"/>
    <m/>
  </r>
  <r>
    <x v="402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703"/>
    <x v="1"/>
    <x v="10"/>
    <m/>
  </r>
  <r>
    <x v="402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703"/>
    <x v="1"/>
    <x v="10"/>
    <m/>
  </r>
  <r>
    <x v="402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703"/>
    <x v="1"/>
    <x v="10"/>
    <m/>
  </r>
  <r>
    <x v="402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703"/>
    <x v="1"/>
    <x v="10"/>
    <m/>
  </r>
  <r>
    <x v="402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703"/>
    <x v="1"/>
    <x v="10"/>
    <m/>
  </r>
  <r>
    <x v="402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703"/>
    <x v="1"/>
    <x v="10"/>
    <m/>
  </r>
  <r>
    <x v="402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703"/>
    <x v="1"/>
    <x v="10"/>
    <m/>
  </r>
  <r>
    <x v="402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703"/>
    <x v="1"/>
    <x v="10"/>
    <m/>
  </r>
  <r>
    <x v="402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703"/>
    <x v="1"/>
    <x v="10"/>
    <m/>
  </r>
  <r>
    <x v="402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703"/>
    <x v="1"/>
    <x v="10"/>
    <m/>
  </r>
  <r>
    <x v="402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703"/>
    <x v="1"/>
    <x v="10"/>
    <m/>
  </r>
  <r>
    <x v="402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703"/>
    <x v="1"/>
    <x v="10"/>
    <m/>
  </r>
  <r>
    <x v="402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703"/>
    <x v="1"/>
    <x v="10"/>
    <m/>
  </r>
  <r>
    <x v="402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703"/>
    <x v="1"/>
    <x v="10"/>
    <m/>
  </r>
  <r>
    <x v="402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703"/>
    <x v="1"/>
    <x v="10"/>
    <m/>
  </r>
  <r>
    <x v="402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703"/>
    <x v="1"/>
    <x v="10"/>
    <m/>
  </r>
  <r>
    <x v="402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673"/>
    <x v="1"/>
    <x v="10"/>
    <m/>
  </r>
  <r>
    <x v="402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673"/>
    <x v="1"/>
    <x v="10"/>
    <m/>
  </r>
  <r>
    <x v="402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673"/>
    <x v="1"/>
    <x v="10"/>
    <m/>
  </r>
  <r>
    <x v="402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673"/>
    <x v="1"/>
    <x v="10"/>
    <m/>
  </r>
  <r>
    <x v="402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673"/>
    <x v="1"/>
    <x v="10"/>
    <m/>
  </r>
  <r>
    <x v="402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673"/>
    <x v="1"/>
    <x v="10"/>
    <m/>
  </r>
  <r>
    <x v="402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673"/>
    <x v="1"/>
    <x v="10"/>
    <m/>
  </r>
  <r>
    <x v="402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673"/>
    <x v="1"/>
    <x v="10"/>
    <m/>
  </r>
  <r>
    <x v="402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673"/>
    <x v="1"/>
    <x v="10"/>
    <m/>
  </r>
  <r>
    <x v="402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673"/>
    <x v="1"/>
    <x v="10"/>
    <m/>
  </r>
  <r>
    <x v="402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673"/>
    <x v="1"/>
    <x v="10"/>
    <m/>
  </r>
  <r>
    <x v="402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673"/>
    <x v="1"/>
    <x v="10"/>
    <m/>
  </r>
  <r>
    <x v="402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673"/>
    <x v="1"/>
    <x v="10"/>
    <m/>
  </r>
  <r>
    <x v="402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673"/>
    <x v="1"/>
    <x v="10"/>
    <m/>
  </r>
  <r>
    <x v="402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673"/>
    <x v="1"/>
    <x v="10"/>
    <m/>
  </r>
  <r>
    <x v="402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673"/>
    <x v="1"/>
    <x v="10"/>
    <m/>
  </r>
  <r>
    <x v="402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673"/>
    <x v="1"/>
    <x v="10"/>
    <m/>
  </r>
  <r>
    <x v="402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673"/>
    <x v="1"/>
    <x v="10"/>
    <m/>
  </r>
  <r>
    <x v="402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673"/>
    <x v="1"/>
    <x v="10"/>
    <m/>
  </r>
  <r>
    <x v="402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673"/>
    <x v="1"/>
    <x v="10"/>
    <m/>
  </r>
  <r>
    <x v="402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673"/>
    <x v="1"/>
    <x v="10"/>
    <m/>
  </r>
  <r>
    <x v="402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673"/>
    <x v="1"/>
    <x v="10"/>
    <m/>
  </r>
  <r>
    <x v="402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673"/>
    <x v="1"/>
    <x v="10"/>
    <m/>
  </r>
  <r>
    <x v="402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642"/>
    <x v="1"/>
    <x v="10"/>
    <m/>
  </r>
  <r>
    <x v="402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642"/>
    <x v="1"/>
    <x v="10"/>
    <m/>
  </r>
  <r>
    <x v="402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642"/>
    <x v="1"/>
    <x v="10"/>
    <m/>
  </r>
  <r>
    <x v="402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642"/>
    <x v="1"/>
    <x v="10"/>
    <m/>
  </r>
  <r>
    <x v="402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642"/>
    <x v="1"/>
    <x v="10"/>
    <m/>
  </r>
  <r>
    <x v="402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642"/>
    <x v="1"/>
    <x v="10"/>
    <m/>
  </r>
  <r>
    <x v="402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642"/>
    <x v="1"/>
    <x v="10"/>
    <m/>
  </r>
  <r>
    <x v="402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642"/>
    <x v="1"/>
    <x v="10"/>
    <m/>
  </r>
  <r>
    <x v="402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642"/>
    <x v="1"/>
    <x v="10"/>
    <m/>
  </r>
  <r>
    <x v="402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642"/>
    <x v="1"/>
    <x v="10"/>
    <m/>
  </r>
  <r>
    <x v="402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642"/>
    <x v="1"/>
    <x v="10"/>
    <m/>
  </r>
  <r>
    <x v="402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642"/>
    <x v="1"/>
    <x v="10"/>
    <m/>
  </r>
  <r>
    <x v="402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642"/>
    <x v="1"/>
    <x v="10"/>
    <m/>
  </r>
  <r>
    <x v="402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642"/>
    <x v="1"/>
    <x v="10"/>
    <m/>
  </r>
  <r>
    <x v="402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642"/>
    <x v="1"/>
    <x v="10"/>
    <m/>
  </r>
  <r>
    <x v="402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642"/>
    <x v="1"/>
    <x v="10"/>
    <m/>
  </r>
  <r>
    <x v="402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642"/>
    <x v="1"/>
    <x v="10"/>
    <m/>
  </r>
  <r>
    <x v="402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642"/>
    <x v="1"/>
    <x v="10"/>
    <m/>
  </r>
  <r>
    <x v="402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642"/>
    <x v="1"/>
    <x v="10"/>
    <m/>
  </r>
  <r>
    <x v="402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642"/>
    <x v="1"/>
    <x v="10"/>
    <m/>
  </r>
  <r>
    <x v="402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642"/>
    <x v="1"/>
    <x v="10"/>
    <m/>
  </r>
  <r>
    <x v="402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642"/>
    <x v="1"/>
    <x v="10"/>
    <m/>
  </r>
  <r>
    <x v="402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642"/>
    <x v="1"/>
    <x v="10"/>
    <m/>
  </r>
  <r>
    <x v="402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642"/>
    <x v="1"/>
    <x v="10"/>
    <m/>
  </r>
  <r>
    <x v="402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612"/>
    <x v="1"/>
    <x v="10"/>
    <m/>
  </r>
  <r>
    <x v="402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612"/>
    <x v="1"/>
    <x v="10"/>
    <m/>
  </r>
  <r>
    <x v="402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612"/>
    <x v="1"/>
    <x v="10"/>
    <m/>
  </r>
  <r>
    <x v="402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612"/>
    <x v="1"/>
    <x v="10"/>
    <m/>
  </r>
  <r>
    <x v="402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612"/>
    <x v="1"/>
    <x v="10"/>
    <m/>
  </r>
  <r>
    <x v="402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612"/>
    <x v="1"/>
    <x v="10"/>
    <m/>
  </r>
  <r>
    <x v="402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612"/>
    <x v="1"/>
    <x v="10"/>
    <m/>
  </r>
  <r>
    <x v="402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612"/>
    <x v="1"/>
    <x v="10"/>
    <m/>
  </r>
  <r>
    <x v="402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612"/>
    <x v="1"/>
    <x v="10"/>
    <m/>
  </r>
  <r>
    <x v="402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612"/>
    <x v="1"/>
    <x v="10"/>
    <m/>
  </r>
  <r>
    <x v="402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612"/>
    <x v="1"/>
    <x v="10"/>
    <m/>
  </r>
  <r>
    <x v="402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612"/>
    <x v="1"/>
    <x v="10"/>
    <m/>
  </r>
  <r>
    <x v="402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612"/>
    <x v="1"/>
    <x v="10"/>
    <m/>
  </r>
  <r>
    <x v="402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612"/>
    <x v="1"/>
    <x v="10"/>
    <m/>
  </r>
  <r>
    <x v="402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612"/>
    <x v="1"/>
    <x v="10"/>
    <m/>
  </r>
  <r>
    <x v="402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612"/>
    <x v="1"/>
    <x v="10"/>
    <m/>
  </r>
  <r>
    <x v="402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612"/>
    <x v="1"/>
    <x v="10"/>
    <m/>
  </r>
  <r>
    <x v="402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612"/>
    <x v="1"/>
    <x v="10"/>
    <m/>
  </r>
  <r>
    <x v="402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612"/>
    <x v="1"/>
    <x v="10"/>
    <m/>
  </r>
  <r>
    <x v="402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612"/>
    <x v="1"/>
    <x v="10"/>
    <m/>
  </r>
  <r>
    <x v="402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612"/>
    <x v="1"/>
    <x v="10"/>
    <m/>
  </r>
  <r>
    <x v="402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612"/>
    <x v="1"/>
    <x v="10"/>
    <m/>
  </r>
  <r>
    <x v="402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612"/>
    <x v="1"/>
    <x v="10"/>
    <m/>
  </r>
  <r>
    <x v="402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612"/>
    <x v="1"/>
    <x v="10"/>
    <m/>
  </r>
  <r>
    <x v="402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582"/>
    <x v="1"/>
    <x v="10"/>
    <m/>
  </r>
  <r>
    <x v="402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582"/>
    <x v="1"/>
    <x v="10"/>
    <m/>
  </r>
  <r>
    <x v="402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582"/>
    <x v="1"/>
    <x v="10"/>
    <m/>
  </r>
  <r>
    <x v="402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582"/>
    <x v="1"/>
    <x v="10"/>
    <m/>
  </r>
  <r>
    <x v="402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582"/>
    <x v="1"/>
    <x v="10"/>
    <m/>
  </r>
  <r>
    <x v="402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582"/>
    <x v="1"/>
    <x v="10"/>
    <m/>
  </r>
  <r>
    <x v="402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582"/>
    <x v="1"/>
    <x v="10"/>
    <m/>
  </r>
  <r>
    <x v="402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582"/>
    <x v="1"/>
    <x v="10"/>
    <m/>
  </r>
  <r>
    <x v="402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582"/>
    <x v="1"/>
    <x v="10"/>
    <m/>
  </r>
  <r>
    <x v="402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582"/>
    <x v="1"/>
    <x v="10"/>
    <m/>
  </r>
  <r>
    <x v="402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582"/>
    <x v="1"/>
    <x v="10"/>
    <m/>
  </r>
  <r>
    <x v="402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582"/>
    <x v="1"/>
    <x v="10"/>
    <m/>
  </r>
  <r>
    <x v="402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582"/>
    <x v="1"/>
    <x v="10"/>
    <m/>
  </r>
  <r>
    <x v="402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582"/>
    <x v="1"/>
    <x v="10"/>
    <m/>
  </r>
  <r>
    <x v="402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582"/>
    <x v="1"/>
    <x v="10"/>
    <m/>
  </r>
  <r>
    <x v="402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582"/>
    <x v="1"/>
    <x v="10"/>
    <m/>
  </r>
  <r>
    <x v="402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582"/>
    <x v="1"/>
    <x v="10"/>
    <m/>
  </r>
  <r>
    <x v="402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582"/>
    <x v="1"/>
    <x v="10"/>
    <m/>
  </r>
  <r>
    <x v="402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582"/>
    <x v="1"/>
    <x v="10"/>
    <m/>
  </r>
  <r>
    <x v="402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582"/>
    <x v="1"/>
    <x v="10"/>
    <m/>
  </r>
  <r>
    <x v="402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582"/>
    <x v="1"/>
    <x v="10"/>
    <m/>
  </r>
  <r>
    <x v="402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582"/>
    <x v="1"/>
    <x v="10"/>
    <m/>
  </r>
  <r>
    <x v="402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582"/>
    <x v="1"/>
    <x v="10"/>
    <m/>
  </r>
  <r>
    <x v="402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582"/>
    <x v="1"/>
    <x v="10"/>
    <m/>
  </r>
  <r>
    <x v="402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582"/>
    <x v="1"/>
    <x v="10"/>
    <m/>
  </r>
  <r>
    <x v="402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582"/>
    <x v="1"/>
    <x v="10"/>
    <m/>
  </r>
  <r>
    <x v="402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582"/>
    <x v="1"/>
    <x v="10"/>
    <m/>
  </r>
  <r>
    <x v="402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582"/>
    <x v="1"/>
    <x v="10"/>
    <m/>
  </r>
  <r>
    <x v="402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582"/>
    <x v="1"/>
    <x v="10"/>
    <m/>
  </r>
  <r>
    <x v="402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582"/>
    <x v="1"/>
    <x v="10"/>
    <m/>
  </r>
  <r>
    <x v="402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582"/>
    <x v="1"/>
    <x v="10"/>
    <m/>
  </r>
  <r>
    <x v="402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550"/>
    <x v="1"/>
    <x v="10"/>
    <m/>
  </r>
  <r>
    <x v="402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550"/>
    <x v="1"/>
    <x v="10"/>
    <m/>
  </r>
  <r>
    <x v="402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550"/>
    <x v="1"/>
    <x v="10"/>
    <m/>
  </r>
  <r>
    <x v="402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550"/>
    <x v="1"/>
    <x v="10"/>
    <m/>
  </r>
  <r>
    <x v="402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550"/>
    <x v="1"/>
    <x v="10"/>
    <m/>
  </r>
  <r>
    <x v="402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550"/>
    <x v="1"/>
    <x v="10"/>
    <m/>
  </r>
  <r>
    <x v="402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550"/>
    <x v="1"/>
    <x v="10"/>
    <m/>
  </r>
  <r>
    <x v="402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550"/>
    <x v="1"/>
    <x v="10"/>
    <m/>
  </r>
  <r>
    <x v="402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550"/>
    <x v="1"/>
    <x v="10"/>
    <m/>
  </r>
  <r>
    <x v="402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550"/>
    <x v="1"/>
    <x v="10"/>
    <m/>
  </r>
  <r>
    <x v="402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550"/>
    <x v="1"/>
    <x v="10"/>
    <m/>
  </r>
  <r>
    <x v="402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550"/>
    <x v="1"/>
    <x v="10"/>
    <m/>
  </r>
  <r>
    <x v="402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550"/>
    <x v="1"/>
    <x v="10"/>
    <m/>
  </r>
  <r>
    <x v="402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550"/>
    <x v="1"/>
    <x v="10"/>
    <m/>
  </r>
  <r>
    <x v="402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550"/>
    <x v="1"/>
    <x v="10"/>
    <m/>
  </r>
  <r>
    <x v="402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550"/>
    <x v="1"/>
    <x v="10"/>
    <m/>
  </r>
  <r>
    <x v="402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550"/>
    <x v="1"/>
    <x v="10"/>
    <m/>
  </r>
  <r>
    <x v="402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550"/>
    <x v="1"/>
    <x v="10"/>
    <m/>
  </r>
  <r>
    <x v="402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550"/>
    <x v="1"/>
    <x v="10"/>
    <m/>
  </r>
  <r>
    <x v="402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550"/>
    <x v="1"/>
    <x v="10"/>
    <m/>
  </r>
  <r>
    <x v="402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550"/>
    <x v="1"/>
    <x v="10"/>
    <m/>
  </r>
  <r>
    <x v="402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550"/>
    <x v="1"/>
    <x v="10"/>
    <m/>
  </r>
  <r>
    <x v="402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550"/>
    <x v="1"/>
    <x v="10"/>
    <m/>
  </r>
  <r>
    <x v="402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550"/>
    <x v="1"/>
    <x v="10"/>
    <m/>
  </r>
  <r>
    <x v="402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550"/>
    <x v="1"/>
    <x v="10"/>
    <m/>
  </r>
  <r>
    <x v="402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550"/>
    <x v="1"/>
    <x v="10"/>
    <m/>
  </r>
  <r>
    <x v="402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550"/>
    <x v="1"/>
    <x v="10"/>
    <m/>
  </r>
  <r>
    <x v="402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550"/>
    <x v="1"/>
    <x v="10"/>
    <m/>
  </r>
  <r>
    <x v="402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550"/>
    <x v="1"/>
    <x v="10"/>
    <m/>
  </r>
  <r>
    <x v="402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550"/>
    <x v="1"/>
    <x v="10"/>
    <m/>
  </r>
  <r>
    <x v="402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550"/>
    <x v="1"/>
    <x v="10"/>
    <m/>
  </r>
  <r>
    <x v="402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520"/>
    <x v="1"/>
    <x v="10"/>
    <m/>
  </r>
  <r>
    <x v="402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520"/>
    <x v="1"/>
    <x v="10"/>
    <m/>
  </r>
  <r>
    <x v="402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520"/>
    <x v="1"/>
    <x v="10"/>
    <m/>
  </r>
  <r>
    <x v="402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520"/>
    <x v="1"/>
    <x v="10"/>
    <m/>
  </r>
  <r>
    <x v="402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520"/>
    <x v="1"/>
    <x v="10"/>
    <m/>
  </r>
  <r>
    <x v="402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520"/>
    <x v="1"/>
    <x v="10"/>
    <m/>
  </r>
  <r>
    <x v="402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520"/>
    <x v="1"/>
    <x v="10"/>
    <m/>
  </r>
  <r>
    <x v="402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520"/>
    <x v="1"/>
    <x v="10"/>
    <m/>
  </r>
  <r>
    <x v="402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520"/>
    <x v="1"/>
    <x v="10"/>
    <m/>
  </r>
  <r>
    <x v="402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520"/>
    <x v="1"/>
    <x v="10"/>
    <m/>
  </r>
  <r>
    <x v="402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520"/>
    <x v="1"/>
    <x v="10"/>
    <m/>
  </r>
  <r>
    <x v="402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520"/>
    <x v="1"/>
    <x v="10"/>
    <m/>
  </r>
  <r>
    <x v="402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520"/>
    <x v="1"/>
    <x v="10"/>
    <m/>
  </r>
  <r>
    <x v="402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520"/>
    <x v="1"/>
    <x v="10"/>
    <m/>
  </r>
  <r>
    <x v="402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520"/>
    <x v="1"/>
    <x v="10"/>
    <m/>
  </r>
  <r>
    <x v="402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520"/>
    <x v="1"/>
    <x v="10"/>
    <m/>
  </r>
  <r>
    <x v="402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520"/>
    <x v="1"/>
    <x v="10"/>
    <m/>
  </r>
  <r>
    <x v="402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520"/>
    <x v="1"/>
    <x v="10"/>
    <m/>
  </r>
  <r>
    <x v="402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520"/>
    <x v="1"/>
    <x v="10"/>
    <m/>
  </r>
  <r>
    <x v="402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520"/>
    <x v="1"/>
    <x v="10"/>
    <m/>
  </r>
  <r>
    <x v="402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520"/>
    <x v="1"/>
    <x v="10"/>
    <m/>
  </r>
  <r>
    <x v="402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520"/>
    <x v="1"/>
    <x v="10"/>
    <m/>
  </r>
  <r>
    <x v="402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520"/>
    <x v="1"/>
    <x v="10"/>
    <m/>
  </r>
  <r>
    <x v="402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520"/>
    <x v="1"/>
    <x v="10"/>
    <m/>
  </r>
  <r>
    <x v="402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520"/>
    <x v="1"/>
    <x v="10"/>
    <m/>
  </r>
  <r>
    <x v="402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520"/>
    <x v="1"/>
    <x v="10"/>
    <m/>
  </r>
  <r>
    <x v="402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520"/>
    <x v="1"/>
    <x v="10"/>
    <m/>
  </r>
  <r>
    <x v="402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520"/>
    <x v="1"/>
    <x v="10"/>
    <m/>
  </r>
  <r>
    <x v="402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520"/>
    <x v="1"/>
    <x v="10"/>
    <m/>
  </r>
  <r>
    <x v="402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520"/>
    <x v="1"/>
    <x v="10"/>
    <m/>
  </r>
  <r>
    <x v="402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520"/>
    <x v="1"/>
    <x v="10"/>
    <m/>
  </r>
  <r>
    <x v="402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489"/>
    <x v="1"/>
    <x v="10"/>
    <m/>
  </r>
  <r>
    <x v="402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489"/>
    <x v="1"/>
    <x v="10"/>
    <m/>
  </r>
  <r>
    <x v="402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489"/>
    <x v="1"/>
    <x v="10"/>
    <m/>
  </r>
  <r>
    <x v="402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489"/>
    <x v="1"/>
    <x v="10"/>
    <m/>
  </r>
  <r>
    <x v="402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489"/>
    <x v="1"/>
    <x v="10"/>
    <m/>
  </r>
  <r>
    <x v="402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489"/>
    <x v="1"/>
    <x v="10"/>
    <m/>
  </r>
  <r>
    <x v="402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489"/>
    <x v="1"/>
    <x v="10"/>
    <m/>
  </r>
  <r>
    <x v="402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489"/>
    <x v="1"/>
    <x v="10"/>
    <m/>
  </r>
  <r>
    <x v="402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489"/>
    <x v="1"/>
    <x v="10"/>
    <m/>
  </r>
  <r>
    <x v="402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489"/>
    <x v="1"/>
    <x v="10"/>
    <m/>
  </r>
  <r>
    <x v="402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489"/>
    <x v="1"/>
    <x v="10"/>
    <m/>
  </r>
  <r>
    <x v="402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489"/>
    <x v="1"/>
    <x v="10"/>
    <m/>
  </r>
  <r>
    <x v="402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489"/>
    <x v="1"/>
    <x v="10"/>
    <m/>
  </r>
  <r>
    <x v="402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489"/>
    <x v="1"/>
    <x v="10"/>
    <m/>
  </r>
  <r>
    <x v="402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489"/>
    <x v="1"/>
    <x v="10"/>
    <m/>
  </r>
  <r>
    <x v="402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489"/>
    <x v="1"/>
    <x v="10"/>
    <m/>
  </r>
  <r>
    <x v="402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489"/>
    <x v="1"/>
    <x v="10"/>
    <m/>
  </r>
  <r>
    <x v="402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489"/>
    <x v="1"/>
    <x v="10"/>
    <m/>
  </r>
  <r>
    <x v="402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489"/>
    <x v="1"/>
    <x v="10"/>
    <m/>
  </r>
  <r>
    <x v="402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489"/>
    <x v="1"/>
    <x v="10"/>
    <m/>
  </r>
  <r>
    <x v="402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489"/>
    <x v="1"/>
    <x v="10"/>
    <m/>
  </r>
  <r>
    <x v="402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489"/>
    <x v="1"/>
    <x v="10"/>
    <m/>
  </r>
  <r>
    <x v="402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489"/>
    <x v="1"/>
    <x v="10"/>
    <m/>
  </r>
  <r>
    <x v="402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489"/>
    <x v="1"/>
    <x v="10"/>
    <m/>
  </r>
  <r>
    <x v="402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489"/>
    <x v="1"/>
    <x v="10"/>
    <m/>
  </r>
  <r>
    <x v="402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489"/>
    <x v="1"/>
    <x v="10"/>
    <m/>
  </r>
  <r>
    <x v="402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489"/>
    <x v="1"/>
    <x v="10"/>
    <m/>
  </r>
  <r>
    <x v="402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489"/>
    <x v="1"/>
    <x v="10"/>
    <m/>
  </r>
  <r>
    <x v="402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489"/>
    <x v="1"/>
    <x v="10"/>
    <m/>
  </r>
  <r>
    <x v="402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489"/>
    <x v="1"/>
    <x v="10"/>
    <m/>
  </r>
  <r>
    <x v="402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489"/>
    <x v="1"/>
    <x v="10"/>
    <m/>
  </r>
  <r>
    <x v="402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459"/>
    <x v="1"/>
    <x v="10"/>
    <m/>
  </r>
  <r>
    <x v="402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459"/>
    <x v="1"/>
    <x v="10"/>
    <m/>
  </r>
  <r>
    <x v="402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459"/>
    <x v="1"/>
    <x v="10"/>
    <m/>
  </r>
  <r>
    <x v="402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459"/>
    <x v="1"/>
    <x v="10"/>
    <m/>
  </r>
  <r>
    <x v="402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459"/>
    <x v="1"/>
    <x v="10"/>
    <m/>
  </r>
  <r>
    <x v="402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459"/>
    <x v="1"/>
    <x v="10"/>
    <m/>
  </r>
  <r>
    <x v="402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459"/>
    <x v="1"/>
    <x v="10"/>
    <m/>
  </r>
  <r>
    <x v="402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459"/>
    <x v="1"/>
    <x v="10"/>
    <m/>
  </r>
  <r>
    <x v="402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459"/>
    <x v="1"/>
    <x v="10"/>
    <m/>
  </r>
  <r>
    <x v="402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459"/>
    <x v="1"/>
    <x v="10"/>
    <m/>
  </r>
  <r>
    <x v="402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459"/>
    <x v="1"/>
    <x v="10"/>
    <m/>
  </r>
  <r>
    <x v="402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459"/>
    <x v="1"/>
    <x v="10"/>
    <m/>
  </r>
  <r>
    <x v="402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459"/>
    <x v="1"/>
    <x v="10"/>
    <m/>
  </r>
  <r>
    <x v="402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459"/>
    <x v="1"/>
    <x v="10"/>
    <m/>
  </r>
  <r>
    <x v="402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459"/>
    <x v="1"/>
    <x v="10"/>
    <m/>
  </r>
  <r>
    <x v="402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459"/>
    <x v="1"/>
    <x v="10"/>
    <m/>
  </r>
  <r>
    <x v="402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459"/>
    <x v="1"/>
    <x v="10"/>
    <m/>
  </r>
  <r>
    <x v="402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459"/>
    <x v="1"/>
    <x v="10"/>
    <m/>
  </r>
  <r>
    <x v="402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459"/>
    <x v="1"/>
    <x v="10"/>
    <m/>
  </r>
  <r>
    <x v="402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459"/>
    <x v="1"/>
    <x v="10"/>
    <m/>
  </r>
  <r>
    <x v="402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459"/>
    <x v="1"/>
    <x v="10"/>
    <m/>
  </r>
  <r>
    <x v="402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459"/>
    <x v="1"/>
    <x v="10"/>
    <m/>
  </r>
  <r>
    <x v="402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459"/>
    <x v="1"/>
    <x v="10"/>
    <m/>
  </r>
  <r>
    <x v="402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459"/>
    <x v="1"/>
    <x v="10"/>
    <m/>
  </r>
  <r>
    <x v="402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459"/>
    <x v="1"/>
    <x v="10"/>
    <m/>
  </r>
  <r>
    <x v="402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459"/>
    <x v="1"/>
    <x v="10"/>
    <m/>
  </r>
  <r>
    <x v="402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459"/>
    <x v="1"/>
    <x v="10"/>
    <m/>
  </r>
  <r>
    <x v="402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459"/>
    <x v="1"/>
    <x v="10"/>
    <m/>
  </r>
  <r>
    <x v="402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459"/>
    <x v="1"/>
    <x v="10"/>
    <m/>
  </r>
  <r>
    <x v="402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459"/>
    <x v="1"/>
    <x v="10"/>
    <m/>
  </r>
  <r>
    <x v="402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459"/>
    <x v="1"/>
    <x v="10"/>
    <m/>
  </r>
  <r>
    <x v="402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430"/>
    <x v="1"/>
    <x v="10"/>
    <m/>
  </r>
  <r>
    <x v="402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430"/>
    <x v="1"/>
    <x v="10"/>
    <m/>
  </r>
  <r>
    <x v="402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430"/>
    <x v="1"/>
    <x v="10"/>
    <m/>
  </r>
  <r>
    <x v="402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430"/>
    <x v="1"/>
    <x v="10"/>
    <m/>
  </r>
  <r>
    <x v="402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430"/>
    <x v="1"/>
    <x v="10"/>
    <m/>
  </r>
  <r>
    <x v="402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430"/>
    <x v="1"/>
    <x v="10"/>
    <m/>
  </r>
  <r>
    <x v="402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430"/>
    <x v="1"/>
    <x v="10"/>
    <m/>
  </r>
  <r>
    <x v="402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430"/>
    <x v="1"/>
    <x v="10"/>
    <m/>
  </r>
  <r>
    <x v="402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430"/>
    <x v="1"/>
    <x v="10"/>
    <m/>
  </r>
  <r>
    <x v="402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430"/>
    <x v="1"/>
    <x v="10"/>
    <m/>
  </r>
  <r>
    <x v="402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430"/>
    <x v="1"/>
    <x v="10"/>
    <m/>
  </r>
  <r>
    <x v="402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430"/>
    <x v="1"/>
    <x v="10"/>
    <m/>
  </r>
  <r>
    <x v="402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430"/>
    <x v="1"/>
    <x v="10"/>
    <m/>
  </r>
  <r>
    <x v="402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430"/>
    <x v="1"/>
    <x v="10"/>
    <m/>
  </r>
  <r>
    <x v="402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430"/>
    <x v="1"/>
    <x v="10"/>
    <m/>
  </r>
  <r>
    <x v="402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430"/>
    <x v="1"/>
    <x v="10"/>
    <m/>
  </r>
  <r>
    <x v="402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430"/>
    <x v="1"/>
    <x v="10"/>
    <m/>
  </r>
  <r>
    <x v="402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430"/>
    <x v="1"/>
    <x v="10"/>
    <m/>
  </r>
  <r>
    <x v="402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430"/>
    <x v="1"/>
    <x v="10"/>
    <m/>
  </r>
  <r>
    <x v="402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430"/>
    <x v="1"/>
    <x v="10"/>
    <m/>
  </r>
  <r>
    <x v="402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430"/>
    <x v="1"/>
    <x v="10"/>
    <m/>
  </r>
  <r>
    <x v="402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430"/>
    <x v="1"/>
    <x v="10"/>
    <m/>
  </r>
  <r>
    <x v="402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430"/>
    <x v="1"/>
    <x v="10"/>
    <m/>
  </r>
  <r>
    <x v="402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430"/>
    <x v="1"/>
    <x v="10"/>
    <m/>
  </r>
  <r>
    <x v="402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430"/>
    <x v="1"/>
    <x v="10"/>
    <m/>
  </r>
  <r>
    <x v="402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430"/>
    <x v="1"/>
    <x v="10"/>
    <m/>
  </r>
  <r>
    <x v="402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430"/>
    <x v="1"/>
    <x v="10"/>
    <m/>
  </r>
  <r>
    <x v="402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430"/>
    <x v="1"/>
    <x v="10"/>
    <m/>
  </r>
  <r>
    <x v="402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430"/>
    <x v="1"/>
    <x v="10"/>
    <m/>
  </r>
  <r>
    <x v="402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430"/>
    <x v="1"/>
    <x v="10"/>
    <m/>
  </r>
  <r>
    <x v="402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430"/>
    <x v="1"/>
    <x v="10"/>
    <m/>
  </r>
  <r>
    <x v="402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397"/>
    <x v="1"/>
    <x v="10"/>
    <m/>
  </r>
  <r>
    <x v="402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397"/>
    <x v="1"/>
    <x v="10"/>
    <m/>
  </r>
  <r>
    <x v="402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397"/>
    <x v="1"/>
    <x v="10"/>
    <m/>
  </r>
  <r>
    <x v="402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397"/>
    <x v="1"/>
    <x v="10"/>
    <m/>
  </r>
  <r>
    <x v="402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397"/>
    <x v="1"/>
    <x v="10"/>
    <m/>
  </r>
  <r>
    <x v="402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397"/>
    <x v="1"/>
    <x v="10"/>
    <m/>
  </r>
  <r>
    <x v="402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397"/>
    <x v="1"/>
    <x v="10"/>
    <m/>
  </r>
  <r>
    <x v="402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397"/>
    <x v="1"/>
    <x v="10"/>
    <m/>
  </r>
  <r>
    <x v="402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397"/>
    <x v="1"/>
    <x v="10"/>
    <m/>
  </r>
  <r>
    <x v="402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397"/>
    <x v="1"/>
    <x v="10"/>
    <m/>
  </r>
  <r>
    <x v="402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397"/>
    <x v="1"/>
    <x v="10"/>
    <m/>
  </r>
  <r>
    <x v="402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397"/>
    <x v="1"/>
    <x v="10"/>
    <m/>
  </r>
  <r>
    <x v="402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397"/>
    <x v="1"/>
    <x v="10"/>
    <m/>
  </r>
  <r>
    <x v="402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397"/>
    <x v="1"/>
    <x v="10"/>
    <m/>
  </r>
  <r>
    <x v="402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397"/>
    <x v="1"/>
    <x v="10"/>
    <m/>
  </r>
  <r>
    <x v="402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397"/>
    <x v="1"/>
    <x v="10"/>
    <m/>
  </r>
  <r>
    <x v="402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397"/>
    <x v="1"/>
    <x v="10"/>
    <m/>
  </r>
  <r>
    <x v="402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397"/>
    <x v="1"/>
    <x v="10"/>
    <m/>
  </r>
  <r>
    <x v="402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397"/>
    <x v="1"/>
    <x v="10"/>
    <m/>
  </r>
  <r>
    <x v="402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397"/>
    <x v="1"/>
    <x v="10"/>
    <m/>
  </r>
  <r>
    <x v="402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397"/>
    <x v="1"/>
    <x v="10"/>
    <m/>
  </r>
  <r>
    <x v="402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397"/>
    <x v="1"/>
    <x v="10"/>
    <m/>
  </r>
  <r>
    <x v="402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397"/>
    <x v="1"/>
    <x v="10"/>
    <m/>
  </r>
  <r>
    <x v="402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397"/>
    <x v="1"/>
    <x v="10"/>
    <m/>
  </r>
  <r>
    <x v="402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397"/>
    <x v="1"/>
    <x v="10"/>
    <m/>
  </r>
  <r>
    <x v="402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397"/>
    <x v="1"/>
    <x v="10"/>
    <m/>
  </r>
  <r>
    <x v="402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397"/>
    <x v="1"/>
    <x v="10"/>
    <m/>
  </r>
  <r>
    <x v="402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397"/>
    <x v="1"/>
    <x v="10"/>
    <m/>
  </r>
  <r>
    <x v="402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397"/>
    <x v="1"/>
    <x v="10"/>
    <m/>
  </r>
  <r>
    <x v="402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397"/>
    <x v="1"/>
    <x v="10"/>
    <m/>
  </r>
  <r>
    <x v="402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397"/>
    <x v="1"/>
    <x v="10"/>
    <m/>
  </r>
  <r>
    <x v="402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369"/>
    <x v="1"/>
    <x v="10"/>
    <m/>
  </r>
  <r>
    <x v="402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369"/>
    <x v="1"/>
    <x v="10"/>
    <m/>
  </r>
  <r>
    <x v="402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369"/>
    <x v="1"/>
    <x v="10"/>
    <m/>
  </r>
  <r>
    <x v="402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369"/>
    <x v="1"/>
    <x v="10"/>
    <m/>
  </r>
  <r>
    <x v="402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369"/>
    <x v="1"/>
    <x v="10"/>
    <m/>
  </r>
  <r>
    <x v="402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369"/>
    <x v="1"/>
    <x v="10"/>
    <m/>
  </r>
  <r>
    <x v="402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369"/>
    <x v="1"/>
    <x v="10"/>
    <m/>
  </r>
  <r>
    <x v="402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369"/>
    <x v="1"/>
    <x v="10"/>
    <m/>
  </r>
  <r>
    <x v="402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369"/>
    <x v="1"/>
    <x v="10"/>
    <m/>
  </r>
  <r>
    <x v="402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369"/>
    <x v="1"/>
    <x v="10"/>
    <m/>
  </r>
  <r>
    <x v="402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369"/>
    <x v="1"/>
    <x v="10"/>
    <m/>
  </r>
  <r>
    <x v="402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369"/>
    <x v="1"/>
    <x v="10"/>
    <m/>
  </r>
  <r>
    <x v="402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369"/>
    <x v="1"/>
    <x v="10"/>
    <m/>
  </r>
  <r>
    <x v="402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369"/>
    <x v="1"/>
    <x v="10"/>
    <m/>
  </r>
  <r>
    <x v="402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369"/>
    <x v="1"/>
    <x v="10"/>
    <m/>
  </r>
  <r>
    <x v="402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369"/>
    <x v="1"/>
    <x v="10"/>
    <m/>
  </r>
  <r>
    <x v="402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369"/>
    <x v="1"/>
    <x v="10"/>
    <m/>
  </r>
  <r>
    <x v="402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369"/>
    <x v="1"/>
    <x v="10"/>
    <m/>
  </r>
  <r>
    <x v="402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369"/>
    <x v="1"/>
    <x v="10"/>
    <m/>
  </r>
  <r>
    <x v="402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369"/>
    <x v="1"/>
    <x v="10"/>
    <m/>
  </r>
  <r>
    <x v="402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369"/>
    <x v="1"/>
    <x v="10"/>
    <m/>
  </r>
  <r>
    <x v="402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369"/>
    <x v="1"/>
    <x v="10"/>
    <m/>
  </r>
  <r>
    <x v="402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369"/>
    <x v="1"/>
    <x v="10"/>
    <m/>
  </r>
  <r>
    <x v="402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369"/>
    <x v="1"/>
    <x v="10"/>
    <m/>
  </r>
  <r>
    <x v="402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369"/>
    <x v="1"/>
    <x v="10"/>
    <m/>
  </r>
  <r>
    <x v="402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369"/>
    <x v="1"/>
    <x v="10"/>
    <m/>
  </r>
  <r>
    <x v="402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369"/>
    <x v="1"/>
    <x v="10"/>
    <m/>
  </r>
  <r>
    <x v="402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369"/>
    <x v="1"/>
    <x v="10"/>
    <m/>
  </r>
  <r>
    <x v="402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369"/>
    <x v="1"/>
    <x v="10"/>
    <m/>
  </r>
  <r>
    <x v="402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369"/>
    <x v="1"/>
    <x v="10"/>
    <m/>
  </r>
  <r>
    <x v="402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369"/>
    <x v="1"/>
    <x v="10"/>
    <m/>
  </r>
  <r>
    <x v="402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338"/>
    <x v="1"/>
    <x v="10"/>
    <m/>
  </r>
  <r>
    <x v="402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338"/>
    <x v="1"/>
    <x v="10"/>
    <m/>
  </r>
  <r>
    <x v="402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338"/>
    <x v="1"/>
    <x v="10"/>
    <m/>
  </r>
  <r>
    <x v="402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338"/>
    <x v="1"/>
    <x v="10"/>
    <m/>
  </r>
  <r>
    <x v="402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338"/>
    <x v="1"/>
    <x v="10"/>
    <m/>
  </r>
  <r>
    <x v="402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338"/>
    <x v="1"/>
    <x v="10"/>
    <m/>
  </r>
  <r>
    <x v="402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338"/>
    <x v="1"/>
    <x v="10"/>
    <m/>
  </r>
  <r>
    <x v="402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338"/>
    <x v="1"/>
    <x v="10"/>
    <m/>
  </r>
  <r>
    <x v="402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338"/>
    <x v="1"/>
    <x v="10"/>
    <m/>
  </r>
  <r>
    <x v="402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338"/>
    <x v="1"/>
    <x v="10"/>
    <m/>
  </r>
  <r>
    <x v="402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338"/>
    <x v="1"/>
    <x v="10"/>
    <m/>
  </r>
  <r>
    <x v="402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338"/>
    <x v="1"/>
    <x v="10"/>
    <m/>
  </r>
  <r>
    <x v="402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338"/>
    <x v="1"/>
    <x v="10"/>
    <m/>
  </r>
  <r>
    <x v="402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338"/>
    <x v="1"/>
    <x v="10"/>
    <m/>
  </r>
  <r>
    <x v="402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338"/>
    <x v="1"/>
    <x v="10"/>
    <m/>
  </r>
  <r>
    <x v="402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338"/>
    <x v="1"/>
    <x v="10"/>
    <m/>
  </r>
  <r>
    <x v="402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338"/>
    <x v="1"/>
    <x v="10"/>
    <m/>
  </r>
  <r>
    <x v="402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338"/>
    <x v="1"/>
    <x v="10"/>
    <m/>
  </r>
  <r>
    <x v="402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338"/>
    <x v="1"/>
    <x v="10"/>
    <m/>
  </r>
  <r>
    <x v="402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338"/>
    <x v="1"/>
    <x v="10"/>
    <m/>
  </r>
  <r>
    <x v="402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338"/>
    <x v="1"/>
    <x v="10"/>
    <m/>
  </r>
  <r>
    <x v="402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338"/>
    <x v="1"/>
    <x v="10"/>
    <m/>
  </r>
  <r>
    <x v="402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338"/>
    <x v="1"/>
    <x v="10"/>
    <m/>
  </r>
  <r>
    <x v="402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338"/>
    <x v="1"/>
    <x v="10"/>
    <m/>
  </r>
  <r>
    <x v="402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338"/>
    <x v="1"/>
    <x v="10"/>
    <m/>
  </r>
  <r>
    <x v="402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338"/>
    <x v="1"/>
    <x v="10"/>
    <m/>
  </r>
  <r>
    <x v="402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338"/>
    <x v="1"/>
    <x v="10"/>
    <m/>
  </r>
  <r>
    <x v="402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338"/>
    <x v="1"/>
    <x v="10"/>
    <m/>
  </r>
  <r>
    <x v="402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338"/>
    <x v="1"/>
    <x v="10"/>
    <m/>
  </r>
  <r>
    <x v="402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338"/>
    <x v="1"/>
    <x v="10"/>
    <m/>
  </r>
  <r>
    <x v="402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338"/>
    <x v="1"/>
    <x v="10"/>
    <m/>
  </r>
  <r>
    <x v="402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308"/>
    <x v="1"/>
    <x v="10"/>
    <m/>
  </r>
  <r>
    <x v="402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308"/>
    <x v="1"/>
    <x v="10"/>
    <m/>
  </r>
  <r>
    <x v="402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308"/>
    <x v="1"/>
    <x v="10"/>
    <m/>
  </r>
  <r>
    <x v="402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308"/>
    <x v="1"/>
    <x v="10"/>
    <m/>
  </r>
  <r>
    <x v="402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308"/>
    <x v="1"/>
    <x v="10"/>
    <m/>
  </r>
  <r>
    <x v="402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308"/>
    <x v="1"/>
    <x v="10"/>
    <m/>
  </r>
  <r>
    <x v="402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308"/>
    <x v="1"/>
    <x v="10"/>
    <m/>
  </r>
  <r>
    <x v="402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308"/>
    <x v="1"/>
    <x v="10"/>
    <m/>
  </r>
  <r>
    <x v="402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308"/>
    <x v="1"/>
    <x v="10"/>
    <m/>
  </r>
  <r>
    <x v="402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308"/>
    <x v="1"/>
    <x v="10"/>
    <m/>
  </r>
  <r>
    <x v="402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308"/>
    <x v="1"/>
    <x v="10"/>
    <m/>
  </r>
  <r>
    <x v="402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308"/>
    <x v="1"/>
    <x v="10"/>
    <m/>
  </r>
  <r>
    <x v="402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308"/>
    <x v="1"/>
    <x v="10"/>
    <m/>
  </r>
  <r>
    <x v="402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308"/>
    <x v="1"/>
    <x v="10"/>
    <m/>
  </r>
  <r>
    <x v="402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308"/>
    <x v="1"/>
    <x v="10"/>
    <m/>
  </r>
  <r>
    <x v="402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308"/>
    <x v="1"/>
    <x v="10"/>
    <m/>
  </r>
  <r>
    <x v="402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308"/>
    <x v="1"/>
    <x v="10"/>
    <m/>
  </r>
  <r>
    <x v="402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308"/>
    <x v="1"/>
    <x v="10"/>
    <m/>
  </r>
  <r>
    <x v="402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308"/>
    <x v="1"/>
    <x v="10"/>
    <m/>
  </r>
  <r>
    <x v="402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308"/>
    <x v="1"/>
    <x v="10"/>
    <m/>
  </r>
  <r>
    <x v="402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308"/>
    <x v="1"/>
    <x v="10"/>
    <m/>
  </r>
  <r>
    <x v="402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308"/>
    <x v="1"/>
    <x v="10"/>
    <m/>
  </r>
  <r>
    <x v="402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308"/>
    <x v="1"/>
    <x v="10"/>
    <m/>
  </r>
  <r>
    <x v="402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308"/>
    <x v="1"/>
    <x v="10"/>
    <m/>
  </r>
  <r>
    <x v="402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308"/>
    <x v="1"/>
    <x v="10"/>
    <m/>
  </r>
  <r>
    <x v="402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308"/>
    <x v="1"/>
    <x v="10"/>
    <m/>
  </r>
  <r>
    <x v="402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308"/>
    <x v="1"/>
    <x v="10"/>
    <m/>
  </r>
  <r>
    <x v="402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308"/>
    <x v="1"/>
    <x v="10"/>
    <m/>
  </r>
  <r>
    <x v="402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308"/>
    <x v="1"/>
    <x v="10"/>
    <m/>
  </r>
  <r>
    <x v="402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308"/>
    <x v="1"/>
    <x v="10"/>
    <m/>
  </r>
  <r>
    <x v="402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308"/>
    <x v="1"/>
    <x v="10"/>
    <m/>
  </r>
  <r>
    <x v="402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277"/>
    <x v="1"/>
    <x v="10"/>
    <m/>
  </r>
  <r>
    <x v="402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277"/>
    <x v="1"/>
    <x v="10"/>
    <m/>
  </r>
  <r>
    <x v="402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277"/>
    <x v="1"/>
    <x v="10"/>
    <m/>
  </r>
  <r>
    <x v="402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277"/>
    <x v="1"/>
    <x v="10"/>
    <m/>
  </r>
  <r>
    <x v="402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277"/>
    <x v="1"/>
    <x v="10"/>
    <m/>
  </r>
  <r>
    <x v="402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277"/>
    <x v="1"/>
    <x v="10"/>
    <m/>
  </r>
  <r>
    <x v="402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277"/>
    <x v="1"/>
    <x v="10"/>
    <m/>
  </r>
  <r>
    <x v="402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277"/>
    <x v="1"/>
    <x v="10"/>
    <m/>
  </r>
  <r>
    <x v="402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277"/>
    <x v="1"/>
    <x v="10"/>
    <m/>
  </r>
  <r>
    <x v="402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277"/>
    <x v="1"/>
    <x v="10"/>
    <m/>
  </r>
  <r>
    <x v="402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277"/>
    <x v="1"/>
    <x v="10"/>
    <m/>
  </r>
  <r>
    <x v="402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277"/>
    <x v="1"/>
    <x v="10"/>
    <m/>
  </r>
  <r>
    <x v="402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277"/>
    <x v="1"/>
    <x v="10"/>
    <m/>
  </r>
  <r>
    <x v="402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277"/>
    <x v="1"/>
    <x v="10"/>
    <m/>
  </r>
  <r>
    <x v="402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277"/>
    <x v="1"/>
    <x v="10"/>
    <m/>
  </r>
  <r>
    <x v="402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277"/>
    <x v="1"/>
    <x v="10"/>
    <m/>
  </r>
  <r>
    <x v="402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277"/>
    <x v="1"/>
    <x v="10"/>
    <m/>
  </r>
  <r>
    <x v="402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277"/>
    <x v="1"/>
    <x v="10"/>
    <m/>
  </r>
  <r>
    <x v="402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277"/>
    <x v="1"/>
    <x v="10"/>
    <m/>
  </r>
  <r>
    <x v="402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277"/>
    <x v="1"/>
    <x v="10"/>
    <m/>
  </r>
  <r>
    <x v="402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277"/>
    <x v="1"/>
    <x v="10"/>
    <m/>
  </r>
  <r>
    <x v="402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277"/>
    <x v="1"/>
    <x v="10"/>
    <m/>
  </r>
  <r>
    <x v="402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277"/>
    <x v="1"/>
    <x v="10"/>
    <m/>
  </r>
  <r>
    <x v="402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277"/>
    <x v="1"/>
    <x v="10"/>
    <m/>
  </r>
  <r>
    <x v="402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277"/>
    <x v="1"/>
    <x v="10"/>
    <m/>
  </r>
  <r>
    <x v="402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277"/>
    <x v="1"/>
    <x v="10"/>
    <m/>
  </r>
  <r>
    <x v="402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277"/>
    <x v="1"/>
    <x v="10"/>
    <m/>
  </r>
  <r>
    <x v="402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277"/>
    <x v="1"/>
    <x v="10"/>
    <m/>
  </r>
  <r>
    <x v="402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277"/>
    <x v="1"/>
    <x v="10"/>
    <m/>
  </r>
  <r>
    <x v="402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277"/>
    <x v="1"/>
    <x v="10"/>
    <m/>
  </r>
  <r>
    <x v="402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277"/>
    <x v="1"/>
    <x v="10"/>
    <m/>
  </r>
  <r>
    <x v="402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247"/>
    <x v="1"/>
    <x v="10"/>
    <m/>
  </r>
  <r>
    <x v="402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247"/>
    <x v="1"/>
    <x v="10"/>
    <m/>
  </r>
  <r>
    <x v="402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247"/>
    <x v="1"/>
    <x v="10"/>
    <m/>
  </r>
  <r>
    <x v="402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247"/>
    <x v="1"/>
    <x v="10"/>
    <m/>
  </r>
  <r>
    <x v="402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247"/>
    <x v="1"/>
    <x v="10"/>
    <m/>
  </r>
  <r>
    <x v="402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247"/>
    <x v="1"/>
    <x v="10"/>
    <m/>
  </r>
  <r>
    <x v="402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247"/>
    <x v="1"/>
    <x v="10"/>
    <m/>
  </r>
  <r>
    <x v="402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247"/>
    <x v="1"/>
    <x v="10"/>
    <m/>
  </r>
  <r>
    <x v="402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247"/>
    <x v="1"/>
    <x v="10"/>
    <m/>
  </r>
  <r>
    <x v="402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247"/>
    <x v="1"/>
    <x v="10"/>
    <m/>
  </r>
  <r>
    <x v="402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247"/>
    <x v="1"/>
    <x v="10"/>
    <m/>
  </r>
  <r>
    <x v="402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247"/>
    <x v="1"/>
    <x v="10"/>
    <m/>
  </r>
  <r>
    <x v="402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247"/>
    <x v="1"/>
    <x v="10"/>
    <m/>
  </r>
  <r>
    <x v="402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247"/>
    <x v="1"/>
    <x v="10"/>
    <m/>
  </r>
  <r>
    <x v="402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247"/>
    <x v="1"/>
    <x v="10"/>
    <m/>
  </r>
  <r>
    <x v="402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247"/>
    <x v="1"/>
    <x v="10"/>
    <m/>
  </r>
  <r>
    <x v="402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247"/>
    <x v="1"/>
    <x v="10"/>
    <m/>
  </r>
  <r>
    <x v="402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247"/>
    <x v="1"/>
    <x v="10"/>
    <m/>
  </r>
  <r>
    <x v="402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247"/>
    <x v="1"/>
    <x v="10"/>
    <m/>
  </r>
  <r>
    <x v="402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247"/>
    <x v="1"/>
    <x v="10"/>
    <m/>
  </r>
  <r>
    <x v="402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247"/>
    <x v="1"/>
    <x v="10"/>
    <m/>
  </r>
  <r>
    <x v="402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247"/>
    <x v="1"/>
    <x v="10"/>
    <m/>
  </r>
  <r>
    <x v="402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247"/>
    <x v="1"/>
    <x v="10"/>
    <m/>
  </r>
  <r>
    <x v="402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247"/>
    <x v="1"/>
    <x v="10"/>
    <m/>
  </r>
  <r>
    <x v="402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247"/>
    <x v="1"/>
    <x v="10"/>
    <m/>
  </r>
  <r>
    <x v="402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247"/>
    <x v="1"/>
    <x v="10"/>
    <m/>
  </r>
  <r>
    <x v="402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247"/>
    <x v="1"/>
    <x v="10"/>
    <m/>
  </r>
  <r>
    <x v="402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247"/>
    <x v="1"/>
    <x v="10"/>
    <m/>
  </r>
  <r>
    <x v="402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247"/>
    <x v="1"/>
    <x v="10"/>
    <m/>
  </r>
  <r>
    <x v="402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247"/>
    <x v="1"/>
    <x v="10"/>
    <m/>
  </r>
  <r>
    <x v="402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247"/>
    <x v="1"/>
    <x v="10"/>
    <m/>
  </r>
  <r>
    <x v="402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216"/>
    <x v="1"/>
    <x v="10"/>
    <m/>
  </r>
  <r>
    <x v="402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216"/>
    <x v="1"/>
    <x v="10"/>
    <m/>
  </r>
  <r>
    <x v="402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216"/>
    <x v="1"/>
    <x v="10"/>
    <m/>
  </r>
  <r>
    <x v="402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216"/>
    <x v="1"/>
    <x v="10"/>
    <m/>
  </r>
  <r>
    <x v="402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216"/>
    <x v="1"/>
    <x v="10"/>
    <m/>
  </r>
  <r>
    <x v="402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216"/>
    <x v="1"/>
    <x v="10"/>
    <m/>
  </r>
  <r>
    <x v="402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216"/>
    <x v="1"/>
    <x v="10"/>
    <m/>
  </r>
  <r>
    <x v="402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216"/>
    <x v="1"/>
    <x v="10"/>
    <m/>
  </r>
  <r>
    <x v="402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216"/>
    <x v="1"/>
    <x v="10"/>
    <m/>
  </r>
  <r>
    <x v="402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216"/>
    <x v="1"/>
    <x v="10"/>
    <m/>
  </r>
  <r>
    <x v="402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216"/>
    <x v="1"/>
    <x v="10"/>
    <m/>
  </r>
  <r>
    <x v="402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216"/>
    <x v="1"/>
    <x v="10"/>
    <m/>
  </r>
  <r>
    <x v="402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216"/>
    <x v="1"/>
    <x v="10"/>
    <m/>
  </r>
  <r>
    <x v="402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216"/>
    <x v="1"/>
    <x v="10"/>
    <m/>
  </r>
  <r>
    <x v="402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216"/>
    <x v="1"/>
    <x v="10"/>
    <m/>
  </r>
  <r>
    <x v="402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216"/>
    <x v="1"/>
    <x v="10"/>
    <m/>
  </r>
  <r>
    <x v="402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216"/>
    <x v="1"/>
    <x v="10"/>
    <m/>
  </r>
  <r>
    <x v="402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216"/>
    <x v="1"/>
    <x v="10"/>
    <m/>
  </r>
  <r>
    <x v="402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216"/>
    <x v="1"/>
    <x v="10"/>
    <m/>
  </r>
  <r>
    <x v="402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216"/>
    <x v="1"/>
    <x v="10"/>
    <m/>
  </r>
  <r>
    <x v="402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216"/>
    <x v="1"/>
    <x v="10"/>
    <m/>
  </r>
  <r>
    <x v="402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216"/>
    <x v="1"/>
    <x v="10"/>
    <m/>
  </r>
  <r>
    <x v="402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216"/>
    <x v="1"/>
    <x v="10"/>
    <m/>
  </r>
  <r>
    <x v="402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216"/>
    <x v="1"/>
    <x v="10"/>
    <m/>
  </r>
  <r>
    <x v="402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216"/>
    <x v="1"/>
    <x v="10"/>
    <m/>
  </r>
  <r>
    <x v="402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216"/>
    <x v="1"/>
    <x v="10"/>
    <m/>
  </r>
  <r>
    <x v="402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216"/>
    <x v="1"/>
    <x v="10"/>
    <m/>
  </r>
  <r>
    <x v="402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216"/>
    <x v="1"/>
    <x v="10"/>
    <m/>
  </r>
  <r>
    <x v="402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216"/>
    <x v="1"/>
    <x v="10"/>
    <m/>
  </r>
  <r>
    <x v="402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216"/>
    <x v="1"/>
    <x v="10"/>
    <m/>
  </r>
  <r>
    <x v="402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216"/>
    <x v="1"/>
    <x v="10"/>
    <m/>
  </r>
  <r>
    <x v="402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185"/>
    <x v="1"/>
    <x v="10"/>
    <m/>
  </r>
  <r>
    <x v="402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185"/>
    <x v="1"/>
    <x v="10"/>
    <m/>
  </r>
  <r>
    <x v="402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185"/>
    <x v="1"/>
    <x v="10"/>
    <m/>
  </r>
  <r>
    <x v="402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185"/>
    <x v="1"/>
    <x v="10"/>
    <m/>
  </r>
  <r>
    <x v="402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185"/>
    <x v="1"/>
    <x v="10"/>
    <m/>
  </r>
  <r>
    <x v="402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185"/>
    <x v="1"/>
    <x v="10"/>
    <m/>
  </r>
  <r>
    <x v="402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185"/>
    <x v="1"/>
    <x v="10"/>
    <m/>
  </r>
  <r>
    <x v="402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185"/>
    <x v="1"/>
    <x v="10"/>
    <m/>
  </r>
  <r>
    <x v="402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185"/>
    <x v="1"/>
    <x v="10"/>
    <m/>
  </r>
  <r>
    <x v="402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185"/>
    <x v="1"/>
    <x v="10"/>
    <m/>
  </r>
  <r>
    <x v="402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185"/>
    <x v="1"/>
    <x v="10"/>
    <m/>
  </r>
  <r>
    <x v="402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185"/>
    <x v="1"/>
    <x v="10"/>
    <m/>
  </r>
  <r>
    <x v="402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185"/>
    <x v="1"/>
    <x v="10"/>
    <m/>
  </r>
  <r>
    <x v="402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185"/>
    <x v="1"/>
    <x v="10"/>
    <m/>
  </r>
  <r>
    <x v="402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185"/>
    <x v="1"/>
    <x v="10"/>
    <m/>
  </r>
  <r>
    <x v="402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185"/>
    <x v="1"/>
    <x v="10"/>
    <m/>
  </r>
  <r>
    <x v="402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185"/>
    <x v="1"/>
    <x v="10"/>
    <m/>
  </r>
  <r>
    <x v="402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185"/>
    <x v="1"/>
    <x v="10"/>
    <m/>
  </r>
  <r>
    <x v="402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185"/>
    <x v="1"/>
    <x v="10"/>
    <m/>
  </r>
  <r>
    <x v="402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185"/>
    <x v="1"/>
    <x v="10"/>
    <m/>
  </r>
  <r>
    <x v="402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185"/>
    <x v="1"/>
    <x v="10"/>
    <m/>
  </r>
  <r>
    <x v="402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185"/>
    <x v="1"/>
    <x v="10"/>
    <m/>
  </r>
  <r>
    <x v="402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185"/>
    <x v="1"/>
    <x v="10"/>
    <m/>
  </r>
  <r>
    <x v="402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185"/>
    <x v="1"/>
    <x v="10"/>
    <m/>
  </r>
  <r>
    <x v="402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185"/>
    <x v="1"/>
    <x v="10"/>
    <m/>
  </r>
  <r>
    <x v="402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185"/>
    <x v="1"/>
    <x v="10"/>
    <m/>
  </r>
  <r>
    <x v="402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185"/>
    <x v="1"/>
    <x v="10"/>
    <m/>
  </r>
  <r>
    <x v="402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185"/>
    <x v="1"/>
    <x v="10"/>
    <m/>
  </r>
  <r>
    <x v="402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185"/>
    <x v="1"/>
    <x v="10"/>
    <m/>
  </r>
  <r>
    <x v="402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185"/>
    <x v="1"/>
    <x v="10"/>
    <m/>
  </r>
  <r>
    <x v="402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185"/>
    <x v="1"/>
    <x v="10"/>
    <m/>
  </r>
  <r>
    <x v="402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155"/>
    <x v="1"/>
    <x v="10"/>
    <m/>
  </r>
  <r>
    <x v="402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155"/>
    <x v="1"/>
    <x v="10"/>
    <m/>
  </r>
  <r>
    <x v="402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155"/>
    <x v="1"/>
    <x v="10"/>
    <m/>
  </r>
  <r>
    <x v="402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155"/>
    <x v="1"/>
    <x v="10"/>
    <m/>
  </r>
  <r>
    <x v="402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155"/>
    <x v="1"/>
    <x v="10"/>
    <m/>
  </r>
  <r>
    <x v="402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155"/>
    <x v="1"/>
    <x v="10"/>
    <m/>
  </r>
  <r>
    <x v="402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155"/>
    <x v="1"/>
    <x v="10"/>
    <m/>
  </r>
  <r>
    <x v="402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155"/>
    <x v="1"/>
    <x v="10"/>
    <m/>
  </r>
  <r>
    <x v="402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155"/>
    <x v="1"/>
    <x v="10"/>
    <m/>
  </r>
  <r>
    <x v="402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155"/>
    <x v="1"/>
    <x v="10"/>
    <m/>
  </r>
  <r>
    <x v="402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155"/>
    <x v="1"/>
    <x v="10"/>
    <m/>
  </r>
  <r>
    <x v="402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155"/>
    <x v="1"/>
    <x v="10"/>
    <m/>
  </r>
  <r>
    <x v="402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155"/>
    <x v="1"/>
    <x v="10"/>
    <m/>
  </r>
  <r>
    <x v="402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155"/>
    <x v="1"/>
    <x v="10"/>
    <m/>
  </r>
  <r>
    <x v="402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155"/>
    <x v="1"/>
    <x v="10"/>
    <m/>
  </r>
  <r>
    <x v="402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155"/>
    <x v="1"/>
    <x v="10"/>
    <m/>
  </r>
  <r>
    <x v="402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155"/>
    <x v="1"/>
    <x v="10"/>
    <m/>
  </r>
  <r>
    <x v="402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155"/>
    <x v="1"/>
    <x v="10"/>
    <m/>
  </r>
  <r>
    <x v="402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155"/>
    <x v="1"/>
    <x v="10"/>
    <m/>
  </r>
  <r>
    <x v="402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155"/>
    <x v="1"/>
    <x v="10"/>
    <m/>
  </r>
  <r>
    <x v="402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155"/>
    <x v="1"/>
    <x v="10"/>
    <m/>
  </r>
  <r>
    <x v="402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155"/>
    <x v="1"/>
    <x v="10"/>
    <m/>
  </r>
  <r>
    <x v="402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155"/>
    <x v="1"/>
    <x v="10"/>
    <m/>
  </r>
  <r>
    <x v="402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155"/>
    <x v="1"/>
    <x v="10"/>
    <m/>
  </r>
  <r>
    <x v="402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155"/>
    <x v="1"/>
    <x v="10"/>
    <m/>
  </r>
  <r>
    <x v="402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155"/>
    <x v="1"/>
    <x v="10"/>
    <m/>
  </r>
  <r>
    <x v="402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155"/>
    <x v="1"/>
    <x v="10"/>
    <m/>
  </r>
  <r>
    <x v="402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155"/>
    <x v="1"/>
    <x v="10"/>
    <m/>
  </r>
  <r>
    <x v="402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155"/>
    <x v="1"/>
    <x v="10"/>
    <m/>
  </r>
  <r>
    <x v="402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155"/>
    <x v="1"/>
    <x v="10"/>
    <m/>
  </r>
  <r>
    <x v="402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155"/>
    <x v="1"/>
    <x v="10"/>
    <m/>
  </r>
  <r>
    <x v="402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124"/>
    <x v="1"/>
    <x v="10"/>
    <m/>
  </r>
  <r>
    <x v="402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124"/>
    <x v="1"/>
    <x v="10"/>
    <m/>
  </r>
  <r>
    <x v="402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124"/>
    <x v="1"/>
    <x v="10"/>
    <m/>
  </r>
  <r>
    <x v="402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124"/>
    <x v="1"/>
    <x v="10"/>
    <m/>
  </r>
  <r>
    <x v="402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124"/>
    <x v="1"/>
    <x v="10"/>
    <m/>
  </r>
  <r>
    <x v="402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124"/>
    <x v="1"/>
    <x v="10"/>
    <m/>
  </r>
  <r>
    <x v="402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124"/>
    <x v="1"/>
    <x v="10"/>
    <m/>
  </r>
  <r>
    <x v="402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124"/>
    <x v="1"/>
    <x v="10"/>
    <m/>
  </r>
  <r>
    <x v="402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124"/>
    <x v="1"/>
    <x v="10"/>
    <m/>
  </r>
  <r>
    <x v="402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124"/>
    <x v="1"/>
    <x v="10"/>
    <m/>
  </r>
  <r>
    <x v="402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124"/>
    <x v="1"/>
    <x v="10"/>
    <m/>
  </r>
  <r>
    <x v="402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124"/>
    <x v="1"/>
    <x v="10"/>
    <m/>
  </r>
  <r>
    <x v="402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124"/>
    <x v="1"/>
    <x v="10"/>
    <m/>
  </r>
  <r>
    <x v="402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124"/>
    <x v="1"/>
    <x v="10"/>
    <m/>
  </r>
  <r>
    <x v="402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124"/>
    <x v="1"/>
    <x v="10"/>
    <m/>
  </r>
  <r>
    <x v="402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124"/>
    <x v="1"/>
    <x v="10"/>
    <m/>
  </r>
  <r>
    <x v="402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124"/>
    <x v="1"/>
    <x v="10"/>
    <m/>
  </r>
  <r>
    <x v="402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124"/>
    <x v="1"/>
    <x v="10"/>
    <m/>
  </r>
  <r>
    <x v="402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124"/>
    <x v="1"/>
    <x v="10"/>
    <m/>
  </r>
  <r>
    <x v="402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124"/>
    <x v="1"/>
    <x v="10"/>
    <m/>
  </r>
  <r>
    <x v="402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124"/>
    <x v="1"/>
    <x v="10"/>
    <m/>
  </r>
  <r>
    <x v="402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124"/>
    <x v="1"/>
    <x v="10"/>
    <m/>
  </r>
  <r>
    <x v="402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124"/>
    <x v="1"/>
    <x v="10"/>
    <m/>
  </r>
  <r>
    <x v="402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124"/>
    <x v="1"/>
    <x v="10"/>
    <m/>
  </r>
  <r>
    <x v="402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124"/>
    <x v="1"/>
    <x v="10"/>
    <m/>
  </r>
  <r>
    <x v="402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124"/>
    <x v="1"/>
    <x v="10"/>
    <m/>
  </r>
  <r>
    <x v="402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124"/>
    <x v="1"/>
    <x v="10"/>
    <m/>
  </r>
  <r>
    <x v="402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124"/>
    <x v="1"/>
    <x v="10"/>
    <m/>
  </r>
  <r>
    <x v="402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124"/>
    <x v="1"/>
    <x v="10"/>
    <m/>
  </r>
  <r>
    <x v="402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124"/>
    <x v="1"/>
    <x v="10"/>
    <m/>
  </r>
  <r>
    <x v="402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124"/>
    <x v="1"/>
    <x v="10"/>
    <m/>
  </r>
  <r>
    <x v="402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124"/>
    <x v="1"/>
    <x v="10"/>
    <m/>
  </r>
  <r>
    <x v="402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124"/>
    <x v="1"/>
    <x v="10"/>
    <m/>
  </r>
  <r>
    <x v="402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124"/>
    <x v="1"/>
    <x v="10"/>
    <m/>
  </r>
  <r>
    <x v="402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124"/>
    <x v="1"/>
    <x v="10"/>
    <m/>
  </r>
  <r>
    <x v="402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124"/>
    <x v="1"/>
    <x v="10"/>
    <m/>
  </r>
  <r>
    <x v="402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124"/>
    <x v="1"/>
    <x v="10"/>
    <m/>
  </r>
  <r>
    <x v="402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1094"/>
    <x v="1"/>
    <x v="10"/>
    <m/>
  </r>
  <r>
    <x v="402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1094"/>
    <x v="1"/>
    <x v="10"/>
    <m/>
  </r>
  <r>
    <x v="402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1094"/>
    <x v="1"/>
    <x v="10"/>
    <m/>
  </r>
  <r>
    <x v="402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1094"/>
    <x v="1"/>
    <x v="10"/>
    <m/>
  </r>
  <r>
    <x v="402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1094"/>
    <x v="1"/>
    <x v="10"/>
    <m/>
  </r>
  <r>
    <x v="402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1094"/>
    <x v="1"/>
    <x v="10"/>
    <m/>
  </r>
  <r>
    <x v="402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1094"/>
    <x v="1"/>
    <x v="10"/>
    <m/>
  </r>
  <r>
    <x v="402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1094"/>
    <x v="1"/>
    <x v="10"/>
    <m/>
  </r>
  <r>
    <x v="402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1094"/>
    <x v="1"/>
    <x v="10"/>
    <m/>
  </r>
  <r>
    <x v="402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1094"/>
    <x v="1"/>
    <x v="10"/>
    <m/>
  </r>
  <r>
    <x v="402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1094"/>
    <x v="1"/>
    <x v="10"/>
    <m/>
  </r>
  <r>
    <x v="402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1094"/>
    <x v="1"/>
    <x v="10"/>
    <m/>
  </r>
  <r>
    <x v="402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1094"/>
    <x v="1"/>
    <x v="10"/>
    <m/>
  </r>
  <r>
    <x v="402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1094"/>
    <x v="1"/>
    <x v="10"/>
    <m/>
  </r>
  <r>
    <x v="402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1094"/>
    <x v="1"/>
    <x v="10"/>
    <m/>
  </r>
  <r>
    <x v="402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1094"/>
    <x v="1"/>
    <x v="10"/>
    <m/>
  </r>
  <r>
    <x v="402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1094"/>
    <x v="1"/>
    <x v="10"/>
    <m/>
  </r>
  <r>
    <x v="402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1094"/>
    <x v="1"/>
    <x v="10"/>
    <m/>
  </r>
  <r>
    <x v="402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1094"/>
    <x v="1"/>
    <x v="10"/>
    <m/>
  </r>
  <r>
    <x v="402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1094"/>
    <x v="1"/>
    <x v="10"/>
    <m/>
  </r>
  <r>
    <x v="402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1094"/>
    <x v="1"/>
    <x v="10"/>
    <m/>
  </r>
  <r>
    <x v="402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1094"/>
    <x v="1"/>
    <x v="10"/>
    <m/>
  </r>
  <r>
    <x v="402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1094"/>
    <x v="1"/>
    <x v="10"/>
    <m/>
  </r>
  <r>
    <x v="402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1094"/>
    <x v="1"/>
    <x v="10"/>
    <m/>
  </r>
  <r>
    <x v="402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1094"/>
    <x v="1"/>
    <x v="10"/>
    <m/>
  </r>
  <r>
    <x v="402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1094"/>
    <x v="1"/>
    <x v="10"/>
    <m/>
  </r>
  <r>
    <x v="402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1094"/>
    <x v="1"/>
    <x v="10"/>
    <m/>
  </r>
  <r>
    <x v="402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1094"/>
    <x v="1"/>
    <x v="10"/>
    <m/>
  </r>
  <r>
    <x v="402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1094"/>
    <x v="1"/>
    <x v="10"/>
    <m/>
  </r>
  <r>
    <x v="402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1094"/>
    <x v="1"/>
    <x v="10"/>
    <m/>
  </r>
  <r>
    <x v="402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1094"/>
    <x v="1"/>
    <x v="10"/>
    <m/>
  </r>
  <r>
    <x v="402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1094"/>
    <x v="1"/>
    <x v="10"/>
    <m/>
  </r>
  <r>
    <x v="402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1094"/>
    <x v="1"/>
    <x v="10"/>
    <m/>
  </r>
  <r>
    <x v="402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1094"/>
    <x v="1"/>
    <x v="10"/>
    <m/>
  </r>
  <r>
    <x v="402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1094"/>
    <x v="1"/>
    <x v="10"/>
    <m/>
  </r>
  <r>
    <x v="402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1094"/>
    <x v="1"/>
    <x v="10"/>
    <m/>
  </r>
  <r>
    <x v="402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1094"/>
    <x v="1"/>
    <x v="10"/>
    <m/>
  </r>
  <r>
    <x v="402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1065"/>
    <x v="1"/>
    <x v="10"/>
    <m/>
  </r>
  <r>
    <x v="402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1065"/>
    <x v="1"/>
    <x v="10"/>
    <m/>
  </r>
  <r>
    <x v="402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1065"/>
    <x v="1"/>
    <x v="10"/>
    <m/>
  </r>
  <r>
    <x v="402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1065"/>
    <x v="1"/>
    <x v="10"/>
    <m/>
  </r>
  <r>
    <x v="402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1065"/>
    <x v="1"/>
    <x v="10"/>
    <m/>
  </r>
  <r>
    <x v="402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1065"/>
    <x v="1"/>
    <x v="10"/>
    <m/>
  </r>
  <r>
    <x v="402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1065"/>
    <x v="1"/>
    <x v="10"/>
    <m/>
  </r>
  <r>
    <x v="402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1065"/>
    <x v="1"/>
    <x v="10"/>
    <m/>
  </r>
  <r>
    <x v="402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1065"/>
    <x v="1"/>
    <x v="10"/>
    <m/>
  </r>
  <r>
    <x v="402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1065"/>
    <x v="1"/>
    <x v="10"/>
    <m/>
  </r>
  <r>
    <x v="402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1065"/>
    <x v="1"/>
    <x v="10"/>
    <m/>
  </r>
  <r>
    <x v="402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1065"/>
    <x v="1"/>
    <x v="10"/>
    <m/>
  </r>
  <r>
    <x v="402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1065"/>
    <x v="1"/>
    <x v="10"/>
    <m/>
  </r>
  <r>
    <x v="402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1065"/>
    <x v="1"/>
    <x v="10"/>
    <m/>
  </r>
  <r>
    <x v="402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1065"/>
    <x v="1"/>
    <x v="10"/>
    <m/>
  </r>
  <r>
    <x v="402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1065"/>
    <x v="1"/>
    <x v="10"/>
    <m/>
  </r>
  <r>
    <x v="402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1065"/>
    <x v="1"/>
    <x v="10"/>
    <m/>
  </r>
  <r>
    <x v="402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1065"/>
    <x v="1"/>
    <x v="10"/>
    <m/>
  </r>
  <r>
    <x v="402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1065"/>
    <x v="1"/>
    <x v="10"/>
    <m/>
  </r>
  <r>
    <x v="402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1065"/>
    <x v="1"/>
    <x v="10"/>
    <m/>
  </r>
  <r>
    <x v="402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1065"/>
    <x v="1"/>
    <x v="10"/>
    <m/>
  </r>
  <r>
    <x v="402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1065"/>
    <x v="1"/>
    <x v="10"/>
    <m/>
  </r>
  <r>
    <x v="402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1065"/>
    <x v="1"/>
    <x v="10"/>
    <m/>
  </r>
  <r>
    <x v="402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1065"/>
    <x v="1"/>
    <x v="10"/>
    <m/>
  </r>
  <r>
    <x v="402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1065"/>
    <x v="1"/>
    <x v="10"/>
    <m/>
  </r>
  <r>
    <x v="402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1065"/>
    <x v="1"/>
    <x v="10"/>
    <m/>
  </r>
  <r>
    <x v="402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1065"/>
    <x v="1"/>
    <x v="10"/>
    <m/>
  </r>
  <r>
    <x v="402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1065"/>
    <x v="1"/>
    <x v="10"/>
    <m/>
  </r>
  <r>
    <x v="402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1065"/>
    <x v="1"/>
    <x v="10"/>
    <m/>
  </r>
  <r>
    <x v="402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1065"/>
    <x v="1"/>
    <x v="10"/>
    <m/>
  </r>
  <r>
    <x v="402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1065"/>
    <x v="1"/>
    <x v="10"/>
    <m/>
  </r>
  <r>
    <x v="402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1065"/>
    <x v="1"/>
    <x v="10"/>
    <m/>
  </r>
  <r>
    <x v="402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1065"/>
    <x v="1"/>
    <x v="10"/>
    <m/>
  </r>
  <r>
    <x v="402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1065"/>
    <x v="1"/>
    <x v="10"/>
    <m/>
  </r>
  <r>
    <x v="402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1065"/>
    <x v="1"/>
    <x v="10"/>
    <m/>
  </r>
  <r>
    <x v="402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1065"/>
    <x v="1"/>
    <x v="10"/>
    <m/>
  </r>
  <r>
    <x v="402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1065"/>
    <x v="1"/>
    <x v="10"/>
    <m/>
  </r>
  <r>
    <x v="402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1032"/>
    <x v="1"/>
    <x v="10"/>
    <m/>
  </r>
  <r>
    <x v="402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1032"/>
    <x v="1"/>
    <x v="10"/>
    <m/>
  </r>
  <r>
    <x v="402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1032"/>
    <x v="1"/>
    <x v="10"/>
    <m/>
  </r>
  <r>
    <x v="402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1032"/>
    <x v="1"/>
    <x v="10"/>
    <m/>
  </r>
  <r>
    <x v="402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1032"/>
    <x v="1"/>
    <x v="10"/>
    <m/>
  </r>
  <r>
    <x v="402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1032"/>
    <x v="1"/>
    <x v="10"/>
    <m/>
  </r>
  <r>
    <x v="402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1032"/>
    <x v="1"/>
    <x v="10"/>
    <m/>
  </r>
  <r>
    <x v="402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1032"/>
    <x v="1"/>
    <x v="10"/>
    <m/>
  </r>
  <r>
    <x v="402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1032"/>
    <x v="1"/>
    <x v="10"/>
    <m/>
  </r>
  <r>
    <x v="402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1032"/>
    <x v="1"/>
    <x v="10"/>
    <m/>
  </r>
  <r>
    <x v="402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1032"/>
    <x v="1"/>
    <x v="10"/>
    <m/>
  </r>
  <r>
    <x v="402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1032"/>
    <x v="1"/>
    <x v="10"/>
    <m/>
  </r>
  <r>
    <x v="402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1032"/>
    <x v="1"/>
    <x v="10"/>
    <m/>
  </r>
  <r>
    <x v="402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1032"/>
    <x v="1"/>
    <x v="10"/>
    <m/>
  </r>
  <r>
    <x v="402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1032"/>
    <x v="1"/>
    <x v="10"/>
    <m/>
  </r>
  <r>
    <x v="402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1032"/>
    <x v="1"/>
    <x v="10"/>
    <m/>
  </r>
  <r>
    <x v="402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1032"/>
    <x v="1"/>
    <x v="10"/>
    <m/>
  </r>
  <r>
    <x v="402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1032"/>
    <x v="1"/>
    <x v="10"/>
    <m/>
  </r>
  <r>
    <x v="402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1032"/>
    <x v="1"/>
    <x v="10"/>
    <m/>
  </r>
  <r>
    <x v="402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1032"/>
    <x v="1"/>
    <x v="10"/>
    <m/>
  </r>
  <r>
    <x v="402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1032"/>
    <x v="1"/>
    <x v="10"/>
    <m/>
  </r>
  <r>
    <x v="402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1032"/>
    <x v="1"/>
    <x v="10"/>
    <m/>
  </r>
  <r>
    <x v="402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1032"/>
    <x v="1"/>
    <x v="10"/>
    <m/>
  </r>
  <r>
    <x v="402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1032"/>
    <x v="1"/>
    <x v="10"/>
    <m/>
  </r>
  <r>
    <x v="402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1032"/>
    <x v="1"/>
    <x v="10"/>
    <m/>
  </r>
  <r>
    <x v="402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1032"/>
    <x v="1"/>
    <x v="10"/>
    <m/>
  </r>
  <r>
    <x v="402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1032"/>
    <x v="1"/>
    <x v="10"/>
    <m/>
  </r>
  <r>
    <x v="402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1032"/>
    <x v="1"/>
    <x v="10"/>
    <m/>
  </r>
  <r>
    <x v="402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1032"/>
    <x v="1"/>
    <x v="10"/>
    <m/>
  </r>
  <r>
    <x v="402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1032"/>
    <x v="1"/>
    <x v="10"/>
    <m/>
  </r>
  <r>
    <x v="402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1032"/>
    <x v="1"/>
    <x v="10"/>
    <m/>
  </r>
  <r>
    <x v="402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1032"/>
    <x v="1"/>
    <x v="10"/>
    <m/>
  </r>
  <r>
    <x v="402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1032"/>
    <x v="1"/>
    <x v="10"/>
    <m/>
  </r>
  <r>
    <x v="402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1032"/>
    <x v="1"/>
    <x v="10"/>
    <m/>
  </r>
  <r>
    <x v="402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1032"/>
    <x v="1"/>
    <x v="10"/>
    <m/>
  </r>
  <r>
    <x v="402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1032"/>
    <x v="1"/>
    <x v="10"/>
    <m/>
  </r>
  <r>
    <x v="402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1032"/>
    <x v="1"/>
    <x v="10"/>
    <m/>
  </r>
  <r>
    <x v="402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1004"/>
    <x v="1"/>
    <x v="10"/>
    <m/>
  </r>
  <r>
    <x v="402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1004"/>
    <x v="1"/>
    <x v="10"/>
    <m/>
  </r>
  <r>
    <x v="402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1004"/>
    <x v="1"/>
    <x v="10"/>
    <m/>
  </r>
  <r>
    <x v="402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1004"/>
    <x v="1"/>
    <x v="10"/>
    <m/>
  </r>
  <r>
    <x v="402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1004"/>
    <x v="1"/>
    <x v="10"/>
    <m/>
  </r>
  <r>
    <x v="402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1004"/>
    <x v="1"/>
    <x v="10"/>
    <m/>
  </r>
  <r>
    <x v="402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1004"/>
    <x v="1"/>
    <x v="10"/>
    <m/>
  </r>
  <r>
    <x v="402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1004"/>
    <x v="1"/>
    <x v="10"/>
    <m/>
  </r>
  <r>
    <x v="402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1004"/>
    <x v="1"/>
    <x v="10"/>
    <m/>
  </r>
  <r>
    <x v="402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1004"/>
    <x v="1"/>
    <x v="10"/>
    <m/>
  </r>
  <r>
    <x v="402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1004"/>
    <x v="1"/>
    <x v="10"/>
    <m/>
  </r>
  <r>
    <x v="402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1004"/>
    <x v="1"/>
    <x v="10"/>
    <m/>
  </r>
  <r>
    <x v="402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1004"/>
    <x v="1"/>
    <x v="10"/>
    <m/>
  </r>
  <r>
    <x v="402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1004"/>
    <x v="1"/>
    <x v="10"/>
    <m/>
  </r>
  <r>
    <x v="402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1004"/>
    <x v="1"/>
    <x v="10"/>
    <m/>
  </r>
  <r>
    <x v="402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1004"/>
    <x v="1"/>
    <x v="10"/>
    <m/>
  </r>
  <r>
    <x v="402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1004"/>
    <x v="1"/>
    <x v="10"/>
    <m/>
  </r>
  <r>
    <x v="402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1004"/>
    <x v="1"/>
    <x v="10"/>
    <m/>
  </r>
  <r>
    <x v="402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1004"/>
    <x v="1"/>
    <x v="10"/>
    <m/>
  </r>
  <r>
    <x v="402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1004"/>
    <x v="1"/>
    <x v="10"/>
    <m/>
  </r>
  <r>
    <x v="402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1004"/>
    <x v="1"/>
    <x v="10"/>
    <m/>
  </r>
  <r>
    <x v="402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1004"/>
    <x v="1"/>
    <x v="10"/>
    <m/>
  </r>
  <r>
    <x v="402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1004"/>
    <x v="1"/>
    <x v="10"/>
    <m/>
  </r>
  <r>
    <x v="402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1004"/>
    <x v="1"/>
    <x v="10"/>
    <m/>
  </r>
  <r>
    <x v="402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1004"/>
    <x v="1"/>
    <x v="10"/>
    <m/>
  </r>
  <r>
    <x v="402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1004"/>
    <x v="1"/>
    <x v="10"/>
    <m/>
  </r>
  <r>
    <x v="402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1004"/>
    <x v="1"/>
    <x v="10"/>
    <m/>
  </r>
  <r>
    <x v="402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1004"/>
    <x v="1"/>
    <x v="10"/>
    <m/>
  </r>
  <r>
    <x v="402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1004"/>
    <x v="1"/>
    <x v="10"/>
    <m/>
  </r>
  <r>
    <x v="402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1004"/>
    <x v="1"/>
    <x v="10"/>
    <m/>
  </r>
  <r>
    <x v="402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1004"/>
    <x v="1"/>
    <x v="10"/>
    <m/>
  </r>
  <r>
    <x v="402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1004"/>
    <x v="1"/>
    <x v="10"/>
    <m/>
  </r>
  <r>
    <x v="402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1004"/>
    <x v="1"/>
    <x v="10"/>
    <m/>
  </r>
  <r>
    <x v="402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1004"/>
    <x v="1"/>
    <x v="10"/>
    <m/>
  </r>
  <r>
    <x v="402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1004"/>
    <x v="1"/>
    <x v="10"/>
    <m/>
  </r>
  <r>
    <x v="402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1004"/>
    <x v="1"/>
    <x v="10"/>
    <m/>
  </r>
  <r>
    <x v="402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1004"/>
    <x v="1"/>
    <x v="10"/>
    <m/>
  </r>
  <r>
    <x v="402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973"/>
    <x v="1"/>
    <x v="10"/>
    <m/>
  </r>
  <r>
    <x v="402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973"/>
    <x v="1"/>
    <x v="10"/>
    <m/>
  </r>
  <r>
    <x v="402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973"/>
    <x v="1"/>
    <x v="10"/>
    <m/>
  </r>
  <r>
    <x v="402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973"/>
    <x v="1"/>
    <x v="10"/>
    <m/>
  </r>
  <r>
    <x v="402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973"/>
    <x v="1"/>
    <x v="10"/>
    <m/>
  </r>
  <r>
    <x v="402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973"/>
    <x v="1"/>
    <x v="10"/>
    <m/>
  </r>
  <r>
    <x v="402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973"/>
    <x v="1"/>
    <x v="10"/>
    <m/>
  </r>
  <r>
    <x v="402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973"/>
    <x v="1"/>
    <x v="10"/>
    <m/>
  </r>
  <r>
    <x v="402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973"/>
    <x v="1"/>
    <x v="10"/>
    <m/>
  </r>
  <r>
    <x v="402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973"/>
    <x v="1"/>
    <x v="10"/>
    <m/>
  </r>
  <r>
    <x v="402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973"/>
    <x v="1"/>
    <x v="10"/>
    <m/>
  </r>
  <r>
    <x v="402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973"/>
    <x v="1"/>
    <x v="10"/>
    <m/>
  </r>
  <r>
    <x v="402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973"/>
    <x v="1"/>
    <x v="10"/>
    <m/>
  </r>
  <r>
    <x v="402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973"/>
    <x v="1"/>
    <x v="10"/>
    <m/>
  </r>
  <r>
    <x v="402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973"/>
    <x v="1"/>
    <x v="10"/>
    <m/>
  </r>
  <r>
    <x v="402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973"/>
    <x v="1"/>
    <x v="10"/>
    <m/>
  </r>
  <r>
    <x v="402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973"/>
    <x v="1"/>
    <x v="10"/>
    <m/>
  </r>
  <r>
    <x v="402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973"/>
    <x v="1"/>
    <x v="10"/>
    <m/>
  </r>
  <r>
    <x v="402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973"/>
    <x v="1"/>
    <x v="10"/>
    <m/>
  </r>
  <r>
    <x v="402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973"/>
    <x v="1"/>
    <x v="10"/>
    <m/>
  </r>
  <r>
    <x v="402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973"/>
    <x v="1"/>
    <x v="10"/>
    <m/>
  </r>
  <r>
    <x v="402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973"/>
    <x v="1"/>
    <x v="10"/>
    <m/>
  </r>
  <r>
    <x v="402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973"/>
    <x v="1"/>
    <x v="10"/>
    <m/>
  </r>
  <r>
    <x v="402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973"/>
    <x v="1"/>
    <x v="10"/>
    <m/>
  </r>
  <r>
    <x v="402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973"/>
    <x v="1"/>
    <x v="10"/>
    <m/>
  </r>
  <r>
    <x v="402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973"/>
    <x v="1"/>
    <x v="10"/>
    <m/>
  </r>
  <r>
    <x v="402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973"/>
    <x v="1"/>
    <x v="10"/>
    <m/>
  </r>
  <r>
    <x v="402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973"/>
    <x v="1"/>
    <x v="10"/>
    <m/>
  </r>
  <r>
    <x v="402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973"/>
    <x v="1"/>
    <x v="10"/>
    <m/>
  </r>
  <r>
    <x v="402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973"/>
    <x v="1"/>
    <x v="10"/>
    <m/>
  </r>
  <r>
    <x v="402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973"/>
    <x v="1"/>
    <x v="10"/>
    <m/>
  </r>
  <r>
    <x v="402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973"/>
    <x v="1"/>
    <x v="10"/>
    <m/>
  </r>
  <r>
    <x v="402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973"/>
    <x v="1"/>
    <x v="10"/>
    <m/>
  </r>
  <r>
    <x v="402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973"/>
    <x v="1"/>
    <x v="10"/>
    <m/>
  </r>
  <r>
    <x v="402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973"/>
    <x v="1"/>
    <x v="10"/>
    <m/>
  </r>
  <r>
    <x v="402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973"/>
    <x v="1"/>
    <x v="10"/>
    <m/>
  </r>
  <r>
    <x v="402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973"/>
    <x v="1"/>
    <x v="10"/>
    <m/>
  </r>
  <r>
    <x v="402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945"/>
    <x v="1"/>
    <x v="10"/>
    <m/>
  </r>
  <r>
    <x v="402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945"/>
    <x v="1"/>
    <x v="10"/>
    <m/>
  </r>
  <r>
    <x v="402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945"/>
    <x v="1"/>
    <x v="10"/>
    <m/>
  </r>
  <r>
    <x v="402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945"/>
    <x v="1"/>
    <x v="10"/>
    <m/>
  </r>
  <r>
    <x v="402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945"/>
    <x v="1"/>
    <x v="10"/>
    <m/>
  </r>
  <r>
    <x v="402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945"/>
    <x v="1"/>
    <x v="10"/>
    <m/>
  </r>
  <r>
    <x v="402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945"/>
    <x v="1"/>
    <x v="10"/>
    <m/>
  </r>
  <r>
    <x v="402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945"/>
    <x v="1"/>
    <x v="10"/>
    <m/>
  </r>
  <r>
    <x v="402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945"/>
    <x v="1"/>
    <x v="10"/>
    <m/>
  </r>
  <r>
    <x v="402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945"/>
    <x v="1"/>
    <x v="10"/>
    <m/>
  </r>
  <r>
    <x v="402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945"/>
    <x v="1"/>
    <x v="10"/>
    <m/>
  </r>
  <r>
    <x v="402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945"/>
    <x v="1"/>
    <x v="10"/>
    <m/>
  </r>
  <r>
    <x v="402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945"/>
    <x v="1"/>
    <x v="10"/>
    <m/>
  </r>
  <r>
    <x v="402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945"/>
    <x v="1"/>
    <x v="10"/>
    <m/>
  </r>
  <r>
    <x v="402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945"/>
    <x v="1"/>
    <x v="10"/>
    <m/>
  </r>
  <r>
    <x v="402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945"/>
    <x v="1"/>
    <x v="10"/>
    <m/>
  </r>
  <r>
    <x v="402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945"/>
    <x v="1"/>
    <x v="10"/>
    <m/>
  </r>
  <r>
    <x v="402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945"/>
    <x v="1"/>
    <x v="10"/>
    <m/>
  </r>
  <r>
    <x v="402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945"/>
    <x v="1"/>
    <x v="10"/>
    <m/>
  </r>
  <r>
    <x v="402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945"/>
    <x v="1"/>
    <x v="10"/>
    <m/>
  </r>
  <r>
    <x v="402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945"/>
    <x v="1"/>
    <x v="10"/>
    <m/>
  </r>
  <r>
    <x v="402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945"/>
    <x v="1"/>
    <x v="10"/>
    <m/>
  </r>
  <r>
    <x v="402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945"/>
    <x v="1"/>
    <x v="10"/>
    <m/>
  </r>
  <r>
    <x v="402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945"/>
    <x v="1"/>
    <x v="10"/>
    <m/>
  </r>
  <r>
    <x v="402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945"/>
    <x v="1"/>
    <x v="10"/>
    <m/>
  </r>
  <r>
    <x v="402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945"/>
    <x v="1"/>
    <x v="10"/>
    <m/>
  </r>
  <r>
    <x v="402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945"/>
    <x v="1"/>
    <x v="10"/>
    <m/>
  </r>
  <r>
    <x v="402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945"/>
    <x v="1"/>
    <x v="10"/>
    <m/>
  </r>
  <r>
    <x v="402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945"/>
    <x v="1"/>
    <x v="10"/>
    <m/>
  </r>
  <r>
    <x v="402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945"/>
    <x v="1"/>
    <x v="10"/>
    <m/>
  </r>
  <r>
    <x v="402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945"/>
    <x v="1"/>
    <x v="10"/>
    <m/>
  </r>
  <r>
    <x v="402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945"/>
    <x v="1"/>
    <x v="10"/>
    <m/>
  </r>
  <r>
    <x v="402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945"/>
    <x v="1"/>
    <x v="10"/>
    <m/>
  </r>
  <r>
    <x v="402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945"/>
    <x v="1"/>
    <x v="10"/>
    <m/>
  </r>
  <r>
    <x v="402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945"/>
    <x v="1"/>
    <x v="10"/>
    <m/>
  </r>
  <r>
    <x v="402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945"/>
    <x v="1"/>
    <x v="10"/>
    <m/>
  </r>
  <r>
    <x v="402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945"/>
    <x v="1"/>
    <x v="10"/>
    <m/>
  </r>
  <r>
    <x v="402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930"/>
    <x v="1"/>
    <x v="1"/>
    <m/>
  </r>
  <r>
    <x v="402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930"/>
    <x v="1"/>
    <x v="1"/>
    <m/>
  </r>
  <r>
    <x v="402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912"/>
    <x v="1"/>
    <x v="10"/>
    <m/>
  </r>
  <r>
    <x v="402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912"/>
    <x v="1"/>
    <x v="10"/>
    <m/>
  </r>
  <r>
    <x v="402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912"/>
    <x v="1"/>
    <x v="10"/>
    <m/>
  </r>
  <r>
    <x v="402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912"/>
    <x v="1"/>
    <x v="10"/>
    <m/>
  </r>
  <r>
    <x v="402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912"/>
    <x v="1"/>
    <x v="10"/>
    <m/>
  </r>
  <r>
    <x v="402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912"/>
    <x v="1"/>
    <x v="10"/>
    <m/>
  </r>
  <r>
    <x v="402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882"/>
    <x v="1"/>
    <x v="10"/>
    <m/>
  </r>
  <r>
    <x v="402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882"/>
    <x v="1"/>
    <x v="10"/>
    <m/>
  </r>
  <r>
    <x v="402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882"/>
    <x v="1"/>
    <x v="10"/>
    <m/>
  </r>
  <r>
    <x v="402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882"/>
    <x v="1"/>
    <x v="10"/>
    <m/>
  </r>
  <r>
    <x v="402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882"/>
    <x v="1"/>
    <x v="10"/>
    <m/>
  </r>
  <r>
    <x v="402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882"/>
    <x v="1"/>
    <x v="10"/>
    <m/>
  </r>
  <r>
    <x v="402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851"/>
    <x v="1"/>
    <x v="10"/>
    <m/>
  </r>
  <r>
    <x v="402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851"/>
    <x v="1"/>
    <x v="10"/>
    <m/>
  </r>
  <r>
    <x v="402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851"/>
    <x v="1"/>
    <x v="10"/>
    <m/>
  </r>
  <r>
    <x v="402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851"/>
    <x v="1"/>
    <x v="10"/>
    <m/>
  </r>
  <r>
    <x v="402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851"/>
    <x v="1"/>
    <x v="10"/>
    <m/>
  </r>
  <r>
    <x v="402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851"/>
    <x v="1"/>
    <x v="10"/>
    <m/>
  </r>
  <r>
    <x v="402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820"/>
    <x v="1"/>
    <x v="10"/>
    <m/>
  </r>
  <r>
    <x v="402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820"/>
    <x v="1"/>
    <x v="10"/>
    <m/>
  </r>
  <r>
    <x v="402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820"/>
    <x v="1"/>
    <x v="10"/>
    <m/>
  </r>
  <r>
    <x v="402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820"/>
    <x v="1"/>
    <x v="10"/>
    <m/>
  </r>
  <r>
    <x v="402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820"/>
    <x v="1"/>
    <x v="10"/>
    <m/>
  </r>
  <r>
    <x v="402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820"/>
    <x v="1"/>
    <x v="10"/>
    <m/>
  </r>
  <r>
    <x v="402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791"/>
    <x v="1"/>
    <x v="10"/>
    <m/>
  </r>
  <r>
    <x v="402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791"/>
    <x v="1"/>
    <x v="10"/>
    <m/>
  </r>
  <r>
    <x v="402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791"/>
    <x v="1"/>
    <x v="10"/>
    <m/>
  </r>
  <r>
    <x v="402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791"/>
    <x v="1"/>
    <x v="10"/>
    <m/>
  </r>
  <r>
    <x v="402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791"/>
    <x v="1"/>
    <x v="10"/>
    <m/>
  </r>
  <r>
    <x v="402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791"/>
    <x v="1"/>
    <x v="10"/>
    <m/>
  </r>
  <r>
    <x v="402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759"/>
    <x v="1"/>
    <x v="10"/>
    <m/>
  </r>
  <r>
    <x v="402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759"/>
    <x v="1"/>
    <x v="10"/>
    <m/>
  </r>
  <r>
    <x v="402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759"/>
    <x v="1"/>
    <x v="10"/>
    <m/>
  </r>
  <r>
    <x v="402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759"/>
    <x v="1"/>
    <x v="10"/>
    <m/>
  </r>
  <r>
    <x v="402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759"/>
    <x v="1"/>
    <x v="10"/>
    <m/>
  </r>
  <r>
    <x v="402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759"/>
    <x v="1"/>
    <x v="10"/>
    <m/>
  </r>
  <r>
    <x v="402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729"/>
    <x v="1"/>
    <x v="10"/>
    <m/>
  </r>
  <r>
    <x v="402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701"/>
    <x v="1"/>
    <x v="10"/>
    <m/>
  </r>
  <r>
    <x v="402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667"/>
    <x v="1"/>
    <x v="10"/>
    <m/>
  </r>
  <r>
    <x v="402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638"/>
    <x v="1"/>
    <x v="10"/>
    <m/>
  </r>
  <r>
    <x v="402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607"/>
    <x v="1"/>
    <x v="10"/>
    <m/>
  </r>
  <r>
    <x v="402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567"/>
    <x v="1"/>
    <x v="0"/>
    <m/>
  </r>
  <r>
    <x v="402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577"/>
    <x v="1"/>
    <x v="10"/>
    <m/>
  </r>
  <r>
    <x v="402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546"/>
    <x v="1"/>
    <x v="10"/>
    <m/>
  </r>
  <r>
    <x v="402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515"/>
    <x v="1"/>
    <x v="10"/>
    <m/>
  </r>
  <r>
    <x v="402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485"/>
    <x v="1"/>
    <x v="10"/>
    <m/>
  </r>
  <r>
    <x v="402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454"/>
    <x v="1"/>
    <x v="10"/>
    <m/>
  </r>
  <r>
    <x v="402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424"/>
    <x v="1"/>
    <x v="10"/>
    <m/>
  </r>
  <r>
    <x v="402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393"/>
    <x v="1"/>
    <x v="10"/>
    <m/>
  </r>
  <r>
    <x v="402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363"/>
    <x v="2"/>
    <x v="10"/>
    <m/>
  </r>
  <r>
    <x v="402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337"/>
    <x v="2"/>
    <x v="0"/>
    <m/>
  </r>
  <r>
    <x v="402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13"/>
    <s v="151/2018"/>
    <s v="1.276.516/2018"/>
    <s v="90717/0002 APPS/ITO"/>
    <s v="2 - FATURADO"/>
    <n v="337"/>
    <x v="2"/>
    <x v="0"/>
    <m/>
  </r>
  <r>
    <x v="402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13"/>
    <s v="151/2018"/>
    <s v="1.276.516/2018"/>
    <s v="90717/0002 APPS/ITO"/>
    <s v="2 - FATURADO"/>
    <n v="336"/>
    <x v="2"/>
    <x v="0"/>
    <m/>
  </r>
  <r>
    <x v="402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13"/>
    <s v="151/2018"/>
    <s v="1.276.516/2018"/>
    <s v="90717/0002 APPS/ITO"/>
    <s v="2 - FATURADO"/>
    <n v="336"/>
    <x v="2"/>
    <x v="0"/>
    <m/>
  </r>
  <r>
    <x v="402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335"/>
    <x v="2"/>
    <x v="0"/>
    <m/>
  </r>
  <r>
    <x v="402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335"/>
    <x v="2"/>
    <x v="0"/>
    <m/>
  </r>
  <r>
    <x v="402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13"/>
    <s v="015/2020"/>
    <s v="140.00302634/2024-94"/>
    <s v="PD-PRC-2020/00156   359.00002439/2024-93 ITO"/>
    <s v="2 - FATURADO"/>
    <n v="335"/>
    <x v="2"/>
    <x v="0"/>
    <m/>
  </r>
  <r>
    <x v="402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334"/>
    <x v="2"/>
    <x v="0"/>
    <m/>
  </r>
  <r>
    <x v="402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13"/>
    <s v="181/2019"/>
    <s v="3.049.228/2019"/>
    <s v="PD-PRC-2020/00123 ITO"/>
    <s v="2 - FATURADO"/>
    <n v="334"/>
    <x v="2"/>
    <x v="0"/>
    <m/>
  </r>
  <r>
    <x v="402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334"/>
    <x v="2"/>
    <x v="0"/>
    <m/>
  </r>
  <r>
    <x v="402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334"/>
    <x v="2"/>
    <x v="0"/>
    <m/>
  </r>
  <r>
    <x v="402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13"/>
    <s v="181/2019"/>
    <s v="3.049.228/2019"/>
    <s v="PD-PRC-2020/00123 ITO"/>
    <s v="2 - FATURADO"/>
    <n v="334"/>
    <x v="2"/>
    <x v="0"/>
    <m/>
  </r>
  <r>
    <x v="402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334"/>
    <x v="2"/>
    <x v="0"/>
    <m/>
  </r>
  <r>
    <x v="402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13"/>
    <s v="181/2019"/>
    <s v="3.049.228/2019"/>
    <s v="PD-PRC-2020/00123 ITO"/>
    <s v="2 - FATURADO"/>
    <n v="334"/>
    <x v="2"/>
    <x v="0"/>
    <m/>
  </r>
  <r>
    <x v="402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13"/>
    <s v="183/2019"/>
    <s v="3.049.203/2019"/>
    <s v="PD-PRC-2020/00125 ITO"/>
    <s v="2 - FATURADO"/>
    <n v="334"/>
    <x v="2"/>
    <x v="0"/>
    <m/>
  </r>
  <r>
    <x v="402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13"/>
    <s v="181/2019"/>
    <s v="3.049.228/2019"/>
    <s v="PD-PRC-2020/00123 ITO"/>
    <s v="2 - FATURADO"/>
    <n v="333"/>
    <x v="2"/>
    <x v="0"/>
    <m/>
  </r>
  <r>
    <x v="402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13"/>
    <s v="181/2019"/>
    <s v="3.049.228/2019"/>
    <s v="PD-PRC-2020/00123 ITO"/>
    <s v="2 - FATURADO"/>
    <n v="331"/>
    <x v="2"/>
    <x v="0"/>
    <m/>
  </r>
  <r>
    <x v="402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333"/>
    <x v="2"/>
    <x v="10"/>
    <m/>
  </r>
  <r>
    <x v="402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13"/>
    <s v="183/2019"/>
    <s v="3.049.203/2019"/>
    <s v="PD-PRC-2020/00125 ITO"/>
    <s v="2 - FATURADO"/>
    <n v="324"/>
    <x v="2"/>
    <x v="0"/>
    <m/>
  </r>
  <r>
    <x v="402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324"/>
    <x v="2"/>
    <x v="0"/>
    <m/>
  </r>
  <r>
    <x v="402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13"/>
    <s v="183/2019"/>
    <s v="3.049.203/2019"/>
    <s v="PD-PRC-2020/00125 ITO"/>
    <s v="2 - FATURADO"/>
    <n v="324"/>
    <x v="2"/>
    <x v="0"/>
    <m/>
  </r>
  <r>
    <x v="402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13"/>
    <s v="183/2019"/>
    <s v="3.049.203/2019"/>
    <s v="PD-PRC-2020/00125 ITO"/>
    <s v="2 - FATURADO"/>
    <n v="324"/>
    <x v="2"/>
    <x v="0"/>
    <m/>
  </r>
  <r>
    <x v="402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324"/>
    <x v="2"/>
    <x v="0"/>
    <m/>
  </r>
  <r>
    <x v="402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13"/>
    <s v="183/2019"/>
    <s v="3.049.203/2019"/>
    <s v="PD-PRC-2020/00125 ITO"/>
    <s v="2 - FATURADO"/>
    <n v="313"/>
    <x v="2"/>
    <x v="0"/>
    <m/>
  </r>
  <r>
    <x v="402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13"/>
    <s v="183/2019"/>
    <s v="3.049.203/2019"/>
    <s v="PD-PRC-2020/00125 ITO"/>
    <s v="2 - FATURADO"/>
    <n v="313"/>
    <x v="2"/>
    <x v="0"/>
    <m/>
  </r>
  <r>
    <x v="402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13"/>
    <s v="183/2019"/>
    <s v="3.049.203/2019"/>
    <s v="PD-PRC-2020/00125 ITO"/>
    <s v="2 - FATURADO"/>
    <n v="313"/>
    <x v="2"/>
    <x v="0"/>
    <m/>
  </r>
  <r>
    <x v="402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13"/>
    <s v="183/2019"/>
    <s v="3.049.203/2019"/>
    <s v="PD-PRC-2020/00125 ITO"/>
    <s v="2 - FATURADO"/>
    <n v="313"/>
    <x v="2"/>
    <x v="0"/>
    <m/>
  </r>
  <r>
    <x v="402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13"/>
    <s v="183/2019"/>
    <s v="3.049.203/2019"/>
    <s v="PD-PRC-2020/00125 ITO"/>
    <s v="2 - FATURADO"/>
    <n v="313"/>
    <x v="2"/>
    <x v="0"/>
    <m/>
  </r>
  <r>
    <x v="402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306"/>
    <x v="2"/>
    <x v="0"/>
    <m/>
  </r>
  <r>
    <x v="402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301"/>
    <x v="2"/>
    <x v="10"/>
    <m/>
  </r>
  <r>
    <x v="402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273"/>
    <x v="2"/>
    <x v="10"/>
    <m/>
  </r>
  <r>
    <x v="402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259"/>
    <x v="2"/>
    <x v="1"/>
    <m/>
  </r>
  <r>
    <x v="402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225"/>
    <x v="2"/>
    <x v="10"/>
    <m/>
  </r>
  <r>
    <x v="402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212"/>
    <x v="2"/>
    <x v="0"/>
    <m/>
  </r>
  <r>
    <x v="402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212"/>
    <x v="2"/>
    <x v="0"/>
    <m/>
  </r>
  <r>
    <x v="402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212"/>
    <x v="2"/>
    <x v="0"/>
    <m/>
  </r>
  <r>
    <x v="402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212"/>
    <x v="2"/>
    <x v="0"/>
    <m/>
  </r>
  <r>
    <x v="402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212"/>
    <x v="2"/>
    <x v="10"/>
    <m/>
  </r>
  <r>
    <x v="402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208"/>
    <x v="2"/>
    <x v="0"/>
    <m/>
  </r>
  <r>
    <x v="402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208"/>
    <x v="2"/>
    <x v="0"/>
    <m/>
  </r>
  <r>
    <x v="402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181"/>
    <x v="2"/>
    <x v="10"/>
    <m/>
  </r>
  <r>
    <x v="402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151"/>
    <x v="6"/>
    <x v="10"/>
    <m/>
  </r>
  <r>
    <x v="402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0"/>
    <s v="19/2024"/>
    <s v="140.00101446/2024-41"/>
    <s v="359.00002357/2024-49-ITO"/>
    <s v="2 - FATURADO"/>
    <n v="145"/>
    <x v="8"/>
    <x v="0"/>
    <m/>
  </r>
  <r>
    <x v="402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0"/>
    <s v="19/2024"/>
    <s v="140.00101446/2024-41"/>
    <s v="359.00002357/2024-49-ITO"/>
    <s v="2 - FATURADO"/>
    <n v="145"/>
    <x v="8"/>
    <x v="0"/>
    <m/>
  </r>
  <r>
    <x v="402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120"/>
    <x v="7"/>
    <x v="10"/>
    <m/>
  </r>
  <r>
    <x v="402"/>
    <s v="15.519.361/0001-16"/>
    <s v="NF SERVICOS"/>
    <n v="190866"/>
    <d v="2025-07-29T00:00:00"/>
    <n v="1997084"/>
    <d v="2025-07-29T00:00:00"/>
    <d v="2025-06-01T00:00:00"/>
    <n v="3224.3"/>
    <d v="2025-08-28T00:00:00"/>
    <s v="E0220487"/>
    <s v="PD022375"/>
    <s v="SAM ESTOQUE"/>
    <n v="3069.53"/>
    <d v="2025-06-01T00:00:00"/>
    <x v="0"/>
    <s v="101/2022"/>
    <s v="DTRAN-PRC-2022/1019486"/>
    <s v="PD-PRC-2023/00366-APPS"/>
    <s v="2 - FATURADO"/>
    <n v="92"/>
    <x v="7"/>
    <x v="0"/>
    <m/>
  </r>
  <r>
    <x v="402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91"/>
    <x v="7"/>
    <x v="10"/>
    <m/>
  </r>
  <r>
    <x v="402"/>
    <s v="15.519.361/0001-16"/>
    <s v="NF SERVICOS"/>
    <n v="191122"/>
    <d v="2025-08-07T00:00:00"/>
    <n v="2009997"/>
    <d v="2025-08-07T00:00:00"/>
    <m/>
    <n v="9635.35"/>
    <d v="2025-09-06T00:00:00"/>
    <m/>
    <m/>
    <s v="SISTEMA DE GESTÃO DE CONTRATOS"/>
    <n v="9172.85"/>
    <m/>
    <x v="0"/>
    <m/>
    <m/>
    <m/>
    <s v="2 - FATURADO"/>
    <n v="83"/>
    <x v="4"/>
    <x v="0"/>
    <m/>
  </r>
  <r>
    <x v="402"/>
    <s v="15.519.361/0001-16"/>
    <s v="NF SERVICOS"/>
    <n v="191123"/>
    <d v="2025-08-07T00:00:00"/>
    <n v="2009998"/>
    <d v="2025-08-07T00:00:00"/>
    <m/>
    <n v="63998.61"/>
    <d v="2025-09-06T00:00:00"/>
    <m/>
    <m/>
    <s v="CONSOLE GERENCIAMENTO"/>
    <n v="60926.68"/>
    <m/>
    <x v="0"/>
    <m/>
    <m/>
    <m/>
    <s v="2 - FATURADO"/>
    <n v="83"/>
    <x v="4"/>
    <x v="0"/>
    <m/>
  </r>
  <r>
    <x v="402"/>
    <s v="15.519.361/0001-16"/>
    <s v="ND-RATEIO CONDOM PPT"/>
    <n v="20896"/>
    <d v="2025-08-29T00:00:00"/>
    <m/>
    <m/>
    <m/>
    <n v="54352.19"/>
    <d v="2025-09-30T00:00:00"/>
    <s v="CARGA INICIAL RATEIO CONDOM PPT"/>
    <m/>
    <s v="CARGA INICIAL RATEIO CONDOM PPT"/>
    <n v="54352.19"/>
    <m/>
    <x v="0"/>
    <m/>
    <m/>
    <m/>
    <s v="32 DIAS"/>
    <n v="59"/>
    <x v="5"/>
    <x v="10"/>
    <m/>
  </r>
  <r>
    <x v="402"/>
    <s v="15.519.361/0001-16"/>
    <s v="NF SERVICOS"/>
    <n v="192913"/>
    <d v="2025-09-04T00:00:00"/>
    <n v="2024547"/>
    <d v="2025-09-04T00:00:00"/>
    <d v="2024-08-01T00:00:00"/>
    <n v="67739.56"/>
    <d v="2025-10-04T00:00:00"/>
    <s v="E0230572"/>
    <s v="PD023456"/>
    <s v="SEGURANÇA DE IDENTIDADE EM TI - PROJETO CYBERSEGURANÇA"/>
    <n v="64488.06"/>
    <d v="2024-08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14"/>
    <d v="2025-09-04T00:00:00"/>
    <n v="2024548"/>
    <d v="2025-09-04T00:00:00"/>
    <d v="2024-08-01T00:00:00"/>
    <n v="44235.06"/>
    <d v="2025-10-04T00:00:00"/>
    <s v="E0230572"/>
    <s v="PD023456"/>
    <s v="SEGURANÇA DE IDENTIDADE EM TI - PROJETO CYBERSEGURANÇA"/>
    <n v="42111.78"/>
    <d v="2024-08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16"/>
    <d v="2025-09-04T00:00:00"/>
    <n v="2024550"/>
    <d v="2025-09-04T00:00:00"/>
    <d v="2024-08-01T00:00:00"/>
    <n v="4831.5"/>
    <d v="2025-10-04T00:00:00"/>
    <s v="E0230572"/>
    <s v="PD023456"/>
    <s v="SEGURANÇA DE IDENTIDADE EM TI - PROJETO CYBERSEGURANÇA"/>
    <n v="4599.59"/>
    <d v="2024-08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27"/>
    <d v="2025-09-04T00:00:00"/>
    <n v="2024561"/>
    <d v="2025-09-04T00:00:00"/>
    <d v="2024-07-01T00:00:00"/>
    <n v="7256.55"/>
    <d v="2025-10-04T00:00:00"/>
    <s v="E0230572"/>
    <s v="PD023456"/>
    <s v="SEGURANÇA DE IDENTIDADE EM TI - PROJETO CYBERSEGURANÇA"/>
    <n v="6908.24"/>
    <d v="2024-07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28"/>
    <d v="2025-09-04T00:00:00"/>
    <n v="2024562"/>
    <d v="2025-09-04T00:00:00"/>
    <d v="2024-07-01T00:00:00"/>
    <n v="1141.1099999999999"/>
    <d v="2025-10-04T00:00:00"/>
    <s v="E0230572"/>
    <s v="PD023456"/>
    <s v="SEGURANÇA DE IDENTIDADE EM TI - PROJETO CYBERSEGURANÇA"/>
    <n v="1086.3399999999999"/>
    <d v="2024-07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52"/>
    <d v="2025-09-04T00:00:00"/>
    <n v="2024586"/>
    <d v="2025-09-04T00:00:00"/>
    <d v="2024-09-01T00:00:00"/>
    <n v="14073.69"/>
    <d v="2025-10-04T00:00:00"/>
    <s v="E0230572"/>
    <s v="PD023456"/>
    <s v="SEGURANÇA DE IDENTIDADE EM TI - PROJETO CYBERSEGURANÇA"/>
    <n v="13398.15"/>
    <d v="2024-09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53"/>
    <d v="2025-09-04T00:00:00"/>
    <n v="2024587"/>
    <d v="2025-09-04T00:00:00"/>
    <d v="2024-09-01T00:00:00"/>
    <n v="123278.3"/>
    <d v="2025-10-04T00:00:00"/>
    <s v="E0230572"/>
    <s v="PD023456"/>
    <s v="SEGURANÇA DE IDENTIDADE EM TI - PROJETO CYBERSEGURANÇA"/>
    <n v="117360.94"/>
    <d v="2024-09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54"/>
    <d v="2025-09-04T00:00:00"/>
    <n v="2024588"/>
    <d v="2025-09-04T00:00:00"/>
    <d v="2024-09-01T00:00:00"/>
    <n v="1379.81"/>
    <d v="2025-10-04T00:00:00"/>
    <s v="E0230572"/>
    <s v="PD023456"/>
    <s v="SEGURANÇA DE IDENTIDADE EM TI - PROJETO CYBERSEGURANÇA"/>
    <n v="1313.58"/>
    <d v="2024-09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55"/>
    <d v="2025-09-04T00:00:00"/>
    <n v="2024589"/>
    <d v="2025-09-04T00:00:00"/>
    <d v="2024-09-01T00:00:00"/>
    <n v="322183.88"/>
    <d v="2025-10-04T00:00:00"/>
    <s v="E0230572"/>
    <s v="PD023456"/>
    <s v="SEGURANÇA DE IDENTIDADE EM TI - PROJETO CYBERSEGURANÇA"/>
    <n v="306719.05"/>
    <d v="2024-09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67"/>
    <d v="2025-09-04T00:00:00"/>
    <n v="2024601"/>
    <d v="2025-09-04T00:00:00"/>
    <d v="2024-06-01T00:00:00"/>
    <n v="1274.6400000000001"/>
    <d v="2025-10-04T00:00:00"/>
    <s v="E0230572"/>
    <s v="PD023456"/>
    <s v="SEGURANÇA DE IDENTIDADE EM TI - PROJETO CYBERSEGURANÇA"/>
    <n v="1213.46"/>
    <d v="2024-06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2968"/>
    <d v="2025-09-04T00:00:00"/>
    <n v="2024602"/>
    <d v="2025-09-04T00:00:00"/>
    <d v="2024-06-01T00:00:00"/>
    <n v="13567.41"/>
    <d v="2025-10-04T00:00:00"/>
    <s v="E0230572"/>
    <s v="PD023456"/>
    <s v="SEGURANÇA DE IDENTIDADE EM TI - PROJETO CYBERSEGURANÇA"/>
    <n v="12916.17"/>
    <d v="2024-06-01T00:00:00"/>
    <x v="0"/>
    <s v="002/2024"/>
    <s v="140.00273282/2023-71"/>
    <s v="359.00000210/2024-14-ITO"/>
    <s v="2 - FATURADO"/>
    <n v="55"/>
    <x v="5"/>
    <x v="0"/>
    <m/>
  </r>
  <r>
    <x v="402"/>
    <s v="15.519.361/0001-16"/>
    <s v="NF SERVICOS"/>
    <n v="193002"/>
    <d v="2025-09-05T00:00:00"/>
    <n v="2024636"/>
    <d v="2025-09-05T00:00:00"/>
    <d v="2024-09-01T00:00:00"/>
    <n v="53124.39"/>
    <d v="2025-10-05T00:00:00"/>
    <s v="E0230572"/>
    <s v="PD023456"/>
    <s v="SEGURANÇA DE IDENTIDADE EM TI - PROJETO CYBERSEGURANÇA"/>
    <n v="50574.42"/>
    <d v="2024-09-01T00:00:00"/>
    <x v="0"/>
    <s v="002/2024"/>
    <s v="140.00273282/2023-71"/>
    <s v="359.00000210/2024-14-ITO"/>
    <s v="2 - FATURADO"/>
    <n v="54"/>
    <x v="5"/>
    <x v="0"/>
    <m/>
  </r>
  <r>
    <x v="402"/>
    <s v="15.519.361/0001-16"/>
    <s v="ND-RATEIO CONDOM PPT"/>
    <n v="21018"/>
    <d v="2025-09-30T00:00:00"/>
    <m/>
    <m/>
    <m/>
    <n v="47321.599999999999"/>
    <d v="2025-10-31T00:00:00"/>
    <s v="CARGA INICIAL RATEIO CONDOM PPT"/>
    <m/>
    <s v="CARGA INICIAL RATEIO CONDOM PPT"/>
    <n v="47321.599999999999"/>
    <m/>
    <x v="0"/>
    <m/>
    <m/>
    <m/>
    <s v="31 DIAS"/>
    <n v="28"/>
    <x v="3"/>
    <x v="10"/>
    <m/>
  </r>
  <r>
    <x v="402"/>
    <s v="15.519.361/0001-16"/>
    <s v="NF SERVICOS"/>
    <n v="195047"/>
    <d v="2025-10-08T00:00:00"/>
    <n v="2043613"/>
    <d v="2025-10-10T00:00:00"/>
    <m/>
    <n v="30108.32"/>
    <d v="2025-11-07T00:00:00"/>
    <m/>
    <m/>
    <s v="SISTEMA DE GESTÃO DE CONTRATOS"/>
    <n v="28663.119999999999"/>
    <m/>
    <x v="13"/>
    <m/>
    <m/>
    <m/>
    <s v="2 - FATURADO"/>
    <n v="21"/>
    <x v="3"/>
    <x v="0"/>
    <m/>
  </r>
  <r>
    <x v="402"/>
    <s v="15.519.361/0001-16"/>
    <s v="NF SERVICOS"/>
    <n v="195048"/>
    <d v="2025-10-08T00:00:00"/>
    <n v="2043614"/>
    <d v="2025-10-10T00:00:00"/>
    <m/>
    <n v="28630.959999999999"/>
    <d v="2025-11-07T00:00:00"/>
    <m/>
    <m/>
    <s v="SISTEMA DE GESTÃO DE CONTRATOS"/>
    <n v="27256.67"/>
    <m/>
    <x v="13"/>
    <m/>
    <m/>
    <m/>
    <s v="2 - FATURADO"/>
    <n v="21"/>
    <x v="3"/>
    <x v="0"/>
    <m/>
  </r>
  <r>
    <x v="402"/>
    <s v="15.519.361/0001-16"/>
    <s v="NF SERVICOS"/>
    <n v="195049"/>
    <d v="2025-10-08T00:00:00"/>
    <n v="2043615"/>
    <d v="2025-10-10T00:00:00"/>
    <m/>
    <n v="224808.47"/>
    <d v="2025-11-07T00:00:00"/>
    <m/>
    <m/>
    <s v="CONSOLE GERENCIAMENTO"/>
    <n v="214017.66"/>
    <m/>
    <x v="13"/>
    <m/>
    <m/>
    <m/>
    <s v="2 - FATURADO"/>
    <n v="21"/>
    <x v="3"/>
    <x v="0"/>
    <m/>
  </r>
  <r>
    <x v="402"/>
    <s v="15.519.361/0001-16"/>
    <s v="NF SERVICOS"/>
    <n v="195050"/>
    <d v="2025-10-08T00:00:00"/>
    <n v="2043616"/>
    <d v="2025-10-10T00:00:00"/>
    <m/>
    <n v="232270.7"/>
    <d v="2025-11-07T00:00:00"/>
    <m/>
    <m/>
    <s v="CONSOLE GERENCIAMENTO"/>
    <n v="221121.71"/>
    <m/>
    <x v="13"/>
    <m/>
    <m/>
    <m/>
    <s v="2 - FATURADO"/>
    <n v="21"/>
    <x v="3"/>
    <x v="0"/>
    <m/>
  </r>
  <r>
    <x v="402"/>
    <s v="15.519.361/0001-16"/>
    <s v="NF SERVICOS"/>
    <n v="195051"/>
    <d v="2025-10-08T00:00:00"/>
    <n v="2043617"/>
    <d v="2025-10-10T00:00:00"/>
    <m/>
    <n v="434485.38"/>
    <d v="2025-11-07T00:00:00"/>
    <m/>
    <m/>
    <s v="SERVIÇOS DE IMPRESSÃO"/>
    <n v="413630.08"/>
    <m/>
    <x v="13"/>
    <m/>
    <m/>
    <m/>
    <s v="2 - FATURADO"/>
    <n v="21"/>
    <x v="3"/>
    <x v="0"/>
    <m/>
  </r>
  <r>
    <x v="402"/>
    <s v="15.519.361/0001-16"/>
    <s v="NF SERVICOS"/>
    <n v="195052"/>
    <d v="2025-10-08T00:00:00"/>
    <n v="2043618"/>
    <d v="2025-10-10T00:00:00"/>
    <m/>
    <n v="64175.47"/>
    <d v="2025-11-07T00:00:00"/>
    <m/>
    <m/>
    <s v="SERVIÇOS DE IMPRESSÃO"/>
    <n v="61095.05"/>
    <m/>
    <x v="13"/>
    <m/>
    <m/>
    <m/>
    <s v="2 - FATURADO"/>
    <n v="21"/>
    <x v="3"/>
    <x v="0"/>
    <m/>
  </r>
  <r>
    <x v="402"/>
    <s v="15.519.361/0001-16"/>
    <s v="NF SERVICOS"/>
    <n v="195053"/>
    <d v="2025-10-08T00:00:00"/>
    <n v="2043619"/>
    <d v="2025-10-10T00:00:00"/>
    <m/>
    <n v="109688.69"/>
    <d v="2025-11-07T00:00:00"/>
    <m/>
    <m/>
    <s v="SERVIÇOS DE IMPRESSÃO"/>
    <n v="104423.63"/>
    <m/>
    <x v="13"/>
    <m/>
    <m/>
    <m/>
    <s v="2 - FATURADO"/>
    <n v="21"/>
    <x v="3"/>
    <x v="0"/>
    <m/>
  </r>
  <r>
    <x v="402"/>
    <s v="15.519.361/0001-16"/>
    <s v="NF SERVICOS"/>
    <n v="195054"/>
    <d v="2025-10-08T00:00:00"/>
    <n v="2043620"/>
    <d v="2025-10-10T00:00:00"/>
    <m/>
    <n v="352496.26"/>
    <d v="2025-11-07T00:00:00"/>
    <m/>
    <m/>
    <s v="SERVIÇOS DE IMPRESSÃO"/>
    <n v="335576.44"/>
    <m/>
    <x v="13"/>
    <m/>
    <m/>
    <m/>
    <s v="2 - FATURADO"/>
    <n v="21"/>
    <x v="3"/>
    <x v="0"/>
    <m/>
  </r>
  <r>
    <x v="402"/>
    <s v="15.519.361/0001-16"/>
    <s v="NF SERVICOS"/>
    <n v="195055"/>
    <d v="2025-10-08T00:00:00"/>
    <n v="2043621"/>
    <d v="2025-10-10T00:00:00"/>
    <m/>
    <n v="371702.55"/>
    <d v="2025-11-07T00:00:00"/>
    <m/>
    <m/>
    <s v="SERVIÇOS DE IMPRESSÃO"/>
    <n v="353860.83"/>
    <m/>
    <x v="13"/>
    <m/>
    <m/>
    <m/>
    <s v="2 - FATURADO"/>
    <n v="21"/>
    <x v="3"/>
    <x v="0"/>
    <m/>
  </r>
  <r>
    <x v="402"/>
    <s v="15.519.361/0001-16"/>
    <s v="NF SERVICOS"/>
    <n v="196220"/>
    <d v="2025-10-20T00:00:00"/>
    <n v="2044786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21"/>
    <d v="2025-10-20T00:00:00"/>
    <n v="2044787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22"/>
    <d v="2025-10-20T00:00:00"/>
    <n v="2044788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36"/>
    <d v="2025-10-20T00:00:00"/>
    <n v="2044802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37"/>
    <d v="2025-10-20T00:00:00"/>
    <n v="2044803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38"/>
    <d v="2025-10-20T00:00:00"/>
    <n v="2044804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39"/>
    <d v="2025-10-20T00:00:00"/>
    <n v="2044805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40"/>
    <d v="2025-10-20T00:00:00"/>
    <n v="2044806"/>
    <d v="2025-10-20T00:00:00"/>
    <m/>
    <n v="16073.96"/>
    <d v="2025-11-19T00:00:00"/>
    <m/>
    <m/>
    <s v="vCPU - RECURSOS ADICIONAIS"/>
    <n v="15302.41"/>
    <m/>
    <x v="13"/>
    <m/>
    <m/>
    <m/>
    <s v="2 - FATURADO"/>
    <n v="9"/>
    <x v="3"/>
    <x v="0"/>
    <m/>
  </r>
  <r>
    <x v="402"/>
    <s v="15.519.361/0001-16"/>
    <s v="NF SERVICOS"/>
    <n v="196262"/>
    <d v="2025-10-20T00:00:00"/>
    <n v="2044828"/>
    <d v="2025-10-20T00:00:00"/>
    <m/>
    <n v="2114100.86"/>
    <d v="2025-11-19T00:00:00"/>
    <m/>
    <m/>
    <s v="PROCESSAMENTO EM RPM"/>
    <n v="2012624.02"/>
    <m/>
    <x v="0"/>
    <m/>
    <m/>
    <m/>
    <s v="2 - FATURADO"/>
    <n v="9"/>
    <x v="3"/>
    <x v="0"/>
    <m/>
  </r>
  <r>
    <x v="402"/>
    <s v="15.519.361/0001-16"/>
    <s v="NF SERVICOS"/>
    <n v="196280"/>
    <d v="2025-10-20T00:00:00"/>
    <n v="2044846"/>
    <d v="2025-10-20T00:00:00"/>
    <m/>
    <n v="2007385.79"/>
    <d v="2025-11-19T00:00:00"/>
    <m/>
    <m/>
    <s v="PROCESSAMENTO EM RPM"/>
    <n v="1911031.27"/>
    <m/>
    <x v="0"/>
    <m/>
    <m/>
    <m/>
    <s v="2 - FATURADO"/>
    <n v="9"/>
    <x v="3"/>
    <x v="0"/>
    <m/>
  </r>
  <r>
    <x v="402"/>
    <s v="15.519.361/0001-16"/>
    <s v="NF SERVICOS"/>
    <n v="196288"/>
    <d v="2025-10-20T00:00:00"/>
    <n v="2044854"/>
    <d v="2025-10-20T00:00:00"/>
    <m/>
    <n v="2033384.84"/>
    <d v="2025-11-19T00:00:00"/>
    <m/>
    <m/>
    <s v="PROCESSAMENTO EM RPM"/>
    <n v="1935782.37"/>
    <m/>
    <x v="0"/>
    <m/>
    <m/>
    <m/>
    <s v="2 - FATURADO"/>
    <n v="9"/>
    <x v="3"/>
    <x v="0"/>
    <m/>
  </r>
  <r>
    <x v="402"/>
    <s v="15.519.361/0001-16"/>
    <s v="NF SERVICOS"/>
    <n v="196289"/>
    <d v="2025-10-20T00:00:00"/>
    <n v="2044855"/>
    <d v="2025-10-20T00:00:00"/>
    <m/>
    <n v="2171878.58"/>
    <d v="2025-11-19T00:00:00"/>
    <m/>
    <m/>
    <s v="PROCESSAMENTO EM RPM"/>
    <n v="2067628.41"/>
    <m/>
    <x v="0"/>
    <m/>
    <m/>
    <m/>
    <s v="2 - FATURADO"/>
    <n v="9"/>
    <x v="3"/>
    <x v="0"/>
    <m/>
  </r>
  <r>
    <x v="402"/>
    <s v="15.519.361/0001-16"/>
    <s v="NF SERVICOS"/>
    <n v="196290"/>
    <d v="2025-10-20T00:00:00"/>
    <n v="2044856"/>
    <d v="2025-10-20T00:00:00"/>
    <m/>
    <n v="2042151.29"/>
    <d v="2025-11-19T00:00:00"/>
    <m/>
    <m/>
    <s v="PROCESSAMENTO EM RPM"/>
    <n v="1944128.03"/>
    <m/>
    <x v="0"/>
    <m/>
    <m/>
    <m/>
    <s v="2 - FATURADO"/>
    <n v="9"/>
    <x v="3"/>
    <x v="0"/>
    <m/>
  </r>
  <r>
    <x v="402"/>
    <s v="15.519.361/0001-16"/>
    <s v="NF SERVICOS"/>
    <n v="196291"/>
    <d v="2025-10-20T00:00:00"/>
    <n v="2044857"/>
    <d v="2025-10-20T00:00:00"/>
    <m/>
    <n v="2212301.27"/>
    <d v="2025-11-19T00:00:00"/>
    <m/>
    <m/>
    <s v="PROCESSAMENTO EM RPM"/>
    <n v="2106110.81"/>
    <m/>
    <x v="0"/>
    <m/>
    <m/>
    <m/>
    <s v="2 - FATURADO"/>
    <n v="9"/>
    <x v="3"/>
    <x v="0"/>
    <m/>
  </r>
  <r>
    <x v="402"/>
    <s v="15.519.361/0001-16"/>
    <s v="NF SERVICOS"/>
    <n v="196292"/>
    <d v="2025-10-20T00:00:00"/>
    <n v="2044858"/>
    <d v="2025-10-20T00:00:00"/>
    <m/>
    <n v="2574093.4700000002"/>
    <d v="2025-11-19T00:00:00"/>
    <m/>
    <m/>
    <s v="PROCESSAMENTO EM RPM"/>
    <n v="2450536.98"/>
    <m/>
    <x v="0"/>
    <m/>
    <m/>
    <m/>
    <s v="2 - FATURADO"/>
    <n v="9"/>
    <x v="3"/>
    <x v="0"/>
    <m/>
  </r>
  <r>
    <x v="402"/>
    <s v="15.519.361/0001-16"/>
    <s v="NF SERVICOS"/>
    <n v="196293"/>
    <d v="2025-10-20T00:00:00"/>
    <n v="2044859"/>
    <d v="2025-10-20T00:00:00"/>
    <m/>
    <n v="3008736.14"/>
    <d v="2025-11-19T00:00:00"/>
    <m/>
    <m/>
    <s v="PROCESSAMENTO EM RPM"/>
    <n v="2864316.81"/>
    <m/>
    <x v="0"/>
    <m/>
    <m/>
    <m/>
    <s v="2 - FATURADO"/>
    <n v="9"/>
    <x v="3"/>
    <x v="0"/>
    <m/>
  </r>
  <r>
    <x v="402"/>
    <s v="15.519.361/0001-16"/>
    <s v="NF SERVICOS"/>
    <n v="196294"/>
    <d v="2025-10-20T00:00:00"/>
    <n v="2044860"/>
    <d v="2025-10-20T00:00:00"/>
    <m/>
    <n v="1246196.8400000001"/>
    <d v="2025-11-19T00:00:00"/>
    <m/>
    <m/>
    <s v="ANALISTA DE REQUISITO/SISTEMAS - NÍVEL 4"/>
    <n v="1186379.3899999999"/>
    <m/>
    <x v="0"/>
    <m/>
    <m/>
    <m/>
    <s v="2 - FATURADO"/>
    <n v="9"/>
    <x v="3"/>
    <x v="0"/>
    <m/>
  </r>
  <r>
    <x v="402"/>
    <s v="15.519.361/0001-16"/>
    <s v="NF SERVICOS"/>
    <n v="196295"/>
    <d v="2025-10-20T00:00:00"/>
    <n v="2044861"/>
    <d v="2025-10-20T00:00:00"/>
    <m/>
    <n v="418846.18"/>
    <d v="2025-11-19T00:00:00"/>
    <m/>
    <m/>
    <s v="PONTO DE FUNÇÃO JAVA"/>
    <n v="398741.56"/>
    <m/>
    <x v="0"/>
    <m/>
    <m/>
    <m/>
    <s v="2 - FATURADO"/>
    <n v="9"/>
    <x v="3"/>
    <x v="0"/>
    <m/>
  </r>
  <r>
    <x v="402"/>
    <s v="15.519.361/0001-16"/>
    <s v="NF SERVICOS"/>
    <n v="196296"/>
    <d v="2025-10-20T00:00:00"/>
    <n v="2044862"/>
    <d v="2025-10-20T00:00:00"/>
    <m/>
    <n v="15783.4"/>
    <d v="2025-11-19T00:00:00"/>
    <m/>
    <m/>
    <s v="ANALISTA DE SUPORTE - NÍVEL 2"/>
    <n v="15025.8"/>
    <m/>
    <x v="0"/>
    <m/>
    <m/>
    <m/>
    <s v="2 - FATURADO"/>
    <n v="9"/>
    <x v="3"/>
    <x v="0"/>
    <m/>
  </r>
  <r>
    <x v="402"/>
    <s v="15.519.361/0001-16"/>
    <s v="NF SERVICOS"/>
    <n v="196297"/>
    <d v="2025-10-20T00:00:00"/>
    <n v="2044863"/>
    <d v="2025-10-20T00:00:00"/>
    <m/>
    <n v="3171360"/>
    <d v="2025-11-19T00:00:00"/>
    <m/>
    <m/>
    <s v="DESENVOLVEDOR - NÍVEL 4"/>
    <n v="3019134.72"/>
    <m/>
    <x v="13"/>
    <m/>
    <m/>
    <m/>
    <s v="2 - FATURADO"/>
    <n v="9"/>
    <x v="3"/>
    <x v="0"/>
    <m/>
  </r>
  <r>
    <x v="402"/>
    <s v="15.519.361/0001-16"/>
    <s v="NF SERVICOS"/>
    <n v="196298"/>
    <d v="2025-10-20T00:00:00"/>
    <n v="2044864"/>
    <d v="2025-10-20T00:00:00"/>
    <m/>
    <n v="15636.8"/>
    <d v="2025-11-19T00:00:00"/>
    <m/>
    <m/>
    <s v="ANALISTA DE SUPORTE - NÍVEL 2"/>
    <n v="14886.23"/>
    <m/>
    <x v="13"/>
    <m/>
    <m/>
    <m/>
    <s v="2 - FATURADO"/>
    <n v="9"/>
    <x v="3"/>
    <x v="0"/>
    <m/>
  </r>
  <r>
    <x v="402"/>
    <s v="15.519.361/0001-16"/>
    <s v="NF SERVICOS"/>
    <n v="197008"/>
    <d v="2025-10-28T00:00:00"/>
    <n v="2045574"/>
    <d v="2025-10-28T00:00:00"/>
    <d v="2025-09-01T00:00:00"/>
    <n v="484514.57"/>
    <d v="2025-11-27T00:00:00"/>
    <s v="E0220261"/>
    <s v="PD022203"/>
    <s v="PONTO DE FUNÇÃO JAVA"/>
    <n v="0"/>
    <d v="2025-09-01T00:00:00"/>
    <x v="0"/>
    <s v="081/2022"/>
    <s v="140.00184394/2023-59"/>
    <s v="PD-PRC-2022/04654   359.00006592/2023-17 - ITO"/>
    <s v="2 - FATURADO"/>
    <n v="1"/>
    <x v="3"/>
    <x v="0"/>
    <m/>
  </r>
  <r>
    <x v="402"/>
    <s v="15.519.361/0001-16"/>
    <s v="NF SERVICOS"/>
    <n v="197009"/>
    <d v="2025-10-28T00:00:00"/>
    <n v="2045575"/>
    <d v="2025-10-28T00:00:00"/>
    <d v="2025-09-01T00:00:00"/>
    <n v="311342.03000000003"/>
    <d v="2025-11-27T00:00:00"/>
    <s v="E0230442"/>
    <s v="PD023362"/>
    <s v="SUPORTE TÉCNICO ESPECIALIZADO EM TI - OUTSOURCING"/>
    <n v="0"/>
    <d v="2025-09-01T00:00:00"/>
    <x v="0"/>
    <s v="003/2024"/>
    <s v="140.00315852/2023-16"/>
    <s v="359.00000310/2024-41 ITO"/>
    <s v="2 - FATURADO"/>
    <n v="1"/>
    <x v="3"/>
    <x v="0"/>
    <m/>
  </r>
  <r>
    <x v="402"/>
    <s v="15.519.361/0001-16"/>
    <s v="NF SERVICOS"/>
    <n v="197010"/>
    <d v="2025-10-28T00:00:00"/>
    <n v="2045576"/>
    <d v="2025-10-28T00:00:00"/>
    <d v="2025-09-01T00:00:00"/>
    <n v="560540.92000000004"/>
    <d v="2025-11-27T00:00:00"/>
    <s v="E0230442"/>
    <s v="PD023362"/>
    <s v="SUPORTE TÉCNICO ESPECIALIZADO EM TI - OUTSOURCING"/>
    <n v="0"/>
    <d v="2025-09-01T00:00:00"/>
    <x v="0"/>
    <s v="003/2024"/>
    <s v="140.00315852/2023-16"/>
    <s v="359.00000310/2024-41 ITO"/>
    <s v="2 - FATURADO"/>
    <n v="1"/>
    <x v="3"/>
    <x v="0"/>
    <m/>
  </r>
  <r>
    <x v="402"/>
    <s v="15.519.361/0001-16"/>
    <s v="NF SERVICOS"/>
    <n v="6880"/>
    <d v="2025-10-28T00:00:00"/>
    <n v="372214"/>
    <d v="2025-10-29T00:00:00"/>
    <d v="2025-09-01T00:00:00"/>
    <n v="1487349.36"/>
    <d v="2025-11-27T00:00:00"/>
    <s v="E0230441"/>
    <s v="PD023362"/>
    <s v="SUSTENTAÇÃO DO SISTEMA LEGADO"/>
    <n v="0"/>
    <d v="2025-09-01T00:00:00"/>
    <x v="0"/>
    <s v="003/2024"/>
    <s v="140.00315852/2023-16"/>
    <s v="359.00000310/2024-41  APPS/ITO"/>
    <s v="2 - FATURADO"/>
    <n v="1"/>
    <x v="3"/>
    <x v="0"/>
    <m/>
  </r>
  <r>
    <x v="402"/>
    <s v="15.519.361/0001-16"/>
    <s v="NF SERVICOS"/>
    <n v="6881"/>
    <d v="2025-10-28T00:00:00"/>
    <n v="372215"/>
    <d v="2025-10-29T00:00:00"/>
    <d v="2025-09-01T00:00:00"/>
    <n v="2870823.71"/>
    <d v="2025-11-27T00:00:00"/>
    <s v="E0240019"/>
    <s v="PD023362"/>
    <s v="SERVIÇOS MANUTENÇÃO DO SISTEMA LEGADO"/>
    <n v="0"/>
    <d v="2025-09-01T00:00:00"/>
    <x v="0"/>
    <s v="003/2024"/>
    <s v="140.00315852/2023-16"/>
    <s v="359.00000310/2024-41  APPS"/>
    <s v="2 - FATURADO"/>
    <n v="1"/>
    <x v="3"/>
    <x v="0"/>
    <m/>
  </r>
  <r>
    <x v="402"/>
    <s v="15.519.361/0001-16"/>
    <s v="ND-RATEIO CONDOM PPT"/>
    <n v="21141"/>
    <d v="2025-10-31T00:00:00"/>
    <m/>
    <m/>
    <m/>
    <n v="38217.14"/>
    <d v="2025-11-28T00:00:00"/>
    <s v="CARGA INICIAL RATEIO CONDOM PPT"/>
    <m/>
    <s v="CARGA INICIAL RATEIO CONDOM PPT"/>
    <n v="38217.14"/>
    <m/>
    <x v="0"/>
    <m/>
    <m/>
    <m/>
    <s v="28 DIAS"/>
    <n v="1"/>
    <x v="3"/>
    <x v="10"/>
    <m/>
  </r>
  <r>
    <x v="402"/>
    <s v="15.519.361/0001-16"/>
    <s v="NF SERVICOS"/>
    <n v="197100"/>
    <d v="2025-11-07T00:00:00"/>
    <n v="2063542"/>
    <d v="2025-11-07T00:00:00"/>
    <m/>
    <n v="88018.6"/>
    <d v="2025-12-07T00:00:00"/>
    <m/>
    <m/>
    <s v="vCPU - RECURSOS ADICIONAIS"/>
    <n v="0.01"/>
    <m/>
    <x v="0"/>
    <m/>
    <m/>
    <m/>
    <s v="2 - FATURADO"/>
    <n v="0"/>
    <x v="0"/>
    <x v="0"/>
    <m/>
  </r>
  <r>
    <x v="402"/>
    <s v="15.519.361/0001-16"/>
    <s v="NF SERVICOS"/>
    <n v="197101"/>
    <d v="2025-11-07T00:00:00"/>
    <n v="2063543"/>
    <d v="2025-11-07T00:00:00"/>
    <m/>
    <n v="2002721.49"/>
    <d v="2025-12-07T00:00:00"/>
    <m/>
    <m/>
    <s v="PROCESSAMENTO EM RPM"/>
    <n v="1906590.86"/>
    <m/>
    <x v="13"/>
    <m/>
    <m/>
    <m/>
    <s v="2 - FATURADO"/>
    <n v="0"/>
    <x v="0"/>
    <x v="0"/>
    <m/>
  </r>
  <r>
    <x v="402"/>
    <s v="15.519.361/0001-16"/>
    <s v="NF SERVICOS"/>
    <n v="197102"/>
    <d v="2025-11-07T00:00:00"/>
    <n v="2063544"/>
    <d v="2025-11-07T00:00:00"/>
    <m/>
    <n v="1896006.42"/>
    <d v="2025-12-07T00:00:00"/>
    <m/>
    <m/>
    <s v="PROCESSAMENTO EM RPM"/>
    <n v="1804998.11"/>
    <m/>
    <x v="13"/>
    <m/>
    <m/>
    <m/>
    <s v="2 - FATURADO"/>
    <n v="0"/>
    <x v="0"/>
    <x v="0"/>
    <m/>
  </r>
  <r>
    <x v="402"/>
    <s v="15.519.361/0001-16"/>
    <s v="NF SERVICOS"/>
    <n v="197103"/>
    <d v="2025-11-07T00:00:00"/>
    <n v="2063545"/>
    <d v="2025-11-07T00:00:00"/>
    <m/>
    <n v="1922005.47"/>
    <d v="2025-12-07T00:00:00"/>
    <m/>
    <m/>
    <s v="PROCESSAMENTO EM RPM"/>
    <n v="1829749.21"/>
    <m/>
    <x v="13"/>
    <m/>
    <m/>
    <m/>
    <s v="2 - FATURADO"/>
    <n v="0"/>
    <x v="0"/>
    <x v="0"/>
    <m/>
  </r>
  <r>
    <x v="402"/>
    <s v="15.519.361/0001-16"/>
    <s v="NF SERVICOS"/>
    <n v="197104"/>
    <d v="2025-11-07T00:00:00"/>
    <n v="2063546"/>
    <d v="2025-11-07T00:00:00"/>
    <m/>
    <n v="2060499.21"/>
    <d v="2025-12-07T00:00:00"/>
    <m/>
    <m/>
    <s v="PROCESSAMENTO EM RPM"/>
    <n v="1961595.25"/>
    <m/>
    <x v="13"/>
    <m/>
    <m/>
    <m/>
    <s v="2 - FATURADO"/>
    <n v="0"/>
    <x v="0"/>
    <x v="0"/>
    <m/>
  </r>
  <r>
    <x v="402"/>
    <s v="15.519.361/0001-16"/>
    <s v="NF SERVICOS"/>
    <n v="197105"/>
    <d v="2025-11-07T00:00:00"/>
    <n v="2063547"/>
    <d v="2025-11-07T00:00:00"/>
    <m/>
    <n v="1930771.92"/>
    <d v="2025-12-07T00:00:00"/>
    <m/>
    <m/>
    <s v="PROCESSAMENTO EM RPM"/>
    <n v="1838094.87"/>
    <m/>
    <x v="13"/>
    <m/>
    <m/>
    <m/>
    <s v="2 - FATURADO"/>
    <n v="0"/>
    <x v="0"/>
    <x v="0"/>
    <m/>
  </r>
  <r>
    <x v="402"/>
    <s v="15.519.361/0001-16"/>
    <s v="NF SERVICOS"/>
    <n v="197106"/>
    <d v="2025-11-07T00:00:00"/>
    <n v="2063548"/>
    <d v="2025-11-07T00:00:00"/>
    <m/>
    <n v="2100921.9"/>
    <d v="2025-12-07T00:00:00"/>
    <m/>
    <m/>
    <s v="PROCESSAMENTO EM RPM"/>
    <n v="2000077.65"/>
    <m/>
    <x v="13"/>
    <m/>
    <m/>
    <m/>
    <s v="2 - FATURADO"/>
    <n v="0"/>
    <x v="0"/>
    <x v="0"/>
    <m/>
  </r>
  <r>
    <x v="402"/>
    <s v="15.519.361/0001-16"/>
    <s v="NF SERVICOS"/>
    <n v="197107"/>
    <d v="2025-11-07T00:00:00"/>
    <n v="2063549"/>
    <d v="2025-11-07T00:00:00"/>
    <m/>
    <n v="2462714.1"/>
    <d v="2025-12-07T00:00:00"/>
    <m/>
    <m/>
    <s v="PROCESSAMENTO EM RPM"/>
    <n v="2344503.8199999998"/>
    <m/>
    <x v="13"/>
    <m/>
    <m/>
    <m/>
    <s v="2 - FATURADO"/>
    <n v="0"/>
    <x v="0"/>
    <x v="0"/>
    <m/>
  </r>
  <r>
    <x v="402"/>
    <s v="15.519.361/0001-16"/>
    <s v="NF SERVICOS"/>
    <n v="197108"/>
    <d v="2025-11-07T00:00:00"/>
    <n v="2063550"/>
    <d v="2025-11-07T00:00:00"/>
    <m/>
    <n v="2863686.21"/>
    <d v="2025-12-07T00:00:00"/>
    <m/>
    <m/>
    <s v="PROCESSAMENTO EM RPM"/>
    <n v="2726229.27"/>
    <m/>
    <x v="13"/>
    <m/>
    <m/>
    <m/>
    <s v="2 - FATURADO"/>
    <n v="0"/>
    <x v="0"/>
    <x v="0"/>
    <m/>
  </r>
  <r>
    <x v="402"/>
    <s v="15.519.361/0001-16"/>
    <s v="NF SERVICOS"/>
    <n v="197109"/>
    <d v="2025-11-07T00:00:00"/>
    <n v="2063551"/>
    <d v="2025-11-07T00:00:00"/>
    <m/>
    <n v="2897356.77"/>
    <d v="2025-12-07T00:00:00"/>
    <m/>
    <m/>
    <s v="PROCESSAMENTO EM RPM"/>
    <n v="2758283.65"/>
    <m/>
    <x v="13"/>
    <m/>
    <m/>
    <m/>
    <s v="2 - FATURADO"/>
    <n v="0"/>
    <x v="0"/>
    <x v="0"/>
    <m/>
  </r>
  <r>
    <x v="402"/>
    <s v="15.519.361/0001-16"/>
    <s v="NF SERVICOS"/>
    <n v="197175"/>
    <d v="2025-11-10T00:00:00"/>
    <n v="2063617"/>
    <d v="2025-11-10T00:00:00"/>
    <d v="2025-10-01T00:00:00"/>
    <n v="14101.92"/>
    <d v="2025-12-10T00:00:00"/>
    <s v="E0230482"/>
    <s v="PD023394"/>
    <s v="FOLHA PAGAMENTO"/>
    <n v="13425.03"/>
    <d v="2025-10-01T00:00:00"/>
    <x v="0"/>
    <s v="071/2023"/>
    <s v="140.00301495/2023-09"/>
    <s v="359.00009619/2023-15  APPS"/>
    <s v="2 - FATURADO"/>
    <n v="0"/>
    <x v="0"/>
    <x v="0"/>
    <m/>
  </r>
  <r>
    <x v="402"/>
    <s v="15.519.361/0001-16"/>
    <s v="NF SERVICOS"/>
    <n v="197206"/>
    <d v="2025-11-10T00:00:00"/>
    <n v="2063648"/>
    <d v="2025-11-10T00:00:00"/>
    <d v="2025-10-01T00:00:00"/>
    <n v="14067.59"/>
    <d v="2025-12-10T00:00:00"/>
    <s v="E0230190"/>
    <s v="PD023163"/>
    <s v="INFRAESTRUTURA VIRTUALIZADA ON PREMISES E SUPORTE TÉCNICO"/>
    <n v="13392.35"/>
    <d v="2025-10-01T00:00:00"/>
    <x v="0"/>
    <s v="045/2023"/>
    <s v="140.00036393/2023-07"/>
    <s v="359.00007061/2023-33-ITO  SEI: 359.00008230/2024-33 ITO"/>
    <s v="2 - FATURADO"/>
    <n v="0"/>
    <x v="0"/>
    <x v="0"/>
    <m/>
  </r>
  <r>
    <x v="402"/>
    <s v="15.519.361/0001-16"/>
    <s v="NF SERVICOS"/>
    <n v="197207"/>
    <d v="2025-11-10T00:00:00"/>
    <n v="2063649"/>
    <d v="2025-11-10T00:00:00"/>
    <d v="2025-10-01T00:00:00"/>
    <n v="7908.4"/>
    <d v="2025-12-10T00:00:00"/>
    <s v="E0230190"/>
    <s v="PD023163"/>
    <s v="INFRAESTRUTURA VIRTUALIZADA ON PREMISES E SUPORTE TÉCNICO"/>
    <n v="7528.8"/>
    <d v="2025-10-01T00:00:00"/>
    <x v="0"/>
    <s v="045/2023"/>
    <s v="140.00036393/2023-07"/>
    <s v="359.00007061/2023-33-ITO  SEI: 359.00008230/2024-33 ITO"/>
    <s v="2 - FATURADO"/>
    <n v="0"/>
    <x v="0"/>
    <x v="0"/>
    <m/>
  </r>
  <r>
    <x v="402"/>
    <s v="15.519.361/0001-16"/>
    <s v="NF SERVICOS"/>
    <n v="197208"/>
    <d v="2025-11-10T00:00:00"/>
    <n v="2063650"/>
    <d v="2025-11-10T00:00:00"/>
    <d v="2025-10-01T00:00:00"/>
    <n v="1901.85"/>
    <d v="2025-12-10T00:00:00"/>
    <s v="E0230190"/>
    <s v="PD023163"/>
    <s v="INFRAESTRUTURA VIRTUALIZADA ON PREMISES E SUPORTE TÉCNICO"/>
    <n v="1810.56"/>
    <d v="2025-10-01T00:00:00"/>
    <x v="0"/>
    <s v="045/2023"/>
    <s v="140.00036393/2023-07"/>
    <s v="359.00007061/2023-33-ITO  SEI: 359.00008230/2024-33 ITO"/>
    <s v="2 - FATURADO"/>
    <n v="0"/>
    <x v="0"/>
    <x v="0"/>
    <m/>
  </r>
  <r>
    <x v="402"/>
    <s v="15.519.361/0001-16"/>
    <s v="NF SERVICOS"/>
    <n v="197215"/>
    <d v="2025-11-10T00:00:00"/>
    <n v="2063657"/>
    <d v="2025-11-10T00:00:00"/>
    <d v="2025-10-01T00:00:00"/>
    <n v="20578.61"/>
    <d v="2025-12-10T00:00:00"/>
    <s v="E0230191"/>
    <s v="PD023163"/>
    <s v="GERENCIAMENTO ANTIVIRUS"/>
    <n v="19590.84"/>
    <d v="2025-10-01T00:00:00"/>
    <x v="0"/>
    <s v="045/2023"/>
    <s v="140.00036393/2023-07"/>
    <s v="359.00007061/2023-33-ITO  SEI: 359.00008230/2024-33 ITO"/>
    <s v="2 - FATURADO"/>
    <n v="0"/>
    <x v="0"/>
    <x v="0"/>
    <m/>
  </r>
  <r>
    <x v="402"/>
    <s v="15.519.361/0001-16"/>
    <s v="NF SERVICOS"/>
    <n v="197239"/>
    <d v="2025-11-10T00:00:00"/>
    <n v="2063681"/>
    <d v="2025-11-11T00:00:00"/>
    <d v="2025-10-01T00:00:00"/>
    <n v="3224.3"/>
    <d v="2025-12-11T00:00:00"/>
    <s v="E0240462"/>
    <s v="PD024321"/>
    <s v="SAM ESTOQUE"/>
    <n v="3069.53"/>
    <d v="2025-10-01T00:00:00"/>
    <x v="0"/>
    <s v="14/2025"/>
    <s v="140.00915088/2024-56"/>
    <s v="359.00007655/2024-25-APPS"/>
    <s v="2 - FATURADO"/>
    <n v="0"/>
    <x v="0"/>
    <x v="0"/>
    <m/>
  </r>
  <r>
    <x v="402"/>
    <s v="15.519.361/0001-16"/>
    <s v="NF SERVICOS"/>
    <n v="197243"/>
    <d v="2025-11-10T00:00:00"/>
    <n v="2063685"/>
    <d v="2025-11-11T00:00:00"/>
    <d v="2025-10-01T00:00:00"/>
    <n v="1054.5999999999999"/>
    <d v="2025-12-11T00:00:00"/>
    <s v="E0240463"/>
    <s v="PD024321"/>
    <s v="SAM PATRIMONIO"/>
    <n v="1003.98"/>
    <d v="2025-10-01T00:00:00"/>
    <x v="0"/>
    <s v="14/2025"/>
    <s v="140.00915088/2024-56"/>
    <s v="359.00007655/2024-25-APPS"/>
    <s v="2 - FATURADO"/>
    <n v="0"/>
    <x v="0"/>
    <x v="0"/>
    <m/>
  </r>
  <r>
    <x v="402"/>
    <s v="15.519.361/0001-16"/>
    <s v="NF SERVICOS"/>
    <n v="197398"/>
    <d v="2025-11-11T00:00:00"/>
    <n v="2063840"/>
    <d v="2025-11-12T00:00:00"/>
    <d v="2025-10-01T00:00:00"/>
    <n v="20793.900000000001"/>
    <d v="2025-12-11T00:00:00"/>
    <s v="E0210229"/>
    <s v="PD021188"/>
    <s v="SMTP"/>
    <n v="19795.79"/>
    <d v="2025-10-01T00:00:00"/>
    <x v="0"/>
    <s v="100/2022"/>
    <s v="140.00260603/2023-78"/>
    <s v="359.00002679/2025-79  APPS/ITO"/>
    <s v="2 - FATURADO"/>
    <n v="0"/>
    <x v="0"/>
    <x v="0"/>
    <m/>
  </r>
  <r>
    <x v="402"/>
    <s v="15.519.361/0001-16"/>
    <s v="NF SERVICOS"/>
    <n v="197765"/>
    <d v="2025-11-12T00:00:00"/>
    <n v="2064207"/>
    <d v="2025-11-13T00:00:00"/>
    <d v="2025-10-01T00:00:00"/>
    <n v="19022.400000000001"/>
    <d v="2025-12-12T00:00:00"/>
    <s v="E0240032"/>
    <s v="PD024025"/>
    <s v="NUVEM PRODESP, PAAS MIDDLEWARE COM SERVIÇOS DE GESTÃO  E SERVIÇOS TECNICOS"/>
    <n v="18109.32"/>
    <d v="2025-10-01T00:00:00"/>
    <x v="0"/>
    <s v="072/2023"/>
    <s v="140.00313962/2023-35"/>
    <s v="359.00009635/2023-16   ITO"/>
    <s v="2 - FATURADO"/>
    <n v="0"/>
    <x v="0"/>
    <x v="0"/>
    <m/>
  </r>
  <r>
    <x v="402"/>
    <s v="15.519.361/0001-16"/>
    <s v="NF SERVICOS"/>
    <n v="197766"/>
    <d v="2025-11-12T00:00:00"/>
    <n v="2064208"/>
    <d v="2025-11-13T00:00:00"/>
    <d v="2025-10-01T00:00:00"/>
    <n v="83830.559999999998"/>
    <d v="2025-12-12T00:00:00"/>
    <s v="E0240032"/>
    <s v="PD024025"/>
    <s v="NUVEM PRODESP, PAAS MIDDLEWARE COM SERVIÇOS DE GESTÃO  E SERVIÇOS TECNICOS"/>
    <n v="79806.69"/>
    <d v="2025-10-01T00:00:00"/>
    <x v="0"/>
    <s v="072/2023"/>
    <s v="140.00313962/2023-35"/>
    <s v="359.00009635/2023-16   ITO"/>
    <s v="2 - FATURADO"/>
    <n v="0"/>
    <x v="0"/>
    <x v="0"/>
    <m/>
  </r>
  <r>
    <x v="402"/>
    <s v="15.519.361/0001-16"/>
    <s v="NF SERVICOS"/>
    <n v="197770"/>
    <d v="2025-11-12T00:00:00"/>
    <n v="2064212"/>
    <d v="2025-11-13T00:00:00"/>
    <d v="2025-10-01T00:00:00"/>
    <n v="1914.78"/>
    <d v="2025-12-12T00:00:00"/>
    <s v="E0240270"/>
    <s v="PD024162"/>
    <s v="SOU.DETRAN.SP.GOV.BR"/>
    <n v="1822.87"/>
    <d v="2025-10-01T00:00:00"/>
    <x v="0"/>
    <s v="031/2024"/>
    <s v="140.00301891/2024-17"/>
    <s v="359.00005513/2024-23 ITO"/>
    <s v="2 - FATURADO"/>
    <n v="0"/>
    <x v="0"/>
    <x v="0"/>
    <m/>
  </r>
  <r>
    <x v="402"/>
    <s v="15.519.361/0001-16"/>
    <s v="NF SERVICOS"/>
    <n v="197771"/>
    <d v="2025-11-12T00:00:00"/>
    <n v="2064213"/>
    <d v="2025-11-13T00:00:00"/>
    <d v="2025-10-01T00:00:00"/>
    <n v="760.74"/>
    <d v="2025-12-12T00:00:00"/>
    <s v="E0240270"/>
    <s v="PD024162"/>
    <s v="SOU.DETRAN.SP.GOV.BR"/>
    <n v="724.22"/>
    <d v="2025-10-01T00:00:00"/>
    <x v="0"/>
    <s v="031/2024"/>
    <s v="140.00301891/2024-17"/>
    <s v="359.00005513/2024-23 ITO"/>
    <s v="2 - FATURADO"/>
    <n v="0"/>
    <x v="0"/>
    <x v="0"/>
    <m/>
  </r>
  <r>
    <x v="402"/>
    <s v="15.519.361/0001-16"/>
    <s v="NF SERVICOS"/>
    <n v="197775"/>
    <d v="2025-11-12T00:00:00"/>
    <n v="2064217"/>
    <d v="2025-11-13T00:00:00"/>
    <d v="2025-10-01T00:00:00"/>
    <n v="246583.85"/>
    <d v="2025-12-12T00:00:00"/>
    <s v="E0240461"/>
    <s v="PD024320"/>
    <s v="OFFICE BÁSICO E PaaS MIDDLEWARE"/>
    <n v="234747.83"/>
    <d v="2025-10-01T00:00:00"/>
    <x v="0"/>
    <s v="072/2024"/>
    <s v="140.00578401/2024-61"/>
    <s v="359.00006874/2024-97  ITO"/>
    <s v="2 - FATURADO"/>
    <n v="0"/>
    <x v="0"/>
    <x v="0"/>
    <m/>
  </r>
  <r>
    <x v="402"/>
    <s v="15.519.361/0001-16"/>
    <s v="NF SERVICOS"/>
    <n v="197778"/>
    <d v="2025-11-12T00:00:00"/>
    <n v="2064220"/>
    <d v="2025-11-13T00:00:00"/>
    <d v="2025-10-01T00:00:00"/>
    <n v="82520"/>
    <d v="2025-12-12T00:00:00"/>
    <s v="E0250066"/>
    <s v="PD025051"/>
    <s v="OFFICE - TEAMS PHONE"/>
    <n v="78559.039999999994"/>
    <d v="2025-10-01T00:00:00"/>
    <x v="0"/>
    <s v="009/2025"/>
    <s v="140.01078564/2024-38"/>
    <s v="359.00011254/2024-70   ITO"/>
    <s v="2 - FATURADO"/>
    <n v="0"/>
    <x v="0"/>
    <x v="0"/>
    <m/>
  </r>
  <r>
    <x v="402"/>
    <s v="15.519.361/0001-16"/>
    <s v="NF SERVICOS"/>
    <n v="197779"/>
    <d v="2025-11-12T00:00:00"/>
    <n v="2064221"/>
    <d v="2025-11-13T00:00:00"/>
    <d v="2025-10-01T00:00:00"/>
    <n v="11672.26"/>
    <d v="2025-12-13T00:00:00"/>
    <s v="E0240233"/>
    <s v="PD024137"/>
    <s v="VPN COM SUPORTE A SEGURANÇA  DA INFORMAÇÃO"/>
    <n v="11111.99"/>
    <d v="2025-10-01T00:00:00"/>
    <x v="0"/>
    <s v="030/2024"/>
    <s v="140.00300425/2024-14"/>
    <s v="359.00003874/2024-35  ITO"/>
    <s v="2 - FATURADO"/>
    <n v="0"/>
    <x v="0"/>
    <x v="0"/>
    <m/>
  </r>
  <r>
    <x v="402"/>
    <s v="15.519.361/0001-16"/>
    <s v="NF SERVICOS"/>
    <n v="197782"/>
    <d v="2025-11-13T00:00:00"/>
    <n v="2064224"/>
    <d v="2025-11-13T00:00:00"/>
    <d v="2025-10-01T00:00:00"/>
    <n v="79031.27"/>
    <d v="2025-12-13T00:00:00"/>
    <s v="E0250085"/>
    <s v="PD025071"/>
    <s v="HELP DESK , INTRAGOV E OUTSOURCING"/>
    <n v="75237.77"/>
    <d v="2025-10-01T00:00:00"/>
    <x v="0"/>
    <s v="Nº 035/2024"/>
    <s v="140.00019403/2025-01"/>
    <s v="SEI: 359.00000195/2025-95  ITO"/>
    <s v="2 - FATURADO"/>
    <n v="0"/>
    <x v="0"/>
    <x v="0"/>
    <m/>
  </r>
  <r>
    <x v="402"/>
    <s v="15.519.361/0001-16"/>
    <s v="NF SERVICOS"/>
    <n v="197783"/>
    <d v="2025-11-13T00:00:00"/>
    <n v="2064225"/>
    <d v="2025-11-13T00:00:00"/>
    <d v="2025-10-01T00:00:00"/>
    <n v="1619.01"/>
    <d v="2025-12-13T00:00:00"/>
    <s v="E0250085"/>
    <s v="PD025071"/>
    <s v="HELP DESK , INTRAGOV E OUTSOURCING"/>
    <n v="1541.3"/>
    <d v="2025-10-01T00:00:00"/>
    <x v="0"/>
    <s v="Nº 035/2024"/>
    <s v="140.00019403/2025-01"/>
    <s v="SEI: 359.00000195/2025-95  ITO"/>
    <s v="2 - FATURADO"/>
    <n v="0"/>
    <x v="0"/>
    <x v="0"/>
    <m/>
  </r>
  <r>
    <x v="402"/>
    <s v="15.519.361/0001-16"/>
    <s v="NF SERVICOS"/>
    <n v="197784"/>
    <d v="2025-11-13T00:00:00"/>
    <n v="2064226"/>
    <d v="2025-11-13T00:00:00"/>
    <d v="2025-10-01T00:00:00"/>
    <n v="14871"/>
    <d v="2025-12-13T00:00:00"/>
    <s v="E0250085"/>
    <s v="PD025071"/>
    <s v="HELP DESK , INTRAGOV E OUTSOURCING"/>
    <n v="14157.19"/>
    <d v="2025-10-01T00:00:00"/>
    <x v="0"/>
    <s v="Nº 035/2024"/>
    <s v="140.00019403/2025-01"/>
    <s v="SEI: 359.00000195/2025-95  ITO"/>
    <s v="2 - FATURADO"/>
    <n v="0"/>
    <x v="0"/>
    <x v="0"/>
    <m/>
  </r>
  <r>
    <x v="402"/>
    <s v="15.519.361/0001-16"/>
    <s v="NF SERVICOS"/>
    <n v="197785"/>
    <d v="2025-11-13T00:00:00"/>
    <n v="2064227"/>
    <d v="2025-11-13T00:00:00"/>
    <d v="2025-10-01T00:00:00"/>
    <n v="5373.4"/>
    <d v="2025-12-13T00:00:00"/>
    <s v="E0250085"/>
    <s v="PD025071"/>
    <s v="HELP DESK , INTRAGOV E OUTSOURCING"/>
    <n v="5115.4799999999996"/>
    <d v="2025-10-01T00:00:00"/>
    <x v="0"/>
    <s v="Nº 035/2024"/>
    <s v="140.00019403/2025-01"/>
    <s v="SEI: 359.00000195/2025-95  ITO"/>
    <s v="2 - FATURADO"/>
    <n v="0"/>
    <x v="0"/>
    <x v="0"/>
    <m/>
  </r>
  <r>
    <x v="402"/>
    <s v="15.519.361/0001-16"/>
    <s v="NF SERVICOS"/>
    <n v="197786"/>
    <d v="2025-11-13T00:00:00"/>
    <n v="2064228"/>
    <d v="2025-11-13T00:00:00"/>
    <d v="2025-10-01T00:00:00"/>
    <n v="311633.65000000002"/>
    <d v="2025-12-13T00:00:00"/>
    <s v="E0250085"/>
    <s v="PD025071"/>
    <s v="HELP DESK , INTRAGOV E OUTSOURCING"/>
    <n v="296675.23"/>
    <d v="2025-10-01T00:00:00"/>
    <x v="0"/>
    <s v="Nº 035/2024"/>
    <s v="140.00019403/2025-01"/>
    <s v="SEI: 359.00000195/2025-95  ITO"/>
    <s v="2 - FATURADO"/>
    <n v="0"/>
    <x v="0"/>
    <x v="0"/>
    <m/>
  </r>
  <r>
    <x v="402"/>
    <s v="15.519.361/0001-16"/>
    <s v="NF SERVICOS"/>
    <n v="198623"/>
    <d v="2025-11-19T00:00:00"/>
    <n v="2065065"/>
    <d v="2025-11-19T00:00:00"/>
    <d v="2025-10-01T00:00:00"/>
    <n v="16260.31"/>
    <d v="2025-12-19T00:00:00"/>
    <s v="E0230503"/>
    <s v="PD023408"/>
    <s v="PROGRAMA  SP SEM PAPEL"/>
    <n v="15479.82"/>
    <d v="2025-10-01T00:00:00"/>
    <x v="0"/>
    <m/>
    <s v="140.00330619/2023-55"/>
    <s v="359.00000213/2024-58 APPS"/>
    <s v="2 - FATURADO"/>
    <n v="0"/>
    <x v="0"/>
    <x v="0"/>
    <m/>
  </r>
  <r>
    <x v="402"/>
    <s v="15.519.361/0001-16"/>
    <s v="NF SERVICOS"/>
    <n v="198943"/>
    <d v="2025-11-26T00:00:00"/>
    <n v="2065385"/>
    <d v="2025-11-26T00:00:00"/>
    <d v="2025-10-01T00:00:00"/>
    <n v="251019.8"/>
    <d v="2025-12-26T00:00:00"/>
    <s v="E0220081"/>
    <s v="PD022059"/>
    <s v="MANUTENÇÃO DATA WAREHOUSE  E BUSINESS INTELLIGENCE -BI"/>
    <n v="238970.85"/>
    <d v="2025-10-01T00:00:00"/>
    <x v="0"/>
    <s v="nº 045/2022"/>
    <s v="140.00260960/2023-36"/>
    <s v="PD-PRC-2022/01468-359.00004087/2024-19-APPS"/>
    <s v="2 - FATURADO"/>
    <n v="0"/>
    <x v="0"/>
    <x v="0"/>
    <m/>
  </r>
  <r>
    <x v="402"/>
    <s v="15.519.361/0001-16"/>
    <s v="ND-RATEIO CONDOM PPT"/>
    <n v="21264"/>
    <d v="2025-11-28T00:00:00"/>
    <m/>
    <m/>
    <m/>
    <n v="47047.96"/>
    <d v="2025-12-30T00:00:00"/>
    <s v="CARGA INICIAL RATEIO CONDOM PPT"/>
    <m/>
    <s v="CARGA INICIAL RATEIO CONDOM PPT"/>
    <n v="47047.96"/>
    <m/>
    <x v="0"/>
    <m/>
    <m/>
    <m/>
    <s v="32 DIAS"/>
    <n v="0"/>
    <x v="0"/>
    <x v="10"/>
    <m/>
  </r>
  <r>
    <x v="403"/>
    <s v="15.731.335/0001-57"/>
    <s v="5551 Venda b.at. imo"/>
    <n v="852"/>
    <d v="2025-10-21T00:00:00"/>
    <m/>
    <m/>
    <m/>
    <n v="8640"/>
    <d v="2025-10-31T00:00:00"/>
    <m/>
    <m/>
    <s v="COMPUTADORES"/>
    <n v="8640"/>
    <m/>
    <x v="0"/>
    <m/>
    <m/>
    <m/>
    <s v="10 DIAS"/>
    <n v="28"/>
    <x v="3"/>
    <x v="8"/>
    <m/>
  </r>
  <r>
    <x v="404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323"/>
    <x v="2"/>
    <x v="3"/>
    <m/>
  </r>
  <r>
    <x v="404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323"/>
    <x v="2"/>
    <x v="3"/>
    <m/>
  </r>
  <r>
    <x v="404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288"/>
    <x v="2"/>
    <x v="1"/>
    <m/>
  </r>
  <r>
    <x v="405"/>
    <s v="15.915.769/0001-07"/>
    <s v="ND-OPERADORA CIELO"/>
    <n v="26944"/>
    <d v="2025-10-03T00:00:00"/>
    <m/>
    <m/>
    <m/>
    <n v="139.38999999999999"/>
    <d v="2025-10-03T00:00:00"/>
    <m/>
    <m/>
    <s v="e-CNPJ A1 - Renovação 12 meses"/>
    <n v="133.47999999999999"/>
    <m/>
    <x v="0"/>
    <m/>
    <m/>
    <m/>
    <s v="1 - VENDA A VISTA"/>
    <n v="56"/>
    <x v="5"/>
    <x v="2"/>
    <m/>
  </r>
  <r>
    <x v="406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176"/>
    <x v="6"/>
    <x v="5"/>
    <m/>
  </r>
  <r>
    <x v="407"/>
    <s v="151.507.548-62"/>
    <s v="5551 Venda b.at. imo"/>
    <n v="893"/>
    <d v="2025-10-24T00:00:00"/>
    <m/>
    <m/>
    <m/>
    <n v="420"/>
    <d v="2025-11-03T00:00:00"/>
    <m/>
    <m/>
    <s v="Moveis Diversos (Moveis e Mobiliarios)"/>
    <n v="420"/>
    <m/>
    <x v="0"/>
    <m/>
    <m/>
    <m/>
    <s v="10 DIAS"/>
    <n v="25"/>
    <x v="3"/>
    <x v="8"/>
    <m/>
  </r>
  <r>
    <x v="408"/>
    <s v="152.183.738-42"/>
    <s v="ND-OPERADORA CIELO"/>
    <n v="27384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409"/>
    <s v="153.078.608-89"/>
    <s v="ND-OPERADORA CIELO"/>
    <n v="27516"/>
    <d v="2025-11-28T00:00:00"/>
    <m/>
    <m/>
    <m/>
    <n v="124.99"/>
    <d v="2025-11-28T00:00:00"/>
    <m/>
    <m/>
    <s v="Certificado e-CPF A1 em Software (12 meses)"/>
    <n v="124.99"/>
    <m/>
    <x v="0"/>
    <m/>
    <m/>
    <m/>
    <s v="1 - VENDA A VISTA"/>
    <n v="1"/>
    <x v="3"/>
    <x v="2"/>
    <m/>
  </r>
  <r>
    <x v="410"/>
    <s v="155.682.758-07"/>
    <s v="5102 VENDA tributada"/>
    <n v="1058"/>
    <d v="2025-11-07T00:00:00"/>
    <m/>
    <m/>
    <m/>
    <n v="71"/>
    <d v="2025-11-17T00:00:00"/>
    <m/>
    <m/>
    <s v="Papelão Ondulado"/>
    <n v="71"/>
    <m/>
    <x v="0"/>
    <m/>
    <m/>
    <m/>
    <s v="10 DIAS"/>
    <n v="11"/>
    <x v="3"/>
    <x v="8"/>
    <m/>
  </r>
  <r>
    <x v="411"/>
    <s v="156.223.098-08"/>
    <s v="6551 Venda b.at. imo"/>
    <n v="1073"/>
    <d v="2025-11-10T00:00:00"/>
    <m/>
    <m/>
    <m/>
    <n v="450"/>
    <d v="2025-11-20T00:00:00"/>
    <m/>
    <m/>
    <s v="COMPUTADORES"/>
    <n v="450"/>
    <m/>
    <x v="0"/>
    <m/>
    <m/>
    <m/>
    <s v="10 DIAS"/>
    <n v="8"/>
    <x v="3"/>
    <x v="8"/>
    <m/>
  </r>
  <r>
    <x v="412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295"/>
    <x v="2"/>
    <x v="5"/>
    <m/>
  </r>
  <r>
    <x v="413"/>
    <s v="157.196.868-78"/>
    <s v="ND-OPERADORA CIELO"/>
    <n v="27368"/>
    <d v="2025-11-17T00:00:00"/>
    <m/>
    <m/>
    <m/>
    <n v="187.49"/>
    <d v="2025-11-17T00:00:00"/>
    <m/>
    <m/>
    <s v="Certificado e-CPF A3 (somente certificado) - 36 meses"/>
    <n v="187.49"/>
    <m/>
    <x v="0"/>
    <m/>
    <m/>
    <m/>
    <s v="1 - VENDA A VISTA"/>
    <n v="11"/>
    <x v="3"/>
    <x v="2"/>
    <m/>
  </r>
  <r>
    <x v="414"/>
    <s v="159.621.858-46"/>
    <s v="ND-LIVRARIA  CARTAO"/>
    <n v="79"/>
    <d v="2025-11-23T00:00:00"/>
    <m/>
    <m/>
    <m/>
    <n v="99.53"/>
    <d v="2025-11-23T00:00:00"/>
    <m/>
    <m/>
    <s v="FRETE LIVRARIA"/>
    <n v="99.53"/>
    <m/>
    <x v="0"/>
    <m/>
    <m/>
    <m/>
    <s v="1 - VENDA A VISTA"/>
    <n v="5"/>
    <x v="3"/>
    <x v="11"/>
    <m/>
  </r>
  <r>
    <x v="415"/>
    <s v="16.599.368/0001-58"/>
    <s v="ND-OPERADORA CIELO"/>
    <n v="27508"/>
    <d v="2025-11-28T00:00:00"/>
    <m/>
    <m/>
    <m/>
    <n v="187.49"/>
    <d v="2025-11-28T00:00:00"/>
    <m/>
    <m/>
    <s v="Certificado e-CNPJ A1 em Software (12 meses)"/>
    <n v="187.49"/>
    <m/>
    <x v="0"/>
    <m/>
    <m/>
    <m/>
    <s v="1 - VENDA A VISTA"/>
    <n v="1"/>
    <x v="3"/>
    <x v="2"/>
    <m/>
  </r>
  <r>
    <x v="416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400"/>
    <x v="1"/>
    <x v="1"/>
    <m/>
  </r>
  <r>
    <x v="416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390"/>
    <x v="1"/>
    <x v="1"/>
    <m/>
  </r>
  <r>
    <x v="416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359"/>
    <x v="2"/>
    <x v="1"/>
    <m/>
  </r>
  <r>
    <x v="417"/>
    <s v="16.783.368/0001-03"/>
    <s v="ND-OPERADORA CIELO"/>
    <n v="27222"/>
    <d v="2025-11-03T00:00:00"/>
    <m/>
    <m/>
    <m/>
    <n v="187.49"/>
    <d v="2025-11-03T00:00:00"/>
    <m/>
    <m/>
    <s v="Certificado e-CNPJ A1 em Software (12 meses)"/>
    <n v="187.49"/>
    <m/>
    <x v="0"/>
    <m/>
    <m/>
    <m/>
    <s v="1 - VENDA A VISTA"/>
    <n v="25"/>
    <x v="3"/>
    <x v="2"/>
    <m/>
  </r>
  <r>
    <x v="418"/>
    <s v="16.817.570/0001-09"/>
    <s v="ND-OPERADORA CIELO"/>
    <n v="27317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419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338"/>
    <x v="2"/>
    <x v="3"/>
    <m/>
  </r>
  <r>
    <x v="420"/>
    <s v="160.267.188-50"/>
    <s v="5551 Venda b.at. imo"/>
    <n v="866"/>
    <d v="2025-10-22T00:00:00"/>
    <m/>
    <m/>
    <m/>
    <n v="875"/>
    <d v="2025-11-01T00:00:00"/>
    <m/>
    <m/>
    <s v="Moveis Diversos (Moveis e Mobiliarios)"/>
    <n v="875"/>
    <m/>
    <x v="0"/>
    <m/>
    <m/>
    <m/>
    <s v="10 DIAS"/>
    <n v="27"/>
    <x v="3"/>
    <x v="8"/>
    <m/>
  </r>
  <r>
    <x v="421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267"/>
    <x v="2"/>
    <x v="6"/>
    <m/>
  </r>
  <r>
    <x v="421"/>
    <s v="161.202.318-54"/>
    <s v="ND-BENEF AFASTADOS"/>
    <n v="1069"/>
    <d v="2025-10-06T00:00:00"/>
    <m/>
    <m/>
    <m/>
    <n v="360.33"/>
    <d v="2025-11-05T00:00:00"/>
    <m/>
    <m/>
    <s v="PLANO DE SAUDE FUNC AFASTADOS"/>
    <n v="360.33"/>
    <m/>
    <x v="0"/>
    <m/>
    <m/>
    <m/>
    <s v="2 - FATURADO"/>
    <n v="23"/>
    <x v="3"/>
    <x v="6"/>
    <m/>
  </r>
  <r>
    <x v="421"/>
    <s v="161.202.318-54"/>
    <s v="ND-BENEF AFASTADOS"/>
    <n v="1096"/>
    <d v="2025-11-04T00:00:00"/>
    <m/>
    <m/>
    <m/>
    <n v="297.94"/>
    <d v="2025-12-05T00:00:00"/>
    <m/>
    <m/>
    <s v="PLANO DE SAUDE FUNC AFASTADOS"/>
    <n v="297.94"/>
    <m/>
    <x v="0"/>
    <m/>
    <m/>
    <m/>
    <s v="31 DIAS"/>
    <n v="0"/>
    <x v="0"/>
    <x v="6"/>
    <m/>
  </r>
  <r>
    <x v="422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178"/>
    <x v="6"/>
    <x v="5"/>
    <m/>
  </r>
  <r>
    <x v="423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194"/>
    <x v="2"/>
    <x v="1"/>
    <m/>
  </r>
  <r>
    <x v="423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194"/>
    <x v="2"/>
    <x v="1"/>
    <m/>
  </r>
  <r>
    <x v="424"/>
    <s v="167.715.968-50"/>
    <s v="5551 Venda b.at. imo"/>
    <n v="902"/>
    <d v="2025-10-24T00:00:00"/>
    <m/>
    <m/>
    <m/>
    <n v="900"/>
    <d v="2025-11-03T00:00:00"/>
    <m/>
    <m/>
    <s v="Moveis Diversos (Moveis e Mobiliarios)"/>
    <n v="900"/>
    <m/>
    <x v="0"/>
    <m/>
    <m/>
    <m/>
    <s v="10 DIAS"/>
    <n v="25"/>
    <x v="3"/>
    <x v="8"/>
    <m/>
  </r>
  <r>
    <x v="425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95"/>
    <x v="2"/>
    <x v="5"/>
    <m/>
  </r>
  <r>
    <x v="426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168"/>
    <x v="6"/>
    <x v="5"/>
    <m/>
  </r>
  <r>
    <x v="427"/>
    <s v="169.946.818-40"/>
    <s v="5551 Venda b.at. imo"/>
    <n v="875"/>
    <d v="2025-10-22T00:00:00"/>
    <m/>
    <m/>
    <m/>
    <n v="800"/>
    <d v="2025-11-01T00:00:00"/>
    <m/>
    <m/>
    <s v="Máquinas e Aparelhos de Ar Condicionados"/>
    <n v="800"/>
    <m/>
    <x v="0"/>
    <m/>
    <m/>
    <m/>
    <s v="10 DIAS"/>
    <n v="27"/>
    <x v="3"/>
    <x v="8"/>
    <m/>
  </r>
  <r>
    <x v="428"/>
    <s v="17.258.341/0001-64"/>
    <s v="ND-OPERADORA CIELO"/>
    <n v="27481"/>
    <d v="2025-11-26T00:00:00"/>
    <m/>
    <m/>
    <m/>
    <n v="187.49"/>
    <d v="2025-11-26T00:00:00"/>
    <m/>
    <m/>
    <s v="Certificado e-CNPJ A1 em Software (12 meses)"/>
    <n v="187.49"/>
    <m/>
    <x v="0"/>
    <m/>
    <m/>
    <m/>
    <s v="1 - VENDA A VISTA"/>
    <n v="2"/>
    <x v="3"/>
    <x v="2"/>
    <m/>
  </r>
  <r>
    <x v="429"/>
    <s v="17.455.396/0001-64"/>
    <s v="NF SERVICOS"/>
    <n v="198107"/>
    <d v="2025-11-13T00:00:00"/>
    <n v="2064549"/>
    <d v="2025-11-13T00:00:00"/>
    <d v="2025-10-01T00:00:00"/>
    <n v="131648.79999999999"/>
    <d v="2025-12-13T00:00:00"/>
    <s v="E0220373"/>
    <s v="PD022284"/>
    <s v="NUVEM PUBLICA"/>
    <n v="125329.66"/>
    <d v="2025-10-01T00:00:00"/>
    <x v="0"/>
    <s v="130/2022"/>
    <s v="SEI 253.00000010/2023-96"/>
    <s v="PD-PRC-2022/02725 SEI 253.00000010/2023-96 ITO"/>
    <s v="2 - FATURADO"/>
    <n v="0"/>
    <x v="0"/>
    <x v="0"/>
    <m/>
  </r>
  <r>
    <x v="429"/>
    <s v="17.455.396/0001-64"/>
    <s v="NF SERVICOS"/>
    <n v="198108"/>
    <d v="2025-11-13T00:00:00"/>
    <n v="2064550"/>
    <d v="2025-11-13T00:00:00"/>
    <d v="2025-10-01T00:00:00"/>
    <n v="492.12"/>
    <d v="2025-12-13T00:00:00"/>
    <s v="E0240428"/>
    <s v="PD024291"/>
    <s v="SAM ESTOQUE"/>
    <n v="468.5"/>
    <d v="2025-10-01T00:00:00"/>
    <x v="0"/>
    <s v="17/2024"/>
    <s v="253.00000160/2024-81"/>
    <s v="359.00006928/2024-14  APPS"/>
    <s v="2 - FATURADO"/>
    <n v="0"/>
    <x v="0"/>
    <x v="0"/>
    <m/>
  </r>
  <r>
    <x v="429"/>
    <s v="17.455.396/0001-64"/>
    <s v="NF SERVICOS"/>
    <n v="198109"/>
    <d v="2025-11-13T00:00:00"/>
    <n v="2064551"/>
    <d v="2025-11-13T00:00:00"/>
    <d v="2025-10-01T00:00:00"/>
    <n v="182.54"/>
    <d v="2025-12-13T00:00:00"/>
    <s v="E0240004"/>
    <s v="PD024004"/>
    <s v="PROGRAMA SP SEM PAPEL"/>
    <n v="173.78"/>
    <d v="2025-10-01T00:00:00"/>
    <x v="0"/>
    <s v="145/2023"/>
    <s v="253.00000731/2023-04"/>
    <s v="359.00009689/2023-73-APPS"/>
    <s v="2 - FATURADO"/>
    <n v="0"/>
    <x v="0"/>
    <x v="0"/>
    <m/>
  </r>
  <r>
    <x v="429"/>
    <s v="17.455.396/0001-64"/>
    <s v="NF SERVICOS"/>
    <n v="198120"/>
    <d v="2025-11-13T00:00:00"/>
    <n v="2064562"/>
    <d v="2025-11-13T00:00:00"/>
    <d v="2025-10-01T00:00:00"/>
    <n v="492.12"/>
    <d v="2025-12-13T00:00:00"/>
    <s v="E0240427"/>
    <s v="PD024290"/>
    <s v="SAM PATRIMONIO"/>
    <n v="468.5"/>
    <d v="2025-10-01T00:00:00"/>
    <x v="0"/>
    <s v="18/2024"/>
    <s v="253.00000159/2024-56"/>
    <s v="359.00007242/2024-41-APPS"/>
    <s v="2 - FATURADO"/>
    <n v="0"/>
    <x v="0"/>
    <x v="0"/>
    <m/>
  </r>
  <r>
    <x v="430"/>
    <s v="17.579.320/0001-40"/>
    <s v="ND-OPERADORA CIELO"/>
    <n v="27252"/>
    <d v="2025-11-05T00:00:00"/>
    <m/>
    <m/>
    <m/>
    <n v="139.38999999999999"/>
    <d v="2025-11-05T00:00:00"/>
    <m/>
    <m/>
    <s v="e-CNPJ A1 - Renovação 12 meses"/>
    <n v="139.38999999999999"/>
    <m/>
    <x v="0"/>
    <m/>
    <m/>
    <m/>
    <s v="1 - VENDA A VISTA"/>
    <n v="23"/>
    <x v="3"/>
    <x v="2"/>
    <m/>
  </r>
  <r>
    <x v="431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216"/>
    <x v="1"/>
    <x v="1"/>
    <m/>
  </r>
  <r>
    <x v="432"/>
    <s v="17.843.986/0001-64"/>
    <s v="ND-OPERADORA CIELO"/>
    <n v="27395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433"/>
    <s v="170.120.998-52"/>
    <s v="ND-OPERADORA CIELO"/>
    <n v="27423"/>
    <d v="2025-11-19T00:00:00"/>
    <m/>
    <m/>
    <m/>
    <n v="124.99"/>
    <d v="2025-11-19T00:00:00"/>
    <m/>
    <m/>
    <s v="Certificado e-CPF A1 em Software (12 meses)"/>
    <n v="124.99"/>
    <m/>
    <x v="0"/>
    <m/>
    <m/>
    <m/>
    <s v="1 - VENDA A VISTA"/>
    <n v="9"/>
    <x v="3"/>
    <x v="2"/>
    <m/>
  </r>
  <r>
    <x v="434"/>
    <s v="173.389.338-55"/>
    <s v="5102 VENDA tributada"/>
    <n v="1077"/>
    <d v="2025-11-10T00:00:00"/>
    <m/>
    <m/>
    <m/>
    <n v="112.5"/>
    <d v="2025-11-20T00:00:00"/>
    <m/>
    <m/>
    <s v="Materiais Eletricos Diversos"/>
    <n v="112.5"/>
    <m/>
    <x v="0"/>
    <m/>
    <m/>
    <m/>
    <s v="10 DIAS"/>
    <n v="8"/>
    <x v="3"/>
    <x v="8"/>
    <m/>
  </r>
  <r>
    <x v="435"/>
    <s v="173.429.588-08"/>
    <s v="ND-LEILAO"/>
    <n v="169"/>
    <d v="2025-10-10T00:00:00"/>
    <m/>
    <m/>
    <m/>
    <n v="2650"/>
    <d v="2025-10-14T00:00:00"/>
    <m/>
    <m/>
    <s v="Lote 417 ??||"/>
    <n v="2650"/>
    <m/>
    <x v="0"/>
    <m/>
    <m/>
    <m/>
    <s v="4 DIAS"/>
    <n v="45"/>
    <x v="5"/>
    <x v="7"/>
    <m/>
  </r>
  <r>
    <x v="435"/>
    <s v="173.429.588-08"/>
    <s v="ND-JUROS RECEBIMENTO"/>
    <s v="168-1-NDJ1"/>
    <d v="2025-10-17T00:00:00"/>
    <m/>
    <m/>
    <m/>
    <n v="1.1599999999999999"/>
    <d v="2025-11-16T00:00:00"/>
    <m/>
    <m/>
    <s v="Nota de Debito Juros"/>
    <n v="1.1599999999999999"/>
    <m/>
    <x v="0"/>
    <m/>
    <m/>
    <m/>
    <s v="2 - FATURADO"/>
    <n v="12"/>
    <x v="3"/>
    <x v="3"/>
    <m/>
  </r>
  <r>
    <x v="435"/>
    <s v="173.429.588-08"/>
    <s v="5551 Venda b.at. imo"/>
    <n v="909"/>
    <d v="2025-10-27T00:00:00"/>
    <m/>
    <m/>
    <m/>
    <n v="1162.5"/>
    <d v="2025-11-06T00:00:00"/>
    <m/>
    <m/>
    <s v="Moveis Diversos (Moveis e Mobiliarios)"/>
    <n v="1163.5"/>
    <m/>
    <x v="0"/>
    <m/>
    <m/>
    <m/>
    <s v="10 DIAS"/>
    <n v="22"/>
    <x v="3"/>
    <x v="8"/>
    <m/>
  </r>
  <r>
    <x v="436"/>
    <s v="173.890.158-02"/>
    <s v="ND-OPERADORA CIELO"/>
    <n v="27355"/>
    <d v="2025-11-14T00:00:00"/>
    <m/>
    <m/>
    <m/>
    <n v="124.99"/>
    <d v="2025-11-14T00:00:00"/>
    <m/>
    <m/>
    <s v="Certificado e-CPF A1 em Software (12 meses)"/>
    <n v="124.99"/>
    <m/>
    <x v="0"/>
    <m/>
    <m/>
    <m/>
    <s v="1 - VENDA A VISTA"/>
    <n v="14"/>
    <x v="3"/>
    <x v="2"/>
    <m/>
  </r>
  <r>
    <x v="437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520"/>
    <x v="1"/>
    <x v="1"/>
    <m/>
  </r>
  <r>
    <x v="438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295"/>
    <x v="2"/>
    <x v="5"/>
    <m/>
  </r>
  <r>
    <x v="439"/>
    <s v="178.938.858-90"/>
    <s v="ND-JUROS RECEBIMENTO"/>
    <s v="176-1-NDJ1"/>
    <d v="2025-10-17T00:00:00"/>
    <m/>
    <m/>
    <m/>
    <n v="2.1"/>
    <d v="2025-11-16T00:00:00"/>
    <m/>
    <m/>
    <s v="Nota de Debito Juros"/>
    <n v="2.1"/>
    <m/>
    <x v="0"/>
    <m/>
    <m/>
    <m/>
    <s v="2 - FATURADO"/>
    <n v="12"/>
    <x v="3"/>
    <x v="3"/>
    <m/>
  </r>
  <r>
    <x v="439"/>
    <s v="178.938.858-90"/>
    <s v="5551 Venda b.at. imo"/>
    <n v="853"/>
    <d v="2025-10-21T00:00:00"/>
    <m/>
    <m/>
    <m/>
    <n v="2100"/>
    <d v="2025-10-31T00:00:00"/>
    <m/>
    <m/>
    <s v="Moveis Diversos (Moveis e Mobiliarios)"/>
    <n v="2100"/>
    <m/>
    <x v="0"/>
    <m/>
    <m/>
    <m/>
    <s v="10 DIAS"/>
    <n v="28"/>
    <x v="3"/>
    <x v="8"/>
    <m/>
  </r>
  <r>
    <x v="440"/>
    <s v="18.181.895/0001-73"/>
    <s v="ND-OPERADORA CIELO"/>
    <n v="27474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441"/>
    <s v="18.187.434/0001-08"/>
    <s v="ND-OPERADORA CIELO"/>
    <n v="27441"/>
    <d v="2025-11-24T00:00:00"/>
    <m/>
    <m/>
    <m/>
    <n v="251.97"/>
    <d v="2025-11-24T00:00:00"/>
    <m/>
    <m/>
    <s v="e-CNPJ A3 - Renovação 36 meses"/>
    <n v="251.97"/>
    <m/>
    <x v="0"/>
    <m/>
    <m/>
    <m/>
    <s v="1 - VENDA A VISTA"/>
    <n v="4"/>
    <x v="3"/>
    <x v="2"/>
    <m/>
  </r>
  <r>
    <x v="442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430"/>
    <x v="1"/>
    <x v="1"/>
    <m/>
  </r>
  <r>
    <x v="442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442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442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337"/>
    <x v="1"/>
    <x v="1"/>
    <m/>
  </r>
  <r>
    <x v="442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442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442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250"/>
    <x v="1"/>
    <x v="1"/>
    <m/>
  </r>
  <r>
    <x v="442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442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442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442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1127"/>
    <x v="1"/>
    <x v="1"/>
    <m/>
  </r>
  <r>
    <x v="442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1098"/>
    <x v="1"/>
    <x v="1"/>
    <m/>
  </r>
  <r>
    <x v="442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442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442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442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442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442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442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442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442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442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442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442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442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442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442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442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443"/>
    <s v="18.565.115/0001-99"/>
    <s v="ND-LEILAO"/>
    <n v="23"/>
    <d v="2025-10-09T00:00:00"/>
    <m/>
    <m/>
    <m/>
    <n v="59238.81"/>
    <d v="2025-10-01T00:00:00"/>
    <m/>
    <m/>
    <s v="Lote 076 085 157 239 246 250 268 275 ??||"/>
    <n v="59238.81"/>
    <m/>
    <x v="0"/>
    <m/>
    <m/>
    <m/>
    <s v="4 DIAS"/>
    <n v="58"/>
    <x v="5"/>
    <x v="7"/>
    <m/>
  </r>
  <r>
    <x v="443"/>
    <s v="18.565.115/0001-99"/>
    <s v="5102 VENDA tributada"/>
    <n v="814"/>
    <d v="2025-10-17T00:00:00"/>
    <m/>
    <m/>
    <m/>
    <n v="1050"/>
    <d v="2025-10-27T00:00:00"/>
    <m/>
    <m/>
    <s v="Plasticos Diversos (Materiais Graficos)"/>
    <n v="1050"/>
    <m/>
    <x v="0"/>
    <m/>
    <m/>
    <m/>
    <s v="10 DIAS"/>
    <n v="32"/>
    <x v="5"/>
    <x v="8"/>
    <m/>
  </r>
  <r>
    <x v="443"/>
    <s v="18.565.115/0001-99"/>
    <s v="5551 Venda b.at. imo"/>
    <n v="833"/>
    <d v="2025-10-20T00:00:00"/>
    <m/>
    <m/>
    <m/>
    <n v="61766.11"/>
    <d v="2025-10-30T00:00:00"/>
    <m/>
    <m/>
    <s v="Plastificadora PLT 02 + periféricos"/>
    <n v="61766.11"/>
    <m/>
    <x v="0"/>
    <m/>
    <m/>
    <m/>
    <s v="10 DIAS"/>
    <n v="29"/>
    <x v="3"/>
    <x v="8"/>
    <m/>
  </r>
  <r>
    <x v="444"/>
    <s v="18.657.198/0001-46"/>
    <s v="NF SERVICOS"/>
    <n v="198737"/>
    <d v="2025-11-24T00:00:00"/>
    <n v="2065179"/>
    <d v="2025-11-24T00:00:00"/>
    <d v="2025-10-01T00:00:00"/>
    <n v="2959.61"/>
    <d v="2025-12-24T00:00:00"/>
    <s v="E0250081"/>
    <s v="PD025067"/>
    <s v="HOSPEDAGEM DE ROTEADOR"/>
    <n v="2959.61"/>
    <d v="2025-10-01T00:00:00"/>
    <x v="0"/>
    <m/>
    <m/>
    <s v="1-ITO"/>
    <s v="2 - FATURADO"/>
    <n v="0"/>
    <x v="0"/>
    <x v="0"/>
    <m/>
  </r>
  <r>
    <x v="445"/>
    <s v="18.753.060/0001-40"/>
    <s v="NF SERVICOS KIT"/>
    <n v="194690"/>
    <d v="2025-09-23T00:00:00"/>
    <n v="2026324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66"/>
    <x v="4"/>
    <x v="1"/>
    <m/>
  </r>
  <r>
    <x v="446"/>
    <s v="18.756.926/0001-77"/>
    <s v="ND-OPERADORA CIELO"/>
    <n v="27198"/>
    <d v="2025-10-30T00:00:00"/>
    <m/>
    <m/>
    <m/>
    <n v="187.49"/>
    <d v="2025-10-30T00:00:00"/>
    <m/>
    <m/>
    <s v="Certificado e-CNPJ A1 em Software (12 meses)"/>
    <n v="187.49"/>
    <m/>
    <x v="0"/>
    <m/>
    <m/>
    <m/>
    <s v="1 - VENDA A VISTA"/>
    <n v="29"/>
    <x v="3"/>
    <x v="2"/>
    <m/>
  </r>
  <r>
    <x v="447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852"/>
    <x v="1"/>
    <x v="1"/>
    <m/>
  </r>
  <r>
    <x v="448"/>
    <s v="18.960.233/0001-00"/>
    <s v="NF SERVICOS DO"/>
    <n v="370235"/>
    <d v="2025-11-19T00:00:00"/>
    <n v="377052"/>
    <d v="2025-11-25T00:00:00"/>
    <m/>
    <n v="737.52"/>
    <d v="2025-12-25T00:00:00"/>
    <s v="E0240907"/>
    <s v="PD024907"/>
    <s v="Serviços de Publicidade Eletrônica"/>
    <n v="702.12"/>
    <m/>
    <x v="0"/>
    <m/>
    <m/>
    <m/>
    <s v="2 - FATURADO"/>
    <n v="0"/>
    <x v="0"/>
    <x v="1"/>
    <m/>
  </r>
  <r>
    <x v="449"/>
    <s v="180.296.868-70"/>
    <s v="ND-OPERADORA CIELO"/>
    <n v="27269"/>
    <d v="2025-11-06T00:00:00"/>
    <m/>
    <m/>
    <m/>
    <n v="231.23"/>
    <d v="2025-11-06T00:00:00"/>
    <m/>
    <m/>
    <s v="Certificado e-CPF A3 em cartão - 36 meses"/>
    <n v="231.23"/>
    <m/>
    <x v="0"/>
    <m/>
    <m/>
    <m/>
    <s v="1 - VENDA A VISTA"/>
    <n v="22"/>
    <x v="3"/>
    <x v="2"/>
    <m/>
  </r>
  <r>
    <x v="450"/>
    <s v="181.612.248-38"/>
    <s v="ND-JUROS RECEBIMENTO"/>
    <s v="110-1-NDJ1"/>
    <d v="2025-10-16T00:00:00"/>
    <m/>
    <m/>
    <m/>
    <n v="3.01"/>
    <d v="2025-11-15T00:00:00"/>
    <m/>
    <m/>
    <s v="Nota de Debito Juros"/>
    <n v="3.01"/>
    <m/>
    <x v="0"/>
    <m/>
    <m/>
    <m/>
    <s v="2 - FATURADO"/>
    <n v="13"/>
    <x v="3"/>
    <x v="3"/>
    <m/>
  </r>
  <r>
    <x v="450"/>
    <s v="181.612.248-38"/>
    <s v="5551 Venda b.at. imo"/>
    <n v="837"/>
    <d v="2025-10-21T00:00:00"/>
    <m/>
    <m/>
    <m/>
    <n v="4517.5"/>
    <d v="2025-10-31T00:00:00"/>
    <m/>
    <m/>
    <s v="COMPUTADORES"/>
    <n v="4517.5"/>
    <m/>
    <x v="0"/>
    <m/>
    <m/>
    <m/>
    <s v="10 DIAS"/>
    <n v="28"/>
    <x v="3"/>
    <x v="8"/>
    <m/>
  </r>
  <r>
    <x v="451"/>
    <s v="184.866.659-49"/>
    <s v="5551 Venda b.at. imo"/>
    <n v="895"/>
    <d v="2025-10-24T00:00:00"/>
    <m/>
    <m/>
    <m/>
    <n v="1134"/>
    <d v="2025-11-03T00:00:00"/>
    <m/>
    <m/>
    <s v="Moveis Diversos (Moveis e Mobiliarios)"/>
    <n v="1134"/>
    <m/>
    <x v="0"/>
    <m/>
    <m/>
    <m/>
    <s v="10 DIAS"/>
    <n v="25"/>
    <x v="3"/>
    <x v="8"/>
    <m/>
  </r>
  <r>
    <x v="451"/>
    <s v="184.866.659-49"/>
    <s v="5551 Venda b.at. imo"/>
    <n v="1069"/>
    <d v="2025-11-10T00:00:00"/>
    <m/>
    <m/>
    <m/>
    <n v="1250"/>
    <d v="2025-11-20T00:00:00"/>
    <m/>
    <m/>
    <s v="Moveis Diversos (Moveis e Mobiliarios)"/>
    <n v="1250"/>
    <m/>
    <x v="0"/>
    <m/>
    <m/>
    <m/>
    <s v="10 DIAS"/>
    <n v="8"/>
    <x v="3"/>
    <x v="8"/>
    <m/>
  </r>
  <r>
    <x v="452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295"/>
    <x v="2"/>
    <x v="5"/>
    <m/>
  </r>
  <r>
    <x v="453"/>
    <s v="186.267.948-78"/>
    <s v="5551 Venda b.at. imo"/>
    <n v="851"/>
    <d v="2025-10-21T00:00:00"/>
    <m/>
    <m/>
    <m/>
    <n v="2770"/>
    <d v="2025-10-31T00:00:00"/>
    <m/>
    <m/>
    <s v="Moveis Diversos (Moveis e Mobiliarios)"/>
    <n v="2770"/>
    <m/>
    <x v="0"/>
    <m/>
    <m/>
    <m/>
    <s v="10 DIAS"/>
    <n v="28"/>
    <x v="3"/>
    <x v="8"/>
    <m/>
  </r>
  <r>
    <x v="454"/>
    <s v="186.704.718-76"/>
    <s v="ND-LEILAO"/>
    <n v="256"/>
    <d v="2025-10-31T00:00:00"/>
    <m/>
    <m/>
    <m/>
    <n v="536.08000000000004"/>
    <d v="2025-11-07T00:00:00"/>
    <m/>
    <m/>
    <s v="Lote 0661 ??||"/>
    <n v="536.08000000000004"/>
    <m/>
    <x v="0"/>
    <m/>
    <m/>
    <m/>
    <s v="7 DIAS"/>
    <n v="21"/>
    <x v="3"/>
    <x v="7"/>
    <m/>
  </r>
  <r>
    <x v="455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396"/>
    <x v="1"/>
    <x v="1"/>
    <m/>
  </r>
  <r>
    <x v="455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321"/>
    <x v="2"/>
    <x v="1"/>
    <m/>
  </r>
  <r>
    <x v="456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1080"/>
    <x v="1"/>
    <x v="9"/>
    <m/>
  </r>
  <r>
    <x v="457"/>
    <s v="19.040.693/0001-74"/>
    <s v="ND-OPERADORA CIELO"/>
    <n v="27243"/>
    <d v="2025-11-05T00:00:00"/>
    <m/>
    <m/>
    <m/>
    <n v="312.48"/>
    <d v="2025-11-05T00:00:00"/>
    <m/>
    <m/>
    <s v="e-CNPJ A3 em cartão - 36 meses "/>
    <n v="312.48"/>
    <m/>
    <x v="0"/>
    <m/>
    <m/>
    <m/>
    <s v="1 - VENDA A VISTA"/>
    <n v="23"/>
    <x v="3"/>
    <x v="2"/>
    <m/>
  </r>
  <r>
    <x v="458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491"/>
    <x v="1"/>
    <x v="1"/>
    <m/>
  </r>
  <r>
    <x v="458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463"/>
    <x v="1"/>
    <x v="1"/>
    <m/>
  </r>
  <r>
    <x v="458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430"/>
    <x v="1"/>
    <x v="1"/>
    <m/>
  </r>
  <r>
    <x v="458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399"/>
    <x v="1"/>
    <x v="1"/>
    <m/>
  </r>
  <r>
    <x v="458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353"/>
    <x v="1"/>
    <x v="1"/>
    <m/>
  </r>
  <r>
    <x v="458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337"/>
    <x v="1"/>
    <x v="1"/>
    <m/>
  </r>
  <r>
    <x v="458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304"/>
    <x v="1"/>
    <x v="1"/>
    <m/>
  </r>
  <r>
    <x v="458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276"/>
    <x v="1"/>
    <x v="1"/>
    <m/>
  </r>
  <r>
    <x v="458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250"/>
    <x v="1"/>
    <x v="1"/>
    <m/>
  </r>
  <r>
    <x v="458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216"/>
    <x v="1"/>
    <x v="1"/>
    <m/>
  </r>
  <r>
    <x v="458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182"/>
    <x v="1"/>
    <x v="1"/>
    <m/>
  </r>
  <r>
    <x v="458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157"/>
    <x v="1"/>
    <x v="1"/>
    <m/>
  </r>
  <r>
    <x v="458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1127"/>
    <x v="1"/>
    <x v="1"/>
    <m/>
  </r>
  <r>
    <x v="458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1098"/>
    <x v="1"/>
    <x v="1"/>
    <m/>
  </r>
  <r>
    <x v="458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1063"/>
    <x v="1"/>
    <x v="1"/>
    <m/>
  </r>
  <r>
    <x v="458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1035"/>
    <x v="1"/>
    <x v="1"/>
    <m/>
  </r>
  <r>
    <x v="458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1006"/>
    <x v="1"/>
    <x v="1"/>
    <m/>
  </r>
  <r>
    <x v="458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966"/>
    <x v="1"/>
    <x v="1"/>
    <m/>
  </r>
  <r>
    <x v="458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940"/>
    <x v="1"/>
    <x v="1"/>
    <m/>
  </r>
  <r>
    <x v="458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916"/>
    <x v="1"/>
    <x v="1"/>
    <m/>
  </r>
  <r>
    <x v="458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868"/>
    <x v="1"/>
    <x v="1"/>
    <m/>
  </r>
  <r>
    <x v="458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855"/>
    <x v="1"/>
    <x v="1"/>
    <m/>
  </r>
  <r>
    <x v="458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820"/>
    <x v="1"/>
    <x v="1"/>
    <m/>
  </r>
  <r>
    <x v="458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790"/>
    <x v="1"/>
    <x v="1"/>
    <m/>
  </r>
  <r>
    <x v="458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758"/>
    <x v="1"/>
    <x v="1"/>
    <m/>
  </r>
  <r>
    <x v="458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730"/>
    <x v="1"/>
    <x v="1"/>
    <m/>
  </r>
  <r>
    <x v="458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699"/>
    <x v="1"/>
    <x v="1"/>
    <m/>
  </r>
  <r>
    <x v="458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665"/>
    <x v="1"/>
    <x v="1"/>
    <m/>
  </r>
  <r>
    <x v="458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638"/>
    <x v="1"/>
    <x v="1"/>
    <m/>
  </r>
  <r>
    <x v="458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609"/>
    <x v="1"/>
    <x v="1"/>
    <m/>
  </r>
  <r>
    <x v="459"/>
    <s v="19.686.266/0001-68"/>
    <s v="ND-OPERADORA CIELO"/>
    <n v="27278"/>
    <d v="2025-11-07T00:00:00"/>
    <m/>
    <m/>
    <m/>
    <n v="187.49"/>
    <d v="2025-11-07T00:00:00"/>
    <m/>
    <m/>
    <s v="Certificado e-CNPJ A1 em Software (12 meses)"/>
    <n v="187.49"/>
    <m/>
    <x v="0"/>
    <m/>
    <m/>
    <m/>
    <s v="1 - VENDA A VISTA"/>
    <n v="21"/>
    <x v="3"/>
    <x v="2"/>
    <m/>
  </r>
  <r>
    <x v="460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316"/>
    <x v="2"/>
    <x v="3"/>
    <m/>
  </r>
  <r>
    <x v="460"/>
    <s v="19.701.130/0001-80"/>
    <s v="NF SERVICOS DO"/>
    <n v="367923"/>
    <d v="2025-11-10T00:00:00"/>
    <n v="374740"/>
    <d v="2025-11-10T00:00:00"/>
    <m/>
    <n v="737.52"/>
    <d v="2025-12-10T00:00:00"/>
    <s v="E0240958"/>
    <s v="PD024958"/>
    <s v="Serviços de Publicidade Eletrônica"/>
    <n v="702.12"/>
    <m/>
    <x v="0"/>
    <m/>
    <m/>
    <m/>
    <s v="2 - FATURADO"/>
    <n v="0"/>
    <x v="0"/>
    <x v="1"/>
    <m/>
  </r>
  <r>
    <x v="461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323"/>
    <x v="2"/>
    <x v="3"/>
    <m/>
  </r>
  <r>
    <x v="461"/>
    <s v="19.858.221/0001-23"/>
    <s v="NF SERVICOS DO"/>
    <n v="360393"/>
    <d v="2025-10-10T00:00:00"/>
    <n v="367208"/>
    <d v="2025-10-10T00:00:00"/>
    <m/>
    <n v="645.33000000000004"/>
    <d v="2025-11-09T00:00:00"/>
    <s v="E0240922"/>
    <s v="PD024922"/>
    <s v="Serviços de Publicidade Eletrônica"/>
    <n v="614.35"/>
    <m/>
    <x v="0"/>
    <m/>
    <m/>
    <m/>
    <s v="2 - FATURADO"/>
    <n v="19"/>
    <x v="3"/>
    <x v="1"/>
    <m/>
  </r>
  <r>
    <x v="461"/>
    <s v="19.858.221/0001-23"/>
    <s v="NF SERVICOS DO"/>
    <n v="360598"/>
    <d v="2025-10-10T00:00:00"/>
    <n v="367413"/>
    <d v="2025-10-10T00:00:00"/>
    <m/>
    <n v="829.71"/>
    <d v="2025-11-09T00:00:00"/>
    <s v="E0240922"/>
    <s v="PD024922"/>
    <s v="Serviços de Publicidade Eletrônica"/>
    <n v="789.88"/>
    <m/>
    <x v="0"/>
    <m/>
    <m/>
    <m/>
    <s v="2 - FATURADO"/>
    <n v="19"/>
    <x v="3"/>
    <x v="1"/>
    <m/>
  </r>
  <r>
    <x v="462"/>
    <s v="19.947.645/0001-64"/>
    <s v="NF SERVICOS DO"/>
    <n v="369616"/>
    <d v="2025-11-17T00:00:00"/>
    <n v="376433"/>
    <d v="2025-11-18T00:00:00"/>
    <m/>
    <n v="921.9"/>
    <d v="2025-12-18T00:00:00"/>
    <s v="E0250857"/>
    <s v="PD025857"/>
    <s v="Serviços de Publicidade Eletrônica"/>
    <n v="921.9"/>
    <m/>
    <x v="0"/>
    <m/>
    <m/>
    <m/>
    <s v="2 - FATURADO"/>
    <n v="0"/>
    <x v="0"/>
    <x v="1"/>
    <m/>
  </r>
  <r>
    <x v="463"/>
    <s v="192.324.098-60"/>
    <s v="5551 Venda b.at. imo"/>
    <n v="1036"/>
    <d v="2025-11-06T00:00:00"/>
    <m/>
    <m/>
    <m/>
    <n v="625"/>
    <d v="2025-11-16T00:00:00"/>
    <m/>
    <m/>
    <s v="Moveis Diversos (Moveis e Mobiliarios)"/>
    <n v="625"/>
    <m/>
    <x v="0"/>
    <m/>
    <m/>
    <m/>
    <s v="10 DIAS"/>
    <n v="12"/>
    <x v="3"/>
    <x v="8"/>
    <m/>
  </r>
  <r>
    <x v="464"/>
    <s v="196.106.548-78"/>
    <s v="ND-JUROS RECEBIMENTO"/>
    <s v="2-1-NDJ1"/>
    <d v="2025-10-16T00:00:00"/>
    <m/>
    <m/>
    <m/>
    <n v="1.8"/>
    <d v="2025-11-15T00:00:00"/>
    <m/>
    <m/>
    <s v="Nota de Debito Juros"/>
    <n v="1.8"/>
    <m/>
    <x v="0"/>
    <m/>
    <m/>
    <m/>
    <s v="2 - FATURADO"/>
    <n v="13"/>
    <x v="3"/>
    <x v="3"/>
    <m/>
  </r>
  <r>
    <x v="464"/>
    <s v="196.106.548-78"/>
    <s v="5102 VENDA tributada"/>
    <n v="1017"/>
    <d v="2025-11-04T00:00:00"/>
    <m/>
    <m/>
    <m/>
    <n v="1800"/>
    <d v="2025-11-14T00:00:00"/>
    <m/>
    <m/>
    <s v="MOTO BOMBA"/>
    <n v="1800"/>
    <m/>
    <x v="0"/>
    <m/>
    <m/>
    <m/>
    <s v="10 DIAS"/>
    <n v="14"/>
    <x v="3"/>
    <x v="8"/>
    <m/>
  </r>
  <r>
    <x v="465"/>
    <s v="197.670.562-20"/>
    <s v="ND-OPERADORA CIELO"/>
    <n v="27314"/>
    <d v="2025-11-12T00:00:00"/>
    <m/>
    <m/>
    <m/>
    <n v="187.49"/>
    <d v="2025-11-12T00:00:00"/>
    <m/>
    <m/>
    <s v="Certificado e-CPF A3 (renovação) - 36 meses"/>
    <n v="187.49"/>
    <m/>
    <x v="0"/>
    <m/>
    <m/>
    <m/>
    <s v="1 - VENDA A VISTA"/>
    <n v="16"/>
    <x v="3"/>
    <x v="2"/>
    <m/>
  </r>
  <r>
    <x v="466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249"/>
    <x v="2"/>
    <x v="1"/>
    <m/>
  </r>
  <r>
    <x v="467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238"/>
    <x v="2"/>
    <x v="3"/>
    <m/>
  </r>
  <r>
    <x v="467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238"/>
    <x v="2"/>
    <x v="3"/>
    <m/>
  </r>
  <r>
    <x v="467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238"/>
    <x v="2"/>
    <x v="3"/>
    <m/>
  </r>
  <r>
    <x v="467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238"/>
    <x v="2"/>
    <x v="3"/>
    <m/>
  </r>
  <r>
    <x v="467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238"/>
    <x v="2"/>
    <x v="3"/>
    <m/>
  </r>
  <r>
    <x v="467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238"/>
    <x v="2"/>
    <x v="3"/>
    <m/>
  </r>
  <r>
    <x v="467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238"/>
    <x v="2"/>
    <x v="3"/>
    <m/>
  </r>
  <r>
    <x v="467"/>
    <s v="20.264.522/0001-08"/>
    <s v="NF SERVICOS DO"/>
    <n v="365817"/>
    <d v="2025-10-29T00:00:00"/>
    <n v="372634"/>
    <d v="2025-10-30T00:00:00"/>
    <m/>
    <n v="2451"/>
    <d v="2025-11-29T00:00:00"/>
    <s v="E0202065"/>
    <s v="PD202065"/>
    <s v="Serviços de Publicidade Eletrônica"/>
    <n v="2451"/>
    <m/>
    <x v="0"/>
    <m/>
    <m/>
    <m/>
    <s v="2 - FATURADO"/>
    <n v="0"/>
    <x v="0"/>
    <x v="1"/>
    <m/>
  </r>
  <r>
    <x v="467"/>
    <s v="20.264.522/0001-08"/>
    <s v="NF SERVICOS DO"/>
    <n v="365857"/>
    <d v="2025-10-29T00:00:00"/>
    <n v="372674"/>
    <d v="2025-10-30T00:00:00"/>
    <m/>
    <n v="490.2"/>
    <d v="2025-11-2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67"/>
    <s v="20.264.522/0001-08"/>
    <s v="NF SERVICOS DO"/>
    <n v="365948"/>
    <d v="2025-10-30T00:00:00"/>
    <n v="372765"/>
    <d v="2025-10-31T00:00:00"/>
    <m/>
    <n v="2451"/>
    <d v="2025-11-30T00:00:00"/>
    <s v="E0202065"/>
    <s v="PD202065"/>
    <s v="Serviços de Publicidade Eletrônica"/>
    <n v="2451"/>
    <m/>
    <x v="0"/>
    <m/>
    <m/>
    <m/>
    <s v="2 - FATURADO"/>
    <n v="0"/>
    <x v="0"/>
    <x v="1"/>
    <m/>
  </r>
  <r>
    <x v="467"/>
    <s v="20.264.522/0001-08"/>
    <s v="NF SERVICOS DO"/>
    <n v="366023"/>
    <d v="2025-10-30T00:00:00"/>
    <n v="372840"/>
    <d v="2025-10-31T00:00:00"/>
    <m/>
    <n v="367.65"/>
    <d v="2025-11-3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6165"/>
    <d v="2025-10-30T00:00:00"/>
    <n v="372982"/>
    <d v="2025-10-31T00:00:00"/>
    <m/>
    <n v="367.65"/>
    <d v="2025-11-3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6225"/>
    <d v="2025-11-10T00:00:00"/>
    <n v="373042"/>
    <d v="2025-11-10T00:00:00"/>
    <m/>
    <n v="2451"/>
    <d v="2025-12-10T00:00:00"/>
    <s v="E0202065"/>
    <s v="PD202065"/>
    <s v="Serviços de Publicidade Eletrônica"/>
    <n v="2451"/>
    <m/>
    <x v="0"/>
    <m/>
    <m/>
    <m/>
    <s v="2 - FATURADO"/>
    <n v="0"/>
    <x v="0"/>
    <x v="1"/>
    <m/>
  </r>
  <r>
    <x v="467"/>
    <s v="20.264.522/0001-08"/>
    <s v="NF SERVICOS DO"/>
    <n v="366231"/>
    <d v="2025-11-10T00:00:00"/>
    <n v="373048"/>
    <d v="2025-11-10T00:00:00"/>
    <m/>
    <n v="490.2"/>
    <d v="2025-12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67"/>
    <s v="20.264.522/0001-08"/>
    <s v="NF SERVICOS DO"/>
    <n v="366305"/>
    <d v="2025-11-10T00:00:00"/>
    <n v="373122"/>
    <d v="2025-11-10T00:00:00"/>
    <m/>
    <n v="367.65"/>
    <d v="2025-12-1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6306"/>
    <d v="2025-11-10T00:00:00"/>
    <n v="373123"/>
    <d v="2025-11-10T00:00:00"/>
    <m/>
    <n v="367.65"/>
    <d v="2025-12-1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6665"/>
    <d v="2025-11-10T00:00:00"/>
    <n v="373482"/>
    <d v="2025-11-10T00:00:00"/>
    <m/>
    <n v="490.2"/>
    <d v="2025-12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67"/>
    <s v="20.264.522/0001-08"/>
    <s v="NF SERVICOS DO"/>
    <n v="366907"/>
    <d v="2025-11-10T00:00:00"/>
    <n v="373724"/>
    <d v="2025-11-10T00:00:00"/>
    <m/>
    <n v="490.2"/>
    <d v="2025-12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67"/>
    <s v="20.264.522/0001-08"/>
    <s v="NF SERVICOS DO"/>
    <n v="366922"/>
    <d v="2025-11-10T00:00:00"/>
    <n v="373739"/>
    <d v="2025-11-10T00:00:00"/>
    <m/>
    <n v="367.65"/>
    <d v="2025-12-1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7055"/>
    <d v="2025-11-10T00:00:00"/>
    <n v="373872"/>
    <d v="2025-11-10T00:00:00"/>
    <m/>
    <n v="612.75"/>
    <d v="2025-12-10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67"/>
    <s v="20.264.522/0001-08"/>
    <s v="NF SERVICOS DO"/>
    <n v="368276"/>
    <d v="2025-11-10T00:00:00"/>
    <n v="375093"/>
    <d v="2025-11-12T00:00:00"/>
    <m/>
    <n v="735.3"/>
    <d v="2025-12-12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67"/>
    <s v="20.264.522/0001-08"/>
    <s v="NF SERVICOS DO"/>
    <n v="369515"/>
    <d v="2025-11-14T00:00:00"/>
    <n v="376332"/>
    <d v="2025-11-18T00:00:00"/>
    <m/>
    <n v="367.65"/>
    <d v="2025-12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69578"/>
    <d v="2025-11-17T00:00:00"/>
    <n v="376395"/>
    <d v="2025-11-18T00:00:00"/>
    <m/>
    <n v="490.2"/>
    <d v="2025-12-18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67"/>
    <s v="20.264.522/0001-08"/>
    <s v="NF SERVICOS DO"/>
    <n v="369590"/>
    <d v="2025-11-17T00:00:00"/>
    <n v="376407"/>
    <d v="2025-11-18T00:00:00"/>
    <m/>
    <n v="612.75"/>
    <d v="2025-12-1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67"/>
    <s v="20.264.522/0001-08"/>
    <s v="NF SERVICOS DO"/>
    <n v="369592"/>
    <d v="2025-11-17T00:00:00"/>
    <n v="376409"/>
    <d v="2025-11-18T00:00:00"/>
    <m/>
    <n v="612.75"/>
    <d v="2025-12-1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67"/>
    <s v="20.264.522/0001-08"/>
    <s v="NF SERVICOS DO"/>
    <n v="369796"/>
    <d v="2025-11-17T00:00:00"/>
    <n v="376613"/>
    <d v="2025-11-18T00:00:00"/>
    <m/>
    <n v="367.65"/>
    <d v="2025-12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7"/>
    <s v="20.264.522/0001-08"/>
    <s v="NF SERVICOS DO"/>
    <n v="370495"/>
    <d v="2025-11-24T00:00:00"/>
    <n v="377311"/>
    <d v="2025-11-25T00:00:00"/>
    <m/>
    <n v="1593.15"/>
    <d v="2025-12-25T00:00:00"/>
    <s v="E0202065"/>
    <s v="PD202065"/>
    <s v="Serviços de Publicidade Eletrônica"/>
    <n v="1593.15"/>
    <m/>
    <x v="0"/>
    <m/>
    <m/>
    <m/>
    <s v="2 - FATURADO"/>
    <n v="0"/>
    <x v="0"/>
    <x v="1"/>
    <m/>
  </r>
  <r>
    <x v="467"/>
    <s v="20.264.522/0001-08"/>
    <s v="NF SERVICOS DO"/>
    <n v="370923"/>
    <d v="2025-11-25T00:00:00"/>
    <n v="377740"/>
    <d v="2025-11-26T00:00:00"/>
    <m/>
    <n v="1593.15"/>
    <d v="2025-12-26T00:00:00"/>
    <s v="E0202065"/>
    <s v="PD202065"/>
    <s v="Serviços de Publicidade Eletrônica"/>
    <n v="1593.15"/>
    <m/>
    <x v="0"/>
    <m/>
    <m/>
    <m/>
    <s v="2 - FATURADO"/>
    <n v="0"/>
    <x v="0"/>
    <x v="1"/>
    <m/>
  </r>
  <r>
    <x v="467"/>
    <s v="20.264.522/0001-08"/>
    <s v="NF SERVICOS DO"/>
    <n v="371327"/>
    <d v="2025-11-26T00:00:00"/>
    <n v="378144"/>
    <d v="2025-11-27T00:00:00"/>
    <m/>
    <n v="1593.15"/>
    <d v="2025-12-27T00:00:00"/>
    <s v="E0202065"/>
    <s v="PD202065"/>
    <s v="Serviços de Publicidade Eletrônica"/>
    <n v="1593.15"/>
    <m/>
    <x v="0"/>
    <m/>
    <m/>
    <m/>
    <s v="2 - FATURADO"/>
    <n v="0"/>
    <x v="0"/>
    <x v="1"/>
    <m/>
  </r>
  <r>
    <x v="467"/>
    <s v="20.264.522/0001-08"/>
    <s v="NF SERVICOS DO"/>
    <n v="371351"/>
    <d v="2025-11-26T00:00:00"/>
    <n v="378168"/>
    <d v="2025-11-27T00:00:00"/>
    <m/>
    <n v="367.65"/>
    <d v="2025-12-2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68"/>
    <s v="20.297.788/0001-57"/>
    <s v="ND-OPERADORA CIELO"/>
    <n v="27353"/>
    <d v="2025-11-14T00:00:00"/>
    <m/>
    <m/>
    <m/>
    <n v="187.49"/>
    <d v="2025-11-14T00:00:00"/>
    <m/>
    <m/>
    <s v="Certificado e-CNPJ A1 em Software (12 meses)"/>
    <n v="187.49"/>
    <m/>
    <x v="0"/>
    <m/>
    <m/>
    <m/>
    <s v="1 - VENDA A VISTA"/>
    <n v="14"/>
    <x v="3"/>
    <x v="2"/>
    <m/>
  </r>
  <r>
    <x v="469"/>
    <s v="20.368.289/0001-03"/>
    <s v="ND-OPERADORA CIELO"/>
    <n v="27231"/>
    <d v="2025-11-03T00:00:00"/>
    <m/>
    <m/>
    <m/>
    <n v="187.49"/>
    <d v="2025-11-03T00:00:00"/>
    <m/>
    <m/>
    <s v="Certificado e-CNPJ A1 em Software (12 meses)"/>
    <n v="187.49"/>
    <m/>
    <x v="0"/>
    <m/>
    <m/>
    <m/>
    <s v="1 - VENDA A VISTA"/>
    <n v="25"/>
    <x v="3"/>
    <x v="2"/>
    <m/>
  </r>
  <r>
    <x v="470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6"/>
    <s v="NAO INFORMADO"/>
    <s v="NAO INFORMADO"/>
    <s v="20181892/0001 ITO"/>
    <s v="2 - FATURADO"/>
    <n v="2214"/>
    <x v="1"/>
    <x v="0"/>
    <m/>
  </r>
  <r>
    <x v="470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6"/>
    <s v="NAO INFORMADO"/>
    <s v="NAO INFORMADO"/>
    <s v="20181892/0001 ITO"/>
    <s v="2 - FATURADO"/>
    <n v="2183"/>
    <x v="1"/>
    <x v="0"/>
    <m/>
  </r>
  <r>
    <x v="470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6"/>
    <s v="NAO INFORMADO"/>
    <s v="NAO INFORMADO"/>
    <s v="20181892/0001 ITO"/>
    <s v="2 - FATURADO"/>
    <n v="2155"/>
    <x v="1"/>
    <x v="0"/>
    <m/>
  </r>
  <r>
    <x v="470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6"/>
    <s v="NAO INFORMADO"/>
    <s v="NAO INFORMADO"/>
    <s v="20181892/0001 ITO"/>
    <s v="2 - FATURADO"/>
    <n v="2123"/>
    <x v="1"/>
    <x v="0"/>
    <m/>
  </r>
  <r>
    <x v="470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6"/>
    <s v="NAO INFORMADO"/>
    <s v="NAO INFORMADO"/>
    <s v="20181892/0001 ITO"/>
    <s v="2 - FATURADO"/>
    <n v="2093"/>
    <x v="1"/>
    <x v="0"/>
    <m/>
  </r>
  <r>
    <x v="470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6"/>
    <s v="NAO INFORMADO"/>
    <s v="NAO INFORMADO"/>
    <s v="20181892/0001 ITO"/>
    <s v="2 - FATURADO"/>
    <n v="2064"/>
    <x v="1"/>
    <x v="0"/>
    <m/>
  </r>
  <r>
    <x v="470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6"/>
    <s v="NAO INFORMADO"/>
    <s v="NAO INFORMADO"/>
    <s v="20181892/0001 ITO"/>
    <s v="2 - FATURADO"/>
    <n v="2031"/>
    <x v="1"/>
    <x v="0"/>
    <m/>
  </r>
  <r>
    <x v="470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6"/>
    <s v="NAO INFORMADO"/>
    <s v="NAO INFORMADO"/>
    <s v="20181892/0001 ITO"/>
    <s v="2 - FATURADO"/>
    <n v="2003"/>
    <x v="1"/>
    <x v="0"/>
    <m/>
  </r>
  <r>
    <x v="470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6"/>
    <s v="NAO INFORMADO"/>
    <s v="NAO INFORMADO"/>
    <s v="20181892/0001 ITO"/>
    <s v="2 - FATURADO"/>
    <n v="1973"/>
    <x v="1"/>
    <x v="0"/>
    <m/>
  </r>
  <r>
    <x v="470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6"/>
    <s v="NAO INFORMADO"/>
    <s v="NAO INFORMADO"/>
    <s v="20181892/0001 ITO"/>
    <s v="2 - FATURADO"/>
    <n v="1973"/>
    <x v="1"/>
    <x v="0"/>
    <m/>
  </r>
  <r>
    <x v="470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6"/>
    <s v="NAO INFORMADO"/>
    <s v="NAO INFORMADO"/>
    <s v="20181892/0001 ITO"/>
    <s v="2 - FATURADO"/>
    <n v="1973"/>
    <x v="1"/>
    <x v="0"/>
    <m/>
  </r>
  <r>
    <x v="470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6"/>
    <s v="NAO INFORMADO"/>
    <s v="NAO INFORMADO"/>
    <s v="20181892/0001 ITO"/>
    <s v="2 - FATURADO"/>
    <n v="1973"/>
    <x v="1"/>
    <x v="0"/>
    <m/>
  </r>
  <r>
    <x v="470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6"/>
    <s v="NAO INFORMADO"/>
    <s v="NAO INFORMADO"/>
    <s v="20181892/0001 ITO"/>
    <s v="2 - FATURADO"/>
    <n v="1973"/>
    <x v="1"/>
    <x v="0"/>
    <m/>
  </r>
  <r>
    <x v="470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6"/>
    <s v="NAO INFORMADO"/>
    <s v="NAO INFORMADO"/>
    <s v="20181892/0001 ITO"/>
    <s v="2 - FATURADO"/>
    <n v="1941"/>
    <x v="1"/>
    <x v="0"/>
    <m/>
  </r>
  <r>
    <x v="470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6"/>
    <s v="NAO INFORMADO"/>
    <s v="NAO INFORMADO"/>
    <s v="20181892/0001 ITO"/>
    <s v="2 - FATURADO"/>
    <n v="1911"/>
    <x v="1"/>
    <x v="0"/>
    <m/>
  </r>
  <r>
    <x v="470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6"/>
    <s v="NAO INFORMADO"/>
    <s v="NAO INFORMADO"/>
    <s v="20181892/0001 ITO"/>
    <s v="2 - FATURADO"/>
    <n v="1881"/>
    <x v="1"/>
    <x v="0"/>
    <m/>
  </r>
  <r>
    <x v="470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6"/>
    <s v="NAO INFORMADO"/>
    <s v="NAO INFORMADO"/>
    <s v="20181892/0001 ITO"/>
    <s v="2 - FATURADO"/>
    <n v="1847"/>
    <x v="1"/>
    <x v="0"/>
    <m/>
  </r>
  <r>
    <x v="470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6"/>
    <s v="NAO INFORMADO"/>
    <s v="NAO INFORMADO"/>
    <s v="20181892/0001 ITO"/>
    <s v="2 - FATURADO"/>
    <n v="1818"/>
    <x v="1"/>
    <x v="0"/>
    <m/>
  </r>
  <r>
    <x v="470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6"/>
    <s v="NAO INFORMADO"/>
    <s v="NAO INFORMADO"/>
    <s v="20181892/0001 ITO"/>
    <s v="2 - FATURADO"/>
    <n v="1791"/>
    <x v="1"/>
    <x v="0"/>
    <m/>
  </r>
  <r>
    <x v="470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6"/>
    <s v="NAO INFORMADO"/>
    <s v="NAO INFORMADO"/>
    <s v="20181892/0001 ITO"/>
    <s v="2 - FATURADO"/>
    <n v="1758"/>
    <x v="1"/>
    <x v="0"/>
    <m/>
  </r>
  <r>
    <x v="470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6"/>
    <s v="NAO INFORMADO"/>
    <s v="NAO INFORMADO"/>
    <s v="20181892/0001 ITO"/>
    <s v="2 - FATURADO"/>
    <n v="1729"/>
    <x v="1"/>
    <x v="0"/>
    <m/>
  </r>
  <r>
    <x v="470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6"/>
    <s v="NAO INFORMADO"/>
    <s v="NAO INFORMADO"/>
    <s v="20181892/0001 ITO"/>
    <s v="2 - FATURADO"/>
    <n v="1701"/>
    <x v="1"/>
    <x v="0"/>
    <m/>
  </r>
  <r>
    <x v="470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6"/>
    <s v="NAO INFORMADO"/>
    <s v="NAO INFORMADO"/>
    <s v="20181892/0001 ITO"/>
    <s v="2 - FATURADO"/>
    <n v="1667"/>
    <x v="1"/>
    <x v="0"/>
    <m/>
  </r>
  <r>
    <x v="470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6"/>
    <s v="NAO INFORMADO"/>
    <s v="NAO INFORMADO"/>
    <s v="20181892/0001 ITO"/>
    <s v="2 - FATURADO"/>
    <n v="1638"/>
    <x v="1"/>
    <x v="0"/>
    <m/>
  </r>
  <r>
    <x v="471"/>
    <s v="20.692.051/0001-39"/>
    <s v="NF SERVICOS"/>
    <n v="197331"/>
    <d v="2025-11-11T00:00:00"/>
    <n v="2063773"/>
    <d v="2025-11-11T00:00:00"/>
    <d v="2025-10-01T00:00:00"/>
    <n v="3113.51"/>
    <d v="2025-12-11T00:00:00"/>
    <s v="E0240396"/>
    <s v="PD024264"/>
    <s v="HOSPEDAGEM FISICA  DE EQUIPAMENTOS"/>
    <n v="3113.51"/>
    <d v="2025-10-01T00:00:00"/>
    <x v="0"/>
    <m/>
    <m/>
    <s v="359.00004923/2024-57  ITO"/>
    <s v="2 - FATURADO"/>
    <n v="0"/>
    <x v="0"/>
    <x v="0"/>
    <m/>
  </r>
  <r>
    <x v="472"/>
    <s v="20.834.317/0001-30"/>
    <s v="NF SERVICOS DO"/>
    <n v="367796"/>
    <d v="2025-11-10T00:00:00"/>
    <n v="374613"/>
    <d v="2025-11-10T00:00:00"/>
    <m/>
    <n v="1014.09"/>
    <d v="2025-11-10T00:00:00"/>
    <m/>
    <m/>
    <s v="Serviços de Publicidade Eletrônica"/>
    <n v="52.67"/>
    <m/>
    <x v="0"/>
    <m/>
    <m/>
    <m/>
    <s v="1 - VENDA A VISTA"/>
    <n v="18"/>
    <x v="3"/>
    <x v="1"/>
    <m/>
  </r>
  <r>
    <x v="472"/>
    <s v="20.834.317/0001-30"/>
    <s v="NF SERVICOS DO"/>
    <n v="370458"/>
    <d v="2025-11-19T00:00:00"/>
    <n v="377274"/>
    <d v="2025-11-25T00:00:00"/>
    <m/>
    <n v="921.9"/>
    <d v="2025-11-25T00:00:00"/>
    <m/>
    <m/>
    <s v="Serviços de Publicidade Eletrônica"/>
    <n v="44.25"/>
    <m/>
    <x v="0"/>
    <m/>
    <m/>
    <m/>
    <s v="1 - VENDA A VISTA"/>
    <n v="3"/>
    <x v="3"/>
    <x v="1"/>
    <m/>
  </r>
  <r>
    <x v="473"/>
    <s v="20.998.375/0001-08"/>
    <s v="5551 Venda b.at. imo"/>
    <n v="943"/>
    <d v="2025-10-28T00:00:00"/>
    <m/>
    <m/>
    <m/>
    <n v="8150"/>
    <d v="2025-11-07T00:00:00"/>
    <m/>
    <m/>
    <s v="Servidor"/>
    <n v="8150"/>
    <m/>
    <x v="0"/>
    <m/>
    <m/>
    <m/>
    <s v="10 DIAS"/>
    <n v="21"/>
    <x v="3"/>
    <x v="8"/>
    <m/>
  </r>
  <r>
    <x v="473"/>
    <s v="20.998.375/0001-08"/>
    <s v="5102 VENDA tributada"/>
    <n v="1030"/>
    <d v="2025-11-05T00:00:00"/>
    <m/>
    <m/>
    <m/>
    <n v="500"/>
    <d v="2025-11-15T00:00:00"/>
    <m/>
    <m/>
    <s v="Materiais Eletricos Diversos"/>
    <n v="500"/>
    <m/>
    <x v="0"/>
    <m/>
    <m/>
    <m/>
    <s v="10 DIAS"/>
    <n v="13"/>
    <x v="3"/>
    <x v="8"/>
    <m/>
  </r>
  <r>
    <x v="473"/>
    <s v="20.998.375/0001-08"/>
    <s v="6551 Venda b.at. imo"/>
    <n v="1031"/>
    <d v="2025-11-05T00:00:00"/>
    <m/>
    <m/>
    <m/>
    <n v="8450"/>
    <d v="2025-11-15T00:00:00"/>
    <m/>
    <m/>
    <s v="Equipamentos de Informática"/>
    <n v="8450"/>
    <m/>
    <x v="0"/>
    <m/>
    <m/>
    <m/>
    <s v="10 DIAS"/>
    <n v="13"/>
    <x v="3"/>
    <x v="8"/>
    <m/>
  </r>
  <r>
    <x v="474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6"/>
    <m/>
    <m/>
    <m/>
    <s v="2 - FATURADO"/>
    <n v="1171"/>
    <x v="1"/>
    <x v="1"/>
    <m/>
  </r>
  <r>
    <x v="474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6"/>
    <m/>
    <m/>
    <m/>
    <s v="2 - FATURADO"/>
    <n v="1171"/>
    <x v="1"/>
    <x v="1"/>
    <m/>
  </r>
  <r>
    <x v="474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6"/>
    <m/>
    <m/>
    <m/>
    <s v="2 - FATURADO"/>
    <n v="1170"/>
    <x v="1"/>
    <x v="1"/>
    <m/>
  </r>
  <r>
    <x v="474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6"/>
    <m/>
    <m/>
    <m/>
    <s v="2 - FATURADO"/>
    <n v="1169"/>
    <x v="1"/>
    <x v="1"/>
    <m/>
  </r>
  <r>
    <x v="474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6"/>
    <m/>
    <m/>
    <m/>
    <s v="2 - FATURADO"/>
    <n v="1169"/>
    <x v="1"/>
    <x v="1"/>
    <m/>
  </r>
  <r>
    <x v="474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6"/>
    <m/>
    <m/>
    <m/>
    <s v="2 - FATURADO"/>
    <n v="1169"/>
    <x v="1"/>
    <x v="1"/>
    <m/>
  </r>
  <r>
    <x v="474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6"/>
    <m/>
    <m/>
    <m/>
    <s v="2 - FATURADO"/>
    <n v="1169"/>
    <x v="1"/>
    <x v="1"/>
    <m/>
  </r>
  <r>
    <x v="474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6"/>
    <m/>
    <m/>
    <m/>
    <s v="2 - FATURADO"/>
    <n v="1169"/>
    <x v="1"/>
    <x v="1"/>
    <m/>
  </r>
  <r>
    <x v="474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6"/>
    <m/>
    <m/>
    <m/>
    <s v="2 - FATURADO"/>
    <n v="1169"/>
    <x v="1"/>
    <x v="1"/>
    <m/>
  </r>
  <r>
    <x v="474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6"/>
    <m/>
    <m/>
    <m/>
    <s v="2 - FATURADO"/>
    <n v="1169"/>
    <x v="1"/>
    <x v="1"/>
    <m/>
  </r>
  <r>
    <x v="474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6"/>
    <m/>
    <m/>
    <m/>
    <s v="2 - FATURADO"/>
    <n v="1169"/>
    <x v="1"/>
    <x v="1"/>
    <m/>
  </r>
  <r>
    <x v="474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6"/>
    <m/>
    <m/>
    <m/>
    <s v="2 - FATURADO"/>
    <n v="1169"/>
    <x v="1"/>
    <x v="1"/>
    <m/>
  </r>
  <r>
    <x v="474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6"/>
    <m/>
    <m/>
    <m/>
    <s v="2 - FATURADO"/>
    <n v="1169"/>
    <x v="1"/>
    <x v="1"/>
    <m/>
  </r>
  <r>
    <x v="474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6"/>
    <m/>
    <m/>
    <m/>
    <s v="2 - FATURADO"/>
    <n v="1141"/>
    <x v="1"/>
    <x v="1"/>
    <m/>
  </r>
  <r>
    <x v="474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6"/>
    <m/>
    <m/>
    <m/>
    <s v="2 - FATURADO"/>
    <n v="1141"/>
    <x v="1"/>
    <x v="1"/>
    <m/>
  </r>
  <r>
    <x v="474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6"/>
    <m/>
    <m/>
    <m/>
    <s v="2 - FATURADO"/>
    <n v="1141"/>
    <x v="1"/>
    <x v="1"/>
    <m/>
  </r>
  <r>
    <x v="474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6"/>
    <m/>
    <m/>
    <m/>
    <s v="2 - FATURADO"/>
    <n v="1141"/>
    <x v="1"/>
    <x v="1"/>
    <m/>
  </r>
  <r>
    <x v="474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6"/>
    <m/>
    <m/>
    <m/>
    <s v="2 - FATURADO"/>
    <n v="1140"/>
    <x v="1"/>
    <x v="1"/>
    <m/>
  </r>
  <r>
    <x v="474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6"/>
    <m/>
    <m/>
    <m/>
    <s v="2 - FATURADO"/>
    <n v="1105"/>
    <x v="1"/>
    <x v="1"/>
    <m/>
  </r>
  <r>
    <x v="474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6"/>
    <m/>
    <m/>
    <m/>
    <s v="2 - FATURADO"/>
    <n v="1078"/>
    <x v="1"/>
    <x v="1"/>
    <m/>
  </r>
  <r>
    <x v="474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6"/>
    <m/>
    <m/>
    <m/>
    <s v="2 - FATURADO"/>
    <n v="1078"/>
    <x v="1"/>
    <x v="1"/>
    <m/>
  </r>
  <r>
    <x v="474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6"/>
    <m/>
    <m/>
    <m/>
    <s v="2 - FATURADO"/>
    <n v="1006"/>
    <x v="1"/>
    <x v="1"/>
    <m/>
  </r>
  <r>
    <x v="474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6"/>
    <m/>
    <m/>
    <m/>
    <s v="2 - FATURADO"/>
    <n v="1006"/>
    <x v="1"/>
    <x v="1"/>
    <m/>
  </r>
  <r>
    <x v="474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6"/>
    <m/>
    <m/>
    <m/>
    <s v="2 - FATURADO"/>
    <n v="1003"/>
    <x v="1"/>
    <x v="1"/>
    <m/>
  </r>
  <r>
    <x v="475"/>
    <s v="21.710.411/0001-40"/>
    <s v="NF SERVICOS DO"/>
    <n v="366821"/>
    <d v="2025-11-10T00:00:00"/>
    <n v="373638"/>
    <d v="2025-11-10T00:00:00"/>
    <m/>
    <n v="612.75"/>
    <d v="2025-12-10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75"/>
    <s v="21.710.411/0001-40"/>
    <s v="NF SERVICOS DO"/>
    <n v="366908"/>
    <d v="2025-11-10T00:00:00"/>
    <n v="373725"/>
    <d v="2025-11-10T00:00:00"/>
    <m/>
    <n v="612.75"/>
    <d v="2025-12-10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75"/>
    <s v="21.710.411/0001-40"/>
    <s v="NF SERVICOS DO"/>
    <n v="369782"/>
    <d v="2025-11-17T00:00:00"/>
    <n v="376599"/>
    <d v="2025-11-18T00:00:00"/>
    <m/>
    <n v="490.2"/>
    <d v="2025-12-1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75"/>
    <s v="21.710.411/0001-40"/>
    <s v="NF SERVICOS DO"/>
    <n v="369783"/>
    <d v="2025-11-17T00:00:00"/>
    <n v="376600"/>
    <d v="2025-11-18T00:00:00"/>
    <m/>
    <n v="490.2"/>
    <d v="2025-12-18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75"/>
    <s v="21.710.411/0001-40"/>
    <s v="NF SERVICOS DO"/>
    <n v="370181"/>
    <d v="2025-11-19T00:00:00"/>
    <n v="376998"/>
    <d v="2025-11-25T00:00:00"/>
    <m/>
    <n v="612.75"/>
    <d v="2025-12-25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75"/>
    <s v="21.710.411/0001-40"/>
    <s v="NF SERVICOS DO"/>
    <n v="371334"/>
    <d v="2025-11-26T00:00:00"/>
    <n v="378151"/>
    <d v="2025-11-27T00:00:00"/>
    <m/>
    <n v="612.75"/>
    <d v="2025-12-27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76"/>
    <s v="214.846.918-57"/>
    <s v="5551 Venda b.at. imo"/>
    <n v="860"/>
    <d v="2025-10-22T00:00:00"/>
    <m/>
    <m/>
    <m/>
    <n v="376"/>
    <d v="2025-11-01T00:00:00"/>
    <m/>
    <m/>
    <s v="Carrinhos Hidráulicos Pantográficos"/>
    <n v="376"/>
    <m/>
    <x v="0"/>
    <m/>
    <m/>
    <m/>
    <s v="10 DIAS"/>
    <n v="27"/>
    <x v="3"/>
    <x v="8"/>
    <m/>
  </r>
  <r>
    <x v="476"/>
    <s v="214.846.918-57"/>
    <s v="5551 Venda b.at. imo"/>
    <n v="861"/>
    <d v="2025-10-22T00:00:00"/>
    <m/>
    <m/>
    <m/>
    <n v="1224"/>
    <d v="2025-11-01T00:00:00"/>
    <m/>
    <m/>
    <s v="COMPUTADORES"/>
    <n v="1224"/>
    <m/>
    <x v="0"/>
    <m/>
    <m/>
    <m/>
    <s v="10 DIAS"/>
    <n v="27"/>
    <x v="3"/>
    <x v="8"/>
    <m/>
  </r>
  <r>
    <x v="476"/>
    <s v="214.846.918-57"/>
    <s v="ND-JUROS RECEBIMENTO"/>
    <s v="266-1-NDJ1"/>
    <d v="2025-11-12T00:00:00"/>
    <m/>
    <m/>
    <m/>
    <n v="1.55"/>
    <d v="2025-12-12T00:00:00"/>
    <m/>
    <m/>
    <s v="Nota de Debito Juros"/>
    <n v="1.55"/>
    <m/>
    <x v="0"/>
    <m/>
    <m/>
    <m/>
    <s v="2 - FATURADO"/>
    <n v="0"/>
    <x v="0"/>
    <x v="3"/>
    <m/>
  </r>
  <r>
    <x v="476"/>
    <s v="214.846.918-57"/>
    <s v="5551 Venda b.at. imo"/>
    <n v="1102"/>
    <d v="2025-11-13T00:00:00"/>
    <m/>
    <m/>
    <m/>
    <n v="3948.37"/>
    <d v="2025-11-23T00:00:00"/>
    <m/>
    <m/>
    <s v="Moveis Diversos (Moveis e Mobiliarios)"/>
    <n v="3948.37"/>
    <m/>
    <x v="0"/>
    <m/>
    <m/>
    <m/>
    <s v="10 DIAS"/>
    <n v="5"/>
    <x v="3"/>
    <x v="8"/>
    <m/>
  </r>
  <r>
    <x v="477"/>
    <s v="215.016.268-76"/>
    <s v="ND-JUROS RECEBIMENTO"/>
    <s v="230-1-NDJ1"/>
    <d v="2025-10-23T00:00:00"/>
    <m/>
    <m/>
    <m/>
    <n v="2.63"/>
    <d v="2025-11-22T00:00:00"/>
    <m/>
    <m/>
    <s v="Nota de Debito Juros"/>
    <n v="2.63"/>
    <m/>
    <x v="0"/>
    <m/>
    <m/>
    <m/>
    <s v="2 - FATURADO"/>
    <n v="6"/>
    <x v="3"/>
    <x v="3"/>
    <m/>
  </r>
  <r>
    <x v="477"/>
    <s v="215.016.268-76"/>
    <s v="5551 Venda b.at. imo"/>
    <n v="1020"/>
    <d v="2025-11-05T00:00:00"/>
    <m/>
    <m/>
    <m/>
    <n v="7890.15"/>
    <d v="2025-11-15T00:00:00"/>
    <m/>
    <m/>
    <s v="LENTE"/>
    <n v="7890.15"/>
    <m/>
    <x v="0"/>
    <m/>
    <m/>
    <m/>
    <s v="10 DIAS"/>
    <n v="13"/>
    <x v="3"/>
    <x v="8"/>
    <m/>
  </r>
  <r>
    <x v="478"/>
    <s v="215.885.728-54"/>
    <s v="5551 Venda b.at. imo"/>
    <n v="800"/>
    <d v="2025-10-16T00:00:00"/>
    <m/>
    <m/>
    <m/>
    <n v="3324.65"/>
    <d v="2025-10-26T00:00:00"/>
    <m/>
    <m/>
    <s v="LENTE"/>
    <n v="3324.65"/>
    <m/>
    <x v="0"/>
    <m/>
    <m/>
    <m/>
    <s v="10 DIAS"/>
    <n v="33"/>
    <x v="5"/>
    <x v="8"/>
    <m/>
  </r>
  <r>
    <x v="479"/>
    <s v="216.276.688-45"/>
    <s v="ND-OPERADORA CIELO"/>
    <n v="27438"/>
    <d v="2025-11-24T00:00:00"/>
    <m/>
    <m/>
    <m/>
    <n v="124.99"/>
    <d v="2025-11-24T00:00:00"/>
    <m/>
    <m/>
    <s v="Certificado e-CPF A1 em Software (12 meses)"/>
    <n v="124.99"/>
    <m/>
    <x v="0"/>
    <m/>
    <m/>
    <m/>
    <s v="1 - VENDA A VISTA"/>
    <n v="4"/>
    <x v="3"/>
    <x v="2"/>
    <m/>
  </r>
  <r>
    <x v="480"/>
    <s v="216.965.848-33"/>
    <s v="5551 Venda b.at. imo"/>
    <n v="869"/>
    <d v="2025-10-22T00:00:00"/>
    <m/>
    <m/>
    <m/>
    <n v="1700"/>
    <d v="2025-11-01T00:00:00"/>
    <m/>
    <m/>
    <s v="Moveis Diversos (Moveis e Mobiliarios)"/>
    <n v="1700"/>
    <m/>
    <x v="0"/>
    <m/>
    <m/>
    <m/>
    <s v="10 DIAS"/>
    <n v="27"/>
    <x v="3"/>
    <x v="8"/>
    <m/>
  </r>
  <r>
    <x v="481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520"/>
    <x v="1"/>
    <x v="1"/>
    <m/>
  </r>
  <r>
    <x v="481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491"/>
    <x v="1"/>
    <x v="1"/>
    <m/>
  </r>
  <r>
    <x v="481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463"/>
    <x v="1"/>
    <x v="1"/>
    <m/>
  </r>
  <r>
    <x v="481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430"/>
    <x v="1"/>
    <x v="1"/>
    <m/>
  </r>
  <r>
    <x v="481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399"/>
    <x v="1"/>
    <x v="1"/>
    <m/>
  </r>
  <r>
    <x v="481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353"/>
    <x v="1"/>
    <x v="1"/>
    <m/>
  </r>
  <r>
    <x v="481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337"/>
    <x v="1"/>
    <x v="1"/>
    <m/>
  </r>
  <r>
    <x v="481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304"/>
    <x v="1"/>
    <x v="1"/>
    <m/>
  </r>
  <r>
    <x v="481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76"/>
    <x v="1"/>
    <x v="1"/>
    <m/>
  </r>
  <r>
    <x v="481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250"/>
    <x v="1"/>
    <x v="1"/>
    <m/>
  </r>
  <r>
    <x v="481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216"/>
    <x v="1"/>
    <x v="1"/>
    <m/>
  </r>
  <r>
    <x v="481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82"/>
    <x v="1"/>
    <x v="1"/>
    <m/>
  </r>
  <r>
    <x v="481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482"/>
    <s v="219.093.048-08"/>
    <s v="ND-OPERADORA CIELO"/>
    <n v="27286"/>
    <d v="2025-11-07T00:00:00"/>
    <m/>
    <m/>
    <m/>
    <n v="418.72"/>
    <d v="2025-11-07T00:00:00"/>
    <m/>
    <m/>
    <s v="Certificado e-CPF A3 em cartão - 36 meses"/>
    <n v="418.72"/>
    <m/>
    <x v="0"/>
    <m/>
    <m/>
    <m/>
    <s v="1 - VENDA A VISTA"/>
    <n v="21"/>
    <x v="3"/>
    <x v="2"/>
    <m/>
  </r>
  <r>
    <x v="483"/>
    <s v="219.784.888-74"/>
    <s v="ND-OPERADORA CIELO"/>
    <n v="27486"/>
    <d v="2025-11-27T00:00:00"/>
    <m/>
    <m/>
    <m/>
    <n v="312.48"/>
    <d v="2025-11-27T00:00:00"/>
    <m/>
    <m/>
    <s v="e-CNPJ A3 em cartão - 36 meses "/>
    <n v="312.48"/>
    <m/>
    <x v="0"/>
    <m/>
    <m/>
    <m/>
    <s v="1 - VENDA A VISTA"/>
    <n v="1"/>
    <x v="3"/>
    <x v="2"/>
    <m/>
  </r>
  <r>
    <x v="484"/>
    <s v="219.838.028-59"/>
    <s v="ND-LIVRARIA  CARTAO"/>
    <n v="77"/>
    <d v="2025-11-10T00:00:00"/>
    <m/>
    <m/>
    <m/>
    <n v="150"/>
    <d v="2025-11-10T00:00:00"/>
    <m/>
    <m/>
    <s v="ESCRITOR POR ESCRITOR MACHADO DE ASSIS SEGUNDO SEUS PARES 1908-2008 -  VLS. 1 E 2 (COM LUVA)"/>
    <n v="150"/>
    <m/>
    <x v="0"/>
    <m/>
    <m/>
    <m/>
    <s v="1 - VENDA A VISTA"/>
    <n v="18"/>
    <x v="3"/>
    <x v="11"/>
    <m/>
  </r>
  <r>
    <x v="485"/>
    <s v="22.102.315/0001-82"/>
    <s v="ND-OPERADORA CIELO"/>
    <n v="27307"/>
    <d v="2025-11-11T00:00:00"/>
    <m/>
    <m/>
    <m/>
    <n v="139.38999999999999"/>
    <d v="2025-11-11T00:00:00"/>
    <m/>
    <m/>
    <s v="e-CNPJ A1 - Renovação 12 meses"/>
    <n v="139.38999999999999"/>
    <m/>
    <x v="0"/>
    <m/>
    <m/>
    <m/>
    <s v="1 - VENDA A VISTA"/>
    <n v="17"/>
    <x v="3"/>
    <x v="2"/>
    <m/>
  </r>
  <r>
    <x v="486"/>
    <s v="22.240.039/0001-19"/>
    <s v="ND-OPERADORA CIELO"/>
    <n v="27496"/>
    <d v="2025-11-27T00:00:00"/>
    <m/>
    <m/>
    <m/>
    <n v="139.38999999999999"/>
    <d v="2025-11-27T00:00:00"/>
    <m/>
    <m/>
    <s v="e-CNPJ A1 - Renovação 12 meses"/>
    <n v="139.38999999999999"/>
    <m/>
    <x v="0"/>
    <m/>
    <m/>
    <m/>
    <s v="1 - VENDA A VISTA"/>
    <n v="1"/>
    <x v="3"/>
    <x v="2"/>
    <m/>
  </r>
  <r>
    <x v="487"/>
    <s v="22.456.279/0001-55"/>
    <s v="ND-JUROS RECEBIMENTO"/>
    <s v="19-1-NDJ1"/>
    <d v="2025-10-28T00:00:00"/>
    <m/>
    <m/>
    <m/>
    <n v="3.17"/>
    <d v="2025-11-27T00:00:00"/>
    <m/>
    <m/>
    <s v="Nota de Debito Juros"/>
    <n v="3.17"/>
    <m/>
    <x v="0"/>
    <m/>
    <m/>
    <m/>
    <s v="2 - FATURADO"/>
    <n v="1"/>
    <x v="3"/>
    <x v="3"/>
    <m/>
  </r>
  <r>
    <x v="487"/>
    <s v="22.456.279/0001-55"/>
    <s v="5551 Venda b.at. imo"/>
    <n v="1007"/>
    <d v="2025-11-03T00:00:00"/>
    <m/>
    <m/>
    <m/>
    <n v="635.23"/>
    <d v="2025-11-13T00:00:00"/>
    <m/>
    <m/>
    <s v="Maquinas Diversas (Maquinas e Equipamentos)"/>
    <n v="635.23"/>
    <m/>
    <x v="0"/>
    <m/>
    <m/>
    <m/>
    <s v="10 DIAS"/>
    <n v="15"/>
    <x v="3"/>
    <x v="8"/>
    <m/>
  </r>
  <r>
    <x v="488"/>
    <s v="22.583.634/0001-57"/>
    <s v="5102 VENDA MERC.ADQ"/>
    <n v="727"/>
    <d v="2025-10-13T00:00:00"/>
    <m/>
    <m/>
    <m/>
    <n v="46100"/>
    <d v="2027-10-29T00:00:00"/>
    <m/>
    <m/>
    <s v="Papel couché"/>
    <n v="46101"/>
    <m/>
    <x v="0"/>
    <m/>
    <m/>
    <m/>
    <s v="5 DIAS"/>
    <n v="0"/>
    <x v="0"/>
    <x v="9"/>
    <m/>
  </r>
  <r>
    <x v="489"/>
    <s v="22.826.793/0001-35"/>
    <s v="ND-OPERADORA CIELO"/>
    <n v="27326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490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95"/>
    <x v="2"/>
    <x v="5"/>
    <m/>
  </r>
  <r>
    <x v="491"/>
    <s v="220.743.708-65"/>
    <s v="ND-JUROS RECEBIMENTO"/>
    <s v="7-1-NDJ1"/>
    <d v="2025-10-27T00:00:00"/>
    <m/>
    <m/>
    <m/>
    <n v="3.5"/>
    <d v="2025-11-26T00:00:00"/>
    <m/>
    <m/>
    <s v="Nota de Debito Juros"/>
    <n v="3.5"/>
    <m/>
    <x v="0"/>
    <m/>
    <m/>
    <m/>
    <s v="2 - FATURADO"/>
    <n v="2"/>
    <x v="3"/>
    <x v="3"/>
    <m/>
  </r>
  <r>
    <x v="492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295"/>
    <x v="2"/>
    <x v="5"/>
    <m/>
  </r>
  <r>
    <x v="493"/>
    <s v="221.239.928-60"/>
    <s v="ND-OPERADORA CIELO"/>
    <n v="27365"/>
    <d v="2025-11-17T00:00:00"/>
    <m/>
    <m/>
    <m/>
    <n v="249.98"/>
    <d v="2025-11-17T00:00:00"/>
    <m/>
    <m/>
    <s v="Certificado e-CPF A3 em cartão e leitora - 12 meses"/>
    <n v="249.98"/>
    <m/>
    <x v="0"/>
    <m/>
    <m/>
    <m/>
    <s v="1 - VENDA A VISTA"/>
    <n v="11"/>
    <x v="3"/>
    <x v="2"/>
    <m/>
  </r>
  <r>
    <x v="494"/>
    <s v="221.530.928-84"/>
    <s v="ND-OPERADORA CIELO"/>
    <n v="27343"/>
    <d v="2025-11-13T00:00:00"/>
    <m/>
    <m/>
    <m/>
    <n v="124.99"/>
    <d v="2025-11-13T00:00:00"/>
    <m/>
    <m/>
    <s v="Certificado e-CPF A1 em Software (12 meses)"/>
    <n v="124.99"/>
    <m/>
    <x v="0"/>
    <m/>
    <m/>
    <m/>
    <s v="1 - VENDA A VISTA"/>
    <n v="15"/>
    <x v="3"/>
    <x v="2"/>
    <m/>
  </r>
  <r>
    <x v="495"/>
    <s v="221.700.228-72"/>
    <s v="ND-BENEF AFASTADOS"/>
    <n v="1105"/>
    <d v="2025-11-04T00:00:00"/>
    <m/>
    <m/>
    <m/>
    <n v="1053.74"/>
    <d v="2025-12-05T00:00:00"/>
    <m/>
    <m/>
    <s v="TICKETS REFEICAO"/>
    <n v="1053.74"/>
    <m/>
    <x v="0"/>
    <m/>
    <m/>
    <m/>
    <s v="31 DIAS"/>
    <n v="0"/>
    <x v="0"/>
    <x v="6"/>
    <m/>
  </r>
  <r>
    <x v="496"/>
    <s v="221.972.178-79"/>
    <s v="5551 Venda b.at. imo"/>
    <n v="1074"/>
    <d v="2025-11-10T00:00:00"/>
    <m/>
    <m/>
    <m/>
    <n v="15550"/>
    <d v="2025-11-20T00:00:00"/>
    <m/>
    <m/>
    <s v="COMPUTADORES"/>
    <n v="15550"/>
    <m/>
    <x v="0"/>
    <m/>
    <m/>
    <m/>
    <s v="10 DIAS"/>
    <n v="8"/>
    <x v="3"/>
    <x v="8"/>
    <m/>
  </r>
  <r>
    <x v="497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95"/>
    <x v="2"/>
    <x v="5"/>
    <m/>
  </r>
  <r>
    <x v="498"/>
    <s v="223.363.868-95"/>
    <s v="ND-JUROS RECEBIMENTO"/>
    <s v="85-1-NDJ1"/>
    <d v="2025-10-29T00:00:00"/>
    <m/>
    <m/>
    <m/>
    <n v="9.07"/>
    <d v="2025-11-28T00:00:00"/>
    <m/>
    <m/>
    <s v="Nota de Debito Juros"/>
    <n v="9.07"/>
    <m/>
    <x v="0"/>
    <m/>
    <m/>
    <m/>
    <s v="2 - FATURADO"/>
    <n v="1"/>
    <x v="3"/>
    <x v="3"/>
    <m/>
  </r>
  <r>
    <x v="498"/>
    <s v="223.363.868-95"/>
    <s v="5102 VENDA tributada"/>
    <n v="1092"/>
    <d v="2025-11-11T00:00:00"/>
    <m/>
    <m/>
    <m/>
    <n v="1700"/>
    <d v="2025-11-21T00:00:00"/>
    <m/>
    <m/>
    <s v="Sucatas de Plásticos"/>
    <n v="1700"/>
    <m/>
    <x v="0"/>
    <m/>
    <m/>
    <m/>
    <s v="10 DIAS"/>
    <n v="7"/>
    <x v="3"/>
    <x v="8"/>
    <m/>
  </r>
  <r>
    <x v="499"/>
    <s v="223.563.639-04"/>
    <s v="ND-AMAZON"/>
    <n v="81"/>
    <d v="2025-01-07T00:00:00"/>
    <m/>
    <m/>
    <m/>
    <n v="93.92"/>
    <d v="2025-02-06T00:00:00"/>
    <m/>
    <m/>
    <s v="MARCELO GRASSMANN - CADERNOS DE DESENHO"/>
    <n v="50.57"/>
    <m/>
    <x v="0"/>
    <m/>
    <m/>
    <m/>
    <s v="2 - FATURADO"/>
    <n v="295"/>
    <x v="2"/>
    <x v="5"/>
    <m/>
  </r>
  <r>
    <x v="500"/>
    <s v="223.616.658-32"/>
    <s v="ND-OPERADORA CIELO"/>
    <n v="27237"/>
    <d v="2025-11-04T00:00:00"/>
    <m/>
    <m/>
    <m/>
    <n v="206.23"/>
    <d v="2025-11-04T00:00:00"/>
    <m/>
    <m/>
    <s v="Certificado e-CPF A3 em cartão - 24 meses"/>
    <n v="206.23"/>
    <m/>
    <x v="0"/>
    <m/>
    <m/>
    <m/>
    <s v="1 - VENDA A VISTA"/>
    <n v="24"/>
    <x v="3"/>
    <x v="2"/>
    <m/>
  </r>
  <r>
    <x v="500"/>
    <s v="223.616.658-32"/>
    <s v="ND-OPERADORA CIELO"/>
    <n v="27238"/>
    <d v="2025-11-04T00:00:00"/>
    <m/>
    <m/>
    <m/>
    <n v="206.23"/>
    <d v="2025-11-04T00:00:00"/>
    <m/>
    <m/>
    <s v="Certificado e-CPF A3 em cartão - 24 meses"/>
    <n v="206.23"/>
    <m/>
    <x v="0"/>
    <m/>
    <m/>
    <m/>
    <s v="1 - VENDA A VISTA"/>
    <n v="24"/>
    <x v="3"/>
    <x v="2"/>
    <m/>
  </r>
  <r>
    <x v="501"/>
    <s v="224.498.988-75"/>
    <s v="ND-OPERADORA CIELO"/>
    <n v="27485"/>
    <d v="2025-11-26T00:00:00"/>
    <m/>
    <m/>
    <m/>
    <n v="187.49"/>
    <d v="2025-11-26T00:00:00"/>
    <m/>
    <m/>
    <s v="Certificado e-CPF A3 (somente certificado) - 36 meses"/>
    <n v="187.49"/>
    <m/>
    <x v="0"/>
    <m/>
    <m/>
    <m/>
    <s v="1 - VENDA A VISTA"/>
    <n v="2"/>
    <x v="3"/>
    <x v="2"/>
    <m/>
  </r>
  <r>
    <x v="502"/>
    <s v="225.128.178-90"/>
    <s v="5102 VENDA tributada"/>
    <n v="1099"/>
    <d v="2025-11-13T00:00:00"/>
    <m/>
    <m/>
    <m/>
    <n v="110"/>
    <d v="2025-11-23T00:00:00"/>
    <m/>
    <m/>
    <s v="Maquinas Diversas (Maquinas e Equipamentos)"/>
    <n v="110"/>
    <m/>
    <x v="0"/>
    <m/>
    <m/>
    <m/>
    <s v="10 DIAS"/>
    <n v="5"/>
    <x v="3"/>
    <x v="8"/>
    <m/>
  </r>
  <r>
    <x v="503"/>
    <s v="226.296.728-83"/>
    <s v="5551 Venda b.at. imo"/>
    <n v="1075"/>
    <d v="2025-11-10T00:00:00"/>
    <m/>
    <m/>
    <m/>
    <n v="951"/>
    <d v="2025-11-20T00:00:00"/>
    <m/>
    <m/>
    <s v="Moveis Diversos (Moveis e Mobiliarios)"/>
    <n v="951"/>
    <m/>
    <x v="0"/>
    <m/>
    <m/>
    <m/>
    <s v="10 DIAS"/>
    <n v="8"/>
    <x v="3"/>
    <x v="8"/>
    <m/>
  </r>
  <r>
    <x v="504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491"/>
    <x v="1"/>
    <x v="1"/>
    <m/>
  </r>
  <r>
    <x v="504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463"/>
    <x v="1"/>
    <x v="1"/>
    <m/>
  </r>
  <r>
    <x v="504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430"/>
    <x v="1"/>
    <x v="1"/>
    <m/>
  </r>
  <r>
    <x v="504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504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504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337"/>
    <x v="1"/>
    <x v="1"/>
    <m/>
  </r>
  <r>
    <x v="504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504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505"/>
    <s v="229.510.298-70"/>
    <s v="ND-OPERADORA CIELO"/>
    <n v="27240"/>
    <d v="2025-11-04T00:00:00"/>
    <m/>
    <m/>
    <m/>
    <n v="187.49"/>
    <d v="2025-11-04T00:00:00"/>
    <m/>
    <m/>
    <s v="Certificado e-CPF A3 (renovação) - 36 meses"/>
    <n v="187.49"/>
    <m/>
    <x v="0"/>
    <m/>
    <m/>
    <m/>
    <s v="1 - VENDA A VISTA"/>
    <n v="24"/>
    <x v="3"/>
    <x v="2"/>
    <m/>
  </r>
  <r>
    <x v="506"/>
    <s v="23.016.172/0001-59"/>
    <s v="NF SERVICOS"/>
    <n v="197231"/>
    <d v="2025-11-10T00:00:00"/>
    <n v="2063673"/>
    <d v="2025-11-11T00:00:00"/>
    <d v="2025-10-01T00:00:00"/>
    <n v="5919.22"/>
    <d v="2025-12-10T00:00:00"/>
    <s v="E0240550"/>
    <s v="PD024396"/>
    <s v="HOSPEDAGEM DE ROTEADOR"/>
    <n v="5919.22"/>
    <d v="2025-10-01T00:00:00"/>
    <x v="0"/>
    <m/>
    <m/>
    <s v="359.00007895/2024-20-ITO"/>
    <s v="2 - FATURADO"/>
    <n v="0"/>
    <x v="0"/>
    <x v="0"/>
    <m/>
  </r>
  <r>
    <x v="507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344"/>
    <x v="2"/>
    <x v="3"/>
    <m/>
  </r>
  <r>
    <x v="507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328"/>
    <x v="2"/>
    <x v="3"/>
    <m/>
  </r>
  <r>
    <x v="508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4"/>
    <m/>
    <m/>
    <m/>
    <s v="2 - FATURADO"/>
    <n v="1280"/>
    <x v="1"/>
    <x v="1"/>
    <m/>
  </r>
  <r>
    <x v="508"/>
    <s v="23.429.162/0001-45"/>
    <s v="NF SERVICOS KIT"/>
    <n v="194279"/>
    <d v="2025-09-16T00:00:00"/>
    <n v="2025913"/>
    <d v="2025-09-16T00:00:00"/>
    <m/>
    <n v="251.97"/>
    <d v="2025-10-16T00:00:00"/>
    <m/>
    <m/>
    <s v="Certificado e-CNPJ A3 (somente certificado) - 36 meses Gov"/>
    <n v="239.88"/>
    <m/>
    <x v="0"/>
    <m/>
    <m/>
    <m/>
    <s v="2 - FATURADO"/>
    <n v="43"/>
    <x v="5"/>
    <x v="1"/>
    <m/>
  </r>
  <r>
    <x v="508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4"/>
    <m/>
    <m/>
    <m/>
    <s v="2 - FATURADO"/>
    <n v="1017"/>
    <x v="1"/>
    <x v="1"/>
    <m/>
  </r>
  <r>
    <x v="508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218"/>
    <x v="2"/>
    <x v="1"/>
    <m/>
  </r>
  <r>
    <x v="508"/>
    <s v="23.429.162/0002-26"/>
    <s v="NF SERVICOS E_GOV"/>
    <n v="190276"/>
    <d v="2025-07-17T00:00:00"/>
    <n v="1996494"/>
    <d v="2025-07-17T00:00:00"/>
    <m/>
    <n v="109.89"/>
    <d v="2025-08-16T00:00:00"/>
    <m/>
    <m/>
    <s v="Certificado e-CPF A3 (renovação) - 36 meses Gov"/>
    <n v="104.62"/>
    <m/>
    <x v="0"/>
    <m/>
    <m/>
    <m/>
    <s v="2 - FATURADO"/>
    <n v="104"/>
    <x v="7"/>
    <x v="1"/>
    <m/>
  </r>
  <r>
    <x v="508"/>
    <s v="23.429.162/0004-98"/>
    <s v="NF SERVICOS"/>
    <n v="198317"/>
    <d v="2025-11-17T00:00:00"/>
    <n v="2064759"/>
    <d v="2025-11-17T00:00:00"/>
    <d v="2025-10-01T00:00:00"/>
    <n v="100868.7"/>
    <d v="2025-12-17T00:00:00"/>
    <s v="E0240537"/>
    <s v="PD024385"/>
    <s v="EMAIL COMO SERVIÇO"/>
    <n v="96027"/>
    <d v="2025-10-01T00:00:00"/>
    <x v="0"/>
    <m/>
    <s v="060.00034669/2024-67"/>
    <s v="359.00007463/2024-19 - ITO"/>
    <s v="2 - FATURADO"/>
    <n v="0"/>
    <x v="0"/>
    <x v="0"/>
    <m/>
  </r>
  <r>
    <x v="508"/>
    <s v="23.429.162/0004-98"/>
    <s v="NF SERVICOS"/>
    <n v="198318"/>
    <d v="2025-11-17T00:00:00"/>
    <n v="2064760"/>
    <d v="2025-11-17T00:00:00"/>
    <d v="2025-10-01T00:00:00"/>
    <n v="36358"/>
    <d v="2025-12-17T00:00:00"/>
    <s v="E0240537"/>
    <s v="PD024385"/>
    <s v="EMAIL COMO SERVIÇO"/>
    <n v="34612.82"/>
    <d v="2025-10-01T00:00:00"/>
    <x v="0"/>
    <m/>
    <s v="060.00034669/2024-67"/>
    <s v="359.00007463/2024-19 - ITO"/>
    <s v="2 - FATURADO"/>
    <n v="0"/>
    <x v="0"/>
    <x v="0"/>
    <m/>
  </r>
  <r>
    <x v="508"/>
    <s v="23.429.162/0004-98"/>
    <s v="NF SERVICOS KIT"/>
    <n v="198322"/>
    <d v="2025-11-17T00:00:00"/>
    <n v="2064764"/>
    <d v="2025-11-17T00:00:00"/>
    <d v="2025-10-01T00:00:00"/>
    <n v="5342.14"/>
    <d v="2025-12-17T00:00:00"/>
    <s v="E0240458"/>
    <s v="PD024317"/>
    <s v="CERTIFICADO DIGITAL eCPF"/>
    <n v="5085.72"/>
    <d v="2025-10-01T00:00:00"/>
    <x v="0"/>
    <s v="59/2024"/>
    <s v="060.00019987/2024-06"/>
    <s v="359.00006188/2024-16  ITO"/>
    <s v="2 - FATURADO"/>
    <n v="0"/>
    <x v="0"/>
    <x v="1"/>
    <m/>
  </r>
  <r>
    <x v="509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250"/>
    <x v="1"/>
    <x v="1"/>
    <m/>
  </r>
  <r>
    <x v="509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509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509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509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1127"/>
    <x v="1"/>
    <x v="1"/>
    <m/>
  </r>
  <r>
    <x v="509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1098"/>
    <x v="1"/>
    <x v="1"/>
    <m/>
  </r>
  <r>
    <x v="509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509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509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509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509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509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509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509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509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509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509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509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509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509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509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509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510"/>
    <s v="23.458.975/0001-63"/>
    <s v="5102 VENDA tributada"/>
    <n v="1047"/>
    <d v="2025-11-06T00:00:00"/>
    <m/>
    <m/>
    <m/>
    <n v="9250"/>
    <d v="2025-11-16T00:00:00"/>
    <m/>
    <m/>
    <s v="Ferramentas em geral"/>
    <n v="9250"/>
    <m/>
    <x v="0"/>
    <m/>
    <m/>
    <m/>
    <s v="10 DIAS"/>
    <n v="12"/>
    <x v="3"/>
    <x v="8"/>
    <m/>
  </r>
  <r>
    <x v="511"/>
    <s v="23.560.605/0001-32"/>
    <s v="ND-OPERADORA CIELO"/>
    <n v="27492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512"/>
    <s v="23.888.251/0001-50"/>
    <s v="ND-OPERADORA CIELO"/>
    <n v="27515"/>
    <d v="2025-11-28T00:00:00"/>
    <m/>
    <m/>
    <m/>
    <n v="312.48"/>
    <d v="2025-11-28T00:00:00"/>
    <m/>
    <m/>
    <s v="Certificado e-CPF A1 em Software (12 meses)"/>
    <n v="312.48"/>
    <m/>
    <x v="0"/>
    <m/>
    <m/>
    <m/>
    <s v="1 - VENDA A VISTA"/>
    <n v="1"/>
    <x v="3"/>
    <x v="2"/>
    <m/>
  </r>
  <r>
    <x v="513"/>
    <s v="24.082.016/0001-59"/>
    <s v="NF SERVICOS"/>
    <n v="197279"/>
    <d v="2025-11-11T00:00:00"/>
    <n v="2063721"/>
    <d v="2025-11-11T00:00:00"/>
    <d v="2025-10-01T00:00:00"/>
    <n v="616"/>
    <d v="2025-12-11T00:00:00"/>
    <s v="E0200111"/>
    <s v="PD020095"/>
    <s v="SAM PATRIMONIO"/>
    <n v="586.42999999999995"/>
    <d v="2025-10-01T00:00:00"/>
    <x v="0"/>
    <s v="14/2020"/>
    <s v="001.0993.000872/2020"/>
    <s v="PD-PRC-2021/00776 - APPS"/>
    <s v="2 - FATURADO"/>
    <n v="0"/>
    <x v="0"/>
    <x v="0"/>
    <m/>
  </r>
  <r>
    <x v="513"/>
    <s v="24.082.016/0001-59"/>
    <s v="NF SERVICOS"/>
    <n v="197288"/>
    <d v="2025-11-11T00:00:00"/>
    <n v="2063730"/>
    <d v="2025-11-11T00:00:00"/>
    <d v="2025-10-01T00:00:00"/>
    <n v="2907.83"/>
    <d v="2025-12-11T00:00:00"/>
    <s v="E0250238"/>
    <s v="PD025204"/>
    <s v="FOLHA DE PAGAMENTO"/>
    <n v="2768.25"/>
    <d v="2025-10-01T00:00:00"/>
    <x v="0"/>
    <m/>
    <s v="144.00005990/2025-31"/>
    <s v="359.00003743/2025-39 - APPS"/>
    <s v="2 - FATURADO"/>
    <n v="0"/>
    <x v="0"/>
    <x v="0"/>
    <m/>
  </r>
  <r>
    <x v="513"/>
    <s v="24.082.016/0001-59"/>
    <s v="NF SERVICOS"/>
    <n v="197298"/>
    <d v="2025-11-11T00:00:00"/>
    <n v="2063740"/>
    <d v="2025-11-11T00:00:00"/>
    <d v="2025-10-01T00:00:00"/>
    <n v="20279.13"/>
    <d v="2025-12-11T00:00:00"/>
    <s v="E0250009"/>
    <s v="PD025007"/>
    <s v="OFFICE BÁSICO E INTERMEDIÁRIO"/>
    <n v="19305.73"/>
    <d v="2025-10-01T00:00:00"/>
    <x v="0"/>
    <s v="000002/2025"/>
    <s v="144.00015157/2024-17"/>
    <s v="359.0001.0017/2024-91-ITO"/>
    <s v="2 - FATURADO"/>
    <n v="0"/>
    <x v="0"/>
    <x v="0"/>
    <m/>
  </r>
  <r>
    <x v="513"/>
    <s v="24.082.016/0001-59"/>
    <s v="NF SERVICOS"/>
    <n v="197306"/>
    <d v="2025-11-11T00:00:00"/>
    <n v="2063748"/>
    <d v="2025-11-11T00:00:00"/>
    <d v="2025-10-01T00:00:00"/>
    <n v="715.06"/>
    <d v="2025-12-11T00:00:00"/>
    <s v="E0200110"/>
    <s v="PD020095"/>
    <s v="SAM ESTOQUE"/>
    <n v="680.74"/>
    <d v="2025-10-01T00:00:00"/>
    <x v="0"/>
    <s v="14/2020"/>
    <s v="001.0993.000872/2020"/>
    <s v="PD-PRC-2021/00776   359.00001720/2024-17 APPS"/>
    <s v="2 - FATURADO"/>
    <n v="0"/>
    <x v="0"/>
    <x v="0"/>
    <m/>
  </r>
  <r>
    <x v="514"/>
    <s v="24.138.238/0001-46"/>
    <s v="ND-OPERADORA CIELO"/>
    <n v="27279"/>
    <d v="2025-11-07T00:00:00"/>
    <m/>
    <m/>
    <m/>
    <n v="187.49"/>
    <d v="2025-11-07T00:00:00"/>
    <m/>
    <m/>
    <s v="Certificado e-CNPJ A1 em Software (12 meses)"/>
    <n v="187.49"/>
    <m/>
    <x v="0"/>
    <m/>
    <m/>
    <m/>
    <s v="1 - VENDA A VISTA"/>
    <n v="21"/>
    <x v="3"/>
    <x v="2"/>
    <m/>
  </r>
  <r>
    <x v="515"/>
    <s v="24.398.705/0001-77"/>
    <s v="ND-OPERADORA CIELO"/>
    <n v="27428"/>
    <d v="2025-11-20T00:00:00"/>
    <m/>
    <m/>
    <m/>
    <n v="187.49"/>
    <d v="2025-11-20T00:00:00"/>
    <m/>
    <m/>
    <s v="Certificado e-CNPJ A1 em Software (12 meses)"/>
    <n v="187.49"/>
    <m/>
    <x v="0"/>
    <m/>
    <m/>
    <m/>
    <s v="1 - VENDA A VISTA"/>
    <n v="8"/>
    <x v="3"/>
    <x v="2"/>
    <m/>
  </r>
  <r>
    <x v="516"/>
    <s v="24.913.412/0006-95"/>
    <s v="NF SERVICOS KIT"/>
    <n v="194697"/>
    <d v="2025-09-23T00:00:00"/>
    <n v="2026331"/>
    <d v="2025-09-23T00:00:00"/>
    <m/>
    <n v="174.99"/>
    <d v="2025-09-23T00:00:00"/>
    <m/>
    <m/>
    <s v="Certificado e-CPF A3 em cartão - 12 meses"/>
    <n v="174.99"/>
    <m/>
    <x v="0"/>
    <m/>
    <m/>
    <m/>
    <s v="1 - VENDA A VISTA"/>
    <n v="66"/>
    <x v="4"/>
    <x v="1"/>
    <m/>
  </r>
  <r>
    <x v="516"/>
    <s v="24.913.412/0006-95"/>
    <s v="NF SERVICOS KIT"/>
    <n v="194698"/>
    <d v="2025-09-23T00:00:00"/>
    <n v="2026332"/>
    <d v="2025-09-23T00:00:00"/>
    <m/>
    <n v="124.99"/>
    <d v="2025-09-23T00:00:00"/>
    <m/>
    <m/>
    <s v="Certificado e-CPF A3 (somente certificado) - 12 meses"/>
    <n v="124.99"/>
    <m/>
    <x v="0"/>
    <m/>
    <m/>
    <m/>
    <s v="1 - VENDA A VISTA"/>
    <n v="66"/>
    <x v="4"/>
    <x v="1"/>
    <m/>
  </r>
  <r>
    <x v="517"/>
    <s v="24.948.627/0001-37"/>
    <s v="ND-OPERADORA CIELO"/>
    <n v="27322"/>
    <d v="2025-11-12T00:00:00"/>
    <m/>
    <m/>
    <m/>
    <n v="249.98"/>
    <d v="2025-11-12T00:00:00"/>
    <m/>
    <m/>
    <s v="Certificado e-CPF A3 em cartão e leitora - 12 meses"/>
    <n v="249.98"/>
    <m/>
    <x v="0"/>
    <m/>
    <m/>
    <m/>
    <s v="1 - VENDA A VISTA"/>
    <n v="16"/>
    <x v="3"/>
    <x v="2"/>
    <m/>
  </r>
  <r>
    <x v="518"/>
    <s v="24.996.595/0001-45"/>
    <s v="NF SERVICOS KIT"/>
    <n v="197305"/>
    <d v="2025-11-11T00:00:00"/>
    <n v="2063747"/>
    <d v="2025-11-11T00:00:00"/>
    <d v="2025-10-01T00:00:00"/>
    <n v="4.8600000000000003"/>
    <d v="2025-12-11T00:00:00"/>
    <s v="E0250134"/>
    <s v="PD025116"/>
    <s v="CARIMBO DE TEMPO"/>
    <n v="4.8600000000000003"/>
    <d v="2025-10-01T00:00:00"/>
    <x v="0"/>
    <m/>
    <m/>
    <s v="359.00000833/2025-78 - ITO"/>
    <s v="2 - FATURADO"/>
    <n v="0"/>
    <x v="0"/>
    <x v="1"/>
    <m/>
  </r>
  <r>
    <x v="519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216"/>
    <x v="2"/>
    <x v="5"/>
    <m/>
  </r>
  <r>
    <x v="520"/>
    <s v="248.523.528-79"/>
    <s v="ND-OPERADORA CIELO"/>
    <n v="27345"/>
    <d v="2025-11-13T00:00:00"/>
    <m/>
    <m/>
    <m/>
    <n v="124.99"/>
    <d v="2025-11-13T00:00:00"/>
    <m/>
    <m/>
    <s v="Certificado e-CPF A1 em Software (12 meses)"/>
    <n v="124.99"/>
    <m/>
    <x v="0"/>
    <m/>
    <m/>
    <m/>
    <s v="1 - VENDA A VISTA"/>
    <n v="15"/>
    <x v="3"/>
    <x v="2"/>
    <m/>
  </r>
  <r>
    <x v="521"/>
    <s v="249.361.618-96"/>
    <s v="ND-OPERADORA CIELO"/>
    <n v="27208"/>
    <d v="2025-10-31T00:00:00"/>
    <m/>
    <m/>
    <m/>
    <n v="124.99"/>
    <d v="2025-10-31T00:00:00"/>
    <m/>
    <m/>
    <s v="Certificado e-CPF A1 em Software (12 meses)"/>
    <n v="124.99"/>
    <m/>
    <x v="0"/>
    <m/>
    <m/>
    <m/>
    <s v="1 - VENDA A VISTA"/>
    <n v="28"/>
    <x v="3"/>
    <x v="2"/>
    <m/>
  </r>
  <r>
    <x v="522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463"/>
    <x v="1"/>
    <x v="1"/>
    <m/>
  </r>
  <r>
    <x v="522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463"/>
    <x v="1"/>
    <x v="1"/>
    <m/>
  </r>
  <r>
    <x v="522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430"/>
    <x v="1"/>
    <x v="1"/>
    <m/>
  </r>
  <r>
    <x v="522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430"/>
    <x v="1"/>
    <x v="1"/>
    <m/>
  </r>
  <r>
    <x v="522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99"/>
    <x v="1"/>
    <x v="1"/>
    <m/>
  </r>
  <r>
    <x v="522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522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522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353"/>
    <x v="1"/>
    <x v="1"/>
    <m/>
  </r>
  <r>
    <x v="522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522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276"/>
    <x v="1"/>
    <x v="1"/>
    <m/>
  </r>
  <r>
    <x v="522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250"/>
    <x v="1"/>
    <x v="1"/>
    <m/>
  </r>
  <r>
    <x v="522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250"/>
    <x v="1"/>
    <x v="1"/>
    <m/>
  </r>
  <r>
    <x v="522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522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216"/>
    <x v="1"/>
    <x v="1"/>
    <m/>
  </r>
  <r>
    <x v="522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522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182"/>
    <x v="1"/>
    <x v="1"/>
    <m/>
  </r>
  <r>
    <x v="522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522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157"/>
    <x v="1"/>
    <x v="1"/>
    <m/>
  </r>
  <r>
    <x v="522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1127"/>
    <x v="1"/>
    <x v="1"/>
    <m/>
  </r>
  <r>
    <x v="522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127"/>
    <x v="1"/>
    <x v="1"/>
    <m/>
  </r>
  <r>
    <x v="522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1098"/>
    <x v="1"/>
    <x v="1"/>
    <m/>
  </r>
  <r>
    <x v="522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098"/>
    <x v="1"/>
    <x v="1"/>
    <m/>
  </r>
  <r>
    <x v="522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522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063"/>
    <x v="1"/>
    <x v="1"/>
    <m/>
  </r>
  <r>
    <x v="522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522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035"/>
    <x v="1"/>
    <x v="1"/>
    <m/>
  </r>
  <r>
    <x v="522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522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006"/>
    <x v="1"/>
    <x v="1"/>
    <m/>
  </r>
  <r>
    <x v="522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522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66"/>
    <x v="1"/>
    <x v="1"/>
    <m/>
  </r>
  <r>
    <x v="522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522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940"/>
    <x v="1"/>
    <x v="1"/>
    <m/>
  </r>
  <r>
    <x v="522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916"/>
    <x v="1"/>
    <x v="1"/>
    <m/>
  </r>
  <r>
    <x v="522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522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522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68"/>
    <x v="1"/>
    <x v="1"/>
    <m/>
  </r>
  <r>
    <x v="522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522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855"/>
    <x v="1"/>
    <x v="1"/>
    <m/>
  </r>
  <r>
    <x v="522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820"/>
    <x v="1"/>
    <x v="1"/>
    <m/>
  </r>
  <r>
    <x v="522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90"/>
    <x v="1"/>
    <x v="1"/>
    <m/>
  </r>
  <r>
    <x v="522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758"/>
    <x v="1"/>
    <x v="1"/>
    <m/>
  </r>
  <r>
    <x v="522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730"/>
    <x v="1"/>
    <x v="1"/>
    <m/>
  </r>
  <r>
    <x v="522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99"/>
    <x v="1"/>
    <x v="1"/>
    <m/>
  </r>
  <r>
    <x v="522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665"/>
    <x v="1"/>
    <x v="1"/>
    <m/>
  </r>
  <r>
    <x v="522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638"/>
    <x v="1"/>
    <x v="1"/>
    <m/>
  </r>
  <r>
    <x v="522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609"/>
    <x v="1"/>
    <x v="1"/>
    <m/>
  </r>
  <r>
    <x v="523"/>
    <s v="25.027.853/0001-48"/>
    <s v="ND-OPERADORA CIELO"/>
    <n v="27283"/>
    <d v="2025-11-07T00:00:00"/>
    <m/>
    <m/>
    <m/>
    <n v="187.49"/>
    <d v="2025-11-07T00:00:00"/>
    <m/>
    <m/>
    <s v="Certificado e-CNPJ A1 em Software (12 meses)"/>
    <n v="187.49"/>
    <m/>
    <x v="0"/>
    <m/>
    <m/>
    <m/>
    <s v="1 - VENDA A VISTA"/>
    <n v="21"/>
    <x v="3"/>
    <x v="2"/>
    <m/>
  </r>
  <r>
    <x v="524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197"/>
    <x v="2"/>
    <x v="3"/>
    <m/>
  </r>
  <r>
    <x v="524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197"/>
    <x v="2"/>
    <x v="3"/>
    <m/>
  </r>
  <r>
    <x v="524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197"/>
    <x v="2"/>
    <x v="3"/>
    <m/>
  </r>
  <r>
    <x v="524"/>
    <s v="25.103.884/0001-30"/>
    <s v="NF SERVICOS DO"/>
    <n v="366138"/>
    <d v="2025-10-30T00:00:00"/>
    <n v="372955"/>
    <d v="2025-10-31T00:00:00"/>
    <m/>
    <n v="921.9"/>
    <d v="2025-11-30T00:00:00"/>
    <s v="E0220719"/>
    <s v="PD022719"/>
    <s v="Serviços de Publicidade Eletrônica"/>
    <n v="877.65"/>
    <m/>
    <x v="0"/>
    <m/>
    <m/>
    <m/>
    <s v="2 - FATURADO"/>
    <n v="0"/>
    <x v="0"/>
    <x v="1"/>
    <m/>
  </r>
  <r>
    <x v="524"/>
    <s v="25.103.884/0001-30"/>
    <s v="NF SERVICOS DO"/>
    <n v="367126"/>
    <d v="2025-11-10T00:00:00"/>
    <n v="373943"/>
    <d v="2025-11-10T00:00:00"/>
    <m/>
    <n v="368.76"/>
    <d v="2025-12-10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524"/>
    <s v="25.103.884/0001-30"/>
    <s v="NF SERVICOS DO"/>
    <n v="367460"/>
    <d v="2025-11-10T00:00:00"/>
    <n v="374277"/>
    <d v="2025-11-10T00:00:00"/>
    <m/>
    <n v="5992.35"/>
    <d v="2025-12-10T00:00:00"/>
    <s v="E0220719"/>
    <s v="PD022719"/>
    <s v="Serviços de Publicidade Eletrônica"/>
    <n v="5704.72"/>
    <m/>
    <x v="0"/>
    <m/>
    <m/>
    <m/>
    <s v="2 - FATURADO"/>
    <n v="0"/>
    <x v="0"/>
    <x v="1"/>
    <m/>
  </r>
  <r>
    <x v="524"/>
    <s v="25.103.884/0001-30"/>
    <s v="NF SERVICOS DO"/>
    <n v="368950"/>
    <d v="2025-11-13T00:00:00"/>
    <n v="375767"/>
    <d v="2025-11-14T00:00:00"/>
    <m/>
    <n v="553.14"/>
    <d v="2025-12-14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524"/>
    <s v="25.103.884/0001-30"/>
    <s v="NF SERVICOS DO"/>
    <n v="370071"/>
    <d v="2025-11-18T00:00:00"/>
    <n v="376888"/>
    <d v="2025-11-19T00:00:00"/>
    <m/>
    <n v="368.76"/>
    <d v="2025-12-19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524"/>
    <s v="25.103.884/0001-30"/>
    <s v="NF SERVICOS DO"/>
    <n v="371047"/>
    <d v="2025-11-25T00:00:00"/>
    <n v="377864"/>
    <d v="2025-11-26T00:00:00"/>
    <m/>
    <n v="2396.94"/>
    <d v="2025-12-26T00:00:00"/>
    <s v="E0220719"/>
    <s v="PD022719"/>
    <s v="Serviços de Publicidade Eletrônica"/>
    <n v="2281.89"/>
    <m/>
    <x v="0"/>
    <m/>
    <m/>
    <m/>
    <s v="2 - FATURADO"/>
    <n v="0"/>
    <x v="0"/>
    <x v="1"/>
    <m/>
  </r>
  <r>
    <x v="525"/>
    <s v="25.127.720/0001-43"/>
    <s v="NF SERVICOS"/>
    <n v="197226"/>
    <d v="2025-11-10T00:00:00"/>
    <n v="2063668"/>
    <d v="2025-11-11T00:00:00"/>
    <d v="2025-10-01T00:00:00"/>
    <n v="5919.22"/>
    <d v="2025-12-10T00:00:00"/>
    <s v="E0250067"/>
    <s v="PD025052"/>
    <s v="HOSPEDAGEM DE ROTEADOR"/>
    <n v="5919.22"/>
    <d v="2025-10-01T00:00:00"/>
    <x v="0"/>
    <m/>
    <m/>
    <s v="359.00011260/2024-27 ITO"/>
    <s v="2 - FATURADO"/>
    <n v="0"/>
    <x v="0"/>
    <x v="0"/>
    <m/>
  </r>
  <r>
    <x v="526"/>
    <s v="25.177.738/0001-50"/>
    <s v="ND-OPERADORA CIELO"/>
    <n v="27320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527"/>
    <s v="251.427.648-97"/>
    <s v="ND-OPERADORA CIELO"/>
    <n v="27232"/>
    <d v="2025-11-03T00:00:00"/>
    <m/>
    <m/>
    <m/>
    <n v="124.99"/>
    <d v="2025-11-03T00:00:00"/>
    <m/>
    <m/>
    <s v="Certificado e-CPF A1 em Software (12 meses)"/>
    <n v="124.99"/>
    <m/>
    <x v="0"/>
    <m/>
    <m/>
    <m/>
    <s v="1 - VENDA A VISTA"/>
    <n v="25"/>
    <x v="3"/>
    <x v="2"/>
    <m/>
  </r>
  <r>
    <x v="528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172"/>
    <x v="6"/>
    <x v="5"/>
    <m/>
  </r>
  <r>
    <x v="529"/>
    <s v="253.202.278-76"/>
    <s v="ND-LEILAO"/>
    <n v="226"/>
    <d v="2025-10-17T00:00:00"/>
    <m/>
    <m/>
    <m/>
    <n v="1050"/>
    <d v="2025-10-22T00:00:00"/>
    <m/>
    <m/>
    <s v="Lote 1004 ??||"/>
    <n v="1050"/>
    <m/>
    <x v="0"/>
    <m/>
    <m/>
    <m/>
    <s v="5 DIAS"/>
    <n v="37"/>
    <x v="5"/>
    <x v="7"/>
    <m/>
  </r>
  <r>
    <x v="530"/>
    <s v="256.712.878-63"/>
    <s v="ND-JUROS RECEBIMENTO"/>
    <s v="25-1-NDJ1"/>
    <d v="2025-10-23T00:00:00"/>
    <m/>
    <m/>
    <m/>
    <n v="3.67"/>
    <d v="2025-11-22T00:00:00"/>
    <m/>
    <m/>
    <s v="Nota de Debito Juros"/>
    <n v="3.67"/>
    <m/>
    <x v="0"/>
    <m/>
    <m/>
    <m/>
    <s v="2 - FATURADO"/>
    <n v="6"/>
    <x v="3"/>
    <x v="3"/>
    <m/>
  </r>
  <r>
    <x v="531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295"/>
    <x v="2"/>
    <x v="5"/>
    <m/>
  </r>
  <r>
    <x v="532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287"/>
    <x v="2"/>
    <x v="5"/>
    <m/>
  </r>
  <r>
    <x v="533"/>
    <s v="26.000.686/0001-04"/>
    <s v="ND-OPERADORA CIELO"/>
    <n v="27440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534"/>
    <s v="26.219.602/0001-28"/>
    <s v="ND-OPERADORA CIELO"/>
    <n v="27372"/>
    <d v="2025-11-17T00:00:00"/>
    <m/>
    <m/>
    <m/>
    <n v="124.99"/>
    <d v="2025-11-17T00:00:00"/>
    <m/>
    <m/>
    <s v="Certificado e-CPF A1 em Software (12 meses)"/>
    <n v="124.99"/>
    <m/>
    <x v="0"/>
    <m/>
    <m/>
    <m/>
    <s v="1 - VENDA A VISTA"/>
    <n v="11"/>
    <x v="3"/>
    <x v="2"/>
    <m/>
  </r>
  <r>
    <x v="535"/>
    <s v="26.264.411/0001-88"/>
    <s v="ND-OPERADORA CIELO"/>
    <n v="27302"/>
    <d v="2025-11-11T00:00:00"/>
    <m/>
    <m/>
    <m/>
    <n v="139.38999999999999"/>
    <d v="2025-11-11T00:00:00"/>
    <m/>
    <m/>
    <s v="e-CNPJ A1 - Renovação 12 meses"/>
    <n v="139.38999999999999"/>
    <m/>
    <x v="0"/>
    <m/>
    <m/>
    <m/>
    <s v="1 - VENDA A VISTA"/>
    <n v="17"/>
    <x v="3"/>
    <x v="2"/>
    <m/>
  </r>
  <r>
    <x v="536"/>
    <s v="26.285.026/0001-17"/>
    <s v="ND-OPERADORA CIELO"/>
    <n v="27265"/>
    <d v="2025-11-06T00:00:00"/>
    <m/>
    <m/>
    <m/>
    <n v="251.97"/>
    <d v="2025-11-06T00:00:00"/>
    <m/>
    <m/>
    <s v="e-CNPJ A3 - Renovação 36 meses"/>
    <n v="251.97"/>
    <m/>
    <x v="0"/>
    <m/>
    <m/>
    <m/>
    <s v="1 - VENDA A VISTA"/>
    <n v="22"/>
    <x v="3"/>
    <x v="2"/>
    <m/>
  </r>
  <r>
    <x v="537"/>
    <s v="26.292.055/0001-06"/>
    <s v="ND-OPERADORA CIELO"/>
    <n v="26672"/>
    <d v="2025-09-06T00:00:00"/>
    <m/>
    <m/>
    <m/>
    <n v="187.49"/>
    <d v="2025-09-06T00:00:00"/>
    <m/>
    <m/>
    <s v="Certificado e-CNPJ A1 em Software (12 meses)"/>
    <n v="179.54"/>
    <m/>
    <x v="0"/>
    <m/>
    <m/>
    <m/>
    <s v="1 - VENDA A VISTA"/>
    <n v="83"/>
    <x v="4"/>
    <x v="2"/>
    <m/>
  </r>
  <r>
    <x v="538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1063"/>
    <x v="1"/>
    <x v="1"/>
    <m/>
  </r>
  <r>
    <x v="538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538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538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538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538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538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538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538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538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538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538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538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538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538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538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539"/>
    <s v="26.329.504/0001-43"/>
    <s v="ND-OPERADORA CIELO"/>
    <n v="27497"/>
    <d v="2025-11-27T00:00:00"/>
    <m/>
    <m/>
    <m/>
    <n v="139.38999999999999"/>
    <d v="2025-11-27T00:00:00"/>
    <m/>
    <m/>
    <s v="e-CNPJ A1 - Renovação 12 meses"/>
    <n v="139.38999999999999"/>
    <m/>
    <x v="0"/>
    <m/>
    <m/>
    <m/>
    <s v="1 - VENDA A VISTA"/>
    <n v="1"/>
    <x v="3"/>
    <x v="2"/>
    <m/>
  </r>
  <r>
    <x v="540"/>
    <s v="26.377.609/0001-78"/>
    <s v="ND-OPERADORA CIELO"/>
    <n v="27272"/>
    <d v="2025-11-06T00:00:00"/>
    <m/>
    <m/>
    <m/>
    <n v="293.73"/>
    <d v="2025-11-06T00:00:00"/>
    <m/>
    <m/>
    <s v="e-CNPJ A3 (somente certificado) - 36 meses "/>
    <n v="293.73"/>
    <m/>
    <x v="0"/>
    <m/>
    <m/>
    <m/>
    <s v="1 - VENDA A VISTA"/>
    <n v="22"/>
    <x v="3"/>
    <x v="2"/>
    <m/>
  </r>
  <r>
    <x v="541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186"/>
    <x v="2"/>
    <x v="9"/>
    <m/>
  </r>
  <r>
    <x v="542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338"/>
    <x v="2"/>
    <x v="3"/>
    <m/>
  </r>
  <r>
    <x v="543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337"/>
    <x v="1"/>
    <x v="1"/>
    <m/>
  </r>
  <r>
    <x v="543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250"/>
    <x v="1"/>
    <x v="1"/>
    <m/>
  </r>
  <r>
    <x v="543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216"/>
    <x v="1"/>
    <x v="1"/>
    <m/>
  </r>
  <r>
    <x v="543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182"/>
    <x v="1"/>
    <x v="1"/>
    <m/>
  </r>
  <r>
    <x v="544"/>
    <s v="26.749.420/0002-40"/>
    <s v="ND-OPERADORA CIELO"/>
    <n v="25994"/>
    <d v="2025-06-29T00:00:00"/>
    <m/>
    <m/>
    <m/>
    <n v="187.49"/>
    <d v="2025-06-29T00:00:00"/>
    <m/>
    <m/>
    <s v="Certificado e-CNPJ A1 em Software (12 meses)"/>
    <n v="0"/>
    <m/>
    <x v="0"/>
    <m/>
    <m/>
    <m/>
    <s v="1 - VENDA A VISTA"/>
    <n v="152"/>
    <x v="6"/>
    <x v="2"/>
    <m/>
  </r>
  <r>
    <x v="545"/>
    <s v="260.495.348-02"/>
    <s v="ND-OPERADORA CIELO"/>
    <n v="27197"/>
    <d v="2025-10-30T00:00:00"/>
    <m/>
    <m/>
    <m/>
    <n v="231.23"/>
    <d v="2025-10-30T00:00:00"/>
    <m/>
    <m/>
    <s v="Certificado e-CPF A3 em cartão - 36 meses"/>
    <n v="231.23"/>
    <m/>
    <x v="0"/>
    <m/>
    <m/>
    <m/>
    <s v="1 - VENDA A VISTA"/>
    <n v="29"/>
    <x v="3"/>
    <x v="2"/>
    <m/>
  </r>
  <r>
    <x v="546"/>
    <s v="261.412.518-03"/>
    <s v="5551 Venda b.at. imo"/>
    <n v="1004"/>
    <d v="2025-11-03T00:00:00"/>
    <m/>
    <m/>
    <m/>
    <n v="300"/>
    <d v="2025-11-13T00:00:00"/>
    <m/>
    <m/>
    <s v="Estabilizadores"/>
    <n v="300"/>
    <m/>
    <x v="0"/>
    <m/>
    <m/>
    <m/>
    <s v="10 DIAS"/>
    <n v="15"/>
    <x v="3"/>
    <x v="8"/>
    <m/>
  </r>
  <r>
    <x v="547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157"/>
    <x v="1"/>
    <x v="1"/>
    <m/>
  </r>
  <r>
    <x v="547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1127"/>
    <x v="1"/>
    <x v="1"/>
    <m/>
  </r>
  <r>
    <x v="547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1098"/>
    <x v="1"/>
    <x v="1"/>
    <m/>
  </r>
  <r>
    <x v="547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1063"/>
    <x v="1"/>
    <x v="1"/>
    <m/>
  </r>
  <r>
    <x v="547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1035"/>
    <x v="1"/>
    <x v="1"/>
    <m/>
  </r>
  <r>
    <x v="547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1006"/>
    <x v="1"/>
    <x v="1"/>
    <m/>
  </r>
  <r>
    <x v="547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966"/>
    <x v="1"/>
    <x v="1"/>
    <m/>
  </r>
  <r>
    <x v="547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940"/>
    <x v="1"/>
    <x v="1"/>
    <m/>
  </r>
  <r>
    <x v="547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916"/>
    <x v="1"/>
    <x v="1"/>
    <m/>
  </r>
  <r>
    <x v="547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868"/>
    <x v="1"/>
    <x v="1"/>
    <m/>
  </r>
  <r>
    <x v="547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855"/>
    <x v="1"/>
    <x v="1"/>
    <m/>
  </r>
  <r>
    <x v="547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820"/>
    <x v="1"/>
    <x v="1"/>
    <m/>
  </r>
  <r>
    <x v="547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790"/>
    <x v="1"/>
    <x v="1"/>
    <m/>
  </r>
  <r>
    <x v="547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758"/>
    <x v="1"/>
    <x v="1"/>
    <m/>
  </r>
  <r>
    <x v="547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730"/>
    <x v="1"/>
    <x v="1"/>
    <m/>
  </r>
  <r>
    <x v="547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699"/>
    <x v="1"/>
    <x v="1"/>
    <m/>
  </r>
  <r>
    <x v="547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665"/>
    <x v="1"/>
    <x v="1"/>
    <m/>
  </r>
  <r>
    <x v="547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638"/>
    <x v="1"/>
    <x v="1"/>
    <m/>
  </r>
  <r>
    <x v="547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609"/>
    <x v="1"/>
    <x v="1"/>
    <m/>
  </r>
  <r>
    <x v="548"/>
    <s v="265.160.118-77"/>
    <s v="ND-OPERADORA CIELO"/>
    <n v="27257"/>
    <d v="2025-11-05T00:00:00"/>
    <m/>
    <m/>
    <m/>
    <n v="124.99"/>
    <d v="2025-11-05T00:00:00"/>
    <m/>
    <m/>
    <s v="Certificado e-CPF A1 em Software (12 meses)"/>
    <n v="124.99"/>
    <m/>
    <x v="0"/>
    <m/>
    <m/>
    <m/>
    <s v="1 - VENDA A VISTA"/>
    <n v="23"/>
    <x v="3"/>
    <x v="2"/>
    <m/>
  </r>
  <r>
    <x v="549"/>
    <s v="265.749.388-21"/>
    <s v="ND-OPERADORA CIELO"/>
    <n v="27212"/>
    <d v="2025-10-31T00:00:00"/>
    <m/>
    <m/>
    <m/>
    <n v="156.24"/>
    <d v="2025-10-31T00:00:00"/>
    <m/>
    <m/>
    <s v="Certificado e-CPF A3 (somente certificado) - 24 meses"/>
    <n v="156.24"/>
    <m/>
    <x v="0"/>
    <m/>
    <m/>
    <m/>
    <s v="1 - VENDA A VISTA"/>
    <n v="28"/>
    <x v="3"/>
    <x v="2"/>
    <m/>
  </r>
  <r>
    <x v="550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182"/>
    <x v="1"/>
    <x v="1"/>
    <m/>
  </r>
  <r>
    <x v="550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157"/>
    <x v="1"/>
    <x v="1"/>
    <m/>
  </r>
  <r>
    <x v="550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1127"/>
    <x v="1"/>
    <x v="1"/>
    <m/>
  </r>
  <r>
    <x v="550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1098"/>
    <x v="1"/>
    <x v="1"/>
    <m/>
  </r>
  <r>
    <x v="550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1063"/>
    <x v="1"/>
    <x v="1"/>
    <m/>
  </r>
  <r>
    <x v="550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1035"/>
    <x v="1"/>
    <x v="1"/>
    <m/>
  </r>
  <r>
    <x v="550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1006"/>
    <x v="1"/>
    <x v="1"/>
    <m/>
  </r>
  <r>
    <x v="550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966"/>
    <x v="1"/>
    <x v="1"/>
    <m/>
  </r>
  <r>
    <x v="550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940"/>
    <x v="1"/>
    <x v="1"/>
    <m/>
  </r>
  <r>
    <x v="550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916"/>
    <x v="1"/>
    <x v="1"/>
    <m/>
  </r>
  <r>
    <x v="550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868"/>
    <x v="1"/>
    <x v="1"/>
    <m/>
  </r>
  <r>
    <x v="550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855"/>
    <x v="1"/>
    <x v="1"/>
    <m/>
  </r>
  <r>
    <x v="550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820"/>
    <x v="1"/>
    <x v="1"/>
    <m/>
  </r>
  <r>
    <x v="550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790"/>
    <x v="1"/>
    <x v="1"/>
    <m/>
  </r>
  <r>
    <x v="550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758"/>
    <x v="1"/>
    <x v="1"/>
    <m/>
  </r>
  <r>
    <x v="550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730"/>
    <x v="1"/>
    <x v="1"/>
    <m/>
  </r>
  <r>
    <x v="550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699"/>
    <x v="1"/>
    <x v="1"/>
    <m/>
  </r>
  <r>
    <x v="550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665"/>
    <x v="1"/>
    <x v="1"/>
    <m/>
  </r>
  <r>
    <x v="550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638"/>
    <x v="1"/>
    <x v="1"/>
    <m/>
  </r>
  <r>
    <x v="550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609"/>
    <x v="1"/>
    <x v="1"/>
    <m/>
  </r>
  <r>
    <x v="551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1127"/>
    <x v="1"/>
    <x v="1"/>
    <m/>
  </r>
  <r>
    <x v="551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1098"/>
    <x v="1"/>
    <x v="1"/>
    <m/>
  </r>
  <r>
    <x v="552"/>
    <s v="268.887.158-76"/>
    <s v="5551 Venda b.at. imo"/>
    <n v="863"/>
    <d v="2025-10-22T00:00:00"/>
    <m/>
    <m/>
    <m/>
    <n v="1150"/>
    <d v="2025-11-01T00:00:00"/>
    <m/>
    <m/>
    <s v="Moveis Diversos (Moveis e Mobiliarios)"/>
    <n v="1150"/>
    <m/>
    <x v="0"/>
    <m/>
    <m/>
    <m/>
    <s v="10 DIAS"/>
    <n v="27"/>
    <x v="3"/>
    <x v="8"/>
    <m/>
  </r>
  <r>
    <x v="553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43.9"/>
    <m/>
    <x v="0"/>
    <m/>
    <m/>
    <m/>
    <s v="2 - FATURADO"/>
    <n v="295"/>
    <x v="2"/>
    <x v="5"/>
    <m/>
  </r>
  <r>
    <x v="554"/>
    <s v="27.032.478/0001-50"/>
    <s v="ND-OPERADORA CIELO"/>
    <n v="27478"/>
    <d v="2025-11-26T00:00:00"/>
    <m/>
    <m/>
    <m/>
    <n v="187.49"/>
    <d v="2025-11-26T00:00:00"/>
    <m/>
    <m/>
    <s v="Certificado e-CNPJ A1 em Software (12 meses)"/>
    <n v="187.49"/>
    <m/>
    <x v="0"/>
    <m/>
    <m/>
    <m/>
    <s v="1 - VENDA A VISTA"/>
    <n v="2"/>
    <x v="3"/>
    <x v="2"/>
    <m/>
  </r>
  <r>
    <x v="555"/>
    <s v="27.202.288/0001-33"/>
    <s v="NF SERVICOS"/>
    <n v="197349"/>
    <d v="2025-11-11T00:00:00"/>
    <n v="2063791"/>
    <d v="2025-11-11T00:00:00"/>
    <d v="2025-10-01T00:00:00"/>
    <n v="2959.61"/>
    <d v="2025-12-11T00:00:00"/>
    <s v="E0240587"/>
    <s v="PD024423"/>
    <s v="HOSPEDAGEM DE ROTEADOR"/>
    <n v="2959.61"/>
    <d v="2025-10-01T00:00:00"/>
    <x v="0"/>
    <m/>
    <m/>
    <s v="359.00008410/2024-15-ITO"/>
    <s v="2 - FATURADO"/>
    <n v="0"/>
    <x v="0"/>
    <x v="0"/>
    <m/>
  </r>
  <r>
    <x v="556"/>
    <s v="27.209.724/0001-04"/>
    <s v="5102 VENDA tributada"/>
    <n v="1037"/>
    <d v="2025-11-06T00:00:00"/>
    <m/>
    <m/>
    <m/>
    <n v="6276.61"/>
    <d v="2025-11-16T00:00:00"/>
    <m/>
    <m/>
    <s v="Projetor"/>
    <n v="6276.61"/>
    <m/>
    <x v="0"/>
    <m/>
    <m/>
    <m/>
    <s v="10 DIAS"/>
    <n v="12"/>
    <x v="3"/>
    <x v="8"/>
    <m/>
  </r>
  <r>
    <x v="557"/>
    <s v="27.721.024/0001-96"/>
    <s v="ND-OPERADORA CIELO"/>
    <n v="27290"/>
    <d v="2025-11-08T00:00:00"/>
    <m/>
    <m/>
    <m/>
    <n v="187.49"/>
    <d v="2025-11-08T00:00:00"/>
    <m/>
    <m/>
    <s v="Certificado e-CNPJ A1 em Software (12 meses)"/>
    <n v="187.49"/>
    <m/>
    <x v="0"/>
    <m/>
    <m/>
    <m/>
    <s v="1 - VENDA A VISTA"/>
    <n v="20"/>
    <x v="3"/>
    <x v="2"/>
    <m/>
  </r>
  <r>
    <x v="558"/>
    <s v="271.413.918-35"/>
    <s v="ND-OPERADORA CIELO"/>
    <n v="27337"/>
    <d v="2025-11-13T00:00:00"/>
    <m/>
    <m/>
    <m/>
    <n v="187.49"/>
    <d v="2025-11-13T00:00:00"/>
    <m/>
    <m/>
    <s v="Certificado e-CPF A3 (somente certificado) - 36 meses"/>
    <n v="187.49"/>
    <m/>
    <x v="0"/>
    <m/>
    <m/>
    <m/>
    <s v="1 - VENDA A VISTA"/>
    <n v="15"/>
    <x v="3"/>
    <x v="2"/>
    <m/>
  </r>
  <r>
    <x v="559"/>
    <s v="272.342.488-03"/>
    <s v="ND-OPERADORA CIELO"/>
    <n v="27253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560"/>
    <s v="273.924.098-83"/>
    <s v="5551 Venda b.at. imo"/>
    <n v="815"/>
    <d v="2025-10-17T00:00:00"/>
    <m/>
    <m/>
    <m/>
    <n v="2230.8000000000002"/>
    <d v="2025-10-27T00:00:00"/>
    <m/>
    <m/>
    <s v="MONITOR"/>
    <n v="2230.8000000000002"/>
    <m/>
    <x v="0"/>
    <m/>
    <m/>
    <m/>
    <s v="10 DIAS"/>
    <n v="32"/>
    <x v="5"/>
    <x v="8"/>
    <m/>
  </r>
  <r>
    <x v="561"/>
    <s v="274.186.358-00"/>
    <s v="ND-OPERADORA CIELO"/>
    <n v="27456"/>
    <d v="2025-11-25T00:00:00"/>
    <m/>
    <m/>
    <m/>
    <n v="139.38999999999999"/>
    <d v="2025-11-25T00:00:00"/>
    <m/>
    <m/>
    <s v="e-CNPJ A1 - Renovação 12 meses"/>
    <n v="139.38999999999999"/>
    <m/>
    <x v="0"/>
    <m/>
    <m/>
    <m/>
    <s v="1 - VENDA A VISTA"/>
    <n v="3"/>
    <x v="3"/>
    <x v="2"/>
    <m/>
  </r>
  <r>
    <x v="562"/>
    <s v="274.832.448-01"/>
    <s v="5551 Venda b.at. imo"/>
    <n v="877"/>
    <d v="2025-10-23T00:00:00"/>
    <m/>
    <m/>
    <m/>
    <n v="800"/>
    <d v="2025-11-02T00:00:00"/>
    <m/>
    <m/>
    <s v="Moveis Diversos (Moveis e Mobiliarios)"/>
    <n v="800"/>
    <m/>
    <x v="0"/>
    <m/>
    <m/>
    <m/>
    <s v="10 DIAS"/>
    <n v="26"/>
    <x v="3"/>
    <x v="8"/>
    <m/>
  </r>
  <r>
    <x v="563"/>
    <s v="275.830.378-75"/>
    <s v="5551 Venda b.at. imo"/>
    <n v="864"/>
    <d v="2025-10-22T00:00:00"/>
    <m/>
    <m/>
    <m/>
    <n v="1950"/>
    <d v="2025-11-01T00:00:00"/>
    <m/>
    <m/>
    <s v="Moveis Diversos (Moveis e Mobiliarios)"/>
    <n v="1950"/>
    <m/>
    <x v="0"/>
    <m/>
    <m/>
    <m/>
    <s v="10 DIAS"/>
    <n v="27"/>
    <x v="3"/>
    <x v="8"/>
    <m/>
  </r>
  <r>
    <x v="564"/>
    <s v="276.127.338-97"/>
    <s v="5551 Venda b.at. imo"/>
    <n v="899"/>
    <d v="2025-10-24T00:00:00"/>
    <m/>
    <m/>
    <m/>
    <n v="72500"/>
    <d v="2025-11-03T00:00:00"/>
    <m/>
    <m/>
    <s v="Maquinas Diversas (Maquinas e Equipamentos)"/>
    <n v="72500"/>
    <m/>
    <x v="0"/>
    <m/>
    <m/>
    <m/>
    <s v="10 DIAS"/>
    <n v="25"/>
    <x v="3"/>
    <x v="8"/>
    <m/>
  </r>
  <r>
    <x v="564"/>
    <s v="276.127.338-97"/>
    <s v="5102 VENDA tributada"/>
    <n v="1042"/>
    <d v="2025-11-06T00:00:00"/>
    <m/>
    <m/>
    <m/>
    <n v="28700"/>
    <d v="2025-11-16T00:00:00"/>
    <m/>
    <m/>
    <s v="Papel couché"/>
    <n v="28700"/>
    <m/>
    <x v="0"/>
    <m/>
    <m/>
    <m/>
    <s v="10 DIAS"/>
    <n v="12"/>
    <x v="3"/>
    <x v="8"/>
    <m/>
  </r>
  <r>
    <x v="565"/>
    <s v="276.399.708-22"/>
    <s v="ND-OPERADORA CIELO"/>
    <n v="27393"/>
    <d v="2025-11-18T00:00:00"/>
    <m/>
    <m/>
    <m/>
    <n v="124.99"/>
    <d v="2025-11-18T00:00:00"/>
    <m/>
    <m/>
    <s v="Certificado e-CPF A1 em Software (12 meses)"/>
    <n v="124.99"/>
    <m/>
    <x v="0"/>
    <m/>
    <m/>
    <m/>
    <s v="1 - VENDA A VISTA"/>
    <n v="10"/>
    <x v="3"/>
    <x v="2"/>
    <m/>
  </r>
  <r>
    <x v="566"/>
    <s v="276.672.398-60"/>
    <s v="5551 Venda b.at. imo"/>
    <n v="903"/>
    <d v="2025-10-24T00:00:00"/>
    <m/>
    <m/>
    <m/>
    <n v="600"/>
    <d v="2025-11-03T00:00:00"/>
    <m/>
    <m/>
    <s v="Maquinas Diversas (Maquinas e Equipamentos)"/>
    <n v="600"/>
    <m/>
    <x v="0"/>
    <m/>
    <m/>
    <m/>
    <s v="10 DIAS"/>
    <n v="25"/>
    <x v="3"/>
    <x v="8"/>
    <m/>
  </r>
  <r>
    <x v="566"/>
    <s v="276.672.398-60"/>
    <s v="5551 Venda b.at. imo"/>
    <n v="904"/>
    <d v="2025-10-24T00:00:00"/>
    <m/>
    <m/>
    <m/>
    <n v="1303.3"/>
    <d v="2025-11-03T00:00:00"/>
    <m/>
    <m/>
    <s v="COMPUTADORES"/>
    <n v="1303.3"/>
    <m/>
    <x v="0"/>
    <m/>
    <m/>
    <m/>
    <s v="10 DIAS"/>
    <n v="25"/>
    <x v="3"/>
    <x v="8"/>
    <m/>
  </r>
  <r>
    <x v="567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271"/>
    <x v="2"/>
    <x v="5"/>
    <m/>
  </r>
  <r>
    <x v="568"/>
    <s v="277.084.548-91"/>
    <s v="5551 Venda b.at. imo"/>
    <n v="1044"/>
    <d v="2025-11-06T00:00:00"/>
    <m/>
    <m/>
    <m/>
    <n v="855"/>
    <d v="2025-11-16T00:00:00"/>
    <m/>
    <m/>
    <s v="Moveis Diversos (Moveis e Mobiliarios)"/>
    <n v="855"/>
    <m/>
    <x v="0"/>
    <m/>
    <m/>
    <m/>
    <s v="10 DIAS"/>
    <n v="12"/>
    <x v="3"/>
    <x v="8"/>
    <m/>
  </r>
  <r>
    <x v="569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463"/>
    <x v="1"/>
    <x v="1"/>
    <m/>
  </r>
  <r>
    <x v="569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430"/>
    <x v="1"/>
    <x v="1"/>
    <m/>
  </r>
  <r>
    <x v="569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399"/>
    <x v="1"/>
    <x v="1"/>
    <m/>
  </r>
  <r>
    <x v="569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353"/>
    <x v="1"/>
    <x v="1"/>
    <m/>
  </r>
  <r>
    <x v="569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337"/>
    <x v="1"/>
    <x v="1"/>
    <m/>
  </r>
  <r>
    <x v="569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569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569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250"/>
    <x v="1"/>
    <x v="1"/>
    <m/>
  </r>
  <r>
    <x v="569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569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569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570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295"/>
    <x v="2"/>
    <x v="5"/>
    <m/>
  </r>
  <r>
    <x v="571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163"/>
    <x v="6"/>
    <x v="5"/>
    <m/>
  </r>
  <r>
    <x v="572"/>
    <s v="28.036.264/0001-14"/>
    <s v="ND-OPERADORA CIELO"/>
    <n v="27448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573"/>
    <s v="28.115.298/0001-02"/>
    <s v="ND-OPERADORA CIELO"/>
    <n v="27447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574"/>
    <s v="28.122.787/0001-83"/>
    <s v="ND-OPERADORA CIELO"/>
    <n v="27191"/>
    <d v="2025-10-29T00:00:00"/>
    <m/>
    <m/>
    <m/>
    <n v="187.49"/>
    <d v="2025-10-29T00:00:00"/>
    <m/>
    <m/>
    <s v="Certificado e-CNPJ A1 em Software (12 meses)"/>
    <n v="187.49"/>
    <m/>
    <x v="0"/>
    <m/>
    <m/>
    <m/>
    <s v="1 - VENDA A VISTA"/>
    <n v="30"/>
    <x v="3"/>
    <x v="2"/>
    <m/>
  </r>
  <r>
    <x v="574"/>
    <s v="28.122.787/0009-30"/>
    <s v="ND-OPERADORA CIELO"/>
    <n v="27215"/>
    <d v="2025-10-31T00:00:00"/>
    <m/>
    <m/>
    <m/>
    <n v="187.49"/>
    <d v="2025-10-31T00:00:00"/>
    <m/>
    <m/>
    <s v="Certificado e-CNPJ A1 em Software (12 meses)"/>
    <n v="187.49"/>
    <m/>
    <x v="0"/>
    <m/>
    <m/>
    <m/>
    <s v="1 - VENDA A VISTA"/>
    <n v="28"/>
    <x v="3"/>
    <x v="2"/>
    <m/>
  </r>
  <r>
    <x v="575"/>
    <s v="28.301.793/0001-06"/>
    <s v="ND-OPERADORA CIELO"/>
    <n v="27451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576"/>
    <s v="28.338.108/0001-08"/>
    <s v="ND-OPERADORA CIELO"/>
    <n v="27200"/>
    <d v="2025-10-30T00:00:00"/>
    <m/>
    <m/>
    <m/>
    <n v="187.49"/>
    <d v="2025-10-30T00:00:00"/>
    <m/>
    <m/>
    <s v="Certificado e-CNPJ A1 em Software (12 meses)"/>
    <n v="187.49"/>
    <m/>
    <x v="0"/>
    <m/>
    <m/>
    <m/>
    <s v="1 - VENDA A VISTA"/>
    <n v="29"/>
    <x v="3"/>
    <x v="2"/>
    <m/>
  </r>
  <r>
    <x v="577"/>
    <s v="28.364.928/0001-74"/>
    <s v="5551 Venda b.at. imo"/>
    <n v="905"/>
    <d v="2025-10-24T00:00:00"/>
    <m/>
    <m/>
    <m/>
    <n v="3260"/>
    <d v="2025-11-03T00:00:00"/>
    <m/>
    <m/>
    <s v="Maquinas Diversas (Maquinas e Equipamentos)"/>
    <n v="3260"/>
    <m/>
    <x v="0"/>
    <m/>
    <m/>
    <m/>
    <s v="10 DIAS"/>
    <n v="25"/>
    <x v="3"/>
    <x v="8"/>
    <m/>
  </r>
  <r>
    <x v="578"/>
    <s v="28.409.177/0001-65"/>
    <s v="ND-OPERADORA CIELO"/>
    <n v="27027"/>
    <d v="2025-10-14T00:00:00"/>
    <m/>
    <m/>
    <m/>
    <n v="187.49"/>
    <d v="2025-10-14T00:00:00"/>
    <m/>
    <m/>
    <s v="Certificado e-CNPJ A1 em Software (12 meses)"/>
    <n v="179.54"/>
    <m/>
    <x v="0"/>
    <m/>
    <m/>
    <m/>
    <s v="1 - VENDA A VISTA"/>
    <n v="45"/>
    <x v="5"/>
    <x v="2"/>
    <m/>
  </r>
  <r>
    <x v="579"/>
    <s v="28.467.485/0001-47"/>
    <s v="ND-OPERADORA CIELO"/>
    <n v="26706"/>
    <d v="2025-09-09T00:00:00"/>
    <m/>
    <m/>
    <m/>
    <n v="251.97"/>
    <d v="2025-09-09T00:00:00"/>
    <m/>
    <m/>
    <s v="e-CNPJ A3 - Renovação 36 meses"/>
    <n v="239.38"/>
    <m/>
    <x v="0"/>
    <m/>
    <m/>
    <m/>
    <s v="1 - VENDA A VISTA"/>
    <n v="80"/>
    <x v="4"/>
    <x v="2"/>
    <m/>
  </r>
  <r>
    <x v="580"/>
    <s v="28.542.017/0001-90"/>
    <s v="NF SERVICOS"/>
    <n v="198489"/>
    <d v="2025-11-18T00:00:00"/>
    <n v="2064931"/>
    <d v="2025-11-19T00:00:00"/>
    <d v="2025-10-01T00:00:00"/>
    <n v="7920.64"/>
    <d v="2025-12-18T00:00:00"/>
    <s v="E0250208"/>
    <s v="PD025180"/>
    <s v="CERTIFICADOS AR"/>
    <n v="7920.64"/>
    <d v="2025-10-01T00:00:00"/>
    <x v="0"/>
    <d v="2025-09-01T00:00:00"/>
    <s v="150012/002105/2024"/>
    <s v="359.00002790/2025-65 - ITO"/>
    <s v="2 - FATURADO"/>
    <n v="0"/>
    <x v="0"/>
    <x v="0"/>
    <m/>
  </r>
  <r>
    <x v="581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213"/>
    <x v="1"/>
    <x v="1"/>
    <m/>
  </r>
  <r>
    <x v="581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581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127"/>
    <x v="1"/>
    <x v="1"/>
    <m/>
  </r>
  <r>
    <x v="581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98"/>
    <x v="1"/>
    <x v="1"/>
    <m/>
  </r>
  <r>
    <x v="581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63"/>
    <x v="1"/>
    <x v="1"/>
    <m/>
  </r>
  <r>
    <x v="581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035"/>
    <x v="1"/>
    <x v="1"/>
    <m/>
  </r>
  <r>
    <x v="581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006"/>
    <x v="1"/>
    <x v="1"/>
    <m/>
  </r>
  <r>
    <x v="581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66"/>
    <x v="1"/>
    <x v="1"/>
    <m/>
  </r>
  <r>
    <x v="581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940"/>
    <x v="1"/>
    <x v="1"/>
    <m/>
  </r>
  <r>
    <x v="581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916"/>
    <x v="1"/>
    <x v="1"/>
    <m/>
  </r>
  <r>
    <x v="581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68"/>
    <x v="1"/>
    <x v="1"/>
    <m/>
  </r>
  <r>
    <x v="581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855"/>
    <x v="1"/>
    <x v="1"/>
    <m/>
  </r>
  <r>
    <x v="581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820"/>
    <x v="1"/>
    <x v="1"/>
    <m/>
  </r>
  <r>
    <x v="581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90"/>
    <x v="1"/>
    <x v="1"/>
    <m/>
  </r>
  <r>
    <x v="581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758"/>
    <x v="1"/>
    <x v="1"/>
    <m/>
  </r>
  <r>
    <x v="581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730"/>
    <x v="1"/>
    <x v="1"/>
    <m/>
  </r>
  <r>
    <x v="581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99"/>
    <x v="1"/>
    <x v="1"/>
    <m/>
  </r>
  <r>
    <x v="581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65"/>
    <x v="1"/>
    <x v="1"/>
    <m/>
  </r>
  <r>
    <x v="581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581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582"/>
    <s v="281.684.688-13"/>
    <s v="ND-OPERADORA CIELO"/>
    <n v="27309"/>
    <d v="2025-11-11T00:00:00"/>
    <m/>
    <m/>
    <m/>
    <n v="124.99"/>
    <d v="2025-11-11T00:00:00"/>
    <m/>
    <m/>
    <s v="Certificado e-CPF A1 em Software (12 meses)"/>
    <n v="124.99"/>
    <m/>
    <x v="0"/>
    <m/>
    <m/>
    <m/>
    <s v="1 - VENDA A VISTA"/>
    <n v="17"/>
    <x v="3"/>
    <x v="2"/>
    <m/>
  </r>
  <r>
    <x v="583"/>
    <s v="282.850.548-02"/>
    <s v="ND-JUROS RECEBIMENTO"/>
    <s v="163-1-NDJ1"/>
    <d v="2025-10-15T00:00:00"/>
    <m/>
    <m/>
    <m/>
    <n v="1.33"/>
    <d v="2025-11-14T00:00:00"/>
    <m/>
    <m/>
    <s v="Nota de Debito Juros"/>
    <n v="1.33"/>
    <m/>
    <x v="0"/>
    <m/>
    <m/>
    <m/>
    <s v="2 - FATURADO"/>
    <n v="14"/>
    <x v="3"/>
    <x v="3"/>
    <m/>
  </r>
  <r>
    <x v="583"/>
    <s v="282.850.548-02"/>
    <s v="5551 Venda b.at. imo"/>
    <n v="1055"/>
    <d v="2025-11-07T00:00:00"/>
    <m/>
    <m/>
    <m/>
    <n v="3995.4"/>
    <d v="2025-11-17T00:00:00"/>
    <m/>
    <m/>
    <s v="Moveis Diversos (Moveis e Mobiliarios)"/>
    <n v="3995.4"/>
    <m/>
    <x v="0"/>
    <m/>
    <m/>
    <m/>
    <s v="10 DIAS"/>
    <n v="11"/>
    <x v="3"/>
    <x v="8"/>
    <m/>
  </r>
  <r>
    <x v="584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584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584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59"/>
    <x v="2"/>
    <x v="1"/>
    <m/>
  </r>
  <r>
    <x v="585"/>
    <s v="284.373.518-12"/>
    <s v="ND-OPERADORA CIELO"/>
    <n v="27305"/>
    <d v="2025-11-11T00:00:00"/>
    <m/>
    <m/>
    <m/>
    <n v="124.99"/>
    <d v="2025-11-11T00:00:00"/>
    <m/>
    <m/>
    <s v="Certificado e-CPF A1 em Software (12 meses)"/>
    <n v="124.99"/>
    <m/>
    <x v="0"/>
    <m/>
    <m/>
    <m/>
    <s v="1 - VENDA A VISTA"/>
    <n v="17"/>
    <x v="3"/>
    <x v="2"/>
    <m/>
  </r>
  <r>
    <x v="586"/>
    <s v="285.931.498-98"/>
    <s v="ND-BENEF AFASTADOS"/>
    <n v="1093"/>
    <d v="2025-11-04T00:00:00"/>
    <m/>
    <m/>
    <m/>
    <n v="133.08000000000001"/>
    <d v="2025-12-05T00:00:00"/>
    <m/>
    <m/>
    <s v="PLANO DE SAUDE FUNC AFASTADOS"/>
    <n v="133.08000000000001"/>
    <m/>
    <x v="0"/>
    <m/>
    <m/>
    <m/>
    <s v="31 DIAS"/>
    <n v="0"/>
    <x v="0"/>
    <x v="6"/>
    <m/>
  </r>
  <r>
    <x v="587"/>
    <s v="287.401.548-23"/>
    <s v="5551 Venda b.at. imo"/>
    <n v="872"/>
    <d v="2025-10-22T00:00:00"/>
    <m/>
    <m/>
    <m/>
    <n v="2450"/>
    <d v="2025-11-01T00:00:00"/>
    <m/>
    <m/>
    <s v="Moveis Diversos (Moveis e Mobiliarios)"/>
    <n v="2450"/>
    <m/>
    <x v="0"/>
    <m/>
    <m/>
    <m/>
    <s v="10 DIAS"/>
    <n v="27"/>
    <x v="3"/>
    <x v="8"/>
    <m/>
  </r>
  <r>
    <x v="588"/>
    <s v="289.317.988-65"/>
    <s v="ND-JUROS RECEBIMENTO"/>
    <s v="103-1-NDJ1"/>
    <d v="2025-10-17T00:00:00"/>
    <m/>
    <m/>
    <m/>
    <n v="60.94"/>
    <d v="2025-11-16T00:00:00"/>
    <m/>
    <m/>
    <s v="Nota de Debito Juros"/>
    <n v="60.94"/>
    <m/>
    <x v="0"/>
    <m/>
    <m/>
    <m/>
    <s v="2 - FATURADO"/>
    <n v="12"/>
    <x v="3"/>
    <x v="3"/>
    <m/>
  </r>
  <r>
    <x v="588"/>
    <s v="289.317.988-65"/>
    <s v="5102 VENDA tributada"/>
    <n v="868"/>
    <d v="2025-10-22T00:00:00"/>
    <m/>
    <m/>
    <m/>
    <n v="3587.79"/>
    <d v="2025-11-01T00:00:00"/>
    <m/>
    <m/>
    <s v="Central Telefonica"/>
    <n v="3587.79"/>
    <m/>
    <x v="0"/>
    <m/>
    <m/>
    <m/>
    <s v="10 DIAS"/>
    <n v="27"/>
    <x v="3"/>
    <x v="8"/>
    <m/>
  </r>
  <r>
    <x v="588"/>
    <s v="289.317.988-65"/>
    <s v="5551 Venda b.at. imo"/>
    <n v="986"/>
    <d v="2025-10-30T00:00:00"/>
    <m/>
    <m/>
    <m/>
    <n v="51428.31"/>
    <d v="2025-11-09T00:00:00"/>
    <m/>
    <m/>
    <s v="Switch"/>
    <n v="51428.31"/>
    <m/>
    <x v="0"/>
    <m/>
    <m/>
    <m/>
    <s v="10 DIAS"/>
    <n v="19"/>
    <x v="3"/>
    <x v="8"/>
    <m/>
  </r>
  <r>
    <x v="589"/>
    <s v="289.823.868-66"/>
    <s v="ND-OPERADORA CIELO"/>
    <n v="27494"/>
    <d v="2025-11-27T00:00:00"/>
    <m/>
    <m/>
    <m/>
    <n v="124.99"/>
    <d v="2025-11-27T00:00:00"/>
    <m/>
    <m/>
    <s v="Certificado e-CPF A1 em Software (12 meses)"/>
    <n v="124.99"/>
    <m/>
    <x v="0"/>
    <m/>
    <m/>
    <m/>
    <s v="1 - VENDA A VISTA"/>
    <n v="1"/>
    <x v="3"/>
    <x v="2"/>
    <m/>
  </r>
  <r>
    <x v="590"/>
    <s v="289.896.988-55"/>
    <s v="ND-OPERADORA CIELO"/>
    <n v="26419"/>
    <d v="2025-08-16T00:00:00"/>
    <m/>
    <m/>
    <m/>
    <n v="124.99"/>
    <d v="2025-08-16T00:00:00"/>
    <m/>
    <m/>
    <s v="Certificado e-CPF A1 em Software (12 meses)"/>
    <n v="124.99"/>
    <m/>
    <x v="0"/>
    <m/>
    <m/>
    <m/>
    <s v="1 - VENDA A VISTA"/>
    <n v="104"/>
    <x v="7"/>
    <x v="2"/>
    <m/>
  </r>
  <r>
    <x v="591"/>
    <s v="29.401.230/0001-44"/>
    <s v="ND-OPERADORA CIELO"/>
    <n v="26674"/>
    <d v="2025-09-06T00:00:00"/>
    <m/>
    <m/>
    <m/>
    <n v="139.38999999999999"/>
    <d v="2025-09-06T00:00:00"/>
    <m/>
    <m/>
    <s v="e-CNPJ A1 - Renovação 12 meses"/>
    <n v="133.47999999999999"/>
    <m/>
    <x v="0"/>
    <m/>
    <m/>
    <m/>
    <s v="1 - VENDA A VISTA"/>
    <n v="83"/>
    <x v="4"/>
    <x v="2"/>
    <m/>
  </r>
  <r>
    <x v="592"/>
    <s v="29.518.215/0001-80"/>
    <s v="NF SERVICOS"/>
    <n v="197274"/>
    <d v="2025-11-11T00:00:00"/>
    <n v="2063716"/>
    <d v="2025-11-11T00:00:00"/>
    <d v="2025-10-01T00:00:00"/>
    <n v="6205.72"/>
    <d v="2025-12-11T00:00:00"/>
    <s v="E0240433"/>
    <s v="PD024296"/>
    <s v="HOSPEDAGEM DE ROTEADOR"/>
    <n v="6205.72"/>
    <d v="2025-10-01T00:00:00"/>
    <x v="0"/>
    <m/>
    <m/>
    <s v="359.00006460/2024-68-ITO"/>
    <s v="2 - FATURADO"/>
    <n v="0"/>
    <x v="0"/>
    <x v="0"/>
    <m/>
  </r>
  <r>
    <x v="593"/>
    <s v="29.664.813/0001-68"/>
    <s v="ND-OPERADORA CIELO"/>
    <n v="27280"/>
    <d v="2025-11-07T00:00:00"/>
    <m/>
    <m/>
    <m/>
    <n v="139.38999999999999"/>
    <d v="2025-11-07T00:00:00"/>
    <m/>
    <m/>
    <s v="e-CNPJ A1 - Renovação 12 meses"/>
    <n v="139.38999999999999"/>
    <m/>
    <x v="0"/>
    <m/>
    <m/>
    <m/>
    <s v="1 - VENDA A VISTA"/>
    <n v="21"/>
    <x v="3"/>
    <x v="2"/>
    <m/>
  </r>
  <r>
    <x v="594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6"/>
    <m/>
    <m/>
    <m/>
    <s v="2 - FATURADO"/>
    <n v="1486"/>
    <x v="1"/>
    <x v="1"/>
    <m/>
  </r>
  <r>
    <x v="594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6"/>
    <m/>
    <m/>
    <m/>
    <s v="60/75/90"/>
    <n v="1100"/>
    <x v="1"/>
    <x v="9"/>
    <m/>
  </r>
  <r>
    <x v="594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6"/>
    <m/>
    <m/>
    <m/>
    <s v="60/75/90"/>
    <n v="822"/>
    <x v="1"/>
    <x v="9"/>
    <m/>
  </r>
  <r>
    <x v="594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6"/>
    <m/>
    <m/>
    <m/>
    <s v="60/75/90"/>
    <n v="837"/>
    <x v="1"/>
    <x v="9"/>
    <m/>
  </r>
  <r>
    <x v="594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6"/>
    <m/>
    <m/>
    <m/>
    <s v="60/75/90"/>
    <n v="787"/>
    <x v="1"/>
    <x v="9"/>
    <m/>
  </r>
  <r>
    <x v="594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6"/>
    <m/>
    <m/>
    <m/>
    <s v="60/75/90"/>
    <n v="802"/>
    <x v="1"/>
    <x v="9"/>
    <m/>
  </r>
  <r>
    <x v="594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6"/>
    <m/>
    <m/>
    <m/>
    <s v="60/75/90"/>
    <n v="817"/>
    <x v="1"/>
    <x v="9"/>
    <m/>
  </r>
  <r>
    <x v="594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6"/>
    <m/>
    <m/>
    <m/>
    <s v="60/75/90"/>
    <n v="817"/>
    <x v="1"/>
    <x v="9"/>
    <m/>
  </r>
  <r>
    <x v="594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6"/>
    <m/>
    <m/>
    <m/>
    <s v="60/75/90"/>
    <n v="802"/>
    <x v="1"/>
    <x v="9"/>
    <m/>
  </r>
  <r>
    <x v="594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6"/>
    <m/>
    <m/>
    <m/>
    <s v="60/75/90"/>
    <n v="787"/>
    <x v="1"/>
    <x v="9"/>
    <m/>
  </r>
  <r>
    <x v="594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6"/>
    <m/>
    <m/>
    <m/>
    <s v="60 DIAS"/>
    <n v="606"/>
    <x v="1"/>
    <x v="9"/>
    <m/>
  </r>
  <r>
    <x v="594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225"/>
    <x v="2"/>
    <x v="9"/>
    <m/>
  </r>
  <r>
    <x v="594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237"/>
    <x v="2"/>
    <x v="9"/>
    <m/>
  </r>
  <r>
    <x v="594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187"/>
    <x v="2"/>
    <x v="9"/>
    <m/>
  </r>
  <r>
    <x v="595"/>
    <s v="291.812.658-67"/>
    <s v="5551 Venda b.at. imo"/>
    <n v="1106"/>
    <d v="2025-11-17T00:00:00"/>
    <m/>
    <m/>
    <m/>
    <n v="1147.5"/>
    <d v="2025-11-27T00:00:00"/>
    <m/>
    <m/>
    <s v="COMPUTADORES"/>
    <n v="1147.5"/>
    <m/>
    <x v="0"/>
    <m/>
    <m/>
    <m/>
    <s v="10 DIAS"/>
    <n v="1"/>
    <x v="3"/>
    <x v="8"/>
    <m/>
  </r>
  <r>
    <x v="596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400"/>
    <x v="1"/>
    <x v="1"/>
    <m/>
  </r>
  <r>
    <x v="597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95"/>
    <x v="2"/>
    <x v="5"/>
    <m/>
  </r>
  <r>
    <x v="598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165"/>
    <x v="6"/>
    <x v="5"/>
    <m/>
  </r>
  <r>
    <x v="599"/>
    <s v="293.867.658-10"/>
    <s v="ND-OPERADORA CIELO"/>
    <n v="27487"/>
    <d v="2025-11-27T00:00:00"/>
    <m/>
    <m/>
    <m/>
    <n v="124.99"/>
    <d v="2025-11-27T00:00:00"/>
    <m/>
    <m/>
    <s v="Certificado e-CPF A1 em Software (12 meses)"/>
    <n v="124.99"/>
    <m/>
    <x v="0"/>
    <m/>
    <m/>
    <m/>
    <s v="1 - VENDA A VISTA"/>
    <n v="1"/>
    <x v="3"/>
    <x v="2"/>
    <m/>
  </r>
  <r>
    <x v="600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210"/>
    <x v="2"/>
    <x v="5"/>
    <m/>
  </r>
  <r>
    <x v="601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167"/>
    <x v="6"/>
    <x v="5"/>
    <m/>
  </r>
  <r>
    <x v="601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164"/>
    <x v="6"/>
    <x v="5"/>
    <m/>
  </r>
  <r>
    <x v="602"/>
    <s v="296.276.578-59"/>
    <s v="ND-OPERADORA CIELO"/>
    <n v="27332"/>
    <d v="2025-11-13T00:00:00"/>
    <m/>
    <m/>
    <m/>
    <n v="124.99"/>
    <d v="2025-11-13T00:00:00"/>
    <m/>
    <m/>
    <s v="Certificado e-CPF A1 em Software (12 meses)"/>
    <n v="124.99"/>
    <m/>
    <x v="0"/>
    <m/>
    <m/>
    <m/>
    <s v="1 - VENDA A VISTA"/>
    <n v="15"/>
    <x v="3"/>
    <x v="2"/>
    <m/>
  </r>
  <r>
    <x v="603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295"/>
    <x v="2"/>
    <x v="5"/>
    <m/>
  </r>
  <r>
    <x v="604"/>
    <s v="298.512.114-00"/>
    <s v="ND-BENEF AFASTADOS"/>
    <n v="1094"/>
    <d v="2025-11-04T00:00:00"/>
    <m/>
    <m/>
    <m/>
    <n v="1127.98"/>
    <d v="2025-12-05T00:00:00"/>
    <m/>
    <m/>
    <s v="PLANO DE SAUDE FUNC AFASTADOS"/>
    <n v="1127.98"/>
    <m/>
    <x v="0"/>
    <m/>
    <m/>
    <m/>
    <s v="31 DIAS"/>
    <n v="0"/>
    <x v="0"/>
    <x v="6"/>
    <m/>
  </r>
  <r>
    <x v="605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337"/>
    <x v="1"/>
    <x v="1"/>
    <m/>
  </r>
  <r>
    <x v="605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216"/>
    <x v="1"/>
    <x v="1"/>
    <m/>
  </r>
  <r>
    <x v="605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182"/>
    <x v="1"/>
    <x v="1"/>
    <m/>
  </r>
  <r>
    <x v="605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157"/>
    <x v="1"/>
    <x v="1"/>
    <m/>
  </r>
  <r>
    <x v="606"/>
    <s v="299.390.218-01"/>
    <s v="ND-OPERADORA CIELO"/>
    <n v="27361"/>
    <d v="2025-11-17T00:00:00"/>
    <m/>
    <m/>
    <m/>
    <n v="187.49"/>
    <d v="2025-11-17T00:00:00"/>
    <m/>
    <m/>
    <s v="Certificado e-CPF A3 (somente certificado) - 36 meses"/>
    <n v="187.49"/>
    <m/>
    <x v="0"/>
    <m/>
    <m/>
    <m/>
    <s v="1 - VENDA A VISTA"/>
    <n v="11"/>
    <x v="3"/>
    <x v="2"/>
    <m/>
  </r>
  <r>
    <x v="607"/>
    <s v="30.520.389/0001-67"/>
    <s v="ND-OPERADORA CIELO"/>
    <n v="27389"/>
    <d v="2025-11-18T00:00:00"/>
    <m/>
    <m/>
    <m/>
    <n v="293.73"/>
    <d v="2025-11-18T00:00:00"/>
    <m/>
    <m/>
    <s v="e-CNPJ A3 (somente certificado) - 36 meses "/>
    <n v="293.73"/>
    <m/>
    <x v="0"/>
    <m/>
    <m/>
    <m/>
    <s v="1 - VENDA A VISTA"/>
    <n v="10"/>
    <x v="3"/>
    <x v="2"/>
    <m/>
  </r>
  <r>
    <x v="608"/>
    <s v="30.829.177/0001-66"/>
    <s v="5102 VENDA tributada"/>
    <n v="1054"/>
    <d v="2025-11-07T00:00:00"/>
    <m/>
    <m/>
    <m/>
    <n v="15400"/>
    <d v="2025-11-17T00:00:00"/>
    <m/>
    <m/>
    <s v="Papel couché"/>
    <n v="15400"/>
    <m/>
    <x v="0"/>
    <m/>
    <m/>
    <m/>
    <s v="10 DIAS"/>
    <n v="11"/>
    <x v="3"/>
    <x v="8"/>
    <m/>
  </r>
  <r>
    <x v="609"/>
    <s v="30.928.346/0001-15"/>
    <s v="NF SERVICOS"/>
    <n v="191050"/>
    <d v="2025-08-07T00:00:00"/>
    <n v="2009925"/>
    <d v="2025-08-07T00:00:00"/>
    <d v="2025-06-01T00:00:00"/>
    <n v="672"/>
    <d v="2025-09-06T00:00:00"/>
    <s v="E0230673"/>
    <s v="PD023673"/>
    <s v="PREFEITURA CADASTRO"/>
    <n v="639.74"/>
    <d v="2025-06-01T00:00:00"/>
    <x v="0"/>
    <s v="40/2023"/>
    <m/>
    <s v="359.00007155/2023-11-APPS/ITO"/>
    <s v="2 - FATURADO"/>
    <n v="83"/>
    <x v="4"/>
    <x v="0"/>
    <m/>
  </r>
  <r>
    <x v="609"/>
    <s v="30.928.346/0001-15"/>
    <s v="NF SERVICOS"/>
    <n v="198128"/>
    <d v="2025-11-13T00:00:00"/>
    <n v="2064570"/>
    <d v="2025-11-14T00:00:00"/>
    <d v="2025-10-01T00:00:00"/>
    <n v="179.2"/>
    <d v="2025-12-13T00:00:00"/>
    <s v="E0230673"/>
    <s v="PD023673"/>
    <s v="PREFEITURA CADASTRO"/>
    <n v="170.6"/>
    <d v="2025-10-01T00:00:00"/>
    <x v="0"/>
    <s v="40/2023"/>
    <m/>
    <s v="359.00007155/2023-11-APPS/ITO"/>
    <s v="2 - FATURADO"/>
    <n v="0"/>
    <x v="0"/>
    <x v="0"/>
    <m/>
  </r>
  <r>
    <x v="609"/>
    <s v="30.928.346/0001-15"/>
    <s v="NF SERVICOS"/>
    <n v="198131"/>
    <d v="2025-11-13T00:00:00"/>
    <n v="2064573"/>
    <d v="2025-11-14T00:00:00"/>
    <d v="2025-10-01T00:00:00"/>
    <n v="472.56"/>
    <d v="2025-12-13T00:00:00"/>
    <s v="E0251709"/>
    <s v="PD251594"/>
    <s v="PREFEITURA CADASTRO"/>
    <n v="449.88"/>
    <d v="2025-10-01T00:00:00"/>
    <x v="0"/>
    <m/>
    <s v="1840/2025"/>
    <s v="359.00009738/2025-30 APPS/ITO"/>
    <s v="2 - FATURADO"/>
    <n v="0"/>
    <x v="0"/>
    <x v="0"/>
    <m/>
  </r>
  <r>
    <x v="610"/>
    <s v="300.026.928-21"/>
    <s v="ND-OPERADORA CIELO"/>
    <n v="27464"/>
    <d v="2025-11-25T00:00:00"/>
    <m/>
    <m/>
    <m/>
    <n v="251.97"/>
    <d v="2025-11-25T00:00:00"/>
    <m/>
    <m/>
    <s v="e-CNPJ A3 - Renovação 36 meses"/>
    <n v="251.97"/>
    <m/>
    <x v="0"/>
    <m/>
    <m/>
    <m/>
    <s v="1 - VENDA A VISTA"/>
    <n v="3"/>
    <x v="3"/>
    <x v="2"/>
    <m/>
  </r>
  <r>
    <x v="611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295"/>
    <x v="2"/>
    <x v="5"/>
    <m/>
  </r>
  <r>
    <x v="612"/>
    <s v="302.620.008-57"/>
    <s v="5551 Venda b.at. imo"/>
    <n v="844"/>
    <d v="2025-10-21T00:00:00"/>
    <m/>
    <m/>
    <m/>
    <n v="650"/>
    <d v="2025-10-31T00:00:00"/>
    <m/>
    <m/>
    <s v="Ventiladores"/>
    <n v="650"/>
    <m/>
    <x v="0"/>
    <m/>
    <m/>
    <m/>
    <s v="10 DIAS"/>
    <n v="28"/>
    <x v="3"/>
    <x v="8"/>
    <m/>
  </r>
  <r>
    <x v="613"/>
    <s v="303.580.048-02"/>
    <s v="5102 VENDA MERC.ADQ"/>
    <n v="944"/>
    <d v="2025-10-28T00:00:00"/>
    <m/>
    <s v="Destinat: Alline  |"/>
    <n v="0"/>
    <n v="69.53"/>
    <d v="2025-10-29T00:00:00"/>
    <n v="674"/>
    <m/>
    <s v="PLACES, STRANGE AND QUIET/LUGARES, ESTRANHOS E QUIETOS/WIM WENDERS"/>
    <n v="69.53"/>
    <n v="0"/>
    <x v="0"/>
    <m/>
    <m/>
    <m/>
    <s v="1 - VENDA A VISTA"/>
    <n v="30"/>
    <x v="3"/>
    <x v="9"/>
    <m/>
  </r>
  <r>
    <x v="613"/>
    <s v="303.580.048-02"/>
    <s v="5102 VENDA MERC.ADQ"/>
    <n v="1098"/>
    <d v="2025-11-12T00:00:00"/>
    <m/>
    <s v="Destinat: Alline  | CPF/CNPJ: 30358004802 | Lograd: Rua Francisco Rodrigues dos Santos 226  Centro 12940-250 ATIBAIA/SP | Cel:11997060075 | Email:alli"/>
    <m/>
    <n v="129.53"/>
    <d v="2025-11-12T00:00:00"/>
    <m/>
    <m/>
    <s v="PLACES, STRANGE AND QUIET/LUGARES, ESTRANHOS E QUIETOS/WIM WENDERS"/>
    <n v="129.53"/>
    <m/>
    <x v="0"/>
    <m/>
    <m/>
    <m/>
    <s v="1 - VENDA A VISTA"/>
    <n v="16"/>
    <x v="3"/>
    <x v="9"/>
    <m/>
  </r>
  <r>
    <x v="614"/>
    <s v="304.439.058-35"/>
    <s v="ND-OPERADORA CIELO"/>
    <n v="27465"/>
    <d v="2025-11-25T00:00:00"/>
    <m/>
    <m/>
    <m/>
    <n v="187.49"/>
    <d v="2025-11-25T00:00:00"/>
    <m/>
    <m/>
    <s v="Certificado e-CPF A3 (somente certificado) - 36 meses"/>
    <n v="187.49"/>
    <m/>
    <x v="0"/>
    <m/>
    <m/>
    <m/>
    <s v="1 - VENDA A VISTA"/>
    <n v="3"/>
    <x v="3"/>
    <x v="2"/>
    <m/>
  </r>
  <r>
    <x v="615"/>
    <s v="304.953.118-55"/>
    <s v="ND-JUROS RECEBIMENTO"/>
    <s v="4-1-NDJ1"/>
    <d v="2025-10-21T00:00:00"/>
    <m/>
    <m/>
    <m/>
    <n v="17.329999999999998"/>
    <d v="2025-11-20T00:00:00"/>
    <m/>
    <m/>
    <s v="Nota de Debito Juros"/>
    <n v="17.329999999999998"/>
    <m/>
    <x v="0"/>
    <m/>
    <m/>
    <m/>
    <s v="2 - FATURADO"/>
    <n v="8"/>
    <x v="3"/>
    <x v="3"/>
    <m/>
  </r>
  <r>
    <x v="615"/>
    <s v="304.953.118-55"/>
    <s v="5551 Venda b.at. imo"/>
    <n v="1050"/>
    <d v="2025-11-06T00:00:00"/>
    <m/>
    <m/>
    <m/>
    <n v="6500"/>
    <d v="2025-11-16T00:00:00"/>
    <m/>
    <m/>
    <s v="Maquinas Diversas (Maquinas e Equipamentos)"/>
    <n v="6500"/>
    <m/>
    <x v="0"/>
    <m/>
    <m/>
    <m/>
    <s v="10 DIAS"/>
    <n v="12"/>
    <x v="3"/>
    <x v="8"/>
    <m/>
  </r>
  <r>
    <x v="616"/>
    <s v="305.533.718-27"/>
    <s v="5551 Venda b.at. imo"/>
    <n v="1002"/>
    <d v="2025-10-31T00:00:00"/>
    <m/>
    <m/>
    <m/>
    <n v="872.5"/>
    <d v="2025-11-10T00:00:00"/>
    <m/>
    <m/>
    <s v="COMPUTADORES"/>
    <n v="872.5"/>
    <m/>
    <x v="0"/>
    <m/>
    <m/>
    <m/>
    <s v="10 DIAS"/>
    <n v="18"/>
    <x v="3"/>
    <x v="8"/>
    <m/>
  </r>
  <r>
    <x v="616"/>
    <s v="305.533.718-27"/>
    <s v="5551 Venda b.at. imo"/>
    <n v="1051"/>
    <d v="2025-11-06T00:00:00"/>
    <m/>
    <m/>
    <m/>
    <n v="872.5"/>
    <d v="2025-11-16T00:00:00"/>
    <m/>
    <m/>
    <s v="COMPUTADORES"/>
    <n v="872.5"/>
    <m/>
    <x v="0"/>
    <m/>
    <m/>
    <m/>
    <s v="10 DIAS"/>
    <n v="12"/>
    <x v="3"/>
    <x v="8"/>
    <m/>
  </r>
  <r>
    <x v="617"/>
    <s v="305.968.688-20"/>
    <s v="ND-JUROS RECEBIMENTO"/>
    <s v="72-1-NDJ1"/>
    <d v="2025-10-17T00:00:00"/>
    <m/>
    <m/>
    <m/>
    <n v="8.6300000000000008"/>
    <d v="2025-11-16T00:00:00"/>
    <m/>
    <m/>
    <s v="Nota de Debito Juros"/>
    <n v="8.6300000000000008"/>
    <m/>
    <x v="0"/>
    <m/>
    <m/>
    <m/>
    <s v="2 - FATURADO"/>
    <n v="12"/>
    <x v="3"/>
    <x v="3"/>
    <m/>
  </r>
  <r>
    <x v="617"/>
    <s v="305.968.688-20"/>
    <s v="5551 Venda b.at. imo"/>
    <n v="878"/>
    <d v="2025-10-23T00:00:00"/>
    <m/>
    <m/>
    <m/>
    <n v="3324.65"/>
    <d v="2025-11-02T00:00:00"/>
    <m/>
    <m/>
    <s v="LENTE"/>
    <n v="3324.65"/>
    <m/>
    <x v="0"/>
    <m/>
    <m/>
    <m/>
    <s v="10 DIAS"/>
    <n v="26"/>
    <x v="3"/>
    <x v="8"/>
    <m/>
  </r>
  <r>
    <x v="618"/>
    <s v="306.586.738-90"/>
    <s v="ND-OPERADORA CIELO"/>
    <n v="27292"/>
    <d v="2025-11-09T00:00:00"/>
    <m/>
    <m/>
    <m/>
    <n v="124.99"/>
    <d v="2025-11-09T00:00:00"/>
    <m/>
    <m/>
    <s v="Certificado e-CPF A1 em Software (12 meses)"/>
    <n v="124.99"/>
    <m/>
    <x v="0"/>
    <m/>
    <m/>
    <m/>
    <s v="1 - VENDA A VISTA"/>
    <n v="19"/>
    <x v="3"/>
    <x v="2"/>
    <m/>
  </r>
  <r>
    <x v="619"/>
    <s v="307.292.028-10"/>
    <s v="ND-OPERADORA CIELO"/>
    <n v="27255"/>
    <d v="2025-11-05T00:00:00"/>
    <m/>
    <m/>
    <m/>
    <n v="251.97"/>
    <d v="2025-11-05T00:00:00"/>
    <m/>
    <m/>
    <s v="e-CNPJ A3 - Renovação 36 meses"/>
    <n v="251.97"/>
    <m/>
    <x v="0"/>
    <m/>
    <m/>
    <m/>
    <s v="1 - VENDA A VISTA"/>
    <n v="23"/>
    <x v="3"/>
    <x v="2"/>
    <m/>
  </r>
  <r>
    <x v="620"/>
    <s v="307.669.758-78"/>
    <s v="ND-LEILAO"/>
    <n v="86"/>
    <d v="2025-10-09T00:00:00"/>
    <m/>
    <m/>
    <m/>
    <n v="400"/>
    <d v="2025-10-13T00:00:00"/>
    <m/>
    <m/>
    <s v="Lote 321 ??||"/>
    <n v="400"/>
    <m/>
    <x v="0"/>
    <m/>
    <m/>
    <m/>
    <s v="4 DIAS"/>
    <n v="46"/>
    <x v="5"/>
    <x v="7"/>
    <m/>
  </r>
  <r>
    <x v="621"/>
    <s v="307.725.358-50"/>
    <s v="ND-OPERADORA CIELO"/>
    <n v="27380"/>
    <d v="2025-11-17T00:00:00"/>
    <m/>
    <m/>
    <m/>
    <n v="187.49"/>
    <d v="2025-11-17T00:00:00"/>
    <m/>
    <m/>
    <s v="Certificado e-CPF A3 (somente certificado) - 36 meses"/>
    <n v="187.49"/>
    <m/>
    <x v="0"/>
    <m/>
    <m/>
    <m/>
    <s v="1 - VENDA A VISTA"/>
    <n v="11"/>
    <x v="3"/>
    <x v="2"/>
    <m/>
  </r>
  <r>
    <x v="622"/>
    <s v="308.885.398-86"/>
    <s v="ND-OPERADORA CIELO"/>
    <n v="27467"/>
    <d v="2025-11-25T00:00:00"/>
    <m/>
    <m/>
    <m/>
    <n v="124.99"/>
    <d v="2025-11-25T00:00:00"/>
    <m/>
    <m/>
    <s v="Certificado e-CPF A1 em Software (12 meses)"/>
    <n v="124.99"/>
    <m/>
    <x v="0"/>
    <m/>
    <m/>
    <m/>
    <s v="1 - VENDA A VISTA"/>
    <n v="3"/>
    <x v="3"/>
    <x v="2"/>
    <m/>
  </r>
  <r>
    <x v="623"/>
    <s v="309.252.608-27"/>
    <s v="ND-OPERADORA CIELO"/>
    <n v="27217"/>
    <d v="2025-11-01T00:00:00"/>
    <m/>
    <m/>
    <m/>
    <n v="124.99"/>
    <d v="2025-11-01T00:00:00"/>
    <m/>
    <m/>
    <s v="Certificado e-CPF A1 em Software (12 meses)"/>
    <n v="124.99"/>
    <m/>
    <x v="0"/>
    <m/>
    <m/>
    <m/>
    <s v="1 - VENDA A VISTA"/>
    <n v="27"/>
    <x v="3"/>
    <x v="2"/>
    <m/>
  </r>
  <r>
    <x v="624"/>
    <s v="31.004.013/0001-62"/>
    <s v="6102 VENDA MERC.ADQ"/>
    <n v="783"/>
    <d v="2025-10-06T00:00:00"/>
    <m/>
    <s v="PEDIDO 2427788"/>
    <m/>
    <n v="15"/>
    <d v="2025-12-05T00:00:00"/>
    <m/>
    <m/>
    <s v="Desconto de Vendas"/>
    <n v="15"/>
    <m/>
    <x v="0"/>
    <m/>
    <m/>
    <m/>
    <s v="60 DIAS"/>
    <n v="0"/>
    <x v="0"/>
    <x v="9"/>
    <m/>
  </r>
  <r>
    <x v="624"/>
    <s v="31.004.013/0001-62"/>
    <s v="6114 Venda A.T.CONSI"/>
    <n v="1066"/>
    <d v="2025-11-07T00:00:00"/>
    <m/>
    <s v="ACERTO REF NF DEV SIMB 141477"/>
    <m/>
    <n v="7.5"/>
    <d v="2026-01-07T00:00:00"/>
    <m/>
    <m/>
    <s v="Desconto de Vendas"/>
    <n v="7.5"/>
    <m/>
    <x v="0"/>
    <m/>
    <m/>
    <m/>
    <s v="60 DIAS"/>
    <n v="0"/>
    <x v="0"/>
    <x v="9"/>
    <m/>
  </r>
  <r>
    <x v="624"/>
    <s v="31.004.013/0008-39"/>
    <s v="6114 Venda A.T.CONSI"/>
    <n v="1114"/>
    <d v="2025-11-25T00:00:00"/>
    <m/>
    <s v="ACERTO REF NF DEVOLUÇÃO SIMBOLICA 99856"/>
    <m/>
    <n v="45"/>
    <d v="2026-01-24T00:00:00"/>
    <m/>
    <m/>
    <s v="HISTORIA ECONOMICA E SOCIAL DE SAO PAULO 1850-1950"/>
    <n v="45"/>
    <m/>
    <x v="0"/>
    <m/>
    <m/>
    <m/>
    <s v="60 DIAS"/>
    <n v="0"/>
    <x v="0"/>
    <x v="9"/>
    <m/>
  </r>
  <r>
    <x v="624"/>
    <s v="31.004.013/0010-53"/>
    <s v="6114 Venda A.T.CONSI"/>
    <n v="1112"/>
    <d v="2025-11-25T00:00:00"/>
    <m/>
    <s v="ACERTO REF NF DEVOLUÇÃO SIMBOLICA 586405"/>
    <m/>
    <n v="60"/>
    <d v="2026-01-24T00:00:00"/>
    <m/>
    <m/>
    <s v="TERRA PAPAGALORUM - EDICAO BILINGUE PORTUGUES/INGLES"/>
    <n v="60"/>
    <m/>
    <x v="0"/>
    <m/>
    <m/>
    <m/>
    <s v="60 DIAS"/>
    <n v="0"/>
    <x v="0"/>
    <x v="9"/>
    <m/>
  </r>
  <r>
    <x v="625"/>
    <s v="31.132.770/0001-11"/>
    <s v="5551 Venda b.at. imo"/>
    <n v="1068"/>
    <d v="2025-11-10T00:00:00"/>
    <m/>
    <m/>
    <m/>
    <n v="1190.0999999999999"/>
    <d v="2025-11-20T00:00:00"/>
    <m/>
    <m/>
    <s v="Moveis Diversos (Moveis e Mobiliarios)"/>
    <n v="1190.0999999999999"/>
    <m/>
    <x v="0"/>
    <m/>
    <m/>
    <m/>
    <s v="10 DIAS"/>
    <n v="8"/>
    <x v="3"/>
    <x v="8"/>
    <m/>
  </r>
  <r>
    <x v="626"/>
    <s v="31.665.008/0001-09"/>
    <s v="NF SERVICOS"/>
    <n v="197304"/>
    <d v="2025-11-11T00:00:00"/>
    <n v="2063746"/>
    <d v="2025-11-11T00:00:00"/>
    <d v="2025-10-01T00:00:00"/>
    <n v="5919.22"/>
    <d v="2025-12-11T00:00:00"/>
    <s v="E0240548"/>
    <s v="PD024394"/>
    <s v="HOSPEDAGEM DE ROTEADOR"/>
    <n v="5919.22"/>
    <d v="2025-10-01T00:00:00"/>
    <x v="0"/>
    <m/>
    <m/>
    <s v="359.00007675/2024-04 ITO"/>
    <s v="2 - FATURADO"/>
    <n v="0"/>
    <x v="0"/>
    <x v="0"/>
    <m/>
  </r>
  <r>
    <x v="626"/>
    <s v="31.665.008/0001-09"/>
    <s v="NF SERVICOS"/>
    <n v="198776"/>
    <d v="2025-11-25T00:00:00"/>
    <n v="2065218"/>
    <d v="2025-11-25T00:00:00"/>
    <d v="2025-09-01T00:00:00"/>
    <n v="5919.22"/>
    <d v="2025-12-25T00:00:00"/>
    <s v="E0240548"/>
    <s v="PD024394"/>
    <s v="HOSPEDAGEM DE ROTEADOR"/>
    <n v="5919.22"/>
    <d v="2025-09-01T00:00:00"/>
    <x v="0"/>
    <m/>
    <m/>
    <s v="359.00007675/2024-04 ITO"/>
    <s v="2 - FATURADO"/>
    <n v="0"/>
    <x v="0"/>
    <x v="0"/>
    <m/>
  </r>
  <r>
    <x v="627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5"/>
    <m/>
    <m/>
    <m/>
    <s v="2 - FATURADO"/>
    <n v="1217"/>
    <x v="1"/>
    <x v="1"/>
    <m/>
  </r>
  <r>
    <x v="627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5"/>
    <m/>
    <m/>
    <m/>
    <s v="2 - FATURADO"/>
    <n v="1191"/>
    <x v="1"/>
    <x v="1"/>
    <m/>
  </r>
  <r>
    <x v="627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5"/>
    <m/>
    <m/>
    <m/>
    <s v="2 - FATURADO"/>
    <n v="1190"/>
    <x v="1"/>
    <x v="1"/>
    <m/>
  </r>
  <r>
    <x v="627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5"/>
    <m/>
    <m/>
    <m/>
    <s v="2 - FATURADO"/>
    <n v="1188"/>
    <x v="1"/>
    <x v="1"/>
    <m/>
  </r>
  <r>
    <x v="627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5"/>
    <m/>
    <m/>
    <m/>
    <s v="2 - FATURADO"/>
    <n v="1188"/>
    <x v="1"/>
    <x v="1"/>
    <m/>
  </r>
  <r>
    <x v="627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5"/>
    <m/>
    <m/>
    <m/>
    <s v="2 - FATURADO"/>
    <n v="1184"/>
    <x v="1"/>
    <x v="1"/>
    <m/>
  </r>
  <r>
    <x v="627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5"/>
    <m/>
    <m/>
    <m/>
    <s v="2 - FATURADO"/>
    <n v="1171"/>
    <x v="1"/>
    <x v="1"/>
    <m/>
  </r>
  <r>
    <x v="627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5"/>
    <m/>
    <m/>
    <m/>
    <s v="2 - FATURADO"/>
    <n v="1171"/>
    <x v="1"/>
    <x v="1"/>
    <m/>
  </r>
  <r>
    <x v="627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5"/>
    <m/>
    <m/>
    <m/>
    <s v="2 - FATURADO"/>
    <n v="1171"/>
    <x v="1"/>
    <x v="1"/>
    <m/>
  </r>
  <r>
    <x v="627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5"/>
    <m/>
    <m/>
    <m/>
    <s v="2 - FATURADO"/>
    <n v="1171"/>
    <x v="1"/>
    <x v="1"/>
    <m/>
  </r>
  <r>
    <x v="627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5"/>
    <m/>
    <m/>
    <m/>
    <s v="2 - FATURADO"/>
    <n v="1171"/>
    <x v="1"/>
    <x v="1"/>
    <m/>
  </r>
  <r>
    <x v="627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5"/>
    <m/>
    <m/>
    <m/>
    <s v="2 - FATURADO"/>
    <n v="1171"/>
    <x v="1"/>
    <x v="1"/>
    <m/>
  </r>
  <r>
    <x v="627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170"/>
    <x v="1"/>
    <x v="1"/>
    <m/>
  </r>
  <r>
    <x v="627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169"/>
    <x v="1"/>
    <x v="1"/>
    <m/>
  </r>
  <r>
    <x v="627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5"/>
    <m/>
    <m/>
    <m/>
    <s v="2 - FATURADO"/>
    <n v="1170"/>
    <x v="1"/>
    <x v="1"/>
    <m/>
  </r>
  <r>
    <x v="627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170"/>
    <x v="1"/>
    <x v="1"/>
    <m/>
  </r>
  <r>
    <x v="627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5"/>
    <m/>
    <m/>
    <m/>
    <s v="2 - FATURADO"/>
    <n v="1169"/>
    <x v="1"/>
    <x v="1"/>
    <m/>
  </r>
  <r>
    <x v="627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169"/>
    <x v="1"/>
    <x v="1"/>
    <m/>
  </r>
  <r>
    <x v="627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5"/>
    <m/>
    <m/>
    <m/>
    <s v="2 - FATURADO"/>
    <n v="1169"/>
    <x v="1"/>
    <x v="1"/>
    <m/>
  </r>
  <r>
    <x v="627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5"/>
    <m/>
    <m/>
    <m/>
    <s v="2 - FATURADO"/>
    <n v="1169"/>
    <x v="1"/>
    <x v="1"/>
    <m/>
  </r>
  <r>
    <x v="627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5"/>
    <m/>
    <m/>
    <m/>
    <s v="2 - FATURADO"/>
    <n v="1168"/>
    <x v="1"/>
    <x v="1"/>
    <m/>
  </r>
  <r>
    <x v="627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5"/>
    <m/>
    <m/>
    <m/>
    <s v="2 - FATURADO"/>
    <n v="1168"/>
    <x v="1"/>
    <x v="1"/>
    <m/>
  </r>
  <r>
    <x v="627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5"/>
    <m/>
    <m/>
    <m/>
    <s v="2 - FATURADO"/>
    <n v="1168"/>
    <x v="1"/>
    <x v="1"/>
    <m/>
  </r>
  <r>
    <x v="627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5"/>
    <m/>
    <m/>
    <m/>
    <s v="2 - FATURADO"/>
    <n v="1167"/>
    <x v="1"/>
    <x v="1"/>
    <m/>
  </r>
  <r>
    <x v="627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5"/>
    <m/>
    <m/>
    <m/>
    <s v="2 - FATURADO"/>
    <n v="1164"/>
    <x v="1"/>
    <x v="1"/>
    <m/>
  </r>
  <r>
    <x v="627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5"/>
    <m/>
    <m/>
    <m/>
    <s v="2 - FATURADO"/>
    <n v="1164"/>
    <x v="1"/>
    <x v="1"/>
    <m/>
  </r>
  <r>
    <x v="627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5"/>
    <m/>
    <m/>
    <m/>
    <s v="2 - FATURADO"/>
    <n v="1164"/>
    <x v="1"/>
    <x v="1"/>
    <m/>
  </r>
  <r>
    <x v="627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163"/>
    <x v="1"/>
    <x v="1"/>
    <m/>
  </r>
  <r>
    <x v="627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163"/>
    <x v="1"/>
    <x v="1"/>
    <m/>
  </r>
  <r>
    <x v="627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5"/>
    <m/>
    <m/>
    <m/>
    <s v="2 - FATURADO"/>
    <n v="1162"/>
    <x v="1"/>
    <x v="1"/>
    <m/>
  </r>
  <r>
    <x v="627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5"/>
    <m/>
    <m/>
    <m/>
    <s v="2 - FATURADO"/>
    <n v="1162"/>
    <x v="1"/>
    <x v="1"/>
    <m/>
  </r>
  <r>
    <x v="627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5"/>
    <m/>
    <m/>
    <m/>
    <s v="2 - FATURADO"/>
    <n v="1162"/>
    <x v="1"/>
    <x v="1"/>
    <m/>
  </r>
  <r>
    <x v="628"/>
    <s v="311.295.868-39"/>
    <s v="5551 Venda b.at. imo"/>
    <n v="805"/>
    <d v="2025-10-16T00:00:00"/>
    <m/>
    <m/>
    <m/>
    <n v="3150"/>
    <d v="2025-10-26T00:00:00"/>
    <m/>
    <m/>
    <s v="CÂMERA FOTOGRÁFICA"/>
    <n v="3150"/>
    <m/>
    <x v="0"/>
    <m/>
    <m/>
    <m/>
    <s v="10 DIAS"/>
    <n v="33"/>
    <x v="5"/>
    <x v="8"/>
    <m/>
  </r>
  <r>
    <x v="628"/>
    <s v="311.295.868-39"/>
    <s v="5102 VENDA MERC.ADQ"/>
    <n v="812"/>
    <d v="2025-10-17T00:00:00"/>
    <m/>
    <m/>
    <m/>
    <n v="682.5"/>
    <d v="2025-10-27T00:00:00"/>
    <m/>
    <m/>
    <s v="SUCATAS DE VIDRO"/>
    <n v="682.5"/>
    <m/>
    <x v="0"/>
    <m/>
    <m/>
    <m/>
    <s v="10 DIAS"/>
    <n v="32"/>
    <x v="5"/>
    <x v="9"/>
    <m/>
  </r>
  <r>
    <x v="628"/>
    <s v="311.295.868-39"/>
    <s v="5102 VENDA MERC.ADQ"/>
    <n v="816"/>
    <d v="2025-10-17T00:00:00"/>
    <m/>
    <m/>
    <m/>
    <n v="33200"/>
    <d v="2025-10-27T00:00:00"/>
    <m/>
    <m/>
    <s v="Papel couché"/>
    <n v="33200"/>
    <m/>
    <x v="0"/>
    <m/>
    <m/>
    <m/>
    <s v="10 DIAS"/>
    <n v="32"/>
    <x v="5"/>
    <x v="9"/>
    <m/>
  </r>
  <r>
    <x v="629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295"/>
    <x v="2"/>
    <x v="5"/>
    <m/>
  </r>
  <r>
    <x v="630"/>
    <s v="313.396.868-80"/>
    <s v="5551 Venda b.at. imo"/>
    <n v="1024"/>
    <d v="2025-11-05T00:00:00"/>
    <m/>
    <m/>
    <m/>
    <n v="571.20000000000005"/>
    <d v="2025-11-15T00:00:00"/>
    <m/>
    <m/>
    <s v="Moveis Diversos (Moveis e Mobiliarios)"/>
    <n v="571.20000000000005"/>
    <m/>
    <x v="0"/>
    <m/>
    <m/>
    <m/>
    <s v="10 DIAS"/>
    <n v="13"/>
    <x v="3"/>
    <x v="8"/>
    <m/>
  </r>
  <r>
    <x v="631"/>
    <s v="314.137.128-86"/>
    <s v="ND-JUROS RECEBIMENTO"/>
    <s v="215-1-NDJ1"/>
    <d v="2025-10-23T00:00:00"/>
    <m/>
    <m/>
    <m/>
    <n v="1.43"/>
    <d v="2025-11-22T00:00:00"/>
    <m/>
    <m/>
    <s v="Nota de Debito Juros"/>
    <n v="1.43"/>
    <m/>
    <x v="0"/>
    <m/>
    <m/>
    <m/>
    <s v="2 - FATURADO"/>
    <n v="6"/>
    <x v="3"/>
    <x v="3"/>
    <m/>
  </r>
  <r>
    <x v="632"/>
    <s v="314.349.478-66"/>
    <s v="ND-OPERADORA CIELO"/>
    <n v="27475"/>
    <d v="2025-11-25T00:00:00"/>
    <m/>
    <m/>
    <m/>
    <n v="124.99"/>
    <d v="2025-11-25T00:00:00"/>
    <m/>
    <m/>
    <s v="Certificado e-CPF A1 em Software (12 meses)"/>
    <n v="124.99"/>
    <m/>
    <x v="0"/>
    <m/>
    <m/>
    <m/>
    <s v="1 - VENDA A VISTA"/>
    <n v="3"/>
    <x v="3"/>
    <x v="2"/>
    <m/>
  </r>
  <r>
    <x v="633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195"/>
    <x v="2"/>
    <x v="5"/>
    <m/>
  </r>
  <r>
    <x v="634"/>
    <s v="316.049.238-90"/>
    <s v="NF SERVICOS KIT"/>
    <n v="193996"/>
    <d v="2025-09-12T00:00:00"/>
    <n v="2025630"/>
    <d v="2025-09-12T00:00:00"/>
    <m/>
    <n v="13.06"/>
    <d v="2025-09-22T00:00:00"/>
    <m/>
    <m/>
    <s v="SISTEMA E-CNH"/>
    <n v="13.06"/>
    <m/>
    <x v="0"/>
    <m/>
    <m/>
    <m/>
    <s v="10 DIAS"/>
    <n v="67"/>
    <x v="4"/>
    <x v="1"/>
    <m/>
  </r>
  <r>
    <x v="635"/>
    <s v="316.759.968-57"/>
    <s v="5551 Venda b.at. imo"/>
    <n v="1005"/>
    <d v="2025-11-03T00:00:00"/>
    <m/>
    <m/>
    <m/>
    <n v="750"/>
    <d v="2025-11-13T00:00:00"/>
    <m/>
    <m/>
    <s v="Maquinas Diversas (Maquinas e Equipamentos)"/>
    <n v="750"/>
    <m/>
    <x v="0"/>
    <m/>
    <m/>
    <m/>
    <s v="10 DIAS"/>
    <n v="15"/>
    <x v="3"/>
    <x v="8"/>
    <m/>
  </r>
  <r>
    <x v="636"/>
    <s v="317.410.258-85"/>
    <s v="ND-OPERADORA CIELO"/>
    <n v="27316"/>
    <d v="2025-11-12T00:00:00"/>
    <m/>
    <m/>
    <m/>
    <n v="187.49"/>
    <d v="2025-11-12T00:00:00"/>
    <m/>
    <m/>
    <s v="Certificado e-CPF A3 (renovação) - 36 meses"/>
    <n v="187.49"/>
    <m/>
    <x v="0"/>
    <m/>
    <m/>
    <m/>
    <s v="1 - VENDA A VISTA"/>
    <n v="16"/>
    <x v="3"/>
    <x v="2"/>
    <m/>
  </r>
  <r>
    <x v="636"/>
    <s v="317.410.258-85"/>
    <s v="ND-OPERADORA CIELO"/>
    <n v="27319"/>
    <d v="2025-11-12T00:00:00"/>
    <m/>
    <m/>
    <m/>
    <n v="187.49"/>
    <d v="2025-11-12T00:00:00"/>
    <m/>
    <m/>
    <s v="Certificado e-CPF A3 (somente certificado) - 36 meses"/>
    <n v="187.49"/>
    <m/>
    <x v="0"/>
    <m/>
    <m/>
    <m/>
    <s v="1 - VENDA A VISTA"/>
    <n v="16"/>
    <x v="3"/>
    <x v="2"/>
    <m/>
  </r>
  <r>
    <x v="637"/>
    <s v="317.432.418-10"/>
    <s v="ND-OPERADORA CIELO"/>
    <n v="27455"/>
    <d v="2025-11-25T00:00:00"/>
    <m/>
    <m/>
    <m/>
    <n v="231.23"/>
    <d v="2025-11-25T00:00:00"/>
    <m/>
    <m/>
    <s v="Certificado e-CPF A3 em cartão - 36 meses"/>
    <n v="231.23"/>
    <m/>
    <x v="0"/>
    <m/>
    <m/>
    <m/>
    <s v="1 - VENDA A VISTA"/>
    <n v="3"/>
    <x v="3"/>
    <x v="2"/>
    <m/>
  </r>
  <r>
    <x v="638"/>
    <s v="318.831.818-95"/>
    <s v="ND-OPERADORA CIELO"/>
    <n v="27324"/>
    <d v="2025-11-12T00:00:00"/>
    <m/>
    <m/>
    <m/>
    <n v="249.98"/>
    <d v="2025-11-12T00:00:00"/>
    <m/>
    <m/>
    <s v="Certificado e-CPF A3 em cartão e leitora - 12 meses"/>
    <n v="249.98"/>
    <m/>
    <x v="0"/>
    <m/>
    <m/>
    <m/>
    <s v="1 - VENDA A VISTA"/>
    <n v="16"/>
    <x v="3"/>
    <x v="2"/>
    <m/>
  </r>
  <r>
    <x v="639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353"/>
    <x v="1"/>
    <x v="1"/>
    <m/>
  </r>
  <r>
    <x v="639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337"/>
    <x v="1"/>
    <x v="1"/>
    <m/>
  </r>
  <r>
    <x v="639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304"/>
    <x v="1"/>
    <x v="1"/>
    <m/>
  </r>
  <r>
    <x v="639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276"/>
    <x v="1"/>
    <x v="1"/>
    <m/>
  </r>
  <r>
    <x v="639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250"/>
    <x v="1"/>
    <x v="1"/>
    <m/>
  </r>
  <r>
    <x v="639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216"/>
    <x v="1"/>
    <x v="1"/>
    <m/>
  </r>
  <r>
    <x v="639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182"/>
    <x v="1"/>
    <x v="1"/>
    <m/>
  </r>
  <r>
    <x v="639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157"/>
    <x v="1"/>
    <x v="1"/>
    <m/>
  </r>
  <r>
    <x v="639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1127"/>
    <x v="1"/>
    <x v="1"/>
    <m/>
  </r>
  <r>
    <x v="639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1098"/>
    <x v="1"/>
    <x v="1"/>
    <m/>
  </r>
  <r>
    <x v="639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1063"/>
    <x v="1"/>
    <x v="1"/>
    <m/>
  </r>
  <r>
    <x v="639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1035"/>
    <x v="1"/>
    <x v="1"/>
    <m/>
  </r>
  <r>
    <x v="639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1006"/>
    <x v="1"/>
    <x v="1"/>
    <m/>
  </r>
  <r>
    <x v="639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966"/>
    <x v="1"/>
    <x v="1"/>
    <m/>
  </r>
  <r>
    <x v="639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940"/>
    <x v="1"/>
    <x v="1"/>
    <m/>
  </r>
  <r>
    <x v="639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916"/>
    <x v="1"/>
    <x v="1"/>
    <m/>
  </r>
  <r>
    <x v="639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868"/>
    <x v="1"/>
    <x v="1"/>
    <m/>
  </r>
  <r>
    <x v="639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855"/>
    <x v="1"/>
    <x v="1"/>
    <m/>
  </r>
  <r>
    <x v="639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820"/>
    <x v="1"/>
    <x v="1"/>
    <m/>
  </r>
  <r>
    <x v="639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790"/>
    <x v="1"/>
    <x v="1"/>
    <m/>
  </r>
  <r>
    <x v="639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758"/>
    <x v="1"/>
    <x v="1"/>
    <m/>
  </r>
  <r>
    <x v="639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730"/>
    <x v="1"/>
    <x v="1"/>
    <m/>
  </r>
  <r>
    <x v="639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699"/>
    <x v="1"/>
    <x v="1"/>
    <m/>
  </r>
  <r>
    <x v="639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665"/>
    <x v="1"/>
    <x v="1"/>
    <m/>
  </r>
  <r>
    <x v="639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638"/>
    <x v="1"/>
    <x v="1"/>
    <m/>
  </r>
  <r>
    <x v="639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639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288"/>
    <x v="2"/>
    <x v="1"/>
    <m/>
  </r>
  <r>
    <x v="640"/>
    <s v="32.110.741/0001-11"/>
    <s v="ND-OPERADORA CIELO"/>
    <n v="27476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641"/>
    <s v="32.321.338/0001-31"/>
    <s v="ND-OPERADORA CIELO"/>
    <n v="27480"/>
    <d v="2025-11-26T00:00:00"/>
    <m/>
    <m/>
    <m/>
    <n v="187.49"/>
    <d v="2025-11-26T00:00:00"/>
    <m/>
    <m/>
    <s v="Certificado e-CNPJ A1 em Software (12 meses)"/>
    <n v="187.49"/>
    <m/>
    <x v="0"/>
    <m/>
    <m/>
    <m/>
    <s v="1 - VENDA A VISTA"/>
    <n v="2"/>
    <x v="3"/>
    <x v="2"/>
    <m/>
  </r>
  <r>
    <x v="642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308"/>
    <x v="1"/>
    <x v="1"/>
    <m/>
  </r>
  <r>
    <x v="643"/>
    <s v="32.454.370/0001-95"/>
    <s v="ND-REPASSE DESPESAS"/>
    <n v="45"/>
    <d v="2025-11-05T00:00:00"/>
    <m/>
    <m/>
    <m/>
    <n v="3841.09"/>
    <d v="2025-12-05T00:00:00"/>
    <m/>
    <m/>
    <s v="RESSARCIMENTO DE CONTAS DE ENERGIA"/>
    <n v="3841.09"/>
    <m/>
    <x v="0"/>
    <m/>
    <m/>
    <m/>
    <s v="2 - FATURADO"/>
    <n v="0"/>
    <x v="0"/>
    <x v="13"/>
    <m/>
  </r>
  <r>
    <x v="643"/>
    <s v="32.454.370/0001-95"/>
    <s v="ND-REPASSE DESPESAS"/>
    <n v="46"/>
    <d v="2025-11-05T00:00:00"/>
    <m/>
    <m/>
    <m/>
    <n v="13950.71"/>
    <d v="2025-12-05T00:00:00"/>
    <m/>
    <m/>
    <s v="RESSARCIMENTO DE CONTAS DE AGUA"/>
    <n v="13950.71"/>
    <m/>
    <x v="0"/>
    <m/>
    <m/>
    <m/>
    <s v="2 - FATURADO"/>
    <n v="0"/>
    <x v="0"/>
    <x v="13"/>
    <m/>
  </r>
  <r>
    <x v="644"/>
    <s v="32.691.944/0001-49"/>
    <s v="NF SERVICOS"/>
    <n v="196870"/>
    <d v="2025-10-27T00:00:00"/>
    <n v="2045436"/>
    <d v="2025-10-27T00:00:00"/>
    <d v="2025-09-01T00:00:00"/>
    <n v="5919.22"/>
    <d v="2025-11-26T00:00:00"/>
    <s v="E0241021"/>
    <s v="PD024452"/>
    <s v="HOSPEDAGEM DE ROTEADOR"/>
    <n v="5919.22"/>
    <d v="2025-09-01T00:00:00"/>
    <x v="0"/>
    <m/>
    <m/>
    <s v="SEI 359.00008756/2024-13 -ITO"/>
    <s v="2 - FATURADO"/>
    <n v="2"/>
    <x v="3"/>
    <x v="0"/>
    <m/>
  </r>
  <r>
    <x v="644"/>
    <s v="32.691.944/0001-49"/>
    <s v="NF SERVICOS"/>
    <n v="197232"/>
    <d v="2025-11-10T00:00:00"/>
    <n v="2063674"/>
    <d v="2025-11-11T00:00:00"/>
    <d v="2025-10-01T00:00:00"/>
    <n v="5919.22"/>
    <d v="2025-12-10T00:00:00"/>
    <s v="E0241021"/>
    <s v="PD024452"/>
    <s v="HOSPEDAGEM DE ROTEADOR"/>
    <n v="5919.22"/>
    <d v="2025-10-01T00:00:00"/>
    <x v="0"/>
    <m/>
    <m/>
    <s v="SEI 359.00008756/2024-13 -ITO"/>
    <s v="2 - FATURADO"/>
    <n v="0"/>
    <x v="0"/>
    <x v="0"/>
    <m/>
  </r>
  <r>
    <x v="645"/>
    <s v="32.917.874/0001-02"/>
    <s v="NF SERVICOS"/>
    <n v="196867"/>
    <d v="2025-10-27T00:00:00"/>
    <n v="2045433"/>
    <d v="2025-10-27T00:00:00"/>
    <d v="2025-09-01T00:00:00"/>
    <n v="5919.22"/>
    <d v="2025-11-26T00:00:00"/>
    <s v="E0240534"/>
    <s v="PD024382"/>
    <s v="HOSPEDAGEM DE ROTEADOR"/>
    <n v="5919.22"/>
    <d v="2025-09-01T00:00:00"/>
    <x v="0"/>
    <m/>
    <m/>
    <s v="359.00007863/2024-24  ITO"/>
    <s v="2 - FATURADO"/>
    <n v="2"/>
    <x v="3"/>
    <x v="0"/>
    <m/>
  </r>
  <r>
    <x v="645"/>
    <s v="32.917.874/0001-02"/>
    <s v="NF SERVICOS"/>
    <n v="197465"/>
    <d v="2025-11-12T00:00:00"/>
    <n v="2063907"/>
    <d v="2025-11-12T00:00:00"/>
    <d v="2025-10-01T00:00:00"/>
    <n v="5919.22"/>
    <d v="2025-12-12T00:00:00"/>
    <s v="E0240534"/>
    <s v="PD024382"/>
    <s v="HOSPEDAGEM DE ROTEADOR"/>
    <n v="5919.22"/>
    <d v="2025-10-01T00:00:00"/>
    <x v="0"/>
    <m/>
    <m/>
    <s v="359.00007863/2024-24  ITO"/>
    <s v="2 - FATURADO"/>
    <n v="0"/>
    <x v="0"/>
    <x v="0"/>
    <m/>
  </r>
  <r>
    <x v="646"/>
    <s v="32.941.847/0001-67"/>
    <s v="ND-OPERADORA CIELO"/>
    <n v="27506"/>
    <d v="2025-11-28T00:00:00"/>
    <m/>
    <m/>
    <m/>
    <n v="187.49"/>
    <d v="2025-11-28T00:00:00"/>
    <m/>
    <m/>
    <s v="Certificado e-CNPJ A1 em Software (12 meses)"/>
    <n v="187.49"/>
    <m/>
    <x v="0"/>
    <m/>
    <m/>
    <m/>
    <s v="1 - VENDA A VISTA"/>
    <n v="1"/>
    <x v="3"/>
    <x v="2"/>
    <m/>
  </r>
  <r>
    <x v="647"/>
    <s v="320.070.508-62"/>
    <s v="5551 Venda b.at. imo"/>
    <n v="1038"/>
    <d v="2025-11-06T00:00:00"/>
    <m/>
    <m/>
    <m/>
    <n v="333"/>
    <d v="2025-11-16T00:00:00"/>
    <m/>
    <m/>
    <s v="Moveis Diversos (Moveis e Mobiliarios)"/>
    <n v="333"/>
    <m/>
    <x v="0"/>
    <m/>
    <m/>
    <m/>
    <s v="10 DIAS"/>
    <n v="12"/>
    <x v="3"/>
    <x v="8"/>
    <m/>
  </r>
  <r>
    <x v="648"/>
    <s v="321.337.798-84"/>
    <s v="5551 Venda b.at. imo"/>
    <n v="1048"/>
    <d v="2025-11-06T00:00:00"/>
    <m/>
    <m/>
    <m/>
    <n v="3671.49"/>
    <d v="2025-11-16T00:00:00"/>
    <m/>
    <m/>
    <s v="Maquinas Diversas (Maquinas e Equipamentos)"/>
    <n v="3671.49"/>
    <m/>
    <x v="0"/>
    <m/>
    <m/>
    <m/>
    <s v="10 DIAS"/>
    <n v="12"/>
    <x v="3"/>
    <x v="8"/>
    <m/>
  </r>
  <r>
    <x v="649"/>
    <s v="322.359.558-94"/>
    <s v="ND-OPERADORA CIELO"/>
    <n v="27268"/>
    <d v="2025-11-06T00:00:00"/>
    <m/>
    <m/>
    <m/>
    <n v="187.49"/>
    <d v="2025-11-06T00:00:00"/>
    <m/>
    <m/>
    <s v="Certificado e-CPF A3 (somente certificado) - 36 meses"/>
    <n v="187.49"/>
    <m/>
    <x v="0"/>
    <m/>
    <m/>
    <m/>
    <s v="1 - VENDA A VISTA"/>
    <n v="22"/>
    <x v="3"/>
    <x v="2"/>
    <m/>
  </r>
  <r>
    <x v="650"/>
    <s v="326.900.398-69"/>
    <s v="ND-OPERADORA CIELO"/>
    <n v="27388"/>
    <d v="2025-11-18T00:00:00"/>
    <m/>
    <m/>
    <m/>
    <n v="624.96"/>
    <d v="2025-11-18T00:00:00"/>
    <m/>
    <m/>
    <s v="e-CNPJ A3 em cartão - 36 meses "/>
    <n v="624.96"/>
    <m/>
    <x v="0"/>
    <m/>
    <m/>
    <m/>
    <s v="1 - VENDA A VISTA"/>
    <n v="10"/>
    <x v="3"/>
    <x v="2"/>
    <m/>
  </r>
  <r>
    <x v="651"/>
    <s v="327.258.488-90"/>
    <s v="ND-OPERADORA CIELO"/>
    <n v="27375"/>
    <d v="2025-11-17T00:00:00"/>
    <m/>
    <m/>
    <m/>
    <n v="124.99"/>
    <d v="2025-11-17T00:00:00"/>
    <m/>
    <m/>
    <s v="Certificado e-CPF A1 em Software (12 meses)"/>
    <n v="124.99"/>
    <m/>
    <x v="0"/>
    <m/>
    <m/>
    <m/>
    <s v="1 - VENDA A VISTA"/>
    <n v="11"/>
    <x v="3"/>
    <x v="2"/>
    <m/>
  </r>
  <r>
    <x v="652"/>
    <s v="327.521.778-01"/>
    <s v="ND-OPERADORA CIELO"/>
    <n v="27174"/>
    <d v="2025-10-28T00:00:00"/>
    <m/>
    <m/>
    <m/>
    <n v="124.99"/>
    <d v="2025-10-28T00:00:00"/>
    <m/>
    <m/>
    <s v="e-CPF A1 (renovacao) em Software (12 meses) "/>
    <n v="124.99"/>
    <m/>
    <x v="0"/>
    <m/>
    <m/>
    <m/>
    <s v="1 - VENDA A VISTA"/>
    <n v="31"/>
    <x v="5"/>
    <x v="2"/>
    <m/>
  </r>
  <r>
    <x v="653"/>
    <s v="329.473.868-41"/>
    <s v="5102 VENDA tributada"/>
    <n v="874"/>
    <d v="2025-10-22T00:00:00"/>
    <m/>
    <m/>
    <m/>
    <n v="900"/>
    <d v="2025-11-01T00:00:00"/>
    <m/>
    <m/>
    <s v="Sucatas de Maquinas Diversas"/>
    <n v="900"/>
    <m/>
    <x v="0"/>
    <m/>
    <m/>
    <m/>
    <s v="10 DIAS"/>
    <n v="27"/>
    <x v="3"/>
    <x v="8"/>
    <m/>
  </r>
  <r>
    <x v="654"/>
    <s v="329.884.408-08"/>
    <s v="ND-JUROS RECEBIMENTO"/>
    <s v="70-1-NDJ1"/>
    <d v="2025-10-17T00:00:00"/>
    <m/>
    <m/>
    <m/>
    <n v="1.53"/>
    <d v="2025-11-16T00:00:00"/>
    <m/>
    <m/>
    <s v="Nota de Debito Juros"/>
    <n v="1.53"/>
    <m/>
    <x v="0"/>
    <m/>
    <m/>
    <m/>
    <s v="2 - FATURADO"/>
    <n v="12"/>
    <x v="3"/>
    <x v="3"/>
    <m/>
  </r>
  <r>
    <x v="654"/>
    <s v="329.884.408-08"/>
    <s v="5102 VENDA tributada"/>
    <n v="897"/>
    <d v="2025-10-24T00:00:00"/>
    <m/>
    <m/>
    <m/>
    <n v="1150"/>
    <d v="2025-11-03T00:00:00"/>
    <m/>
    <m/>
    <s v="CAIXA DÁGUA"/>
    <n v="1150"/>
    <m/>
    <x v="0"/>
    <m/>
    <m/>
    <m/>
    <s v="10 DIAS"/>
    <n v="25"/>
    <x v="3"/>
    <x v="8"/>
    <m/>
  </r>
  <r>
    <x v="655"/>
    <s v="33.479.023/0001-80"/>
    <s v="NF SERVICOS"/>
    <n v="197757"/>
    <d v="2025-11-12T00:00:00"/>
    <n v="2064199"/>
    <d v="2025-11-12T00:00:00"/>
    <d v="2025-10-01T00:00:00"/>
    <n v="2791.36"/>
    <d v="2025-12-12T00:00:00"/>
    <s v="E0200209"/>
    <s v="PD020168"/>
    <s v="HOSPEDAGEM DE ROTEADORES"/>
    <n v="2791.36"/>
    <d v="2025-10-01T00:00:00"/>
    <x v="0"/>
    <m/>
    <m/>
    <s v="PD-PRC-2020/02207   359.00008087/2023-07   ITO"/>
    <s v="2 - FATURADO"/>
    <n v="0"/>
    <x v="0"/>
    <x v="0"/>
    <m/>
  </r>
  <r>
    <x v="656"/>
    <s v="33.931.675/0001-03"/>
    <s v="NF SERVICOS"/>
    <n v="197228"/>
    <d v="2025-11-10T00:00:00"/>
    <n v="2063670"/>
    <d v="2025-11-11T00:00:00"/>
    <d v="2025-10-01T00:00:00"/>
    <n v="6227.02"/>
    <d v="2025-12-10T00:00:00"/>
    <s v="E0240406"/>
    <s v="PD024271"/>
    <s v="HOSPEDAGEM DE ROTEADOR"/>
    <n v="6227.02"/>
    <d v="2025-10-01T00:00:00"/>
    <x v="0"/>
    <m/>
    <m/>
    <s v="359.00004624/2024-12 - ITO"/>
    <s v="2 - FATURADO"/>
    <n v="0"/>
    <x v="0"/>
    <x v="0"/>
    <m/>
  </r>
  <r>
    <x v="657"/>
    <s v="33.982.093/0001-56"/>
    <s v="ND-OPERADORA CIELO"/>
    <n v="27509"/>
    <d v="2025-11-28T00:00:00"/>
    <m/>
    <m/>
    <m/>
    <n v="187.49"/>
    <d v="2025-11-28T00:00:00"/>
    <m/>
    <m/>
    <s v="Certificado e-CNPJ A1 em Software (12 meses)"/>
    <n v="187.49"/>
    <m/>
    <x v="0"/>
    <m/>
    <m/>
    <m/>
    <s v="1 - VENDA A VISTA"/>
    <n v="1"/>
    <x v="3"/>
    <x v="2"/>
    <m/>
  </r>
  <r>
    <x v="658"/>
    <s v="332.481.318-29"/>
    <s v="ND-LEILAO"/>
    <n v="132"/>
    <d v="2025-10-09T00:00:00"/>
    <m/>
    <m/>
    <m/>
    <n v="434.97"/>
    <d v="2025-10-14T00:00:00"/>
    <m/>
    <m/>
    <s v="Lote 0970 ??||"/>
    <n v="434.97"/>
    <m/>
    <x v="0"/>
    <m/>
    <m/>
    <m/>
    <s v="5 DIAS"/>
    <n v="45"/>
    <x v="5"/>
    <x v="7"/>
    <m/>
  </r>
  <r>
    <x v="659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732"/>
    <x v="1"/>
    <x v="9"/>
    <m/>
  </r>
  <r>
    <x v="660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250"/>
    <x v="2"/>
    <x v="3"/>
    <m/>
  </r>
  <r>
    <x v="661"/>
    <s v="336.273.178-31"/>
    <s v="ND-OPERADORA CIELO"/>
    <n v="27466"/>
    <d v="2025-11-25T00:00:00"/>
    <m/>
    <m/>
    <m/>
    <n v="124.99"/>
    <d v="2025-11-25T00:00:00"/>
    <m/>
    <m/>
    <s v="e-CPF A1 (renovacao) em Software (12 meses) "/>
    <n v="124.99"/>
    <m/>
    <x v="0"/>
    <m/>
    <m/>
    <m/>
    <s v="1 - VENDA A VISTA"/>
    <n v="3"/>
    <x v="3"/>
    <x v="2"/>
    <m/>
  </r>
  <r>
    <x v="662"/>
    <s v="336.299.158-09"/>
    <s v="ND-JUROS RECEBIMENTO"/>
    <s v="223-1-NDJ1"/>
    <d v="2025-10-24T00:00:00"/>
    <m/>
    <m/>
    <m/>
    <n v="1.74"/>
    <d v="2025-11-23T00:00:00"/>
    <m/>
    <m/>
    <s v="Nota de Debito Juros"/>
    <n v="1.74"/>
    <m/>
    <x v="0"/>
    <m/>
    <m/>
    <m/>
    <s v="2 - FATURADO"/>
    <n v="5"/>
    <x v="3"/>
    <x v="3"/>
    <m/>
  </r>
  <r>
    <x v="662"/>
    <s v="336.299.158-09"/>
    <s v="5551 Venda b.at. imo"/>
    <n v="1021"/>
    <d v="2025-11-05T00:00:00"/>
    <m/>
    <m/>
    <m/>
    <n v="2606.6"/>
    <d v="2025-11-15T00:00:00"/>
    <m/>
    <m/>
    <s v="COMPUTADORES"/>
    <n v="2606.6"/>
    <m/>
    <x v="0"/>
    <m/>
    <m/>
    <m/>
    <s v="10 DIAS"/>
    <n v="13"/>
    <x v="3"/>
    <x v="8"/>
    <m/>
  </r>
  <r>
    <x v="663"/>
    <s v="34.270.942/0001-01"/>
    <s v="ND-JUROS RECEBIMENTO"/>
    <s v="333366-1-NDJ1"/>
    <d v="2025-07-08T00:00:00"/>
    <n v="340087"/>
    <m/>
    <m/>
    <n v="1.8"/>
    <d v="2025-08-07T00:00:00"/>
    <m/>
    <m/>
    <s v="Nota de Debito Juros"/>
    <n v="1.8"/>
    <m/>
    <x v="0"/>
    <m/>
    <m/>
    <m/>
    <s v="2 - FATURADO"/>
    <n v="113"/>
    <x v="7"/>
    <x v="3"/>
    <m/>
  </r>
  <r>
    <x v="663"/>
    <s v="34.270.942/0001-01"/>
    <s v="ND-JUROS RECEBIMENTO"/>
    <s v="334790-1-NDJ1"/>
    <d v="2025-07-08T00:00:00"/>
    <n v="341513"/>
    <m/>
    <m/>
    <n v="4.66"/>
    <d v="2025-08-07T00:00:00"/>
    <m/>
    <m/>
    <s v="Nota de Debito Juros"/>
    <n v="4.66"/>
    <m/>
    <x v="0"/>
    <m/>
    <m/>
    <m/>
    <s v="2 - FATURADO"/>
    <n v="113"/>
    <x v="7"/>
    <x v="3"/>
    <m/>
  </r>
  <r>
    <x v="663"/>
    <s v="34.270.942/0001-01"/>
    <s v="ND-JUROS RECEBIMENTO"/>
    <s v="334917-1-NDJ1"/>
    <d v="2025-07-08T00:00:00"/>
    <n v="341640"/>
    <m/>
    <m/>
    <n v="1.72"/>
    <d v="2025-08-07T00:00:00"/>
    <m/>
    <m/>
    <s v="Nota de Debito Juros"/>
    <n v="1.72"/>
    <m/>
    <x v="0"/>
    <m/>
    <m/>
    <m/>
    <s v="2 - FATURADO"/>
    <n v="113"/>
    <x v="7"/>
    <x v="3"/>
    <m/>
  </r>
  <r>
    <x v="663"/>
    <s v="34.270.942/0001-01"/>
    <s v="ND-JUROS RECEBIMENTO"/>
    <s v="334994-1-NDJ1"/>
    <d v="2025-07-08T00:00:00"/>
    <n v="341717"/>
    <m/>
    <m/>
    <n v="1.72"/>
    <d v="2025-08-07T00:00:00"/>
    <m/>
    <m/>
    <s v="Nota de Debito Juros"/>
    <n v="1.72"/>
    <m/>
    <x v="0"/>
    <m/>
    <m/>
    <m/>
    <s v="2 - FATURADO"/>
    <n v="113"/>
    <x v="7"/>
    <x v="3"/>
    <m/>
  </r>
  <r>
    <x v="663"/>
    <s v="34.270.942/0001-01"/>
    <s v="NF SERVICOS DO"/>
    <n v="367693"/>
    <d v="2025-11-10T00:00:00"/>
    <n v="374510"/>
    <d v="2025-11-10T00:00:00"/>
    <m/>
    <n v="857.85"/>
    <d v="2025-12-10T00:00:00"/>
    <s v="E0201965"/>
    <s v="PD201965"/>
    <s v="Serviços de Publicidade Eletrônica"/>
    <n v="857.85"/>
    <m/>
    <x v="0"/>
    <m/>
    <m/>
    <m/>
    <s v="2 - FATURADO"/>
    <n v="0"/>
    <x v="0"/>
    <x v="1"/>
    <m/>
  </r>
  <r>
    <x v="663"/>
    <s v="34.270.942/0001-01"/>
    <s v="NF SERVICOS DO"/>
    <n v="368635"/>
    <d v="2025-11-11T00:00:00"/>
    <n v="375452"/>
    <d v="2025-11-12T00:00:00"/>
    <m/>
    <n v="1102.95"/>
    <d v="2025-12-12T00:00:00"/>
    <s v="E0201965"/>
    <s v="PD201965"/>
    <s v="Serviços de Publicidade Eletrônica"/>
    <n v="1102.95"/>
    <m/>
    <x v="0"/>
    <m/>
    <m/>
    <m/>
    <s v="2 - FATURADO"/>
    <n v="0"/>
    <x v="0"/>
    <x v="1"/>
    <m/>
  </r>
  <r>
    <x v="663"/>
    <s v="34.270.942/0001-01"/>
    <s v="NF SERVICOS DO"/>
    <n v="368894"/>
    <d v="2025-11-12T00:00:00"/>
    <n v="375711"/>
    <d v="2025-11-13T00:00:00"/>
    <m/>
    <n v="12132.45"/>
    <d v="2025-12-13T00:00:00"/>
    <s v="E0201965"/>
    <s v="PD201965"/>
    <s v="Serviços de Publicidade Eletrônica"/>
    <n v="12132.45"/>
    <m/>
    <x v="0"/>
    <m/>
    <m/>
    <m/>
    <s v="2 - FATURADO"/>
    <n v="0"/>
    <x v="0"/>
    <x v="1"/>
    <m/>
  </r>
  <r>
    <x v="663"/>
    <s v="34.270.942/0001-01"/>
    <s v="NF SERVICOS DO"/>
    <n v="368981"/>
    <d v="2025-11-13T00:00:00"/>
    <n v="375798"/>
    <d v="2025-11-14T00:00:00"/>
    <m/>
    <n v="12867.75"/>
    <d v="2025-12-14T00:00:00"/>
    <s v="E0201965"/>
    <s v="PD201965"/>
    <s v="Serviços de Publicidade Eletrônica"/>
    <n v="12867.75"/>
    <m/>
    <x v="0"/>
    <m/>
    <m/>
    <m/>
    <s v="2 - FATURADO"/>
    <n v="0"/>
    <x v="0"/>
    <x v="1"/>
    <m/>
  </r>
  <r>
    <x v="663"/>
    <s v="34.270.942/0001-01"/>
    <s v="NF SERVICOS DO"/>
    <n v="368982"/>
    <d v="2025-11-13T00:00:00"/>
    <n v="375799"/>
    <d v="2025-11-14T00:00:00"/>
    <m/>
    <n v="2573.5500000000002"/>
    <d v="2025-12-14T00:00:00"/>
    <s v="E0201965"/>
    <s v="PD201965"/>
    <s v="Serviços de Publicidade Eletrônica"/>
    <n v="2573.5500000000002"/>
    <m/>
    <x v="0"/>
    <m/>
    <m/>
    <m/>
    <s v="2 - FATURADO"/>
    <n v="0"/>
    <x v="0"/>
    <x v="1"/>
    <m/>
  </r>
  <r>
    <x v="663"/>
    <s v="34.270.942/0001-01"/>
    <s v="NF SERVICOS DO"/>
    <n v="369267"/>
    <d v="2025-11-14T00:00:00"/>
    <n v="376084"/>
    <d v="2025-11-18T00:00:00"/>
    <m/>
    <n v="16911.900000000001"/>
    <d v="2025-12-18T00:00:00"/>
    <s v="E0201965"/>
    <s v="PD201965"/>
    <s v="Serviços de Publicidade Eletrônica"/>
    <n v="16911.900000000001"/>
    <m/>
    <x v="0"/>
    <m/>
    <m/>
    <m/>
    <s v="2 - FATURADO"/>
    <n v="0"/>
    <x v="0"/>
    <x v="1"/>
    <m/>
  </r>
  <r>
    <x v="663"/>
    <s v="34.270.942/0001-01"/>
    <s v="NF SERVICOS DO"/>
    <n v="370915"/>
    <d v="2025-11-25T00:00:00"/>
    <n v="377732"/>
    <d v="2025-11-26T00:00:00"/>
    <m/>
    <n v="1960.8"/>
    <d v="2025-12-26T00:00:00"/>
    <s v="E0201965"/>
    <s v="PD201965"/>
    <s v="Serviços de Publicidade Eletrônica"/>
    <n v="1960.8"/>
    <m/>
    <x v="0"/>
    <m/>
    <m/>
    <m/>
    <s v="2 - FATURADO"/>
    <n v="0"/>
    <x v="0"/>
    <x v="1"/>
    <m/>
  </r>
  <r>
    <x v="664"/>
    <s v="34.301.620/0001-82"/>
    <s v="ND-OPERADORA CIELO"/>
    <n v="27262"/>
    <d v="2025-11-06T00:00:00"/>
    <m/>
    <m/>
    <m/>
    <n v="251.97"/>
    <d v="2025-11-06T00:00:00"/>
    <m/>
    <m/>
    <s v="e-CNPJ A3 - Renovação 36 meses"/>
    <n v="251.97"/>
    <m/>
    <x v="0"/>
    <m/>
    <m/>
    <m/>
    <s v="1 - VENDA A VISTA"/>
    <n v="22"/>
    <x v="3"/>
    <x v="2"/>
    <m/>
  </r>
  <r>
    <x v="665"/>
    <s v="34.595.886/0001-85"/>
    <s v="ND-OPERADORA CIELO"/>
    <n v="27499"/>
    <d v="2025-11-27T00:00:00"/>
    <m/>
    <m/>
    <m/>
    <n v="293.73"/>
    <d v="2025-11-27T00:00:00"/>
    <m/>
    <m/>
    <s v="e-CNPJ A3 (somente certificado) - 36 meses "/>
    <n v="293.73"/>
    <m/>
    <x v="0"/>
    <m/>
    <m/>
    <m/>
    <s v="1 - VENDA A VISTA"/>
    <n v="1"/>
    <x v="3"/>
    <x v="2"/>
    <m/>
  </r>
  <r>
    <x v="666"/>
    <s v="34.621.748/0006-38"/>
    <s v="6114 Venda A.T.CONSI"/>
    <n v="1118"/>
    <d v="2025-11-28T00:00:00"/>
    <m/>
    <s v="ACERTO REF NF DEVOLUÇÃO SIMBOLICA 10425"/>
    <m/>
    <n v="3195.5"/>
    <d v="2026-01-27T00:00:00"/>
    <m/>
    <m/>
    <s v="YEDAMARIA - EDICAO IO"/>
    <n v="3195.5"/>
    <m/>
    <x v="0"/>
    <m/>
    <m/>
    <m/>
    <s v="60 DIAS"/>
    <n v="0"/>
    <x v="0"/>
    <x v="9"/>
    <m/>
  </r>
  <r>
    <x v="667"/>
    <s v="34.688.222/0001-60"/>
    <s v="5551 Venda b.at. imo"/>
    <n v="889"/>
    <d v="2025-10-24T00:00:00"/>
    <m/>
    <m/>
    <m/>
    <n v="2698.3"/>
    <d v="2025-11-03T00:00:00"/>
    <m/>
    <m/>
    <s v="Moveis Diversos (Moveis e Mobiliarios)"/>
    <n v="2698.3"/>
    <m/>
    <x v="0"/>
    <m/>
    <m/>
    <m/>
    <s v="10 DIAS"/>
    <n v="25"/>
    <x v="3"/>
    <x v="8"/>
    <m/>
  </r>
  <r>
    <x v="668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295"/>
    <x v="2"/>
    <x v="5"/>
    <m/>
  </r>
  <r>
    <x v="669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175"/>
    <x v="6"/>
    <x v="5"/>
    <m/>
  </r>
  <r>
    <x v="670"/>
    <s v="342.315.688-04"/>
    <s v="ND-OPERADORA CIELO"/>
    <n v="27282"/>
    <d v="2025-11-07T00:00:00"/>
    <m/>
    <m/>
    <m/>
    <n v="124.99"/>
    <d v="2025-11-07T00:00:00"/>
    <m/>
    <m/>
    <s v="Certificado e-CPF A1 em Software (12 meses)"/>
    <n v="124.99"/>
    <m/>
    <x v="0"/>
    <m/>
    <m/>
    <m/>
    <s v="1 - VENDA A VISTA"/>
    <n v="21"/>
    <x v="3"/>
    <x v="2"/>
    <m/>
  </r>
  <r>
    <x v="671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1057"/>
    <x v="1"/>
    <x v="9"/>
    <m/>
  </r>
  <r>
    <x v="672"/>
    <s v="346.250.908-06"/>
    <s v="ND-OPERADORA CIELO"/>
    <n v="27219"/>
    <d v="2025-11-01T00:00:00"/>
    <m/>
    <m/>
    <m/>
    <n v="406.22"/>
    <d v="2025-11-01T00:00:00"/>
    <m/>
    <m/>
    <s v="Certificado e-CPF A3 em cartão e leitora - 36 meses"/>
    <n v="406.22"/>
    <m/>
    <x v="0"/>
    <m/>
    <m/>
    <m/>
    <s v="1 - VENDA A VISTA"/>
    <n v="27"/>
    <x v="3"/>
    <x v="2"/>
    <m/>
  </r>
  <r>
    <x v="673"/>
    <s v="347.548.518-46"/>
    <s v="ND-OPERADORA CIELO"/>
    <n v="27258"/>
    <d v="2025-11-05T00:00:00"/>
    <m/>
    <m/>
    <m/>
    <n v="124.99"/>
    <d v="2025-11-05T00:00:00"/>
    <m/>
    <m/>
    <s v="Certificado e-CPF A1 em Software (12 meses)"/>
    <n v="124.99"/>
    <m/>
    <x v="0"/>
    <m/>
    <m/>
    <m/>
    <s v="1 - VENDA A VISTA"/>
    <n v="23"/>
    <x v="3"/>
    <x v="2"/>
    <m/>
  </r>
  <r>
    <x v="674"/>
    <s v="347.852.628-00"/>
    <s v="5551 Venda b.at. imo"/>
    <n v="1071"/>
    <d v="2025-11-10T00:00:00"/>
    <m/>
    <m/>
    <m/>
    <n v="1619.98"/>
    <d v="2025-11-20T00:00:00"/>
    <m/>
    <m/>
    <s v="COMPUTADORES"/>
    <n v="1619.98"/>
    <m/>
    <x v="0"/>
    <m/>
    <m/>
    <m/>
    <s v="10 DIAS"/>
    <n v="8"/>
    <x v="3"/>
    <x v="8"/>
    <m/>
  </r>
  <r>
    <x v="675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95"/>
    <x v="2"/>
    <x v="5"/>
    <m/>
  </r>
  <r>
    <x v="676"/>
    <s v="349.776.408-61"/>
    <s v="ND-OPERADORA CIELO"/>
    <n v="27341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677"/>
    <s v="35.070.582/0001-67"/>
    <s v="ND-OPERADORA CIELO"/>
    <n v="27287"/>
    <d v="2025-11-07T00:00:00"/>
    <m/>
    <m/>
    <m/>
    <n v="187.49"/>
    <d v="2025-11-07T00:00:00"/>
    <m/>
    <m/>
    <s v="Certificado e-CNPJ A1 em Software (12 meses)"/>
    <n v="187.49"/>
    <m/>
    <x v="0"/>
    <m/>
    <m/>
    <m/>
    <s v="1 - VENDA A VISTA"/>
    <n v="21"/>
    <x v="3"/>
    <x v="2"/>
    <m/>
  </r>
  <r>
    <x v="678"/>
    <s v="35.391.303/0001-67"/>
    <s v="ND-OPERADORA CIELO"/>
    <n v="27404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679"/>
    <s v="35.443.441/0001-42"/>
    <s v="ND-OPERADORA CIELO"/>
    <n v="27484"/>
    <d v="2025-11-26T00:00:00"/>
    <m/>
    <m/>
    <m/>
    <n v="293.73"/>
    <d v="2025-11-26T00:00:00"/>
    <m/>
    <m/>
    <s v="e-CNPJ A3 (somente certificado) - 36 meses "/>
    <n v="293.73"/>
    <m/>
    <x v="0"/>
    <m/>
    <m/>
    <m/>
    <s v="1 - VENDA A VISTA"/>
    <n v="2"/>
    <x v="3"/>
    <x v="2"/>
    <m/>
  </r>
  <r>
    <x v="680"/>
    <s v="35.656.649/0001-40"/>
    <s v="ND-OPERADORA CIELO"/>
    <n v="27397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681"/>
    <s v="35.775.845/0001-33"/>
    <s v="ND-OPERADORA CIELO"/>
    <n v="27378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682"/>
    <s v="35.809.377/0001-70"/>
    <s v="NF SERVICOS"/>
    <n v="197322"/>
    <d v="2025-11-11T00:00:00"/>
    <n v="2063764"/>
    <d v="2025-11-11T00:00:00"/>
    <d v="2025-09-01T00:00:00"/>
    <n v="5919.22"/>
    <d v="2025-12-11T00:00:00"/>
    <s v="E0240535"/>
    <s v="PD024383"/>
    <s v="HOSPEDAGEM DE ROTEADOR"/>
    <n v="5919.22"/>
    <d v="2025-09-01T00:00:00"/>
    <x v="0"/>
    <m/>
    <m/>
    <s v="359.00007754/2024-15-ITO"/>
    <s v="2 - FATURADO"/>
    <n v="0"/>
    <x v="0"/>
    <x v="0"/>
    <m/>
  </r>
  <r>
    <x v="682"/>
    <s v="35.809.377/0001-70"/>
    <s v="NF SERVICOS"/>
    <n v="197323"/>
    <d v="2025-11-11T00:00:00"/>
    <n v="2063765"/>
    <d v="2025-11-11T00:00:00"/>
    <d v="2025-10-01T00:00:00"/>
    <n v="5919.22"/>
    <d v="2025-12-11T00:00:00"/>
    <s v="E0240535"/>
    <s v="PD024383"/>
    <s v="HOSPEDAGEM DE ROTEADOR"/>
    <n v="5919.22"/>
    <d v="2025-10-01T00:00:00"/>
    <x v="0"/>
    <m/>
    <m/>
    <s v="359.00007754/2024-15-ITO"/>
    <s v="2 - FATURADO"/>
    <n v="0"/>
    <x v="0"/>
    <x v="0"/>
    <m/>
  </r>
  <r>
    <x v="683"/>
    <s v="350.444.418-56"/>
    <s v="ND-OPERADORA CIELO"/>
    <n v="27383"/>
    <d v="2025-11-18T00:00:00"/>
    <m/>
    <m/>
    <m/>
    <n v="124.99"/>
    <d v="2025-11-18T00:00:00"/>
    <m/>
    <m/>
    <s v="Certificado e-CPF A1 em Software (12 meses)"/>
    <n v="124.99"/>
    <m/>
    <x v="0"/>
    <m/>
    <m/>
    <m/>
    <s v="1 - VENDA A VISTA"/>
    <n v="10"/>
    <x v="3"/>
    <x v="2"/>
    <m/>
  </r>
  <r>
    <x v="684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271"/>
    <x v="2"/>
    <x v="5"/>
    <m/>
  </r>
  <r>
    <x v="685"/>
    <s v="352.321.188-38"/>
    <s v="5551 Venda b.at. imo"/>
    <n v="1070"/>
    <d v="2025-11-10T00:00:00"/>
    <m/>
    <m/>
    <m/>
    <n v="350"/>
    <d v="2025-11-20T00:00:00"/>
    <m/>
    <m/>
    <s v="Moveis Diversos (Moveis e Mobiliarios)"/>
    <n v="350"/>
    <m/>
    <x v="0"/>
    <m/>
    <m/>
    <m/>
    <s v="10 DIAS"/>
    <n v="8"/>
    <x v="3"/>
    <x v="8"/>
    <m/>
  </r>
  <r>
    <x v="686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687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358"/>
    <x v="2"/>
    <x v="3"/>
    <m/>
  </r>
  <r>
    <x v="687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358"/>
    <x v="2"/>
    <x v="3"/>
    <m/>
  </r>
  <r>
    <x v="687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328"/>
    <x v="2"/>
    <x v="3"/>
    <m/>
  </r>
  <r>
    <x v="688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295"/>
    <x v="2"/>
    <x v="5"/>
    <m/>
  </r>
  <r>
    <x v="689"/>
    <s v="357.279.668-76"/>
    <s v="ND-LEILAO"/>
    <n v="91"/>
    <d v="2025-10-09T00:00:00"/>
    <m/>
    <m/>
    <m/>
    <n v="2850"/>
    <d v="2025-10-13T00:00:00"/>
    <m/>
    <m/>
    <s v="Lote 312 325 326 346 ??||"/>
    <n v="2850"/>
    <m/>
    <x v="0"/>
    <m/>
    <m/>
    <m/>
    <s v="4 DIAS"/>
    <n v="46"/>
    <x v="5"/>
    <x v="7"/>
    <m/>
  </r>
  <r>
    <x v="689"/>
    <s v="357.279.668-76"/>
    <s v="5551 Venda b.at. imo"/>
    <n v="849"/>
    <d v="2025-10-21T00:00:00"/>
    <m/>
    <m/>
    <m/>
    <n v="2854.83"/>
    <d v="2025-10-31T00:00:00"/>
    <m/>
    <m/>
    <s v="Central Telefonica"/>
    <n v="2854.83"/>
    <m/>
    <x v="0"/>
    <m/>
    <m/>
    <m/>
    <s v="10 DIAS"/>
    <n v="28"/>
    <x v="3"/>
    <x v="8"/>
    <m/>
  </r>
  <r>
    <x v="690"/>
    <s v="36.086.606/0001-39"/>
    <s v="ND-OPERADORA CIELO"/>
    <n v="27214"/>
    <d v="2025-10-31T00:00:00"/>
    <m/>
    <m/>
    <m/>
    <n v="139.38999999999999"/>
    <d v="2025-10-31T00:00:00"/>
    <m/>
    <m/>
    <s v="e-CNPJ A1 - Renovação 12 meses"/>
    <n v="139.38999999999999"/>
    <m/>
    <x v="0"/>
    <m/>
    <m/>
    <m/>
    <s v="1 - VENDA A VISTA"/>
    <n v="28"/>
    <x v="3"/>
    <x v="2"/>
    <m/>
  </r>
  <r>
    <x v="691"/>
    <s v="36.091.707/0001-06"/>
    <s v="ND-OPERADORA CIELO"/>
    <n v="27394"/>
    <d v="2025-11-18T00:00:00"/>
    <m/>
    <m/>
    <m/>
    <n v="237.48"/>
    <d v="2025-11-18T00:00:00"/>
    <m/>
    <m/>
    <s v="e-CNPJ A3 (somente certificado) - 24 meses "/>
    <n v="237.48"/>
    <m/>
    <x v="0"/>
    <m/>
    <m/>
    <m/>
    <s v="1 - VENDA A VISTA"/>
    <n v="10"/>
    <x v="3"/>
    <x v="2"/>
    <m/>
  </r>
  <r>
    <x v="692"/>
    <s v="36.246.618/0001-83"/>
    <s v="ND-OPERADORA CIELO"/>
    <n v="27342"/>
    <d v="2025-11-13T00:00:00"/>
    <m/>
    <m/>
    <m/>
    <n v="293.73"/>
    <d v="2025-11-13T00:00:00"/>
    <m/>
    <m/>
    <s v="e-CNPJ A3 (somente certificado) - 36 meses "/>
    <n v="293.73"/>
    <m/>
    <x v="0"/>
    <m/>
    <m/>
    <m/>
    <s v="1 - VENDA A VISTA"/>
    <n v="15"/>
    <x v="3"/>
    <x v="2"/>
    <m/>
  </r>
  <r>
    <x v="693"/>
    <s v="36.266.016/0001-98"/>
    <s v="ND-OPERADORA CIELO"/>
    <n v="27251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694"/>
    <s v="36.394.569/0001-26"/>
    <s v="ND-OPERADORA CIELO"/>
    <n v="27415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695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6"/>
    <s v="NAO INFORMADO"/>
    <s v="NAO INFORMADO"/>
    <s v="PD-PRC-2021/01812 ITO"/>
    <s v="2 - FATURADO"/>
    <n v="1303"/>
    <x v="1"/>
    <x v="0"/>
    <m/>
  </r>
  <r>
    <x v="695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6"/>
    <s v="NAO INFORMADO"/>
    <s v="NAO INFORMADO"/>
    <s v="PD-PRC-2021/01812 ITO"/>
    <s v="2 - FATURADO"/>
    <n v="1084"/>
    <x v="1"/>
    <x v="0"/>
    <m/>
  </r>
  <r>
    <x v="695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6"/>
    <s v="NAO INFORMADO"/>
    <s v="NAO INFORMADO"/>
    <s v="PD-PRC-2021/01812 ITO"/>
    <s v="2 - FATURADO"/>
    <n v="1084"/>
    <x v="1"/>
    <x v="0"/>
    <m/>
  </r>
  <r>
    <x v="695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6"/>
    <s v="NAO INFORMADO"/>
    <s v="NAO INFORMADO"/>
    <s v="PD-PRC-2021/01812 ITO"/>
    <s v="2 - FATURADO"/>
    <n v="1058"/>
    <x v="1"/>
    <x v="0"/>
    <m/>
  </r>
  <r>
    <x v="695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6"/>
    <s v="NAO INFORMADO"/>
    <s v="NAO INFORMADO"/>
    <s v="PD-PRC-2021/01812 ITO"/>
    <s v="2 - FATURADO"/>
    <n v="1023"/>
    <x v="1"/>
    <x v="0"/>
    <m/>
  </r>
  <r>
    <x v="695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6"/>
    <s v="NAO INFORMADO"/>
    <s v="NAO INFORMADO"/>
    <s v="PD-PRC-2021/01812 ITO"/>
    <s v="2 - FATURADO"/>
    <n v="994"/>
    <x v="1"/>
    <x v="0"/>
    <m/>
  </r>
  <r>
    <x v="695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6"/>
    <s v="NAO INFORMADO"/>
    <s v="NAO INFORMADO"/>
    <s v="PD-PRC-2021/01812 ITO"/>
    <s v="2 - FATURADO"/>
    <n v="966"/>
    <x v="1"/>
    <x v="0"/>
    <m/>
  </r>
  <r>
    <x v="695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6"/>
    <s v="NAO INFORMADO"/>
    <s v="NAO INFORMADO"/>
    <s v="PD-PRC-2021/01812 ITO"/>
    <s v="2 - FATURADO"/>
    <n v="940"/>
    <x v="1"/>
    <x v="0"/>
    <m/>
  </r>
  <r>
    <x v="695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6"/>
    <s v="NAO INFORMADO"/>
    <s v="NAO INFORMADO"/>
    <s v="PD-PRC-2021/01812 ITO"/>
    <s v="2 - FATURADO"/>
    <n v="904"/>
    <x v="1"/>
    <x v="0"/>
    <m/>
  </r>
  <r>
    <x v="695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6"/>
    <s v="NAO INFORMADO"/>
    <s v="NAO INFORMADO"/>
    <s v="PD-PRC-2021/01812 ITO"/>
    <s v="2 - FATURADO"/>
    <n v="881"/>
    <x v="1"/>
    <x v="0"/>
    <m/>
  </r>
  <r>
    <x v="695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6"/>
    <s v="NAO INFORMADO"/>
    <s v="NAO INFORMADO"/>
    <s v="PD-PRC-2021/01812 ITO"/>
    <s v="2 - FATURADO"/>
    <n v="848"/>
    <x v="1"/>
    <x v="0"/>
    <m/>
  </r>
  <r>
    <x v="695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6"/>
    <s v="NAO INFORMADO"/>
    <s v="NAO INFORMADO"/>
    <s v="PD-PRC-2021/01812 ITO"/>
    <s v="2 - FATURADO"/>
    <n v="812"/>
    <x v="1"/>
    <x v="0"/>
    <m/>
  </r>
  <r>
    <x v="695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6"/>
    <s v="NAO INFORMADO"/>
    <s v="NAO INFORMADO"/>
    <s v="PD-PRC-2021/01812 ITO"/>
    <s v="2 - FATURADO"/>
    <n v="784"/>
    <x v="1"/>
    <x v="0"/>
    <m/>
  </r>
  <r>
    <x v="696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295"/>
    <x v="2"/>
    <x v="5"/>
    <m/>
  </r>
  <r>
    <x v="697"/>
    <s v="361.244.248-19"/>
    <s v="ND-JUROS RECEBIMENTO"/>
    <s v="6-1-NDJ1"/>
    <d v="2025-10-27T00:00:00"/>
    <m/>
    <m/>
    <m/>
    <n v="7"/>
    <d v="2025-11-26T00:00:00"/>
    <m/>
    <m/>
    <s v="Nota de Debito Juros"/>
    <n v="7"/>
    <m/>
    <x v="0"/>
    <m/>
    <m/>
    <m/>
    <s v="2 - FATURADO"/>
    <n v="2"/>
    <x v="3"/>
    <x v="3"/>
    <m/>
  </r>
  <r>
    <x v="697"/>
    <s v="361.244.248-19"/>
    <s v="5551 Venda b.at. imo"/>
    <n v="1009"/>
    <d v="2025-11-03T00:00:00"/>
    <m/>
    <m/>
    <m/>
    <n v="1500"/>
    <d v="2025-11-13T00:00:00"/>
    <m/>
    <m/>
    <s v="Maquinas Diversas (Maquinas e Equipamentos)"/>
    <n v="1500"/>
    <m/>
    <x v="0"/>
    <m/>
    <m/>
    <m/>
    <s v="10 DIAS"/>
    <n v="15"/>
    <x v="3"/>
    <x v="8"/>
    <m/>
  </r>
  <r>
    <x v="698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699"/>
    <s v="362.018.598-02"/>
    <s v="ND-OPERADORA CIELO"/>
    <n v="27473"/>
    <d v="2025-11-25T00:00:00"/>
    <m/>
    <m/>
    <m/>
    <n v="124.99"/>
    <d v="2025-11-25T00:00:00"/>
    <m/>
    <m/>
    <s v="Certificado e-CPF A1 em Software (12 meses)"/>
    <n v="124.99"/>
    <m/>
    <x v="0"/>
    <m/>
    <m/>
    <m/>
    <s v="1 - VENDA A VISTA"/>
    <n v="3"/>
    <x v="3"/>
    <x v="2"/>
    <m/>
  </r>
  <r>
    <x v="700"/>
    <s v="362.468.798-02"/>
    <s v="5551 Venda b.at. imo"/>
    <n v="827"/>
    <d v="2025-10-20T00:00:00"/>
    <m/>
    <m/>
    <m/>
    <n v="550"/>
    <d v="2025-10-30T00:00:00"/>
    <m/>
    <m/>
    <s v="Maquinas Diversas (Maquinas e Equipamentos)"/>
    <n v="550"/>
    <m/>
    <x v="0"/>
    <m/>
    <m/>
    <m/>
    <s v="10 DIAS"/>
    <n v="29"/>
    <x v="3"/>
    <x v="8"/>
    <m/>
  </r>
  <r>
    <x v="700"/>
    <s v="362.468.798-02"/>
    <s v="5102 VENDA tributada"/>
    <n v="828"/>
    <d v="2025-10-20T00:00:00"/>
    <m/>
    <m/>
    <m/>
    <n v="1500"/>
    <d v="2025-10-30T00:00:00"/>
    <m/>
    <m/>
    <s v="Materiais Eletricos Diversos"/>
    <n v="1500"/>
    <m/>
    <x v="0"/>
    <m/>
    <m/>
    <m/>
    <s v="10 DIAS"/>
    <n v="29"/>
    <x v="3"/>
    <x v="8"/>
    <m/>
  </r>
  <r>
    <x v="701"/>
    <s v="362.998.438-02"/>
    <s v="5551 Venda b.at. imo"/>
    <n v="857"/>
    <d v="2025-10-22T00:00:00"/>
    <m/>
    <m/>
    <m/>
    <n v="750"/>
    <d v="2025-11-01T00:00:00"/>
    <m/>
    <m/>
    <s v="Moveis Diversos (Moveis e Mobiliarios)"/>
    <n v="750"/>
    <m/>
    <x v="0"/>
    <m/>
    <m/>
    <m/>
    <s v="10 DIAS"/>
    <n v="27"/>
    <x v="3"/>
    <x v="8"/>
    <m/>
  </r>
  <r>
    <x v="702"/>
    <s v="364.908.328-01"/>
    <s v="ND-OPERADORA CIELO"/>
    <n v="27236"/>
    <d v="2025-11-04T00:00:00"/>
    <m/>
    <m/>
    <m/>
    <n v="231.23"/>
    <d v="2025-11-04T00:00:00"/>
    <m/>
    <m/>
    <s v="Certificado e-CPF A3 em cartão - 36 meses"/>
    <n v="231.23"/>
    <m/>
    <x v="0"/>
    <m/>
    <m/>
    <m/>
    <s v="1 - VENDA A VISTA"/>
    <n v="24"/>
    <x v="3"/>
    <x v="2"/>
    <m/>
  </r>
  <r>
    <x v="702"/>
    <s v="364.908.328-01"/>
    <s v="ND-OPERADORA CIELO"/>
    <n v="27266"/>
    <d v="2025-11-06T00:00:00"/>
    <m/>
    <m/>
    <m/>
    <n v="231.23"/>
    <d v="2025-11-06T00:00:00"/>
    <m/>
    <m/>
    <s v="Certificado e-CPF A3 em cartão - 36 meses"/>
    <n v="231.23"/>
    <m/>
    <x v="0"/>
    <m/>
    <m/>
    <m/>
    <s v="1 - VENDA A VISTA"/>
    <n v="22"/>
    <x v="3"/>
    <x v="2"/>
    <m/>
  </r>
  <r>
    <x v="702"/>
    <s v="364.908.328-01"/>
    <s v="ND-OPERADORA CIELO"/>
    <n v="27407"/>
    <d v="2025-11-19T00:00:00"/>
    <m/>
    <m/>
    <m/>
    <n v="231.23"/>
    <d v="2025-11-19T00:00:00"/>
    <m/>
    <m/>
    <s v="Certificado e-CPF A3 em cartão - 36 meses"/>
    <n v="231.23"/>
    <m/>
    <x v="0"/>
    <m/>
    <m/>
    <m/>
    <s v="1 - VENDA A VISTA"/>
    <n v="9"/>
    <x v="3"/>
    <x v="2"/>
    <m/>
  </r>
  <r>
    <x v="703"/>
    <s v="365.737.288-15"/>
    <s v="ND-BENEF AFASTADOS"/>
    <n v="1100"/>
    <d v="2025-11-04T00:00:00"/>
    <m/>
    <m/>
    <m/>
    <n v="1169.0899999999999"/>
    <d v="2025-12-05T00:00:00"/>
    <m/>
    <m/>
    <s v="PLANO DE SAUDE FUNC AFASTADOS"/>
    <n v="0"/>
    <m/>
    <x v="0"/>
    <m/>
    <m/>
    <m/>
    <s v="31 DIAS"/>
    <n v="0"/>
    <x v="0"/>
    <x v="6"/>
    <m/>
  </r>
  <r>
    <x v="704"/>
    <s v="366.473.448-37"/>
    <s v="ND-OPERADORA CIELO"/>
    <n v="27245"/>
    <d v="2025-11-05T00:00:00"/>
    <m/>
    <m/>
    <m/>
    <n v="124.99"/>
    <d v="2025-11-05T00:00:00"/>
    <m/>
    <m/>
    <s v="Certificado e-CPF A1 em Software (12 meses)"/>
    <n v="124.99"/>
    <m/>
    <x v="0"/>
    <m/>
    <m/>
    <m/>
    <s v="1 - VENDA A VISTA"/>
    <n v="23"/>
    <x v="3"/>
    <x v="2"/>
    <m/>
  </r>
  <r>
    <x v="705"/>
    <s v="366.795.518-97"/>
    <s v="ND-OPERADORA CIELO"/>
    <n v="27209"/>
    <d v="2025-10-31T00:00:00"/>
    <m/>
    <m/>
    <m/>
    <n v="231.23"/>
    <d v="2025-10-31T00:00:00"/>
    <m/>
    <m/>
    <s v="Certificado e-CPF A3 em cartão - 36 meses"/>
    <n v="231.23"/>
    <m/>
    <x v="0"/>
    <m/>
    <m/>
    <m/>
    <s v="1 - VENDA A VISTA"/>
    <n v="28"/>
    <x v="3"/>
    <x v="2"/>
    <m/>
  </r>
  <r>
    <x v="706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173"/>
    <x v="6"/>
    <x v="5"/>
    <m/>
  </r>
  <r>
    <x v="707"/>
    <s v="369.833.778-93"/>
    <s v="ND-OPERADORA CIELO"/>
    <n v="27242"/>
    <d v="2025-11-04T00:00:00"/>
    <m/>
    <m/>
    <m/>
    <n v="139.38999999999999"/>
    <d v="2025-11-04T00:00:00"/>
    <m/>
    <m/>
    <s v="e-CNPJ A1 - Renovação 12 meses"/>
    <n v="139.38999999999999"/>
    <m/>
    <x v="0"/>
    <m/>
    <m/>
    <m/>
    <s v="1 - VENDA A VISTA"/>
    <n v="24"/>
    <x v="3"/>
    <x v="2"/>
    <m/>
  </r>
  <r>
    <x v="708"/>
    <s v="37.297.244/0001-98"/>
    <s v="NF SERVICOS"/>
    <n v="197258"/>
    <d v="2025-11-11T00:00:00"/>
    <n v="2063700"/>
    <d v="2025-11-11T00:00:00"/>
    <d v="2025-10-01T00:00:00"/>
    <n v="2959.61"/>
    <d v="2025-12-11T00:00:00"/>
    <s v="E0250072"/>
    <s v="PD025059"/>
    <s v="HOSPEDAGEM DE ROTEADOR"/>
    <n v="2959.61"/>
    <d v="2025-10-01T00:00:00"/>
    <x v="0"/>
    <m/>
    <m/>
    <s v="359.00011376/2024-66 - ITO"/>
    <s v="2 - FATURADO"/>
    <n v="0"/>
    <x v="0"/>
    <x v="0"/>
    <m/>
  </r>
  <r>
    <x v="709"/>
    <s v="37.309.966/0001-15"/>
    <s v="NF SERVICOS"/>
    <n v="196979"/>
    <d v="2025-10-28T00:00:00"/>
    <n v="2045545"/>
    <d v="2025-10-28T00:00:00"/>
    <d v="2025-09-01T00:00:00"/>
    <n v="38598.26"/>
    <d v="2025-11-27T00:00:00"/>
    <s v="E0230122"/>
    <s v="PD023103"/>
    <s v="RECONHECIMENTO FACIAL"/>
    <n v="38598.26"/>
    <d v="2025-09-01T00:00:00"/>
    <x v="0"/>
    <m/>
    <m/>
    <s v="PD-PRC-2023/01001   359.00000.828/2024-84 APPS"/>
    <s v="2 - FATURADO"/>
    <n v="1"/>
    <x v="3"/>
    <x v="0"/>
    <m/>
  </r>
  <r>
    <x v="709"/>
    <s v="37.309.966/0001-15"/>
    <s v="NF SERVICOS"/>
    <n v="197332"/>
    <d v="2025-11-11T00:00:00"/>
    <n v="2063774"/>
    <d v="2025-11-11T00:00:00"/>
    <d v="2025-10-01T00:00:00"/>
    <n v="2959.61"/>
    <d v="2025-12-11T00:00:00"/>
    <s v="E0250092"/>
    <s v="PD025078"/>
    <s v="HOSPEDAGEM DE ROTEADOR"/>
    <n v="2959.61"/>
    <d v="2025-10-01T00:00:00"/>
    <x v="0"/>
    <m/>
    <m/>
    <s v="359.00000330/2025-01   ITO"/>
    <s v="2 - FATURADO"/>
    <n v="0"/>
    <x v="0"/>
    <x v="0"/>
    <m/>
  </r>
  <r>
    <x v="710"/>
    <s v="37.334.283/0001-18"/>
    <s v="NF SERVICOS"/>
    <n v="197221"/>
    <d v="2025-11-10T00:00:00"/>
    <n v="2063663"/>
    <d v="2025-11-11T00:00:00"/>
    <d v="2025-10-01T00:00:00"/>
    <n v="5919.22"/>
    <d v="2025-12-10T00:00:00"/>
    <s v="E0250221"/>
    <s v="PD025191"/>
    <s v="HOSPEDAGEM DE ROTEADOR"/>
    <n v="5919.22"/>
    <d v="2025-10-01T00:00:00"/>
    <x v="0"/>
    <s v="0005/24"/>
    <n v="62958744"/>
    <s v="359.00003167/2025-20  ITO"/>
    <s v="2 - FATURADO"/>
    <n v="0"/>
    <x v="0"/>
    <x v="0"/>
    <m/>
  </r>
  <r>
    <x v="711"/>
    <s v="37.657.044/0001-07"/>
    <s v="5102 VENDA MERC.ADQ"/>
    <n v="789"/>
    <d v="2025-10-13T00:00:00"/>
    <m/>
    <m/>
    <m/>
    <n v="30300"/>
    <d v="2025-10-18T00:00:00"/>
    <m/>
    <m/>
    <s v="Papel couché"/>
    <n v="1"/>
    <m/>
    <x v="0"/>
    <m/>
    <m/>
    <m/>
    <s v="5 DIAS"/>
    <n v="41"/>
    <x v="5"/>
    <x v="9"/>
    <m/>
  </r>
  <r>
    <x v="712"/>
    <s v="370.775.128-78"/>
    <s v="ND-OPERADORA CIELO"/>
    <n v="27512"/>
    <d v="2025-11-28T00:00:00"/>
    <m/>
    <m/>
    <m/>
    <n v="187.49"/>
    <d v="2025-11-28T00:00:00"/>
    <m/>
    <m/>
    <s v="Certificado e-CNPJ A1 em Software (12 meses)"/>
    <n v="187.49"/>
    <m/>
    <x v="0"/>
    <m/>
    <m/>
    <m/>
    <s v="1 - VENDA A VISTA"/>
    <n v="1"/>
    <x v="3"/>
    <x v="2"/>
    <m/>
  </r>
  <r>
    <x v="712"/>
    <s v="370.775.128-78"/>
    <s v="ND-OPERADORA CIELO"/>
    <n v="27513"/>
    <d v="2025-11-28T00:00:00"/>
    <m/>
    <m/>
    <m/>
    <n v="124.99"/>
    <d v="2025-11-28T00:00:00"/>
    <m/>
    <m/>
    <s v="Certificado e-CPF A1 em Software (12 meses)"/>
    <n v="124.99"/>
    <m/>
    <x v="0"/>
    <m/>
    <m/>
    <m/>
    <s v="1 - VENDA A VISTA"/>
    <n v="1"/>
    <x v="3"/>
    <x v="2"/>
    <m/>
  </r>
  <r>
    <x v="713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548"/>
    <x v="1"/>
    <x v="1"/>
    <m/>
  </r>
  <r>
    <x v="713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544"/>
    <x v="1"/>
    <x v="1"/>
    <m/>
  </r>
  <r>
    <x v="713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713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713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447"/>
    <x v="1"/>
    <x v="1"/>
    <m/>
  </r>
  <r>
    <x v="713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713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713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59"/>
    <x v="2"/>
    <x v="1"/>
    <m/>
  </r>
  <r>
    <x v="714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295"/>
    <x v="2"/>
    <x v="5"/>
    <m/>
  </r>
  <r>
    <x v="715"/>
    <s v="372.081.208-11"/>
    <s v="ND-OPERADORA CIELO"/>
    <n v="27321"/>
    <d v="2025-11-12T00:00:00"/>
    <m/>
    <m/>
    <m/>
    <n v="139.38999999999999"/>
    <d v="2025-11-12T00:00:00"/>
    <m/>
    <m/>
    <s v="e-CNPJ A1 - Renovação 12 meses"/>
    <n v="139.38999999999999"/>
    <m/>
    <x v="0"/>
    <m/>
    <m/>
    <m/>
    <s v="1 - VENDA A VISTA"/>
    <n v="16"/>
    <x v="3"/>
    <x v="2"/>
    <m/>
  </r>
  <r>
    <x v="715"/>
    <s v="372.081.208-11"/>
    <s v="ND-OPERADORA CIELO"/>
    <n v="27331"/>
    <d v="2025-11-12T00:00:00"/>
    <m/>
    <m/>
    <m/>
    <n v="124.99"/>
    <d v="2025-11-12T00:00:00"/>
    <m/>
    <m/>
    <s v="Certificado e-CPF A1 em Software (12 meses)"/>
    <n v="124.99"/>
    <m/>
    <x v="0"/>
    <m/>
    <m/>
    <m/>
    <s v="1 - VENDA A VISTA"/>
    <n v="16"/>
    <x v="3"/>
    <x v="2"/>
    <m/>
  </r>
  <r>
    <x v="716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192"/>
    <x v="2"/>
    <x v="5"/>
    <m/>
  </r>
  <r>
    <x v="717"/>
    <s v="374.188.058-29"/>
    <s v="ND-OPERADORA CIELO"/>
    <n v="27220"/>
    <d v="2025-11-01T00:00:00"/>
    <m/>
    <m/>
    <m/>
    <n v="231.23"/>
    <d v="2025-11-01T00:00:00"/>
    <m/>
    <m/>
    <s v="Certificado e-CPF A3 em cartão - 36 meses"/>
    <n v="231.23"/>
    <m/>
    <x v="0"/>
    <m/>
    <m/>
    <m/>
    <s v="1 - VENDA A VISTA"/>
    <n v="27"/>
    <x v="3"/>
    <x v="2"/>
    <m/>
  </r>
  <r>
    <x v="718"/>
    <s v="374.449.248-64"/>
    <s v="ND-OPERADORA CIELO"/>
    <n v="27310"/>
    <d v="2025-11-11T00:00:00"/>
    <m/>
    <m/>
    <m/>
    <n v="231.23"/>
    <d v="2025-11-11T00:00:00"/>
    <m/>
    <m/>
    <s v="Certificado e-CPF A3 em cartão - 36 meses"/>
    <n v="231.23"/>
    <m/>
    <x v="0"/>
    <m/>
    <m/>
    <m/>
    <s v="1 - VENDA A VISTA"/>
    <n v="17"/>
    <x v="3"/>
    <x v="2"/>
    <m/>
  </r>
  <r>
    <x v="719"/>
    <s v="375.005.209-30"/>
    <s v="5102 VENDA tributada"/>
    <n v="1015"/>
    <d v="2025-11-04T00:00:00"/>
    <m/>
    <m/>
    <m/>
    <n v="3100"/>
    <d v="2025-11-14T00:00:00"/>
    <m/>
    <m/>
    <s v="Andaime"/>
    <n v="3100"/>
    <m/>
    <x v="0"/>
    <m/>
    <m/>
    <m/>
    <s v="10 DIAS"/>
    <n v="14"/>
    <x v="3"/>
    <x v="8"/>
    <m/>
  </r>
  <r>
    <x v="720"/>
    <s v="375.195.008-70"/>
    <s v="ND-OPERADORA CIELO"/>
    <n v="27223"/>
    <d v="2025-11-03T00:00:00"/>
    <m/>
    <m/>
    <m/>
    <n v="139.38999999999999"/>
    <d v="2025-11-03T00:00:00"/>
    <m/>
    <m/>
    <s v="e-CNPJ A1 - Renovação 12 meses"/>
    <n v="139.38999999999999"/>
    <m/>
    <x v="0"/>
    <m/>
    <m/>
    <m/>
    <s v="1 - VENDA A VISTA"/>
    <n v="25"/>
    <x v="3"/>
    <x v="2"/>
    <m/>
  </r>
  <r>
    <x v="721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95"/>
    <x v="2"/>
    <x v="5"/>
    <m/>
  </r>
  <r>
    <x v="722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544"/>
    <x v="1"/>
    <x v="1"/>
    <m/>
  </r>
  <r>
    <x v="722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722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722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722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722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59"/>
    <x v="2"/>
    <x v="1"/>
    <m/>
  </r>
  <r>
    <x v="723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268"/>
    <x v="2"/>
    <x v="1"/>
    <m/>
  </r>
  <r>
    <x v="724"/>
    <s v="378.827.748-39"/>
    <s v="5551 Venda b.at. imo"/>
    <n v="809"/>
    <d v="2025-10-17T00:00:00"/>
    <m/>
    <m/>
    <m/>
    <n v="4033"/>
    <d v="2025-10-27T00:00:00"/>
    <m/>
    <m/>
    <s v="Moveis Diversos (Moveis e Mobiliarios)"/>
    <n v="4033"/>
    <m/>
    <x v="0"/>
    <m/>
    <m/>
    <m/>
    <s v="10 DIAS"/>
    <n v="32"/>
    <x v="5"/>
    <x v="8"/>
    <m/>
  </r>
  <r>
    <x v="725"/>
    <s v="38.365.884/0001-50"/>
    <s v="ND-OPERADORA CIELO"/>
    <n v="27424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726"/>
    <s v="380.316.998-44"/>
    <s v="5551 Venda b.at. imo"/>
    <n v="901"/>
    <d v="2025-10-24T00:00:00"/>
    <m/>
    <m/>
    <m/>
    <n v="1450"/>
    <d v="2025-11-03T00:00:00"/>
    <m/>
    <m/>
    <s v="COMPUTADORES"/>
    <n v="1450"/>
    <m/>
    <x v="0"/>
    <m/>
    <m/>
    <m/>
    <s v="10 DIAS"/>
    <n v="25"/>
    <x v="3"/>
    <x v="8"/>
    <m/>
  </r>
  <r>
    <x v="727"/>
    <s v="380.612.428-00"/>
    <s v="ND-OPERADORA CIELO"/>
    <n v="27207"/>
    <d v="2025-10-31T00:00:00"/>
    <m/>
    <m/>
    <m/>
    <n v="124.99"/>
    <d v="2025-10-31T00:00:00"/>
    <m/>
    <m/>
    <s v="Certificado e-CPF A1 em Software (12 meses)"/>
    <n v="124.99"/>
    <m/>
    <x v="0"/>
    <m/>
    <m/>
    <m/>
    <s v="1 - VENDA A VISTA"/>
    <n v="28"/>
    <x v="3"/>
    <x v="2"/>
    <m/>
  </r>
  <r>
    <x v="728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295"/>
    <x v="2"/>
    <x v="5"/>
    <m/>
  </r>
  <r>
    <x v="729"/>
    <s v="382.608.198-64"/>
    <s v="5551 Venda b.at. imo"/>
    <n v="797"/>
    <d v="2025-10-16T00:00:00"/>
    <m/>
    <m/>
    <m/>
    <n v="7650"/>
    <d v="2025-10-26T00:00:00"/>
    <m/>
    <m/>
    <s v="LENTE"/>
    <n v="7650"/>
    <m/>
    <x v="0"/>
    <m/>
    <m/>
    <m/>
    <s v="10 DIAS"/>
    <n v="33"/>
    <x v="5"/>
    <x v="8"/>
    <m/>
  </r>
  <r>
    <x v="730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491"/>
    <x v="1"/>
    <x v="1"/>
    <m/>
  </r>
  <r>
    <x v="730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463"/>
    <x v="1"/>
    <x v="1"/>
    <m/>
  </r>
  <r>
    <x v="730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430"/>
    <x v="1"/>
    <x v="1"/>
    <m/>
  </r>
  <r>
    <x v="730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99"/>
    <x v="1"/>
    <x v="1"/>
    <m/>
  </r>
  <r>
    <x v="730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353"/>
    <x v="1"/>
    <x v="1"/>
    <m/>
  </r>
  <r>
    <x v="730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337"/>
    <x v="1"/>
    <x v="1"/>
    <m/>
  </r>
  <r>
    <x v="730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304"/>
    <x v="1"/>
    <x v="1"/>
    <m/>
  </r>
  <r>
    <x v="730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276"/>
    <x v="1"/>
    <x v="1"/>
    <m/>
  </r>
  <r>
    <x v="730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250"/>
    <x v="1"/>
    <x v="1"/>
    <m/>
  </r>
  <r>
    <x v="730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216"/>
    <x v="1"/>
    <x v="1"/>
    <m/>
  </r>
  <r>
    <x v="730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182"/>
    <x v="1"/>
    <x v="1"/>
    <m/>
  </r>
  <r>
    <x v="730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157"/>
    <x v="1"/>
    <x v="1"/>
    <m/>
  </r>
  <r>
    <x v="730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127"/>
    <x v="1"/>
    <x v="1"/>
    <m/>
  </r>
  <r>
    <x v="730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098"/>
    <x v="1"/>
    <x v="1"/>
    <m/>
  </r>
  <r>
    <x v="730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063"/>
    <x v="1"/>
    <x v="1"/>
    <m/>
  </r>
  <r>
    <x v="730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035"/>
    <x v="1"/>
    <x v="1"/>
    <m/>
  </r>
  <r>
    <x v="730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006"/>
    <x v="1"/>
    <x v="1"/>
    <m/>
  </r>
  <r>
    <x v="730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66"/>
    <x v="1"/>
    <x v="1"/>
    <m/>
  </r>
  <r>
    <x v="730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940"/>
    <x v="1"/>
    <x v="1"/>
    <m/>
  </r>
  <r>
    <x v="730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916"/>
    <x v="1"/>
    <x v="1"/>
    <m/>
  </r>
  <r>
    <x v="730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68"/>
    <x v="1"/>
    <x v="1"/>
    <m/>
  </r>
  <r>
    <x v="730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855"/>
    <x v="1"/>
    <x v="1"/>
    <m/>
  </r>
  <r>
    <x v="730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820"/>
    <x v="1"/>
    <x v="1"/>
    <m/>
  </r>
  <r>
    <x v="730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90"/>
    <x v="1"/>
    <x v="1"/>
    <m/>
  </r>
  <r>
    <x v="730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758"/>
    <x v="1"/>
    <x v="1"/>
    <m/>
  </r>
  <r>
    <x v="730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730"/>
    <x v="1"/>
    <x v="1"/>
    <m/>
  </r>
  <r>
    <x v="730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99"/>
    <x v="1"/>
    <x v="1"/>
    <m/>
  </r>
  <r>
    <x v="730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665"/>
    <x v="1"/>
    <x v="1"/>
    <m/>
  </r>
  <r>
    <x v="730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638"/>
    <x v="1"/>
    <x v="1"/>
    <m/>
  </r>
  <r>
    <x v="730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609"/>
    <x v="1"/>
    <x v="1"/>
    <m/>
  </r>
  <r>
    <x v="730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548"/>
    <x v="1"/>
    <x v="1"/>
    <m/>
  </r>
  <r>
    <x v="730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544"/>
    <x v="1"/>
    <x v="1"/>
    <m/>
  </r>
  <r>
    <x v="730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510"/>
    <x v="1"/>
    <x v="1"/>
    <m/>
  </r>
  <r>
    <x v="730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475"/>
    <x v="1"/>
    <x v="1"/>
    <m/>
  </r>
  <r>
    <x v="730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447"/>
    <x v="1"/>
    <x v="1"/>
    <m/>
  </r>
  <r>
    <x v="730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400"/>
    <x v="1"/>
    <x v="1"/>
    <m/>
  </r>
  <r>
    <x v="730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390"/>
    <x v="1"/>
    <x v="1"/>
    <m/>
  </r>
  <r>
    <x v="730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359"/>
    <x v="2"/>
    <x v="1"/>
    <m/>
  </r>
  <r>
    <x v="731"/>
    <s v="384.116.598-28"/>
    <s v="5551 Venda b.at. imo"/>
    <n v="1091"/>
    <d v="2025-11-11T00:00:00"/>
    <m/>
    <m/>
    <m/>
    <n v="1765.8"/>
    <d v="2025-11-21T00:00:00"/>
    <m/>
    <m/>
    <s v="Moveis Diversos (Moveis e Mobiliarios)"/>
    <n v="1765.8"/>
    <m/>
    <x v="0"/>
    <m/>
    <m/>
    <m/>
    <s v="10 DIAS"/>
    <n v="7"/>
    <x v="3"/>
    <x v="8"/>
    <m/>
  </r>
  <r>
    <x v="732"/>
    <s v="384.139.018-80"/>
    <s v="ND-OPERADORA CIELO"/>
    <n v="27193"/>
    <d v="2025-10-29T00:00:00"/>
    <m/>
    <m/>
    <m/>
    <n v="249.98"/>
    <d v="2025-10-29T00:00:00"/>
    <m/>
    <m/>
    <s v="Certificado e-CPF A3 em cartão e leitora - 12 meses"/>
    <n v="249.98"/>
    <m/>
    <x v="0"/>
    <m/>
    <m/>
    <m/>
    <s v="1 - VENDA A VISTA"/>
    <n v="30"/>
    <x v="3"/>
    <x v="2"/>
    <m/>
  </r>
  <r>
    <x v="733"/>
    <s v="385.907.708-26"/>
    <s v="5551 Venda b.at. imo"/>
    <n v="881"/>
    <d v="2025-10-23T00:00:00"/>
    <m/>
    <m/>
    <m/>
    <n v="720"/>
    <d v="2025-11-02T00:00:00"/>
    <m/>
    <m/>
    <s v="COMPUTADORES"/>
    <n v="720"/>
    <m/>
    <x v="0"/>
    <m/>
    <m/>
    <m/>
    <s v="10 DIAS"/>
    <n v="26"/>
    <x v="3"/>
    <x v="8"/>
    <m/>
  </r>
  <r>
    <x v="734"/>
    <s v="386.538.278-97"/>
    <s v="ND-OPERADORA CIELO"/>
    <n v="27225"/>
    <d v="2025-11-03T00:00:00"/>
    <m/>
    <m/>
    <m/>
    <n v="124.99"/>
    <d v="2025-11-03T00:00:00"/>
    <m/>
    <m/>
    <s v="Certificado e-CPF A1 em Software (12 meses)"/>
    <n v="124.99"/>
    <m/>
    <x v="0"/>
    <m/>
    <m/>
    <m/>
    <s v="1 - VENDA A VISTA"/>
    <n v="25"/>
    <x v="3"/>
    <x v="2"/>
    <m/>
  </r>
  <r>
    <x v="735"/>
    <s v="387.200.354-20"/>
    <s v="ND-JUROS RECEBIMENTO"/>
    <s v="212-1-NDJ1"/>
    <d v="2025-10-23T00:00:00"/>
    <m/>
    <m/>
    <m/>
    <n v="3"/>
    <d v="2025-11-22T00:00:00"/>
    <m/>
    <m/>
    <s v="Nota de Debito Juros"/>
    <n v="3"/>
    <m/>
    <x v="0"/>
    <m/>
    <m/>
    <m/>
    <s v="2 - FATURADO"/>
    <n v="6"/>
    <x v="3"/>
    <x v="3"/>
    <m/>
  </r>
  <r>
    <x v="736"/>
    <s v="388.256.388-50"/>
    <s v="ND-LIVRARIA  CARTAO"/>
    <n v="75"/>
    <d v="2025-11-10T00:00:00"/>
    <m/>
    <m/>
    <m/>
    <n v="185"/>
    <d v="2025-11-10T00:00:00"/>
    <m/>
    <m/>
    <s v="O TEATRO DE ORNITORRINCO 1977-2007 - EDICAO ESPECIAL"/>
    <n v="185"/>
    <m/>
    <x v="0"/>
    <m/>
    <m/>
    <m/>
    <s v="1 - VENDA A VISTA"/>
    <n v="18"/>
    <x v="3"/>
    <x v="11"/>
    <m/>
  </r>
  <r>
    <x v="737"/>
    <s v="389.045.398-89"/>
    <s v="ND-JUROS RECEBIMENTO"/>
    <s v="8-1-NDJ1"/>
    <d v="2025-10-15T00:00:00"/>
    <m/>
    <m/>
    <m/>
    <n v="5.15"/>
    <d v="2025-11-14T00:00:00"/>
    <m/>
    <m/>
    <s v="Nota de Debito Juros"/>
    <n v="5.15"/>
    <m/>
    <x v="0"/>
    <m/>
    <m/>
    <m/>
    <s v="2 - FATURADO"/>
    <n v="14"/>
    <x v="3"/>
    <x v="3"/>
    <m/>
  </r>
  <r>
    <x v="737"/>
    <s v="389.045.398-89"/>
    <s v="5551 Venda b.at. imo"/>
    <n v="1057"/>
    <d v="2025-11-07T00:00:00"/>
    <m/>
    <m/>
    <m/>
    <n v="7729.75"/>
    <d v="2025-11-17T00:00:00"/>
    <m/>
    <m/>
    <s v="Maquinas Diversas (Maquinas e Equipamentos)"/>
    <n v="7729.75"/>
    <m/>
    <x v="0"/>
    <m/>
    <m/>
    <m/>
    <s v="10 DIAS"/>
    <n v="11"/>
    <x v="3"/>
    <x v="8"/>
    <m/>
  </r>
  <r>
    <x v="738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173"/>
    <x v="6"/>
    <x v="5"/>
    <m/>
  </r>
  <r>
    <x v="739"/>
    <s v="389.962.258-86"/>
    <s v="NF SERVICOS KIT"/>
    <n v="188964"/>
    <d v="2025-07-07T00:00:00"/>
    <n v="1995182"/>
    <d v="2025-07-07T00:00:00"/>
    <m/>
    <n v="42.52"/>
    <d v="2025-07-17T00:00:00"/>
    <m/>
    <m/>
    <s v="SISTEMA E-CNH"/>
    <n v="42.52"/>
    <m/>
    <x v="0"/>
    <m/>
    <m/>
    <m/>
    <s v="10 DIAS"/>
    <n v="134"/>
    <x v="8"/>
    <x v="1"/>
    <m/>
  </r>
  <r>
    <x v="740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395"/>
    <x v="1"/>
    <x v="0"/>
    <m/>
  </r>
  <r>
    <x v="740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332"/>
    <x v="1"/>
    <x v="0"/>
    <m/>
  </r>
  <r>
    <x v="740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332"/>
    <x v="1"/>
    <x v="0"/>
    <m/>
  </r>
  <r>
    <x v="740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301"/>
    <x v="1"/>
    <x v="0"/>
    <m/>
  </r>
  <r>
    <x v="740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301"/>
    <x v="1"/>
    <x v="0"/>
    <m/>
  </r>
  <r>
    <x v="740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301"/>
    <x v="1"/>
    <x v="0"/>
    <m/>
  </r>
  <r>
    <x v="740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274"/>
    <x v="1"/>
    <x v="0"/>
    <m/>
  </r>
  <r>
    <x v="740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274"/>
    <x v="1"/>
    <x v="0"/>
    <m/>
  </r>
  <r>
    <x v="740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274"/>
    <x v="1"/>
    <x v="0"/>
    <m/>
  </r>
  <r>
    <x v="740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993"/>
    <x v="1"/>
    <x v="0"/>
    <m/>
  </r>
  <r>
    <x v="740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905"/>
    <x v="1"/>
    <x v="1"/>
    <m/>
  </r>
  <r>
    <x v="740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0"/>
    <m/>
    <x v="0"/>
    <m/>
    <m/>
    <m/>
    <s v="2 - FATURADO"/>
    <n v="644"/>
    <x v="1"/>
    <x v="1"/>
    <m/>
  </r>
  <r>
    <x v="740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0"/>
    <m/>
    <x v="0"/>
    <m/>
    <m/>
    <m/>
    <s v="2 - FATURADO"/>
    <n v="644"/>
    <x v="1"/>
    <x v="1"/>
    <m/>
  </r>
  <r>
    <x v="740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334"/>
    <x v="2"/>
    <x v="0"/>
    <m/>
  </r>
  <r>
    <x v="740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334"/>
    <x v="2"/>
    <x v="0"/>
    <m/>
  </r>
  <r>
    <x v="740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334"/>
    <x v="2"/>
    <x v="0"/>
    <m/>
  </r>
  <r>
    <x v="740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307"/>
    <x v="2"/>
    <x v="0"/>
    <m/>
  </r>
  <r>
    <x v="740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197"/>
    <x v="2"/>
    <x v="0"/>
    <m/>
  </r>
  <r>
    <x v="740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197"/>
    <x v="2"/>
    <x v="0"/>
    <m/>
  </r>
  <r>
    <x v="740"/>
    <s v="39.467.292/0001-02"/>
    <s v="NF SERVICOS"/>
    <n v="188892"/>
    <d v="2025-07-04T00:00:00"/>
    <n v="1995110"/>
    <d v="2025-07-04T00:00:00"/>
    <d v="2025-04-01T00:00:00"/>
    <n v="40699.589999999997"/>
    <d v="2025-08-03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117"/>
    <x v="7"/>
    <x v="0"/>
    <m/>
  </r>
  <r>
    <x v="740"/>
    <s v="39.467.292/0001-02"/>
    <s v="NF SERVICOS"/>
    <n v="190126"/>
    <d v="2025-07-16T00:00:00"/>
    <n v="1996344"/>
    <d v="2025-07-16T00:00:00"/>
    <d v="2025-06-01T00:00:00"/>
    <n v="74728.47"/>
    <d v="2025-08-15T00:00:00"/>
    <s v="E0220024"/>
    <s v="PD022017"/>
    <s v="SISTEMA eSISLA-WEB   DPME"/>
    <n v="71141.5"/>
    <d v="2025-06-01T00:00:00"/>
    <x v="0"/>
    <s v="nº 34235-SAAC-00029-2022"/>
    <s v="018.00002088/2023-46"/>
    <s v="359.00002139/202412-ITO"/>
    <s v="2 - FATURADO"/>
    <n v="105"/>
    <x v="7"/>
    <x v="0"/>
    <m/>
  </r>
  <r>
    <x v="740"/>
    <s v="39.467.292/0001-02"/>
    <s v="NF SERVICOS"/>
    <n v="193003"/>
    <d v="2025-09-05T00:00:00"/>
    <n v="2024637"/>
    <d v="2025-09-05T00:00:00"/>
    <d v="2025-07-01T00:00:00"/>
    <n v="76224.63"/>
    <d v="2025-10-05T00:00:00"/>
    <s v="E0220024"/>
    <s v="PD022017"/>
    <s v="SISTEMA eSISLA-WEB   DPME"/>
    <n v="72565.850000000006"/>
    <d v="2025-07-01T00:00:00"/>
    <x v="0"/>
    <s v="nº 34235-SAAC-00029-2022"/>
    <s v="018.00002088/2023-46"/>
    <s v="359.00002139/202412-ITO"/>
    <s v="2 - FATURADO"/>
    <n v="54"/>
    <x v="5"/>
    <x v="0"/>
    <m/>
  </r>
  <r>
    <x v="740"/>
    <s v="39.467.292/0001-02"/>
    <s v="NF SERVICOS"/>
    <n v="194489"/>
    <d v="2025-09-19T00:00:00"/>
    <n v="2026123"/>
    <d v="2025-09-19T00:00:00"/>
    <d v="2025-08-01T00:00:00"/>
    <n v="79576.820000000007"/>
    <d v="2025-10-19T00:00:00"/>
    <s v="E0220024"/>
    <s v="PD022017"/>
    <s v="SISTEMA eSISLA-WEB   DPME"/>
    <n v="75757.13"/>
    <d v="2025-08-01T00:00:00"/>
    <x v="0"/>
    <s v="nº 34235-SAAC-00029-2022"/>
    <s v="018.00002088/2023-46"/>
    <s v="359.00002139/202412-ITO"/>
    <s v="2 - FATURADO"/>
    <n v="40"/>
    <x v="5"/>
    <x v="0"/>
    <m/>
  </r>
  <r>
    <x v="740"/>
    <s v="39.467.292/0001-02"/>
    <s v="NF SERVICOS"/>
    <n v="194497"/>
    <d v="2025-09-19T00:00:00"/>
    <n v="2026131"/>
    <d v="2025-09-19T00:00:00"/>
    <d v="2025-08-01T00:00:00"/>
    <n v="156028.79999999999"/>
    <d v="2025-10-19T00:00:00"/>
    <s v="ET220187"/>
    <s v="PD022145"/>
    <s v="MANUTENÇÃO SISTEMA, PAAS JBOSS,INFRAESTRUTURA  VIRTUALIZADA ON PREMISES (IAAS)AVANÇADA COM GERENCIAMENTO, CERTIFICADO SSL STANDARD-OV(RAIZ INTERNACIONAL)"/>
    <n v="148539.42000000001"/>
    <d v="2025-08-01T00:00:00"/>
    <x v="0"/>
    <s v="34235-SAAC-00162-2022"/>
    <s v="018.00000962/2023-19"/>
    <s v="PD-PRC-2022/03756 359.00009232/2024-40  APPS"/>
    <s v="2 - FATURADO"/>
    <n v="40"/>
    <x v="5"/>
    <x v="0"/>
    <m/>
  </r>
  <r>
    <x v="740"/>
    <s v="39.467.292/0001-02"/>
    <s v="NF SERVICOS"/>
    <n v="194500"/>
    <d v="2025-09-19T00:00:00"/>
    <n v="2026134"/>
    <d v="2025-09-19T00:00:00"/>
    <d v="2025-08-01T00:00:00"/>
    <n v="4901.99"/>
    <d v="2025-10-19T00:00:00"/>
    <s v="E0220188"/>
    <s v="PD022145"/>
    <s v="MANUTENÇÃO SISTEMA, PAAS JBOSS,INFRAESTRUTURA  VIRTUALIZADA ON PREMISES (IAAS)AVANÇADA COM GERENCIAMENTO, CERTIFICADO SSL STANDARD-OV(RAIZ INTERNACIONAL)"/>
    <n v="4666.6899999999996"/>
    <d v="2025-08-01T00:00:00"/>
    <x v="0"/>
    <s v="34235-SAAC-00162-2022"/>
    <s v="018.00000962/2023-19"/>
    <s v="PD-PRC-2022/03756  359.00009232/2024-40  ITO"/>
    <s v="2 - FATURADO"/>
    <n v="40"/>
    <x v="5"/>
    <x v="0"/>
    <m/>
  </r>
  <r>
    <x v="740"/>
    <s v="39.467.292/0001-02"/>
    <s v="NF SERVICOS"/>
    <n v="196564"/>
    <d v="2025-10-21T00:00:00"/>
    <n v="2045130"/>
    <d v="2025-10-22T00:00:00"/>
    <d v="2025-09-01T00:00:00"/>
    <n v="105387.55"/>
    <d v="2025-11-20T00:00:00"/>
    <s v="E0220056"/>
    <s v="PD022042"/>
    <s v="HELP DESK, SUPORTE TECNICO, INFRAESTRUTURA FISICA E PAAS MIDDLEWARE"/>
    <n v="100328.95"/>
    <d v="2025-09-01T00:00:00"/>
    <x v="0"/>
    <s v="34235-SAAC-00081-2022"/>
    <s v="SPOG-PRC-2022/00014"/>
    <s v="PD-PRCP-2022/01798-359.00005177/2024-19 - ITO"/>
    <s v="2 - FATURADO"/>
    <n v="8"/>
    <x v="3"/>
    <x v="0"/>
    <m/>
  </r>
  <r>
    <x v="740"/>
    <s v="39.467.292/0001-02"/>
    <s v="NF SERVICOS"/>
    <n v="196565"/>
    <d v="2025-10-21T00:00:00"/>
    <n v="2045131"/>
    <d v="2025-10-22T00:00:00"/>
    <d v="2025-09-01T00:00:00"/>
    <n v="90115.839999999997"/>
    <d v="2025-11-20T00:00:00"/>
    <s v="E0220056"/>
    <s v="PD022042"/>
    <s v="HELP DESK, SUPORTE TECNICO, INFRAESTRUTURA FISICA E PAAS MIDDLEWARE"/>
    <n v="85790.28"/>
    <d v="2025-09-01T00:00:00"/>
    <x v="0"/>
    <s v="34235-SAAC-00081-2022"/>
    <s v="SPOG-PRC-2022/00014"/>
    <s v="PD-PRCP-2022/01798-359.00005177/2024-19 - ITO"/>
    <s v="2 - FATURADO"/>
    <n v="8"/>
    <x v="3"/>
    <x v="0"/>
    <m/>
  </r>
  <r>
    <x v="740"/>
    <s v="39.467.292/0001-02"/>
    <s v="NF SERVICOS"/>
    <n v="196566"/>
    <d v="2025-10-21T00:00:00"/>
    <n v="2045132"/>
    <d v="2025-10-22T00:00:00"/>
    <d v="2025-09-01T00:00:00"/>
    <n v="9157.18"/>
    <d v="2025-11-20T00:00:00"/>
    <s v="E0220056"/>
    <s v="PD022042"/>
    <s v="HELP DESK, SUPORTE TECNICO, INFRAESTRUTURA FISICA E PAAS MIDDLEWARE"/>
    <n v="8717.64"/>
    <d v="2025-09-01T00:00:00"/>
    <x v="0"/>
    <s v="34235-SAAC-00081-2022"/>
    <s v="SPOG-PRC-2022/00014"/>
    <s v="PD-PRCP-2022/01798-359.00005177/2024-19 - ITO"/>
    <s v="2 - FATURADO"/>
    <n v="8"/>
    <x v="3"/>
    <x v="0"/>
    <m/>
  </r>
  <r>
    <x v="740"/>
    <s v="39.467.292/0001-02"/>
    <s v="NF SERVICOS"/>
    <n v="196567"/>
    <d v="2025-10-21T00:00:00"/>
    <n v="2045133"/>
    <d v="2025-10-22T00:00:00"/>
    <d v="2025-09-01T00:00:00"/>
    <n v="1970.05"/>
    <d v="2025-11-20T00:00:00"/>
    <s v="E0220056"/>
    <s v="PD022042"/>
    <s v="HELP DESK, SUPORTE TECNICO, INFRAESTRUTURA FISICA E PAAS MIDDLEWARE"/>
    <n v="1875.49"/>
    <d v="2025-09-01T00:00:00"/>
    <x v="0"/>
    <s v="34235-SAAC-00081-2022"/>
    <s v="SPOG-PRC-2022/00014"/>
    <s v="PD-PRCP-2022/01798-359.00005177/2024-19 - ITO"/>
    <s v="2 - FATURADO"/>
    <n v="8"/>
    <x v="3"/>
    <x v="0"/>
    <m/>
  </r>
  <r>
    <x v="740"/>
    <s v="39.467.292/0001-02"/>
    <s v="NF SERVICOS"/>
    <n v="196568"/>
    <d v="2025-10-21T00:00:00"/>
    <n v="2045134"/>
    <d v="2025-10-22T00:00:00"/>
    <d v="2025-09-01T00:00:00"/>
    <n v="159614.22"/>
    <d v="2025-11-20T00:00:00"/>
    <s v="E0230265"/>
    <s v="PD023233"/>
    <s v="MANUTENÇÃO SISTEMA SGGD"/>
    <n v="151952.74"/>
    <d v="2025-09-01T00:00:00"/>
    <x v="0"/>
    <s v="002/2023"/>
    <s v="018.00000441/2023-53"/>
    <s v="359.00004261/2023-34-APPS"/>
    <s v="2 - FATURADO"/>
    <n v="8"/>
    <x v="3"/>
    <x v="0"/>
    <m/>
  </r>
  <r>
    <x v="740"/>
    <s v="39.467.292/0001-02"/>
    <s v="NF SERVICOS"/>
    <n v="196647"/>
    <d v="2025-10-22T00:00:00"/>
    <n v="2045213"/>
    <d v="2025-10-22T00:00:00"/>
    <d v="2025-09-01T00:00:00"/>
    <n v="1500.48"/>
    <d v="2025-11-21T00:00:00"/>
    <s v="E0240592"/>
    <s v="PD024428"/>
    <s v="SAM ESTOQUE E PATRIMONIO"/>
    <n v="1428.46"/>
    <d v="2025-09-01T00:00:00"/>
    <x v="0"/>
    <s v="040/2024"/>
    <s v="018.00024155/2024-64"/>
    <s v="359.00008323/2024-68 APPS"/>
    <s v="2 - FATURADO"/>
    <n v="7"/>
    <x v="3"/>
    <x v="0"/>
    <m/>
  </r>
  <r>
    <x v="740"/>
    <s v="39.467.292/0001-02"/>
    <s v="NF SERVICOS"/>
    <n v="196648"/>
    <d v="2025-10-22T00:00:00"/>
    <n v="2045214"/>
    <d v="2025-10-22T00:00:00"/>
    <d v="2025-09-01T00:00:00"/>
    <n v="3807.7"/>
    <d v="2025-11-21T00:00:00"/>
    <s v="E0240593"/>
    <s v="PD024428"/>
    <s v="SAM ESTOQUE E PATRIMONIO"/>
    <n v="3624.93"/>
    <d v="2025-09-01T00:00:00"/>
    <x v="0"/>
    <s v="040/2024"/>
    <s v="018.00024155/2024-64"/>
    <s v="359.00008323/2024-68 APPS"/>
    <s v="2 - FATURADO"/>
    <n v="7"/>
    <x v="3"/>
    <x v="0"/>
    <m/>
  </r>
  <r>
    <x v="740"/>
    <s v="39.467.292/0001-02"/>
    <s v="NF SERVICOS"/>
    <n v="196654"/>
    <d v="2025-10-22T00:00:00"/>
    <n v="2045220"/>
    <d v="2025-10-22T00:00:00"/>
    <d v="2025-09-01T00:00:00"/>
    <n v="20653.82"/>
    <d v="2025-11-21T00:00:00"/>
    <s v="E0230508"/>
    <s v="PD023411"/>
    <s v="PAAS BANCO DE DADOS MICROSOFT SQL, INFRAESTRUTURA VIRTUALIZADA ON PREMISES, CERTIFICADO SSL STANDARD -OV E SERVIÇOS DE SUPORTE TECNICO"/>
    <n v="19662.439999999999"/>
    <d v="2025-09-01T00:00:00"/>
    <x v="0"/>
    <s v="026/2023"/>
    <s v="018.00011993/2023-97"/>
    <s v="359.00000491/2024-13 ITO"/>
    <s v="2 - FATURADO"/>
    <n v="7"/>
    <x v="3"/>
    <x v="0"/>
    <m/>
  </r>
  <r>
    <x v="740"/>
    <s v="39.467.292/0001-02"/>
    <s v="NFS INSS RET"/>
    <n v="196655"/>
    <d v="2025-10-22T00:00:00"/>
    <n v="2045221"/>
    <d v="2025-10-22T00:00:00"/>
    <d v="2025-09-01T00:00:00"/>
    <n v="46583.9"/>
    <d v="2025-11-21T00:00:00"/>
    <s v="EC230508"/>
    <s v="PD023411"/>
    <s v="PAAS BANCO DE DADOS MICROSOFT SQL, INFRAESTRUTURA VIRTUALIZADA ON PREMISES, CERTIFICADO SSL STANDARD -OV E SERVIÇOS DE SUPORTE TECNICO"/>
    <n v="39223.64"/>
    <d v="2025-09-01T00:00:00"/>
    <x v="0"/>
    <s v="026/2023"/>
    <s v="018.00011993/2023-97"/>
    <s v="359.00000491/2024-13 ITO"/>
    <s v="2 - FATURADO"/>
    <n v="7"/>
    <x v="3"/>
    <x v="0"/>
    <m/>
  </r>
  <r>
    <x v="740"/>
    <s v="39.467.292/0001-02"/>
    <s v="NF SERVICOS"/>
    <n v="196656"/>
    <d v="2025-10-22T00:00:00"/>
    <n v="2045222"/>
    <d v="2025-10-22T00:00:00"/>
    <d v="2025-09-01T00:00:00"/>
    <n v="42755.28"/>
    <d v="2025-11-21T00:00:00"/>
    <s v="EC230508"/>
    <s v="PD023411"/>
    <s v="PAAS BANCO DE DADOS MICROSOFT SQL, INFRAESTRUTURA VIRTUALIZADA ON PREMISES, CERTIFICADO SSL STANDARD -OV E SERVIÇOS DE SUPORTE TECNICO"/>
    <n v="40703.03"/>
    <d v="2025-09-01T00:00:00"/>
    <x v="0"/>
    <s v="026/2023"/>
    <s v="018.00011993/2023-97"/>
    <s v="359.00000491/2024-13 ITO"/>
    <s v="2 - FATURADO"/>
    <n v="7"/>
    <x v="3"/>
    <x v="0"/>
    <m/>
  </r>
  <r>
    <x v="740"/>
    <s v="39.467.292/0001-02"/>
    <s v="NF SERVICOS"/>
    <n v="196658"/>
    <d v="2025-10-22T00:00:00"/>
    <n v="2045224"/>
    <d v="2025-10-22T00:00:00"/>
    <d v="2025-05-01T00:00:00"/>
    <n v="11067.67"/>
    <d v="2025-11-21T00:00:00"/>
    <s v="E0230589"/>
    <s v="PD023468"/>
    <s v="INFRA ESTRUTURA VIRTUALIZADA ON PREMISES - PAAS BANCO DE  DADOS ORACLE - PAAS BANCO DE  DADOS MICROSOFT  SQL - CERTIFICADO SSL STANDARD - SMTP"/>
    <n v="10536.42"/>
    <d v="2025-05-01T00:00:00"/>
    <x v="0"/>
    <s v="024/2023"/>
    <s v="018.00014640/2023-49"/>
    <s v="359.00008770/2023-36 ITO"/>
    <s v="2 - FATURADO"/>
    <n v="7"/>
    <x v="3"/>
    <x v="0"/>
    <m/>
  </r>
  <r>
    <x v="740"/>
    <s v="39.467.292/0001-02"/>
    <s v="NF SERVICOS"/>
    <n v="196736"/>
    <d v="2025-10-24T00:00:00"/>
    <n v="2045302"/>
    <d v="2025-10-24T00:00:00"/>
    <d v="2025-09-01T00:00:00"/>
    <n v="43066.31"/>
    <d v="2025-11-23T00:00:00"/>
    <s v="E0210327"/>
    <s v="PD021252"/>
    <s v="CONSULTORIA ESPECIALIZADA EM GESTÃO DE TECNOLOGIA DA INFORMAÇÃO"/>
    <n v="40999.129999999997"/>
    <d v="2025-09-01T00:00:00"/>
    <x v="0"/>
    <s v="34235-SAA-00233-2021"/>
    <s v="SPOG-PRC-2021/00022"/>
    <s v="PD-PRC-2022/00502 - 259.00000002/2023-81 - ITO"/>
    <s v="2 - FATURADO"/>
    <n v="5"/>
    <x v="3"/>
    <x v="0"/>
    <m/>
  </r>
  <r>
    <x v="740"/>
    <s v="39.467.292/0001-02"/>
    <s v="NF SERVICOS"/>
    <n v="197012"/>
    <d v="2025-10-28T00:00:00"/>
    <n v="2045578"/>
    <d v="2025-10-29T00:00:00"/>
    <d v="2025-09-01T00:00:00"/>
    <n v="80192.84"/>
    <d v="2025-11-28T00:00:00"/>
    <s v="E0220024"/>
    <s v="PD022017"/>
    <s v="SISTEMA eSISLA-WEB   DPME"/>
    <n v="76343.58"/>
    <d v="2025-09-01T00:00:00"/>
    <x v="0"/>
    <s v="nº 34235-SAAC-00029-2022"/>
    <s v="018.00002088/2023-46"/>
    <s v="359.00002139/202412-ITO"/>
    <s v="2 - FATURADO"/>
    <n v="1"/>
    <x v="3"/>
    <x v="0"/>
    <m/>
  </r>
  <r>
    <x v="740"/>
    <s v="39.467.292/0001-02"/>
    <s v="NF SERVICOS"/>
    <n v="197015"/>
    <d v="2025-10-28T00:00:00"/>
    <n v="2045581"/>
    <d v="2025-10-29T00:00:00"/>
    <d v="2025-09-01T00:00:00"/>
    <n v="4901.99"/>
    <d v="2025-11-28T00:00:00"/>
    <s v="E0220188"/>
    <s v="PD022145"/>
    <s v="MANUTENÇÃO SISTEMA, PAAS JBOSS,INFRAESTRUTURA  VIRTUALIZADA ON PREMISES (IAAS)AVANÇADA COM GERENCIAMENTO, CERTIFICADO SSL STANDARD-OV(RAIZ INTERNACIONAL)"/>
    <n v="4666.6899999999996"/>
    <d v="2025-09-01T00:00:00"/>
    <x v="0"/>
    <s v="34235-SAAC-00162-2022"/>
    <s v="018.00000962/2023-19"/>
    <s v="PD-PRC-2022/03756  359.00009232/2024-40  ITO"/>
    <s v="2 - FATURADO"/>
    <n v="1"/>
    <x v="3"/>
    <x v="0"/>
    <m/>
  </r>
  <r>
    <x v="740"/>
    <s v="39.467.292/0001-02"/>
    <s v="NF SERVICOS"/>
    <n v="197020"/>
    <d v="2025-10-28T00:00:00"/>
    <n v="2045586"/>
    <d v="2025-10-29T00:00:00"/>
    <d v="2025-09-01T00:00:00"/>
    <n v="156028.79999999999"/>
    <d v="2025-11-28T00:00:00"/>
    <s v="ET220187"/>
    <s v="PD022145"/>
    <s v="MANUTENÇÃO SISTEMA, PAAS JBOSS,INFRAESTRUTURA  VIRTUALIZADA ON PREMISES (IAAS)AVANÇADA COM GERENCIAMENTO, CERTIFICADO SSL STANDARD-OV(RAIZ INTERNACIONAL)"/>
    <n v="148539.42000000001"/>
    <d v="2025-09-01T00:00:00"/>
    <x v="0"/>
    <s v="34235-SAAC-00162-2022"/>
    <s v="018.00000962/2023-19"/>
    <s v="PD-PRC-2022/03756 359.00009232/2024-40  APPS"/>
    <s v="2 - FATURADO"/>
    <n v="1"/>
    <x v="3"/>
    <x v="0"/>
    <m/>
  </r>
  <r>
    <x v="740"/>
    <s v="39.467.292/0001-02"/>
    <s v="ND-CONVENIO PPT"/>
    <n v="189"/>
    <d v="2025-11-03T00:00:00"/>
    <m/>
    <m/>
    <m/>
    <n v="59977733.770000003"/>
    <d v="2025-11-28T00:00:00"/>
    <m/>
    <m/>
    <s v="CONVENIO POUPATEMPO"/>
    <n v="59977733.770000003"/>
    <m/>
    <x v="0"/>
    <m/>
    <m/>
    <m/>
    <s v="25 DIAS"/>
    <n v="1"/>
    <x v="3"/>
    <x v="14"/>
    <m/>
  </r>
  <r>
    <x v="740"/>
    <s v="39.467.292/0001-02"/>
    <s v="NF SERVICOS"/>
    <n v="197144"/>
    <d v="2025-11-10T00:00:00"/>
    <n v="2063586"/>
    <d v="2025-11-10T00:00:00"/>
    <d v="2025-08-01T00:00:00"/>
    <n v="614915.56000000006"/>
    <d v="2025-12-10T00:00:00"/>
    <s v="E0241026"/>
    <s v="PD024457"/>
    <s v="IMPLANTAÇÃO, SUPORTE, TREINAMENTO DA SOLUÇÃO DO SEI CIDADES"/>
    <n v="585399.61"/>
    <d v="2025-08-01T00:00:00"/>
    <x v="0"/>
    <s v="025/2025"/>
    <s v="018.00020010/2024-94"/>
    <s v="359.00008976/2024-47-APPS"/>
    <s v="2 - FATURADO"/>
    <n v="0"/>
    <x v="0"/>
    <x v="0"/>
    <m/>
  </r>
  <r>
    <x v="740"/>
    <s v="39.467.292/0001-02"/>
    <s v="NF SERVICOS"/>
    <n v="197145"/>
    <d v="2025-11-10T00:00:00"/>
    <n v="2063587"/>
    <d v="2025-11-10T00:00:00"/>
    <d v="2025-08-01T00:00:00"/>
    <n v="14856.42"/>
    <d v="2025-12-10T00:00:00"/>
    <s v="E0241027"/>
    <s v="PD024457"/>
    <s v="INFRAESTRUTURA DO SEI CIDADES"/>
    <n v="14143.31"/>
    <d v="2025-08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7146"/>
    <d v="2025-11-10T00:00:00"/>
    <n v="2063588"/>
    <d v="2025-11-10T00:00:00"/>
    <d v="2025-08-01T00:00:00"/>
    <n v="1141.1099999999999"/>
    <d v="2025-12-10T00:00:00"/>
    <s v="E0241027"/>
    <s v="PD024457"/>
    <s v="INFRAESTRUTURA DO SEI CIDADES"/>
    <n v="1086.3399999999999"/>
    <d v="2025-08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7147"/>
    <d v="2025-11-10T00:00:00"/>
    <n v="2063589"/>
    <d v="2025-11-10T00:00:00"/>
    <d v="2025-08-01T00:00:00"/>
    <n v="1722.44"/>
    <d v="2025-12-10T00:00:00"/>
    <s v="E0241027"/>
    <s v="PD024457"/>
    <s v="INFRAESTRUTURA DO SEI CIDADES"/>
    <n v="1639.76"/>
    <d v="2025-08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7148"/>
    <d v="2025-11-10T00:00:00"/>
    <n v="2063590"/>
    <d v="2025-11-10T00:00:00"/>
    <d v="2025-08-01T00:00:00"/>
    <n v="709002.2"/>
    <d v="2025-12-10T00:00:00"/>
    <s v="E0241027"/>
    <s v="PD024457"/>
    <s v="INFRAESTRUTURA DO SEI CIDADES"/>
    <n v="674970.09"/>
    <d v="2025-08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7149"/>
    <d v="2025-11-10T00:00:00"/>
    <n v="2063591"/>
    <d v="2025-11-10T00:00:00"/>
    <d v="2025-09-01T00:00:00"/>
    <n v="585675"/>
    <d v="2025-12-10T00:00:00"/>
    <s v="E0241026"/>
    <s v="PD024457"/>
    <s v="IMPLANTAÇÃO, SUPORTE, TREINAMENTO DA SOLUÇÃO DO SEI CIDADES"/>
    <n v="557562.6"/>
    <d v="2025-09-01T00:00:00"/>
    <x v="0"/>
    <s v="025/2025"/>
    <s v="018.00020010/2024-94"/>
    <s v="359.00008976/2024-47-APPS"/>
    <s v="2 - FATURADO"/>
    <n v="0"/>
    <x v="0"/>
    <x v="0"/>
    <m/>
  </r>
  <r>
    <x v="740"/>
    <s v="39.467.292/0001-02"/>
    <s v="NF SERVICOS"/>
    <n v="197150"/>
    <d v="2025-11-10T00:00:00"/>
    <n v="2063592"/>
    <d v="2025-11-10T00:00:00"/>
    <d v="2025-09-01T00:00:00"/>
    <n v="20669.46"/>
    <d v="2025-12-10T00:00:00"/>
    <s v="E0241026"/>
    <s v="PD024457"/>
    <s v="IMPLANTAÇÃO, SUPORTE, TREINAMENTO DA SOLUÇÃO DO SEI CIDADES"/>
    <n v="19677.330000000002"/>
    <d v="2025-09-01T00:00:00"/>
    <x v="0"/>
    <s v="025/2025"/>
    <s v="018.00020010/2024-94"/>
    <s v="359.00008976/2024-47-APPS"/>
    <s v="2 - FATURADO"/>
    <n v="0"/>
    <x v="0"/>
    <x v="0"/>
    <m/>
  </r>
  <r>
    <x v="740"/>
    <s v="39.467.292/0001-02"/>
    <s v="NF SERVICOS"/>
    <n v="197168"/>
    <d v="2025-11-10T00:00:00"/>
    <n v="2063610"/>
    <d v="2025-11-10T00:00:00"/>
    <d v="2025-08-01T00:00:00"/>
    <n v="6222049.1100000003"/>
    <d v="2025-12-10T00:00:00"/>
    <s v="E0250137"/>
    <s v="PD025118"/>
    <s v="HIPERAUTOMAÇÃO DO SISTEMA ESTRUTURANTE DE GESTÃO DE PESSOAS - SGP"/>
    <n v="5923390.75"/>
    <d v="2025-08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69"/>
    <d v="2025-11-10T00:00:00"/>
    <n v="2063611"/>
    <d v="2025-11-10T00:00:00"/>
    <d v="2025-08-01T00:00:00"/>
    <n v="820292.18"/>
    <d v="2025-12-10T00:00:00"/>
    <s v="E0250137"/>
    <s v="PD025118"/>
    <s v="HIPERAUTOMAÇÃO DO SISTEMA ESTRUTURANTE DE GESTÃO DE PESSOAS - SGP"/>
    <n v="780918.16"/>
    <d v="2025-08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0"/>
    <d v="2025-11-10T00:00:00"/>
    <n v="2063612"/>
    <d v="2025-11-10T00:00:00"/>
    <d v="2025-08-01T00:00:00"/>
    <n v="86405.52"/>
    <d v="2025-12-10T00:00:00"/>
    <s v="E0250137"/>
    <s v="PD025118"/>
    <s v="HIPERAUTOMAÇÃO DO SISTEMA ESTRUTURANTE DE GESTÃO DE PESSOAS - SGP"/>
    <n v="82258.06"/>
    <d v="2025-08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1"/>
    <d v="2025-11-10T00:00:00"/>
    <n v="2063613"/>
    <d v="2025-11-10T00:00:00"/>
    <d v="2025-08-01T00:00:00"/>
    <n v="7227.03"/>
    <d v="2025-12-10T00:00:00"/>
    <s v="E0250137"/>
    <s v="PD025118"/>
    <s v="HIPERAUTOMAÇÃO DO SISTEMA ESTRUTURANTE DE GESTÃO DE PESSOAS - SGP"/>
    <n v="6880.13"/>
    <d v="2025-08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2"/>
    <d v="2025-11-10T00:00:00"/>
    <n v="2063614"/>
    <d v="2025-11-10T00:00:00"/>
    <d v="2025-08-01T00:00:00"/>
    <n v="176164.9"/>
    <d v="2025-12-10T00:00:00"/>
    <s v="E0250137"/>
    <s v="PD025118"/>
    <s v="HIPERAUTOMAÇÃO DO SISTEMA ESTRUTURANTE DE GESTÃO DE PESSOAS - SGP"/>
    <n v="167708.98000000001"/>
    <d v="2025-08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6"/>
    <d v="2025-11-10T00:00:00"/>
    <n v="2063618"/>
    <d v="2025-11-10T00:00:00"/>
    <d v="2025-09-01T00:00:00"/>
    <n v="43150.64"/>
    <d v="2025-12-10T00:00:00"/>
    <s v="E0250137"/>
    <s v="PD025118"/>
    <s v="HIPERAUTOMAÇÃO DO SISTEMA ESTRUTURANTE DE GESTÃO DE PESSOAS - SGP"/>
    <n v="41079.410000000003"/>
    <d v="2025-09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7"/>
    <d v="2025-11-10T00:00:00"/>
    <n v="2063619"/>
    <d v="2025-11-10T00:00:00"/>
    <d v="2025-09-01T00:00:00"/>
    <n v="3608242.4"/>
    <d v="2025-12-10T00:00:00"/>
    <s v="E0250137"/>
    <s v="PD025118"/>
    <s v="HIPERAUTOMAÇÃO DO SISTEMA ESTRUTURANTE DE GESTÃO DE PESSOAS - SGP"/>
    <n v="3435046.76"/>
    <d v="2025-09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8"/>
    <d v="2025-11-10T00:00:00"/>
    <n v="2063620"/>
    <d v="2025-11-10T00:00:00"/>
    <d v="2025-09-01T00:00:00"/>
    <n v="7227.03"/>
    <d v="2025-12-10T00:00:00"/>
    <s v="E0250137"/>
    <s v="PD025118"/>
    <s v="HIPERAUTOMAÇÃO DO SISTEMA ESTRUTURANTE DE GESTÃO DE PESSOAS - SGP"/>
    <n v="6880.13"/>
    <d v="2025-09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79"/>
    <d v="2025-11-10T00:00:00"/>
    <n v="2063621"/>
    <d v="2025-11-10T00:00:00"/>
    <d v="2025-09-01T00:00:00"/>
    <n v="820292.18"/>
    <d v="2025-12-10T00:00:00"/>
    <s v="E0250137"/>
    <s v="PD025118"/>
    <s v="HIPERAUTOMAÇÃO DO SISTEMA ESTRUTURANTE DE GESTÃO DE PESSOAS - SGP"/>
    <n v="780918.16"/>
    <d v="2025-09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180"/>
    <d v="2025-11-10T00:00:00"/>
    <n v="2063622"/>
    <d v="2025-11-10T00:00:00"/>
    <d v="2025-09-01T00:00:00"/>
    <n v="88082.45"/>
    <d v="2025-12-10T00:00:00"/>
    <s v="E0250137"/>
    <s v="PD025118"/>
    <s v="HIPERAUTOMAÇÃO DO SISTEMA ESTRUTURANTE DE GESTÃO DE PESSOAS - SGP"/>
    <n v="83854.490000000005"/>
    <d v="2025-09-01T00:00:00"/>
    <x v="0"/>
    <s v="046/2025"/>
    <s v="018.00005731/2025-55"/>
    <s v="359.00000895/2025-80 - ITO"/>
    <s v="2 - FATURADO"/>
    <n v="0"/>
    <x v="0"/>
    <x v="0"/>
    <m/>
  </r>
  <r>
    <x v="740"/>
    <s v="39.467.292/0001-02"/>
    <s v="NF SERVICOS"/>
    <n v="197234"/>
    <d v="2025-11-10T00:00:00"/>
    <n v="2063676"/>
    <d v="2025-11-11T00:00:00"/>
    <d v="2025-05-01T00:00:00"/>
    <n v="11067.67"/>
    <d v="2025-12-10T00:00:00"/>
    <s v="E0230589"/>
    <s v="PD023468"/>
    <s v="INFRA ESTRUTURA VIRTUALIZADA ON PREMISES - PAAS BANCO DE  DADOS ORACLE - PAAS BANCO DE  DADOS MICROSOFT  SQL - CERTIFICADO SSL STANDARD - SMTP"/>
    <n v="10536.42"/>
    <d v="2025-05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7473"/>
    <d v="2025-11-12T00:00:00"/>
    <n v="2063915"/>
    <d v="2025-11-12T00:00:00"/>
    <d v="2025-06-01T00:00:00"/>
    <n v="26597.26"/>
    <d v="2025-12-12T00:00:00"/>
    <s v="E0230589"/>
    <s v="PD023468"/>
    <s v="INFRA ESTRUTURA VIRTUALIZADA ON PREMISES - PAAS BANCO DE  DADOS ORACLE - PAAS BANCO DE  DADOS MICROSOFT  SQL - CERTIFICADO SSL STANDARD - SMTP"/>
    <n v="25320.59"/>
    <d v="2025-06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7517"/>
    <d v="2025-11-12T00:00:00"/>
    <n v="2063959"/>
    <d v="2025-11-12T00:00:00"/>
    <d v="2025-07-01T00:00:00"/>
    <n v="414712.34"/>
    <d v="2025-12-12T00:00:00"/>
    <s v="E0230589"/>
    <s v="PD023468"/>
    <s v="INFRA ESTRUTURA VIRTUALIZADA ON PREMISES - PAAS BANCO DE  DADOS ORACLE - PAAS BANCO DE  DADOS MICROSOFT  SQL - CERTIFICADO SSL STANDARD - SMTP"/>
    <n v="394806.15"/>
    <d v="2025-07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7761"/>
    <d v="2025-11-12T00:00:00"/>
    <n v="2064203"/>
    <d v="2025-11-13T00:00:00"/>
    <d v="2025-08-01T00:00:00"/>
    <n v="432964.12"/>
    <d v="2025-12-12T00:00:00"/>
    <s v="E0230589"/>
    <s v="PD023468"/>
    <s v="INFRA ESTRUTURA VIRTUALIZADA ON PREMISES - PAAS BANCO DE  DADOS ORACLE - PAAS BANCO DE  DADOS MICROSOFT  SQL - CERTIFICADO SSL STANDARD - SMTP"/>
    <n v="412181.84"/>
    <d v="2025-08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7769"/>
    <d v="2025-11-12T00:00:00"/>
    <n v="2064211"/>
    <d v="2025-11-13T00:00:00"/>
    <d v="2025-09-01T00:00:00"/>
    <n v="438070.43"/>
    <d v="2025-12-12T00:00:00"/>
    <s v="E0230589"/>
    <s v="PD023468"/>
    <s v="INFRA ESTRUTURA VIRTUALIZADA ON PREMISES - PAAS BANCO DE  DADOS ORACLE - PAAS BANCO DE  DADOS MICROSOFT  SQL - CERTIFICADO SSL STANDARD - SMTP"/>
    <n v="417043.05"/>
    <d v="2025-09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7806"/>
    <d v="2025-11-13T00:00:00"/>
    <n v="2064248"/>
    <d v="2025-11-13T00:00:00"/>
    <d v="2025-08-01T00:00:00"/>
    <n v="297062.02"/>
    <d v="2025-12-13T00:00:00"/>
    <s v="E0241008"/>
    <s v="PD024441"/>
    <s v="HOSPEDAGEM E DESENVOLVIMENTO - SUSTENTAÇÃO DO SISTEMA SAOG"/>
    <n v="282803.03999999998"/>
    <d v="2025-08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7807"/>
    <d v="2025-11-13T00:00:00"/>
    <n v="2064249"/>
    <d v="2025-11-13T00:00:00"/>
    <d v="2025-08-01T00:00:00"/>
    <n v="46564.56"/>
    <d v="2025-12-13T00:00:00"/>
    <s v="E0241008"/>
    <s v="PD024441"/>
    <s v="HOSPEDAGEM E DESENVOLVIMENTO - SUSTENTAÇÃO DO SISTEMA SAOG"/>
    <n v="44329.46"/>
    <d v="2025-08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7808"/>
    <d v="2025-11-13T00:00:00"/>
    <n v="2064250"/>
    <d v="2025-11-13T00:00:00"/>
    <d v="2025-08-01T00:00:00"/>
    <n v="78865.64"/>
    <d v="2025-12-13T00:00:00"/>
    <s v="E0241007"/>
    <s v="PD024441"/>
    <s v="HOSPEDAGEM E DESENVOLVIMENTO - SUSTENTAÇÃO DO SISTEMA SAOG"/>
    <n v="75080.09"/>
    <d v="2025-08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7809"/>
    <d v="2025-11-13T00:00:00"/>
    <n v="2064251"/>
    <d v="2025-11-13T00:00:00"/>
    <d v="2025-08-01T00:00:00"/>
    <n v="350721.54"/>
    <d v="2025-12-13T00:00:00"/>
    <s v="E0241007"/>
    <s v="PD024441"/>
    <s v="HOSPEDAGEM E DESENVOLVIMENTO - SUSTENTAÇÃO DO SISTEMA SAOG"/>
    <n v="333886.90999999997"/>
    <d v="2025-08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7810"/>
    <d v="2025-11-13T00:00:00"/>
    <n v="2064252"/>
    <d v="2025-11-13T00:00:00"/>
    <d v="2025-08-01T00:00:00"/>
    <n v="4454.8999999999996"/>
    <d v="2025-12-13T00:00:00"/>
    <s v="E0241007"/>
    <s v="PD024441"/>
    <s v="HOSPEDAGEM E DESENVOLVIMENTO - SUSTENTAÇÃO DO SISTEMA SAOG"/>
    <n v="4241.0600000000004"/>
    <d v="2025-08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099"/>
    <d v="2025-11-13T00:00:00"/>
    <n v="2064541"/>
    <d v="2025-11-13T00:00:00"/>
    <d v="2025-09-01T00:00:00"/>
    <n v="350721.54"/>
    <d v="2025-12-13T00:00:00"/>
    <s v="E0241007"/>
    <s v="PD024441"/>
    <s v="HOSPEDAGEM E DESENVOLVIMENTO - SUSTENTAÇÃO DO SISTEMA SAOG"/>
    <n v="333886.90999999997"/>
    <d v="2025-09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100"/>
    <d v="2025-11-13T00:00:00"/>
    <n v="2064542"/>
    <d v="2025-11-13T00:00:00"/>
    <d v="2025-09-01T00:00:00"/>
    <n v="78865.64"/>
    <d v="2025-12-13T00:00:00"/>
    <s v="E0241007"/>
    <s v="PD024441"/>
    <s v="HOSPEDAGEM E DESENVOLVIMENTO - SUSTENTAÇÃO DO SISTEMA SAOG"/>
    <n v="75080.09"/>
    <d v="2025-09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101"/>
    <d v="2025-11-13T00:00:00"/>
    <n v="2064543"/>
    <d v="2025-11-13T00:00:00"/>
    <d v="2025-09-01T00:00:00"/>
    <n v="4454.8999999999996"/>
    <d v="2025-12-13T00:00:00"/>
    <s v="E0241007"/>
    <s v="PD024441"/>
    <s v="HOSPEDAGEM E DESENVOLVIMENTO - SUSTENTAÇÃO DO SISTEMA SAOG"/>
    <n v="4241.0600000000004"/>
    <d v="2025-09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102"/>
    <d v="2025-11-13T00:00:00"/>
    <n v="2064544"/>
    <d v="2025-11-13T00:00:00"/>
    <d v="2025-09-01T00:00:00"/>
    <n v="336001.74"/>
    <d v="2025-12-13T00:00:00"/>
    <s v="E0241008"/>
    <s v="PD024441"/>
    <s v="HOSPEDAGEM E DESENVOLVIMENTO - SUSTENTAÇÃO DO SISTEMA SAOG"/>
    <n v="319873.65999999997"/>
    <d v="2025-09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103"/>
    <d v="2025-11-13T00:00:00"/>
    <n v="2064545"/>
    <d v="2025-11-13T00:00:00"/>
    <d v="2025-09-01T00:00:00"/>
    <n v="48781.919999999998"/>
    <d v="2025-12-13T00:00:00"/>
    <s v="E0241008"/>
    <s v="PD024441"/>
    <s v="HOSPEDAGEM E DESENVOLVIMENTO - SUSTENTAÇÃO DO SISTEMA SAOG"/>
    <n v="46440.39"/>
    <d v="2025-09-01T00:00:00"/>
    <x v="0"/>
    <s v="031/2025"/>
    <s v="018.00002089/2025-52"/>
    <s v="359.00009086/2024-52 - APPS/ITO"/>
    <s v="2 - FATURADO"/>
    <n v="0"/>
    <x v="0"/>
    <x v="0"/>
    <m/>
  </r>
  <r>
    <x v="740"/>
    <s v="39.467.292/0001-02"/>
    <s v="NF SERVICOS"/>
    <n v="198115"/>
    <d v="2025-11-13T00:00:00"/>
    <n v="2064557"/>
    <d v="2025-11-13T00:00:00"/>
    <d v="2025-09-01T00:00:00"/>
    <n v="1141.1099999999999"/>
    <d v="2025-12-13T00:00:00"/>
    <s v="E0241027"/>
    <s v="PD024457"/>
    <s v="INFRAESTRUTURA DO SEI CIDADES"/>
    <n v="1086.3399999999999"/>
    <d v="2025-09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8116"/>
    <d v="2025-11-13T00:00:00"/>
    <n v="2064558"/>
    <d v="2025-11-13T00:00:00"/>
    <d v="2025-09-01T00:00:00"/>
    <n v="14856.42"/>
    <d v="2025-12-13T00:00:00"/>
    <s v="E0241027"/>
    <s v="PD024457"/>
    <s v="INFRAESTRUTURA DO SEI CIDADES"/>
    <n v="14143.31"/>
    <d v="2025-09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8117"/>
    <d v="2025-11-13T00:00:00"/>
    <n v="2064559"/>
    <d v="2025-11-13T00:00:00"/>
    <d v="2025-09-01T00:00:00"/>
    <n v="709002.2"/>
    <d v="2025-12-13T00:00:00"/>
    <s v="E0241027"/>
    <s v="PD024457"/>
    <s v="INFRAESTRUTURA DO SEI CIDADES"/>
    <n v="674970.09"/>
    <d v="2025-09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8118"/>
    <d v="2025-11-13T00:00:00"/>
    <n v="2064560"/>
    <d v="2025-11-13T00:00:00"/>
    <d v="2025-09-01T00:00:00"/>
    <n v="1722.44"/>
    <d v="2025-12-13T00:00:00"/>
    <s v="E0241027"/>
    <s v="PD024457"/>
    <s v="INFRAESTRUTURA DO SEI CIDADES"/>
    <n v="1639.76"/>
    <d v="2025-09-01T00:00:00"/>
    <x v="0"/>
    <s v="025/2025"/>
    <s v="018.00020010/2024-94"/>
    <s v="359.00008976/2024-47-ITO"/>
    <s v="2 - FATURADO"/>
    <n v="0"/>
    <x v="0"/>
    <x v="0"/>
    <m/>
  </r>
  <r>
    <x v="740"/>
    <s v="39.467.292/0001-02"/>
    <s v="NF SERVICOS"/>
    <n v="198174"/>
    <d v="2025-11-14T00:00:00"/>
    <n v="2064616"/>
    <d v="2025-11-14T00:00:00"/>
    <d v="2025-06-01T00:00:00"/>
    <n v="57668.52"/>
    <d v="2025-12-14T00:00:00"/>
    <s v="E0230507"/>
    <s v="PD023410"/>
    <s v="SUSTENTAÇÃO DE SISTEMAS"/>
    <n v="54900.43"/>
    <d v="2025-06-01T00:00:00"/>
    <x v="0"/>
    <s v="22/2023"/>
    <s v="018.00011188/2023-63"/>
    <s v="359.00009224/2023-12-APPS"/>
    <s v="2 - FATURADO"/>
    <n v="0"/>
    <x v="0"/>
    <x v="0"/>
    <m/>
  </r>
  <r>
    <x v="740"/>
    <s v="39.467.292/0001-02"/>
    <s v="NF SERVICOS"/>
    <n v="198175"/>
    <d v="2025-11-14T00:00:00"/>
    <n v="2064617"/>
    <d v="2025-11-14T00:00:00"/>
    <d v="2025-06-01T00:00:00"/>
    <n v="33639.35"/>
    <d v="2025-12-14T00:00:00"/>
    <s v="ET230506"/>
    <s v="PD023410"/>
    <s v="INFRAESTRUTURA VIRTUALIZADA ON PREMISES, SMTP E OUTSOURCING"/>
    <n v="32024.66"/>
    <d v="2025-06-01T00:00:00"/>
    <x v="0"/>
    <s v="22/2023"/>
    <s v="018.00011188/2023-63"/>
    <s v="359.00009224/2023-12-ITO"/>
    <s v="2 - FATURADO"/>
    <n v="0"/>
    <x v="0"/>
    <x v="0"/>
    <m/>
  </r>
  <r>
    <x v="740"/>
    <s v="39.467.292/0001-02"/>
    <s v="NF SERVICOS"/>
    <n v="198320"/>
    <d v="2025-11-17T00:00:00"/>
    <n v="2064762"/>
    <d v="2025-11-17T00:00:00"/>
    <d v="2025-09-01T00:00:00"/>
    <n v="90.8"/>
    <d v="2025-12-17T00:00:00"/>
    <s v="E0240515"/>
    <s v="PD024368"/>
    <s v="PROGRAMA SP SEM PAPEL"/>
    <n v="86.44"/>
    <d v="2025-09-01T00:00:00"/>
    <x v="0"/>
    <m/>
    <s v="018.00023484/2024-98"/>
    <s v="359.00008372/2024-09-APPS"/>
    <s v="2 - FATURADO"/>
    <n v="0"/>
    <x v="0"/>
    <x v="0"/>
    <m/>
  </r>
  <r>
    <x v="740"/>
    <s v="39.467.292/0001-02"/>
    <s v="NF SERVICOS"/>
    <n v="198618"/>
    <d v="2025-11-19T00:00:00"/>
    <n v="2065060"/>
    <d v="2025-11-19T00:00:00"/>
    <d v="2025-05-01T00:00:00"/>
    <n v="68696.210000000006"/>
    <d v="2025-12-19T00:00:00"/>
    <s v="E0230507"/>
    <s v="PD023410"/>
    <s v="SUSTENTAÇÃO DE SISTEMAS"/>
    <n v="65398.79"/>
    <d v="2025-05-01T00:00:00"/>
    <x v="0"/>
    <s v="22/2023"/>
    <s v="018.00011188/2023-63"/>
    <s v="359.00009224/2023-12-APPS"/>
    <s v="2 - FATURADO"/>
    <n v="0"/>
    <x v="0"/>
    <x v="0"/>
    <m/>
  </r>
  <r>
    <x v="740"/>
    <s v="39.467.292/0001-02"/>
    <s v="NF SERVICOS"/>
    <n v="198619"/>
    <d v="2025-11-19T00:00:00"/>
    <n v="2065061"/>
    <d v="2025-11-19T00:00:00"/>
    <d v="2025-05-01T00:00:00"/>
    <n v="33639.35"/>
    <d v="2025-12-19T00:00:00"/>
    <s v="ET230506"/>
    <s v="PD023410"/>
    <s v="INFRAESTRUTURA VIRTUALIZADA ON PREMISES, SMTP E OUTSOURCING"/>
    <n v="32024.66"/>
    <d v="2025-05-01T00:00:00"/>
    <x v="0"/>
    <s v="22/2023"/>
    <s v="018.00011188/2023-63"/>
    <s v="359.00009224/2023-12-ITO"/>
    <s v="2 - FATURADO"/>
    <n v="0"/>
    <x v="0"/>
    <x v="0"/>
    <m/>
  </r>
  <r>
    <x v="740"/>
    <s v="39.467.292/0001-02"/>
    <s v="NF SERVICOS"/>
    <n v="198678"/>
    <d v="2025-11-21T00:00:00"/>
    <n v="2065120"/>
    <d v="2025-11-21T00:00:00"/>
    <d v="2025-08-01T00:00:00"/>
    <n v="18.579999999999998"/>
    <d v="2025-12-21T00:00:00"/>
    <s v="EC230177"/>
    <s v="PD022073"/>
    <s v="INFRAESTRUTURA  DA IMPLEMENTAÇÃO E MODERNIZAÇÃO DE AMBIENTES RELACIONADOS À TRANSFORMAÇÃO DIGITAL DO ESTADO DE SÃO PAULO"/>
    <n v="17.690000000000001"/>
    <d v="2025-08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S INSS RET"/>
    <n v="198740"/>
    <d v="2025-11-25T00:00:00"/>
    <n v="2065182"/>
    <d v="2025-11-25T00:00:00"/>
    <d v="2025-10-01T00:00:00"/>
    <n v="79008.210000000006"/>
    <d v="2025-12-25T00:00:00"/>
    <s v="EC230508"/>
    <s v="PD023411"/>
    <s v="PAAS BANCO DE DADOS MICROSOFT SQL, INFRAESTRUTURA VIRTUALIZADA ON PREMISES, CERTIFICADO SSL STANDARD -OV E SERVIÇOS DE SUPORTE TECNICO"/>
    <n v="66524.92"/>
    <d v="2025-10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8746"/>
    <d v="2025-11-25T00:00:00"/>
    <n v="2065188"/>
    <d v="2025-11-25T00:00:00"/>
    <d v="2025-11-01T00:00:00"/>
    <n v="27135.83"/>
    <d v="2025-12-25T00:00:00"/>
    <s v="E0210327"/>
    <s v="PD021252"/>
    <s v="CONSULTORIA ESPECIALIZADA EM GESTÃO DE TECNOLOGIA DA INFORMAÇÃO"/>
    <n v="25833.31"/>
    <d v="2025-11-01T00:00:00"/>
    <x v="0"/>
    <s v="34235-SAA-00233-2021"/>
    <s v="SPOG-PRC-2021/00022"/>
    <s v="PD-PRC-2022/00502 - 259.00000002/2023-81 - ITO"/>
    <s v="2 - FATURADO"/>
    <n v="0"/>
    <x v="0"/>
    <x v="0"/>
    <m/>
  </r>
  <r>
    <x v="740"/>
    <s v="39.467.292/0001-02"/>
    <s v="NF SERVICOS"/>
    <n v="198747"/>
    <d v="2025-11-25T00:00:00"/>
    <n v="2065189"/>
    <d v="2025-11-25T00:00:00"/>
    <d v="2025-11-01T00:00:00"/>
    <n v="50716.75"/>
    <d v="2025-12-25T00:00:00"/>
    <s v="E0210327"/>
    <s v="PD021252"/>
    <s v="CONSULTORIA ESPECIALIZADA EM GESTÃO DE TECNOLOGIA DA INFORMAÇÃO"/>
    <n v="48282.35"/>
    <d v="2025-11-01T00:00:00"/>
    <x v="0"/>
    <s v="34235-SAA-00233-2021"/>
    <s v="SPOG-PRC-2021/00022"/>
    <s v="PD-PRC-2022/00502 - 259.00000002/2023-81 - ITO"/>
    <s v="2 - FATURADO"/>
    <n v="0"/>
    <x v="0"/>
    <x v="0"/>
    <m/>
  </r>
  <r>
    <x v="740"/>
    <s v="39.467.292/0001-02"/>
    <s v="NF SERVICOS"/>
    <n v="198748"/>
    <d v="2025-11-25T00:00:00"/>
    <n v="2065190"/>
    <d v="2025-11-25T00:00:00"/>
    <d v="2025-11-01T00:00:00"/>
    <n v="50333.36"/>
    <d v="2025-12-25T00:00:00"/>
    <s v="E0210327"/>
    <s v="PD021252"/>
    <s v="CONSULTORIA ESPECIALIZADA EM GESTÃO DE TECNOLOGIA DA INFORMAÇÃO"/>
    <n v="47917.36"/>
    <d v="2025-11-01T00:00:00"/>
    <x v="0"/>
    <s v="34235-SAA-00233-2021"/>
    <s v="SPOG-PRC-2021/00022"/>
    <s v="PD-PRC-2022/00502 - 259.00000002/2023-81 - ITO"/>
    <s v="2 - FATURADO"/>
    <n v="0"/>
    <x v="0"/>
    <x v="0"/>
    <m/>
  </r>
  <r>
    <x v="740"/>
    <s v="39.467.292/0001-02"/>
    <s v="NF SERVICOS"/>
    <n v="198749"/>
    <d v="2025-11-25T00:00:00"/>
    <n v="2065191"/>
    <d v="2025-11-25T00:00:00"/>
    <d v="2025-10-01T00:00:00"/>
    <n v="29364.06"/>
    <d v="2025-12-25T00:00:00"/>
    <s v="E0210327"/>
    <s v="PD021252"/>
    <s v="CONSULTORIA ESPECIALIZADA EM GESTÃO DE TECNOLOGIA DA INFORMAÇÃO"/>
    <n v="27954.59"/>
    <d v="2025-10-01T00:00:00"/>
    <x v="0"/>
    <s v="34235-SAA-00233-2021"/>
    <s v="SPOG-PRC-2021/00022"/>
    <s v="PD-PRC-2022/00502 - 259.00000002/2023-81 - ITO"/>
    <s v="2 - FATURADO"/>
    <n v="0"/>
    <x v="0"/>
    <x v="0"/>
    <m/>
  </r>
  <r>
    <x v="740"/>
    <s v="39.467.292/0001-02"/>
    <s v="NF SERVICOS"/>
    <n v="198751"/>
    <d v="2025-11-25T00:00:00"/>
    <n v="2065193"/>
    <d v="2025-11-25T00:00:00"/>
    <d v="2025-10-01T00:00:00"/>
    <n v="149173.63"/>
    <d v="2025-12-25T00:00:00"/>
    <s v="E0230265"/>
    <s v="PD023233"/>
    <s v="MANUTENÇÃO SISTEMA SGGD"/>
    <n v="142013.29999999999"/>
    <d v="2025-10-01T00:00:00"/>
    <x v="0"/>
    <s v="002/2023"/>
    <s v="018.00000441/2023-53"/>
    <s v="359.00004261/2023-34-APPS"/>
    <s v="2 - FATURADO"/>
    <n v="0"/>
    <x v="0"/>
    <x v="0"/>
    <m/>
  </r>
  <r>
    <x v="740"/>
    <s v="39.467.292/0001-02"/>
    <s v="NF SERVICOS"/>
    <n v="198752"/>
    <d v="2025-11-25T00:00:00"/>
    <n v="2065194"/>
    <d v="2025-11-25T00:00:00"/>
    <d v="2025-08-01T00:00:00"/>
    <n v="1155826.26"/>
    <d v="2025-12-25T00:00:00"/>
    <s v="EC220275"/>
    <s v="PD022073"/>
    <s v="DESENVOLVIMENTO/PROJETOS ESTRATEGICOS/CONSULTORIA"/>
    <n v="1100346.6000000001"/>
    <d v="2025-08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754"/>
    <d v="2025-11-25T00:00:00"/>
    <n v="2065196"/>
    <d v="2025-11-25T00:00:00"/>
    <d v="2025-10-01T00:00:00"/>
    <n v="20653.82"/>
    <d v="2025-12-25T00:00:00"/>
    <s v="E0230508"/>
    <s v="PD023411"/>
    <s v="PAAS BANCO DE DADOS MICROSOFT SQL, INFRAESTRUTURA VIRTUALIZADA ON PREMISES, CERTIFICADO SSL STANDARD -OV E SERVIÇOS DE SUPORTE TECNICO"/>
    <n v="19662.439999999999"/>
    <d v="2025-10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8755"/>
    <d v="2025-11-25T00:00:00"/>
    <n v="2065197"/>
    <d v="2025-11-25T00:00:00"/>
    <d v="2025-10-01T00:00:00"/>
    <n v="44878.73"/>
    <d v="2025-12-25T00:00:00"/>
    <s v="EC230508"/>
    <s v="PD023411"/>
    <s v="PAAS BANCO DE DADOS MICROSOFT SQL, INFRAESTRUTURA VIRTUALIZADA ON PREMISES, CERTIFICADO SSL STANDARD -OV E SERVIÇOS DE SUPORTE TECNICO"/>
    <n v="42724.55"/>
    <d v="2025-10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8756"/>
    <d v="2025-11-25T00:00:00"/>
    <n v="2065198"/>
    <d v="2025-11-25T00:00:00"/>
    <d v="2025-11-01T00:00:00"/>
    <n v="18556.61"/>
    <d v="2025-12-25T00:00:00"/>
    <s v="EC230508"/>
    <s v="PD023411"/>
    <s v="PAAS BANCO DE DADOS MICROSOFT SQL, INFRAESTRUTURA VIRTUALIZADA ON PREMISES, CERTIFICADO SSL STANDARD -OV E SERVIÇOS DE SUPORTE TECNICO"/>
    <n v="17665.89"/>
    <d v="2025-11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8757"/>
    <d v="2025-11-25T00:00:00"/>
    <n v="2065199"/>
    <d v="2025-11-25T00:00:00"/>
    <d v="2025-10-01T00:00:00"/>
    <n v="90.8"/>
    <d v="2025-12-25T00:00:00"/>
    <s v="E0240515"/>
    <s v="PD024368"/>
    <s v="PROGRAMA SP SEM PAPEL"/>
    <n v="86.44"/>
    <d v="2025-10-01T00:00:00"/>
    <x v="0"/>
    <m/>
    <s v="018.00023484/2024-98"/>
    <s v="359.00008372/2024-09-APPS"/>
    <s v="2 - FATURADO"/>
    <n v="0"/>
    <x v="0"/>
    <x v="0"/>
    <m/>
  </r>
  <r>
    <x v="740"/>
    <s v="39.467.292/0001-02"/>
    <s v="NF SERVICOS"/>
    <n v="198758"/>
    <d v="2025-11-25T00:00:00"/>
    <n v="2065200"/>
    <d v="2025-11-25T00:00:00"/>
    <d v="2025-10-01T00:00:00"/>
    <n v="1500.48"/>
    <d v="2025-12-25T00:00:00"/>
    <s v="E0240592"/>
    <s v="PD024428"/>
    <s v="SAM ESTOQUE E PATRIMONIO"/>
    <n v="1428.46"/>
    <d v="2025-10-01T00:00:00"/>
    <x v="0"/>
    <s v="040/2024"/>
    <s v="018.00024155/2024-64"/>
    <s v="359.00008323/2024-68 APPS"/>
    <s v="2 - FATURADO"/>
    <n v="0"/>
    <x v="0"/>
    <x v="0"/>
    <m/>
  </r>
  <r>
    <x v="740"/>
    <s v="39.467.292/0001-02"/>
    <s v="NF SERVICOS"/>
    <n v="198763"/>
    <d v="2025-11-25T00:00:00"/>
    <n v="2065205"/>
    <d v="2025-11-25T00:00:00"/>
    <d v="2025-10-01T00:00:00"/>
    <n v="92193.34"/>
    <d v="2025-12-25T00:00:00"/>
    <s v="E0220056"/>
    <s v="PD022042"/>
    <s v="HELP DESK, SUPORTE TECNICO, INFRAESTRUTURA FISICA E PAAS MIDDLEWARE"/>
    <n v="87768.06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8764"/>
    <d v="2025-11-25T00:00:00"/>
    <n v="2065206"/>
    <d v="2025-11-25T00:00:00"/>
    <d v="2025-10-01T00:00:00"/>
    <n v="9157.18"/>
    <d v="2025-12-25T00:00:00"/>
    <s v="E0220056"/>
    <s v="PD022042"/>
    <s v="HELP DESK, SUPORTE TECNICO, INFRAESTRUTURA FISICA E PAAS MIDDLEWARE"/>
    <n v="8717.64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8765"/>
    <d v="2025-11-25T00:00:00"/>
    <n v="2065207"/>
    <d v="2025-11-25T00:00:00"/>
    <d v="2025-10-01T00:00:00"/>
    <n v="1970.05"/>
    <d v="2025-12-25T00:00:00"/>
    <s v="E0220056"/>
    <s v="PD022042"/>
    <s v="HELP DESK, SUPORTE TECNICO, INFRAESTRUTURA FISICA E PAAS MIDDLEWARE"/>
    <n v="1875.49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8766"/>
    <d v="2025-11-25T00:00:00"/>
    <n v="2065208"/>
    <d v="2025-11-25T00:00:00"/>
    <d v="2025-10-01T00:00:00"/>
    <n v="94412.75"/>
    <d v="2025-12-25T00:00:00"/>
    <s v="E0220056"/>
    <s v="PD022042"/>
    <s v="HELP DESK, SUPORTE TECNICO, INFRAESTRUTURA FISICA E PAAS MIDDLEWARE"/>
    <n v="89880.94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8771"/>
    <d v="2025-11-25T00:00:00"/>
    <n v="2065213"/>
    <d v="2025-11-25T00:00:00"/>
    <d v="2025-10-01T00:00:00"/>
    <n v="3807.7"/>
    <d v="2025-12-25T00:00:00"/>
    <s v="E0240593"/>
    <s v="PD024428"/>
    <s v="SAM ESTOQUE E PATRIMONIO"/>
    <n v="3624.93"/>
    <d v="2025-10-01T00:00:00"/>
    <x v="0"/>
    <s v="040/2024"/>
    <s v="018.00024155/2024-64"/>
    <s v="359.00008323/2024-68 APPS"/>
    <s v="2 - FATURADO"/>
    <n v="0"/>
    <x v="0"/>
    <x v="0"/>
    <m/>
  </r>
  <r>
    <x v="740"/>
    <s v="39.467.292/0001-02"/>
    <s v="NF SERVICOS"/>
    <n v="198791"/>
    <d v="2025-11-25T00:00:00"/>
    <n v="2065233"/>
    <d v="2025-11-25T00:00:00"/>
    <d v="2025-11-01T00:00:00"/>
    <n v="66544.289999999994"/>
    <d v="2025-12-25T00:00:00"/>
    <s v="E0230265"/>
    <s v="PD023233"/>
    <s v="MANUTENÇÃO SISTEMA SGGD"/>
    <n v="63350.16"/>
    <d v="2025-11-01T00:00:00"/>
    <x v="0"/>
    <s v="002/2023"/>
    <s v="018.00000441/2023-53"/>
    <s v="359.00004261/2023-34-APPS"/>
    <s v="2 - FATURADO"/>
    <n v="0"/>
    <x v="0"/>
    <x v="0"/>
    <m/>
  </r>
  <r>
    <x v="740"/>
    <s v="39.467.292/0001-02"/>
    <s v="NF SERVICOS"/>
    <n v="198792"/>
    <d v="2025-11-25T00:00:00"/>
    <n v="2065234"/>
    <d v="2025-11-25T00:00:00"/>
    <d v="2025-11-01T00:00:00"/>
    <n v="91730.6"/>
    <d v="2025-12-25T00:00:00"/>
    <s v="E0230265"/>
    <s v="PD023233"/>
    <s v="MANUTENÇÃO SISTEMA SGGD"/>
    <n v="87327.53"/>
    <d v="2025-11-01T00:00:00"/>
    <x v="0"/>
    <s v="002/2023"/>
    <s v="018.00000441/2023-53"/>
    <s v="359.00004261/2023-34-APPS"/>
    <s v="2 - FATURADO"/>
    <n v="0"/>
    <x v="0"/>
    <x v="0"/>
    <m/>
  </r>
  <r>
    <x v="740"/>
    <s v="39.467.292/0001-02"/>
    <s v="NF SERVICOS"/>
    <n v="198794"/>
    <d v="2025-11-25T00:00:00"/>
    <n v="2065236"/>
    <d v="2025-11-25T00:00:00"/>
    <d v="2025-11-01T00:00:00"/>
    <n v="8.93"/>
    <d v="2025-12-25T00:00:00"/>
    <s v="E0240515"/>
    <s v="PD024368"/>
    <s v="PROGRAMA SP SEM PAPEL"/>
    <n v="8.5"/>
    <d v="2025-11-01T00:00:00"/>
    <x v="0"/>
    <m/>
    <s v="018.00023484/2024-98"/>
    <s v="359.00008372/2024-09-APPS"/>
    <s v="2 - FATURADO"/>
    <n v="0"/>
    <x v="0"/>
    <x v="0"/>
    <m/>
  </r>
  <r>
    <x v="740"/>
    <s v="39.467.292/0001-02"/>
    <s v="NF SERVICOS"/>
    <n v="198795"/>
    <d v="2025-11-25T00:00:00"/>
    <n v="2065237"/>
    <d v="2025-11-26T00:00:00"/>
    <d v="2025-06-01T00:00:00"/>
    <n v="36319.71"/>
    <d v="2025-12-26T00:00:00"/>
    <s v="E0230168"/>
    <s v="PD023143"/>
    <s v="OFFICE INTERMEDIARIO"/>
    <n v="34576.36"/>
    <d v="2025-06-01T00:00:00"/>
    <x v="0"/>
    <s v="SGGD 001/2023"/>
    <s v="SEI-018.00000708/2023-11"/>
    <s v="359.00002664/2023-49  ITO"/>
    <s v="2 - FATURADO"/>
    <n v="0"/>
    <x v="0"/>
    <x v="0"/>
    <m/>
  </r>
  <r>
    <x v="740"/>
    <s v="39.467.292/0001-02"/>
    <s v="NF SERVICOS"/>
    <n v="198796"/>
    <d v="2025-11-25T00:00:00"/>
    <n v="2065238"/>
    <d v="2025-11-26T00:00:00"/>
    <d v="2025-06-01T00:00:00"/>
    <n v="46201.95"/>
    <d v="2025-12-26T00:00:00"/>
    <s v="E0230168"/>
    <s v="PD023143"/>
    <s v="OFFICE INTERMEDIARIO"/>
    <n v="43984.26"/>
    <d v="2025-06-01T00:00:00"/>
    <x v="0"/>
    <s v="SGGD 001/2023"/>
    <s v="SEI-018.00000708/2023-11"/>
    <s v="359.00002664/2023-49  ITO"/>
    <s v="2 - FATURADO"/>
    <n v="0"/>
    <x v="0"/>
    <x v="0"/>
    <m/>
  </r>
  <r>
    <x v="740"/>
    <s v="39.467.292/0001-02"/>
    <s v="NF SERVICOS"/>
    <n v="198933"/>
    <d v="2025-11-26T00:00:00"/>
    <n v="2065375"/>
    <d v="2025-11-26T00:00:00"/>
    <d v="2025-11-01T00:00:00"/>
    <n v="6352.65"/>
    <d v="2025-12-26T00:00:00"/>
    <s v="E0220451"/>
    <s v="PD022346"/>
    <s v="MANUTENÇÃO  DOS SISTEMAS -RH FOLHA VIDA FUNCIONAL"/>
    <n v="6047.72"/>
    <d v="2025-11-01T00:00:00"/>
    <x v="0"/>
    <s v="34235-SAAC-00272-2022"/>
    <s v="SOG-PRC-2022/00025"/>
    <s v="PD-PRC-2023/00071-359.00008351/2024-85  APPS"/>
    <s v="2 - FATURADO"/>
    <n v="0"/>
    <x v="0"/>
    <x v="0"/>
    <m/>
  </r>
  <r>
    <x v="740"/>
    <s v="39.467.292/0001-02"/>
    <s v="NF SERVICOS"/>
    <n v="198934"/>
    <d v="2025-11-26T00:00:00"/>
    <n v="2065376"/>
    <d v="2025-11-26T00:00:00"/>
    <d v="2025-11-01T00:00:00"/>
    <n v="85973.82"/>
    <d v="2025-12-26T00:00:00"/>
    <s v="E0220451"/>
    <s v="PD022346"/>
    <s v="MANUTENÇÃO  DOS SISTEMAS -RH FOLHA VIDA FUNCIONAL"/>
    <n v="81847.08"/>
    <d v="2025-11-01T00:00:00"/>
    <x v="0"/>
    <s v="34235-SAAC-00272-2022"/>
    <s v="SOG-PRC-2022/00025"/>
    <s v="PD-PRC-2023/00071-359.00008351/2024-85  APPS"/>
    <s v="2 - FATURADO"/>
    <n v="0"/>
    <x v="0"/>
    <x v="0"/>
    <m/>
  </r>
  <r>
    <x v="740"/>
    <s v="39.467.292/0001-02"/>
    <s v="NF SERVICOS"/>
    <n v="198935"/>
    <d v="2025-11-26T00:00:00"/>
    <n v="2065377"/>
    <d v="2025-11-26T00:00:00"/>
    <d v="2025-11-01T00:00:00"/>
    <n v="144851.63"/>
    <d v="2025-12-26T00:00:00"/>
    <s v="E0220451"/>
    <s v="PD022346"/>
    <s v="MANUTENÇÃO  DOS SISTEMAS -RH FOLHA VIDA FUNCIONAL"/>
    <n v="137898.75"/>
    <d v="2025-11-01T00:00:00"/>
    <x v="0"/>
    <s v="34235-SAAC-00272-2022"/>
    <s v="SOG-PRC-2022/00025"/>
    <s v="PD-PRC-2023/00071-359.00008351/2024-85  APPS"/>
    <s v="2 - FATURADO"/>
    <n v="0"/>
    <x v="0"/>
    <x v="0"/>
    <m/>
  </r>
  <r>
    <x v="740"/>
    <s v="39.467.292/0001-02"/>
    <s v="NF SERVICOS"/>
    <n v="198944"/>
    <d v="2025-11-26T00:00:00"/>
    <n v="2065386"/>
    <d v="2025-11-26T00:00:00"/>
    <d v="2025-11-01T00:00:00"/>
    <n v="25280.41"/>
    <d v="2025-12-26T00:00:00"/>
    <s v="E0220024"/>
    <s v="PD022017"/>
    <s v="SISTEMA eSISLA-WEB   DPME"/>
    <n v="24066.95"/>
    <d v="2025-11-01T00:00:00"/>
    <x v="0"/>
    <s v="nº 34235-SAAC-00029-2022"/>
    <s v="018.00002088/2023-46"/>
    <s v="359.00002139/202412-ITO"/>
    <s v="2 - FATURADO"/>
    <n v="0"/>
    <x v="0"/>
    <x v="0"/>
    <m/>
  </r>
  <r>
    <x v="740"/>
    <s v="39.467.292/0001-02"/>
    <s v="NF SERVICOS"/>
    <n v="198945"/>
    <d v="2025-11-26T00:00:00"/>
    <n v="2065387"/>
    <d v="2025-11-26T00:00:00"/>
    <d v="2025-11-01T00:00:00"/>
    <n v="51404.81"/>
    <d v="2025-12-26T00:00:00"/>
    <s v="E0220024"/>
    <s v="PD022017"/>
    <s v="SISTEMA eSISLA-WEB   DPME"/>
    <n v="48937.38"/>
    <d v="2025-11-01T00:00:00"/>
    <x v="0"/>
    <s v="nº 34235-SAAC-00029-2022"/>
    <s v="018.00002088/2023-46"/>
    <s v="359.00002139/202412-ITO"/>
    <s v="2 - FATURADO"/>
    <n v="0"/>
    <x v="0"/>
    <x v="0"/>
    <m/>
  </r>
  <r>
    <x v="740"/>
    <s v="39.467.292/0001-02"/>
    <s v="NF SERVICOS"/>
    <n v="198946"/>
    <d v="2025-11-26T00:00:00"/>
    <n v="2065388"/>
    <d v="2025-11-26T00:00:00"/>
    <d v="2025-11-01T00:00:00"/>
    <n v="185618.01"/>
    <d v="2025-12-26T00:00:00"/>
    <s v="E0220024"/>
    <s v="PD022017"/>
    <s v="SISTEMA eSISLA-WEB   DPME"/>
    <n v="176708.35"/>
    <d v="2025-11-01T00:00:00"/>
    <x v="0"/>
    <s v="nº 34235-SAAC-00029-2022"/>
    <s v="018.00002088/2023-46"/>
    <s v="359.00002139/202412-ITO"/>
    <s v="2 - FATURADO"/>
    <n v="0"/>
    <x v="0"/>
    <x v="0"/>
    <m/>
  </r>
  <r>
    <x v="740"/>
    <s v="39.467.292/0001-02"/>
    <s v="NF SERVICOS"/>
    <n v="198949"/>
    <d v="2025-11-26T00:00:00"/>
    <n v="2065391"/>
    <d v="2025-11-26T00:00:00"/>
    <d v="2024-09-01T00:00:00"/>
    <n v="400566.12"/>
    <d v="2025-12-26T00:00:00"/>
    <s v="EC230177"/>
    <s v="PD022073"/>
    <s v="INFRAESTRUTURA  DA IMPLEMENTAÇÃO E MODERNIZAÇÃO DE AMBIENTES RELACIONADOS À TRANSFORMAÇÃO DIGITAL DO ESTADO DE SÃO PAULO"/>
    <n v="381338.95"/>
    <d v="2024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50"/>
    <d v="2025-11-26T00:00:00"/>
    <n v="2065392"/>
    <d v="2025-11-26T00:00:00"/>
    <d v="2024-09-01T00:00:00"/>
    <n v="4250783.24"/>
    <d v="2025-12-26T00:00:00"/>
    <s v="EC230177"/>
    <s v="PD022073"/>
    <s v="INFRAESTRUTURA  DA IMPLEMENTAÇÃO E MODERNIZAÇÃO DE AMBIENTES RELACIONADOS À TRANSFORMAÇÃO DIGITAL DO ESTADO DE SÃO PAULO"/>
    <n v="4046745.64"/>
    <d v="2024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51"/>
    <d v="2025-11-26T00:00:00"/>
    <n v="2065393"/>
    <d v="2025-11-26T00:00:00"/>
    <d v="2025-07-01T00:00:00"/>
    <n v="70565.58"/>
    <d v="2025-12-26T00:00:00"/>
    <s v="E0230507"/>
    <s v="PD023410"/>
    <s v="SUSTENTAÇÃO DE SISTEMAS"/>
    <n v="67178.429999999993"/>
    <d v="2025-07-01T00:00:00"/>
    <x v="0"/>
    <s v="22/2023"/>
    <s v="018.00011188/2023-63"/>
    <s v="359.00009224/2023-12-APPS"/>
    <s v="2 - FATURADO"/>
    <n v="0"/>
    <x v="0"/>
    <x v="0"/>
    <m/>
  </r>
  <r>
    <x v="740"/>
    <s v="39.467.292/0001-02"/>
    <s v="NF SERVICOS"/>
    <n v="198952"/>
    <d v="2025-11-26T00:00:00"/>
    <n v="2065394"/>
    <d v="2025-11-26T00:00:00"/>
    <d v="2025-07-01T00:00:00"/>
    <n v="33639.35"/>
    <d v="2025-12-26T00:00:00"/>
    <s v="ET230506"/>
    <s v="PD023410"/>
    <s v="INFRAESTRUTURA VIRTUALIZADA ON PREMISES, SMTP E OUTSOURCING"/>
    <n v="32024.66"/>
    <d v="2025-07-01T00:00:00"/>
    <x v="0"/>
    <s v="22/2023"/>
    <s v="018.00011188/2023-63"/>
    <s v="359.00009224/2023-12-ITO"/>
    <s v="2 - FATURADO"/>
    <n v="0"/>
    <x v="0"/>
    <x v="0"/>
    <m/>
  </r>
  <r>
    <x v="740"/>
    <s v="39.467.292/0001-02"/>
    <s v="NF SERVICOS"/>
    <n v="198953"/>
    <d v="2025-11-26T00:00:00"/>
    <n v="2065395"/>
    <d v="2025-11-26T00:00:00"/>
    <d v="2025-09-01T00:00:00"/>
    <n v="41079.96"/>
    <d v="2025-12-26T00:00:00"/>
    <s v="EC220173"/>
    <s v="PD022073"/>
    <s v="AMBIENTE (POUPATEMPO/CDESP/LOGIN.SP/PUA/ RG/TOTEM/PPT DIGITAL/SGMC)"/>
    <n v="39108.120000000003"/>
    <d v="2025-09-01T00:00:00"/>
    <x v="0"/>
    <s v="SG 001/2022"/>
    <s v="018.00000743/2023-21"/>
    <s v="PD-PRC-2022/04143 - 359.00004512/2023-81 ITO"/>
    <s v="2 - FATURADO"/>
    <n v="0"/>
    <x v="0"/>
    <x v="0"/>
    <m/>
  </r>
  <r>
    <x v="740"/>
    <s v="39.467.292/0001-02"/>
    <s v="NF SERVICOS"/>
    <n v="198954"/>
    <d v="2025-11-26T00:00:00"/>
    <n v="2065396"/>
    <d v="2025-11-26T00:00:00"/>
    <d v="2025-09-01T00:00:00"/>
    <n v="2837936.74"/>
    <d v="2025-12-26T00:00:00"/>
    <s v="EC230328"/>
    <s v="PD022073"/>
    <s v="IMPLEMENTAÇÃO DE NOVOS PROJETOS / SOLUÇÕES RELACIONADOS A TRANSFORMAÇÃO DIGITAL DO ESTADO DE SÃO PAULO"/>
    <n v="2701715.78"/>
    <d v="2025-09-01T00:00:00"/>
    <x v="0"/>
    <s v="SG 001/2022"/>
    <s v="SEGOV-PRC-2022/02346"/>
    <s v="PD-PRC-2022/04143 APPS"/>
    <s v="2 - FATURADO"/>
    <n v="0"/>
    <x v="0"/>
    <x v="0"/>
    <m/>
  </r>
  <r>
    <x v="740"/>
    <s v="39.467.292/0001-02"/>
    <s v="NF SERVICOS"/>
    <n v="198955"/>
    <d v="2025-11-26T00:00:00"/>
    <n v="2065397"/>
    <d v="2025-11-26T00:00:00"/>
    <d v="2025-09-01T00:00:00"/>
    <n v="810601.91"/>
    <d v="2025-12-26T00:00:00"/>
    <s v="EC230328"/>
    <s v="PD022073"/>
    <s v="IMPLEMENTAÇÃO DE NOVOS PROJETOS / SOLUÇÕES RELACIONADOS A TRANSFORMAÇÃO DIGITAL DO ESTADO DE SÃO PAULO"/>
    <n v="771693.02"/>
    <d v="2025-09-01T00:00:00"/>
    <x v="0"/>
    <s v="SG 001/2022"/>
    <s v="SEGOV-PRC-2022/02346"/>
    <s v="PD-PRC-2022/04143 APPS"/>
    <s v="2 - FATURADO"/>
    <n v="0"/>
    <x v="0"/>
    <x v="0"/>
    <m/>
  </r>
  <r>
    <x v="740"/>
    <s v="39.467.292/0001-02"/>
    <s v="NF SERVICOS"/>
    <n v="198956"/>
    <d v="2025-11-26T00:00:00"/>
    <n v="2065398"/>
    <d v="2025-11-26T00:00:00"/>
    <d v="2025-09-01T00:00:00"/>
    <n v="47094.080000000002"/>
    <d v="2025-12-26T00:00:00"/>
    <s v="EC230328"/>
    <s v="PD022073"/>
    <s v="IMPLEMENTAÇÃO DE NOVOS PROJETOS / SOLUÇÕES RELACIONADOS A TRANSFORMAÇÃO DIGITAL DO ESTADO DE SÃO PAULO"/>
    <n v="44833.56"/>
    <d v="2025-09-01T00:00:00"/>
    <x v="0"/>
    <s v="SG 001/2022"/>
    <s v="SEGOV-PRC-2022/02346"/>
    <s v="PD-PRC-2022/04143 APPS"/>
    <s v="2 - FATURADO"/>
    <n v="0"/>
    <x v="0"/>
    <x v="0"/>
    <m/>
  </r>
  <r>
    <x v="740"/>
    <s v="39.467.292/0001-02"/>
    <s v="NF SERVICOS KIT"/>
    <n v="198957"/>
    <d v="2025-11-26T00:00:00"/>
    <n v="2065399"/>
    <d v="2025-11-26T00:00:00"/>
    <d v="2025-09-01T00:00:00"/>
    <n v="914.93"/>
    <d v="2025-12-26T00:00:00"/>
    <s v="EC230177"/>
    <s v="PD022073"/>
    <s v="INFRAESTRUTURA  DA IMPLEMENTAÇÃO E MODERNIZAÇÃO DE AMBIENTES RELACIONADOS À TRANSFORMAÇÃO DIGITAL DO ESTADO DE SÃO PAULO"/>
    <n v="871.01"/>
    <d v="2025-09-01T00:00:00"/>
    <x v="0"/>
    <s v="SG 001/2022"/>
    <s v="018.00000743/2023-21"/>
    <s v="PD-PRC-2022/04143   359.00004512/2023-81 - ITO"/>
    <s v="2 - FATURADO"/>
    <n v="0"/>
    <x v="0"/>
    <x v="1"/>
    <m/>
  </r>
  <r>
    <x v="740"/>
    <s v="39.467.292/0001-02"/>
    <s v="NF SERVICOS"/>
    <n v="198958"/>
    <d v="2025-11-26T00:00:00"/>
    <n v="2065400"/>
    <d v="2025-11-26T00:00:00"/>
    <d v="2025-09-01T00:00:00"/>
    <n v="599064.05000000005"/>
    <d v="2025-12-26T00:00:00"/>
    <s v="EC230177"/>
    <s v="PD022073"/>
    <s v="INFRAESTRUTURA  DA IMPLEMENTAÇÃO E MODERNIZAÇÃO DE AMBIENTES RELACIONADOS À TRANSFORMAÇÃO DIGITAL DO ESTADO DE SÃO PAULO"/>
    <n v="570308.98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59"/>
    <d v="2025-11-26T00:00:00"/>
    <n v="2065401"/>
    <d v="2025-11-26T00:00:00"/>
    <d v="2025-09-01T00:00:00"/>
    <n v="732150.96"/>
    <d v="2025-12-26T00:00:00"/>
    <s v="EC230177"/>
    <s v="PD022073"/>
    <s v="INFRAESTRUTURA  DA IMPLEMENTAÇÃO E MODERNIZAÇÃO DE AMBIENTES RELACIONADOS À TRANSFORMAÇÃO DIGITAL DO ESTADO DE SÃO PAULO"/>
    <n v="697007.71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0"/>
    <d v="2025-11-26T00:00:00"/>
    <n v="2065402"/>
    <d v="2025-11-26T00:00:00"/>
    <d v="2025-09-01T00:00:00"/>
    <n v="912627.02"/>
    <d v="2025-12-26T00:00:00"/>
    <s v="EC230177"/>
    <s v="PD022073"/>
    <s v="INFRAESTRUTURA  DA IMPLEMENTAÇÃO E MODERNIZAÇÃO DE AMBIENTES RELACIONADOS À TRANSFORMAÇÃO DIGITAL DO ESTADO DE SÃO PAULO"/>
    <n v="868820.92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1"/>
    <d v="2025-11-26T00:00:00"/>
    <n v="2065403"/>
    <d v="2025-11-26T00:00:00"/>
    <d v="2025-09-01T00:00:00"/>
    <n v="1752961.92"/>
    <d v="2025-12-26T00:00:00"/>
    <s v="EC230177"/>
    <s v="PD022073"/>
    <s v="INFRAESTRUTURA  DA IMPLEMENTAÇÃO E MODERNIZAÇÃO DE AMBIENTES RELACIONADOS À TRANSFORMAÇÃO DIGITAL DO ESTADO DE SÃO PAULO"/>
    <n v="1668819.75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2"/>
    <d v="2025-11-26T00:00:00"/>
    <n v="2065404"/>
    <d v="2025-11-26T00:00:00"/>
    <d v="2025-09-01T00:00:00"/>
    <n v="64466.54"/>
    <d v="2025-12-26T00:00:00"/>
    <s v="EC230177"/>
    <s v="PD022073"/>
    <s v="INFRAESTRUTURA  DA IMPLEMENTAÇÃO E MODERNIZAÇÃO DE AMBIENTES RELACIONADOS À TRANSFORMAÇÃO DIGITAL DO ESTADO DE SÃO PAULO"/>
    <n v="61372.15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3"/>
    <d v="2025-11-26T00:00:00"/>
    <n v="2065405"/>
    <d v="2025-11-26T00:00:00"/>
    <d v="2025-09-01T00:00:00"/>
    <n v="1193128.48"/>
    <d v="2025-12-26T00:00:00"/>
    <s v="EC220275"/>
    <s v="PD022073"/>
    <s v="DESENVOLVIMENTO/PROJETOS ESTRATEGICOS/CONSULTORIA"/>
    <n v="1135858.31"/>
    <d v="2025-09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964"/>
    <d v="2025-11-26T00:00:00"/>
    <n v="2065406"/>
    <d v="2025-11-26T00:00:00"/>
    <d v="2025-09-01T00:00:00"/>
    <n v="348860"/>
    <d v="2025-12-26T00:00:00"/>
    <s v="EC220173"/>
    <s v="PD022073"/>
    <s v="AMBIENTE (POUPATEMPO/CDESP/LOGIN.SP/PUA/ RG/TOTEM/PPT DIGITAL/SGMC)"/>
    <n v="332114.71999999997"/>
    <d v="2025-09-01T00:00:00"/>
    <x v="0"/>
    <s v="SG 001/2022"/>
    <s v="018.00000743/2023-21"/>
    <s v="PD-PRC-2022/04143 - 359.00004512/2023-81 ITO"/>
    <s v="2 - FATURADO"/>
    <n v="0"/>
    <x v="0"/>
    <x v="0"/>
    <m/>
  </r>
  <r>
    <x v="740"/>
    <s v="39.467.292/0001-02"/>
    <s v="ND-LOCACAO BENS MOVE"/>
    <n v="1462"/>
    <d v="2025-11-27T00:00:00"/>
    <m/>
    <m/>
    <m/>
    <n v="51201.57"/>
    <d v="2025-12-27T00:00:00"/>
    <s v="EC230177"/>
    <s v="PDC22073"/>
    <s v="Locação de Bens Móveis - Notebook Plus - 12 ms"/>
    <n v="51201.57"/>
    <m/>
    <x v="0"/>
    <m/>
    <m/>
    <m/>
    <s v="2 - FATURADO"/>
    <n v="0"/>
    <x v="0"/>
    <x v="4"/>
    <m/>
  </r>
  <r>
    <x v="740"/>
    <s v="39.467.292/0001-02"/>
    <s v="NF SERVICOS"/>
    <n v="198965"/>
    <d v="2025-11-27T00:00:00"/>
    <n v="2065407"/>
    <d v="2025-11-27T00:00:00"/>
    <d v="2025-09-01T00:00:00"/>
    <n v="1411569.87"/>
    <d v="2025-12-27T00:00:00"/>
    <s v="EC230177"/>
    <s v="PD022073"/>
    <s v="INFRAESTRUTURA  DA IMPLEMENTAÇÃO E MODERNIZAÇÃO DE AMBIENTES RELACIONADOS À TRANSFORMAÇÃO DIGITAL DO ESTADO DE SÃO PAULO"/>
    <n v="1343814.52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6"/>
    <d v="2025-11-27T00:00:00"/>
    <n v="2065408"/>
    <d v="2025-11-27T00:00:00"/>
    <d v="2025-09-01T00:00:00"/>
    <n v="98460.9"/>
    <d v="2025-12-27T00:00:00"/>
    <s v="EC230177"/>
    <s v="PD022073"/>
    <s v="INFRAESTRUTURA  DA IMPLEMENTAÇÃO E MODERNIZAÇÃO DE AMBIENTES RELACIONADOS À TRANSFORMAÇÃO DIGITAL DO ESTADO DE SÃO PAULO"/>
    <n v="93734.78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7"/>
    <d v="2025-11-27T00:00:00"/>
    <n v="2065409"/>
    <d v="2025-11-27T00:00:00"/>
    <d v="2025-09-01T00:00:00"/>
    <n v="159009.38"/>
    <d v="2025-12-27T00:00:00"/>
    <s v="EC230177"/>
    <s v="PD022073"/>
    <s v="INFRAESTRUTURA  DA IMPLEMENTAÇÃO E MODERNIZAÇÃO DE AMBIENTES RELACIONADOS À TRANSFORMAÇÃO DIGITAL DO ESTADO DE SÃO PAULO"/>
    <n v="151376.93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8"/>
    <d v="2025-11-27T00:00:00"/>
    <n v="2065410"/>
    <d v="2025-11-27T00:00:00"/>
    <d v="2025-09-01T00:00:00"/>
    <n v="22822.2"/>
    <d v="2025-12-27T00:00:00"/>
    <s v="EC230177"/>
    <s v="PD022073"/>
    <s v="INFRAESTRUTURA  DA IMPLEMENTAÇÃO E MODERNIZAÇÃO DE AMBIENTES RELACIONADOS À TRANSFORMAÇÃO DIGITAL DO ESTADO DE SÃO PAULO"/>
    <n v="21726.73"/>
    <d v="2025-09-01T00:00:00"/>
    <x v="0"/>
    <s v="SG 001/2022"/>
    <s v="018.00000743/2023-21"/>
    <s v="PD-PRC-2022/04143   359.00004512/2023-81 - ITO"/>
    <s v="2 - FATURADO"/>
    <n v="0"/>
    <x v="0"/>
    <x v="0"/>
    <m/>
  </r>
  <r>
    <x v="740"/>
    <s v="39.467.292/0001-02"/>
    <s v="NF SERVICOS"/>
    <n v="198969"/>
    <d v="2025-11-27T00:00:00"/>
    <n v="2065411"/>
    <d v="2025-11-27T00:00:00"/>
    <d v="2025-09-01T00:00:00"/>
    <n v="945235.09"/>
    <d v="2025-12-27T00:00:00"/>
    <s v="EC220275"/>
    <s v="PD022073"/>
    <s v="DESENVOLVIMENTO/PROJETOS ESTRATEGICOS/CONSULTORIA"/>
    <n v="899863.81"/>
    <d v="2025-09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970"/>
    <d v="2025-11-27T00:00:00"/>
    <n v="2065412"/>
    <d v="2025-11-27T00:00:00"/>
    <d v="2025-09-01T00:00:00"/>
    <n v="51313.58"/>
    <d v="2025-12-27T00:00:00"/>
    <s v="EC220275"/>
    <s v="PD022073"/>
    <s v="DESENVOLVIMENTO/PROJETOS ESTRATEGICOS/CONSULTORIA"/>
    <n v="48850.53"/>
    <d v="2025-09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971"/>
    <d v="2025-11-27T00:00:00"/>
    <n v="2065413"/>
    <d v="2025-11-27T00:00:00"/>
    <d v="2025-09-01T00:00:00"/>
    <n v="239782.39999999999"/>
    <d v="2025-12-27T00:00:00"/>
    <s v="ED220275"/>
    <s v="PD022073"/>
    <s v="DESENVOLVIMENTO/PROJETOS ESTRATEGICOS/CONSULTORIA"/>
    <n v="228272.84"/>
    <d v="2025-09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972"/>
    <d v="2025-11-27T00:00:00"/>
    <n v="2065414"/>
    <d v="2025-11-27T00:00:00"/>
    <d v="2025-09-01T00:00:00"/>
    <n v="323778.40000000002"/>
    <d v="2025-12-27T00:00:00"/>
    <s v="ED220275"/>
    <s v="PD022073"/>
    <s v="DESENVOLVIMENTO/PROJETOS ESTRATEGICOS/CONSULTORIA"/>
    <n v="308237.03999999998"/>
    <d v="2025-09-01T00:00:00"/>
    <x v="0"/>
    <s v="SG 001/2022"/>
    <s v="018.00000743/2023-21"/>
    <s v="PD-PRC-2022/04143 - 359.00004512/2023-81 APPS"/>
    <s v="2 - FATURADO"/>
    <n v="0"/>
    <x v="0"/>
    <x v="0"/>
    <m/>
  </r>
  <r>
    <x v="740"/>
    <s v="39.467.292/0001-02"/>
    <s v="NF SERVICOS"/>
    <n v="198973"/>
    <d v="2025-11-27T00:00:00"/>
    <n v="2065415"/>
    <d v="2025-11-27T00:00:00"/>
    <d v="2025-09-01T00:00:00"/>
    <n v="498660.8"/>
    <d v="2025-12-27T00:00:00"/>
    <s v="EF220275"/>
    <s v="PD022073"/>
    <s v="DESENVOLVIMENTO/PROJETOS ESTRATEGICOS/CONSULTORIA"/>
    <n v="474725.08"/>
    <d v="2025-09-01T00:00:00"/>
    <x v="0"/>
    <s v="SG 001/2022"/>
    <s v="018.00000743/2023-21"/>
    <s v="PD-PRC-2022/04143 - APPS"/>
    <s v="2 - FATURADO"/>
    <n v="0"/>
    <x v="0"/>
    <x v="0"/>
    <m/>
  </r>
  <r>
    <x v="740"/>
    <s v="39.467.292/0001-02"/>
    <s v="NF SERVICOS"/>
    <n v="199009"/>
    <d v="2025-11-27T00:00:00"/>
    <n v="2065451"/>
    <d v="2025-11-27T00:00:00"/>
    <d v="2025-07-01T00:00:00"/>
    <n v="19822.77"/>
    <d v="2025-12-27T00:00:00"/>
    <s v="E0230507"/>
    <s v="PD023410"/>
    <s v="SUSTENTAÇÃO DE SISTEMAS"/>
    <n v="18871.28"/>
    <d v="2025-07-01T00:00:00"/>
    <x v="0"/>
    <s v="22/2023"/>
    <s v="018.00011188/2023-63"/>
    <s v="359.00009224/2023-12-APPS"/>
    <s v="2 - FATURADO"/>
    <n v="0"/>
    <x v="0"/>
    <x v="0"/>
    <m/>
  </r>
  <r>
    <x v="740"/>
    <s v="39.467.292/0001-02"/>
    <s v="NF SERVICOS"/>
    <n v="199010"/>
    <d v="2025-11-27T00:00:00"/>
    <n v="2065452"/>
    <d v="2025-11-27T00:00:00"/>
    <d v="2025-11-01T00:00:00"/>
    <n v="8116.84"/>
    <d v="2025-12-27T00:00:00"/>
    <s v="ET230506"/>
    <s v="PD023410"/>
    <s v="INFRAESTRUTURA VIRTUALIZADA ON PREMISES, SMTP E OUTSOURCING"/>
    <n v="7727.23"/>
    <d v="2025-11-01T00:00:00"/>
    <x v="0"/>
    <s v="22/2023"/>
    <s v="018.00011188/2023-63"/>
    <s v="359.00009224/2023-12-ITO"/>
    <s v="2 - FATURADO"/>
    <n v="0"/>
    <x v="0"/>
    <x v="0"/>
    <m/>
  </r>
  <r>
    <x v="740"/>
    <s v="39.467.292/0001-02"/>
    <s v="NF SERVICOS"/>
    <n v="199021"/>
    <d v="2025-11-27T00:00:00"/>
    <n v="2065463"/>
    <d v="2025-11-27T00:00:00"/>
    <d v="2025-11-01T00:00:00"/>
    <n v="177125.35"/>
    <d v="2025-12-27T00:00:00"/>
    <s v="E0220826"/>
    <s v="PD022392"/>
    <s v="INFRAESTRUTURA VIRTUALIZADA  ON PREMISES, PAAS  BANCO DADOS ORCLE ENTERPREISE, PAAS WEBSPHRE,PROCESSAMENTO IBM, IMPRESSÃO, SMTP E CERTIFICADO SSL STANDARD"/>
    <n v="168623.33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"/>
    <n v="199022"/>
    <d v="2025-11-27T00:00:00"/>
    <n v="2065464"/>
    <d v="2025-11-27T00:00:00"/>
    <d v="2025-11-01T00:00:00"/>
    <n v="1609.08"/>
    <d v="2025-12-27T00:00:00"/>
    <s v="E0220826"/>
    <s v="PD022392"/>
    <s v="INFRAESTRUTURA VIRTUALIZADA  ON PREMISES, PAAS  BANCO DADOS ORCLE ENTERPREISE, PAAS WEBSPHRE,PROCESSAMENTO IBM, IMPRESSÃO, SMTP E CERTIFICADO SSL STANDARD"/>
    <n v="1531.84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 KIT"/>
    <n v="199023"/>
    <d v="2025-11-27T00:00:00"/>
    <n v="2065465"/>
    <d v="2025-11-27T00:00:00"/>
    <d v="2025-11-01T00:00:00"/>
    <n v="219.08"/>
    <d v="2025-12-27T00:00:00"/>
    <s v="E0220826"/>
    <s v="PD022392"/>
    <s v="INFRAESTRUTURA VIRTUALIZADA  ON PREMISES, PAAS  BANCO DADOS ORCLE ENTERPREISE, PAAS WEBSPHRE,PROCESSAMENTO IBM, IMPRESSÃO, SMTP E CERTIFICADO SSL STANDARD"/>
    <n v="208.56"/>
    <d v="2025-11-01T00:00:00"/>
    <x v="0"/>
    <s v="34235-SAAC-00271-2022"/>
    <s v="018.00002118/2023-14"/>
    <s v="PD-PRC-2022/04690   359.00009212/2024-79 APPS/ITO"/>
    <s v="2 - FATURADO"/>
    <n v="0"/>
    <x v="0"/>
    <x v="1"/>
    <m/>
  </r>
  <r>
    <x v="740"/>
    <s v="39.467.292/0001-02"/>
    <s v="NF SERVICOS"/>
    <n v="199027"/>
    <d v="2025-11-27T00:00:00"/>
    <n v="2065469"/>
    <d v="2025-11-27T00:00:00"/>
    <d v="2025-11-01T00:00:00"/>
    <n v="5413.83"/>
    <d v="2025-12-27T00:00:00"/>
    <s v="E0220826"/>
    <s v="PD022392"/>
    <s v="INFRAESTRUTURA VIRTUALIZADA  ON PREMISES, PAAS  BANCO DADOS ORCLE ENTERPREISE, PAAS WEBSPHRE,PROCESSAMENTO IBM, IMPRESSÃO, SMTP E CERTIFICADO SSL STANDARD"/>
    <n v="5153.97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"/>
    <n v="199028"/>
    <d v="2025-11-27T00:00:00"/>
    <n v="2065470"/>
    <d v="2025-11-27T00:00:00"/>
    <d v="2025-11-01T00:00:00"/>
    <n v="71.89"/>
    <d v="2025-12-27T00:00:00"/>
    <s v="E0220826"/>
    <s v="PD022392"/>
    <s v="INFRAESTRUTURA VIRTUALIZADA  ON PREMISES, PAAS  BANCO DADOS ORCLE ENTERPREISE, PAAS WEBSPHRE,PROCESSAMENTO IBM, IMPRESSÃO, SMTP E CERTIFICADO SSL STANDARD"/>
    <n v="68.44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"/>
    <n v="199029"/>
    <d v="2025-11-27T00:00:00"/>
    <n v="2065471"/>
    <d v="2025-11-27T00:00:00"/>
    <d v="2025-11-01T00:00:00"/>
    <n v="239432.22"/>
    <d v="2025-12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27939.47"/>
    <d v="2025-11-01T00:00:00"/>
    <x v="0"/>
    <s v="34235-SAAC-00271-2022"/>
    <s v="º 018.00002118/2023-14"/>
    <s v="PD-PRC-2022/04690 359.00009212/2024-79  APPS"/>
    <s v="2 - FATURADO"/>
    <n v="0"/>
    <x v="0"/>
    <x v="0"/>
    <m/>
  </r>
  <r>
    <x v="740"/>
    <s v="39.467.292/0001-02"/>
    <s v="NF SERVICOS"/>
    <n v="199030"/>
    <d v="2025-11-27T00:00:00"/>
    <n v="2065472"/>
    <d v="2025-11-27T00:00:00"/>
    <d v="2025-11-01T00:00:00"/>
    <n v="154430.63"/>
    <d v="2025-12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147017.96"/>
    <d v="2025-11-01T00:00:00"/>
    <x v="0"/>
    <s v="34235-SAAC-00271-2022"/>
    <s v="º 018.00002118/2023-14"/>
    <s v="PD-PRC-2022/04690 359.00009212/2024-79  APPS"/>
    <s v="2 - FATURADO"/>
    <n v="0"/>
    <x v="0"/>
    <x v="0"/>
    <m/>
  </r>
  <r>
    <x v="740"/>
    <s v="39.467.292/0001-02"/>
    <s v="NF SERVICOS"/>
    <n v="199031"/>
    <d v="2025-11-27T00:00:00"/>
    <n v="2065473"/>
    <d v="2025-11-27T00:00:00"/>
    <d v="2025-11-01T00:00:00"/>
    <n v="10499.32"/>
    <d v="2025-12-27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9995.35"/>
    <d v="2025-11-01T00:00:00"/>
    <x v="0"/>
    <s v="34235-SAAC-00271-2022"/>
    <s v="º 018.00002118/2023-14"/>
    <s v="PD-PRC-2022/04690 359.00009212/2024-79  APPS"/>
    <s v="2 - FATURADO"/>
    <n v="0"/>
    <x v="0"/>
    <x v="0"/>
    <m/>
  </r>
  <r>
    <x v="740"/>
    <s v="39.467.292/0001-02"/>
    <s v="NF SERVICOS"/>
    <n v="199032"/>
    <d v="2025-11-27T00:00:00"/>
    <n v="2065474"/>
    <d v="2025-11-27T00:00:00"/>
    <d v="2025-11-01T00:00:00"/>
    <n v="82630.039999999994"/>
    <d v="2025-12-27T00:00:00"/>
    <s v="E0220826"/>
    <s v="PD022392"/>
    <s v="INFRAESTRUTURA VIRTUALIZADA  ON PREMISES, PAAS  BANCO DADOS ORCLE ENTERPREISE, PAAS WEBSPHRE,PROCESSAMENTO IBM, IMPRESSÃO, SMTP E CERTIFICADO SSL STANDARD"/>
    <n v="78663.8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"/>
    <n v="199033"/>
    <d v="2025-11-27T00:00:00"/>
    <n v="2065475"/>
    <d v="2025-11-27T00:00:00"/>
    <d v="2025-11-01T00:00:00"/>
    <n v="877.1"/>
    <d v="2025-12-27T00:00:00"/>
    <s v="E0220826"/>
    <s v="PD022392"/>
    <s v="INFRAESTRUTURA VIRTUALIZADA  ON PREMISES, PAAS  BANCO DADOS ORCLE ENTERPREISE, PAAS WEBSPHRE,PROCESSAMENTO IBM, IMPRESSÃO, SMTP E CERTIFICADO SSL STANDARD"/>
    <n v="835"/>
    <d v="2025-11-01T00:00:00"/>
    <x v="0"/>
    <s v="34235-SAAC-00271-2022"/>
    <s v="018.00002118/2023-14"/>
    <s v="PD-PRC-2022/04690   359.00009212/2024-79 APPS/ITO"/>
    <s v="2 - FATURADO"/>
    <n v="0"/>
    <x v="0"/>
    <x v="0"/>
    <m/>
  </r>
  <r>
    <x v="740"/>
    <s v="39.467.292/0001-02"/>
    <s v="NF SERVICOS"/>
    <n v="199036"/>
    <d v="2025-11-27T00:00:00"/>
    <n v="2065478"/>
    <d v="2025-11-27T00:00:00"/>
    <d v="2025-11-01T00:00:00"/>
    <n v="4342.8"/>
    <d v="2025-12-27T00:00:00"/>
    <s v="E0220188"/>
    <s v="PD022145"/>
    <s v="MANUTENÇÃO SISTEMA, PAAS JBOSS,INFRAESTRUTURA  VIRTUALIZADA ON PREMISES (IAAS)AVANÇADA COM GERENCIAMENTO, CERTIFICADO SSL STANDARD-OV(RAIZ INTERNACIONAL)"/>
    <n v="4134.3500000000004"/>
    <d v="2025-11-01T00:00:00"/>
    <x v="0"/>
    <s v="34235-SAAC-00162-2022"/>
    <s v="018.00000962/2023-19"/>
    <s v="PD-PRC-2022/03756  359.00009232/2024-40  ITO"/>
    <s v="2 - FATURADO"/>
    <n v="0"/>
    <x v="0"/>
    <x v="0"/>
    <m/>
  </r>
  <r>
    <x v="740"/>
    <s v="39.467.292/0001-02"/>
    <s v="NF SERVICOS"/>
    <n v="199037"/>
    <d v="2025-11-27T00:00:00"/>
    <n v="2065479"/>
    <d v="2025-11-27T00:00:00"/>
    <d v="2025-11-01T00:00:00"/>
    <n v="3117.12"/>
    <d v="2025-12-27T00:00:00"/>
    <s v="E0220188"/>
    <s v="PD022145"/>
    <s v="MANUTENÇÃO SISTEMA, PAAS JBOSS,INFRAESTRUTURA  VIRTUALIZADA ON PREMISES (IAAS)AVANÇADA COM GERENCIAMENTO, CERTIFICADO SSL STANDARD-OV(RAIZ INTERNACIONAL)"/>
    <n v="2967.5"/>
    <d v="2025-11-01T00:00:00"/>
    <x v="0"/>
    <s v="34235-SAAC-00162-2022"/>
    <s v="018.00000962/2023-19"/>
    <s v="PD-PRC-2022/03756  359.00009232/2024-40  ITO"/>
    <s v="2 - FATURADO"/>
    <n v="0"/>
    <x v="0"/>
    <x v="0"/>
    <m/>
  </r>
  <r>
    <x v="740"/>
    <s v="39.467.292/0001-02"/>
    <s v="NF SERVICOS"/>
    <n v="199038"/>
    <d v="2025-11-27T00:00:00"/>
    <n v="2065480"/>
    <d v="2025-11-27T00:00:00"/>
    <d v="2025-11-01T00:00:00"/>
    <n v="1075.6199999999999"/>
    <d v="2025-12-27T00:00:00"/>
    <s v="E0220188"/>
    <s v="PD022145"/>
    <s v="MANUTENÇÃO SISTEMA, PAAS JBOSS,INFRAESTRUTURA  VIRTUALIZADA ON PREMISES (IAAS)AVANÇADA COM GERENCIAMENTO, CERTIFICADO SSL STANDARD-OV(RAIZ INTERNACIONAL)"/>
    <n v="1023.99"/>
    <d v="2025-11-01T00:00:00"/>
    <x v="0"/>
    <s v="34235-SAAC-00162-2022"/>
    <s v="018.00000962/2023-19"/>
    <s v="PD-PRC-2022/03756  359.00009232/2024-40  ITO"/>
    <s v="2 - FATURADO"/>
    <n v="0"/>
    <x v="0"/>
    <x v="0"/>
    <m/>
  </r>
  <r>
    <x v="740"/>
    <s v="39.467.292/0001-02"/>
    <s v="NF SERVICOS"/>
    <n v="199039"/>
    <d v="2025-11-27T00:00:00"/>
    <n v="2065481"/>
    <d v="2025-11-27T00:00:00"/>
    <d v="2025-11-01T00:00:00"/>
    <n v="96711.84"/>
    <d v="2025-12-27T00:00:00"/>
    <s v="ET220187"/>
    <s v="PD022145"/>
    <s v="MANUTENÇÃO SISTEMA, PAAS JBOSS,INFRAESTRUTURA  VIRTUALIZADA ON PREMISES (IAAS)AVANÇADA COM GERENCIAMENTO, CERTIFICADO SSL STANDARD-OV(RAIZ INTERNACIONAL)"/>
    <n v="92069.67"/>
    <d v="2025-11-01T00:00:00"/>
    <x v="0"/>
    <s v="34235-SAAC-00162-2022"/>
    <s v="018.00000962/2023-19"/>
    <s v="PD-PRC-2022/03756 359.00009232/2024-40  APPS"/>
    <s v="2 - FATURADO"/>
    <n v="0"/>
    <x v="0"/>
    <x v="0"/>
    <m/>
  </r>
  <r>
    <x v="740"/>
    <s v="39.467.292/0001-02"/>
    <s v="NF SERVICOS"/>
    <n v="199040"/>
    <d v="2025-11-27T00:00:00"/>
    <n v="2065482"/>
    <d v="2025-11-27T00:00:00"/>
    <d v="2025-11-01T00:00:00"/>
    <n v="138211.20000000001"/>
    <d v="2025-12-27T00:00:00"/>
    <s v="ET220187"/>
    <s v="PD022145"/>
    <s v="MANUTENÇÃO SISTEMA, PAAS JBOSS,INFRAESTRUTURA  VIRTUALIZADA ON PREMISES (IAAS)AVANÇADA COM GERENCIAMENTO, CERTIFICADO SSL STANDARD-OV(RAIZ INTERNACIONAL)"/>
    <n v="131577.06"/>
    <d v="2025-11-01T00:00:00"/>
    <x v="0"/>
    <s v="34235-SAAC-00162-2022"/>
    <s v="018.00000962/2023-19"/>
    <s v="PD-PRC-2022/03756 359.00009232/2024-40  APPS"/>
    <s v="2 - FATURADO"/>
    <n v="0"/>
    <x v="0"/>
    <x v="0"/>
    <m/>
  </r>
  <r>
    <x v="740"/>
    <s v="39.467.292/0001-02"/>
    <s v="NF SERVICOS"/>
    <n v="199041"/>
    <d v="2025-11-27T00:00:00"/>
    <n v="2065483"/>
    <d v="2025-11-27T00:00:00"/>
    <d v="2025-11-01T00:00:00"/>
    <n v="33099.199999999997"/>
    <d v="2025-12-27T00:00:00"/>
    <s v="ET220187"/>
    <s v="PD022145"/>
    <s v="MANUTENÇÃO SISTEMA, PAAS JBOSS,INFRAESTRUTURA  VIRTUALIZADA ON PREMISES (IAAS)AVANÇADA COM GERENCIAMENTO, CERTIFICADO SSL STANDARD-OV(RAIZ INTERNACIONAL)"/>
    <n v="31510.44"/>
    <d v="2025-11-01T00:00:00"/>
    <x v="0"/>
    <s v="34235-SAAC-00162-2022"/>
    <s v="018.00000962/2023-19"/>
    <s v="PD-PRC-2022/03756 359.00009232/2024-40  APPS"/>
    <s v="2 - FATURADO"/>
    <n v="0"/>
    <x v="0"/>
    <x v="0"/>
    <m/>
  </r>
  <r>
    <x v="740"/>
    <s v="39.467.292/0001-02"/>
    <s v="NF SERVICOS"/>
    <n v="199071"/>
    <d v="2025-11-28T00:00:00"/>
    <n v="2065513"/>
    <d v="2025-11-28T00:00:00"/>
    <d v="2025-10-01T00:00:00"/>
    <n v="52238.879999999997"/>
    <d v="2025-12-28T00:00:00"/>
    <s v="E0230589"/>
    <s v="PD023468"/>
    <s v="INFRA ESTRUTURA VIRTUALIZADA ON PREMISES - PAAS BANCO DE  DADOS ORACLE - PAAS BANCO DE  DADOS MICROSOFT  SQL - CERTIFICADO SSL STANDARD - SMTP"/>
    <n v="49731.41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2"/>
    <d v="2025-11-28T00:00:00"/>
    <n v="2065514"/>
    <d v="2025-11-28T00:00:00"/>
    <d v="2025-11-01T00:00:00"/>
    <n v="45251.65"/>
    <d v="2025-12-28T00:00:00"/>
    <s v="E0230589"/>
    <s v="PD023468"/>
    <s v="INFRA ESTRUTURA VIRTUALIZADA ON PREMISES - PAAS BANCO DE  DADOS ORACLE - PAAS BANCO DE  DADOS MICROSOFT  SQL - CERTIFICADO SSL STANDARD - SMTP"/>
    <n v="43079.57"/>
    <d v="2025-11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3"/>
    <d v="2025-11-28T00:00:00"/>
    <n v="2065515"/>
    <d v="2025-11-28T00:00:00"/>
    <d v="2025-10-01T00:00:00"/>
    <n v="69687.81"/>
    <d v="2025-12-28T00:00:00"/>
    <s v="E0230589"/>
    <s v="PD023468"/>
    <s v="INFRA ESTRUTURA VIRTUALIZADA ON PREMISES - PAAS BANCO DE  DADOS ORACLE - PAAS BANCO DE  DADOS MICROSOFT  SQL - CERTIFICADO SSL STANDARD - SMTP"/>
    <n v="66342.8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4"/>
    <d v="2025-11-28T00:00:00"/>
    <n v="2065516"/>
    <d v="2025-11-28T00:00:00"/>
    <d v="2025-11-01T00:00:00"/>
    <n v="140429.65"/>
    <d v="2025-12-28T00:00:00"/>
    <s v="E0230589"/>
    <s v="PD023468"/>
    <s v="INFRA ESTRUTURA VIRTUALIZADA ON PREMISES - PAAS BANCO DE  DADOS ORACLE - PAAS BANCO DE  DADOS MICROSOFT  SQL - CERTIFICADO SSL STANDARD - SMTP"/>
    <n v="133689.03"/>
    <d v="2025-11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5"/>
    <d v="2025-11-28T00:00:00"/>
    <n v="2065517"/>
    <d v="2025-11-28T00:00:00"/>
    <d v="2025-10-01T00:00:00"/>
    <n v="60994.67"/>
    <d v="2025-12-28T00:00:00"/>
    <s v="E0230589"/>
    <s v="PD023468"/>
    <s v="INFRA ESTRUTURA VIRTUALIZADA ON PREMISES - PAAS BANCO DE  DADOS ORACLE - PAAS BANCO DE  DADOS MICROSOFT  SQL - CERTIFICADO SSL STANDARD - SMTP"/>
    <n v="58066.93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6"/>
    <d v="2025-11-28T00:00:00"/>
    <n v="2065518"/>
    <d v="2025-11-28T00:00:00"/>
    <d v="2025-10-01T00:00:00"/>
    <n v="34838.400000000001"/>
    <d v="2025-12-28T00:00:00"/>
    <s v="E0230589"/>
    <s v="PD023468"/>
    <s v="INFRA ESTRUTURA VIRTUALIZADA ON PREMISES - PAAS BANCO DE  DADOS ORACLE - PAAS BANCO DE  DADOS MICROSOFT  SQL - CERTIFICADO SSL STANDARD - SMTP"/>
    <n v="33166.160000000003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7"/>
    <d v="2025-11-28T00:00:00"/>
    <n v="2065519"/>
    <d v="2025-11-28T00:00:00"/>
    <d v="2025-10-01T00:00:00"/>
    <n v="7428.68"/>
    <d v="2025-12-28T00:00:00"/>
    <s v="E0230589"/>
    <s v="PD023468"/>
    <s v="INFRA ESTRUTURA VIRTUALIZADA ON PREMISES - PAAS BANCO DE  DADOS ORACLE - PAAS BANCO DE  DADOS MICROSOFT  SQL - CERTIFICADO SSL STANDARD - SMTP"/>
    <n v="7072.1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8"/>
    <d v="2025-11-28T00:00:00"/>
    <n v="2065520"/>
    <d v="2025-11-28T00:00:00"/>
    <d v="2025-10-01T00:00:00"/>
    <n v="7988.82"/>
    <d v="2025-12-28T00:00:00"/>
    <s v="E0230589"/>
    <s v="PD023468"/>
    <s v="INFRA ESTRUTURA VIRTUALIZADA ON PREMISES - PAAS BANCO DE  DADOS ORACLE - PAAS BANCO DE  DADOS MICROSOFT  SQL - CERTIFICADO SSL STANDARD - SMTP"/>
    <n v="7605.36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79"/>
    <d v="2025-11-28T00:00:00"/>
    <n v="2065521"/>
    <d v="2025-11-28T00:00:00"/>
    <d v="2025-10-01T00:00:00"/>
    <n v="28205"/>
    <d v="2025-12-28T00:00:00"/>
    <s v="E0230589"/>
    <s v="PD023468"/>
    <s v="INFRA ESTRUTURA VIRTUALIZADA ON PREMISES - PAAS BANCO DE  DADOS ORACLE - PAAS BANCO DE  DADOS MICROSOFT  SQL - CERTIFICADO SSL STANDARD - SMTP"/>
    <n v="26851.16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"/>
    <n v="199080"/>
    <d v="2025-11-28T00:00:00"/>
    <n v="2065522"/>
    <d v="2025-11-28T00:00:00"/>
    <d v="2025-10-01T00:00:00"/>
    <n v="173995.55"/>
    <d v="2025-12-28T00:00:00"/>
    <s v="E0230589"/>
    <s v="PD023468"/>
    <s v="INFRA ESTRUTURA VIRTUALIZADA ON PREMISES - PAAS BANCO DE  DADOS ORACLE - PAAS BANCO DE  DADOS MICROSOFT  SQL - CERTIFICADO SSL STANDARD - SMTP"/>
    <n v="165643.76"/>
    <d v="2025-10-01T00:00:00"/>
    <x v="0"/>
    <s v="024/2023"/>
    <s v="018.00014640/2023-49"/>
    <s v="359.00008770/2023-36 ITO"/>
    <s v="2 - FATURADO"/>
    <n v="0"/>
    <x v="0"/>
    <x v="0"/>
    <m/>
  </r>
  <r>
    <x v="740"/>
    <s v="39.467.292/0001-02"/>
    <s v="NF SERVICOS KIT"/>
    <n v="199085"/>
    <d v="2025-11-28T00:00:00"/>
    <n v="2065527"/>
    <d v="2025-11-28T00:00:00"/>
    <d v="2025-10-01T00:00:00"/>
    <n v="914.93"/>
    <d v="2025-12-28T00:00:00"/>
    <s v="E0230589"/>
    <s v="PD023468"/>
    <s v="INFRA ESTRUTURA VIRTUALIZADA ON PREMISES - PAAS BANCO DE  DADOS ORACLE - PAAS BANCO DE  DADOS MICROSOFT  SQL - CERTIFICADO SSL STANDARD - SMTP"/>
    <n v="871.01"/>
    <d v="2025-10-01T00:00:00"/>
    <x v="0"/>
    <s v="024/2023"/>
    <s v="018.00014640/2023-49"/>
    <s v="359.00008770/2023-36 ITO"/>
    <s v="2 - FATURADO"/>
    <n v="0"/>
    <x v="0"/>
    <x v="1"/>
    <m/>
  </r>
  <r>
    <x v="740"/>
    <s v="39.467.292/0001-02"/>
    <s v="NF SERVICOS"/>
    <n v="199090"/>
    <d v="2025-11-28T00:00:00"/>
    <n v="2065532"/>
    <d v="2025-11-28T00:00:00"/>
    <d v="2025-11-01T00:00:00"/>
    <n v="18556.43"/>
    <d v="2025-12-28T00:00:00"/>
    <s v="EC230508"/>
    <s v="PD023411"/>
    <s v="PAAS BANCO DE DADOS MICROSOFT SQL, INFRAESTRUTURA VIRTUALIZADA ON PREMISES, CERTIFICADO SSL STANDARD -OV E SERVIÇOS DE SUPORTE TECNICO"/>
    <n v="17665.72"/>
    <d v="2025-11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9093"/>
    <d v="2025-11-28T00:00:00"/>
    <n v="2065535"/>
    <d v="2025-11-28T00:00:00"/>
    <d v="2025-11-01T00:00:00"/>
    <n v="33263.5"/>
    <d v="2025-12-28T00:00:00"/>
    <s v="E0230508"/>
    <s v="PD023411"/>
    <s v="PAAS BANCO DE DADOS MICROSOFT SQL, INFRAESTRUTURA VIRTUALIZADA ON PREMISES, CERTIFICADO SSL STANDARD -OV E SERVIÇOS DE SUPORTE TECNICO"/>
    <n v="31666.85"/>
    <d v="2025-11-01T00:00:00"/>
    <x v="0"/>
    <s v="026/2023"/>
    <s v="018.00011993/2023-97"/>
    <s v="359.00000491/2024-13 ITO"/>
    <s v="2 - FATURADO"/>
    <n v="0"/>
    <x v="0"/>
    <x v="0"/>
    <m/>
  </r>
  <r>
    <x v="740"/>
    <s v="39.467.292/0001-02"/>
    <s v="NF SERVICOS"/>
    <n v="199094"/>
    <d v="2025-11-28T00:00:00"/>
    <n v="2065536"/>
    <d v="2025-11-28T00:00:00"/>
    <d v="2025-09-01T00:00:00"/>
    <n v="181569.98"/>
    <d v="2025-12-28T00:00:00"/>
    <s v="E0250047"/>
    <s v="PD025038"/>
    <s v="DESENVOLVIMENTO DO SISTEMA DE GESTÃO DE FROTAS/GESTÃO DE IMOVEIS"/>
    <n v="172854.62"/>
    <d v="2025-09-01T00:00:00"/>
    <x v="0"/>
    <s v="033/2025"/>
    <s v="018.00029015/2024-82"/>
    <s v="359.00003569/2025-24 - APPS"/>
    <s v="2 - FATURADO"/>
    <n v="0"/>
    <x v="0"/>
    <x v="0"/>
    <m/>
  </r>
  <r>
    <x v="740"/>
    <s v="39.467.292/0001-02"/>
    <s v="NF SERVICOS"/>
    <n v="199095"/>
    <d v="2025-11-28T00:00:00"/>
    <n v="2065537"/>
    <d v="2025-11-28T00:00:00"/>
    <d v="2025-09-01T00:00:00"/>
    <n v="273293.52"/>
    <d v="2025-12-28T00:00:00"/>
    <s v="E0250047"/>
    <s v="PD025038"/>
    <s v="DESENVOLVIMENTO DO SISTEMA DE GESTÃO DE FROTAS/GESTÃO DE IMOVEIS"/>
    <n v="260175.43"/>
    <d v="2025-09-01T00:00:00"/>
    <x v="0"/>
    <s v="033/2025"/>
    <s v="018.00029015/2024-82"/>
    <s v="359.00003569/2025-24 - APPS"/>
    <s v="2 - FATURADO"/>
    <n v="0"/>
    <x v="0"/>
    <x v="0"/>
    <m/>
  </r>
  <r>
    <x v="740"/>
    <s v="39.467.292/0001-02"/>
    <s v="NF SERVICOS"/>
    <n v="199096"/>
    <d v="2025-11-28T00:00:00"/>
    <n v="2065538"/>
    <d v="2025-11-28T00:00:00"/>
    <d v="2025-02-01T00:00:00"/>
    <n v="287.39999999999998"/>
    <d v="2025-12-28T00:00:00"/>
    <s v="E0240593"/>
    <s v="PD024428"/>
    <s v="SAM ESTOQUE E PATRIMONIO"/>
    <n v="273.60000000000002"/>
    <d v="2025-02-01T00:00:00"/>
    <x v="0"/>
    <s v="040/2024"/>
    <s v="018.00024155/2024-64"/>
    <s v="359.00008323/2024-68 APPS"/>
    <s v="2 - FATURADO"/>
    <n v="0"/>
    <x v="0"/>
    <x v="0"/>
    <m/>
  </r>
  <r>
    <x v="740"/>
    <s v="39.467.292/0001-02"/>
    <s v="NF SERVICOS"/>
    <n v="199101"/>
    <d v="2025-11-28T00:00:00"/>
    <n v="2065543"/>
    <d v="2025-11-28T00:00:00"/>
    <d v="2025-10-01T00:00:00"/>
    <n v="650382.4"/>
    <d v="2025-12-28T00:00:00"/>
    <s v="E0250047"/>
    <s v="PD025038"/>
    <s v="DESENVOLVIMENTO DO SISTEMA DE GESTÃO DE FROTAS/GESTÃO DE IMOVEIS"/>
    <n v="619164.04"/>
    <d v="2025-10-01T00:00:00"/>
    <x v="0"/>
    <s v="033/2025"/>
    <s v="018.00029015/2024-82"/>
    <s v="359.00003569/2025-24 - APPS"/>
    <s v="2 - FATURADO"/>
    <n v="0"/>
    <x v="0"/>
    <x v="0"/>
    <m/>
  </r>
  <r>
    <x v="740"/>
    <s v="39.467.292/0001-02"/>
    <s v="NF SERVICOS"/>
    <n v="199109"/>
    <d v="2025-11-28T00:00:00"/>
    <n v="2065551"/>
    <d v="2025-11-28T00:00:00"/>
    <d v="2024-10-01T00:00:00"/>
    <n v="23.8"/>
    <d v="2025-12-28T00:00:00"/>
    <s v="E0220056"/>
    <s v="PD022042"/>
    <s v="HELP DESK, SUPORTE TECNICO, INFRAESTRUTURA FISICA E PAAS MIDDLEWARE"/>
    <n v="22.66"/>
    <d v="2024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0"/>
    <d v="2025-11-28T00:00:00"/>
    <n v="2065552"/>
    <d v="2025-11-28T00:00:00"/>
    <d v="2024-11-01T00:00:00"/>
    <n v="737.68"/>
    <d v="2025-12-28T00:00:00"/>
    <s v="E0220056"/>
    <s v="PD022042"/>
    <s v="HELP DESK, SUPORTE TECNICO, INFRAESTRUTURA FISICA E PAAS MIDDLEWARE"/>
    <n v="702.27"/>
    <d v="2024-11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1"/>
    <d v="2025-11-28T00:00:00"/>
    <n v="2065553"/>
    <d v="2025-11-28T00:00:00"/>
    <d v="2024-12-01T00:00:00"/>
    <n v="737.68"/>
    <d v="2025-12-28T00:00:00"/>
    <s v="E0220056"/>
    <s v="PD022042"/>
    <s v="HELP DESK, SUPORTE TECNICO, INFRAESTRUTURA FISICA E PAAS MIDDLEWARE"/>
    <n v="702.27"/>
    <d v="2024-12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2"/>
    <d v="2025-11-28T00:00:00"/>
    <n v="2065554"/>
    <d v="2025-11-28T00:00:00"/>
    <d v="2025-01-01T00:00:00"/>
    <n v="737.68"/>
    <d v="2025-12-28T00:00:00"/>
    <s v="E0220056"/>
    <s v="PD022042"/>
    <s v="HELP DESK, SUPORTE TECNICO, INFRAESTRUTURA FISICA E PAAS MIDDLEWARE"/>
    <n v="702.27"/>
    <d v="2025-01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3"/>
    <d v="2025-11-28T00:00:00"/>
    <n v="2065555"/>
    <d v="2025-11-28T00:00:00"/>
    <d v="2025-02-01T00:00:00"/>
    <n v="737.68"/>
    <d v="2025-12-28T00:00:00"/>
    <s v="E0220056"/>
    <s v="PD022042"/>
    <s v="HELP DESK, SUPORTE TECNICO, INFRAESTRUTURA FISICA E PAAS MIDDLEWARE"/>
    <n v="702.27"/>
    <d v="2025-02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4"/>
    <d v="2025-11-28T00:00:00"/>
    <n v="2065556"/>
    <d v="2025-11-28T00:00:00"/>
    <d v="2025-03-01T00:00:00"/>
    <n v="737.68"/>
    <d v="2025-12-28T00:00:00"/>
    <s v="E0220056"/>
    <s v="PD022042"/>
    <s v="HELP DESK, SUPORTE TECNICO, INFRAESTRUTURA FISICA E PAAS MIDDLEWARE"/>
    <n v="702.27"/>
    <d v="2025-03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5"/>
    <d v="2025-11-28T00:00:00"/>
    <n v="2065557"/>
    <d v="2025-11-28T00:00:00"/>
    <d v="2025-04-01T00:00:00"/>
    <n v="737.68"/>
    <d v="2025-12-28T00:00:00"/>
    <s v="E0220056"/>
    <s v="PD022042"/>
    <s v="HELP DESK, SUPORTE TECNICO, INFRAESTRUTURA FISICA E PAAS MIDDLEWARE"/>
    <n v="702.27"/>
    <d v="2025-04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6"/>
    <d v="2025-11-28T00:00:00"/>
    <n v="2065558"/>
    <d v="2025-11-28T00:00:00"/>
    <d v="2025-05-01T00:00:00"/>
    <n v="737.68"/>
    <d v="2025-12-28T00:00:00"/>
    <s v="E0220056"/>
    <s v="PD022042"/>
    <s v="HELP DESK, SUPORTE TECNICO, INFRAESTRUTURA FISICA E PAAS MIDDLEWARE"/>
    <n v="702.27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7"/>
    <d v="2025-11-28T00:00:00"/>
    <n v="2065559"/>
    <d v="2025-11-28T00:00:00"/>
    <d v="2025-06-01T00:00:00"/>
    <n v="737.68"/>
    <d v="2025-12-28T00:00:00"/>
    <s v="E0220056"/>
    <s v="PD022042"/>
    <s v="HELP DESK, SUPORTE TECNICO, INFRAESTRUTURA FISICA E PAAS MIDDLEWARE"/>
    <n v="702.27"/>
    <d v="2025-06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8"/>
    <d v="2025-11-28T00:00:00"/>
    <n v="2065560"/>
    <d v="2025-11-28T00:00:00"/>
    <d v="2025-07-01T00:00:00"/>
    <n v="737.68"/>
    <d v="2025-12-28T00:00:00"/>
    <s v="E0220056"/>
    <s v="PD022042"/>
    <s v="HELP DESK, SUPORTE TECNICO, INFRAESTRUTURA FISICA E PAAS MIDDLEWARE"/>
    <n v="702.27"/>
    <d v="2025-07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19"/>
    <d v="2025-11-28T00:00:00"/>
    <n v="2065561"/>
    <d v="2025-11-28T00:00:00"/>
    <d v="2025-08-01T00:00:00"/>
    <n v="737.68"/>
    <d v="2025-12-28T00:00:00"/>
    <s v="E0220056"/>
    <s v="PD022042"/>
    <s v="HELP DESK, SUPORTE TECNICO, INFRAESTRUTURA FISICA E PAAS MIDDLEWARE"/>
    <n v="702.27"/>
    <d v="2025-08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0"/>
    <d v="2025-11-28T00:00:00"/>
    <n v="2065562"/>
    <d v="2025-11-28T00:00:00"/>
    <d v="2025-09-01T00:00:00"/>
    <n v="737.68"/>
    <d v="2025-12-28T00:00:00"/>
    <s v="E0220056"/>
    <s v="PD022042"/>
    <s v="HELP DESK, SUPORTE TECNICO, INFRAESTRUTURA FISICA E PAAS MIDDLEWARE"/>
    <n v="702.27"/>
    <d v="2025-09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1"/>
    <d v="2025-11-28T00:00:00"/>
    <n v="2065563"/>
    <d v="2025-11-28T00:00:00"/>
    <d v="2025-10-01T00:00:00"/>
    <n v="737.72"/>
    <d v="2025-12-28T00:00:00"/>
    <s v="E0220056"/>
    <s v="PD022042"/>
    <s v="HELP DESK, SUPORTE TECNICO, INFRAESTRUTURA FISICA E PAAS MIDDLEWARE"/>
    <n v="702.31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2"/>
    <d v="2025-11-28T00:00:00"/>
    <n v="2065564"/>
    <d v="2025-11-28T00:00:00"/>
    <d v="2024-07-01T00:00:00"/>
    <n v="14676.75"/>
    <d v="2025-12-28T00:00:00"/>
    <s v="E0220056"/>
    <s v="PD022042"/>
    <s v="HELP DESK, SUPORTE TECNICO, INFRAESTRUTURA FISICA E PAAS MIDDLEWARE"/>
    <n v="13972.27"/>
    <d v="2024-07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3"/>
    <d v="2025-11-28T00:00:00"/>
    <n v="2065565"/>
    <d v="2025-11-28T00:00:00"/>
    <d v="2025-10-01T00:00:00"/>
    <n v="64642.68"/>
    <d v="2025-12-28T00:00:00"/>
    <s v="E0220056"/>
    <s v="PD022042"/>
    <s v="HELP DESK, SUPORTE TECNICO, INFRAESTRUTURA FISICA E PAAS MIDDLEWARE"/>
    <n v="61539.83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4"/>
    <d v="2025-11-28T00:00:00"/>
    <n v="2065566"/>
    <d v="2025-11-28T00:00:00"/>
    <d v="2025-10-01T00:00:00"/>
    <n v="58994.73"/>
    <d v="2025-12-28T00:00:00"/>
    <s v="E0220056"/>
    <s v="PD022042"/>
    <s v="HELP DESK, SUPORTE TECNICO, INFRAESTRUTURA FISICA E PAAS MIDDLEWARE"/>
    <n v="56162.98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F SERVICOS"/>
    <n v="199125"/>
    <d v="2025-11-28T00:00:00"/>
    <n v="2065567"/>
    <d v="2025-11-28T00:00:00"/>
    <d v="2025-10-01T00:00:00"/>
    <n v="48120.79"/>
    <d v="2025-12-28T00:00:00"/>
    <s v="E0220056"/>
    <s v="PD022042"/>
    <s v="HELP DESK, SUPORTE TECNICO, INFRAESTRUTURA FISICA E PAAS MIDDLEWARE"/>
    <n v="45810.99"/>
    <d v="2025-10-01T00:00:00"/>
    <x v="0"/>
    <s v="34235-SAAC-00081-2022"/>
    <s v="SPOG-PRC-2022/00014"/>
    <s v="PD-PRCP-2022/01798-359.00005177/2024-19 - ITO"/>
    <s v="2 - FATURADO"/>
    <n v="0"/>
    <x v="0"/>
    <x v="0"/>
    <m/>
  </r>
  <r>
    <x v="740"/>
    <s v="39.467.292/0001-02"/>
    <s v="ND-FUNCIONARIO CEDID"/>
    <s v="3931A"/>
    <d v="2025-11-28T00:00:00"/>
    <m/>
    <m/>
    <m/>
    <n v="35362.879999999997"/>
    <d v="2025-12-30T00:00:00"/>
    <s v="CARGA INICIAL FUNCIONARIO CEDID"/>
    <m/>
    <s v="CARGA INICIAL FUNCIONARIO CEDID"/>
    <n v="35362.879999999997"/>
    <m/>
    <x v="0"/>
    <m/>
    <m/>
    <m/>
    <s v="32 DIAS"/>
    <n v="0"/>
    <x v="0"/>
    <x v="12"/>
    <m/>
  </r>
  <r>
    <x v="740"/>
    <s v="39.467.292/0001-02"/>
    <s v="ND-FUNCIONARIO CEDID"/>
    <s v="3932A"/>
    <d v="2025-11-28T00:00:00"/>
    <m/>
    <m/>
    <m/>
    <n v="19807.54"/>
    <d v="2025-12-30T00:00:00"/>
    <s v="CARGA INICIAL FUNCIONARIO CEDID"/>
    <m/>
    <s v="CARGA INICIAL FUNCIONARIO CEDID"/>
    <n v="19807.54"/>
    <m/>
    <x v="0"/>
    <m/>
    <m/>
    <m/>
    <s v="32 DIAS"/>
    <n v="0"/>
    <x v="0"/>
    <x v="12"/>
    <m/>
  </r>
  <r>
    <x v="740"/>
    <s v="39.467.292/0001-02"/>
    <s v="ND-FUNCIONARIO CEDID"/>
    <s v="3933A"/>
    <d v="2025-11-28T00:00:00"/>
    <m/>
    <m/>
    <m/>
    <n v="17079.18"/>
    <d v="2025-12-30T00:00:00"/>
    <s v="CARGA INICIAL FUNCIONARIO CEDID"/>
    <m/>
    <s v="CARGA INICIAL FUNCIONARIO CEDID"/>
    <n v="17079.18"/>
    <m/>
    <x v="0"/>
    <m/>
    <m/>
    <m/>
    <s v="32 DIAS"/>
    <n v="0"/>
    <x v="0"/>
    <x v="12"/>
    <m/>
  </r>
  <r>
    <x v="740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0"/>
    <m/>
    <x v="0"/>
    <m/>
    <m/>
    <m/>
    <s v="2 - FATURADO"/>
    <n v="259"/>
    <x v="2"/>
    <x v="1"/>
    <m/>
  </r>
  <r>
    <x v="740"/>
    <s v="39.467.292/0015-08"/>
    <s v="NF SERVICOS"/>
    <n v="196569"/>
    <d v="2025-10-21T00:00:00"/>
    <n v="2045135"/>
    <d v="2025-10-22T00:00:00"/>
    <d v="2025-09-01T00:00:00"/>
    <n v="313405.08"/>
    <d v="2025-11-20T00:00:00"/>
    <s v="E0251228"/>
    <s v="PD251129"/>
    <s v="PLATAFORMA COLABORATIVA I"/>
    <n v="298361.64"/>
    <d v="2025-09-01T00:00:00"/>
    <x v="0"/>
    <m/>
    <s v="018.00004658/2025-02"/>
    <s v="359.00005031/2025-54 - ITO"/>
    <s v="2 - FATURADO"/>
    <n v="8"/>
    <x v="3"/>
    <x v="0"/>
    <m/>
  </r>
  <r>
    <x v="740"/>
    <s v="39.467.292/0015-08"/>
    <s v="NF SERVICOS"/>
    <n v="198753"/>
    <d v="2025-11-25T00:00:00"/>
    <n v="2065195"/>
    <d v="2025-11-25T00:00:00"/>
    <d v="2025-10-01T00:00:00"/>
    <n v="313405.08"/>
    <d v="2025-12-25T00:00:00"/>
    <s v="E0251228"/>
    <s v="PD251129"/>
    <s v="PLATAFORMA COLABORATIVA I"/>
    <n v="298361.64"/>
    <d v="2025-10-01T00:00:00"/>
    <x v="0"/>
    <m/>
    <s v="018.00004658/2025-02"/>
    <s v="359.00005031/2025-54 - ITO"/>
    <s v="2 - FATURADO"/>
    <n v="0"/>
    <x v="0"/>
    <x v="0"/>
    <m/>
  </r>
  <r>
    <x v="741"/>
    <s v="39.776.086/0001-84"/>
    <s v="ND-OPERADORA CIELO"/>
    <n v="27385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742"/>
    <s v="39.815.662/0001-55"/>
    <s v="ND-OPERADORA CIELO"/>
    <n v="27354"/>
    <d v="2025-11-14T00:00:00"/>
    <m/>
    <m/>
    <m/>
    <n v="139.38999999999999"/>
    <d v="2025-11-14T00:00:00"/>
    <m/>
    <m/>
    <s v="e-CNPJ A1 - Renovação 12 meses"/>
    <n v="139.38999999999999"/>
    <m/>
    <x v="0"/>
    <m/>
    <m/>
    <m/>
    <s v="1 - VENDA A VISTA"/>
    <n v="14"/>
    <x v="3"/>
    <x v="2"/>
    <m/>
  </r>
  <r>
    <x v="743"/>
    <s v="392.059.438-00"/>
    <s v="ND-OPERADORA CIELO"/>
    <n v="27330"/>
    <d v="2025-11-12T00:00:00"/>
    <m/>
    <m/>
    <m/>
    <n v="124.99"/>
    <d v="2025-11-12T00:00:00"/>
    <m/>
    <m/>
    <s v="Certificado e-CPF A1 em Software (12 meses)"/>
    <n v="124.99"/>
    <m/>
    <x v="0"/>
    <m/>
    <m/>
    <m/>
    <s v="1 - VENDA A VISTA"/>
    <n v="16"/>
    <x v="3"/>
    <x v="2"/>
    <m/>
  </r>
  <r>
    <x v="744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288"/>
    <x v="2"/>
    <x v="1"/>
    <m/>
  </r>
  <r>
    <x v="745"/>
    <s v="393.002.568-07"/>
    <s v="ND-OPERADORA CIELO"/>
    <n v="27514"/>
    <d v="2025-11-28T00:00:00"/>
    <m/>
    <m/>
    <m/>
    <n v="124.99"/>
    <d v="2025-11-28T00:00:00"/>
    <m/>
    <m/>
    <s v="Certificado e-CPF A1 em Software (12 meses)"/>
    <n v="124.99"/>
    <m/>
    <x v="0"/>
    <m/>
    <m/>
    <m/>
    <s v="1 - VENDA A VISTA"/>
    <n v="1"/>
    <x v="3"/>
    <x v="2"/>
    <m/>
  </r>
  <r>
    <x v="746"/>
    <s v="395.476.418-08"/>
    <s v="ND-OPERADORA CIELO"/>
    <n v="26418"/>
    <d v="2025-08-16T00:00:00"/>
    <m/>
    <m/>
    <m/>
    <n v="124.99"/>
    <d v="2025-08-16T00:00:00"/>
    <m/>
    <m/>
    <s v="e-CPF A1 (renovacao) em Software (12 meses) "/>
    <n v="124.99"/>
    <m/>
    <x v="0"/>
    <m/>
    <m/>
    <m/>
    <s v="1 - VENDA A VISTA"/>
    <n v="104"/>
    <x v="7"/>
    <x v="2"/>
    <m/>
  </r>
  <r>
    <x v="747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295"/>
    <x v="2"/>
    <x v="5"/>
    <m/>
  </r>
  <r>
    <x v="748"/>
    <s v="398.304.888-96"/>
    <s v="5551 Venda b.at. imo"/>
    <n v="1085"/>
    <d v="2025-11-11T00:00:00"/>
    <m/>
    <m/>
    <m/>
    <n v="1200"/>
    <d v="2025-11-21T00:00:00"/>
    <m/>
    <m/>
    <s v="Maquinas Diversas (Maquinas e Equipamentos)"/>
    <n v="1200"/>
    <m/>
    <x v="0"/>
    <m/>
    <m/>
    <m/>
    <s v="10 DIAS"/>
    <n v="7"/>
    <x v="3"/>
    <x v="8"/>
    <m/>
  </r>
  <r>
    <x v="748"/>
    <s v="398.304.888-96"/>
    <s v="5551 Venda b.at. imo"/>
    <n v="1095"/>
    <d v="2025-11-11T00:00:00"/>
    <m/>
    <m/>
    <m/>
    <n v="4900"/>
    <d v="2025-11-21T00:00:00"/>
    <m/>
    <m/>
    <s v="COMPUTADORES"/>
    <n v="4900"/>
    <m/>
    <x v="0"/>
    <m/>
    <m/>
    <m/>
    <s v="10 DIAS"/>
    <n v="7"/>
    <x v="3"/>
    <x v="8"/>
    <m/>
  </r>
  <r>
    <x v="749"/>
    <s v="399.210.228-90"/>
    <s v="ND-OPERADORA CIELO"/>
    <n v="27271"/>
    <d v="2025-11-06T00:00:00"/>
    <m/>
    <m/>
    <m/>
    <n v="124.99"/>
    <d v="2025-11-06T00:00:00"/>
    <m/>
    <m/>
    <s v="Certificado e-CPF A1 em Software (12 meses)"/>
    <n v="124.99"/>
    <m/>
    <x v="0"/>
    <m/>
    <m/>
    <m/>
    <s v="1 - VENDA A VISTA"/>
    <n v="22"/>
    <x v="3"/>
    <x v="2"/>
    <m/>
  </r>
  <r>
    <x v="750"/>
    <s v="40.650.599/0001-23"/>
    <s v="ND-OPERADORA CIELO"/>
    <n v="27294"/>
    <d v="2025-11-09T00:00:00"/>
    <m/>
    <m/>
    <m/>
    <n v="139.38999999999999"/>
    <d v="2025-11-09T00:00:00"/>
    <m/>
    <m/>
    <s v="e-CNPJ A1 - Renovação 12 meses"/>
    <n v="139.38999999999999"/>
    <m/>
    <x v="0"/>
    <m/>
    <m/>
    <m/>
    <s v="1 - VENDA A VISTA"/>
    <n v="19"/>
    <x v="3"/>
    <x v="2"/>
    <m/>
  </r>
  <r>
    <x v="751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295"/>
    <x v="2"/>
    <x v="5"/>
    <m/>
  </r>
  <r>
    <x v="752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21.67"/>
    <m/>
    <x v="0"/>
    <m/>
    <m/>
    <m/>
    <s v="2 - FATURADO"/>
    <n v="265"/>
    <x v="2"/>
    <x v="5"/>
    <m/>
  </r>
  <r>
    <x v="752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216"/>
    <x v="2"/>
    <x v="5"/>
    <m/>
  </r>
  <r>
    <x v="753"/>
    <s v="401.907.448-80"/>
    <s v="ND-LIVRARIA  CARTAO"/>
    <n v="74"/>
    <d v="2025-11-10T00:00:00"/>
    <m/>
    <m/>
    <m/>
    <n v="108.22"/>
    <d v="2025-11-10T00:00:00"/>
    <m/>
    <m/>
    <s v="HISTORIA ECONOMICA E SOCIAL DE SAO PAULO 1850-1950"/>
    <n v="108.22"/>
    <m/>
    <x v="0"/>
    <m/>
    <m/>
    <m/>
    <s v="1 - VENDA A VISTA"/>
    <n v="18"/>
    <x v="3"/>
    <x v="11"/>
    <m/>
  </r>
  <r>
    <x v="754"/>
    <s v="402.143.198-57"/>
    <s v="5551 Venda b.at. imo"/>
    <n v="856"/>
    <d v="2025-10-22T00:00:00"/>
    <m/>
    <m/>
    <m/>
    <n v="7150"/>
    <d v="2025-11-01T00:00:00"/>
    <m/>
    <m/>
    <s v="Moveis Diversos (Moveis e Mobiliarios)"/>
    <n v="7150"/>
    <m/>
    <x v="0"/>
    <m/>
    <m/>
    <m/>
    <s v="10 DIAS"/>
    <n v="27"/>
    <x v="3"/>
    <x v="8"/>
    <m/>
  </r>
  <r>
    <x v="755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295"/>
    <x v="2"/>
    <x v="5"/>
    <m/>
  </r>
  <r>
    <x v="756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295"/>
    <x v="2"/>
    <x v="5"/>
    <m/>
  </r>
  <r>
    <x v="757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186"/>
    <x v="2"/>
    <x v="5"/>
    <m/>
  </r>
  <r>
    <x v="758"/>
    <s v="405.663.118-28"/>
    <s v="ND-LEILAO"/>
    <n v="157"/>
    <d v="2025-10-10T00:00:00"/>
    <m/>
    <m/>
    <m/>
    <n v="1177.2"/>
    <d v="2025-10-14T00:00:00"/>
    <m/>
    <m/>
    <s v="Lote 491 ??||"/>
    <n v="1177.2"/>
    <m/>
    <x v="0"/>
    <m/>
    <m/>
    <m/>
    <s v="4 DIAS"/>
    <n v="45"/>
    <x v="5"/>
    <x v="7"/>
    <m/>
  </r>
  <r>
    <x v="759"/>
    <s v="41.949.448/0001-33"/>
    <s v="ND-OPERADORA CIELO"/>
    <n v="27405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760"/>
    <s v="415.174.589-00"/>
    <s v="ND-LIVRARIA  CARTAO"/>
    <n v="76"/>
    <d v="2025-11-10T00:00:00"/>
    <m/>
    <m/>
    <m/>
    <n v="280"/>
    <d v="2025-11-10T00:00:00"/>
    <m/>
    <m/>
    <s v="VIAGEM PITORESCA E HISTORICA AO BRASIL - 2A REIMPRESSAO"/>
    <n v="280"/>
    <m/>
    <x v="0"/>
    <m/>
    <m/>
    <m/>
    <s v="1 - VENDA A VISTA"/>
    <n v="18"/>
    <x v="3"/>
    <x v="11"/>
    <m/>
  </r>
  <r>
    <x v="761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175"/>
    <x v="6"/>
    <x v="5"/>
    <m/>
  </r>
  <r>
    <x v="762"/>
    <s v="417.730.978-81"/>
    <s v="5551 Venda b.at. imo"/>
    <n v="834"/>
    <d v="2025-10-20T00:00:00"/>
    <m/>
    <m/>
    <m/>
    <n v="7323.56"/>
    <d v="2025-10-30T00:00:00"/>
    <m/>
    <m/>
    <s v="COMPUTADORES"/>
    <n v="7323.56"/>
    <m/>
    <x v="0"/>
    <m/>
    <m/>
    <m/>
    <s v="10 DIAS"/>
    <n v="29"/>
    <x v="3"/>
    <x v="8"/>
    <m/>
  </r>
  <r>
    <x v="763"/>
    <s v="418.486.478-32"/>
    <s v="ND-OPERADORA CIELO"/>
    <n v="27382"/>
    <d v="2025-11-17T00:00:00"/>
    <m/>
    <m/>
    <m/>
    <n v="187.49"/>
    <d v="2025-11-17T00:00:00"/>
    <m/>
    <m/>
    <s v="Certificado e-CPF A3 (somente certificado) - 36 meses"/>
    <n v="187.49"/>
    <m/>
    <x v="0"/>
    <m/>
    <m/>
    <m/>
    <s v="1 - VENDA A VISTA"/>
    <n v="11"/>
    <x v="3"/>
    <x v="2"/>
    <m/>
  </r>
  <r>
    <x v="764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33.83"/>
    <m/>
    <x v="0"/>
    <m/>
    <m/>
    <m/>
    <s v="3 - FATURADO DO INFORMA"/>
    <n v="99"/>
    <x v="7"/>
    <x v="1"/>
    <m/>
  </r>
  <r>
    <x v="764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33.49"/>
    <m/>
    <x v="0"/>
    <m/>
    <m/>
    <m/>
    <s v="3 - FATURADO DO INFORMA"/>
    <n v="99"/>
    <x v="7"/>
    <x v="1"/>
    <m/>
  </r>
  <r>
    <x v="764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33.119999999999997"/>
    <m/>
    <x v="0"/>
    <m/>
    <m/>
    <m/>
    <s v="3 - FATURADO DO INFORMA"/>
    <n v="99"/>
    <x v="7"/>
    <x v="1"/>
    <m/>
  </r>
  <r>
    <x v="764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32.83"/>
    <m/>
    <x v="0"/>
    <m/>
    <m/>
    <m/>
    <s v="3 - FATURADO DO INFORMA"/>
    <n v="99"/>
    <x v="7"/>
    <x v="1"/>
    <m/>
  </r>
  <r>
    <x v="764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32.520000000000003"/>
    <m/>
    <x v="0"/>
    <m/>
    <m/>
    <m/>
    <s v="3 - FATURADO DO INFORMA"/>
    <n v="99"/>
    <x v="7"/>
    <x v="1"/>
    <m/>
  </r>
  <r>
    <x v="765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498"/>
    <x v="1"/>
    <x v="1"/>
    <m/>
  </r>
  <r>
    <x v="766"/>
    <s v="42.563.692/0001-26"/>
    <s v="NF SERVICOS"/>
    <n v="197307"/>
    <d v="2025-11-11T00:00:00"/>
    <n v="2063749"/>
    <d v="2025-11-11T00:00:00"/>
    <d v="2025-10-01T00:00:00"/>
    <n v="5919.22"/>
    <d v="2025-12-11T00:00:00"/>
    <s v="E0240585"/>
    <s v="PD024421"/>
    <s v="HOSPEDAGEM"/>
    <n v="5919.22"/>
    <d v="2025-10-01T00:00:00"/>
    <x v="0"/>
    <m/>
    <m/>
    <s v="359.00008288/2024-87  ITO"/>
    <s v="2 - FATURADO"/>
    <n v="0"/>
    <x v="0"/>
    <x v="0"/>
    <m/>
  </r>
  <r>
    <x v="766"/>
    <s v="42.563.692/0002-07"/>
    <s v="ND-OPERADORA CIELO"/>
    <n v="27210"/>
    <d v="2025-10-31T00:00:00"/>
    <m/>
    <m/>
    <m/>
    <n v="124.99"/>
    <d v="2025-10-31T00:00:00"/>
    <m/>
    <m/>
    <s v="Certificado e-CPF A3 (somente certificado) - 12 meses"/>
    <n v="124.99"/>
    <m/>
    <x v="0"/>
    <m/>
    <m/>
    <m/>
    <s v="1 - VENDA A VISTA"/>
    <n v="28"/>
    <x v="3"/>
    <x v="2"/>
    <m/>
  </r>
  <r>
    <x v="766"/>
    <s v="42.563.692/0002-07"/>
    <s v="ND-OPERADORA CIELO"/>
    <n v="27211"/>
    <d v="2025-10-31T00:00:00"/>
    <m/>
    <m/>
    <m/>
    <n v="124.99"/>
    <d v="2025-10-31T00:00:00"/>
    <m/>
    <m/>
    <s v="Certificado e-CPF A3 (somente certificado) - 12 meses"/>
    <n v="124.99"/>
    <m/>
    <x v="0"/>
    <m/>
    <m/>
    <m/>
    <s v="1 - VENDA A VISTA"/>
    <n v="28"/>
    <x v="3"/>
    <x v="2"/>
    <m/>
  </r>
  <r>
    <x v="766"/>
    <s v="42.563.692/0002-07"/>
    <s v="ND-OPERADORA CIELO"/>
    <n v="27303"/>
    <d v="2025-11-11T00:00:00"/>
    <m/>
    <m/>
    <m/>
    <n v="124.99"/>
    <d v="2025-11-11T00:00:00"/>
    <m/>
    <m/>
    <s v="Certificado e-CPF A3 (somente certificado) - 12 meses"/>
    <n v="124.99"/>
    <m/>
    <x v="0"/>
    <m/>
    <m/>
    <m/>
    <s v="1 - VENDA A VISTA"/>
    <n v="17"/>
    <x v="3"/>
    <x v="2"/>
    <m/>
  </r>
  <r>
    <x v="766"/>
    <s v="42.563.692/0002-07"/>
    <s v="ND-OPERADORA CIELO"/>
    <n v="27360"/>
    <d v="2025-11-17T00:00:00"/>
    <m/>
    <m/>
    <m/>
    <n v="124.99"/>
    <d v="2025-11-17T00:00:00"/>
    <m/>
    <m/>
    <s v="Certificado e-CPF A3 (somente certificado) - 12 meses"/>
    <n v="124.99"/>
    <m/>
    <x v="0"/>
    <m/>
    <m/>
    <m/>
    <s v="1 - VENDA A VISTA"/>
    <n v="11"/>
    <x v="3"/>
    <x v="2"/>
    <m/>
  </r>
  <r>
    <x v="766"/>
    <s v="42.563.692/0002-07"/>
    <s v="ND-OPERADORA CIELO"/>
    <n v="27371"/>
    <d v="2025-11-17T00:00:00"/>
    <m/>
    <m/>
    <m/>
    <n v="124.99"/>
    <d v="2025-11-17T00:00:00"/>
    <m/>
    <m/>
    <s v="Certificado e-CPF A3 (somente certificado) - 12 meses"/>
    <n v="124.99"/>
    <m/>
    <x v="0"/>
    <m/>
    <m/>
    <m/>
    <s v="1 - VENDA A VISTA"/>
    <n v="11"/>
    <x v="3"/>
    <x v="2"/>
    <m/>
  </r>
  <r>
    <x v="766"/>
    <s v="42.563.692/0002-07"/>
    <s v="ND-OPERADORA CIELO"/>
    <n v="27406"/>
    <d v="2025-11-19T00:00:00"/>
    <m/>
    <m/>
    <m/>
    <n v="124.99"/>
    <d v="2025-11-19T00:00:00"/>
    <m/>
    <m/>
    <s v="Certificado e-CPF A3 (somente certificado) - 12 meses"/>
    <n v="124.99"/>
    <m/>
    <x v="0"/>
    <m/>
    <m/>
    <m/>
    <s v="1 - VENDA A VISTA"/>
    <n v="9"/>
    <x v="3"/>
    <x v="2"/>
    <m/>
  </r>
  <r>
    <x v="766"/>
    <s v="42.563.692/0002-07"/>
    <s v="ND-OPERADORA CIELO"/>
    <n v="27408"/>
    <d v="2025-11-19T00:00:00"/>
    <m/>
    <m/>
    <m/>
    <n v="174.99"/>
    <d v="2025-11-19T00:00:00"/>
    <m/>
    <m/>
    <s v="Certificado e-CPF A3 em cartão - 12 meses"/>
    <n v="174.99"/>
    <m/>
    <x v="0"/>
    <m/>
    <m/>
    <m/>
    <s v="1 - VENDA A VISTA"/>
    <n v="9"/>
    <x v="3"/>
    <x v="2"/>
    <m/>
  </r>
  <r>
    <x v="766"/>
    <s v="42.563.692/0002-07"/>
    <s v="ND-OPERADORA CIELO"/>
    <n v="27414"/>
    <d v="2025-11-19T00:00:00"/>
    <m/>
    <m/>
    <m/>
    <n v="124.99"/>
    <d v="2025-11-19T00:00:00"/>
    <m/>
    <m/>
    <s v="Certificado e-CPF A3 (somente certificado) - 12 meses"/>
    <n v="124.99"/>
    <m/>
    <x v="0"/>
    <m/>
    <m/>
    <m/>
    <s v="1 - VENDA A VISTA"/>
    <n v="9"/>
    <x v="3"/>
    <x v="2"/>
    <m/>
  </r>
  <r>
    <x v="766"/>
    <s v="42.563.692/0002-07"/>
    <s v="ND-OPERADORA CIELO"/>
    <n v="27511"/>
    <d v="2025-11-28T00:00:00"/>
    <m/>
    <m/>
    <m/>
    <n v="124.99"/>
    <d v="2025-11-28T00:00:00"/>
    <m/>
    <m/>
    <s v="Certificado e-CPF A3 (somente certificado) - 12 meses"/>
    <n v="124.99"/>
    <m/>
    <x v="0"/>
    <m/>
    <m/>
    <m/>
    <s v="1 - VENDA A VISTA"/>
    <n v="1"/>
    <x v="3"/>
    <x v="2"/>
    <m/>
  </r>
  <r>
    <x v="767"/>
    <s v="42.871.635/0001-04"/>
    <s v="ND-OPERADORA CIELO"/>
    <n v="27264"/>
    <d v="2025-11-06T00:00:00"/>
    <m/>
    <m/>
    <m/>
    <n v="187.49"/>
    <d v="2025-11-06T00:00:00"/>
    <m/>
    <m/>
    <s v="Certificado e-CNPJ A1 em Software (12 meses)"/>
    <n v="187.49"/>
    <m/>
    <x v="0"/>
    <m/>
    <m/>
    <m/>
    <s v="1 - VENDA A VISTA"/>
    <n v="22"/>
    <x v="3"/>
    <x v="2"/>
    <m/>
  </r>
  <r>
    <x v="768"/>
    <s v="42.879.161/0001-47"/>
    <s v="ND-JUROS RECEBIMENTO"/>
    <s v="202-1-NDJ1"/>
    <d v="2025-10-16T00:00:00"/>
    <m/>
    <m/>
    <m/>
    <n v="1.77"/>
    <d v="2025-11-15T00:00:00"/>
    <m/>
    <m/>
    <s v="Nota de Debito Juros"/>
    <n v="1.77"/>
    <m/>
    <x v="0"/>
    <m/>
    <m/>
    <m/>
    <s v="2 - FATURADO"/>
    <n v="13"/>
    <x v="3"/>
    <x v="3"/>
    <m/>
  </r>
  <r>
    <x v="769"/>
    <s v="420.834.298-69"/>
    <s v="5551 Venda b.at. imo"/>
    <n v="813"/>
    <d v="2025-10-17T00:00:00"/>
    <m/>
    <m/>
    <m/>
    <n v="2294.64"/>
    <d v="2025-10-27T00:00:00"/>
    <m/>
    <m/>
    <s v="Terminal de autoatendimento"/>
    <n v="2294.64"/>
    <m/>
    <x v="0"/>
    <m/>
    <m/>
    <m/>
    <s v="10 DIAS"/>
    <n v="32"/>
    <x v="5"/>
    <x v="8"/>
    <m/>
  </r>
  <r>
    <x v="770"/>
    <s v="424.609.778-08"/>
    <s v="NF SERVICOS KIT"/>
    <n v="194695"/>
    <d v="2025-09-23T00:00:00"/>
    <n v="2026329"/>
    <d v="2025-09-23T00:00:00"/>
    <m/>
    <n v="124.99"/>
    <d v="2025-09-23T00:00:00"/>
    <m/>
    <m/>
    <s v="Certificado e-CPF A1 em Software (12 meses)"/>
    <n v="124.99"/>
    <m/>
    <x v="0"/>
    <m/>
    <m/>
    <m/>
    <s v="1 - VENDA A VISTA"/>
    <n v="66"/>
    <x v="4"/>
    <x v="1"/>
    <m/>
  </r>
  <r>
    <x v="771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180"/>
    <x v="6"/>
    <x v="5"/>
    <m/>
  </r>
  <r>
    <x v="771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176"/>
    <x v="6"/>
    <x v="5"/>
    <m/>
  </r>
  <r>
    <x v="772"/>
    <s v="425.361.568-69"/>
    <s v="ND-OPERADORA CIELO"/>
    <n v="27261"/>
    <d v="2025-11-06T00:00:00"/>
    <m/>
    <m/>
    <m/>
    <n v="187.49"/>
    <d v="2025-11-06T00:00:00"/>
    <m/>
    <m/>
    <s v="Certificado e-CPF A3 (renovação) - 36 meses"/>
    <n v="187.49"/>
    <m/>
    <x v="0"/>
    <m/>
    <m/>
    <m/>
    <s v="1 - VENDA A VISTA"/>
    <n v="22"/>
    <x v="3"/>
    <x v="2"/>
    <m/>
  </r>
  <r>
    <x v="773"/>
    <s v="426.746.908-36"/>
    <s v="5551 Venda b.at. imo"/>
    <n v="843"/>
    <d v="2025-10-21T00:00:00"/>
    <m/>
    <m/>
    <m/>
    <n v="753"/>
    <d v="2025-10-31T00:00:00"/>
    <m/>
    <m/>
    <s v="Maquinas Diversas (Maquinas e Equipamentos)"/>
    <n v="753"/>
    <m/>
    <x v="0"/>
    <m/>
    <m/>
    <m/>
    <s v="10 DIAS"/>
    <n v="28"/>
    <x v="3"/>
    <x v="8"/>
    <m/>
  </r>
  <r>
    <x v="774"/>
    <s v="429.188.088-06"/>
    <s v="5551 Venda b.at. imo"/>
    <n v="1072"/>
    <d v="2025-11-10T00:00:00"/>
    <m/>
    <m/>
    <m/>
    <n v="526.79999999999995"/>
    <d v="2025-11-20T00:00:00"/>
    <m/>
    <m/>
    <s v="COMPUTADORES"/>
    <n v="526.79999999999995"/>
    <m/>
    <x v="0"/>
    <m/>
    <m/>
    <m/>
    <s v="10 DIAS"/>
    <n v="8"/>
    <x v="3"/>
    <x v="8"/>
    <m/>
  </r>
  <r>
    <x v="775"/>
    <s v="43.008.291/0001-77"/>
    <s v="ND-POUPATEMPO 4.0"/>
    <n v="7248"/>
    <d v="2025-11-05T00:00:00"/>
    <s v="PPT00659"/>
    <s v="PPT00659"/>
    <d v="2025-11-01T00:00:00"/>
    <n v="17809.87"/>
    <d v="2025-12-05T00:00:00"/>
    <s v="PPT00659"/>
    <s v="PP00659"/>
    <s v="IMPLANTACAO E OPERACAO DO POUPATEMPO ADAMANTINA"/>
    <n v="17809.87"/>
    <d v="2025-11-01T00:00:00"/>
    <x v="0"/>
    <m/>
    <s v="PD-PRC-2022/01317"/>
    <m/>
    <s v="2 - FATURADO"/>
    <n v="0"/>
    <x v="0"/>
    <x v="15"/>
    <m/>
  </r>
  <r>
    <x v="775"/>
    <s v="43.008.291/0001-77"/>
    <s v="NF SERVICOS DO"/>
    <n v="368077"/>
    <d v="2025-11-10T00:00:00"/>
    <n v="374894"/>
    <d v="2025-11-12T00:00:00"/>
    <m/>
    <n v="276.57"/>
    <d v="2025-12-12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775"/>
    <s v="43.008.291/0001-77"/>
    <s v="NF SERVICOS"/>
    <n v="198160"/>
    <d v="2025-11-14T00:00:00"/>
    <n v="2064602"/>
    <d v="2025-11-14T00:00:00"/>
    <d v="2025-10-01T00:00:00"/>
    <n v="681.94"/>
    <d v="2025-12-14T00:00:00"/>
    <s v="E0240700"/>
    <s v="PD024700"/>
    <s v="PREFEITURA SIM"/>
    <n v="649.21"/>
    <d v="2025-10-01T00:00:00"/>
    <x v="0"/>
    <s v="174/2024"/>
    <s v="PROCE 117/2024 - DISP 52/2024"/>
    <s v="359.00008581/2024-44 APPS\ITO"/>
    <s v="2 - FATURADO"/>
    <n v="0"/>
    <x v="0"/>
    <x v="0"/>
    <m/>
  </r>
  <r>
    <x v="776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6"/>
    <m/>
    <m/>
    <m/>
    <s v="2 - FATURADO"/>
    <n v="1484"/>
    <x v="1"/>
    <x v="1"/>
    <m/>
  </r>
  <r>
    <x v="776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320"/>
    <x v="1"/>
    <x v="1"/>
    <m/>
  </r>
  <r>
    <x v="776"/>
    <s v="43.052.497/0001-02"/>
    <s v="NF SERVICOS E_GOV"/>
    <n v="167177"/>
    <d v="2023-02-15T00:00:00"/>
    <n v="172412"/>
    <d v="2023-02-15T00:00:00"/>
    <m/>
    <n v="329.43"/>
    <d v="2023-03-17T00:00:00"/>
    <m/>
    <m/>
    <s v="Certificado e-CPF A3 em cartão e leitora - 36 meses Gov"/>
    <n v="0"/>
    <m/>
    <x v="0"/>
    <m/>
    <m/>
    <m/>
    <s v="2 - FATURADO"/>
    <n v="987"/>
    <x v="1"/>
    <x v="1"/>
    <m/>
  </r>
  <r>
    <x v="776"/>
    <s v="43.052.497/0001-02"/>
    <s v="NF SERVICOS E_GOV"/>
    <n v="167531"/>
    <d v="2023-02-15T00:00:00"/>
    <n v="172766"/>
    <d v="2023-02-15T00:00:00"/>
    <m/>
    <n v="329.43"/>
    <d v="2023-03-17T00:00:00"/>
    <m/>
    <m/>
    <s v="Certificado e-CPF A3 em cartão e leitora - 36 meses Gov"/>
    <n v="0"/>
    <m/>
    <x v="0"/>
    <m/>
    <m/>
    <m/>
    <s v="2 - FATURADO"/>
    <n v="987"/>
    <x v="1"/>
    <x v="1"/>
    <m/>
  </r>
  <r>
    <x v="776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6"/>
    <m/>
    <m/>
    <m/>
    <s v="2 - FATURADO"/>
    <n v="945"/>
    <x v="1"/>
    <x v="1"/>
    <m/>
  </r>
  <r>
    <x v="776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6"/>
    <s v="22.267-7"/>
    <s v="139.00008654/2023-84"/>
    <s v="359.00009604/2023-57  ITO"/>
    <s v="2 - FATURADO"/>
    <n v="868"/>
    <x v="1"/>
    <x v="0"/>
    <m/>
  </r>
  <r>
    <x v="776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6"/>
    <s v="22.267-7"/>
    <s v="DERSP-PRC-2022/04155"/>
    <s v="PD-PRC-2022/04249 ITO"/>
    <s v="2 - FATURADO"/>
    <n v="867"/>
    <x v="1"/>
    <x v="0"/>
    <m/>
  </r>
  <r>
    <x v="776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6"/>
    <m/>
    <m/>
    <m/>
    <s v="2 - FATURADO"/>
    <n v="847"/>
    <x v="1"/>
    <x v="1"/>
    <m/>
  </r>
  <r>
    <x v="776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6"/>
    <s v="22.267-7"/>
    <s v="139.00008654/2023-84"/>
    <s v="359.00009604/2023-57  ITO"/>
    <s v="2 - FATURADO"/>
    <n v="394"/>
    <x v="1"/>
    <x v="1"/>
    <m/>
  </r>
  <r>
    <x v="776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6"/>
    <m/>
    <m/>
    <m/>
    <s v="2 - FATURADO"/>
    <n v="351"/>
    <x v="2"/>
    <x v="1"/>
    <m/>
  </r>
  <r>
    <x v="776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6"/>
    <s v="22.267-7"/>
    <s v="139.00008654/2023-84"/>
    <s v="PD-PRC-2022/04249 359.00009604/2023-57  ITO"/>
    <s v="2 - FATURADO"/>
    <n v="336"/>
    <x v="2"/>
    <x v="0"/>
    <m/>
  </r>
  <r>
    <x v="776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6"/>
    <s v="22.267-7"/>
    <s v="139.00008654/2023-84"/>
    <s v="PD-PRC-2022/04249 359.00009604/2023-57  ITO"/>
    <s v="2 - FATURADO"/>
    <n v="335"/>
    <x v="2"/>
    <x v="0"/>
    <m/>
  </r>
  <r>
    <x v="776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6"/>
    <s v="22.267-7"/>
    <s v="139.00008654/2023-84"/>
    <s v="359.00009604/2023-57  ITO"/>
    <s v="2 - FATURADO"/>
    <n v="335"/>
    <x v="2"/>
    <x v="1"/>
    <m/>
  </r>
  <r>
    <x v="776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6"/>
    <s v="22.267-7"/>
    <s v="139.00008654/2023-84"/>
    <s v="359.00009604/2023-57  ITO"/>
    <s v="2 - FATURADO"/>
    <n v="335"/>
    <x v="2"/>
    <x v="0"/>
    <m/>
  </r>
  <r>
    <x v="776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6"/>
    <m/>
    <m/>
    <m/>
    <s v="2 - FATURADO"/>
    <n v="316"/>
    <x v="2"/>
    <x v="1"/>
    <m/>
  </r>
  <r>
    <x v="776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216"/>
    <x v="2"/>
    <x v="0"/>
    <m/>
  </r>
  <r>
    <x v="776"/>
    <s v="43.052.497/0001-02"/>
    <s v="NF SERVICOS"/>
    <n v="188252"/>
    <d v="2025-06-16T00:00:00"/>
    <n v="1981737"/>
    <d v="2025-06-16T00:00:00"/>
    <d v="2025-05-01T00:00:00"/>
    <n v="4057.39"/>
    <d v="2025-07-16T00:00:00"/>
    <s v="ET230546"/>
    <s v="PD023441"/>
    <s v="ANTIVÍRUS E INFRAESTRUTURA FÍSICA"/>
    <n v="3862.64"/>
    <d v="2025-05-01T00:00:00"/>
    <x v="0"/>
    <s v="22.379-7"/>
    <s v="139.00028572-2023/56"/>
    <s v="359.00006535/2023-20-ITO"/>
    <s v="2 - FATURADO"/>
    <n v="135"/>
    <x v="8"/>
    <x v="0"/>
    <m/>
  </r>
  <r>
    <x v="776"/>
    <s v="43.052.497/0001-02"/>
    <s v="NF SERVICOS"/>
    <n v="6800"/>
    <d v="2025-06-16T00:00:00"/>
    <n v="343940"/>
    <d v="2025-06-16T00:00:00"/>
    <d v="2025-05-01T00:00:00"/>
    <n v="171326.51"/>
    <d v="2025-07-16T00:00:00"/>
    <s v="E0230546"/>
    <s v="PD023441"/>
    <s v="OUTSOURCING COM GERENCIAMENTO DE PROJETOS,  ANTIVÍRUS E INFRAESTRUTURA FÍSICA"/>
    <n v="163102.84"/>
    <d v="2025-05-01T00:00:00"/>
    <x v="0"/>
    <s v="22.379-7"/>
    <s v="139.00028572-2023/56"/>
    <s v="359.00006535/2023-20-ITO"/>
    <s v="2 - FATURADO"/>
    <n v="135"/>
    <x v="8"/>
    <x v="0"/>
    <m/>
  </r>
  <r>
    <x v="776"/>
    <s v="43.052.497/0001-02"/>
    <s v="NF SERVICOS"/>
    <n v="6801"/>
    <d v="2025-06-16T00:00:00"/>
    <n v="343941"/>
    <d v="2025-06-16T00:00:00"/>
    <d v="2025-05-01T00:00:00"/>
    <n v="63241.18"/>
    <d v="2025-07-16T00:00:00"/>
    <s v="E0230546"/>
    <s v="PD023441"/>
    <s v="OUTSOURCING COM GERENCIAMENTO DE PROJETOS,  ANTIVÍRUS E INFRAESTRUTURA FÍSICA"/>
    <n v="60205.599999999999"/>
    <d v="2025-05-01T00:00:00"/>
    <x v="0"/>
    <s v="22.379-7"/>
    <s v="139.00028572-2023/56"/>
    <s v="359.00006535/2023-20-ITO"/>
    <s v="2 - FATURADO"/>
    <n v="135"/>
    <x v="8"/>
    <x v="0"/>
    <m/>
  </r>
  <r>
    <x v="776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0"/>
    <m/>
    <m/>
    <m/>
    <s v="2 - FATURADO"/>
    <n v="128"/>
    <x v="8"/>
    <x v="1"/>
    <m/>
  </r>
  <r>
    <x v="776"/>
    <s v="43.052.497/0001-02"/>
    <s v="NF SERVICOS E_GOV"/>
    <n v="189232"/>
    <d v="2025-07-10T00:00:00"/>
    <n v="199545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111"/>
    <x v="7"/>
    <x v="1"/>
    <m/>
  </r>
  <r>
    <x v="776"/>
    <s v="43.052.497/0001-02"/>
    <s v="NF SERVICOS"/>
    <n v="189857"/>
    <d v="2025-07-14T00:00:00"/>
    <n v="1996075"/>
    <d v="2025-07-14T00:00:00"/>
    <d v="2025-06-01T00:00:00"/>
    <n v="85900.28"/>
    <d v="2025-08-13T00:00:00"/>
    <s v="E0220907"/>
    <s v="PD022463"/>
    <s v="NUVEM PUBLICA"/>
    <n v="81777.070000000007"/>
    <d v="2025-06-01T00:00:00"/>
    <x v="0"/>
    <s v="22.286-0"/>
    <s v="DERSP-PRC-2022/05276"/>
    <s v="359.00000254/2023-63-ITO"/>
    <s v="2 - FATURADO"/>
    <n v="107"/>
    <x v="7"/>
    <x v="0"/>
    <m/>
  </r>
  <r>
    <x v="776"/>
    <s v="43.052.497/0001-02"/>
    <s v="NF SERVICOS"/>
    <n v="190623"/>
    <d v="2025-07-25T00:00:00"/>
    <n v="1996841"/>
    <d v="2025-07-25T00:00:00"/>
    <d v="2025-06-01T00:00:00"/>
    <n v="4913.78"/>
    <d v="2025-08-24T00:00:00"/>
    <s v="ET230546"/>
    <s v="PD023441"/>
    <s v="ANTIVÍRUS E INFRAESTRUTURA FÍSICA"/>
    <n v="4677.92"/>
    <d v="2025-06-01T00:00:00"/>
    <x v="0"/>
    <s v="22.379-7"/>
    <s v="139.00028572-2023/56"/>
    <s v="359.00006535/2023-20-ITO"/>
    <s v="2 - FATURADO"/>
    <n v="96"/>
    <x v="7"/>
    <x v="0"/>
    <m/>
  </r>
  <r>
    <x v="776"/>
    <s v="43.052.497/0001-02"/>
    <s v="NF SERVICOS"/>
    <n v="6835"/>
    <d v="2025-07-25T00:00:00"/>
    <n v="352091"/>
    <d v="2025-07-25T00:00:00"/>
    <d v="2025-06-01T00:00:00"/>
    <n v="128721.8"/>
    <d v="2025-08-24T00:00:00"/>
    <s v="E0230546"/>
    <s v="PD023441"/>
    <s v="OUTSOURCING COM GERENCIAMENTO DE PROJETOS,  ANTIVÍRUS E INFRAESTRUTURA FÍSICA"/>
    <n v="122543.15"/>
    <d v="2025-06-01T00:00:00"/>
    <x v="0"/>
    <s v="22.379-7"/>
    <s v="139.00028572-2023/56"/>
    <s v="359.00006535/2023-20-ITO"/>
    <s v="2 - FATURADO"/>
    <n v="96"/>
    <x v="7"/>
    <x v="0"/>
    <m/>
  </r>
  <r>
    <x v="776"/>
    <s v="43.052.497/0001-02"/>
    <s v="NF SERVICOS"/>
    <n v="6836"/>
    <d v="2025-07-25T00:00:00"/>
    <n v="352092"/>
    <d v="2025-07-25T00:00:00"/>
    <d v="2025-06-01T00:00:00"/>
    <n v="70650.86"/>
    <d v="2025-08-24T00:00:00"/>
    <s v="E0230546"/>
    <s v="PD023441"/>
    <s v="OUTSOURCING COM GERENCIAMENTO DE PROJETOS,  ANTIVÍRUS E INFRAESTRUTURA FÍSICA"/>
    <n v="67259.62"/>
    <d v="2025-06-01T00:00:00"/>
    <x v="0"/>
    <s v="22.379-7"/>
    <s v="139.00028572-2023/56"/>
    <s v="359.00006535/2023-20-ITO"/>
    <s v="2 - FATURADO"/>
    <n v="96"/>
    <x v="7"/>
    <x v="0"/>
    <m/>
  </r>
  <r>
    <x v="776"/>
    <s v="43.052.497/0001-02"/>
    <s v="NF SERVICOS"/>
    <n v="6837"/>
    <d v="2025-07-25T00:00:00"/>
    <n v="352093"/>
    <d v="2025-07-25T00:00:00"/>
    <d v="2025-06-01T00:00:00"/>
    <n v="46361.11"/>
    <d v="2025-08-24T00:00:00"/>
    <s v="E0230546"/>
    <s v="PD023441"/>
    <s v="OUTSOURCING COM GERENCIAMENTO DE PROJETOS,  ANTIVÍRUS E INFRAESTRUTURA FÍSICA"/>
    <n v="44135.78"/>
    <d v="2025-06-01T00:00:00"/>
    <x v="0"/>
    <s v="22.379-7"/>
    <s v="139.00028572-2023/56"/>
    <s v="359.00006535/2023-20-ITO"/>
    <s v="2 - FATURADO"/>
    <n v="96"/>
    <x v="7"/>
    <x v="0"/>
    <m/>
  </r>
  <r>
    <x v="776"/>
    <s v="43.052.497/0001-02"/>
    <s v="NF SERVICOS"/>
    <n v="192219"/>
    <d v="2025-08-18T00:00:00"/>
    <n v="2011094"/>
    <d v="2025-08-18T00:00:00"/>
    <d v="2025-07-01T00:00:00"/>
    <n v="95288.320000000007"/>
    <d v="2025-09-17T00:00:00"/>
    <s v="E0220907"/>
    <s v="PD022463"/>
    <s v="NUVEM PUBLICA"/>
    <n v="90714.48"/>
    <d v="2025-07-01T00:00:00"/>
    <x v="0"/>
    <s v="22.286-0"/>
    <s v="DERSP-PRC-2022/05276"/>
    <s v="359.00000254/2023-63-ITO"/>
    <s v="2 - FATURADO"/>
    <n v="72"/>
    <x v="4"/>
    <x v="0"/>
    <m/>
  </r>
  <r>
    <x v="776"/>
    <s v="43.052.497/0001-02"/>
    <s v="NF SERVICOS"/>
    <n v="192349"/>
    <d v="2025-08-19T00:00:00"/>
    <n v="2011224"/>
    <d v="2025-08-19T00:00:00"/>
    <d v="2025-04-01T00:00:00"/>
    <n v="258.14"/>
    <d v="2025-09-18T00:00:00"/>
    <s v="ET220271"/>
    <s v="PD022211"/>
    <s v="SUPORTE TECNICO ESPECIALIZADO ,INFRAESTRUITURA VIRTUALIZADA ON PREMISES, INTRAGOV,SINTONIA E VOIP"/>
    <n v="245.75"/>
    <d v="2025-04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0"/>
    <d v="2025-08-19T00:00:00"/>
    <n v="2011225"/>
    <d v="2025-08-19T00:00:00"/>
    <d v="2025-05-01T00:00:00"/>
    <n v="333.2"/>
    <d v="2025-09-18T00:00:00"/>
    <s v="ET220271"/>
    <s v="PD022211"/>
    <s v="SUPORTE TECNICO ESPECIALIZADO ,INFRAESTRUITURA VIRTUALIZADA ON PREMISES, INTRAGOV,SINTONIA E VOIP"/>
    <n v="317.20999999999998"/>
    <d v="2025-05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1"/>
    <d v="2025-08-19T00:00:00"/>
    <n v="2011226"/>
    <d v="2025-08-19T00:00:00"/>
    <d v="2025-06-01T00:00:00"/>
    <n v="333.2"/>
    <d v="2025-09-18T00:00:00"/>
    <s v="ET220271"/>
    <s v="PD022211"/>
    <s v="SUPORTE TECNICO ESPECIALIZADO ,INFRAESTRUITURA VIRTUALIZADA ON PREMISES, INTRAGOV,SINTONIA E VOIP"/>
    <n v="317.20999999999998"/>
    <d v="2025-06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2"/>
    <d v="2025-08-19T00:00:00"/>
    <n v="2011227"/>
    <d v="2025-08-19T00:00:00"/>
    <d v="2025-07-01T00:00:00"/>
    <n v="233.12"/>
    <d v="2025-09-18T00:00:00"/>
    <s v="ET220271"/>
    <s v="PD022211"/>
    <s v="SUPORTE TECNICO ESPECIALIZADO ,INFRAESTRUITURA VIRTUALIZADA ON PREMISES, INTRAGOV,SINTONIA E VOIP"/>
    <n v="221.93"/>
    <d v="2025-07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3"/>
    <d v="2025-08-19T00:00:00"/>
    <n v="2011228"/>
    <d v="2025-08-19T00:00:00"/>
    <d v="2025-07-01T00:00:00"/>
    <n v="100.08"/>
    <d v="2025-09-18T00:00:00"/>
    <s v="ET220271"/>
    <s v="PD022211"/>
    <s v="SUPORTE TECNICO ESPECIALIZADO ,INFRAESTRUITURA VIRTUALIZADA ON PREMISES, INTRAGOV,SINTONIA E VOIP"/>
    <n v="95.28"/>
    <d v="2025-07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5"/>
    <d v="2025-08-19T00:00:00"/>
    <n v="2011230"/>
    <d v="2025-08-19T00:00:00"/>
    <d v="2025-03-01T00:00:00"/>
    <n v="333.2"/>
    <d v="2025-09-18T00:00:00"/>
    <s v="ET220271"/>
    <s v="PD022211"/>
    <s v="SUPORTE TECNICO ESPECIALIZADO ,INFRAESTRUITURA VIRTUALIZADA ON PREMISES, INTRAGOV,SINTONIA E VOIP"/>
    <n v="317.20999999999998"/>
    <d v="2025-03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6"/>
    <d v="2025-08-19T00:00:00"/>
    <n v="2011231"/>
    <d v="2025-08-19T00:00:00"/>
    <d v="2025-02-01T00:00:00"/>
    <n v="333.2"/>
    <d v="2025-09-18T00:00:00"/>
    <s v="ET220271"/>
    <s v="PD022211"/>
    <s v="SUPORTE TECNICO ESPECIALIZADO ,INFRAESTRUITURA VIRTUALIZADA ON PREMISES, INTRAGOV,SINTONIA E VOIP"/>
    <n v="317.20999999999998"/>
    <d v="2025-02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57"/>
    <d v="2025-08-19T00:00:00"/>
    <n v="2011232"/>
    <d v="2025-08-19T00:00:00"/>
    <d v="2025-01-01T00:00:00"/>
    <n v="333.2"/>
    <d v="2025-09-18T00:00:00"/>
    <s v="ET220271"/>
    <s v="PD022211"/>
    <s v="SUPORTE TECNICO ESPECIALIZADO ,INFRAESTRUITURA VIRTUALIZADA ON PREMISES, INTRAGOV,SINTONIA E VOIP"/>
    <n v="317.20999999999998"/>
    <d v="2025-01-01T00:00:00"/>
    <x v="0"/>
    <s v="22.267-7"/>
    <s v="139.00008654/2023-84"/>
    <s v="PD-PRC-2022/04249 359.00009604/2023-57  ITO"/>
    <s v="2 - FATURADO"/>
    <n v="71"/>
    <x v="4"/>
    <x v="0"/>
    <m/>
  </r>
  <r>
    <x v="776"/>
    <s v="43.052.497/0001-02"/>
    <s v="NF SERVICOS"/>
    <n v="192371"/>
    <d v="2025-08-19T00:00:00"/>
    <n v="2011246"/>
    <d v="2025-08-19T00:00:00"/>
    <d v="2025-07-01T00:00:00"/>
    <n v="5074.8100000000004"/>
    <d v="2025-09-18T00:00:00"/>
    <s v="ET230546"/>
    <s v="PD023441"/>
    <s v="ANTIVÍRUS E INFRAESTRUTURA FÍSICA"/>
    <n v="4831.22"/>
    <d v="2025-07-01T00:00:00"/>
    <x v="0"/>
    <s v="22.379-7"/>
    <s v="139.00028572-2023/56"/>
    <s v="359.00006535/2023-20-ITO"/>
    <s v="2 - FATURADO"/>
    <n v="71"/>
    <x v="4"/>
    <x v="0"/>
    <m/>
  </r>
  <r>
    <x v="776"/>
    <s v="43.052.497/0001-02"/>
    <s v="NF SERVICOS"/>
    <n v="192381"/>
    <d v="2025-08-19T00:00:00"/>
    <n v="2011256"/>
    <d v="2025-08-19T00:00:00"/>
    <d v="2025-07-01T00:00:00"/>
    <n v="87900.79"/>
    <d v="2025-09-18T00:00:00"/>
    <s v="E0240238"/>
    <s v="PD024140"/>
    <s v="PROCESSAMENTO EM NUVEM PUBLICA DO PROJETO &quot;PLATAFORMA DE DADOS DE TRANSITO&quot;"/>
    <n v="83681.55"/>
    <d v="2025-07-01T00:00:00"/>
    <x v="0"/>
    <s v="22.481-9"/>
    <s v="139.00029314/2024-78"/>
    <s v="359.00003549/2023-91  APPS/ITO"/>
    <s v="2 - FATURADO"/>
    <n v="71"/>
    <x v="4"/>
    <x v="0"/>
    <m/>
  </r>
  <r>
    <x v="776"/>
    <s v="43.052.497/0001-02"/>
    <s v="NF SERVICOS"/>
    <n v="6865"/>
    <d v="2025-08-19T00:00:00"/>
    <n v="357580"/>
    <d v="2025-08-19T00:00:00"/>
    <d v="2025-07-01T00:00:00"/>
    <n v="43443.45"/>
    <d v="2025-09-18T00:00:00"/>
    <s v="E0230546"/>
    <s v="PD023441"/>
    <s v="OUTSOURCING COM GERENCIAMENTO DE PROJETOS,  ANTIVÍRUS E INFRAESTRUTURA FÍSICA"/>
    <n v="41358.160000000003"/>
    <d v="2025-07-01T00:00:00"/>
    <x v="0"/>
    <s v="22.379-7"/>
    <s v="139.00028572-2023/56"/>
    <s v="359.00006535/2023-20-ITO"/>
    <s v="2 - FATURADO"/>
    <n v="71"/>
    <x v="4"/>
    <x v="0"/>
    <m/>
  </r>
  <r>
    <x v="776"/>
    <s v="43.052.497/0001-02"/>
    <s v="NF SERVICOS"/>
    <n v="6866"/>
    <d v="2025-08-19T00:00:00"/>
    <n v="357581"/>
    <d v="2025-08-19T00:00:00"/>
    <d v="2025-07-01T00:00:00"/>
    <n v="143021.46"/>
    <d v="2025-09-18T00:00:00"/>
    <s v="E0230546"/>
    <s v="PD023441"/>
    <s v="OUTSOURCING COM GERENCIAMENTO DE PROJETOS,  ANTIVÍRUS E INFRAESTRUTURA FÍSICA"/>
    <n v="136156.43"/>
    <d v="2025-07-01T00:00:00"/>
    <x v="0"/>
    <s v="22.379-7"/>
    <s v="139.00028572-2023/56"/>
    <s v="359.00006535/2023-20-ITO"/>
    <s v="2 - FATURADO"/>
    <n v="71"/>
    <x v="4"/>
    <x v="0"/>
    <m/>
  </r>
  <r>
    <x v="776"/>
    <s v="43.052.497/0001-02"/>
    <s v="NF SERVICOS"/>
    <n v="6867"/>
    <d v="2025-08-19T00:00:00"/>
    <n v="357582"/>
    <d v="2025-08-19T00:00:00"/>
    <d v="2025-07-01T00:00:00"/>
    <n v="82375.08"/>
    <d v="2025-09-18T00:00:00"/>
    <s v="E0230546"/>
    <s v="PD023441"/>
    <s v="OUTSOURCING COM GERENCIAMENTO DE PROJETOS,  ANTIVÍRUS E INFRAESTRUTURA FÍSICA"/>
    <n v="78421.08"/>
    <d v="2025-07-01T00:00:00"/>
    <x v="0"/>
    <s v="22.379-7"/>
    <s v="139.00028572-2023/56"/>
    <s v="359.00006535/2023-20-ITO"/>
    <s v="2 - FATURADO"/>
    <n v="71"/>
    <x v="4"/>
    <x v="0"/>
    <m/>
  </r>
  <r>
    <x v="776"/>
    <s v="43.052.497/0001-02"/>
    <s v="NF SERVICOS"/>
    <n v="192544"/>
    <d v="2025-08-21T00:00:00"/>
    <n v="2011419"/>
    <d v="2025-08-21T00:00:00"/>
    <d v="2024-11-01T00:00:00"/>
    <n v="333.2"/>
    <d v="2025-09-20T00:00:00"/>
    <s v="ET220271"/>
    <s v="PD022211"/>
    <s v="SUPORTE TECNICO ESPECIALIZADO ,INFRAESTRUITURA VIRTUALIZADA ON PREMISES, INTRAGOV,SINTONIA E VOIP"/>
    <n v="317.20999999999998"/>
    <d v="2024-11-01T00:00:00"/>
    <x v="0"/>
    <s v="22.267-7"/>
    <s v="139.00008654/2023-84"/>
    <s v="PD-PRC-2022/04249 359.00009604/2023-57  ITO"/>
    <s v="2 - FATURADO"/>
    <n v="69"/>
    <x v="4"/>
    <x v="0"/>
    <m/>
  </r>
  <r>
    <x v="776"/>
    <s v="43.052.497/0001-02"/>
    <s v="NF SERVICOS"/>
    <n v="192546"/>
    <d v="2025-08-21T00:00:00"/>
    <n v="2011421"/>
    <d v="2025-08-21T00:00:00"/>
    <d v="2024-12-01T00:00:00"/>
    <n v="333.2"/>
    <d v="2025-09-20T00:00:00"/>
    <s v="ET220271"/>
    <s v="PD022211"/>
    <s v="SUPORTE TECNICO ESPECIALIZADO ,INFRAESTRUITURA VIRTUALIZADA ON PREMISES, INTRAGOV,SINTONIA E VOIP"/>
    <n v="317.20999999999998"/>
    <d v="2024-12-01T00:00:00"/>
    <x v="0"/>
    <s v="22.267-7"/>
    <s v="139.00008654/2023-84"/>
    <s v="PD-PRC-2022/04249 359.00009604/2023-57  ITO"/>
    <s v="2 - FATURADO"/>
    <n v="69"/>
    <x v="4"/>
    <x v="0"/>
    <m/>
  </r>
  <r>
    <x v="776"/>
    <s v="43.052.497/0001-02"/>
    <s v="NF SERVICOS E_GOV"/>
    <n v="192795"/>
    <d v="2025-08-27T00:00:00"/>
    <n v="2011670"/>
    <d v="2025-08-27T00:00:00"/>
    <m/>
    <n v="277.10000000000002"/>
    <d v="2025-09-26T00:00:00"/>
    <m/>
    <m/>
    <s v="Certificado e-CPF A3 em token - 36 meses Gov"/>
    <n v="263.8"/>
    <m/>
    <x v="0"/>
    <m/>
    <m/>
    <m/>
    <s v="2 - FATURADO"/>
    <n v="63"/>
    <x v="4"/>
    <x v="1"/>
    <m/>
  </r>
  <r>
    <x v="776"/>
    <s v="43.052.497/0001-02"/>
    <s v="NF SERVICOS E_GOV"/>
    <n v="193492"/>
    <d v="2025-09-11T00:00:00"/>
    <n v="2025126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48"/>
    <x v="5"/>
    <x v="1"/>
    <m/>
  </r>
  <r>
    <x v="776"/>
    <s v="43.052.497/0001-02"/>
    <s v="NF SERVICOS"/>
    <n v="193997"/>
    <d v="2025-09-12T00:00:00"/>
    <n v="2025631"/>
    <d v="2025-09-12T00:00:00"/>
    <d v="2025-03-01T00:00:00"/>
    <n v="3246.72"/>
    <d v="2025-10-12T00:00:00"/>
    <s v="E0240236"/>
    <s v="PD024140"/>
    <s v="DESENVOLVIMENTO/IMPLEMENTAÇÃO DO PROJETO &quot;PLATAFORMA DE DADOS DE TRANSITO&quot;"/>
    <n v="3090.88"/>
    <d v="2025-03-01T00:00:00"/>
    <x v="0"/>
    <s v="22.481-9"/>
    <s v="139.00029314/2024-78"/>
    <s v="359.00003549/2023-91  APPS/ITO"/>
    <s v="2 - FATURADO"/>
    <n v="47"/>
    <x v="5"/>
    <x v="0"/>
    <m/>
  </r>
  <r>
    <x v="776"/>
    <s v="43.052.497/0001-02"/>
    <s v="NF SERVICOS"/>
    <n v="194000"/>
    <d v="2025-09-12T00:00:00"/>
    <n v="2025634"/>
    <d v="2025-09-12T00:00:00"/>
    <d v="2025-03-01T00:00:00"/>
    <n v="17802"/>
    <d v="2025-10-12T00:00:00"/>
    <s v="E0240237"/>
    <s v="PD024140"/>
    <s v="SUSTENTAÇÃO  COM INTEGRAÇÃO  DE DADOS PARA O PROJETO &quot;PLATAFORMA DE DADOS DE TRANSITO&quot;"/>
    <n v="16947.5"/>
    <d v="2025-03-01T00:00:00"/>
    <x v="0"/>
    <s v="22.481-9"/>
    <s v="139.00029314/2024-78"/>
    <s v="359.00003549/2023-91  APPS/ITO"/>
    <s v="2 - FATURADO"/>
    <n v="47"/>
    <x v="5"/>
    <x v="0"/>
    <m/>
  </r>
  <r>
    <x v="776"/>
    <s v="43.052.497/0001-02"/>
    <s v="NF SERVICOS"/>
    <n v="194004"/>
    <d v="2025-09-12T00:00:00"/>
    <n v="2025638"/>
    <d v="2025-09-12T00:00:00"/>
    <d v="2025-03-01T00:00:00"/>
    <n v="28667.17"/>
    <d v="2025-10-12T00:00:00"/>
    <s v="E0240238"/>
    <s v="PD024140"/>
    <s v="PROCESSAMENTO EM NUVEM PUBLICA DO PROJETO &quot;PLATAFORMA DE DADOS DE TRANSITO&quot;"/>
    <n v="27291.15"/>
    <d v="2025-03-01T00:00:00"/>
    <x v="0"/>
    <s v="22.481-9"/>
    <s v="139.00029314/2024-78"/>
    <s v="359.00003549/2023-91  APPS/ITO"/>
    <s v="2 - FATURADO"/>
    <n v="47"/>
    <x v="5"/>
    <x v="0"/>
    <m/>
  </r>
  <r>
    <x v="776"/>
    <s v="43.052.497/0001-02"/>
    <s v="NF SERVICOS"/>
    <n v="194589"/>
    <d v="2025-09-22T00:00:00"/>
    <n v="2026223"/>
    <d v="2025-09-22T00:00:00"/>
    <d v="2025-08-01T00:00:00"/>
    <n v="118282.87"/>
    <d v="2025-10-22T00:00:00"/>
    <s v="E0220907"/>
    <s v="PD022463"/>
    <s v="NUVEM PUBLICA"/>
    <n v="112605.29"/>
    <d v="2025-08-01T00:00:00"/>
    <x v="0"/>
    <s v="22.286-0"/>
    <s v="DERSP-PRC-2022/05276"/>
    <s v="359.00000254/2023-63-ITO"/>
    <s v="2 - FATURADO"/>
    <n v="37"/>
    <x v="5"/>
    <x v="0"/>
    <m/>
  </r>
  <r>
    <x v="776"/>
    <s v="43.052.497/0001-02"/>
    <s v="NF SERVICOS"/>
    <n v="194710"/>
    <d v="2025-09-23T00:00:00"/>
    <n v="2026344"/>
    <d v="2025-09-23T00:00:00"/>
    <d v="2025-08-01T00:00:00"/>
    <n v="155989.49"/>
    <d v="2025-10-23T00:00:00"/>
    <s v="E0230546"/>
    <s v="PD023441"/>
    <s v="OUTSOURCING COM GERENCIAMENTO DE PROJETOS,  ANTIVÍRUS E INFRAESTRUTURA FÍSICA"/>
    <n v="148501.99"/>
    <d v="2025-08-01T00:00:00"/>
    <x v="0"/>
    <s v="22.379-7"/>
    <s v="139.00028572-2023/56"/>
    <s v="359.00006535/2023-20-ITO"/>
    <s v="2 - FATURADO"/>
    <n v="36"/>
    <x v="5"/>
    <x v="0"/>
    <m/>
  </r>
  <r>
    <x v="776"/>
    <s v="43.052.497/0001-02"/>
    <s v="NF SERVICOS"/>
    <n v="194711"/>
    <d v="2025-09-23T00:00:00"/>
    <n v="2026345"/>
    <d v="2025-09-23T00:00:00"/>
    <d v="2025-08-01T00:00:00"/>
    <n v="82434.259999999995"/>
    <d v="2025-10-23T00:00:00"/>
    <s v="E0230546"/>
    <s v="PD023441"/>
    <s v="OUTSOURCING COM GERENCIAMENTO DE PROJETOS,  ANTIVÍRUS E INFRAESTRUTURA FÍSICA"/>
    <n v="78477.42"/>
    <d v="2025-08-01T00:00:00"/>
    <x v="0"/>
    <s v="22.379-7"/>
    <s v="139.00028572-2023/56"/>
    <s v="359.00006535/2023-20-ITO"/>
    <s v="2 - FATURADO"/>
    <n v="36"/>
    <x v="5"/>
    <x v="0"/>
    <m/>
  </r>
  <r>
    <x v="776"/>
    <s v="43.052.497/0001-02"/>
    <s v="NF SERVICOS"/>
    <n v="194712"/>
    <d v="2025-09-23T00:00:00"/>
    <n v="2026346"/>
    <d v="2025-09-23T00:00:00"/>
    <d v="2025-08-01T00:00:00"/>
    <n v="46675.95"/>
    <d v="2025-10-23T00:00:00"/>
    <s v="E0230546"/>
    <s v="PD023441"/>
    <s v="OUTSOURCING COM GERENCIAMENTO DE PROJETOS,  ANTIVÍRUS E INFRAESTRUTURA FÍSICA"/>
    <n v="44435.5"/>
    <d v="2025-08-01T00:00:00"/>
    <x v="0"/>
    <s v="22.379-7"/>
    <s v="139.00028572-2023/56"/>
    <s v="359.00006535/2023-20-ITO"/>
    <s v="2 - FATURADO"/>
    <n v="36"/>
    <x v="5"/>
    <x v="0"/>
    <m/>
  </r>
  <r>
    <x v="776"/>
    <s v="43.052.497/0001-02"/>
    <s v="NF SERVICOS"/>
    <n v="194719"/>
    <d v="2025-09-23T00:00:00"/>
    <n v="2026353"/>
    <d v="2025-09-23T00:00:00"/>
    <d v="2025-08-01T00:00:00"/>
    <n v="43012.35"/>
    <d v="2025-10-23T00:00:00"/>
    <s v="E0240238"/>
    <s v="PD024140"/>
    <s v="PROCESSAMENTO EM NUVEM PUBLICA DO PROJETO &quot;PLATAFORMA DE DADOS DE TRANSITO&quot;"/>
    <n v="40947.760000000002"/>
    <d v="2025-08-01T00:00:00"/>
    <x v="0"/>
    <s v="22.481-9"/>
    <s v="139.00029314/2024-78"/>
    <s v="359.00003549/2023-91  APPS/ITO"/>
    <s v="2 - FATURADO"/>
    <n v="36"/>
    <x v="5"/>
    <x v="0"/>
    <m/>
  </r>
  <r>
    <x v="776"/>
    <s v="43.052.497/0001-02"/>
    <s v="NF SERVICOS"/>
    <n v="194732"/>
    <d v="2025-09-23T00:00:00"/>
    <n v="2026366"/>
    <d v="2025-09-23T00:00:00"/>
    <d v="2025-08-01T00:00:00"/>
    <n v="35881.050000000003"/>
    <d v="2025-10-23T00:00:00"/>
    <s v="E0240238"/>
    <s v="PD024140"/>
    <s v="PROCESSAMENTO EM NUVEM PUBLICA DO PROJETO &quot;PLATAFORMA DE DADOS DE TRANSITO&quot;"/>
    <n v="34158.76"/>
    <d v="2025-08-01T00:00:00"/>
    <x v="0"/>
    <s v="22.481-9"/>
    <s v="139.00029314/2024-78"/>
    <s v="359.00003549/2023-91  APPS/ITO"/>
    <s v="2 - FATURADO"/>
    <n v="36"/>
    <x v="5"/>
    <x v="0"/>
    <m/>
  </r>
  <r>
    <x v="776"/>
    <s v="43.052.497/0001-02"/>
    <s v="NF SERVICOS"/>
    <n v="194735"/>
    <d v="2025-09-23T00:00:00"/>
    <n v="2026369"/>
    <d v="2025-09-23T00:00:00"/>
    <d v="2025-08-01T00:00:00"/>
    <n v="6907.74"/>
    <d v="2025-10-23T00:00:00"/>
    <s v="ET230546"/>
    <s v="PD023441"/>
    <s v="ANTIVÍRUS E INFRAESTRUTURA FÍSICA"/>
    <n v="6576.17"/>
    <d v="2025-08-01T00:00:00"/>
    <x v="0"/>
    <s v="22.379-7"/>
    <s v="139.00028572-2023/56"/>
    <s v="359.00006535/2023-20-ITO"/>
    <s v="2 - FATURADO"/>
    <n v="36"/>
    <x v="5"/>
    <x v="0"/>
    <m/>
  </r>
  <r>
    <x v="776"/>
    <s v="43.052.497/0001-02"/>
    <s v="NF SERVICOS"/>
    <n v="194988"/>
    <d v="2025-09-26T00:00:00"/>
    <n v="2026622"/>
    <d v="2025-09-29T00:00:00"/>
    <d v="2025-08-01T00:00:00"/>
    <n v="316.52"/>
    <d v="2025-10-26T00:00:00"/>
    <s v="ET220271"/>
    <s v="PD022211"/>
    <s v="SUPORTE TECNICO ESPECIALIZADO ,INFRAESTRUITURA VIRTUALIZADA ON PREMISES, INTRAGOV,SINTONIA E VOIP"/>
    <n v="301.33"/>
    <d v="2025-08-01T00:00:00"/>
    <x v="0"/>
    <s v="22.267-7"/>
    <s v="139.00008654/2023-84"/>
    <s v="PD-PRC-2022/04249 359.00009604/2023-57  ITO"/>
    <s v="2 - FATURADO"/>
    <n v="33"/>
    <x v="5"/>
    <x v="0"/>
    <m/>
  </r>
  <r>
    <x v="776"/>
    <s v="43.052.497/0001-02"/>
    <s v="NF SERVICOS E_GOV"/>
    <n v="195118"/>
    <d v="2025-10-10T00:00:00"/>
    <n v="2043684"/>
    <d v="2025-10-10T00:00:00"/>
    <m/>
    <n v="277.10000000000002"/>
    <d v="2025-11-09T00:00:00"/>
    <m/>
    <m/>
    <s v="Certificado e-CPF A3 em token - 36 meses Gov"/>
    <n v="263.8"/>
    <m/>
    <x v="0"/>
    <m/>
    <m/>
    <m/>
    <s v="2 - FATURADO"/>
    <n v="19"/>
    <x v="3"/>
    <x v="1"/>
    <m/>
  </r>
  <r>
    <x v="776"/>
    <s v="43.052.497/0001-02"/>
    <s v="NF SERVICOS"/>
    <n v="195881"/>
    <d v="2025-10-15T00:00:00"/>
    <n v="2044447"/>
    <d v="2025-10-15T00:00:00"/>
    <d v="2025-09-01T00:00:00"/>
    <n v="156926.09"/>
    <d v="2025-11-14T00:00:00"/>
    <s v="E0220907"/>
    <s v="PD022463"/>
    <s v="NUVEM PUBLICA"/>
    <n v="149393.64000000001"/>
    <d v="2025-09-01T00:00:00"/>
    <x v="0"/>
    <s v="22.286-0"/>
    <s v="DERSP-PRC-2022/05276"/>
    <s v="359.00000254/2023-63-ITO"/>
    <s v="2 - FATURADO"/>
    <n v="14"/>
    <x v="3"/>
    <x v="0"/>
    <m/>
  </r>
  <r>
    <x v="776"/>
    <s v="43.052.497/0001-02"/>
    <s v="NF SERVICOS"/>
    <n v="196717"/>
    <d v="2025-10-23T00:00:00"/>
    <n v="2045283"/>
    <d v="2025-10-23T00:00:00"/>
    <d v="2025-09-01T00:00:00"/>
    <n v="20751.36"/>
    <d v="2025-11-22T00:00:00"/>
    <s v="E0220271"/>
    <s v="PD022211"/>
    <s v="SUPORTE TECNICO ESPECIALIZADO ,INFRAESTRUITURA VIRTUALIZADA ON PREMISES, INTRAGOV,SINTONIA E VOIP"/>
    <n v="19755.29"/>
    <d v="2025-09-01T00:00:00"/>
    <x v="0"/>
    <s v="22.267-7"/>
    <s v="DERSP-PRC-2022/04155"/>
    <s v="PD-PRC-2022/04249 ITO"/>
    <s v="2 - FATURADO"/>
    <n v="6"/>
    <x v="3"/>
    <x v="0"/>
    <m/>
  </r>
  <r>
    <x v="776"/>
    <s v="43.052.497/0001-02"/>
    <s v="NF SERVICOS"/>
    <n v="196718"/>
    <d v="2025-10-23T00:00:00"/>
    <n v="2045284"/>
    <d v="2025-10-23T00:00:00"/>
    <d v="2025-09-01T00:00:00"/>
    <n v="433379.38"/>
    <d v="2025-11-22T00:00:00"/>
    <s v="E0220271"/>
    <s v="PD022211"/>
    <s v="SUPORTE TECNICO ESPECIALIZADO ,INFRAESTRUITURA VIRTUALIZADA ON PREMISES, INTRAGOV,SINTONIA E VOIP"/>
    <n v="412577.17"/>
    <d v="2025-09-01T00:00:00"/>
    <x v="0"/>
    <s v="22.267-7"/>
    <s v="DERSP-PRC-2022/04155"/>
    <s v="PD-PRC-2022/04249 ITO"/>
    <s v="2 - FATURADO"/>
    <n v="6"/>
    <x v="3"/>
    <x v="0"/>
    <m/>
  </r>
  <r>
    <x v="776"/>
    <s v="43.052.497/0001-02"/>
    <s v="NF SERVICOS"/>
    <n v="196719"/>
    <d v="2025-10-23T00:00:00"/>
    <n v="2045285"/>
    <d v="2025-10-23T00:00:00"/>
    <d v="2025-09-01T00:00:00"/>
    <n v="5900.7"/>
    <d v="2025-11-22T00:00:00"/>
    <s v="E0220277"/>
    <s v="PD022211"/>
    <s v="SAM PATRIMONIO"/>
    <n v="5617.47"/>
    <d v="2025-09-01T00:00:00"/>
    <x v="0"/>
    <s v="22.267-7"/>
    <s v="139.00008654/2023-84"/>
    <s v="359.00009604/2023-57  APPS"/>
    <s v="2 - FATURADO"/>
    <n v="6"/>
    <x v="3"/>
    <x v="0"/>
    <m/>
  </r>
  <r>
    <x v="776"/>
    <s v="43.052.497/0001-02"/>
    <s v="NF SERVICOS"/>
    <n v="196722"/>
    <d v="2025-10-23T00:00:00"/>
    <n v="2045288"/>
    <d v="2025-10-23T00:00:00"/>
    <d v="2025-09-01T00:00:00"/>
    <n v="255223.09"/>
    <d v="2025-11-22T00:00:00"/>
    <s v="ET220271"/>
    <s v="PD022211"/>
    <s v="SUPORTE TECNICO ESPECIALIZADO ,INFRAESTRUITURA VIRTUALIZADA ON PREMISES, INTRAGOV,SINTONIA E VOIP"/>
    <n v="242972.38"/>
    <d v="2025-09-01T00:00:00"/>
    <x v="0"/>
    <s v="22.267-7"/>
    <s v="139.00008654/2023-84"/>
    <s v="PD-PRC-2022/04249 359.00009604/2023-57  ITO"/>
    <s v="2 - FATURADO"/>
    <n v="6"/>
    <x v="3"/>
    <x v="0"/>
    <m/>
  </r>
  <r>
    <x v="776"/>
    <s v="43.052.497/0001-02"/>
    <s v="NF SERVICOS"/>
    <n v="196723"/>
    <d v="2025-10-23T00:00:00"/>
    <n v="2045289"/>
    <d v="2025-10-23T00:00:00"/>
    <d v="2025-09-01T00:00:00"/>
    <n v="57035.58"/>
    <d v="2025-11-22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4297.87"/>
    <d v="2025-09-01T00:00:00"/>
    <x v="0"/>
    <s v="22.267-7"/>
    <s v="139.00008654/2023-84"/>
    <s v="359.00009604/2023-57  ITO"/>
    <s v="2 - FATURADO"/>
    <n v="6"/>
    <x v="3"/>
    <x v="0"/>
    <m/>
  </r>
  <r>
    <x v="776"/>
    <s v="43.052.497/0001-02"/>
    <s v="NF SERVICOS"/>
    <n v="196725"/>
    <d v="2025-10-23T00:00:00"/>
    <n v="2045291"/>
    <d v="2025-10-23T00:00:00"/>
    <d v="2025-09-01T00:00:00"/>
    <n v="763.14"/>
    <d v="2025-11-22T00:00:00"/>
    <s v="E0220277"/>
    <s v="PD022211"/>
    <s v="SAM PATRIMONIO"/>
    <n v="726.51"/>
    <d v="2025-09-01T00:00:00"/>
    <x v="0"/>
    <s v="22.267-7"/>
    <s v="139.00008654/2023-84"/>
    <s v="359.00009604/2023-57  APPS"/>
    <s v="2 - FATURADO"/>
    <n v="6"/>
    <x v="3"/>
    <x v="0"/>
    <m/>
  </r>
  <r>
    <x v="776"/>
    <s v="43.052.497/0001-02"/>
    <s v="NF SERVICOS"/>
    <n v="196727"/>
    <d v="2025-10-23T00:00:00"/>
    <n v="2045293"/>
    <d v="2025-10-23T00:00:00"/>
    <d v="2025-09-01T00:00:00"/>
    <n v="47.08"/>
    <d v="2025-11-22T00:00:00"/>
    <s v="ET220271"/>
    <s v="PD022211"/>
    <s v="SUPORTE TECNICO ESPECIALIZADO ,INFRAESTRUITURA VIRTUALIZADA ON PREMISES, INTRAGOV,SINTONIA E VOIP"/>
    <n v="44.82"/>
    <d v="2025-09-01T00:00:00"/>
    <x v="0"/>
    <s v="22.267-7"/>
    <s v="139.00008654/2023-84"/>
    <s v="PD-PRC-2022/04249 359.00009604/2023-57  ITO"/>
    <s v="2 - FATURADO"/>
    <n v="6"/>
    <x v="3"/>
    <x v="0"/>
    <m/>
  </r>
  <r>
    <x v="776"/>
    <s v="43.052.497/0001-02"/>
    <s v="NF SERVICOS"/>
    <n v="196728"/>
    <d v="2025-10-23T00:00:00"/>
    <n v="2045294"/>
    <d v="2025-10-23T00:00:00"/>
    <d v="2025-09-01T00:00:00"/>
    <n v="20811.78"/>
    <d v="2025-11-22T00:00:00"/>
    <s v="E0220273"/>
    <s v="PD022211"/>
    <s v="FOLHA DE PAGAMENTO"/>
    <n v="19812.810000000001"/>
    <d v="2025-09-01T00:00:00"/>
    <x v="0"/>
    <s v="22.267-7"/>
    <s v="139.00008654/2023-84"/>
    <s v="359.00009604/2023-57  APPS"/>
    <s v="2 - FATURADO"/>
    <n v="6"/>
    <x v="3"/>
    <x v="0"/>
    <m/>
  </r>
  <r>
    <x v="776"/>
    <s v="43.052.497/0001-02"/>
    <s v="NF SERVICOS"/>
    <n v="196729"/>
    <d v="2025-10-23T00:00:00"/>
    <n v="2045295"/>
    <d v="2025-10-23T00:00:00"/>
    <d v="2025-09-01T00:00:00"/>
    <n v="2.04"/>
    <d v="2025-11-22T00:00:00"/>
    <s v="E0220273"/>
    <s v="PD022211"/>
    <s v="FOLHA DE PAGAMENTO"/>
    <n v="1.94"/>
    <d v="2025-09-01T00:00:00"/>
    <x v="0"/>
    <s v="22.267-7"/>
    <s v="139.00008654/2023-84"/>
    <s v="359.00009604/2023-57  APPS"/>
    <s v="2 - FATURADO"/>
    <n v="6"/>
    <x v="3"/>
    <x v="0"/>
    <m/>
  </r>
  <r>
    <x v="776"/>
    <s v="43.052.497/0001-02"/>
    <s v="NF SERVICOS"/>
    <n v="196731"/>
    <d v="2025-10-24T00:00:00"/>
    <n v="2045297"/>
    <d v="2025-10-24T00:00:00"/>
    <d v="2025-09-01T00:00:00"/>
    <n v="509222.22"/>
    <d v="2025-11-23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9-01T00:00:00"/>
    <x v="0"/>
    <s v="22.267-7"/>
    <s v="139.00008654/2023-84"/>
    <s v="359.00009604/2023-57  ITO"/>
    <s v="2 - FATURADO"/>
    <n v="5"/>
    <x v="3"/>
    <x v="0"/>
    <m/>
  </r>
  <r>
    <x v="776"/>
    <s v="43.052.497/0001-02"/>
    <s v="NF SERVICOS"/>
    <n v="196734"/>
    <d v="2025-10-24T00:00:00"/>
    <n v="2045300"/>
    <d v="2025-10-24T00:00:00"/>
    <d v="2025-09-01T00:00:00"/>
    <n v="316.52"/>
    <d v="2025-11-23T00:00:00"/>
    <s v="ET220271"/>
    <s v="PD022211"/>
    <s v="SUPORTE TECNICO ESPECIALIZADO ,INFRAESTRUITURA VIRTUALIZADA ON PREMISES, INTRAGOV,SINTONIA E VOIP"/>
    <n v="301.33"/>
    <d v="2025-09-01T00:00:00"/>
    <x v="0"/>
    <s v="22.267-7"/>
    <s v="139.00008654/2023-84"/>
    <s v="PD-PRC-2022/04249 359.00009604/2023-57  ITO"/>
    <s v="2 - FATURADO"/>
    <n v="5"/>
    <x v="3"/>
    <x v="0"/>
    <m/>
  </r>
  <r>
    <x v="776"/>
    <s v="43.052.497/0001-02"/>
    <s v="NF SERVICOS"/>
    <n v="196735"/>
    <d v="2025-10-24T00:00:00"/>
    <n v="2045301"/>
    <d v="2025-10-24T00:00:00"/>
    <d v="2025-09-01T00:00:00"/>
    <n v="295.2"/>
    <d v="2025-11-23T00:00:00"/>
    <s v="ET220278"/>
    <s v="PD022211"/>
    <s v="AGENDAMENTO UNIVERSAL  E POUPAFILA"/>
    <n v="281.02999999999997"/>
    <d v="2025-09-01T00:00:00"/>
    <x v="0"/>
    <s v="22.267-7"/>
    <s v="139.00008654/2023-84"/>
    <s v="359.00009604/2023-57  APPS"/>
    <s v="2 - FATURADO"/>
    <n v="5"/>
    <x v="3"/>
    <x v="0"/>
    <m/>
  </r>
  <r>
    <x v="776"/>
    <s v="43.052.497/0001-02"/>
    <s v="NF SERVICOS"/>
    <n v="198114"/>
    <d v="2025-11-13T00:00:00"/>
    <n v="2064556"/>
    <d v="2025-11-13T00:00:00"/>
    <d v="2025-10-01T00:00:00"/>
    <n v="148170.79999999999"/>
    <d v="2025-12-13T00:00:00"/>
    <s v="E0230546"/>
    <s v="PD023441"/>
    <s v="OUTSOURCING COM GERENCIAMENTO DE PROJETOS,  ANTIVÍRUS E INFRAESTRUTURA FÍSICA"/>
    <n v="0.01"/>
    <d v="2025-10-01T00:00:00"/>
    <x v="0"/>
    <s v="22.379-7"/>
    <s v="139.00028572-2023/56"/>
    <s v="359.00006535/2023-20-ITO"/>
    <s v="2 - FATURADO"/>
    <n v="0"/>
    <x v="0"/>
    <x v="0"/>
    <m/>
  </r>
  <r>
    <x v="776"/>
    <s v="43.052.497/0001-02"/>
    <s v="NF SERVICOS"/>
    <n v="198121"/>
    <d v="2025-11-13T00:00:00"/>
    <n v="2064563"/>
    <d v="2025-11-13T00:00:00"/>
    <d v="2025-10-01T00:00:00"/>
    <n v="6162.57"/>
    <d v="2025-12-13T00:00:00"/>
    <s v="ET230546"/>
    <s v="PD023441"/>
    <s v="ANTIVÍRUS E INFRAESTRUTURA FÍSICA"/>
    <n v="0.01"/>
    <d v="2025-10-01T00:00:00"/>
    <x v="0"/>
    <s v="22.379-7"/>
    <s v="139.00028572-2023/56"/>
    <s v="359.00006535/2023-20-ITO"/>
    <s v="2 - FATURADO"/>
    <n v="0"/>
    <x v="0"/>
    <x v="0"/>
    <m/>
  </r>
  <r>
    <x v="776"/>
    <s v="43.052.497/0001-02"/>
    <s v="NF SERVICOS"/>
    <n v="198712"/>
    <d v="2025-11-24T00:00:00"/>
    <n v="2065154"/>
    <d v="2025-11-24T00:00:00"/>
    <d v="2025-10-01T00:00:00"/>
    <n v="4016153.24"/>
    <d v="2025-12-24T00:00:00"/>
    <s v="E0240481"/>
    <s v="PD024337"/>
    <s v="DISPONIBILIZAÇÃO DA PLATAFORMA MONITORASP - DER/SP."/>
    <n v="3823377.88"/>
    <d v="2025-10-01T00:00:00"/>
    <x v="0"/>
    <s v="22.526-5/2024"/>
    <s v="139.00040519/2024-12"/>
    <s v="359.00006313/2024-98 APPS/ITO"/>
    <s v="2 - FATURADO"/>
    <n v="0"/>
    <x v="0"/>
    <x v="0"/>
    <m/>
  </r>
  <r>
    <x v="776"/>
    <s v="43.052.497/0001-02"/>
    <s v="NF SERVICOS"/>
    <n v="199097"/>
    <d v="2025-11-28T00:00:00"/>
    <n v="2065539"/>
    <d v="2025-11-28T00:00:00"/>
    <d v="2025-10-01T00:00:00"/>
    <n v="4687.6000000000004"/>
    <d v="2025-12-28T00:00:00"/>
    <s v="E0240542"/>
    <s v="PD024389"/>
    <s v="SAM ESTOQUE"/>
    <n v="4462.6000000000004"/>
    <d v="2025-10-01T00:00:00"/>
    <x v="0"/>
    <s v="22.574-4/2024"/>
    <s v="139.00074252/2024-59"/>
    <s v="359.0001.1421/2024-82-ITO"/>
    <s v="2 - FATURADO"/>
    <n v="0"/>
    <x v="0"/>
    <x v="0"/>
    <m/>
  </r>
  <r>
    <x v="776"/>
    <s v="43.052.497/0001-02"/>
    <s v="NF SERVICOS"/>
    <n v="199098"/>
    <d v="2025-11-28T00:00:00"/>
    <n v="2065540"/>
    <d v="2025-11-28T00:00:00"/>
    <d v="2025-10-01T00:00:00"/>
    <n v="516310.82"/>
    <d v="2025-12-28T00:00:00"/>
    <s v="E0220182"/>
    <s v="PD022141"/>
    <s v="NOVOS  SISTEMAS DE INFORMAÇÃO"/>
    <n v="491527.9"/>
    <d v="2025-10-01T00:00:00"/>
    <x v="0"/>
    <s v="22.264-1"/>
    <s v="139.00008649/2023-71"/>
    <s v="359.00009589/2023-47APPS/ITO"/>
    <s v="2 - FATURADO"/>
    <n v="0"/>
    <x v="0"/>
    <x v="0"/>
    <m/>
  </r>
  <r>
    <x v="776"/>
    <s v="43.052.497/0001-02"/>
    <s v="NF SERVICOS"/>
    <n v="199099"/>
    <d v="2025-11-28T00:00:00"/>
    <n v="2065541"/>
    <d v="2025-11-28T00:00:00"/>
    <d v="2025-10-01T00:00:00"/>
    <n v="252212.6"/>
    <d v="2025-12-28T00:00:00"/>
    <s v="E0251352"/>
    <s v="PD251204"/>
    <s v="Plataforma Colaborativa"/>
    <n v="240106.4"/>
    <d v="2025-10-01T00:00:00"/>
    <x v="0"/>
    <s v="22.736-5 / 2025"/>
    <s v="139.00061492/2025-74"/>
    <s v="359.00005933/2025-91 - APPS/ITO"/>
    <s v="2 - FATURADO"/>
    <n v="0"/>
    <x v="0"/>
    <x v="0"/>
    <m/>
  </r>
  <r>
    <x v="776"/>
    <s v="43.052.497/0001-02"/>
    <s v="NF SERVICOS"/>
    <n v="199100"/>
    <d v="2025-11-28T00:00:00"/>
    <n v="2065542"/>
    <d v="2025-11-28T00:00:00"/>
    <d v="2025-10-01T00:00:00"/>
    <n v="924.64"/>
    <d v="2025-12-28T00:00:00"/>
    <s v="E0240370"/>
    <s v="PD024242"/>
    <s v="PROGRAMA SP SEM PAPEL"/>
    <n v="880.26"/>
    <d v="2025-10-01T00:00:00"/>
    <x v="0"/>
    <s v="22.331-1"/>
    <s v="139.00032770/2024-03"/>
    <s v="359.00004244/2024-88 -APPS"/>
    <s v="2 - FATURADO"/>
    <n v="0"/>
    <x v="0"/>
    <x v="0"/>
    <m/>
  </r>
  <r>
    <x v="776"/>
    <s v="43.052.497/0001-02"/>
    <s v="NF SERVICOS"/>
    <n v="199102"/>
    <d v="2025-11-28T00:00:00"/>
    <n v="2065544"/>
    <d v="2025-11-28T00:00:00"/>
    <d v="2025-10-01T00:00:00"/>
    <n v="433379.38"/>
    <d v="2025-12-28T00:00:00"/>
    <s v="E0220271"/>
    <s v="PD022211"/>
    <s v="SUPORTE TECNICO ESPECIALIZADO ,INFRAESTRUITURA VIRTUALIZADA ON PREMISES, INTRAGOV,SINTONIA E VOIP"/>
    <n v="412577.17"/>
    <d v="2025-10-01T00:00:00"/>
    <x v="0"/>
    <s v="22.267-7"/>
    <s v="DERSP-PRC-2022/04155"/>
    <s v="PD-PRC-2022/04249 ITO"/>
    <s v="2 - FATURADO"/>
    <n v="0"/>
    <x v="0"/>
    <x v="0"/>
    <m/>
  </r>
  <r>
    <x v="776"/>
    <s v="43.052.497/0001-02"/>
    <s v="NF SERVICOS"/>
    <n v="199103"/>
    <d v="2025-11-28T00:00:00"/>
    <n v="2065545"/>
    <d v="2025-11-28T00:00:00"/>
    <d v="2025-10-01T00:00:00"/>
    <n v="20751.36"/>
    <d v="2025-12-28T00:00:00"/>
    <s v="E0220271"/>
    <s v="PD022211"/>
    <s v="SUPORTE TECNICO ESPECIALIZADO ,INFRAESTRUITURA VIRTUALIZADA ON PREMISES, INTRAGOV,SINTONIA E VOIP"/>
    <n v="19755.29"/>
    <d v="2025-10-01T00:00:00"/>
    <x v="0"/>
    <s v="22.267-7"/>
    <s v="DERSP-PRC-2022/04155"/>
    <s v="PD-PRC-2022/04249 ITO"/>
    <s v="2 - FATURADO"/>
    <n v="0"/>
    <x v="0"/>
    <x v="0"/>
    <m/>
  </r>
  <r>
    <x v="776"/>
    <s v="43.052.497/0001-02"/>
    <s v="NF SERVICOS"/>
    <n v="199104"/>
    <d v="2025-11-28T00:00:00"/>
    <n v="2065546"/>
    <d v="2025-11-28T00:00:00"/>
    <d v="2025-10-01T00:00:00"/>
    <n v="246"/>
    <d v="2025-12-28T00:00:00"/>
    <s v="ET220278"/>
    <s v="PD022211"/>
    <s v="AGENDAMENTO UNIVERSAL  E POUPAFILA"/>
    <n v="234.19"/>
    <d v="2025-10-01T00:00:00"/>
    <x v="0"/>
    <s v="22.267-7"/>
    <s v="139.00008654/2023-84"/>
    <s v="359.00009604/2023-57  APPS"/>
    <s v="2 - FATURADO"/>
    <n v="0"/>
    <x v="0"/>
    <x v="0"/>
    <m/>
  </r>
  <r>
    <x v="776"/>
    <s v="43.052.497/0001-02"/>
    <s v="NF SERVICOS"/>
    <n v="199105"/>
    <d v="2025-11-28T00:00:00"/>
    <n v="2065547"/>
    <d v="2025-11-28T00:00:00"/>
    <d v="2025-10-01T00:00:00"/>
    <n v="255223.09"/>
    <d v="2025-12-28T00:00:00"/>
    <s v="ET220271"/>
    <s v="PD022211"/>
    <s v="SUPORTE TECNICO ESPECIALIZADO ,INFRAESTRUITURA VIRTUALIZADA ON PREMISES, INTRAGOV,SINTONIA E VOIP"/>
    <n v="242972.38"/>
    <d v="2025-10-01T00:00:00"/>
    <x v="0"/>
    <s v="22.267-7"/>
    <s v="139.00008654/2023-84"/>
    <s v="PD-PRC-2022/04249 359.00009604/2023-57  ITO"/>
    <s v="2 - FATURADO"/>
    <n v="0"/>
    <x v="0"/>
    <x v="0"/>
    <m/>
  </r>
  <r>
    <x v="776"/>
    <s v="43.052.497/0001-02"/>
    <s v="NF SERVICOS"/>
    <n v="199106"/>
    <d v="2025-11-28T00:00:00"/>
    <n v="2065548"/>
    <d v="2025-11-28T00:00:00"/>
    <d v="2025-10-01T00:00:00"/>
    <n v="47.08"/>
    <d v="2025-12-28T00:00:00"/>
    <s v="ET220271"/>
    <s v="PD022211"/>
    <s v="SUPORTE TECNICO ESPECIALIZADO ,INFRAESTRUITURA VIRTUALIZADA ON PREMISES, INTRAGOV,SINTONIA E VOIP"/>
    <n v="44.82"/>
    <d v="2025-10-01T00:00:00"/>
    <x v="0"/>
    <s v="22.267-7"/>
    <s v="139.00008654/2023-84"/>
    <s v="PD-PRC-2022/04249 359.00009604/2023-57  ITO"/>
    <s v="2 - FATURADO"/>
    <n v="0"/>
    <x v="0"/>
    <x v="0"/>
    <m/>
  </r>
  <r>
    <x v="776"/>
    <s v="43.052.497/0001-02"/>
    <s v="NF SERVICOS"/>
    <n v="199107"/>
    <d v="2025-11-28T00:00:00"/>
    <n v="2065549"/>
    <d v="2025-11-28T00:00:00"/>
    <d v="2025-10-01T00:00:00"/>
    <n v="60120.55"/>
    <d v="2025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234.76"/>
    <d v="2025-10-01T00:00:00"/>
    <x v="0"/>
    <s v="22.267-7"/>
    <s v="139.00008654/2023-84"/>
    <s v="359.00009604/2023-57  ITO"/>
    <s v="2 - FATURADO"/>
    <n v="0"/>
    <x v="0"/>
    <x v="0"/>
    <m/>
  </r>
  <r>
    <x v="776"/>
    <s v="43.052.497/0001-02"/>
    <s v="NF SERVICOS"/>
    <n v="199108"/>
    <d v="2025-11-28T00:00:00"/>
    <n v="2065550"/>
    <d v="2025-11-28T00:00:00"/>
    <d v="2025-10-01T00:00:00"/>
    <n v="509222.22"/>
    <d v="2025-12-28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10-01T00:00:00"/>
    <x v="0"/>
    <s v="22.267-7"/>
    <s v="139.00008654/2023-84"/>
    <s v="359.00009604/2023-57  ITO"/>
    <s v="2 - FATURADO"/>
    <n v="0"/>
    <x v="0"/>
    <x v="0"/>
    <m/>
  </r>
  <r>
    <x v="776"/>
    <s v="43.052.497/0001-02"/>
    <s v="NF SERVICOS"/>
    <n v="199126"/>
    <d v="2025-11-28T00:00:00"/>
    <n v="2065568"/>
    <d v="2025-11-28T00:00:00"/>
    <d v="2025-10-01T00:00:00"/>
    <n v="20819.07"/>
    <d v="2025-12-28T00:00:00"/>
    <s v="E0220273"/>
    <s v="PD022211"/>
    <s v="FOLHA DE PAGAMENTO"/>
    <n v="19819.75"/>
    <d v="2025-10-01T00:00:00"/>
    <x v="0"/>
    <s v="22.267-7"/>
    <s v="139.00008654/2023-84"/>
    <s v="359.00009604/2023-57  APPS"/>
    <s v="2 - FATURADO"/>
    <n v="0"/>
    <x v="0"/>
    <x v="0"/>
    <m/>
  </r>
  <r>
    <x v="776"/>
    <s v="43.052.497/0001-02"/>
    <s v="NF SERVICOS"/>
    <n v="199127"/>
    <d v="2025-11-28T00:00:00"/>
    <n v="2065569"/>
    <d v="2025-11-28T00:00:00"/>
    <d v="2025-10-01T00:00:00"/>
    <n v="2.02"/>
    <d v="2025-12-28T00:00:00"/>
    <s v="E0220273"/>
    <s v="PD022211"/>
    <s v="FOLHA DE PAGAMENTO"/>
    <n v="1.92"/>
    <d v="2025-10-01T00:00:00"/>
    <x v="0"/>
    <s v="22.267-7"/>
    <s v="139.00008654/2023-84"/>
    <s v="359.00009604/2023-57  APPS"/>
    <s v="2 - FATURADO"/>
    <n v="0"/>
    <x v="0"/>
    <x v="0"/>
    <m/>
  </r>
  <r>
    <x v="776"/>
    <s v="43.052.497/0001-02"/>
    <s v="NF SERVICOS"/>
    <n v="199129"/>
    <d v="2025-11-28T00:00:00"/>
    <n v="2065571"/>
    <d v="2025-11-28T00:00:00"/>
    <d v="2025-10-01T00:00:00"/>
    <n v="5900.7"/>
    <d v="2025-12-28T00:00:00"/>
    <s v="E0220277"/>
    <s v="PD022211"/>
    <s v="SAM PATRIMONIO"/>
    <n v="5617.47"/>
    <d v="2025-10-01T00:00:00"/>
    <x v="0"/>
    <s v="22.267-7"/>
    <s v="139.00008654/2023-84"/>
    <s v="359.00009604/2023-57  APPS"/>
    <s v="2 - FATURADO"/>
    <n v="0"/>
    <x v="0"/>
    <x v="0"/>
    <m/>
  </r>
  <r>
    <x v="776"/>
    <s v="43.052.497/0001-02"/>
    <s v="NF SERVICOS"/>
    <n v="199130"/>
    <d v="2025-11-28T00:00:00"/>
    <n v="2065572"/>
    <d v="2025-11-28T00:00:00"/>
    <d v="2025-10-01T00:00:00"/>
    <n v="763.14"/>
    <d v="2025-12-28T00:00:00"/>
    <s v="E0220277"/>
    <s v="PD022211"/>
    <s v="SAM PATRIMONIO"/>
    <n v="726.51"/>
    <d v="2025-10-01T00:00:00"/>
    <x v="0"/>
    <s v="22.267-7"/>
    <s v="139.00008654/2023-84"/>
    <s v="359.00009604/2023-57  APPS"/>
    <s v="2 - FATURADO"/>
    <n v="0"/>
    <x v="0"/>
    <x v="0"/>
    <m/>
  </r>
  <r>
    <x v="776"/>
    <s v="43.052.497/0007-90"/>
    <s v="NF SERVICOS E_GOV"/>
    <n v="195002"/>
    <d v="2025-09-29T00:00:00"/>
    <n v="2026636"/>
    <d v="2025-09-29T00:00:00"/>
    <m/>
    <n v="329.43"/>
    <d v="2025-10-29T00:00:00"/>
    <m/>
    <m/>
    <s v="Certificado e-CPF A3 em cartão e leitora - 36 meses Gov"/>
    <n v="313.62"/>
    <m/>
    <x v="0"/>
    <m/>
    <m/>
    <m/>
    <s v="2 - FATURADO"/>
    <n v="30"/>
    <x v="3"/>
    <x v="1"/>
    <m/>
  </r>
  <r>
    <x v="776"/>
    <s v="43.052.497/0007-90"/>
    <s v="NF SERVICOS E_GOV"/>
    <n v="195012"/>
    <d v="2025-09-29T00:00:00"/>
    <n v="2026646"/>
    <d v="2025-09-29T00:00:00"/>
    <m/>
    <n v="329.43"/>
    <d v="2025-10-29T00:00:00"/>
    <m/>
    <m/>
    <s v="Certificado e-CPF A3 em cartão e leitora - 36 meses Gov"/>
    <n v="313.62"/>
    <m/>
    <x v="0"/>
    <m/>
    <m/>
    <m/>
    <s v="2 - FATURADO"/>
    <n v="30"/>
    <x v="3"/>
    <x v="1"/>
    <m/>
  </r>
  <r>
    <x v="776"/>
    <s v="43.052.497/0010-95"/>
    <s v="NF SERVICOS E_GOV"/>
    <n v="195206"/>
    <d v="2025-10-10T00:00:00"/>
    <n v="2043772"/>
    <d v="2025-10-10T00:00:00"/>
    <m/>
    <n v="227.35"/>
    <d v="2025-11-09T00:00:00"/>
    <m/>
    <m/>
    <s v="Certificado e-CPF A3 em cartão - 36 meses Gov"/>
    <n v="11.36"/>
    <m/>
    <x v="0"/>
    <m/>
    <m/>
    <m/>
    <s v="2 - FATURADO"/>
    <n v="19"/>
    <x v="3"/>
    <x v="1"/>
    <m/>
  </r>
  <r>
    <x v="776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96"/>
    <x v="1"/>
    <x v="1"/>
    <m/>
  </r>
  <r>
    <x v="777"/>
    <s v="43.054.154/0001-79"/>
    <s v="ND-LOCACAO BENS MOVE"/>
    <n v="1375"/>
    <d v="2025-08-15T00:00:00"/>
    <m/>
    <m/>
    <m/>
    <n v="98695.48"/>
    <d v="2025-09-14T00:00:00"/>
    <s v="E0200274"/>
    <s v="PD020215"/>
    <s v="Locação de Bens Móveis - Desktop Basic - 36 ms"/>
    <n v="98695.48"/>
    <m/>
    <x v="0"/>
    <m/>
    <m/>
    <m/>
    <s v="2 - FATURADO"/>
    <n v="75"/>
    <x v="4"/>
    <x v="4"/>
    <m/>
  </r>
  <r>
    <x v="777"/>
    <s v="43.054.154/0001-79"/>
    <s v="NF SERVICOS"/>
    <n v="192136"/>
    <d v="2025-08-15T00:00:00"/>
    <n v="2011011"/>
    <d v="2025-08-15T00:00:00"/>
    <d v="2024-08-01T00:00:00"/>
    <n v="24696.67"/>
    <d v="2025-09-14T00:00:00"/>
    <s v="E0200274"/>
    <s v="PD020215"/>
    <s v="DESKTOP COMO SERVIÇO - DaaS BASIC"/>
    <n v="23511.23"/>
    <d v="2024-08-01T00:00:00"/>
    <x v="0"/>
    <d v="2020-08-01T00:00:00"/>
    <s v="113/2020"/>
    <s v="PD-PRC-2020/01580 - ITO"/>
    <s v="2 - FATURADO"/>
    <n v="75"/>
    <x v="4"/>
    <x v="0"/>
    <m/>
  </r>
  <r>
    <x v="777"/>
    <s v="43.054.154/0001-79"/>
    <s v="NF SERVICOS"/>
    <n v="198772"/>
    <d v="2025-11-25T00:00:00"/>
    <n v="2065214"/>
    <d v="2025-11-25T00:00:00"/>
    <d v="2025-10-01T00:00:00"/>
    <n v="34.97"/>
    <d v="2025-12-25T00:00:00"/>
    <s v="E0240098"/>
    <s v="PD024067"/>
    <s v="PROGRAMA SP SEM PAPEL"/>
    <n v="33.29"/>
    <d v="2025-10-01T00:00:00"/>
    <x v="0"/>
    <d v="2024-01-01T00:00:00"/>
    <s v="148.00000002/2024-73"/>
    <s v="359.00000915/2024-31  APPS"/>
    <s v="2 - FATURADO"/>
    <n v="0"/>
    <x v="0"/>
    <x v="0"/>
    <m/>
  </r>
  <r>
    <x v="777"/>
    <s v="43.054.154/0001-79"/>
    <s v="NF SERVICOS"/>
    <n v="198773"/>
    <d v="2025-11-25T00:00:00"/>
    <n v="2065215"/>
    <d v="2025-11-25T00:00:00"/>
    <d v="2025-10-01T00:00:00"/>
    <n v="95452.51"/>
    <d v="2025-12-25T00:00:00"/>
    <s v="E0230178"/>
    <s v="PD023151"/>
    <s v="NUVEM PUBLICA, INFRAESTRUTURA E CERTIFICADO SSL STANDARD"/>
    <n v="90870.79"/>
    <d v="2025-10-01T00:00:00"/>
    <x v="0"/>
    <d v="2023-06-01T00:00:00"/>
    <s v="148.00000063/2023-50"/>
    <s v="359.00000163/2023-28-ITO"/>
    <s v="2 - FATURADO"/>
    <n v="0"/>
    <x v="0"/>
    <x v="0"/>
    <m/>
  </r>
  <r>
    <x v="777"/>
    <s v="43.054.154/0001-79"/>
    <s v="NF SERVICOS"/>
    <n v="198774"/>
    <d v="2025-11-25T00:00:00"/>
    <n v="2065216"/>
    <d v="2025-11-25T00:00:00"/>
    <d v="2025-10-01T00:00:00"/>
    <n v="2741.69"/>
    <d v="2025-12-25T00:00:00"/>
    <s v="E0230178"/>
    <s v="PD023151"/>
    <s v="NUVEM PUBLICA, INFRAESTRUTURA E CERTIFICADO SSL STANDARD"/>
    <n v="2610.09"/>
    <d v="2025-10-01T00:00:00"/>
    <x v="0"/>
    <d v="2023-06-01T00:00:00"/>
    <s v="148.00000063/2023-50"/>
    <s v="359.00000163/2023-28-ITO"/>
    <s v="2 - FATURADO"/>
    <n v="0"/>
    <x v="0"/>
    <x v="0"/>
    <m/>
  </r>
  <r>
    <x v="777"/>
    <s v="43.054.154/0001-79"/>
    <s v="NF SERVICOS"/>
    <n v="198775"/>
    <d v="2025-11-25T00:00:00"/>
    <n v="2065217"/>
    <d v="2025-11-25T00:00:00"/>
    <d v="2025-10-01T00:00:00"/>
    <n v="8838.6"/>
    <d v="2025-12-25T00:00:00"/>
    <s v="E0230595"/>
    <s v="PD023472"/>
    <s v="NUVEM PRODESP  E SUPORTE TÉCNICO"/>
    <n v="8414.35"/>
    <d v="2025-10-01T00:00:00"/>
    <x v="0"/>
    <d v="2023-08-01T00:00:00"/>
    <s v="148.00000329/2023-64"/>
    <s v="359.00009146/2023-56  ITO"/>
    <s v="2 - FATURADO"/>
    <n v="0"/>
    <x v="0"/>
    <x v="0"/>
    <m/>
  </r>
  <r>
    <x v="777"/>
    <s v="43.054.154/0001-79"/>
    <s v="NF SERVICOS"/>
    <n v="198777"/>
    <d v="2025-11-25T00:00:00"/>
    <n v="2065219"/>
    <d v="2025-11-25T00:00:00"/>
    <d v="2025-10-01T00:00:00"/>
    <n v="1518.48"/>
    <d v="2025-12-25T00:00:00"/>
    <s v="E0240448"/>
    <s v="PD024309"/>
    <s v="FOLHA PAGAMENTO"/>
    <n v="1445.59"/>
    <d v="2025-10-01T00:00:00"/>
    <x v="0"/>
    <s v="002/2025__"/>
    <s v="148.00000218/2024-39"/>
    <s v="359.00005879/2024-01  APPS/ITO"/>
    <s v="2 - FATURADO"/>
    <n v="0"/>
    <x v="0"/>
    <x v="0"/>
    <m/>
  </r>
  <r>
    <x v="777"/>
    <s v="43.054.154/0001-79"/>
    <s v="NF SERVICOS"/>
    <n v="198778"/>
    <d v="2025-11-25T00:00:00"/>
    <n v="2065220"/>
    <d v="2025-11-25T00:00:00"/>
    <d v="2025-10-01T00:00:00"/>
    <n v="129673.28"/>
    <d v="2025-12-25T00:00:00"/>
    <s v="E0240492"/>
    <s v="PD024346"/>
    <s v="SUSTENTAÇÃO DO SISTEMA SIMESC DO IMESC"/>
    <n v="123448.96000000001"/>
    <d v="2025-10-01T00:00:00"/>
    <x v="0"/>
    <s v="005/2025"/>
    <s v="148.00000120/2025-62"/>
    <s v="359.00001849/2025-06 - ITO/APPS"/>
    <s v="2 - FATURADO"/>
    <n v="0"/>
    <x v="0"/>
    <x v="0"/>
    <m/>
  </r>
  <r>
    <x v="777"/>
    <s v="43.054.154/0001-79"/>
    <s v="NF SERVICOS"/>
    <n v="198779"/>
    <d v="2025-11-25T00:00:00"/>
    <n v="2065221"/>
    <d v="2025-11-25T00:00:00"/>
    <d v="2025-10-01T00:00:00"/>
    <n v="28184.77"/>
    <d v="2025-12-25T00:00:00"/>
    <s v="E0240492"/>
    <s v="PD024346"/>
    <s v="SUSTENTAÇÃO DO SISTEMA SIMESC DO IMESC"/>
    <n v="26831.9"/>
    <d v="2025-10-01T00:00:00"/>
    <x v="0"/>
    <s v="005/2025"/>
    <s v="148.00000120/2025-62"/>
    <s v="359.00001849/2025-06 - ITO/APPS"/>
    <s v="2 - FATURADO"/>
    <n v="0"/>
    <x v="0"/>
    <x v="0"/>
    <m/>
  </r>
  <r>
    <x v="777"/>
    <s v="43.054.154/0001-79"/>
    <s v="NF SERVICOS"/>
    <n v="198780"/>
    <d v="2025-11-25T00:00:00"/>
    <n v="2065222"/>
    <d v="2025-11-25T00:00:00"/>
    <d v="2025-10-01T00:00:00"/>
    <n v="19983.96"/>
    <d v="2025-12-25T00:00:00"/>
    <s v="E0240491"/>
    <s v="PD024346"/>
    <s v="MIGRAÇÃO DO SISTEMA SIMESC DO IMESC"/>
    <n v="19024.73"/>
    <d v="2025-10-01T00:00:00"/>
    <x v="0"/>
    <s v="005/2025"/>
    <s v="148.00000120/2025-62"/>
    <s v="359.00001849/2025-06 ITO"/>
    <s v="2 - FATURADO"/>
    <n v="0"/>
    <x v="0"/>
    <x v="0"/>
    <m/>
  </r>
  <r>
    <x v="777"/>
    <s v="43.054.154/0001-79"/>
    <s v="NF SERVICOS"/>
    <n v="198781"/>
    <d v="2025-11-25T00:00:00"/>
    <n v="2065223"/>
    <d v="2025-11-25T00:00:00"/>
    <d v="2025-10-01T00:00:00"/>
    <n v="9950.98"/>
    <d v="2025-12-25T00:00:00"/>
    <s v="E0240491"/>
    <s v="PD024346"/>
    <s v="MIGRAÇÃO DO SISTEMA SIMESC DO IMESC"/>
    <n v="9473.33"/>
    <d v="2025-10-01T00:00:00"/>
    <x v="0"/>
    <s v="005/2025"/>
    <s v="148.00000120/2025-62"/>
    <s v="359.00001849/2025-06 ITO"/>
    <s v="2 - FATURADO"/>
    <n v="0"/>
    <x v="0"/>
    <x v="0"/>
    <m/>
  </r>
  <r>
    <x v="777"/>
    <s v="43.054.154/0001-79"/>
    <s v="NF SERVICOS"/>
    <n v="198782"/>
    <d v="2025-11-25T00:00:00"/>
    <n v="2065224"/>
    <d v="2025-11-25T00:00:00"/>
    <d v="2025-10-01T00:00:00"/>
    <n v="1521.48"/>
    <d v="2025-12-25T00:00:00"/>
    <s v="E0240491"/>
    <s v="PD024346"/>
    <s v="MIGRAÇÃO DO SISTEMA SIMESC DO IMESC"/>
    <n v="1448.45"/>
    <d v="2025-10-01T00:00:00"/>
    <x v="0"/>
    <s v="005/2025"/>
    <s v="148.00000120/2025-62"/>
    <s v="359.00001849/2025-06 ITO"/>
    <s v="2 - FATURADO"/>
    <n v="0"/>
    <x v="0"/>
    <x v="0"/>
    <m/>
  </r>
  <r>
    <x v="777"/>
    <s v="43.054.154/0001-79"/>
    <s v="NF SERVICOS"/>
    <n v="198787"/>
    <d v="2025-11-25T00:00:00"/>
    <n v="2065229"/>
    <d v="2025-11-25T00:00:00"/>
    <d v="2025-10-01T00:00:00"/>
    <n v="3270.9"/>
    <d v="2025-12-25T00:00:00"/>
    <s v="E0251221"/>
    <s v="PD251124"/>
    <s v="PLATAFORMA COLABORATIVA I"/>
    <n v="3113.9"/>
    <d v="2025-10-01T00:00:00"/>
    <x v="0"/>
    <s v="011/2025"/>
    <s v="148.00000212/2025-42"/>
    <s v="359.00003852/2025-56 - ITO"/>
    <s v="2 - FATURADO"/>
    <n v="0"/>
    <x v="0"/>
    <x v="0"/>
    <m/>
  </r>
  <r>
    <x v="777"/>
    <s v="43.054.154/0001-79"/>
    <s v="NF SERVICOS"/>
    <n v="198789"/>
    <d v="2025-11-25T00:00:00"/>
    <n v="2065231"/>
    <d v="2025-11-25T00:00:00"/>
    <d v="2025-10-01T00:00:00"/>
    <n v="960.92"/>
    <d v="2025-12-25T00:00:00"/>
    <s v="E0240507"/>
    <s v="PD024360"/>
    <s v="SAM ESTOQUE E PATRIMONIO"/>
    <n v="914.8"/>
    <d v="2025-10-01T00:00:00"/>
    <x v="0"/>
    <m/>
    <s v="nº148.00000396/2024-60"/>
    <s v="359.00006901/2024-21 APPS"/>
    <s v="2 - FATURADO"/>
    <n v="0"/>
    <x v="0"/>
    <x v="0"/>
    <m/>
  </r>
  <r>
    <x v="778"/>
    <s v="43.085.422/0001-10"/>
    <s v="5114 Venda A.T.CONSI"/>
    <n v="793"/>
    <d v="2025-10-14T00:00:00"/>
    <m/>
    <s v="ACERTO REF EMAIL DE 14102025"/>
    <m/>
    <n v="622.5"/>
    <d v="2025-12-13T00:00:00"/>
    <m/>
    <m/>
    <s v="VOTO FEMININO E FEMINISMO"/>
    <n v="622.5"/>
    <m/>
    <x v="0"/>
    <m/>
    <m/>
    <m/>
    <s v="60 DIAS"/>
    <n v="0"/>
    <x v="0"/>
    <x v="9"/>
    <m/>
  </r>
  <r>
    <x v="779"/>
    <s v="43.085.646/0001-21"/>
    <s v="ND-OPERADORA CIELO"/>
    <n v="27426"/>
    <d v="2025-11-19T00:00:00"/>
    <m/>
    <m/>
    <m/>
    <n v="312.48"/>
    <d v="2025-11-19T00:00:00"/>
    <m/>
    <m/>
    <s v="e-CNPJ A3 em cartão - 36 meses "/>
    <n v="312.48"/>
    <m/>
    <x v="0"/>
    <m/>
    <m/>
    <m/>
    <s v="1 - VENDA A VISTA"/>
    <n v="9"/>
    <x v="3"/>
    <x v="2"/>
    <m/>
  </r>
  <r>
    <x v="780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320"/>
    <x v="1"/>
    <x v="1"/>
    <m/>
  </r>
  <r>
    <x v="781"/>
    <s v="43.162.791/0001-69"/>
    <s v="NF SERVICOS DO"/>
    <n v="366494"/>
    <d v="2025-11-10T00:00:00"/>
    <n v="373311"/>
    <d v="2025-11-10T00:00:00"/>
    <m/>
    <n v="368.76"/>
    <d v="2025-12-10T00:00:00"/>
    <s v="E0220723"/>
    <s v="PD022723"/>
    <s v="Serviços de Publicidade Eletrônica"/>
    <n v="351.06"/>
    <m/>
    <x v="0"/>
    <m/>
    <m/>
    <m/>
    <s v="2 - FATURADO"/>
    <n v="0"/>
    <x v="0"/>
    <x v="1"/>
    <m/>
  </r>
  <r>
    <x v="781"/>
    <s v="43.162.791/0001-69"/>
    <s v="NF SERVICOS DO"/>
    <n v="366537"/>
    <d v="2025-11-10T00:00:00"/>
    <n v="373354"/>
    <d v="2025-11-10T00:00:00"/>
    <m/>
    <n v="138.28"/>
    <d v="2025-12-10T00:00:00"/>
    <s v="E0220723"/>
    <s v="PD022723"/>
    <s v="Serviços de Publicidade Eletrônica"/>
    <n v="131.63999999999999"/>
    <m/>
    <x v="0"/>
    <m/>
    <m/>
    <m/>
    <s v="2 - FATURADO"/>
    <n v="0"/>
    <x v="0"/>
    <x v="1"/>
    <m/>
  </r>
  <r>
    <x v="782"/>
    <s v="43.188.603/0001-71"/>
    <s v="5551 Venda b.at. imo"/>
    <n v="841"/>
    <d v="2025-10-21T00:00:00"/>
    <m/>
    <m/>
    <m/>
    <n v="3500"/>
    <d v="2025-10-31T00:00:00"/>
    <m/>
    <m/>
    <s v="Maquinas Diversas (Maquinas e Equipamentos)"/>
    <n v="3500"/>
    <m/>
    <x v="0"/>
    <m/>
    <m/>
    <m/>
    <s v="10 DIAS"/>
    <n v="28"/>
    <x v="3"/>
    <x v="8"/>
    <m/>
  </r>
  <r>
    <x v="783"/>
    <s v="43.206.424/0001-10"/>
    <s v="ND-POUPATEMPO 4.0"/>
    <n v="7224"/>
    <d v="2025-11-05T00:00:00"/>
    <s v="PPT00708"/>
    <s v="PPT00708"/>
    <d v="2025-11-01T00:00:00"/>
    <n v="15669.34"/>
    <d v="2025-12-05T00:00:00"/>
    <s v="PPT00708"/>
    <s v="PP00708"/>
    <s v="IMPLANTACAO E OPERACAO DO POUPATEMPO ALVARES MACHADO"/>
    <n v="15669.34"/>
    <d v="2025-11-01T00:00:00"/>
    <x v="0"/>
    <m/>
    <s v="PD-PRC-2022/01789"/>
    <m/>
    <s v="2 - FATURADO"/>
    <n v="0"/>
    <x v="0"/>
    <x v="15"/>
    <m/>
  </r>
  <r>
    <x v="784"/>
    <s v="43.326.246/0001-60"/>
    <s v="ND-OPERADORA CIELO"/>
    <n v="27304"/>
    <d v="2025-11-11T00:00:00"/>
    <m/>
    <m/>
    <m/>
    <n v="187.49"/>
    <d v="2025-11-11T00:00:00"/>
    <m/>
    <m/>
    <s v="Certificado e-CNPJ A1 em Software (12 meses)"/>
    <n v="187.49"/>
    <m/>
    <x v="0"/>
    <m/>
    <m/>
    <m/>
    <s v="1 - VENDA A VISTA"/>
    <n v="17"/>
    <x v="3"/>
    <x v="2"/>
    <m/>
  </r>
  <r>
    <x v="785"/>
    <s v="43.348.051/0001-11"/>
    <s v="NF SERVICOS DO"/>
    <n v="366316"/>
    <d v="2025-11-10T00:00:00"/>
    <n v="373133"/>
    <d v="2025-11-10T00:00:00"/>
    <m/>
    <n v="735.3"/>
    <d v="2025-12-10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85"/>
    <s v="43.348.051/0001-11"/>
    <s v="NF SERVICOS DO"/>
    <n v="366530"/>
    <d v="2025-11-10T00:00:00"/>
    <n v="373347"/>
    <d v="2025-11-10T00:00:00"/>
    <m/>
    <n v="857.85"/>
    <d v="2025-12-10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785"/>
    <s v="43.348.051/0001-11"/>
    <s v="NF SERVICOS DO"/>
    <n v="366636"/>
    <d v="2025-11-10T00:00:00"/>
    <n v="373453"/>
    <d v="2025-11-10T00:00:00"/>
    <m/>
    <n v="857.85"/>
    <d v="2025-12-10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785"/>
    <s v="43.348.051/0001-11"/>
    <s v="NF SERVICOS DO"/>
    <n v="366903"/>
    <d v="2025-11-10T00:00:00"/>
    <n v="373720"/>
    <d v="2025-11-10T00:00:00"/>
    <m/>
    <n v="490.2"/>
    <d v="2025-12-10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67163"/>
    <d v="2025-11-10T00:00:00"/>
    <n v="373980"/>
    <d v="2025-11-10T00:00:00"/>
    <m/>
    <n v="1715.7"/>
    <d v="2025-12-10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785"/>
    <s v="43.348.051/0001-11"/>
    <s v="NF SERVICOS DO"/>
    <n v="367228"/>
    <d v="2025-11-10T00:00:00"/>
    <n v="374045"/>
    <d v="2025-11-10T00:00:00"/>
    <m/>
    <n v="11397.15"/>
    <d v="2025-12-10T00:00:00"/>
    <s v="E0201991"/>
    <s v="PD201991"/>
    <s v="Serviços de Publicidade Eletrônica"/>
    <n v="11397.15"/>
    <m/>
    <x v="0"/>
    <m/>
    <m/>
    <m/>
    <s v="2 - FATURADO"/>
    <n v="0"/>
    <x v="0"/>
    <x v="1"/>
    <m/>
  </r>
  <r>
    <x v="785"/>
    <s v="43.348.051/0001-11"/>
    <s v="NF SERVICOS DO"/>
    <n v="367229"/>
    <d v="2025-11-10T00:00:00"/>
    <n v="374046"/>
    <d v="2025-11-10T00:00:00"/>
    <m/>
    <n v="3799.05"/>
    <d v="2025-12-10T00:00:00"/>
    <s v="E0201991"/>
    <s v="PD201991"/>
    <s v="Serviços de Publicidade Eletrônica"/>
    <n v="3799.05"/>
    <m/>
    <x v="0"/>
    <m/>
    <m/>
    <m/>
    <s v="2 - FATURADO"/>
    <n v="0"/>
    <x v="0"/>
    <x v="1"/>
    <m/>
  </r>
  <r>
    <x v="785"/>
    <s v="43.348.051/0001-11"/>
    <s v="NF SERVICOS DO"/>
    <n v="367514"/>
    <d v="2025-11-10T00:00:00"/>
    <n v="374331"/>
    <d v="2025-11-10T00:00:00"/>
    <m/>
    <n v="1225.5"/>
    <d v="2025-12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785"/>
    <s v="43.348.051/0001-11"/>
    <s v="NF SERVICOS DO"/>
    <n v="367516"/>
    <d v="2025-11-10T00:00:00"/>
    <n v="374333"/>
    <d v="2025-11-10T00:00:00"/>
    <m/>
    <n v="1960.8"/>
    <d v="2025-12-10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85"/>
    <s v="43.348.051/0001-11"/>
    <s v="NF SERVICOS DO"/>
    <n v="367643"/>
    <d v="2025-11-10T00:00:00"/>
    <n v="374460"/>
    <d v="2025-11-10T00:00:00"/>
    <m/>
    <n v="367.65"/>
    <d v="2025-12-10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85"/>
    <s v="43.348.051/0001-11"/>
    <s v="NF SERVICOS DO"/>
    <n v="367950"/>
    <d v="2025-11-10T00:00:00"/>
    <n v="374767"/>
    <d v="2025-11-10T00:00:00"/>
    <m/>
    <n v="367.65"/>
    <d v="2025-12-10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85"/>
    <s v="43.348.051/0001-11"/>
    <s v="NF SERVICOS DO"/>
    <n v="368039"/>
    <d v="2025-11-10T00:00:00"/>
    <n v="374856"/>
    <d v="2025-11-12T00:00:00"/>
    <m/>
    <n v="2818.65"/>
    <d v="2025-12-12T00:00:00"/>
    <s v="E0201991"/>
    <s v="PD201991"/>
    <s v="Serviços de Publicidade Eletrônica"/>
    <n v="2818.65"/>
    <m/>
    <x v="0"/>
    <m/>
    <m/>
    <m/>
    <s v="2 - FATURADO"/>
    <n v="0"/>
    <x v="0"/>
    <x v="1"/>
    <m/>
  </r>
  <r>
    <x v="785"/>
    <s v="43.348.051/0001-11"/>
    <s v="NF SERVICOS DO"/>
    <n v="368123"/>
    <d v="2025-11-10T00:00:00"/>
    <n v="374940"/>
    <d v="2025-11-12T00:00:00"/>
    <m/>
    <n v="4044.15"/>
    <d v="2025-12-12T00:00:00"/>
    <s v="E0201991"/>
    <s v="PD201991"/>
    <s v="Serviços de Publicidade Eletrônica"/>
    <n v="4044.15"/>
    <m/>
    <x v="0"/>
    <m/>
    <m/>
    <m/>
    <s v="2 - FATURADO"/>
    <n v="0"/>
    <x v="0"/>
    <x v="1"/>
    <m/>
  </r>
  <r>
    <x v="785"/>
    <s v="43.348.051/0001-11"/>
    <s v="NF SERVICOS DO"/>
    <n v="368238"/>
    <d v="2025-11-10T00:00:00"/>
    <n v="375055"/>
    <d v="2025-11-12T00:00:00"/>
    <m/>
    <n v="367.65"/>
    <d v="2025-12-1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85"/>
    <s v="43.348.051/0001-11"/>
    <s v="NF SERVICOS DO"/>
    <n v="368498"/>
    <d v="2025-11-11T00:00:00"/>
    <n v="375315"/>
    <d v="2025-11-12T00:00:00"/>
    <m/>
    <n v="367.65"/>
    <d v="2025-12-1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85"/>
    <s v="43.348.051/0001-11"/>
    <s v="NF SERVICOS DO"/>
    <n v="368518"/>
    <d v="2025-11-11T00:00:00"/>
    <n v="375335"/>
    <d v="2025-11-12T00:00:00"/>
    <m/>
    <n v="1838.25"/>
    <d v="2025-12-12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785"/>
    <s v="43.348.051/0001-11"/>
    <s v="NF SERVICOS DO"/>
    <n v="368521"/>
    <d v="2025-11-11T00:00:00"/>
    <n v="375338"/>
    <d v="2025-11-12T00:00:00"/>
    <m/>
    <n v="3431.4"/>
    <d v="2025-12-12T00:00:00"/>
    <s v="E0201991"/>
    <s v="PD201991"/>
    <s v="Serviços de Publicidade Eletrônica"/>
    <n v="3431.4"/>
    <m/>
    <x v="0"/>
    <m/>
    <m/>
    <m/>
    <s v="2 - FATURADO"/>
    <n v="0"/>
    <x v="0"/>
    <x v="1"/>
    <m/>
  </r>
  <r>
    <x v="785"/>
    <s v="43.348.051/0001-11"/>
    <s v="NF SERVICOS DO"/>
    <n v="369054"/>
    <d v="2025-11-13T00:00:00"/>
    <n v="375871"/>
    <d v="2025-11-14T00:00:00"/>
    <m/>
    <n v="2205.9"/>
    <d v="2025-12-14T00:00:00"/>
    <s v="E0201991"/>
    <s v="PD201991"/>
    <s v="Serviços de Publicidade Eletrônica"/>
    <n v="2205.9"/>
    <m/>
    <x v="0"/>
    <m/>
    <m/>
    <m/>
    <s v="2 - FATURADO"/>
    <n v="0"/>
    <x v="0"/>
    <x v="1"/>
    <m/>
  </r>
  <r>
    <x v="785"/>
    <s v="43.348.051/0001-11"/>
    <s v="NF SERVICOS DO"/>
    <n v="369188"/>
    <d v="2025-11-13T00:00:00"/>
    <n v="376005"/>
    <d v="2025-11-14T00:00:00"/>
    <m/>
    <n v="1225.5"/>
    <d v="2025-12-14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785"/>
    <s v="43.348.051/0001-11"/>
    <s v="NF SERVICOS DO"/>
    <n v="369217"/>
    <d v="2025-11-14T00:00:00"/>
    <n v="376034"/>
    <d v="2025-11-18T00:00:00"/>
    <m/>
    <n v="980.4"/>
    <d v="2025-12-18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85"/>
    <s v="43.348.051/0001-11"/>
    <s v="NF SERVICOS DO"/>
    <n v="369477"/>
    <d v="2025-11-14T00:00:00"/>
    <n v="376294"/>
    <d v="2025-11-18T00:00:00"/>
    <m/>
    <n v="3676.5"/>
    <d v="2025-12-18T00:00:00"/>
    <s v="E0201991"/>
    <s v="PD201991"/>
    <s v="Serviços de Publicidade Eletrônica"/>
    <n v="3676.5"/>
    <m/>
    <x v="0"/>
    <m/>
    <m/>
    <m/>
    <s v="2 - FATURADO"/>
    <n v="0"/>
    <x v="0"/>
    <x v="1"/>
    <m/>
  </r>
  <r>
    <x v="785"/>
    <s v="43.348.051/0001-11"/>
    <s v="NF SERVICOS DO"/>
    <n v="369736"/>
    <d v="2025-11-17T00:00:00"/>
    <n v="376553"/>
    <d v="2025-11-18T00:00:00"/>
    <m/>
    <n v="1960.8"/>
    <d v="2025-12-18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85"/>
    <s v="43.348.051/0001-11"/>
    <s v="NF SERVICOS DO"/>
    <n v="369739"/>
    <d v="2025-11-17T00:00:00"/>
    <n v="376556"/>
    <d v="2025-11-18T00:00:00"/>
    <m/>
    <n v="612.75"/>
    <d v="2025-12-1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85"/>
    <s v="43.348.051/0001-11"/>
    <s v="NF SERVICOS DO"/>
    <n v="370141"/>
    <d v="2025-11-18T00:00:00"/>
    <n v="376958"/>
    <d v="2025-11-19T00:00:00"/>
    <m/>
    <n v="1470.6"/>
    <d v="2025-12-19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785"/>
    <s v="43.348.051/0001-11"/>
    <s v="NF SERVICOS DO"/>
    <n v="370182"/>
    <d v="2025-11-19T00:00:00"/>
    <n v="376999"/>
    <d v="2025-11-25T00:00:00"/>
    <m/>
    <n v="1348.05"/>
    <d v="2025-12-25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785"/>
    <s v="43.348.051/0001-11"/>
    <s v="NF SERVICOS DO"/>
    <n v="370183"/>
    <d v="2025-11-19T00:00:00"/>
    <n v="377000"/>
    <d v="2025-11-25T00:00:00"/>
    <m/>
    <n v="1225.5"/>
    <d v="2025-12-25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785"/>
    <s v="43.348.051/0001-11"/>
    <s v="NF SERVICOS DO"/>
    <n v="370184"/>
    <d v="2025-11-19T00:00:00"/>
    <n v="377001"/>
    <d v="2025-11-25T00:00:00"/>
    <m/>
    <n v="1470.6"/>
    <d v="2025-12-25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785"/>
    <s v="43.348.051/0001-11"/>
    <s v="NF SERVICOS DO"/>
    <n v="370612"/>
    <d v="2025-11-24T00:00:00"/>
    <n v="377428"/>
    <d v="2025-11-25T00:00:00"/>
    <m/>
    <n v="1470.6"/>
    <d v="2025-12-25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785"/>
    <s v="43.348.051/0001-11"/>
    <s v="NF SERVICOS DO"/>
    <n v="370981"/>
    <d v="2025-11-25T00:00:00"/>
    <n v="377798"/>
    <d v="2025-11-26T00:00:00"/>
    <m/>
    <n v="490.2"/>
    <d v="2025-12-26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0985"/>
    <d v="2025-11-25T00:00:00"/>
    <n v="377802"/>
    <d v="2025-11-26T00:00:00"/>
    <m/>
    <n v="490.2"/>
    <d v="2025-12-26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0996"/>
    <d v="2025-11-25T00:00:00"/>
    <n v="377813"/>
    <d v="2025-11-26T00:00:00"/>
    <m/>
    <n v="490.2"/>
    <d v="2025-12-26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1004"/>
    <d v="2025-11-25T00:00:00"/>
    <n v="377821"/>
    <d v="2025-11-26T00:00:00"/>
    <m/>
    <n v="1960.8"/>
    <d v="2025-12-26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85"/>
    <s v="43.348.051/0001-11"/>
    <s v="NF SERVICOS DO"/>
    <n v="371006"/>
    <d v="2025-11-25T00:00:00"/>
    <n v="377823"/>
    <d v="2025-11-26T00:00:00"/>
    <m/>
    <n v="735.3"/>
    <d v="2025-12-2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85"/>
    <s v="43.348.051/0001-11"/>
    <s v="NF SERVICOS DO"/>
    <n v="371331"/>
    <d v="2025-11-26T00:00:00"/>
    <n v="378148"/>
    <d v="2025-11-27T00:00:00"/>
    <m/>
    <n v="490.2"/>
    <d v="2025-12-2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1332"/>
    <d v="2025-11-26T00:00:00"/>
    <n v="378149"/>
    <d v="2025-11-27T00:00:00"/>
    <m/>
    <n v="490.2"/>
    <d v="2025-12-2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1333"/>
    <d v="2025-11-26T00:00:00"/>
    <n v="378150"/>
    <d v="2025-11-27T00:00:00"/>
    <m/>
    <n v="490.2"/>
    <d v="2025-12-2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85"/>
    <s v="43.348.051/0001-11"/>
    <s v="NF SERVICOS DO"/>
    <n v="371339"/>
    <d v="2025-11-26T00:00:00"/>
    <n v="378156"/>
    <d v="2025-11-27T00:00:00"/>
    <m/>
    <n v="612.75"/>
    <d v="2025-12-27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85"/>
    <s v="43.348.051/0001-11"/>
    <s v="NF SERVICOS DO"/>
    <n v="371362"/>
    <d v="2025-11-26T00:00:00"/>
    <n v="378179"/>
    <d v="2025-11-27T00:00:00"/>
    <m/>
    <n v="612.75"/>
    <d v="2025-12-27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85"/>
    <s v="43.348.051/0001-11"/>
    <s v="NF SERVICOS DO"/>
    <n v="371363"/>
    <d v="2025-11-26T00:00:00"/>
    <n v="378180"/>
    <d v="2025-11-27T00:00:00"/>
    <m/>
    <n v="612.75"/>
    <d v="2025-12-27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86"/>
    <s v="43.406.638/0001-30"/>
    <s v="ND-JUROS RECEBIMENTO"/>
    <s v="192961-1-NDJ1"/>
    <d v="2025-10-07T00:00:00"/>
    <n v="2024595"/>
    <m/>
    <m/>
    <n v="5.92"/>
    <d v="2025-11-06T00:00:00"/>
    <m/>
    <m/>
    <s v="Nota de Debito Juros"/>
    <n v="5.92"/>
    <m/>
    <x v="0"/>
    <m/>
    <m/>
    <m/>
    <s v="2 - FATURADO"/>
    <n v="22"/>
    <x v="3"/>
    <x v="3"/>
    <m/>
  </r>
  <r>
    <x v="786"/>
    <s v="43.406.638/0001-30"/>
    <s v="NF SERVICOS"/>
    <n v="197336"/>
    <d v="2025-11-11T00:00:00"/>
    <n v="2063778"/>
    <d v="2025-11-11T00:00:00"/>
    <d v="2025-10-01T00:00:00"/>
    <n v="5919.22"/>
    <d v="2025-12-11T00:00:00"/>
    <s v="E0250011"/>
    <s v="PD025009"/>
    <s v="HOSPEDAGEM DE ROTEADOR"/>
    <n v="5919.22"/>
    <d v="2025-10-01T00:00:00"/>
    <x v="0"/>
    <m/>
    <m/>
    <s v="359.00010128/2024-06  ITO"/>
    <s v="2 - FATURADO"/>
    <n v="0"/>
    <x v="0"/>
    <x v="0"/>
    <m/>
  </r>
  <r>
    <x v="787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296"/>
    <x v="1"/>
    <x v="1"/>
    <m/>
  </r>
  <r>
    <x v="787"/>
    <s v="43.465.459/0001-73"/>
    <s v="ND-POUPATEMPO 4.0"/>
    <n v="7196"/>
    <d v="2025-11-05T00:00:00"/>
    <s v="PPT00636"/>
    <s v="PPT00636"/>
    <d v="2025-11-01T00:00:00"/>
    <n v="22232.07"/>
    <d v="2025-12-05T00:00:00"/>
    <s v="PPT00636"/>
    <s v="PP00636"/>
    <s v="IMPLANTACAO E OPERACAO DO POUPATEMPO AMPARO"/>
    <n v="22232.07"/>
    <d v="2025-11-01T00:00:00"/>
    <x v="0"/>
    <m/>
    <s v="PD-PRC-2022/00217"/>
    <m/>
    <s v="2 - FATURADO"/>
    <n v="0"/>
    <x v="0"/>
    <x v="15"/>
    <m/>
  </r>
  <r>
    <x v="788"/>
    <s v="43.467.992/0001-74"/>
    <s v="NF SERVICOS DO"/>
    <n v="367038"/>
    <d v="2025-11-10T00:00:00"/>
    <n v="373855"/>
    <d v="2025-11-10T00:00:00"/>
    <m/>
    <n v="553.14"/>
    <d v="2025-12-10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788"/>
    <s v="43.467.992/0001-74"/>
    <s v="NF SERVICOS DO"/>
    <n v="370278"/>
    <d v="2025-11-19T00:00:00"/>
    <n v="377095"/>
    <d v="2025-11-25T00:00:00"/>
    <m/>
    <n v="1198.47"/>
    <d v="2025-12-25T00:00:00"/>
    <s v="E0220612"/>
    <s v="PD022612"/>
    <s v="Serviços de Publicidade Eletrônica"/>
    <n v="1140.94"/>
    <m/>
    <x v="0"/>
    <m/>
    <m/>
    <m/>
    <s v="2 - FATURADO"/>
    <n v="0"/>
    <x v="0"/>
    <x v="1"/>
    <m/>
  </r>
  <r>
    <x v="789"/>
    <s v="43.581.974/0001-19"/>
    <s v="NF SERVICOS"/>
    <n v="197953"/>
    <d v="2025-11-13T00:00:00"/>
    <n v="2064395"/>
    <d v="2025-11-13T00:00:00"/>
    <d v="2025-10-01T00:00:00"/>
    <n v="128770.5"/>
    <d v="2025-12-13T00:00:00"/>
    <s v="E0240715"/>
    <s v="PD024715"/>
    <s v="PREFEITURA CADASTRO"/>
    <n v="128770.5"/>
    <d v="2025-10-01T00:00:00"/>
    <x v="0"/>
    <m/>
    <s v="044/2024"/>
    <s v="359.00010718/2024-21 - APPS\ITO"/>
    <s v="2 - FATURADO"/>
    <n v="0"/>
    <x v="0"/>
    <x v="0"/>
    <m/>
  </r>
  <r>
    <x v="790"/>
    <s v="43.640.754/0001-19"/>
    <s v="NF SERVICOS"/>
    <n v="198177"/>
    <d v="2025-11-14T00:00:00"/>
    <n v="2064619"/>
    <d v="2025-11-14T00:00:00"/>
    <d v="2025-10-01T00:00:00"/>
    <n v="19114.099999999999"/>
    <d v="2025-12-14T00:00:00"/>
    <s v="E0240563"/>
    <s v="PD024406"/>
    <s v="OFFICE"/>
    <n v="18196.62"/>
    <d v="2025-10-01T00:00:00"/>
    <x v="0"/>
    <s v="0145/2024 20241179568010100"/>
    <s v="26600000454/2024-91"/>
    <s v="35900008488/2024-30  ITO"/>
    <s v="2 - FATURADO"/>
    <n v="0"/>
    <x v="0"/>
    <x v="0"/>
    <m/>
  </r>
  <r>
    <x v="790"/>
    <s v="43.640.754/0001-19"/>
    <s v="NF SERVICOS"/>
    <n v="198181"/>
    <d v="2025-11-14T00:00:00"/>
    <n v="2064623"/>
    <d v="2025-11-14T00:00:00"/>
    <d v="2025-10-01T00:00:00"/>
    <n v="128.55000000000001"/>
    <d v="2025-12-14T00:00:00"/>
    <s v="E0240024"/>
    <s v="PD024019"/>
    <s v="PROGRAMA SP SEM PAPEL"/>
    <n v="122.38"/>
    <d v="2025-10-01T00:00:00"/>
    <x v="0"/>
    <n v="2.02316177380101E+16"/>
    <n v="20231617738"/>
    <s v="359.00002283/2024-41  APPS"/>
    <s v="2 - FATURADO"/>
    <n v="0"/>
    <x v="0"/>
    <x v="0"/>
    <m/>
  </r>
  <r>
    <x v="791"/>
    <s v="43.728.245/0001-42"/>
    <s v="ND-RATEIO CONDOM PPT"/>
    <n v="21307"/>
    <d v="2025-11-28T00:00:00"/>
    <m/>
    <m/>
    <m/>
    <n v="5345.87"/>
    <d v="2025-12-30T00:00:00"/>
    <s v="CARGA INICIAL RATEIO CONDOM PPT"/>
    <m/>
    <s v="CARGA INICIAL RATEIO CONDOM PPT"/>
    <n v="5345.87"/>
    <m/>
    <x v="0"/>
    <m/>
    <m/>
    <m/>
    <s v="32 DIAS"/>
    <n v="0"/>
    <x v="0"/>
    <x v="10"/>
    <m/>
  </r>
  <r>
    <x v="792"/>
    <s v="43.776.491/0001-70"/>
    <s v="NF SERVICOS"/>
    <n v="194650"/>
    <d v="2025-09-22T00:00:00"/>
    <n v="2026284"/>
    <d v="2025-09-22T00:00:00"/>
    <d v="2025-08-01T00:00:00"/>
    <n v="1.44"/>
    <d v="2025-10-22T00:00:00"/>
    <s v="E0220313"/>
    <s v="PD022239"/>
    <s v="PROGRAMA SP SEM PAPEL"/>
    <n v="1.44"/>
    <d v="2025-08-01T00:00:00"/>
    <x v="0"/>
    <n v="74144"/>
    <s v="669/2023/300"/>
    <s v="359.00007087/2023-81-APPS"/>
    <s v="2 - FATURADO"/>
    <n v="37"/>
    <x v="5"/>
    <x v="0"/>
    <m/>
  </r>
  <r>
    <x v="792"/>
    <s v="43.776.491/0001-70"/>
    <s v="NF SERVICOS DO"/>
    <n v="366430"/>
    <d v="2025-11-10T00:00:00"/>
    <n v="373247"/>
    <d v="2025-11-10T00:00:00"/>
    <m/>
    <n v="36642.449999999997"/>
    <d v="2025-12-10T00:00:00"/>
    <m/>
    <m/>
    <s v="Serviços de Publicidade Eletrônica"/>
    <n v="36642.449999999997"/>
    <m/>
    <x v="0"/>
    <m/>
    <m/>
    <m/>
    <s v="2 - FATURADO"/>
    <n v="0"/>
    <x v="0"/>
    <x v="1"/>
    <m/>
  </r>
  <r>
    <x v="792"/>
    <s v="43.776.491/0001-70"/>
    <s v="NF SERVICOS DO"/>
    <n v="366431"/>
    <d v="2025-11-10T00:00:00"/>
    <n v="373248"/>
    <d v="2025-11-10T00:00:00"/>
    <m/>
    <n v="1593.15"/>
    <d v="2025-12-10T00:00:00"/>
    <m/>
    <m/>
    <s v="Serviços de Publicidade Eletrônica"/>
    <n v="1593.15"/>
    <m/>
    <x v="0"/>
    <m/>
    <m/>
    <m/>
    <s v="2 - FATURADO"/>
    <n v="0"/>
    <x v="0"/>
    <x v="1"/>
    <m/>
  </r>
  <r>
    <x v="792"/>
    <s v="43.776.491/0001-70"/>
    <s v="NF SERVICOS"/>
    <n v="197381"/>
    <d v="2025-11-11T00:00:00"/>
    <n v="2063823"/>
    <d v="2025-11-12T00:00:00"/>
    <d v="2025-10-01T00:00:00"/>
    <n v="22942.92"/>
    <d v="2025-12-11T00:00:00"/>
    <s v="E0240142"/>
    <s v="PD024093"/>
    <s v="NUVEM PRODESP - PAAS BANCO DE DADOS MICROSOFT SQL E  CERTIFICADO SSL STANDARD"/>
    <n v="22942.92"/>
    <d v="2025-10-01T00:00:00"/>
    <x v="0"/>
    <s v="072009   ADITIVO 077795"/>
    <s v="31/2022/302 e-A085240/2022-96"/>
    <s v="359.00003454/2024-59 ITO"/>
    <s v="2 - FATURADO"/>
    <n v="0"/>
    <x v="0"/>
    <x v="0"/>
    <m/>
  </r>
  <r>
    <x v="792"/>
    <s v="43.776.491/0001-70"/>
    <s v="NF SERVICOS"/>
    <n v="197382"/>
    <d v="2025-11-11T00:00:00"/>
    <n v="2063824"/>
    <d v="2025-11-12T00:00:00"/>
    <d v="2025-10-01T00:00:00"/>
    <n v="1194.51"/>
    <d v="2025-12-11T00:00:00"/>
    <s v="E0240142"/>
    <s v="PD024093"/>
    <s v="NUVEM PRODESP - PAAS BANCO DE DADOS MICROSOFT SQL E  CERTIFICADO SSL STANDARD"/>
    <n v="1121.04"/>
    <d v="2025-10-01T00:00:00"/>
    <x v="0"/>
    <s v="072009   ADITIVO 077795"/>
    <s v="31/2022/302 e-A085240/2022-96"/>
    <s v="359.00003454/2024-59 ITO"/>
    <s v="2 - FATURADO"/>
    <n v="0"/>
    <x v="0"/>
    <x v="0"/>
    <m/>
  </r>
  <r>
    <x v="792"/>
    <s v="43.776.491/0001-70"/>
    <s v="NF SERVICOS"/>
    <n v="197383"/>
    <d v="2025-11-11T00:00:00"/>
    <n v="2063825"/>
    <d v="2025-11-12T00:00:00"/>
    <d v="2025-10-01T00:00:00"/>
    <n v="4698.16"/>
    <d v="2025-12-11T00:00:00"/>
    <s v="E0240142"/>
    <s v="PD024093"/>
    <s v="NUVEM PRODESP - PAAS BANCO DE DADOS MICROSOFT SQL E  CERTIFICADO SSL STANDARD"/>
    <n v="4698.16"/>
    <d v="2025-10-01T00:00:00"/>
    <x v="0"/>
    <s v="072009   ADITIVO 077795"/>
    <s v="31/2022/302 e-A085240/2022-96"/>
    <s v="359.00003454/2024-59 ITO"/>
    <s v="2 - FATURADO"/>
    <n v="0"/>
    <x v="0"/>
    <x v="0"/>
    <m/>
  </r>
  <r>
    <x v="792"/>
    <s v="43.776.491/0001-70"/>
    <s v="NF SERVICOS"/>
    <n v="197399"/>
    <d v="2025-11-11T00:00:00"/>
    <n v="2063841"/>
    <d v="2025-11-12T00:00:00"/>
    <d v="2025-10-01T00:00:00"/>
    <n v="0.71"/>
    <d v="2025-12-11T00:00:00"/>
    <s v="E0220313"/>
    <s v="PD022239"/>
    <s v="PROGRAMA SP SEM PAPEL"/>
    <n v="0.71"/>
    <d v="2025-10-01T00:00:00"/>
    <x v="0"/>
    <n v="74144"/>
    <s v="669/2023/300"/>
    <s v="359.00007087/2023-81-APPS"/>
    <s v="2 - FATURADO"/>
    <n v="0"/>
    <x v="0"/>
    <x v="0"/>
    <m/>
  </r>
  <r>
    <x v="792"/>
    <s v="43.776.491/0001-70"/>
    <s v="NF SERVICOS"/>
    <n v="197408"/>
    <d v="2025-11-11T00:00:00"/>
    <n v="2063850"/>
    <d v="2025-11-12T00:00:00"/>
    <d v="2025-10-01T00:00:00"/>
    <n v="1.96"/>
    <d v="2025-12-11T00:00:00"/>
    <s v="E0220313"/>
    <s v="PD022239"/>
    <s v="PROGRAMA SP SEM PAPEL"/>
    <n v="1.96"/>
    <d v="2025-10-01T00:00:00"/>
    <x v="0"/>
    <n v="74144"/>
    <s v="669/2023/300"/>
    <s v="359.00007087/2023-81-APPS"/>
    <s v="2 - FATURADO"/>
    <n v="0"/>
    <x v="0"/>
    <x v="0"/>
    <m/>
  </r>
  <r>
    <x v="792"/>
    <s v="43.776.491/0001-70"/>
    <s v="NF SERVICOS"/>
    <n v="197416"/>
    <d v="2025-11-11T00:00:00"/>
    <n v="2063858"/>
    <d v="2025-11-12T00:00:00"/>
    <d v="2025-10-01T00:00:00"/>
    <n v="13834.89"/>
    <d v="2025-12-11T00:00:00"/>
    <s v="E0220936"/>
    <s v="PD022485"/>
    <s v="SISTEMA CADASTRAMENTO DE MULTAS"/>
    <n v="13834.89"/>
    <d v="2025-10-01T00:00:00"/>
    <x v="0"/>
    <n v="72181"/>
    <s v="1/2023/302"/>
    <s v="359.00000026/2023-93-APPS/ ITO"/>
    <s v="2 - FATURADO"/>
    <n v="0"/>
    <x v="0"/>
    <x v="0"/>
    <m/>
  </r>
  <r>
    <x v="792"/>
    <s v="43.776.491/0001-70"/>
    <s v="NF SERVICOS"/>
    <n v="197776"/>
    <d v="2025-11-12T00:00:00"/>
    <n v="2064218"/>
    <d v="2025-11-13T00:00:00"/>
    <d v="2025-10-01T00:00:00"/>
    <n v="237878.5"/>
    <d v="2025-12-12T00:00:00"/>
    <s v="E0241056"/>
    <s v="PD024479"/>
    <s v="EMAIL COMO SERVIÇO E OFFICE BÁSICO"/>
    <n v="237878.5"/>
    <d v="2025-10-01T00:00:00"/>
    <x v="0"/>
    <n v="76576"/>
    <s v="44/2024/302"/>
    <s v="359.00011083/2024-89-ITO"/>
    <s v="2 - FATURADO"/>
    <n v="0"/>
    <x v="0"/>
    <x v="0"/>
    <m/>
  </r>
  <r>
    <x v="792"/>
    <s v="43.776.491/0001-70"/>
    <s v="NF SERVICOS E_GOV"/>
    <n v="198235"/>
    <d v="2025-11-14T00:00:00"/>
    <n v="2064677"/>
    <d v="2025-11-14T00:00:00"/>
    <m/>
    <n v="124.99"/>
    <d v="2025-12-14T00:00:00"/>
    <m/>
    <m/>
    <s v="e-CNPJ A1 - Renovação - GOV 12 meses"/>
    <n v="124.99"/>
    <m/>
    <x v="0"/>
    <m/>
    <m/>
    <m/>
    <s v="2 - FATURADO"/>
    <n v="0"/>
    <x v="0"/>
    <x v="1"/>
    <m/>
  </r>
  <r>
    <x v="793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7"/>
    <m/>
    <m/>
    <m/>
    <s v="2 - FATURADO"/>
    <n v="1357"/>
    <x v="1"/>
    <x v="1"/>
    <m/>
  </r>
  <r>
    <x v="793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7"/>
    <m/>
    <m/>
    <m/>
    <s v="2 - FATURADO"/>
    <n v="1349"/>
    <x v="1"/>
    <x v="1"/>
    <m/>
  </r>
  <r>
    <x v="793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7"/>
    <m/>
    <m/>
    <m/>
    <s v="2 - FATURADO"/>
    <n v="1311"/>
    <x v="1"/>
    <x v="1"/>
    <m/>
  </r>
  <r>
    <x v="793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7"/>
    <m/>
    <m/>
    <m/>
    <s v="2 - FATURADO"/>
    <n v="1226"/>
    <x v="1"/>
    <x v="1"/>
    <m/>
  </r>
  <r>
    <x v="793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1094"/>
    <x v="1"/>
    <x v="1"/>
    <m/>
  </r>
  <r>
    <x v="793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1094"/>
    <x v="1"/>
    <x v="1"/>
    <m/>
  </r>
  <r>
    <x v="793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7"/>
    <m/>
    <m/>
    <m/>
    <s v="2 - FATURADO"/>
    <n v="1017"/>
    <x v="1"/>
    <x v="1"/>
    <m/>
  </r>
  <r>
    <x v="793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7"/>
    <m/>
    <m/>
    <m/>
    <s v="2 - FATURADO"/>
    <n v="954"/>
    <x v="1"/>
    <x v="1"/>
    <m/>
  </r>
  <r>
    <x v="793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7"/>
    <m/>
    <m/>
    <m/>
    <s v="2 - FATURADO"/>
    <n v="866"/>
    <x v="1"/>
    <x v="1"/>
    <m/>
  </r>
  <r>
    <x v="793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7"/>
    <m/>
    <m/>
    <m/>
    <s v="2 - FATURADO"/>
    <n v="765"/>
    <x v="1"/>
    <x v="1"/>
    <m/>
  </r>
  <r>
    <x v="793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7"/>
    <m/>
    <m/>
    <m/>
    <s v="2 - FATURADO"/>
    <n v="559"/>
    <x v="1"/>
    <x v="1"/>
    <m/>
  </r>
  <r>
    <x v="793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7"/>
    <m/>
    <m/>
    <m/>
    <s v="2 - FATURADO"/>
    <n v="532"/>
    <x v="1"/>
    <x v="1"/>
    <m/>
  </r>
  <r>
    <x v="793"/>
    <s v="43.776.517/0001-80"/>
    <s v="ND-RATEIO CONDOM PPT"/>
    <n v="21064"/>
    <d v="2025-10-31T00:00:00"/>
    <m/>
    <m/>
    <m/>
    <n v="4253.5600000000004"/>
    <d v="2025-11-28T00:00:00"/>
    <s v="CARGA INICIAL RATEIO CONDOM PPT"/>
    <m/>
    <s v="CARGA INICIAL RATEIO CONDOM PPT"/>
    <n v="4253.5600000000004"/>
    <m/>
    <x v="0"/>
    <m/>
    <m/>
    <m/>
    <s v="28 DIAS"/>
    <n v="1"/>
    <x v="3"/>
    <x v="10"/>
    <m/>
  </r>
  <r>
    <x v="793"/>
    <s v="43.776.517/0001-80"/>
    <s v="ND-RATEIO CONDOM PPT"/>
    <n v="21065"/>
    <d v="2025-10-31T00:00:00"/>
    <m/>
    <m/>
    <m/>
    <n v="4359.63"/>
    <d v="2025-11-28T00:00:00"/>
    <s v="CARGA INICIAL RATEIO CONDOM PPT"/>
    <m/>
    <s v="CARGA INICIAL RATEIO CONDOM PPT"/>
    <n v="4359.63"/>
    <m/>
    <x v="0"/>
    <m/>
    <m/>
    <m/>
    <s v="28 DIAS"/>
    <n v="1"/>
    <x v="3"/>
    <x v="10"/>
    <m/>
  </r>
  <r>
    <x v="793"/>
    <s v="43.776.517/0001-80"/>
    <s v="ND-RATEIO CONDOM PPT"/>
    <n v="21066"/>
    <d v="2025-10-31T00:00:00"/>
    <m/>
    <m/>
    <m/>
    <n v="5377.18"/>
    <d v="2025-11-28T00:00:00"/>
    <s v="CARGA INICIAL RATEIO CONDOM PPT"/>
    <m/>
    <s v="CARGA INICIAL RATEIO CONDOM PPT"/>
    <n v="5377.18"/>
    <m/>
    <x v="0"/>
    <m/>
    <m/>
    <m/>
    <s v="28 DIAS"/>
    <n v="1"/>
    <x v="3"/>
    <x v="10"/>
    <m/>
  </r>
  <r>
    <x v="793"/>
    <s v="43.776.517/0001-80"/>
    <s v="ND-RATEIO CONDOM PPT"/>
    <n v="21067"/>
    <d v="2025-10-31T00:00:00"/>
    <m/>
    <m/>
    <m/>
    <n v="12192.04"/>
    <d v="2025-11-28T00:00:00"/>
    <s v="CARGA INICIAL RATEIO CONDOM PPT"/>
    <m/>
    <s v="CARGA INICIAL RATEIO CONDOM PPT"/>
    <n v="12192.04"/>
    <m/>
    <x v="0"/>
    <m/>
    <m/>
    <m/>
    <s v="28 DIAS"/>
    <n v="1"/>
    <x v="3"/>
    <x v="10"/>
    <m/>
  </r>
  <r>
    <x v="793"/>
    <s v="43.776.517/0001-80"/>
    <s v="ND-RATEIO CONDOM PPT"/>
    <n v="21068"/>
    <d v="2025-10-31T00:00:00"/>
    <m/>
    <m/>
    <m/>
    <n v="1565.95"/>
    <d v="2025-11-28T00:00:00"/>
    <s v="CARGA INICIAL RATEIO CONDOM PPT"/>
    <m/>
    <s v="CARGA INICIAL RATEIO CONDOM PPT"/>
    <n v="1565.95"/>
    <m/>
    <x v="0"/>
    <m/>
    <m/>
    <m/>
    <s v="28 DIAS"/>
    <n v="1"/>
    <x v="3"/>
    <x v="10"/>
    <m/>
  </r>
  <r>
    <x v="793"/>
    <s v="43.776.517/0001-80"/>
    <s v="ND-RATEIO CONDOM PPT"/>
    <n v="21069"/>
    <d v="2025-10-31T00:00:00"/>
    <m/>
    <m/>
    <m/>
    <n v="10556.37"/>
    <d v="2025-11-28T00:00:00"/>
    <s v="CARGA INICIAL RATEIO CONDOM PPT"/>
    <m/>
    <s v="CARGA INICIAL RATEIO CONDOM PPT"/>
    <n v="10556.37"/>
    <m/>
    <x v="0"/>
    <m/>
    <m/>
    <m/>
    <s v="28 DIAS"/>
    <n v="1"/>
    <x v="3"/>
    <x v="10"/>
    <m/>
  </r>
  <r>
    <x v="793"/>
    <s v="43.776.517/0001-80"/>
    <s v="ND-RATEIO CONDOM PPT"/>
    <n v="21070"/>
    <d v="2025-10-31T00:00:00"/>
    <m/>
    <m/>
    <m/>
    <n v="18961.91"/>
    <d v="2025-11-28T00:00:00"/>
    <s v="CARGA INICIAL RATEIO CONDOM PPT"/>
    <m/>
    <s v="CARGA INICIAL RATEIO CONDOM PPT"/>
    <n v="18961.91"/>
    <m/>
    <x v="0"/>
    <m/>
    <m/>
    <m/>
    <s v="28 DIAS"/>
    <n v="1"/>
    <x v="3"/>
    <x v="10"/>
    <m/>
  </r>
  <r>
    <x v="793"/>
    <s v="43.776.517/0001-80"/>
    <s v="ND-RATEIO CONDOM PPT"/>
    <n v="21071"/>
    <d v="2025-10-31T00:00:00"/>
    <m/>
    <m/>
    <m/>
    <n v="14641.85"/>
    <d v="2025-11-28T00:00:00"/>
    <s v="CARGA INICIAL RATEIO CONDOM PPT"/>
    <m/>
    <s v="CARGA INICIAL RATEIO CONDOM PPT"/>
    <n v="14641.85"/>
    <m/>
    <x v="0"/>
    <m/>
    <m/>
    <m/>
    <s v="28 DIAS"/>
    <n v="1"/>
    <x v="3"/>
    <x v="10"/>
    <m/>
  </r>
  <r>
    <x v="793"/>
    <s v="43.776.517/0001-80"/>
    <s v="ND-RATEIO CONDOM PPT"/>
    <n v="21072"/>
    <d v="2025-10-31T00:00:00"/>
    <m/>
    <m/>
    <m/>
    <n v="11258.15"/>
    <d v="2025-11-28T00:00:00"/>
    <s v="CARGA INICIAL RATEIO CONDOM PPT"/>
    <m/>
    <s v="CARGA INICIAL RATEIO CONDOM PPT"/>
    <n v="11258.15"/>
    <m/>
    <x v="0"/>
    <m/>
    <m/>
    <m/>
    <s v="28 DIAS"/>
    <n v="1"/>
    <x v="3"/>
    <x v="10"/>
    <m/>
  </r>
  <r>
    <x v="793"/>
    <s v="43.776.517/0001-80"/>
    <s v="ND-RATEIO CONDOM PPT"/>
    <n v="21073"/>
    <d v="2025-10-31T00:00:00"/>
    <m/>
    <m/>
    <m/>
    <n v="8257.3700000000008"/>
    <d v="2025-11-28T00:00:00"/>
    <s v="CARGA INICIAL RATEIO CONDOM PPT"/>
    <m/>
    <s v="CARGA INICIAL RATEIO CONDOM PPT"/>
    <n v="8257.3700000000008"/>
    <m/>
    <x v="0"/>
    <m/>
    <m/>
    <m/>
    <s v="28 DIAS"/>
    <n v="1"/>
    <x v="3"/>
    <x v="10"/>
    <m/>
  </r>
  <r>
    <x v="793"/>
    <s v="43.776.517/0001-80"/>
    <s v="ND-RATEIO CONDOM PPT"/>
    <n v="21074"/>
    <d v="2025-10-31T00:00:00"/>
    <m/>
    <m/>
    <m/>
    <n v="962.25"/>
    <d v="2025-11-28T00:00:00"/>
    <s v="CARGA INICIAL RATEIO CONDOM PPT"/>
    <m/>
    <s v="CARGA INICIAL RATEIO CONDOM PPT"/>
    <n v="962.25"/>
    <m/>
    <x v="0"/>
    <m/>
    <m/>
    <m/>
    <s v="28 DIAS"/>
    <n v="1"/>
    <x v="3"/>
    <x v="10"/>
    <m/>
  </r>
  <r>
    <x v="793"/>
    <s v="43.776.517/0001-80"/>
    <s v="ND-RATEIO CONDOM PPT"/>
    <n v="21075"/>
    <d v="2025-10-31T00:00:00"/>
    <m/>
    <m/>
    <m/>
    <n v="13024.99"/>
    <d v="2025-11-28T00:00:00"/>
    <s v="CARGA INICIAL RATEIO CONDOM PPT"/>
    <m/>
    <s v="CARGA INICIAL RATEIO CONDOM PPT"/>
    <n v="13024.99"/>
    <m/>
    <x v="0"/>
    <m/>
    <m/>
    <m/>
    <s v="28 DIAS"/>
    <n v="1"/>
    <x v="3"/>
    <x v="10"/>
    <m/>
  </r>
  <r>
    <x v="793"/>
    <s v="43.776.517/0001-80"/>
    <s v="ND-RATEIO CONDOM PPT"/>
    <n v="21076"/>
    <d v="2025-10-31T00:00:00"/>
    <m/>
    <m/>
    <m/>
    <n v="9215.6"/>
    <d v="2025-11-28T00:00:00"/>
    <s v="CARGA INICIAL RATEIO CONDOM PPT"/>
    <m/>
    <s v="CARGA INICIAL RATEIO CONDOM PPT"/>
    <n v="9215.6"/>
    <m/>
    <x v="0"/>
    <m/>
    <m/>
    <m/>
    <s v="28 DIAS"/>
    <n v="1"/>
    <x v="3"/>
    <x v="10"/>
    <m/>
  </r>
  <r>
    <x v="793"/>
    <s v="43.776.517/0001-80"/>
    <s v="ND-RATEIO CONDOM PPT"/>
    <n v="21077"/>
    <d v="2025-10-31T00:00:00"/>
    <m/>
    <m/>
    <m/>
    <n v="9325.91"/>
    <d v="2025-11-28T00:00:00"/>
    <s v="CARGA INICIAL RATEIO CONDOM PPT"/>
    <m/>
    <s v="CARGA INICIAL RATEIO CONDOM PPT"/>
    <n v="9325.91"/>
    <m/>
    <x v="0"/>
    <m/>
    <m/>
    <m/>
    <s v="28 DIAS"/>
    <n v="1"/>
    <x v="3"/>
    <x v="10"/>
    <m/>
  </r>
  <r>
    <x v="793"/>
    <s v="43.776.517/0001-80"/>
    <s v="ND-RATEIO CONDOM PPT"/>
    <n v="21078"/>
    <d v="2025-10-31T00:00:00"/>
    <m/>
    <m/>
    <m/>
    <n v="6616.58"/>
    <d v="2025-11-28T00:00:00"/>
    <s v="CARGA INICIAL RATEIO CONDOM PPT"/>
    <m/>
    <s v="CARGA INICIAL RATEIO CONDOM PPT"/>
    <n v="6616.58"/>
    <m/>
    <x v="0"/>
    <m/>
    <m/>
    <m/>
    <s v="28 DIAS"/>
    <n v="1"/>
    <x v="3"/>
    <x v="10"/>
    <m/>
  </r>
  <r>
    <x v="793"/>
    <s v="43.776.517/0001-80"/>
    <s v="ND-RATEIO CONDOM PPT"/>
    <n v="21079"/>
    <d v="2025-10-31T00:00:00"/>
    <m/>
    <m/>
    <m/>
    <n v="1921.82"/>
    <d v="2025-11-28T00:00:00"/>
    <s v="CARGA INICIAL RATEIO CONDOM PPT"/>
    <m/>
    <s v="CARGA INICIAL RATEIO CONDOM PPT"/>
    <n v="1921.82"/>
    <m/>
    <x v="0"/>
    <m/>
    <m/>
    <m/>
    <s v="28 DIAS"/>
    <n v="1"/>
    <x v="3"/>
    <x v="10"/>
    <m/>
  </r>
  <r>
    <x v="793"/>
    <s v="43.776.517/0001-80"/>
    <s v="ND-RATEIO CONDOM PPT"/>
    <n v="21080"/>
    <d v="2025-10-31T00:00:00"/>
    <m/>
    <m/>
    <m/>
    <n v="6459.07"/>
    <d v="2025-11-28T00:00:00"/>
    <s v="CARGA INICIAL RATEIO CONDOM PPT"/>
    <m/>
    <s v="CARGA INICIAL RATEIO CONDOM PPT"/>
    <n v="6459.07"/>
    <m/>
    <x v="0"/>
    <m/>
    <m/>
    <m/>
    <s v="28 DIAS"/>
    <n v="1"/>
    <x v="3"/>
    <x v="10"/>
    <m/>
  </r>
  <r>
    <x v="793"/>
    <s v="43.776.517/0001-80"/>
    <s v="ND-RATEIO CONDOM PPT"/>
    <n v="21081"/>
    <d v="2025-10-31T00:00:00"/>
    <m/>
    <m/>
    <m/>
    <n v="15673.49"/>
    <d v="2025-11-28T00:00:00"/>
    <s v="CARGA INICIAL RATEIO CONDOM PPT"/>
    <m/>
    <s v="CARGA INICIAL RATEIO CONDOM PPT"/>
    <n v="15673.49"/>
    <m/>
    <x v="0"/>
    <m/>
    <m/>
    <m/>
    <s v="28 DIAS"/>
    <n v="1"/>
    <x v="3"/>
    <x v="10"/>
    <m/>
  </r>
  <r>
    <x v="793"/>
    <s v="43.776.517/0001-80"/>
    <s v="ND-RATEIO CONDOM PPT"/>
    <n v="21082"/>
    <d v="2025-10-31T00:00:00"/>
    <m/>
    <m/>
    <m/>
    <n v="2240.42"/>
    <d v="2025-11-28T00:00:00"/>
    <s v="CARGA INICIAL RATEIO CONDOM PPT"/>
    <m/>
    <s v="CARGA INICIAL RATEIO CONDOM PPT"/>
    <n v="2240.42"/>
    <m/>
    <x v="0"/>
    <m/>
    <m/>
    <m/>
    <s v="28 DIAS"/>
    <n v="1"/>
    <x v="3"/>
    <x v="10"/>
    <m/>
  </r>
  <r>
    <x v="793"/>
    <s v="43.776.517/0001-80"/>
    <s v="ND-RATEIO CONDOM PPT"/>
    <n v="21083"/>
    <d v="2025-10-31T00:00:00"/>
    <m/>
    <m/>
    <m/>
    <n v="21084.76"/>
    <d v="2025-11-28T00:00:00"/>
    <s v="CARGA INICIAL RATEIO CONDOM PPT"/>
    <m/>
    <s v="CARGA INICIAL RATEIO CONDOM PPT"/>
    <n v="21084.76"/>
    <m/>
    <x v="0"/>
    <m/>
    <m/>
    <m/>
    <s v="28 DIAS"/>
    <n v="1"/>
    <x v="3"/>
    <x v="10"/>
    <m/>
  </r>
  <r>
    <x v="793"/>
    <s v="43.776.517/0001-80"/>
    <s v="ND-RATEIO CONDOM PPT"/>
    <n v="21084"/>
    <d v="2025-10-31T00:00:00"/>
    <m/>
    <m/>
    <m/>
    <n v="4241.18"/>
    <d v="2025-11-28T00:00:00"/>
    <s v="CARGA INICIAL RATEIO CONDOM PPT"/>
    <m/>
    <s v="CARGA INICIAL RATEIO CONDOM PPT"/>
    <n v="4241.18"/>
    <m/>
    <x v="0"/>
    <m/>
    <m/>
    <m/>
    <s v="28 DIAS"/>
    <n v="1"/>
    <x v="3"/>
    <x v="10"/>
    <m/>
  </r>
  <r>
    <x v="793"/>
    <s v="43.776.517/0001-80"/>
    <s v="ND-RATEIO CONDOM PPT"/>
    <n v="21085"/>
    <d v="2025-10-31T00:00:00"/>
    <m/>
    <m/>
    <m/>
    <n v="5940.28"/>
    <d v="2025-11-28T00:00:00"/>
    <s v="CARGA INICIAL RATEIO CONDOM PPT"/>
    <m/>
    <s v="CARGA INICIAL RATEIO CONDOM PPT"/>
    <n v="5940.28"/>
    <m/>
    <x v="0"/>
    <m/>
    <m/>
    <m/>
    <s v="28 DIAS"/>
    <n v="1"/>
    <x v="3"/>
    <x v="10"/>
    <m/>
  </r>
  <r>
    <x v="793"/>
    <s v="43.776.517/0001-80"/>
    <s v="ND-RATEIO CONDOM PPT"/>
    <n v="21086"/>
    <d v="2025-10-31T00:00:00"/>
    <m/>
    <m/>
    <m/>
    <n v="8963.6200000000008"/>
    <d v="2025-11-28T00:00:00"/>
    <s v="CARGA INICIAL RATEIO CONDOM PPT"/>
    <m/>
    <s v="CARGA INICIAL RATEIO CONDOM PPT"/>
    <n v="8963.6200000000008"/>
    <m/>
    <x v="0"/>
    <m/>
    <m/>
    <m/>
    <s v="28 DIAS"/>
    <n v="1"/>
    <x v="3"/>
    <x v="10"/>
    <m/>
  </r>
  <r>
    <x v="793"/>
    <s v="43.776.517/0001-80"/>
    <s v="ND-RATEIO CONDOM PPT"/>
    <n v="21087"/>
    <d v="2025-10-31T00:00:00"/>
    <m/>
    <m/>
    <m/>
    <n v="16799.13"/>
    <d v="2025-11-28T00:00:00"/>
    <s v="CARGA INICIAL RATEIO CONDOM PPT"/>
    <m/>
    <s v="CARGA INICIAL RATEIO CONDOM PPT"/>
    <n v="16799.13"/>
    <m/>
    <x v="0"/>
    <m/>
    <m/>
    <m/>
    <s v="28 DIAS"/>
    <n v="1"/>
    <x v="3"/>
    <x v="10"/>
    <m/>
  </r>
  <r>
    <x v="793"/>
    <s v="43.776.517/0001-80"/>
    <s v="ND-RATEIO CONDOM PPT"/>
    <n v="21088"/>
    <d v="2025-10-31T00:00:00"/>
    <m/>
    <m/>
    <m/>
    <n v="4280.95"/>
    <d v="2025-11-28T00:00:00"/>
    <s v="CARGA INICIAL RATEIO CONDOM PPT"/>
    <m/>
    <s v="CARGA INICIAL RATEIO CONDOM PPT"/>
    <n v="4280.95"/>
    <m/>
    <x v="0"/>
    <m/>
    <m/>
    <m/>
    <s v="28 DIAS"/>
    <n v="1"/>
    <x v="3"/>
    <x v="10"/>
    <m/>
  </r>
  <r>
    <x v="793"/>
    <s v="43.776.517/0001-80"/>
    <s v="ND-RATEIO CONDOM PPT"/>
    <n v="21089"/>
    <d v="2025-10-31T00:00:00"/>
    <m/>
    <m/>
    <m/>
    <n v="12028.55"/>
    <d v="2025-11-28T00:00:00"/>
    <s v="CARGA INICIAL RATEIO CONDOM PPT"/>
    <m/>
    <s v="CARGA INICIAL RATEIO CONDOM PPT"/>
    <n v="12028.55"/>
    <m/>
    <x v="0"/>
    <m/>
    <m/>
    <m/>
    <s v="28 DIAS"/>
    <n v="1"/>
    <x v="3"/>
    <x v="10"/>
    <m/>
  </r>
  <r>
    <x v="793"/>
    <s v="43.776.517/0001-80"/>
    <s v="ND-RATEIO CONDOM PPT"/>
    <n v="21090"/>
    <d v="2025-10-31T00:00:00"/>
    <m/>
    <m/>
    <m/>
    <n v="12762.3"/>
    <d v="2025-11-28T00:00:00"/>
    <s v="CARGA INICIAL RATEIO CONDOM PPT"/>
    <m/>
    <s v="CARGA INICIAL RATEIO CONDOM PPT"/>
    <n v="12762.3"/>
    <m/>
    <x v="0"/>
    <m/>
    <m/>
    <m/>
    <s v="28 DIAS"/>
    <n v="1"/>
    <x v="3"/>
    <x v="10"/>
    <m/>
  </r>
  <r>
    <x v="793"/>
    <s v="43.776.517/0001-80"/>
    <s v="ND-RATEIO CONDOM PPT"/>
    <n v="21091"/>
    <d v="2025-10-31T00:00:00"/>
    <m/>
    <m/>
    <m/>
    <n v="2204.4699999999998"/>
    <d v="2025-11-28T00:00:00"/>
    <s v="CARGA INICIAL RATEIO CONDOM PPT"/>
    <m/>
    <s v="CARGA INICIAL RATEIO CONDOM PPT"/>
    <n v="2204.4699999999998"/>
    <m/>
    <x v="0"/>
    <m/>
    <m/>
    <m/>
    <s v="28 DIAS"/>
    <n v="1"/>
    <x v="3"/>
    <x v="10"/>
    <m/>
  </r>
  <r>
    <x v="793"/>
    <s v="43.776.517/0001-80"/>
    <s v="ND-RATEIO CONDOM PPT"/>
    <n v="21092"/>
    <d v="2025-10-31T00:00:00"/>
    <m/>
    <m/>
    <m/>
    <n v="7947.86"/>
    <d v="2025-11-28T00:00:00"/>
    <s v="CARGA INICIAL RATEIO CONDOM PPT"/>
    <m/>
    <s v="CARGA INICIAL RATEIO CONDOM PPT"/>
    <n v="7947.86"/>
    <m/>
    <x v="0"/>
    <m/>
    <m/>
    <m/>
    <s v="28 DIAS"/>
    <n v="1"/>
    <x v="3"/>
    <x v="10"/>
    <m/>
  </r>
  <r>
    <x v="793"/>
    <s v="43.776.517/0001-80"/>
    <s v="ND-RATEIO CONDOM PPT"/>
    <n v="21093"/>
    <d v="2025-10-31T00:00:00"/>
    <m/>
    <m/>
    <m/>
    <n v="6527.34"/>
    <d v="2025-11-28T00:00:00"/>
    <s v="CARGA INICIAL RATEIO CONDOM PPT"/>
    <m/>
    <s v="CARGA INICIAL RATEIO CONDOM PPT"/>
    <n v="6527.34"/>
    <m/>
    <x v="0"/>
    <m/>
    <m/>
    <m/>
    <s v="28 DIAS"/>
    <n v="1"/>
    <x v="3"/>
    <x v="10"/>
    <m/>
  </r>
  <r>
    <x v="793"/>
    <s v="43.776.517/0001-80"/>
    <s v="ND-RATEIO CONDOM PPT"/>
    <n v="21094"/>
    <d v="2025-10-31T00:00:00"/>
    <m/>
    <m/>
    <m/>
    <n v="10896.17"/>
    <d v="2025-11-28T00:00:00"/>
    <s v="CARGA INICIAL RATEIO CONDOM PPT"/>
    <m/>
    <s v="CARGA INICIAL RATEIO CONDOM PPT"/>
    <n v="10896.17"/>
    <m/>
    <x v="0"/>
    <m/>
    <m/>
    <m/>
    <s v="28 DIAS"/>
    <n v="1"/>
    <x v="3"/>
    <x v="10"/>
    <m/>
  </r>
  <r>
    <x v="793"/>
    <s v="43.776.517/0001-80"/>
    <s v="ND-RATEIO CONDOM PPT"/>
    <n v="21095"/>
    <d v="2025-10-31T00:00:00"/>
    <m/>
    <m/>
    <m/>
    <n v="6187.54"/>
    <d v="2025-11-28T00:00:00"/>
    <s v="CARGA INICIAL RATEIO CONDOM PPT"/>
    <m/>
    <s v="CARGA INICIAL RATEIO CONDOM PPT"/>
    <n v="6187.54"/>
    <m/>
    <x v="0"/>
    <m/>
    <m/>
    <m/>
    <s v="28 DIAS"/>
    <n v="1"/>
    <x v="3"/>
    <x v="10"/>
    <m/>
  </r>
  <r>
    <x v="793"/>
    <s v="43.776.517/0001-80"/>
    <s v="ND-RATEIO CONDOM PPT"/>
    <n v="21096"/>
    <d v="2025-10-31T00:00:00"/>
    <m/>
    <m/>
    <m/>
    <n v="11650.87"/>
    <d v="2025-11-28T00:00:00"/>
    <s v="CARGA INICIAL RATEIO CONDOM PPT"/>
    <m/>
    <s v="CARGA INICIAL RATEIO CONDOM PPT"/>
    <n v="11650.87"/>
    <m/>
    <x v="0"/>
    <m/>
    <m/>
    <m/>
    <s v="28 DIAS"/>
    <n v="1"/>
    <x v="3"/>
    <x v="10"/>
    <m/>
  </r>
  <r>
    <x v="793"/>
    <s v="43.776.517/0001-80"/>
    <s v="ND-RATEIO CONDOM PPT"/>
    <n v="21097"/>
    <d v="2025-10-31T00:00:00"/>
    <m/>
    <m/>
    <m/>
    <n v="5344.19"/>
    <d v="2025-11-28T00:00:00"/>
    <s v="CARGA INICIAL RATEIO CONDOM PPT"/>
    <m/>
    <s v="CARGA INICIAL RATEIO CONDOM PPT"/>
    <n v="5344.19"/>
    <m/>
    <x v="0"/>
    <m/>
    <m/>
    <m/>
    <s v="28 DIAS"/>
    <n v="1"/>
    <x v="3"/>
    <x v="10"/>
    <m/>
  </r>
  <r>
    <x v="793"/>
    <s v="43.776.517/0001-80"/>
    <s v="ND-RATEIO CONDOM PPT"/>
    <n v="21098"/>
    <d v="2025-10-31T00:00:00"/>
    <m/>
    <m/>
    <m/>
    <n v="10304.86"/>
    <d v="2025-11-28T00:00:00"/>
    <s v="CARGA INICIAL RATEIO CONDOM PPT"/>
    <m/>
    <s v="CARGA INICIAL RATEIO CONDOM PPT"/>
    <n v="10304.86"/>
    <m/>
    <x v="0"/>
    <m/>
    <m/>
    <m/>
    <s v="28 DIAS"/>
    <n v="1"/>
    <x v="3"/>
    <x v="10"/>
    <m/>
  </r>
  <r>
    <x v="793"/>
    <s v="43.776.517/0001-80"/>
    <s v="ND-RATEIO CONDOM PPT"/>
    <n v="21099"/>
    <d v="2025-10-31T00:00:00"/>
    <m/>
    <m/>
    <m/>
    <n v="1744.69"/>
    <d v="2025-11-28T00:00:00"/>
    <s v="CARGA INICIAL RATEIO CONDOM PPT"/>
    <m/>
    <s v="CARGA INICIAL RATEIO CONDOM PPT"/>
    <n v="1744.69"/>
    <m/>
    <x v="0"/>
    <m/>
    <m/>
    <m/>
    <s v="28 DIAS"/>
    <n v="1"/>
    <x v="3"/>
    <x v="10"/>
    <m/>
  </r>
  <r>
    <x v="793"/>
    <s v="43.776.517/0001-80"/>
    <s v="ND-RATEIO CONDOM PPT"/>
    <n v="21100"/>
    <d v="2025-10-31T00:00:00"/>
    <m/>
    <m/>
    <m/>
    <n v="1114.92"/>
    <d v="2025-11-28T00:00:00"/>
    <s v="CARGA INICIAL RATEIO CONDOM PPT"/>
    <m/>
    <s v="CARGA INICIAL RATEIO CONDOM PPT"/>
    <n v="1114.92"/>
    <m/>
    <x v="0"/>
    <m/>
    <m/>
    <m/>
    <s v="28 DIAS"/>
    <n v="1"/>
    <x v="3"/>
    <x v="10"/>
    <m/>
  </r>
  <r>
    <x v="793"/>
    <s v="43.776.517/0001-80"/>
    <s v="ND-RATEIO CONDOM PPT"/>
    <n v="21101"/>
    <d v="2025-10-31T00:00:00"/>
    <m/>
    <m/>
    <m/>
    <n v="29588.78"/>
    <d v="2025-11-28T00:00:00"/>
    <s v="CARGA INICIAL RATEIO CONDOM PPT"/>
    <m/>
    <s v="CARGA INICIAL RATEIO CONDOM PPT"/>
    <n v="29588.78"/>
    <m/>
    <x v="0"/>
    <m/>
    <m/>
    <m/>
    <s v="28 DIAS"/>
    <n v="1"/>
    <x v="3"/>
    <x v="10"/>
    <m/>
  </r>
  <r>
    <x v="793"/>
    <s v="43.776.517/0001-80"/>
    <s v="ND-RATEIO CONDOM PPT"/>
    <n v="21187"/>
    <d v="2025-11-28T00:00:00"/>
    <m/>
    <m/>
    <m/>
    <n v="4731.5"/>
    <d v="2025-12-30T00:00:00"/>
    <s v="CARGA INICIAL RATEIO CONDOM PPT"/>
    <m/>
    <s v="CARGA INICIAL RATEIO CONDOM PPT"/>
    <n v="4731.5"/>
    <m/>
    <x v="0"/>
    <m/>
    <m/>
    <m/>
    <s v="32 DIAS"/>
    <n v="0"/>
    <x v="0"/>
    <x v="10"/>
    <m/>
  </r>
  <r>
    <x v="793"/>
    <s v="43.776.517/0001-80"/>
    <s v="ND-RATEIO CONDOM PPT"/>
    <n v="21188"/>
    <d v="2025-11-28T00:00:00"/>
    <m/>
    <m/>
    <m/>
    <n v="4371.45"/>
    <d v="2025-12-30T00:00:00"/>
    <s v="CARGA INICIAL RATEIO CONDOM PPT"/>
    <m/>
    <s v="CARGA INICIAL RATEIO CONDOM PPT"/>
    <n v="4371.45"/>
    <m/>
    <x v="0"/>
    <m/>
    <m/>
    <m/>
    <s v="32 DIAS"/>
    <n v="0"/>
    <x v="0"/>
    <x v="10"/>
    <m/>
  </r>
  <r>
    <x v="793"/>
    <s v="43.776.517/0001-80"/>
    <s v="ND-RATEIO CONDOM PPT"/>
    <n v="21189"/>
    <d v="2025-11-28T00:00:00"/>
    <m/>
    <m/>
    <m/>
    <n v="5958.74"/>
    <d v="2025-12-30T00:00:00"/>
    <s v="CARGA INICIAL RATEIO CONDOM PPT"/>
    <m/>
    <s v="CARGA INICIAL RATEIO CONDOM PPT"/>
    <n v="5958.74"/>
    <m/>
    <x v="0"/>
    <m/>
    <m/>
    <m/>
    <s v="32 DIAS"/>
    <n v="0"/>
    <x v="0"/>
    <x v="10"/>
    <m/>
  </r>
  <r>
    <x v="793"/>
    <s v="43.776.517/0001-80"/>
    <s v="ND-RATEIO CONDOM PPT"/>
    <n v="21190"/>
    <d v="2025-11-28T00:00:00"/>
    <m/>
    <m/>
    <m/>
    <n v="12152.66"/>
    <d v="2025-12-30T00:00:00"/>
    <s v="CARGA INICIAL RATEIO CONDOM PPT"/>
    <m/>
    <s v="CARGA INICIAL RATEIO CONDOM PPT"/>
    <n v="12152.66"/>
    <m/>
    <x v="0"/>
    <m/>
    <m/>
    <m/>
    <s v="32 DIAS"/>
    <n v="0"/>
    <x v="0"/>
    <x v="10"/>
    <m/>
  </r>
  <r>
    <x v="793"/>
    <s v="43.776.517/0001-80"/>
    <s v="ND-RATEIO CONDOM PPT"/>
    <n v="21191"/>
    <d v="2025-11-28T00:00:00"/>
    <m/>
    <m/>
    <m/>
    <n v="1573.76"/>
    <d v="2025-12-30T00:00:00"/>
    <s v="CARGA INICIAL RATEIO CONDOM PPT"/>
    <m/>
    <s v="CARGA INICIAL RATEIO CONDOM PPT"/>
    <n v="1573.76"/>
    <m/>
    <x v="0"/>
    <m/>
    <m/>
    <m/>
    <s v="32 DIAS"/>
    <n v="0"/>
    <x v="0"/>
    <x v="10"/>
    <m/>
  </r>
  <r>
    <x v="793"/>
    <s v="43.776.517/0001-80"/>
    <s v="ND-RATEIO CONDOM PPT"/>
    <n v="21192"/>
    <d v="2025-11-28T00:00:00"/>
    <m/>
    <m/>
    <m/>
    <n v="10555.97"/>
    <d v="2025-12-30T00:00:00"/>
    <s v="CARGA INICIAL RATEIO CONDOM PPT"/>
    <m/>
    <s v="CARGA INICIAL RATEIO CONDOM PPT"/>
    <n v="10555.97"/>
    <m/>
    <x v="0"/>
    <m/>
    <m/>
    <m/>
    <s v="32 DIAS"/>
    <n v="0"/>
    <x v="0"/>
    <x v="10"/>
    <m/>
  </r>
  <r>
    <x v="793"/>
    <s v="43.776.517/0001-80"/>
    <s v="ND-RATEIO CONDOM PPT"/>
    <n v="21193"/>
    <d v="2025-11-28T00:00:00"/>
    <m/>
    <m/>
    <m/>
    <n v="18983.580000000002"/>
    <d v="2025-12-30T00:00:00"/>
    <s v="CARGA INICIAL RATEIO CONDOM PPT"/>
    <m/>
    <s v="CARGA INICIAL RATEIO CONDOM PPT"/>
    <n v="18983.580000000002"/>
    <m/>
    <x v="0"/>
    <m/>
    <m/>
    <m/>
    <s v="32 DIAS"/>
    <n v="0"/>
    <x v="0"/>
    <x v="10"/>
    <m/>
  </r>
  <r>
    <x v="793"/>
    <s v="43.776.517/0001-80"/>
    <s v="ND-RATEIO CONDOM PPT"/>
    <n v="21194"/>
    <d v="2025-11-28T00:00:00"/>
    <m/>
    <m/>
    <m/>
    <n v="16099.39"/>
    <d v="2025-12-30T00:00:00"/>
    <s v="CARGA INICIAL RATEIO CONDOM PPT"/>
    <m/>
    <s v="CARGA INICIAL RATEIO CONDOM PPT"/>
    <n v="16099.39"/>
    <m/>
    <x v="0"/>
    <m/>
    <m/>
    <m/>
    <s v="32 DIAS"/>
    <n v="0"/>
    <x v="0"/>
    <x v="10"/>
    <m/>
  </r>
  <r>
    <x v="793"/>
    <s v="43.776.517/0001-80"/>
    <s v="ND-RATEIO CONDOM PPT"/>
    <n v="21195"/>
    <d v="2025-11-28T00:00:00"/>
    <m/>
    <m/>
    <m/>
    <n v="9509.93"/>
    <d v="2025-12-30T00:00:00"/>
    <s v="CARGA INICIAL RATEIO CONDOM PPT"/>
    <m/>
    <s v="CARGA INICIAL RATEIO CONDOM PPT"/>
    <n v="9509.93"/>
    <m/>
    <x v="0"/>
    <m/>
    <m/>
    <m/>
    <s v="32 DIAS"/>
    <n v="0"/>
    <x v="0"/>
    <x v="10"/>
    <m/>
  </r>
  <r>
    <x v="793"/>
    <s v="43.776.517/0001-80"/>
    <s v="ND-RATEIO CONDOM PPT"/>
    <n v="21196"/>
    <d v="2025-11-28T00:00:00"/>
    <m/>
    <m/>
    <m/>
    <n v="1445.56"/>
    <d v="2025-12-30T00:00:00"/>
    <s v="CARGA INICIAL RATEIO CONDOM PPT"/>
    <m/>
    <s v="CARGA INICIAL RATEIO CONDOM PPT"/>
    <n v="1445.56"/>
    <m/>
    <x v="0"/>
    <m/>
    <m/>
    <m/>
    <s v="32 DIAS"/>
    <n v="0"/>
    <x v="0"/>
    <x v="10"/>
    <m/>
  </r>
  <r>
    <x v="793"/>
    <s v="43.776.517/0001-80"/>
    <s v="ND-RATEIO CONDOM PPT"/>
    <n v="21197"/>
    <d v="2025-11-28T00:00:00"/>
    <m/>
    <m/>
    <m/>
    <n v="15048.57"/>
    <d v="2025-12-30T00:00:00"/>
    <s v="CARGA INICIAL RATEIO CONDOM PPT"/>
    <m/>
    <s v="CARGA INICIAL RATEIO CONDOM PPT"/>
    <n v="15048.57"/>
    <m/>
    <x v="0"/>
    <m/>
    <m/>
    <m/>
    <s v="32 DIAS"/>
    <n v="0"/>
    <x v="0"/>
    <x v="10"/>
    <m/>
  </r>
  <r>
    <x v="793"/>
    <s v="43.776.517/0001-80"/>
    <s v="ND-RATEIO CONDOM PPT"/>
    <n v="21198"/>
    <d v="2025-11-28T00:00:00"/>
    <m/>
    <m/>
    <m/>
    <n v="8906.66"/>
    <d v="2025-12-30T00:00:00"/>
    <s v="CARGA INICIAL RATEIO CONDOM PPT"/>
    <m/>
    <s v="CARGA INICIAL RATEIO CONDOM PPT"/>
    <n v="8906.66"/>
    <m/>
    <x v="0"/>
    <m/>
    <m/>
    <m/>
    <s v="32 DIAS"/>
    <n v="0"/>
    <x v="0"/>
    <x v="10"/>
    <m/>
  </r>
  <r>
    <x v="793"/>
    <s v="43.776.517/0001-80"/>
    <s v="ND-RATEIO CONDOM PPT"/>
    <n v="21199"/>
    <d v="2025-11-28T00:00:00"/>
    <m/>
    <m/>
    <m/>
    <n v="11348.29"/>
    <d v="2025-12-30T00:00:00"/>
    <s v="CARGA INICIAL RATEIO CONDOM PPT"/>
    <m/>
    <s v="CARGA INICIAL RATEIO CONDOM PPT"/>
    <n v="11348.29"/>
    <m/>
    <x v="0"/>
    <m/>
    <m/>
    <m/>
    <s v="32 DIAS"/>
    <n v="0"/>
    <x v="0"/>
    <x v="10"/>
    <m/>
  </r>
  <r>
    <x v="793"/>
    <s v="43.776.517/0001-80"/>
    <s v="ND-RATEIO CONDOM PPT"/>
    <n v="21200"/>
    <d v="2025-11-28T00:00:00"/>
    <m/>
    <m/>
    <m/>
    <n v="7257.48"/>
    <d v="2025-12-30T00:00:00"/>
    <s v="CARGA INICIAL RATEIO CONDOM PPT"/>
    <m/>
    <s v="CARGA INICIAL RATEIO CONDOM PPT"/>
    <n v="7257.48"/>
    <m/>
    <x v="0"/>
    <m/>
    <m/>
    <m/>
    <s v="32 DIAS"/>
    <n v="0"/>
    <x v="0"/>
    <x v="10"/>
    <m/>
  </r>
  <r>
    <x v="793"/>
    <s v="43.776.517/0001-80"/>
    <s v="ND-RATEIO CONDOM PPT"/>
    <n v="21201"/>
    <d v="2025-11-28T00:00:00"/>
    <m/>
    <m/>
    <m/>
    <n v="1920.62"/>
    <d v="2025-12-30T00:00:00"/>
    <s v="CARGA INICIAL RATEIO CONDOM PPT"/>
    <m/>
    <s v="CARGA INICIAL RATEIO CONDOM PPT"/>
    <n v="1920.62"/>
    <m/>
    <x v="0"/>
    <m/>
    <m/>
    <m/>
    <s v="32 DIAS"/>
    <n v="0"/>
    <x v="0"/>
    <x v="10"/>
    <m/>
  </r>
  <r>
    <x v="793"/>
    <s v="43.776.517/0001-80"/>
    <s v="ND-RATEIO CONDOM PPT"/>
    <n v="21202"/>
    <d v="2025-11-28T00:00:00"/>
    <m/>
    <m/>
    <m/>
    <n v="5449.12"/>
    <d v="2025-12-30T00:00:00"/>
    <s v="CARGA INICIAL RATEIO CONDOM PPT"/>
    <m/>
    <s v="CARGA INICIAL RATEIO CONDOM PPT"/>
    <n v="5449.12"/>
    <m/>
    <x v="0"/>
    <m/>
    <m/>
    <m/>
    <s v="32 DIAS"/>
    <n v="0"/>
    <x v="0"/>
    <x v="10"/>
    <m/>
  </r>
  <r>
    <x v="793"/>
    <s v="43.776.517/0001-80"/>
    <s v="ND-RATEIO CONDOM PPT"/>
    <n v="21203"/>
    <d v="2025-11-28T00:00:00"/>
    <m/>
    <m/>
    <m/>
    <n v="17376.53"/>
    <d v="2025-12-30T00:00:00"/>
    <s v="CARGA INICIAL RATEIO CONDOM PPT"/>
    <m/>
    <s v="CARGA INICIAL RATEIO CONDOM PPT"/>
    <n v="17376.53"/>
    <m/>
    <x v="0"/>
    <m/>
    <m/>
    <m/>
    <s v="32 DIAS"/>
    <n v="0"/>
    <x v="0"/>
    <x v="10"/>
    <m/>
  </r>
  <r>
    <x v="793"/>
    <s v="43.776.517/0001-80"/>
    <s v="ND-RATEIO CONDOM PPT"/>
    <n v="21204"/>
    <d v="2025-11-28T00:00:00"/>
    <m/>
    <m/>
    <m/>
    <n v="2868.87"/>
    <d v="2025-12-30T00:00:00"/>
    <s v="CARGA INICIAL RATEIO CONDOM PPT"/>
    <m/>
    <s v="CARGA INICIAL RATEIO CONDOM PPT"/>
    <n v="2868.87"/>
    <m/>
    <x v="0"/>
    <m/>
    <m/>
    <m/>
    <s v="32 DIAS"/>
    <n v="0"/>
    <x v="0"/>
    <x v="10"/>
    <m/>
  </r>
  <r>
    <x v="793"/>
    <s v="43.776.517/0001-80"/>
    <s v="ND-RATEIO CONDOM PPT"/>
    <n v="21205"/>
    <d v="2025-11-28T00:00:00"/>
    <m/>
    <m/>
    <m/>
    <n v="21125.62"/>
    <d v="2025-12-30T00:00:00"/>
    <s v="CARGA INICIAL RATEIO CONDOM PPT"/>
    <m/>
    <s v="CARGA INICIAL RATEIO CONDOM PPT"/>
    <n v="21125.62"/>
    <m/>
    <x v="0"/>
    <m/>
    <m/>
    <m/>
    <s v="32 DIAS"/>
    <n v="0"/>
    <x v="0"/>
    <x v="10"/>
    <m/>
  </r>
  <r>
    <x v="793"/>
    <s v="43.776.517/0001-80"/>
    <s v="ND-RATEIO CONDOM PPT"/>
    <n v="21206"/>
    <d v="2025-11-28T00:00:00"/>
    <m/>
    <m/>
    <m/>
    <n v="4300.83"/>
    <d v="2025-12-30T00:00:00"/>
    <s v="CARGA INICIAL RATEIO CONDOM PPT"/>
    <m/>
    <s v="CARGA INICIAL RATEIO CONDOM PPT"/>
    <n v="4300.83"/>
    <m/>
    <x v="0"/>
    <m/>
    <m/>
    <m/>
    <s v="32 DIAS"/>
    <n v="0"/>
    <x v="0"/>
    <x v="10"/>
    <m/>
  </r>
  <r>
    <x v="793"/>
    <s v="43.776.517/0001-80"/>
    <s v="ND-RATEIO CONDOM PPT"/>
    <n v="21207"/>
    <d v="2025-11-28T00:00:00"/>
    <m/>
    <m/>
    <m/>
    <n v="5953.37"/>
    <d v="2025-12-30T00:00:00"/>
    <s v="CARGA INICIAL RATEIO CONDOM PPT"/>
    <m/>
    <s v="CARGA INICIAL RATEIO CONDOM PPT"/>
    <n v="5953.37"/>
    <m/>
    <x v="0"/>
    <m/>
    <m/>
    <m/>
    <s v="32 DIAS"/>
    <n v="0"/>
    <x v="0"/>
    <x v="10"/>
    <m/>
  </r>
  <r>
    <x v="793"/>
    <s v="43.776.517/0001-80"/>
    <s v="ND-RATEIO CONDOM PPT"/>
    <n v="21208"/>
    <d v="2025-11-28T00:00:00"/>
    <m/>
    <m/>
    <m/>
    <n v="303.88"/>
    <d v="2025-12-30T00:00:00"/>
    <s v="CARGA INICIAL RATEIO CONDOM PPT"/>
    <m/>
    <s v="CARGA INICIAL RATEIO CONDOM PPT"/>
    <n v="303.88"/>
    <m/>
    <x v="0"/>
    <m/>
    <m/>
    <m/>
    <s v="32 DIAS"/>
    <n v="0"/>
    <x v="0"/>
    <x v="10"/>
    <m/>
  </r>
  <r>
    <x v="793"/>
    <s v="43.776.517/0001-80"/>
    <s v="ND-RATEIO CONDOM PPT"/>
    <n v="21209"/>
    <d v="2025-11-28T00:00:00"/>
    <m/>
    <m/>
    <m/>
    <n v="5185.0600000000004"/>
    <d v="2025-12-30T00:00:00"/>
    <s v="CARGA INICIAL RATEIO CONDOM PPT"/>
    <m/>
    <s v="CARGA INICIAL RATEIO CONDOM PPT"/>
    <n v="5185.0600000000004"/>
    <m/>
    <x v="0"/>
    <m/>
    <m/>
    <m/>
    <s v="32 DIAS"/>
    <n v="0"/>
    <x v="0"/>
    <x v="10"/>
    <m/>
  </r>
  <r>
    <x v="793"/>
    <s v="43.776.517/0001-80"/>
    <s v="ND-RATEIO CONDOM PPT"/>
    <n v="21210"/>
    <d v="2025-11-28T00:00:00"/>
    <m/>
    <m/>
    <m/>
    <n v="12452.53"/>
    <d v="2025-12-30T00:00:00"/>
    <s v="CARGA INICIAL RATEIO CONDOM PPT"/>
    <m/>
    <s v="CARGA INICIAL RATEIO CONDOM PPT"/>
    <n v="12452.53"/>
    <m/>
    <x v="0"/>
    <m/>
    <m/>
    <m/>
    <s v="32 DIAS"/>
    <n v="0"/>
    <x v="0"/>
    <x v="10"/>
    <m/>
  </r>
  <r>
    <x v="793"/>
    <s v="43.776.517/0001-80"/>
    <s v="ND-RATEIO CONDOM PPT"/>
    <n v="21211"/>
    <d v="2025-11-28T00:00:00"/>
    <m/>
    <m/>
    <m/>
    <n v="16612.330000000002"/>
    <d v="2025-12-30T00:00:00"/>
    <s v="CARGA INICIAL RATEIO CONDOM PPT"/>
    <m/>
    <s v="CARGA INICIAL RATEIO CONDOM PPT"/>
    <n v="16612.330000000002"/>
    <m/>
    <x v="0"/>
    <m/>
    <m/>
    <m/>
    <s v="32 DIAS"/>
    <n v="0"/>
    <x v="0"/>
    <x v="10"/>
    <m/>
  </r>
  <r>
    <x v="793"/>
    <s v="43.776.517/0001-80"/>
    <s v="ND-RATEIO CONDOM PPT"/>
    <n v="21212"/>
    <d v="2025-11-28T00:00:00"/>
    <m/>
    <m/>
    <m/>
    <n v="2190.0500000000002"/>
    <d v="2025-12-30T00:00:00"/>
    <s v="CARGA INICIAL RATEIO CONDOM PPT"/>
    <m/>
    <s v="CARGA INICIAL RATEIO CONDOM PPT"/>
    <n v="2190.0500000000002"/>
    <m/>
    <x v="0"/>
    <m/>
    <m/>
    <m/>
    <s v="32 DIAS"/>
    <n v="0"/>
    <x v="0"/>
    <x v="10"/>
    <m/>
  </r>
  <r>
    <x v="793"/>
    <s v="43.776.517/0001-80"/>
    <s v="ND-RATEIO CONDOM PPT"/>
    <n v="21213"/>
    <d v="2025-11-28T00:00:00"/>
    <m/>
    <m/>
    <m/>
    <n v="7222.14"/>
    <d v="2025-12-30T00:00:00"/>
    <s v="CARGA INICIAL RATEIO CONDOM PPT"/>
    <m/>
    <s v="CARGA INICIAL RATEIO CONDOM PPT"/>
    <n v="7222.14"/>
    <m/>
    <x v="0"/>
    <m/>
    <m/>
    <m/>
    <s v="32 DIAS"/>
    <n v="0"/>
    <x v="0"/>
    <x v="10"/>
    <m/>
  </r>
  <r>
    <x v="793"/>
    <s v="43.776.517/0001-80"/>
    <s v="ND-RATEIO CONDOM PPT"/>
    <n v="21214"/>
    <d v="2025-11-28T00:00:00"/>
    <m/>
    <m/>
    <m/>
    <n v="6525.41"/>
    <d v="2025-12-30T00:00:00"/>
    <s v="CARGA INICIAL RATEIO CONDOM PPT"/>
    <m/>
    <s v="CARGA INICIAL RATEIO CONDOM PPT"/>
    <n v="6525.41"/>
    <m/>
    <x v="0"/>
    <m/>
    <m/>
    <m/>
    <s v="32 DIAS"/>
    <n v="0"/>
    <x v="0"/>
    <x v="10"/>
    <m/>
  </r>
  <r>
    <x v="793"/>
    <s v="43.776.517/0001-80"/>
    <s v="ND-RATEIO CONDOM PPT"/>
    <n v="21215"/>
    <d v="2025-11-28T00:00:00"/>
    <m/>
    <m/>
    <m/>
    <n v="17466.990000000002"/>
    <d v="2025-12-30T00:00:00"/>
    <s v="CARGA INICIAL RATEIO CONDOM PPT"/>
    <m/>
    <s v="CARGA INICIAL RATEIO CONDOM PPT"/>
    <n v="17466.990000000002"/>
    <m/>
    <x v="0"/>
    <m/>
    <m/>
    <m/>
    <s v="32 DIAS"/>
    <n v="0"/>
    <x v="0"/>
    <x v="10"/>
    <m/>
  </r>
  <r>
    <x v="793"/>
    <s v="43.776.517/0001-80"/>
    <s v="ND-RATEIO CONDOM PPT"/>
    <n v="21216"/>
    <d v="2025-11-28T00:00:00"/>
    <m/>
    <m/>
    <m/>
    <n v="6416.62"/>
    <d v="2025-12-30T00:00:00"/>
    <s v="CARGA INICIAL RATEIO CONDOM PPT"/>
    <m/>
    <s v="CARGA INICIAL RATEIO CONDOM PPT"/>
    <n v="6416.62"/>
    <m/>
    <x v="0"/>
    <m/>
    <m/>
    <m/>
    <s v="32 DIAS"/>
    <n v="0"/>
    <x v="0"/>
    <x v="10"/>
    <m/>
  </r>
  <r>
    <x v="793"/>
    <s v="43.776.517/0001-80"/>
    <s v="ND-RATEIO CONDOM PPT"/>
    <n v="21217"/>
    <d v="2025-11-28T00:00:00"/>
    <m/>
    <m/>
    <m/>
    <n v="11566.48"/>
    <d v="2025-12-30T00:00:00"/>
    <s v="CARGA INICIAL RATEIO CONDOM PPT"/>
    <m/>
    <s v="CARGA INICIAL RATEIO CONDOM PPT"/>
    <n v="11566.48"/>
    <m/>
    <x v="0"/>
    <m/>
    <m/>
    <m/>
    <s v="32 DIAS"/>
    <n v="0"/>
    <x v="0"/>
    <x v="10"/>
    <m/>
  </r>
  <r>
    <x v="793"/>
    <s v="43.776.517/0001-80"/>
    <s v="ND-RATEIO CONDOM PPT"/>
    <n v="21218"/>
    <d v="2025-11-28T00:00:00"/>
    <m/>
    <m/>
    <m/>
    <n v="5393.28"/>
    <d v="2025-12-30T00:00:00"/>
    <s v="CARGA INICIAL RATEIO CONDOM PPT"/>
    <m/>
    <s v="CARGA INICIAL RATEIO CONDOM PPT"/>
    <n v="5393.28"/>
    <m/>
    <x v="0"/>
    <m/>
    <m/>
    <m/>
    <s v="32 DIAS"/>
    <n v="0"/>
    <x v="0"/>
    <x v="10"/>
    <m/>
  </r>
  <r>
    <x v="793"/>
    <s v="43.776.517/0001-80"/>
    <s v="ND-RATEIO CONDOM PPT"/>
    <n v="21219"/>
    <d v="2025-11-28T00:00:00"/>
    <m/>
    <m/>
    <m/>
    <n v="9960.4500000000007"/>
    <d v="2025-12-30T00:00:00"/>
    <s v="CARGA INICIAL RATEIO CONDOM PPT"/>
    <m/>
    <s v="CARGA INICIAL RATEIO CONDOM PPT"/>
    <n v="9960.4500000000007"/>
    <m/>
    <x v="0"/>
    <m/>
    <m/>
    <m/>
    <s v="32 DIAS"/>
    <n v="0"/>
    <x v="0"/>
    <x v="10"/>
    <m/>
  </r>
  <r>
    <x v="793"/>
    <s v="43.776.517/0001-80"/>
    <s v="ND-RATEIO CONDOM PPT"/>
    <n v="21220"/>
    <d v="2025-11-28T00:00:00"/>
    <m/>
    <m/>
    <m/>
    <n v="1786.15"/>
    <d v="2025-12-30T00:00:00"/>
    <s v="CARGA INICIAL RATEIO CONDOM PPT"/>
    <m/>
    <s v="CARGA INICIAL RATEIO CONDOM PPT"/>
    <n v="1786.15"/>
    <m/>
    <x v="0"/>
    <m/>
    <m/>
    <m/>
    <s v="32 DIAS"/>
    <n v="0"/>
    <x v="0"/>
    <x v="10"/>
    <m/>
  </r>
  <r>
    <x v="793"/>
    <s v="43.776.517/0001-80"/>
    <s v="ND-RATEIO CONDOM PPT"/>
    <n v="21221"/>
    <d v="2025-11-28T00:00:00"/>
    <m/>
    <m/>
    <m/>
    <n v="1113.47"/>
    <d v="2025-12-30T00:00:00"/>
    <s v="CARGA INICIAL RATEIO CONDOM PPT"/>
    <m/>
    <s v="CARGA INICIAL RATEIO CONDOM PPT"/>
    <n v="1113.47"/>
    <m/>
    <x v="0"/>
    <m/>
    <m/>
    <m/>
    <s v="32 DIAS"/>
    <n v="0"/>
    <x v="0"/>
    <x v="10"/>
    <m/>
  </r>
  <r>
    <x v="793"/>
    <s v="43.776.517/0001-80"/>
    <s v="ND-RATEIO CONDOM PPT"/>
    <n v="21222"/>
    <d v="2025-11-28T00:00:00"/>
    <m/>
    <m/>
    <m/>
    <n v="29588.78"/>
    <d v="2025-12-30T00:00:00"/>
    <s v="CARGA INICIAL RATEIO CONDOM PPT"/>
    <m/>
    <s v="CARGA INICIAL RATEIO CONDOM PPT"/>
    <n v="29588.78"/>
    <m/>
    <x v="0"/>
    <m/>
    <m/>
    <m/>
    <s v="32 DIAS"/>
    <n v="0"/>
    <x v="0"/>
    <x v="10"/>
    <m/>
  </r>
  <r>
    <x v="793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7"/>
    <m/>
    <m/>
    <m/>
    <s v="2 - FATURADO"/>
    <n v="1223"/>
    <x v="1"/>
    <x v="1"/>
    <m/>
  </r>
  <r>
    <x v="793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7"/>
    <m/>
    <m/>
    <m/>
    <s v="2 - FATURADO"/>
    <n v="1223"/>
    <x v="1"/>
    <x v="1"/>
    <m/>
  </r>
  <r>
    <x v="793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7"/>
    <m/>
    <m/>
    <m/>
    <s v="2 - FATURADO"/>
    <n v="1223"/>
    <x v="1"/>
    <x v="1"/>
    <m/>
  </r>
  <r>
    <x v="793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7"/>
    <m/>
    <m/>
    <m/>
    <s v="2 - FATURADO"/>
    <n v="1311"/>
    <x v="1"/>
    <x v="1"/>
    <m/>
  </r>
  <r>
    <x v="793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7"/>
    <m/>
    <m/>
    <m/>
    <s v="2 - FATURADO"/>
    <n v="1222"/>
    <x v="1"/>
    <x v="1"/>
    <m/>
  </r>
  <r>
    <x v="793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169"/>
    <x v="1"/>
    <x v="1"/>
    <m/>
  </r>
  <r>
    <x v="793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169"/>
    <x v="1"/>
    <x v="1"/>
    <m/>
  </r>
  <r>
    <x v="793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7"/>
    <m/>
    <m/>
    <m/>
    <s v="2 - FATURADO"/>
    <n v="1076"/>
    <x v="1"/>
    <x v="1"/>
    <m/>
  </r>
  <r>
    <x v="793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7"/>
    <m/>
    <m/>
    <m/>
    <s v="2 - FATURADO"/>
    <n v="1073"/>
    <x v="1"/>
    <x v="1"/>
    <m/>
  </r>
  <r>
    <x v="793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7"/>
    <m/>
    <m/>
    <m/>
    <s v="2 - FATURADO"/>
    <n v="777"/>
    <x v="1"/>
    <x v="1"/>
    <m/>
  </r>
  <r>
    <x v="793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7"/>
    <m/>
    <m/>
    <m/>
    <s v="2 - FATURADO"/>
    <n v="772"/>
    <x v="1"/>
    <x v="1"/>
    <m/>
  </r>
  <r>
    <x v="793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7"/>
    <m/>
    <m/>
    <m/>
    <s v="2 - FATURADO"/>
    <n v="1419"/>
    <x v="1"/>
    <x v="1"/>
    <m/>
  </r>
  <r>
    <x v="793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7"/>
    <m/>
    <m/>
    <m/>
    <s v="2 - FATURADO"/>
    <n v="1279"/>
    <x v="1"/>
    <x v="1"/>
    <m/>
  </r>
  <r>
    <x v="793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7"/>
    <m/>
    <m/>
    <m/>
    <s v="2 - FATURADO"/>
    <n v="1266"/>
    <x v="1"/>
    <x v="1"/>
    <m/>
  </r>
  <r>
    <x v="793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7"/>
    <m/>
    <m/>
    <m/>
    <s v="1 - VENDA A VISTA"/>
    <n v="1296"/>
    <x v="1"/>
    <x v="1"/>
    <m/>
  </r>
  <r>
    <x v="793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7"/>
    <m/>
    <m/>
    <m/>
    <s v="2 - FATURADO"/>
    <n v="1246"/>
    <x v="1"/>
    <x v="1"/>
    <m/>
  </r>
  <r>
    <x v="793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7"/>
    <m/>
    <m/>
    <m/>
    <s v="2 - FATURADO"/>
    <n v="918"/>
    <x v="1"/>
    <x v="1"/>
    <m/>
  </r>
  <r>
    <x v="793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7"/>
    <m/>
    <m/>
    <m/>
    <s v="2 - FATURADO"/>
    <n v="705"/>
    <x v="1"/>
    <x v="1"/>
    <m/>
  </r>
  <r>
    <x v="793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7"/>
    <m/>
    <m/>
    <m/>
    <s v="2 - FATURADO"/>
    <n v="1017"/>
    <x v="1"/>
    <x v="1"/>
    <m/>
  </r>
  <r>
    <x v="793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7"/>
    <m/>
    <m/>
    <m/>
    <s v="2 - FATURADO"/>
    <n v="687"/>
    <x v="1"/>
    <x v="1"/>
    <m/>
  </r>
  <r>
    <x v="793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7"/>
    <m/>
    <m/>
    <m/>
    <s v="2 - FATURADO"/>
    <n v="1066"/>
    <x v="1"/>
    <x v="1"/>
    <m/>
  </r>
  <r>
    <x v="793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7"/>
    <m/>
    <m/>
    <m/>
    <s v="1 - VENDA A VISTA"/>
    <n v="1296"/>
    <x v="1"/>
    <x v="1"/>
    <m/>
  </r>
  <r>
    <x v="793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7"/>
    <m/>
    <m/>
    <m/>
    <s v="2 - FATURADO"/>
    <n v="1199"/>
    <x v="1"/>
    <x v="1"/>
    <m/>
  </r>
  <r>
    <x v="793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7"/>
    <m/>
    <m/>
    <m/>
    <s v="2 - FATURADO"/>
    <n v="859"/>
    <x v="1"/>
    <x v="1"/>
    <m/>
  </r>
  <r>
    <x v="793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7"/>
    <m/>
    <m/>
    <m/>
    <s v="2 - FATURADO"/>
    <n v="1286"/>
    <x v="1"/>
    <x v="1"/>
    <m/>
  </r>
  <r>
    <x v="794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1065"/>
    <x v="1"/>
    <x v="1"/>
    <m/>
  </r>
  <r>
    <x v="795"/>
    <s v="43.828.151/0001-45"/>
    <s v="NF SERVICOS"/>
    <n v="198143"/>
    <d v="2025-11-14T00:00:00"/>
    <n v="2064585"/>
    <d v="2025-11-14T00:00:00"/>
    <d v="2025-10-01T00:00:00"/>
    <n v="114.76"/>
    <d v="2025-12-14T00:00:00"/>
    <s v="E0200412"/>
    <s v="PD020317"/>
    <s v="PROGRAMA SP SEM PAPEL"/>
    <n v="114.76"/>
    <d v="2025-10-01T00:00:00"/>
    <x v="0"/>
    <s v="VENC CONF CONTRATO 026/2020"/>
    <s v="20/293-M"/>
    <s v="PD-PRC-2020/02487- 359.00009720/2024-57 / APPS"/>
    <s v="2 - FATURADO"/>
    <n v="0"/>
    <x v="0"/>
    <x v="0"/>
    <m/>
  </r>
  <r>
    <x v="796"/>
    <s v="43.976.166/0001-50"/>
    <s v="ND-POUPATEMPO 4.0"/>
    <n v="7049"/>
    <d v="2025-10-06T00:00:00"/>
    <s v="PPT00601"/>
    <s v="PPT00601"/>
    <d v="2025-10-01T00:00:00"/>
    <n v="18389.77"/>
    <d v="2025-11-05T00:00:00"/>
    <s v="PPT00601"/>
    <s v="PP00601"/>
    <s v="IMPLANTACAO E OPERACAO DO POUPATEMPO AMERICO BRASILIENSE"/>
    <n v="18389.77"/>
    <d v="2025-10-01T00:00:00"/>
    <x v="0"/>
    <m/>
    <s v="PD-PRC-2021/02421"/>
    <m/>
    <s v="2 - FATURADO"/>
    <n v="23"/>
    <x v="3"/>
    <x v="15"/>
    <m/>
  </r>
  <r>
    <x v="796"/>
    <s v="43.976.166/0001-50"/>
    <s v="ND-POUPATEMPO 4.0"/>
    <n v="7244"/>
    <d v="2025-11-05T00:00:00"/>
    <s v="PPT00601"/>
    <s v="PPT00601"/>
    <d v="2025-11-01T00:00:00"/>
    <n v="18389.77"/>
    <d v="2025-12-05T00:00:00"/>
    <s v="PPT00601"/>
    <s v="PP00601"/>
    <s v="IMPLANTACAO E OPERACAO DO POUPATEMPO AMERICO BRASILIENSE"/>
    <n v="18389.77"/>
    <d v="2025-11-01T00:00:00"/>
    <x v="0"/>
    <m/>
    <s v="PD-PRC-2021/02421"/>
    <m/>
    <s v="2 - FATURADO"/>
    <n v="0"/>
    <x v="0"/>
    <x v="15"/>
    <m/>
  </r>
  <r>
    <x v="797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95"/>
    <x v="2"/>
    <x v="5"/>
    <m/>
  </r>
  <r>
    <x v="798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665"/>
    <x v="1"/>
    <x v="1"/>
    <m/>
  </r>
  <r>
    <x v="798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665"/>
    <x v="1"/>
    <x v="1"/>
    <m/>
  </r>
  <r>
    <x v="798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638"/>
    <x v="1"/>
    <x v="1"/>
    <m/>
  </r>
  <r>
    <x v="798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798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609"/>
    <x v="1"/>
    <x v="1"/>
    <m/>
  </r>
  <r>
    <x v="798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798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548"/>
    <x v="1"/>
    <x v="1"/>
    <m/>
  </r>
  <r>
    <x v="798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544"/>
    <x v="1"/>
    <x v="1"/>
    <m/>
  </r>
  <r>
    <x v="798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798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798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447"/>
    <x v="1"/>
    <x v="1"/>
    <m/>
  </r>
  <r>
    <x v="798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798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798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59"/>
    <x v="2"/>
    <x v="1"/>
    <m/>
  </r>
  <r>
    <x v="799"/>
    <s v="438.064.268-21"/>
    <s v="ND-LEILAO"/>
    <n v="119"/>
    <d v="2025-10-09T00:00:00"/>
    <m/>
    <m/>
    <m/>
    <n v="2536.09"/>
    <d v="2025-10-14T00:00:00"/>
    <m/>
    <m/>
    <s v="Lote 0614 0654 ??||"/>
    <n v="2536.09"/>
    <m/>
    <x v="0"/>
    <m/>
    <m/>
    <m/>
    <s v="5 DIAS"/>
    <n v="45"/>
    <x v="5"/>
    <x v="7"/>
    <m/>
  </r>
  <r>
    <x v="800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264"/>
    <x v="2"/>
    <x v="1"/>
    <m/>
  </r>
  <r>
    <x v="800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264"/>
    <x v="2"/>
    <x v="1"/>
    <m/>
  </r>
  <r>
    <x v="801"/>
    <s v="44.111.698/0001-98"/>
    <s v="NF SERVICOS E_GOV"/>
    <n v="189217"/>
    <d v="2025-07-10T00:00:00"/>
    <n v="1995435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111"/>
    <x v="7"/>
    <x v="1"/>
    <m/>
  </r>
  <r>
    <x v="802"/>
    <s v="44.215.846/0001-14"/>
    <s v="NF SERVICOS"/>
    <n v="197999"/>
    <d v="2025-11-13T00:00:00"/>
    <n v="2064441"/>
    <d v="2025-11-13T00:00:00"/>
    <d v="2025-10-01T00:00:00"/>
    <n v="33735.56"/>
    <d v="2025-12-13T00:00:00"/>
    <s v="E0230627"/>
    <s v="PD023627"/>
    <s v="PREFEITURAS - CADASTRO"/>
    <n v="32116.25"/>
    <d v="2025-10-01T00:00:00"/>
    <x v="0"/>
    <s v="033/2023"/>
    <s v="260/2023"/>
    <s v="PD-PRC-2023/01315 - 359.00005362/2024-11 -  APPS/ITO"/>
    <s v="2 - FATURADO"/>
    <n v="0"/>
    <x v="0"/>
    <x v="0"/>
    <m/>
  </r>
  <r>
    <x v="803"/>
    <s v="44.229.805/0001-87"/>
    <s v="NF SERVICOS DO"/>
    <n v="366345"/>
    <d v="2025-11-10T00:00:00"/>
    <n v="373162"/>
    <d v="2025-11-10T00:00:00"/>
    <m/>
    <n v="414.85"/>
    <d v="2025-12-10T00:00:00"/>
    <s v="E0220667"/>
    <s v="PD022667"/>
    <s v="Serviços de Publicidade Eletrônica"/>
    <n v="394.94"/>
    <m/>
    <x v="0"/>
    <m/>
    <m/>
    <m/>
    <s v="2 - FATURADO"/>
    <n v="0"/>
    <x v="0"/>
    <x v="1"/>
    <m/>
  </r>
  <r>
    <x v="803"/>
    <s v="44.229.805/0001-87"/>
    <s v="NF SERVICOS DO"/>
    <n v="367358"/>
    <d v="2025-11-10T00:00:00"/>
    <n v="374175"/>
    <d v="2025-11-10T00:00:00"/>
    <m/>
    <n v="414.85"/>
    <d v="2025-12-10T00:00:00"/>
    <s v="E0220667"/>
    <s v="PD022667"/>
    <s v="Serviços de Publicidade Eletrônica"/>
    <n v="394.94"/>
    <m/>
    <x v="0"/>
    <m/>
    <m/>
    <m/>
    <s v="2 - FATURADO"/>
    <n v="0"/>
    <x v="0"/>
    <x v="1"/>
    <m/>
  </r>
  <r>
    <x v="803"/>
    <s v="44.229.805/0001-87"/>
    <s v="NF SERVICOS DO"/>
    <n v="370277"/>
    <d v="2025-11-19T00:00:00"/>
    <n v="377094"/>
    <d v="2025-11-25T00:00:00"/>
    <m/>
    <n v="368.76"/>
    <d v="2025-12-25T00:00:00"/>
    <s v="E0220667"/>
    <s v="PD022667"/>
    <s v="Serviços de Publicidade Eletrônica"/>
    <n v="351.06"/>
    <m/>
    <x v="0"/>
    <m/>
    <m/>
    <m/>
    <s v="2 - FATURADO"/>
    <n v="0"/>
    <x v="0"/>
    <x v="1"/>
    <m/>
  </r>
  <r>
    <x v="803"/>
    <s v="44.229.805/0001-87"/>
    <s v="NF SERVICOS DO"/>
    <n v="370811"/>
    <d v="2025-11-25T00:00:00"/>
    <n v="377628"/>
    <d v="2025-11-26T00:00:00"/>
    <m/>
    <n v="507.05"/>
    <d v="2025-12-26T00:00:00"/>
    <s v="E0220667"/>
    <s v="PD022667"/>
    <s v="Serviços de Publicidade Eletrônica"/>
    <n v="482.71"/>
    <m/>
    <x v="0"/>
    <m/>
    <m/>
    <m/>
    <s v="2 - FATURADO"/>
    <n v="0"/>
    <x v="0"/>
    <x v="1"/>
    <m/>
  </r>
  <r>
    <x v="804"/>
    <s v="44.229.813/0001-23"/>
    <s v="NF SERVICOS DO"/>
    <n v="362565"/>
    <d v="2025-10-13T00:00:00"/>
    <n v="369380"/>
    <d v="2025-10-14T00:00:00"/>
    <m/>
    <n v="2765.7"/>
    <d v="2025-11-13T00:00:00"/>
    <s v="E0220633"/>
    <s v="PD022633"/>
    <s v="Serviços de Publicidade Eletrônica"/>
    <n v="2632.95"/>
    <m/>
    <x v="0"/>
    <m/>
    <m/>
    <m/>
    <s v="2 - FATURADO"/>
    <n v="15"/>
    <x v="3"/>
    <x v="1"/>
    <m/>
  </r>
  <r>
    <x v="804"/>
    <s v="44.229.813/0001-23"/>
    <s v="NF SERVICOS DO"/>
    <n v="362804"/>
    <d v="2025-10-14T00:00:00"/>
    <n v="369619"/>
    <d v="2025-10-15T00:00:00"/>
    <m/>
    <n v="276.57"/>
    <d v="2025-11-14T00:00:00"/>
    <s v="E0220633"/>
    <s v="PD022633"/>
    <s v="Serviços de Publicidade Eletrônica"/>
    <n v="263.29000000000002"/>
    <m/>
    <x v="0"/>
    <m/>
    <m/>
    <m/>
    <s v="2 - FATURADO"/>
    <n v="14"/>
    <x v="3"/>
    <x v="1"/>
    <m/>
  </r>
  <r>
    <x v="804"/>
    <s v="44.229.813/0001-23"/>
    <s v="NF SERVICOS DO"/>
    <n v="363029"/>
    <d v="2025-10-15T00:00:00"/>
    <n v="369844"/>
    <d v="2025-10-16T00:00:00"/>
    <m/>
    <n v="553.14"/>
    <d v="2025-11-15T00:00:00"/>
    <s v="E0220633"/>
    <s v="PD022633"/>
    <s v="Serviços de Publicidade Eletrônica"/>
    <n v="526.59"/>
    <m/>
    <x v="0"/>
    <m/>
    <m/>
    <m/>
    <s v="2 - FATURADO"/>
    <n v="13"/>
    <x v="3"/>
    <x v="1"/>
    <m/>
  </r>
  <r>
    <x v="804"/>
    <s v="44.229.813/0001-23"/>
    <s v="NF SERVICOS DO"/>
    <n v="364162"/>
    <d v="2025-10-21T00:00:00"/>
    <n v="370977"/>
    <d v="2025-10-22T00:00:00"/>
    <m/>
    <n v="276.57"/>
    <d v="2025-11-21T00:00:00"/>
    <s v="E0220633"/>
    <s v="PD022633"/>
    <s v="Serviços de Publicidade Eletrônica"/>
    <n v="263.29000000000002"/>
    <m/>
    <x v="0"/>
    <m/>
    <m/>
    <m/>
    <s v="2 - FATURADO"/>
    <n v="7"/>
    <x v="3"/>
    <x v="1"/>
    <m/>
  </r>
  <r>
    <x v="804"/>
    <s v="44.229.813/0001-23"/>
    <s v="NF SERVICOS DO"/>
    <n v="364385"/>
    <d v="2025-10-21T00:00:00"/>
    <n v="371200"/>
    <d v="2025-10-22T00:00:00"/>
    <m/>
    <n v="442.51"/>
    <d v="2025-11-21T00:00:00"/>
    <s v="E0220633"/>
    <s v="PD022633"/>
    <s v="Serviços de Publicidade Eletrônica"/>
    <n v="421.27"/>
    <m/>
    <x v="0"/>
    <m/>
    <m/>
    <m/>
    <s v="2 - FATURADO"/>
    <n v="7"/>
    <x v="3"/>
    <x v="1"/>
    <m/>
  </r>
  <r>
    <x v="804"/>
    <s v="44.229.813/0001-23"/>
    <s v="NF SERVICOS DO"/>
    <n v="364503"/>
    <d v="2025-10-22T00:00:00"/>
    <n v="371318"/>
    <d v="2025-10-24T00:00:00"/>
    <m/>
    <n v="276.57"/>
    <d v="2025-11-23T00:00:00"/>
    <s v="E0220633"/>
    <s v="PD022633"/>
    <s v="Serviços de Publicidade Eletrônica"/>
    <n v="263.29000000000002"/>
    <m/>
    <x v="0"/>
    <m/>
    <m/>
    <m/>
    <s v="2 - FATURADO"/>
    <n v="5"/>
    <x v="3"/>
    <x v="1"/>
    <m/>
  </r>
  <r>
    <x v="804"/>
    <s v="44.229.813/0001-23"/>
    <s v="NF SERVICOS DO"/>
    <n v="364989"/>
    <d v="2025-10-23T00:00:00"/>
    <n v="371804"/>
    <d v="2025-10-24T00:00:00"/>
    <m/>
    <n v="331.88"/>
    <d v="2025-11-23T00:00:00"/>
    <s v="E0220633"/>
    <s v="PD022633"/>
    <s v="Serviços de Publicidade Eletrônica"/>
    <n v="315.95"/>
    <m/>
    <x v="0"/>
    <m/>
    <m/>
    <m/>
    <s v="2 - FATURADO"/>
    <n v="5"/>
    <x v="3"/>
    <x v="1"/>
    <m/>
  </r>
  <r>
    <x v="804"/>
    <s v="44.229.813/0001-23"/>
    <s v="NF SERVICOS DO"/>
    <n v="365167"/>
    <d v="2025-10-24T00:00:00"/>
    <n v="371982"/>
    <d v="2025-10-27T00:00:00"/>
    <m/>
    <n v="608.45000000000005"/>
    <d v="2025-11-26T00:00:00"/>
    <s v="E0220633"/>
    <s v="PD022633"/>
    <s v="Serviços de Publicidade Eletrônica"/>
    <n v="579.24"/>
    <m/>
    <x v="0"/>
    <m/>
    <m/>
    <m/>
    <s v="2 - FATURADO"/>
    <n v="2"/>
    <x v="3"/>
    <x v="1"/>
    <m/>
  </r>
  <r>
    <x v="804"/>
    <s v="44.229.813/0001-23"/>
    <s v="NF SERVICOS DO"/>
    <n v="365168"/>
    <d v="2025-10-24T00:00:00"/>
    <n v="371983"/>
    <d v="2025-10-27T00:00:00"/>
    <m/>
    <n v="1272.22"/>
    <d v="2025-11-26T00:00:00"/>
    <s v="E0220633"/>
    <s v="PD022633"/>
    <s v="Serviços de Publicidade Eletrônica"/>
    <n v="1211.1500000000001"/>
    <m/>
    <x v="0"/>
    <m/>
    <m/>
    <m/>
    <s v="2 - FATURADO"/>
    <n v="2"/>
    <x v="3"/>
    <x v="1"/>
    <m/>
  </r>
  <r>
    <x v="804"/>
    <s v="44.229.813/0001-23"/>
    <s v="NF SERVICOS DO"/>
    <n v="365552"/>
    <d v="2025-10-28T00:00:00"/>
    <n v="372369"/>
    <d v="2025-10-29T00:00:00"/>
    <m/>
    <n v="2986.96"/>
    <d v="2025-11-28T00:00:00"/>
    <s v="E0220633"/>
    <s v="PD022633"/>
    <s v="Serviços de Publicidade Eletrônica"/>
    <n v="2843.59"/>
    <m/>
    <x v="0"/>
    <m/>
    <m/>
    <m/>
    <s v="2 - FATURADO"/>
    <n v="1"/>
    <x v="3"/>
    <x v="1"/>
    <m/>
  </r>
  <r>
    <x v="804"/>
    <s v="44.229.813/0001-23"/>
    <s v="NF SERVICOS DO"/>
    <n v="365851"/>
    <d v="2025-10-29T00:00:00"/>
    <n v="372668"/>
    <d v="2025-10-30T00:00:00"/>
    <m/>
    <n v="442.51"/>
    <d v="2025-11-29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D-POUPATEMPO 4.0"/>
    <n v="7198"/>
    <d v="2025-11-05T00:00:00"/>
    <s v="PPT00611"/>
    <s v="PPT00611"/>
    <d v="2025-11-01T00:00:00"/>
    <n v="17864.41"/>
    <d v="2025-12-05T00:00:00"/>
    <s v="PPT00611"/>
    <s v="PP00611"/>
    <s v="IMPLANTACAO E OPERACAO DO POUPATEMPO SERRANA"/>
    <n v="17864.41"/>
    <d v="2025-11-01T00:00:00"/>
    <x v="0"/>
    <m/>
    <s v="PD-PRC-2021/02591"/>
    <m/>
    <s v="2 - FATURADO"/>
    <n v="0"/>
    <x v="0"/>
    <x v="15"/>
    <m/>
  </r>
  <r>
    <x v="804"/>
    <s v="44.229.813/0001-23"/>
    <s v="NF SERVICOS DO"/>
    <n v="366393"/>
    <d v="2025-11-10T00:00:00"/>
    <n v="373210"/>
    <d v="2025-11-10T00:00:00"/>
    <m/>
    <n v="719.08"/>
    <d v="2025-12-10T00:00:00"/>
    <s v="E0220633"/>
    <s v="PD022633"/>
    <s v="Serviços de Publicidade Eletrônica"/>
    <n v="684.56"/>
    <m/>
    <x v="0"/>
    <m/>
    <m/>
    <m/>
    <s v="2 - FATURADO"/>
    <n v="0"/>
    <x v="0"/>
    <x v="1"/>
    <m/>
  </r>
  <r>
    <x v="804"/>
    <s v="44.229.813/0001-23"/>
    <s v="NF SERVICOS DO"/>
    <n v="367364"/>
    <d v="2025-11-10T00:00:00"/>
    <n v="374181"/>
    <d v="2025-11-10T00:00:00"/>
    <m/>
    <n v="276.57"/>
    <d v="2025-12-10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804"/>
    <s v="44.229.813/0001-23"/>
    <s v="NF SERVICOS DO"/>
    <n v="367403"/>
    <d v="2025-11-10T00:00:00"/>
    <n v="374220"/>
    <d v="2025-11-10T00:00:00"/>
    <m/>
    <n v="331.88"/>
    <d v="2025-12-10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4"/>
    <s v="44.229.813/0001-23"/>
    <s v="NF SERVICOS DO"/>
    <n v="368506"/>
    <d v="2025-11-11T00:00:00"/>
    <n v="375323"/>
    <d v="2025-11-12T00:00:00"/>
    <m/>
    <n v="497.83"/>
    <d v="2025-12-12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804"/>
    <s v="44.229.813/0001-23"/>
    <s v="NF SERVICOS DO"/>
    <n v="368914"/>
    <d v="2025-11-12T00:00:00"/>
    <n v="375731"/>
    <d v="2025-11-13T00:00:00"/>
    <m/>
    <n v="497.83"/>
    <d v="2025-12-13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804"/>
    <s v="44.229.813/0001-23"/>
    <s v="NF SERVICOS DO"/>
    <n v="368917"/>
    <d v="2025-11-12T00:00:00"/>
    <n v="375734"/>
    <d v="2025-11-13T00:00:00"/>
    <m/>
    <n v="497.83"/>
    <d v="2025-12-13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804"/>
    <s v="44.229.813/0001-23"/>
    <s v="NF SERVICOS"/>
    <n v="197984"/>
    <d v="2025-11-13T00:00:00"/>
    <n v="2064426"/>
    <d v="2025-11-13T00:00:00"/>
    <d v="2025-10-01T00:00:00"/>
    <n v="1910.6"/>
    <d v="2025-12-13T00:00:00"/>
    <s v="E0230654"/>
    <s v="PD023654"/>
    <s v="PREFEITURA CADASTRO"/>
    <n v="1818.89"/>
    <d v="2025-10-01T00:00:00"/>
    <x v="0"/>
    <s v="129/2023"/>
    <s v="127/2023"/>
    <s v="PD-PRC-2023/01388 APPS/ITO"/>
    <s v="2 - FATURADO"/>
    <n v="0"/>
    <x v="0"/>
    <x v="0"/>
    <m/>
  </r>
  <r>
    <x v="804"/>
    <s v="44.229.813/0001-23"/>
    <s v="NF SERVICOS DO"/>
    <n v="369135"/>
    <d v="2025-11-13T00:00:00"/>
    <n v="375952"/>
    <d v="2025-11-14T00:00:00"/>
    <m/>
    <n v="442.51"/>
    <d v="2025-12-14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69189"/>
    <d v="2025-11-13T00:00:00"/>
    <n v="376006"/>
    <d v="2025-11-14T00:00:00"/>
    <m/>
    <n v="331.88"/>
    <d v="2025-12-14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4"/>
    <s v="44.229.813/0001-23"/>
    <s v="NF SERVICOS DO"/>
    <n v="369284"/>
    <d v="2025-11-14T00:00:00"/>
    <n v="376101"/>
    <d v="2025-11-18T00:00:00"/>
    <m/>
    <n v="663.77"/>
    <d v="2025-12-18T00:00:00"/>
    <s v="E0220633"/>
    <s v="PD022633"/>
    <s v="Serviços de Publicidade Eletrônica"/>
    <n v="631.91"/>
    <m/>
    <x v="0"/>
    <m/>
    <m/>
    <m/>
    <s v="2 - FATURADO"/>
    <n v="0"/>
    <x v="0"/>
    <x v="1"/>
    <m/>
  </r>
  <r>
    <x v="804"/>
    <s v="44.229.813/0001-23"/>
    <s v="NF SERVICOS DO"/>
    <n v="369464"/>
    <d v="2025-11-14T00:00:00"/>
    <n v="376281"/>
    <d v="2025-11-18T00:00:00"/>
    <m/>
    <n v="497.83"/>
    <d v="2025-12-18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804"/>
    <s v="44.229.813/0001-23"/>
    <s v="NF SERVICOS DO"/>
    <n v="369574"/>
    <d v="2025-11-17T00:00:00"/>
    <n v="376391"/>
    <d v="2025-11-18T00:00:00"/>
    <m/>
    <n v="331.88"/>
    <d v="2025-12-18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4"/>
    <s v="44.229.813/0001-23"/>
    <s v="NF SERVICOS DO"/>
    <n v="369853"/>
    <d v="2025-11-18T00:00:00"/>
    <n v="376670"/>
    <d v="2025-11-19T00:00:00"/>
    <m/>
    <n v="331.88"/>
    <d v="2025-12-19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4"/>
    <s v="44.229.813/0001-23"/>
    <s v="NF SERVICOS DO"/>
    <n v="370289"/>
    <d v="2025-11-19T00:00:00"/>
    <n v="377106"/>
    <d v="2025-11-25T00:00:00"/>
    <m/>
    <n v="553.14"/>
    <d v="2025-12-25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804"/>
    <s v="44.229.813/0001-23"/>
    <s v="NF SERVICOS DO"/>
    <n v="370846"/>
    <d v="2025-11-25T00:00:00"/>
    <n v="377663"/>
    <d v="2025-11-26T00:00:00"/>
    <m/>
    <n v="1106.28"/>
    <d v="2025-12-26T00:00:00"/>
    <s v="E0220633"/>
    <s v="PD022633"/>
    <s v="Serviços de Publicidade Eletrônica"/>
    <n v="1053.18"/>
    <m/>
    <x v="0"/>
    <m/>
    <m/>
    <m/>
    <s v="2 - FATURADO"/>
    <n v="0"/>
    <x v="0"/>
    <x v="1"/>
    <m/>
  </r>
  <r>
    <x v="804"/>
    <s v="44.229.813/0001-23"/>
    <s v="NF SERVICOS DO"/>
    <n v="371155"/>
    <d v="2025-11-26T00:00:00"/>
    <n v="377972"/>
    <d v="2025-11-27T00:00:00"/>
    <m/>
    <n v="608.45000000000005"/>
    <d v="2025-12-27T00:00:00"/>
    <s v="E0220633"/>
    <s v="PD022633"/>
    <s v="Serviços de Publicidade Eletrônica"/>
    <n v="579.24"/>
    <m/>
    <x v="0"/>
    <m/>
    <m/>
    <m/>
    <s v="2 - FATURADO"/>
    <n v="0"/>
    <x v="0"/>
    <x v="1"/>
    <m/>
  </r>
  <r>
    <x v="804"/>
    <s v="44.229.813/0001-23"/>
    <s v="NF SERVICOS DO"/>
    <n v="371156"/>
    <d v="2025-11-26T00:00:00"/>
    <n v="377973"/>
    <d v="2025-11-27T00:00:00"/>
    <m/>
    <n v="608.45000000000005"/>
    <d v="2025-12-27T00:00:00"/>
    <s v="E0220633"/>
    <s v="PD022633"/>
    <s v="Serviços de Publicidade Eletrônica"/>
    <n v="579.24"/>
    <m/>
    <x v="0"/>
    <m/>
    <m/>
    <m/>
    <s v="2 - FATURADO"/>
    <n v="0"/>
    <x v="0"/>
    <x v="1"/>
    <m/>
  </r>
  <r>
    <x v="805"/>
    <s v="44.229.821/0001-70"/>
    <s v="NF SERVICOS DO"/>
    <n v="366476"/>
    <d v="2025-11-10T00:00:00"/>
    <n v="373293"/>
    <d v="2025-11-10T00:00:00"/>
    <m/>
    <n v="331.88"/>
    <d v="2025-12-10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805"/>
    <s v="44.229.821/0001-70"/>
    <s v="NF SERVICOS DO"/>
    <n v="366832"/>
    <d v="2025-11-10T00:00:00"/>
    <n v="373649"/>
    <d v="2025-11-10T00:00:00"/>
    <m/>
    <n v="276.57"/>
    <d v="2025-12-10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 DO"/>
    <n v="367483"/>
    <d v="2025-11-10T00:00:00"/>
    <n v="374300"/>
    <d v="2025-11-10T00:00:00"/>
    <m/>
    <n v="276.57"/>
    <d v="2025-12-10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"/>
    <n v="197908"/>
    <d v="2025-11-13T00:00:00"/>
    <n v="2064350"/>
    <d v="2025-11-13T00:00:00"/>
    <d v="2025-10-01T00:00:00"/>
    <n v="1384.8"/>
    <d v="2025-12-13T00:00:00"/>
    <s v="E0230662"/>
    <s v="PD023662"/>
    <s v="PREFEITURA CADASTRO"/>
    <n v="1318.33"/>
    <d v="2025-10-01T00:00:00"/>
    <x v="0"/>
    <s v="1880100/23"/>
    <s v="188/2023"/>
    <s v="359.00008106/2023-97 APPS/ITO"/>
    <s v="2 - FATURADO"/>
    <n v="0"/>
    <x v="0"/>
    <x v="0"/>
    <m/>
  </r>
  <r>
    <x v="805"/>
    <s v="44.229.821/0001-70"/>
    <s v="NF SERVICOS DO"/>
    <n v="369160"/>
    <d v="2025-11-13T00:00:00"/>
    <n v="375977"/>
    <d v="2025-11-14T00:00:00"/>
    <m/>
    <n v="331.88"/>
    <d v="2025-12-14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805"/>
    <s v="44.229.821/0001-70"/>
    <s v="NF SERVICOS DO"/>
    <n v="369612"/>
    <d v="2025-11-17T00:00:00"/>
    <n v="376429"/>
    <d v="2025-11-18T00:00:00"/>
    <m/>
    <n v="276.57"/>
    <d v="2025-12-18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 DO"/>
    <n v="369797"/>
    <d v="2025-11-17T00:00:00"/>
    <n v="376614"/>
    <d v="2025-11-18T00:00:00"/>
    <m/>
    <n v="276.57"/>
    <d v="2025-12-18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 DO"/>
    <n v="370137"/>
    <d v="2025-11-18T00:00:00"/>
    <n v="376954"/>
    <d v="2025-11-19T00:00:00"/>
    <m/>
    <n v="221.26"/>
    <d v="2025-12-19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805"/>
    <s v="44.229.821/0001-70"/>
    <s v="NF SERVICOS DO"/>
    <n v="371009"/>
    <d v="2025-11-25T00:00:00"/>
    <n v="377826"/>
    <d v="2025-11-26T00:00:00"/>
    <m/>
    <n v="221.26"/>
    <d v="2025-12-26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806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320"/>
    <x v="2"/>
    <x v="3"/>
    <m/>
  </r>
  <r>
    <x v="806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320"/>
    <x v="2"/>
    <x v="3"/>
    <m/>
  </r>
  <r>
    <x v="806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320"/>
    <x v="2"/>
    <x v="3"/>
    <m/>
  </r>
  <r>
    <x v="806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320"/>
    <x v="2"/>
    <x v="3"/>
    <m/>
  </r>
  <r>
    <x v="806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320"/>
    <x v="2"/>
    <x v="3"/>
    <m/>
  </r>
  <r>
    <x v="807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790"/>
    <x v="1"/>
    <x v="1"/>
    <m/>
  </r>
  <r>
    <x v="808"/>
    <s v="44.405.967/0001-29"/>
    <s v="NF SERVICOS DO"/>
    <n v="366214"/>
    <d v="2025-11-10T00:00:00"/>
    <n v="373031"/>
    <d v="2025-11-10T00:00:00"/>
    <m/>
    <n v="460.95"/>
    <d v="2025-12-10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808"/>
    <s v="44.405.967/0001-29"/>
    <s v="NF SERVICOS DO"/>
    <n v="366975"/>
    <d v="2025-11-10T00:00:00"/>
    <n v="373792"/>
    <d v="2025-11-10T00:00:00"/>
    <m/>
    <n v="553.14"/>
    <d v="2025-12-10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808"/>
    <s v="44.405.967/0001-29"/>
    <s v="NF SERVICOS DO"/>
    <n v="367127"/>
    <d v="2025-11-10T00:00:00"/>
    <n v="373944"/>
    <d v="2025-11-10T00:00:00"/>
    <m/>
    <n v="553.14"/>
    <d v="2025-12-10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808"/>
    <s v="44.405.967/0001-29"/>
    <s v="NF SERVICOS DO"/>
    <n v="368216"/>
    <d v="2025-11-10T00:00:00"/>
    <n v="375033"/>
    <d v="2025-11-12T00:00:00"/>
    <m/>
    <n v="460.95"/>
    <d v="2025-12-12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809"/>
    <s v="44.413.680/0001-40"/>
    <s v="ND-RATEIO CONDOM PPT"/>
    <n v="21104"/>
    <d v="2025-10-31T00:00:00"/>
    <m/>
    <m/>
    <m/>
    <n v="15675.68"/>
    <d v="2025-11-28T00:00:00"/>
    <s v="CARGA INICIAL RATEIO CONDOM PPT"/>
    <m/>
    <s v="CARGA INICIAL RATEIO CONDOM PPT"/>
    <n v="15675.68"/>
    <m/>
    <x v="0"/>
    <m/>
    <m/>
    <m/>
    <s v="28 DIAS"/>
    <n v="1"/>
    <x v="3"/>
    <x v="10"/>
    <m/>
  </r>
  <r>
    <x v="809"/>
    <s v="44.413.680/0001-40"/>
    <s v="ND-RATEIO CONDOM PPT"/>
    <n v="21105"/>
    <d v="2025-10-31T00:00:00"/>
    <m/>
    <m/>
    <m/>
    <n v="17223.740000000002"/>
    <d v="2025-11-28T00:00:00"/>
    <s v="CARGA INICIAL RATEIO CONDOM PPT"/>
    <m/>
    <s v="CARGA INICIAL RATEIO CONDOM PPT"/>
    <n v="17223.740000000002"/>
    <m/>
    <x v="0"/>
    <m/>
    <m/>
    <m/>
    <s v="28 DIAS"/>
    <n v="1"/>
    <x v="3"/>
    <x v="10"/>
    <m/>
  </r>
  <r>
    <x v="809"/>
    <s v="44.413.680/0001-40"/>
    <s v="ND-RATEIO CONDOM PPT"/>
    <n v="21106"/>
    <d v="2025-10-31T00:00:00"/>
    <m/>
    <m/>
    <m/>
    <n v="16435.89"/>
    <d v="2025-11-28T00:00:00"/>
    <s v="CARGA INICIAL RATEIO CONDOM PPT"/>
    <m/>
    <s v="CARGA INICIAL RATEIO CONDOM PPT"/>
    <n v="16435.89"/>
    <m/>
    <x v="0"/>
    <m/>
    <m/>
    <m/>
    <s v="28 DIAS"/>
    <n v="1"/>
    <x v="3"/>
    <x v="10"/>
    <m/>
  </r>
  <r>
    <x v="809"/>
    <s v="44.413.680/0001-40"/>
    <s v="ND-RATEIO CONDOM PPT"/>
    <n v="21107"/>
    <d v="2025-10-31T00:00:00"/>
    <m/>
    <m/>
    <m/>
    <n v="15174.81"/>
    <d v="2025-11-28T00:00:00"/>
    <s v="CARGA INICIAL RATEIO CONDOM PPT"/>
    <m/>
    <s v="CARGA INICIAL RATEIO CONDOM PPT"/>
    <n v="15174.81"/>
    <m/>
    <x v="0"/>
    <m/>
    <m/>
    <m/>
    <s v="28 DIAS"/>
    <n v="1"/>
    <x v="3"/>
    <x v="10"/>
    <m/>
  </r>
  <r>
    <x v="809"/>
    <s v="44.413.680/0001-40"/>
    <s v="ND-RATEIO CONDOM PPT"/>
    <n v="21108"/>
    <d v="2025-10-31T00:00:00"/>
    <m/>
    <m/>
    <m/>
    <n v="15011.8"/>
    <d v="2025-11-28T00:00:00"/>
    <s v="CARGA INICIAL RATEIO CONDOM PPT"/>
    <m/>
    <s v="CARGA INICIAL RATEIO CONDOM PPT"/>
    <n v="15011.8"/>
    <m/>
    <x v="0"/>
    <m/>
    <m/>
    <m/>
    <s v="28 DIAS"/>
    <n v="1"/>
    <x v="3"/>
    <x v="10"/>
    <m/>
  </r>
  <r>
    <x v="809"/>
    <s v="44.413.680/0001-40"/>
    <s v="ND-RATEIO CONDOM PPT"/>
    <n v="21109"/>
    <d v="2025-10-31T00:00:00"/>
    <m/>
    <m/>
    <m/>
    <n v="19235.45"/>
    <d v="2025-11-28T00:00:00"/>
    <s v="CARGA INICIAL RATEIO CONDOM PPT"/>
    <m/>
    <s v="CARGA INICIAL RATEIO CONDOM PPT"/>
    <n v="19235.45"/>
    <m/>
    <x v="0"/>
    <m/>
    <m/>
    <m/>
    <s v="28 DIAS"/>
    <n v="1"/>
    <x v="3"/>
    <x v="10"/>
    <m/>
  </r>
  <r>
    <x v="809"/>
    <s v="44.413.680/0001-40"/>
    <s v="ND-RATEIO CONDOM PPT"/>
    <n v="21110"/>
    <d v="2025-10-31T00:00:00"/>
    <m/>
    <m/>
    <m/>
    <n v="17607.07"/>
    <d v="2025-11-28T00:00:00"/>
    <s v="CARGA INICIAL RATEIO CONDOM PPT"/>
    <m/>
    <s v="CARGA INICIAL RATEIO CONDOM PPT"/>
    <n v="17607.07"/>
    <m/>
    <x v="0"/>
    <m/>
    <m/>
    <m/>
    <s v="28 DIAS"/>
    <n v="1"/>
    <x v="3"/>
    <x v="10"/>
    <m/>
  </r>
  <r>
    <x v="809"/>
    <s v="44.413.680/0001-40"/>
    <s v="ND-RATEIO CONDOM PPT"/>
    <n v="21111"/>
    <d v="2025-10-31T00:00:00"/>
    <m/>
    <m/>
    <m/>
    <n v="69103.839999999997"/>
    <d v="2025-11-28T00:00:00"/>
    <s v="CARGA INICIAL RATEIO CONDOM PPT"/>
    <m/>
    <s v="CARGA INICIAL RATEIO CONDOM PPT"/>
    <n v="69103.839999999997"/>
    <m/>
    <x v="0"/>
    <m/>
    <m/>
    <m/>
    <s v="28 DIAS"/>
    <n v="1"/>
    <x v="3"/>
    <x v="10"/>
    <m/>
  </r>
  <r>
    <x v="809"/>
    <s v="44.413.680/0001-40"/>
    <s v="ND-RATEIO CONDOM PPT"/>
    <n v="21112"/>
    <d v="2025-10-31T00:00:00"/>
    <m/>
    <m/>
    <m/>
    <n v="46303.87"/>
    <d v="2025-11-28T00:00:00"/>
    <s v="CARGA INICIAL RATEIO CONDOM PPT"/>
    <m/>
    <s v="CARGA INICIAL RATEIO CONDOM PPT"/>
    <n v="46303.87"/>
    <m/>
    <x v="0"/>
    <m/>
    <m/>
    <m/>
    <s v="28 DIAS"/>
    <n v="1"/>
    <x v="3"/>
    <x v="10"/>
    <m/>
  </r>
  <r>
    <x v="809"/>
    <s v="44.413.680/0001-40"/>
    <s v="ND-RATEIO CONDOM PPT"/>
    <n v="21113"/>
    <d v="2025-10-31T00:00:00"/>
    <m/>
    <m/>
    <m/>
    <n v="19425.099999999999"/>
    <d v="2025-11-28T00:00:00"/>
    <s v="CARGA INICIAL RATEIO CONDOM PPT"/>
    <m/>
    <s v="CARGA INICIAL RATEIO CONDOM PPT"/>
    <n v="19425.099999999999"/>
    <m/>
    <x v="0"/>
    <m/>
    <m/>
    <m/>
    <s v="28 DIAS"/>
    <n v="1"/>
    <x v="3"/>
    <x v="10"/>
    <m/>
  </r>
  <r>
    <x v="809"/>
    <s v="44.413.680/0001-40"/>
    <s v="ND-RATEIO CONDOM PPT"/>
    <n v="21114"/>
    <d v="2025-10-31T00:00:00"/>
    <m/>
    <m/>
    <m/>
    <n v="16270.93"/>
    <d v="2025-11-28T00:00:00"/>
    <s v="CARGA INICIAL RATEIO CONDOM PPT"/>
    <m/>
    <s v="CARGA INICIAL RATEIO CONDOM PPT"/>
    <n v="16270.93"/>
    <m/>
    <x v="0"/>
    <m/>
    <m/>
    <m/>
    <s v="28 DIAS"/>
    <n v="1"/>
    <x v="3"/>
    <x v="10"/>
    <m/>
  </r>
  <r>
    <x v="809"/>
    <s v="44.413.680/0001-40"/>
    <s v="ND-RATEIO CONDOM PPT"/>
    <n v="21115"/>
    <d v="2025-10-31T00:00:00"/>
    <m/>
    <m/>
    <m/>
    <n v="25648.04"/>
    <d v="2025-11-28T00:00:00"/>
    <s v="CARGA INICIAL RATEIO CONDOM PPT"/>
    <m/>
    <s v="CARGA INICIAL RATEIO CONDOM PPT"/>
    <n v="25648.04"/>
    <m/>
    <x v="0"/>
    <m/>
    <m/>
    <m/>
    <s v="28 DIAS"/>
    <n v="1"/>
    <x v="3"/>
    <x v="10"/>
    <m/>
  </r>
  <r>
    <x v="809"/>
    <s v="44.413.680/0001-40"/>
    <s v="ND-RATEIO CONDOM PPT"/>
    <n v="21116"/>
    <d v="2025-10-31T00:00:00"/>
    <m/>
    <m/>
    <m/>
    <n v="14700.34"/>
    <d v="2025-11-28T00:00:00"/>
    <s v="CARGA INICIAL RATEIO CONDOM PPT"/>
    <m/>
    <s v="CARGA INICIAL RATEIO CONDOM PPT"/>
    <n v="14700.34"/>
    <m/>
    <x v="0"/>
    <m/>
    <m/>
    <m/>
    <s v="28 DIAS"/>
    <n v="1"/>
    <x v="3"/>
    <x v="10"/>
    <m/>
  </r>
  <r>
    <x v="809"/>
    <s v="44.413.680/0001-40"/>
    <s v="ND-RATEIO CONDOM PPT"/>
    <n v="21117"/>
    <d v="2025-10-31T00:00:00"/>
    <m/>
    <m/>
    <m/>
    <n v="74312.42"/>
    <d v="2025-11-28T00:00:00"/>
    <s v="CARGA INICIAL RATEIO CONDOM PPT"/>
    <m/>
    <s v="CARGA INICIAL RATEIO CONDOM PPT"/>
    <n v="74312.42"/>
    <m/>
    <x v="0"/>
    <m/>
    <m/>
    <m/>
    <s v="28 DIAS"/>
    <n v="1"/>
    <x v="3"/>
    <x v="10"/>
    <m/>
  </r>
  <r>
    <x v="809"/>
    <s v="44.413.680/0001-40"/>
    <s v="ND-RATEIO CONDOM PPT"/>
    <n v="21118"/>
    <d v="2025-10-31T00:00:00"/>
    <m/>
    <m/>
    <m/>
    <n v="29247.67"/>
    <d v="2025-11-28T00:00:00"/>
    <s v="CARGA INICIAL RATEIO CONDOM PPT"/>
    <m/>
    <s v="CARGA INICIAL RATEIO CONDOM PPT"/>
    <n v="29247.67"/>
    <m/>
    <x v="0"/>
    <m/>
    <m/>
    <m/>
    <s v="28 DIAS"/>
    <n v="1"/>
    <x v="3"/>
    <x v="10"/>
    <m/>
  </r>
  <r>
    <x v="809"/>
    <s v="44.413.680/0001-40"/>
    <s v="ND-RATEIO CONDOM PPT"/>
    <n v="21119"/>
    <d v="2025-10-31T00:00:00"/>
    <m/>
    <m/>
    <m/>
    <n v="19696.43"/>
    <d v="2025-11-28T00:00:00"/>
    <s v="CARGA INICIAL RATEIO CONDOM PPT"/>
    <m/>
    <s v="CARGA INICIAL RATEIO CONDOM PPT"/>
    <n v="19696.43"/>
    <m/>
    <x v="0"/>
    <m/>
    <m/>
    <m/>
    <s v="28 DIAS"/>
    <n v="1"/>
    <x v="3"/>
    <x v="10"/>
    <m/>
  </r>
  <r>
    <x v="809"/>
    <s v="44.413.680/0001-40"/>
    <s v="ND-RATEIO CONDOM PPT"/>
    <n v="21120"/>
    <d v="2025-10-31T00:00:00"/>
    <m/>
    <m/>
    <m/>
    <n v="15976.03"/>
    <d v="2025-11-28T00:00:00"/>
    <s v="CARGA INICIAL RATEIO CONDOM PPT"/>
    <m/>
    <s v="CARGA INICIAL RATEIO CONDOM PPT"/>
    <n v="15976.03"/>
    <m/>
    <x v="0"/>
    <m/>
    <m/>
    <m/>
    <s v="28 DIAS"/>
    <n v="1"/>
    <x v="3"/>
    <x v="10"/>
    <m/>
  </r>
  <r>
    <x v="809"/>
    <s v="44.413.680/0001-40"/>
    <s v="ND-RATEIO CONDOM PPT"/>
    <n v="21121"/>
    <d v="2025-10-31T00:00:00"/>
    <m/>
    <m/>
    <m/>
    <n v="130566.88"/>
    <d v="2025-11-28T00:00:00"/>
    <s v="CARGA INICIAL RATEIO CONDOM PPT"/>
    <m/>
    <s v="CARGA INICIAL RATEIO CONDOM PPT"/>
    <n v="130566.88"/>
    <m/>
    <x v="0"/>
    <m/>
    <m/>
    <m/>
    <s v="28 DIAS"/>
    <n v="1"/>
    <x v="3"/>
    <x v="10"/>
    <m/>
  </r>
  <r>
    <x v="809"/>
    <s v="44.413.680/0001-40"/>
    <s v="ND-RATEIO CONDOM PPT"/>
    <n v="21122"/>
    <d v="2025-10-31T00:00:00"/>
    <m/>
    <m/>
    <m/>
    <n v="119600.47"/>
    <d v="2025-11-28T00:00:00"/>
    <s v="CARGA INICIAL RATEIO CONDOM PPT"/>
    <m/>
    <s v="CARGA INICIAL RATEIO CONDOM PPT"/>
    <n v="119600.47"/>
    <m/>
    <x v="0"/>
    <m/>
    <m/>
    <m/>
    <s v="28 DIAS"/>
    <n v="1"/>
    <x v="3"/>
    <x v="10"/>
    <m/>
  </r>
  <r>
    <x v="809"/>
    <s v="44.413.680/0001-40"/>
    <s v="ND-RATEIO CONDOM PPT"/>
    <n v="21123"/>
    <d v="2025-10-31T00:00:00"/>
    <m/>
    <m/>
    <m/>
    <n v="3620.06"/>
    <d v="2025-11-28T00:00:00"/>
    <s v="CARGA INICIAL RATEIO CONDOM PPT"/>
    <m/>
    <s v="CARGA INICIAL RATEIO CONDOM PPT"/>
    <n v="3620.06"/>
    <m/>
    <x v="0"/>
    <m/>
    <m/>
    <m/>
    <s v="28 DIAS"/>
    <n v="1"/>
    <x v="3"/>
    <x v="10"/>
    <m/>
  </r>
  <r>
    <x v="809"/>
    <s v="44.413.680/0001-40"/>
    <s v="ND-RATEIO CONDOM PPT"/>
    <n v="21124"/>
    <d v="2025-10-31T00:00:00"/>
    <m/>
    <m/>
    <m/>
    <n v="15294.3"/>
    <d v="2025-11-28T00:00:00"/>
    <s v="CARGA INICIAL RATEIO CONDOM PPT"/>
    <m/>
    <s v="CARGA INICIAL RATEIO CONDOM PPT"/>
    <n v="15294.3"/>
    <m/>
    <x v="0"/>
    <m/>
    <m/>
    <m/>
    <s v="28 DIAS"/>
    <n v="1"/>
    <x v="3"/>
    <x v="10"/>
    <m/>
  </r>
  <r>
    <x v="809"/>
    <s v="44.413.680/0001-40"/>
    <s v="ND-RATEIO CONDOM PPT"/>
    <n v="21125"/>
    <d v="2025-10-31T00:00:00"/>
    <m/>
    <m/>
    <m/>
    <n v="64620.79"/>
    <d v="2025-11-28T00:00:00"/>
    <s v="CARGA INICIAL RATEIO CONDOM PPT"/>
    <m/>
    <s v="CARGA INICIAL RATEIO CONDOM PPT"/>
    <n v="64620.79"/>
    <m/>
    <x v="0"/>
    <m/>
    <m/>
    <m/>
    <s v="28 DIAS"/>
    <n v="1"/>
    <x v="3"/>
    <x v="10"/>
    <m/>
  </r>
  <r>
    <x v="809"/>
    <s v="44.413.680/0001-40"/>
    <s v="ND-RATEIO CONDOM PPT"/>
    <n v="21126"/>
    <d v="2025-10-31T00:00:00"/>
    <m/>
    <m/>
    <m/>
    <n v="17423.27"/>
    <d v="2025-11-28T00:00:00"/>
    <s v="CARGA INICIAL RATEIO CONDOM PPT"/>
    <m/>
    <s v="CARGA INICIAL RATEIO CONDOM PPT"/>
    <n v="17423.27"/>
    <m/>
    <x v="0"/>
    <m/>
    <m/>
    <m/>
    <s v="28 DIAS"/>
    <n v="1"/>
    <x v="3"/>
    <x v="10"/>
    <m/>
  </r>
  <r>
    <x v="809"/>
    <s v="44.413.680/0001-40"/>
    <s v="ND-RATEIO CONDOM PPT"/>
    <n v="21127"/>
    <d v="2025-10-31T00:00:00"/>
    <m/>
    <m/>
    <m/>
    <n v="22323.75"/>
    <d v="2025-11-28T00:00:00"/>
    <s v="CARGA INICIAL RATEIO CONDOM PPT"/>
    <m/>
    <s v="CARGA INICIAL RATEIO CONDOM PPT"/>
    <n v="22323.75"/>
    <m/>
    <x v="0"/>
    <m/>
    <m/>
    <m/>
    <s v="28 DIAS"/>
    <n v="1"/>
    <x v="3"/>
    <x v="10"/>
    <m/>
  </r>
  <r>
    <x v="809"/>
    <s v="44.413.680/0001-40"/>
    <s v="ND-RATEIO CONDOM PPT"/>
    <n v="21128"/>
    <d v="2025-10-31T00:00:00"/>
    <m/>
    <m/>
    <m/>
    <n v="20019.8"/>
    <d v="2025-11-28T00:00:00"/>
    <s v="CARGA INICIAL RATEIO CONDOM PPT"/>
    <m/>
    <s v="CARGA INICIAL RATEIO CONDOM PPT"/>
    <n v="20019.8"/>
    <m/>
    <x v="0"/>
    <m/>
    <m/>
    <m/>
    <s v="28 DIAS"/>
    <n v="1"/>
    <x v="3"/>
    <x v="10"/>
    <m/>
  </r>
  <r>
    <x v="809"/>
    <s v="44.413.680/0001-40"/>
    <s v="ND-RATEIO CONDOM PPT"/>
    <n v="21129"/>
    <d v="2025-10-31T00:00:00"/>
    <m/>
    <m/>
    <m/>
    <n v="16242.71"/>
    <d v="2025-11-28T00:00:00"/>
    <s v="CARGA INICIAL RATEIO CONDOM PPT"/>
    <m/>
    <s v="CARGA INICIAL RATEIO CONDOM PPT"/>
    <n v="16242.71"/>
    <m/>
    <x v="0"/>
    <m/>
    <m/>
    <m/>
    <s v="28 DIAS"/>
    <n v="1"/>
    <x v="3"/>
    <x v="10"/>
    <m/>
  </r>
  <r>
    <x v="809"/>
    <s v="44.413.680/0001-40"/>
    <s v="ND-RATEIO CONDOM PPT"/>
    <n v="21130"/>
    <d v="2025-10-31T00:00:00"/>
    <m/>
    <m/>
    <m/>
    <n v="27658.18"/>
    <d v="2025-11-28T00:00:00"/>
    <s v="CARGA INICIAL RATEIO CONDOM PPT"/>
    <m/>
    <s v="CARGA INICIAL RATEIO CONDOM PPT"/>
    <n v="27658.18"/>
    <m/>
    <x v="0"/>
    <m/>
    <m/>
    <m/>
    <s v="28 DIAS"/>
    <n v="1"/>
    <x v="3"/>
    <x v="10"/>
    <m/>
  </r>
  <r>
    <x v="809"/>
    <s v="44.413.680/0001-40"/>
    <s v="ND-RATEIO CONDOM PPT"/>
    <n v="21131"/>
    <d v="2025-10-31T00:00:00"/>
    <m/>
    <m/>
    <m/>
    <n v="109557.83"/>
    <d v="2025-11-28T00:00:00"/>
    <s v="CARGA INICIAL RATEIO CONDOM PPT"/>
    <m/>
    <s v="CARGA INICIAL RATEIO CONDOM PPT"/>
    <n v="109557.83"/>
    <m/>
    <x v="0"/>
    <m/>
    <m/>
    <m/>
    <s v="28 DIAS"/>
    <n v="1"/>
    <x v="3"/>
    <x v="10"/>
    <m/>
  </r>
  <r>
    <x v="809"/>
    <s v="44.413.680/0001-40"/>
    <s v="ND-RATEIO CONDOM PPT"/>
    <n v="21132"/>
    <d v="2025-10-31T00:00:00"/>
    <m/>
    <m/>
    <m/>
    <n v="26594.35"/>
    <d v="2025-11-28T00:00:00"/>
    <s v="CARGA INICIAL RATEIO CONDOM PPT"/>
    <m/>
    <s v="CARGA INICIAL RATEIO CONDOM PPT"/>
    <n v="26594.35"/>
    <m/>
    <x v="0"/>
    <m/>
    <m/>
    <m/>
    <s v="28 DIAS"/>
    <n v="1"/>
    <x v="3"/>
    <x v="10"/>
    <m/>
  </r>
  <r>
    <x v="809"/>
    <s v="44.413.680/0001-40"/>
    <s v="ND-RATEIO CONDOM PPT"/>
    <n v="21133"/>
    <d v="2025-10-31T00:00:00"/>
    <m/>
    <m/>
    <m/>
    <n v="62123.16"/>
    <d v="2025-11-28T00:00:00"/>
    <s v="CARGA INICIAL RATEIO CONDOM PPT"/>
    <m/>
    <s v="CARGA INICIAL RATEIO CONDOM PPT"/>
    <n v="62123.16"/>
    <m/>
    <x v="0"/>
    <m/>
    <m/>
    <m/>
    <s v="28 DIAS"/>
    <n v="1"/>
    <x v="3"/>
    <x v="10"/>
    <m/>
  </r>
  <r>
    <x v="809"/>
    <s v="44.413.680/0001-40"/>
    <s v="ND-RATEIO CONDOM PPT"/>
    <n v="21134"/>
    <d v="2025-10-31T00:00:00"/>
    <m/>
    <m/>
    <m/>
    <n v="29765.91"/>
    <d v="2025-11-28T00:00:00"/>
    <s v="CARGA INICIAL RATEIO CONDOM PPT"/>
    <m/>
    <s v="CARGA INICIAL RATEIO CONDOM PPT"/>
    <n v="29765.91"/>
    <m/>
    <x v="0"/>
    <m/>
    <m/>
    <m/>
    <s v="28 DIAS"/>
    <n v="1"/>
    <x v="3"/>
    <x v="10"/>
    <m/>
  </r>
  <r>
    <x v="809"/>
    <s v="44.413.680/0001-40"/>
    <s v="ND-RATEIO CONDOM PPT"/>
    <n v="21135"/>
    <d v="2025-10-31T00:00:00"/>
    <m/>
    <m/>
    <m/>
    <n v="67969.89"/>
    <d v="2025-11-28T00:00:00"/>
    <s v="CARGA INICIAL RATEIO CONDOM PPT"/>
    <m/>
    <s v="CARGA INICIAL RATEIO CONDOM PPT"/>
    <n v="67969.89"/>
    <m/>
    <x v="0"/>
    <m/>
    <m/>
    <m/>
    <s v="28 DIAS"/>
    <n v="1"/>
    <x v="3"/>
    <x v="10"/>
    <m/>
  </r>
  <r>
    <x v="809"/>
    <s v="44.413.680/0001-40"/>
    <s v="ND-RATEIO CONDOM PPT"/>
    <n v="21136"/>
    <d v="2025-10-31T00:00:00"/>
    <m/>
    <m/>
    <m/>
    <n v="12353.82"/>
    <d v="2025-11-28T00:00:00"/>
    <s v="CARGA INICIAL RATEIO CONDOM PPT"/>
    <m/>
    <s v="CARGA INICIAL RATEIO CONDOM PPT"/>
    <n v="12353.82"/>
    <m/>
    <x v="0"/>
    <m/>
    <m/>
    <m/>
    <s v="28 DIAS"/>
    <n v="1"/>
    <x v="3"/>
    <x v="10"/>
    <m/>
  </r>
  <r>
    <x v="809"/>
    <s v="44.413.680/0001-40"/>
    <s v="ND-RATEIO CONDOM PPT"/>
    <n v="21137"/>
    <d v="2025-10-31T00:00:00"/>
    <m/>
    <m/>
    <m/>
    <n v="91846.56"/>
    <d v="2025-11-28T00:00:00"/>
    <s v="CARGA INICIAL RATEIO CONDOM PPT"/>
    <m/>
    <s v="CARGA INICIAL RATEIO CONDOM PPT"/>
    <n v="91846.56"/>
    <m/>
    <x v="0"/>
    <m/>
    <m/>
    <m/>
    <s v="28 DIAS"/>
    <n v="1"/>
    <x v="3"/>
    <x v="10"/>
    <m/>
  </r>
  <r>
    <x v="809"/>
    <s v="44.413.680/0001-40"/>
    <s v="ND-RATEIO CONDOM PPT"/>
    <n v="21138"/>
    <d v="2025-10-31T00:00:00"/>
    <m/>
    <m/>
    <m/>
    <n v="33857.480000000003"/>
    <d v="2025-11-28T00:00:00"/>
    <s v="CARGA INICIAL RATEIO CONDOM PPT"/>
    <m/>
    <s v="CARGA INICIAL RATEIO CONDOM PPT"/>
    <n v="33857.480000000003"/>
    <m/>
    <x v="0"/>
    <m/>
    <m/>
    <m/>
    <s v="28 DIAS"/>
    <n v="1"/>
    <x v="3"/>
    <x v="10"/>
    <m/>
  </r>
  <r>
    <x v="809"/>
    <s v="44.413.680/0001-40"/>
    <s v="ND-RATEIO CONDOM PPT"/>
    <n v="21139"/>
    <d v="2025-10-31T00:00:00"/>
    <m/>
    <m/>
    <m/>
    <n v="16715.009999999998"/>
    <d v="2025-11-28T00:00:00"/>
    <s v="CARGA INICIAL RATEIO CONDOM PPT"/>
    <m/>
    <s v="CARGA INICIAL RATEIO CONDOM PPT"/>
    <n v="16715.009999999998"/>
    <m/>
    <x v="0"/>
    <m/>
    <m/>
    <m/>
    <s v="28 DIAS"/>
    <n v="1"/>
    <x v="3"/>
    <x v="10"/>
    <m/>
  </r>
  <r>
    <x v="809"/>
    <s v="44.413.680/0001-40"/>
    <s v="ND-RATEIO CONDOM PPT"/>
    <n v="21225"/>
    <d v="2025-11-28T00:00:00"/>
    <m/>
    <m/>
    <m/>
    <n v="16265.39"/>
    <d v="2025-12-30T00:00:00"/>
    <s v="CARGA INICIAL RATEIO CONDOM PPT"/>
    <m/>
    <s v="CARGA INICIAL RATEIO CONDOM PPT"/>
    <n v="16265.39"/>
    <m/>
    <x v="0"/>
    <m/>
    <m/>
    <m/>
    <s v="32 DIAS"/>
    <n v="0"/>
    <x v="0"/>
    <x v="10"/>
    <m/>
  </r>
  <r>
    <x v="809"/>
    <s v="44.413.680/0001-40"/>
    <s v="ND-RATEIO CONDOM PPT"/>
    <n v="21226"/>
    <d v="2025-11-28T00:00:00"/>
    <m/>
    <m/>
    <m/>
    <n v="17630.88"/>
    <d v="2025-12-30T00:00:00"/>
    <s v="CARGA INICIAL RATEIO CONDOM PPT"/>
    <m/>
    <s v="CARGA INICIAL RATEIO CONDOM PPT"/>
    <n v="17630.88"/>
    <m/>
    <x v="0"/>
    <m/>
    <m/>
    <m/>
    <s v="32 DIAS"/>
    <n v="0"/>
    <x v="0"/>
    <x v="10"/>
    <m/>
  </r>
  <r>
    <x v="809"/>
    <s v="44.413.680/0001-40"/>
    <s v="ND-RATEIO CONDOM PPT"/>
    <n v="21227"/>
    <d v="2025-11-28T00:00:00"/>
    <m/>
    <m/>
    <m/>
    <n v="16699.7"/>
    <d v="2025-12-30T00:00:00"/>
    <s v="CARGA INICIAL RATEIO CONDOM PPT"/>
    <m/>
    <s v="CARGA INICIAL RATEIO CONDOM PPT"/>
    <n v="16699.7"/>
    <m/>
    <x v="0"/>
    <m/>
    <m/>
    <m/>
    <s v="32 DIAS"/>
    <n v="0"/>
    <x v="0"/>
    <x v="10"/>
    <m/>
  </r>
  <r>
    <x v="809"/>
    <s v="44.413.680/0001-40"/>
    <s v="ND-RATEIO CONDOM PPT"/>
    <n v="21228"/>
    <d v="2025-11-28T00:00:00"/>
    <m/>
    <m/>
    <m/>
    <n v="15344.03"/>
    <d v="2025-12-30T00:00:00"/>
    <s v="CARGA INICIAL RATEIO CONDOM PPT"/>
    <m/>
    <s v="CARGA INICIAL RATEIO CONDOM PPT"/>
    <n v="15344.03"/>
    <m/>
    <x v="0"/>
    <m/>
    <m/>
    <m/>
    <s v="32 DIAS"/>
    <n v="0"/>
    <x v="0"/>
    <x v="10"/>
    <m/>
  </r>
  <r>
    <x v="809"/>
    <s v="44.413.680/0001-40"/>
    <s v="ND-RATEIO CONDOM PPT"/>
    <n v="21229"/>
    <d v="2025-11-28T00:00:00"/>
    <m/>
    <m/>
    <m/>
    <n v="15285.56"/>
    <d v="2025-12-30T00:00:00"/>
    <s v="CARGA INICIAL RATEIO CONDOM PPT"/>
    <m/>
    <s v="CARGA INICIAL RATEIO CONDOM PPT"/>
    <n v="15285.56"/>
    <m/>
    <x v="0"/>
    <m/>
    <m/>
    <m/>
    <s v="32 DIAS"/>
    <n v="0"/>
    <x v="0"/>
    <x v="10"/>
    <m/>
  </r>
  <r>
    <x v="809"/>
    <s v="44.413.680/0001-40"/>
    <s v="ND-RATEIO CONDOM PPT"/>
    <n v="21230"/>
    <d v="2025-11-28T00:00:00"/>
    <m/>
    <m/>
    <m/>
    <n v="19341.18"/>
    <d v="2025-12-30T00:00:00"/>
    <s v="CARGA INICIAL RATEIO CONDOM PPT"/>
    <m/>
    <s v="CARGA INICIAL RATEIO CONDOM PPT"/>
    <n v="19341.18"/>
    <m/>
    <x v="0"/>
    <m/>
    <m/>
    <m/>
    <s v="32 DIAS"/>
    <n v="0"/>
    <x v="0"/>
    <x v="10"/>
    <m/>
  </r>
  <r>
    <x v="809"/>
    <s v="44.413.680/0001-40"/>
    <s v="ND-RATEIO CONDOM PPT"/>
    <n v="21231"/>
    <d v="2025-11-28T00:00:00"/>
    <m/>
    <m/>
    <m/>
    <n v="17936.45"/>
    <d v="2025-12-30T00:00:00"/>
    <s v="CARGA INICIAL RATEIO CONDOM PPT"/>
    <m/>
    <s v="CARGA INICIAL RATEIO CONDOM PPT"/>
    <n v="17936.45"/>
    <m/>
    <x v="0"/>
    <m/>
    <m/>
    <m/>
    <s v="32 DIAS"/>
    <n v="0"/>
    <x v="0"/>
    <x v="10"/>
    <m/>
  </r>
  <r>
    <x v="809"/>
    <s v="44.413.680/0001-40"/>
    <s v="ND-RATEIO CONDOM PPT"/>
    <n v="21232"/>
    <d v="2025-11-28T00:00:00"/>
    <m/>
    <m/>
    <m/>
    <n v="69549.289999999994"/>
    <d v="2025-12-30T00:00:00"/>
    <s v="CARGA INICIAL RATEIO CONDOM PPT"/>
    <m/>
    <s v="CARGA INICIAL RATEIO CONDOM PPT"/>
    <n v="69549.289999999994"/>
    <m/>
    <x v="0"/>
    <m/>
    <m/>
    <m/>
    <s v="32 DIAS"/>
    <n v="0"/>
    <x v="0"/>
    <x v="10"/>
    <m/>
  </r>
  <r>
    <x v="809"/>
    <s v="44.413.680/0001-40"/>
    <s v="ND-RATEIO CONDOM PPT"/>
    <n v="21233"/>
    <d v="2025-11-28T00:00:00"/>
    <m/>
    <m/>
    <m/>
    <n v="46318.07"/>
    <d v="2025-12-30T00:00:00"/>
    <s v="CARGA INICIAL RATEIO CONDOM PPT"/>
    <m/>
    <s v="CARGA INICIAL RATEIO CONDOM PPT"/>
    <n v="46318.07"/>
    <m/>
    <x v="0"/>
    <m/>
    <m/>
    <m/>
    <s v="32 DIAS"/>
    <n v="0"/>
    <x v="0"/>
    <x v="10"/>
    <m/>
  </r>
  <r>
    <x v="809"/>
    <s v="44.413.680/0001-40"/>
    <s v="ND-RATEIO CONDOM PPT"/>
    <n v="21234"/>
    <d v="2025-11-28T00:00:00"/>
    <m/>
    <m/>
    <m/>
    <n v="19424.89"/>
    <d v="2025-12-30T00:00:00"/>
    <s v="CARGA INICIAL RATEIO CONDOM PPT"/>
    <m/>
    <s v="CARGA INICIAL RATEIO CONDOM PPT"/>
    <n v="19424.89"/>
    <m/>
    <x v="0"/>
    <m/>
    <m/>
    <m/>
    <s v="32 DIAS"/>
    <n v="0"/>
    <x v="0"/>
    <x v="10"/>
    <m/>
  </r>
  <r>
    <x v="809"/>
    <s v="44.413.680/0001-40"/>
    <s v="ND-RATEIO CONDOM PPT"/>
    <n v="21235"/>
    <d v="2025-11-28T00:00:00"/>
    <m/>
    <m/>
    <m/>
    <n v="16540.93"/>
    <d v="2025-12-30T00:00:00"/>
    <s v="CARGA INICIAL RATEIO CONDOM PPT"/>
    <m/>
    <s v="CARGA INICIAL RATEIO CONDOM PPT"/>
    <n v="16540.93"/>
    <m/>
    <x v="0"/>
    <m/>
    <m/>
    <m/>
    <s v="32 DIAS"/>
    <n v="0"/>
    <x v="0"/>
    <x v="10"/>
    <m/>
  </r>
  <r>
    <x v="809"/>
    <s v="44.413.680/0001-40"/>
    <s v="ND-RATEIO CONDOM PPT"/>
    <n v="21236"/>
    <d v="2025-11-28T00:00:00"/>
    <m/>
    <m/>
    <m/>
    <n v="26907.15"/>
    <d v="2025-12-30T00:00:00"/>
    <s v="CARGA INICIAL RATEIO CONDOM PPT"/>
    <m/>
    <s v="CARGA INICIAL RATEIO CONDOM PPT"/>
    <n v="26907.15"/>
    <m/>
    <x v="0"/>
    <m/>
    <m/>
    <m/>
    <s v="32 DIAS"/>
    <n v="0"/>
    <x v="0"/>
    <x v="10"/>
    <m/>
  </r>
  <r>
    <x v="809"/>
    <s v="44.413.680/0001-40"/>
    <s v="ND-RATEIO CONDOM PPT"/>
    <n v="21237"/>
    <d v="2025-11-28T00:00:00"/>
    <m/>
    <m/>
    <m/>
    <n v="14706.3"/>
    <d v="2025-12-30T00:00:00"/>
    <s v="CARGA INICIAL RATEIO CONDOM PPT"/>
    <m/>
    <s v="CARGA INICIAL RATEIO CONDOM PPT"/>
    <n v="14706.3"/>
    <m/>
    <x v="0"/>
    <m/>
    <m/>
    <m/>
    <s v="32 DIAS"/>
    <n v="0"/>
    <x v="0"/>
    <x v="10"/>
    <m/>
  </r>
  <r>
    <x v="809"/>
    <s v="44.413.680/0001-40"/>
    <s v="ND-RATEIO CONDOM PPT"/>
    <n v="21238"/>
    <d v="2025-11-28T00:00:00"/>
    <m/>
    <m/>
    <m/>
    <n v="74776.800000000003"/>
    <d v="2025-12-30T00:00:00"/>
    <s v="CARGA INICIAL RATEIO CONDOM PPT"/>
    <m/>
    <s v="CARGA INICIAL RATEIO CONDOM PPT"/>
    <n v="74776.800000000003"/>
    <m/>
    <x v="0"/>
    <m/>
    <m/>
    <m/>
    <s v="32 DIAS"/>
    <n v="0"/>
    <x v="0"/>
    <x v="10"/>
    <m/>
  </r>
  <r>
    <x v="809"/>
    <s v="44.413.680/0001-40"/>
    <s v="ND-RATEIO CONDOM PPT"/>
    <n v="21239"/>
    <d v="2025-11-28T00:00:00"/>
    <m/>
    <m/>
    <m/>
    <n v="29247.67"/>
    <d v="2025-12-30T00:00:00"/>
    <s v="CARGA INICIAL RATEIO CONDOM PPT"/>
    <m/>
    <s v="CARGA INICIAL RATEIO CONDOM PPT"/>
    <n v="29247.67"/>
    <m/>
    <x v="0"/>
    <m/>
    <m/>
    <m/>
    <s v="32 DIAS"/>
    <n v="0"/>
    <x v="0"/>
    <x v="10"/>
    <m/>
  </r>
  <r>
    <x v="809"/>
    <s v="44.413.680/0001-40"/>
    <s v="ND-RATEIO CONDOM PPT"/>
    <n v="21240"/>
    <d v="2025-11-28T00:00:00"/>
    <m/>
    <m/>
    <m/>
    <n v="20038.759999999998"/>
    <d v="2025-12-30T00:00:00"/>
    <s v="CARGA INICIAL RATEIO CONDOM PPT"/>
    <m/>
    <s v="CARGA INICIAL RATEIO CONDOM PPT"/>
    <n v="20038.759999999998"/>
    <m/>
    <x v="0"/>
    <m/>
    <m/>
    <m/>
    <s v="32 DIAS"/>
    <n v="0"/>
    <x v="0"/>
    <x v="10"/>
    <m/>
  </r>
  <r>
    <x v="809"/>
    <s v="44.413.680/0001-40"/>
    <s v="ND-RATEIO CONDOM PPT"/>
    <n v="21241"/>
    <d v="2025-11-28T00:00:00"/>
    <m/>
    <m/>
    <m/>
    <n v="15974.94"/>
    <d v="2025-12-30T00:00:00"/>
    <s v="CARGA INICIAL RATEIO CONDOM PPT"/>
    <m/>
    <s v="CARGA INICIAL RATEIO CONDOM PPT"/>
    <n v="15974.94"/>
    <m/>
    <x v="0"/>
    <m/>
    <m/>
    <m/>
    <s v="32 DIAS"/>
    <n v="0"/>
    <x v="0"/>
    <x v="10"/>
    <m/>
  </r>
  <r>
    <x v="809"/>
    <s v="44.413.680/0001-40"/>
    <s v="ND-RATEIO CONDOM PPT"/>
    <n v="21242"/>
    <d v="2025-11-28T00:00:00"/>
    <m/>
    <m/>
    <m/>
    <n v="132032.38"/>
    <d v="2025-12-30T00:00:00"/>
    <s v="CARGA INICIAL RATEIO CONDOM PPT"/>
    <m/>
    <s v="CARGA INICIAL RATEIO CONDOM PPT"/>
    <n v="132032.38"/>
    <m/>
    <x v="0"/>
    <m/>
    <m/>
    <m/>
    <s v="32 DIAS"/>
    <n v="0"/>
    <x v="0"/>
    <x v="10"/>
    <m/>
  </r>
  <r>
    <x v="809"/>
    <s v="44.413.680/0001-40"/>
    <s v="ND-RATEIO CONDOM PPT"/>
    <n v="21243"/>
    <d v="2025-11-28T00:00:00"/>
    <m/>
    <m/>
    <m/>
    <n v="80900.09"/>
    <d v="2025-12-30T00:00:00"/>
    <s v="CARGA INICIAL RATEIO CONDOM PPT"/>
    <m/>
    <s v="CARGA INICIAL RATEIO CONDOM PPT"/>
    <n v="80900.09"/>
    <m/>
    <x v="0"/>
    <m/>
    <m/>
    <m/>
    <s v="32 DIAS"/>
    <n v="0"/>
    <x v="0"/>
    <x v="10"/>
    <m/>
  </r>
  <r>
    <x v="809"/>
    <s v="44.413.680/0001-40"/>
    <s v="ND-RATEIO CONDOM PPT"/>
    <n v="21244"/>
    <d v="2025-11-28T00:00:00"/>
    <m/>
    <m/>
    <m/>
    <n v="43764.46"/>
    <d v="2025-12-30T00:00:00"/>
    <s v="CARGA INICIAL RATEIO CONDOM PPT"/>
    <m/>
    <s v="CARGA INICIAL RATEIO CONDOM PPT"/>
    <n v="43764.46"/>
    <m/>
    <x v="0"/>
    <m/>
    <m/>
    <m/>
    <s v="32 DIAS"/>
    <n v="0"/>
    <x v="0"/>
    <x v="10"/>
    <m/>
  </r>
  <r>
    <x v="809"/>
    <s v="44.413.680/0001-40"/>
    <s v="ND-RATEIO CONDOM PPT"/>
    <n v="21245"/>
    <d v="2025-11-28T00:00:00"/>
    <m/>
    <m/>
    <m/>
    <n v="3619.76"/>
    <d v="2025-12-30T00:00:00"/>
    <s v="CARGA INICIAL RATEIO CONDOM PPT"/>
    <m/>
    <s v="CARGA INICIAL RATEIO CONDOM PPT"/>
    <n v="3619.76"/>
    <m/>
    <x v="0"/>
    <m/>
    <m/>
    <m/>
    <s v="32 DIAS"/>
    <n v="0"/>
    <x v="0"/>
    <x v="10"/>
    <m/>
  </r>
  <r>
    <x v="809"/>
    <s v="44.413.680/0001-40"/>
    <s v="ND-RATEIO CONDOM PPT"/>
    <n v="21246"/>
    <d v="2025-11-28T00:00:00"/>
    <m/>
    <m/>
    <m/>
    <n v="15391.8"/>
    <d v="2025-12-30T00:00:00"/>
    <s v="CARGA INICIAL RATEIO CONDOM PPT"/>
    <m/>
    <s v="CARGA INICIAL RATEIO CONDOM PPT"/>
    <n v="15391.8"/>
    <m/>
    <x v="0"/>
    <m/>
    <m/>
    <m/>
    <s v="32 DIAS"/>
    <n v="0"/>
    <x v="0"/>
    <x v="10"/>
    <m/>
  </r>
  <r>
    <x v="809"/>
    <s v="44.413.680/0001-40"/>
    <s v="ND-RATEIO CONDOM PPT"/>
    <n v="21247"/>
    <d v="2025-11-28T00:00:00"/>
    <m/>
    <m/>
    <m/>
    <n v="34451.839999999997"/>
    <d v="2025-12-30T00:00:00"/>
    <s v="CARGA INICIAL RATEIO CONDOM PPT"/>
    <m/>
    <s v="CARGA INICIAL RATEIO CONDOM PPT"/>
    <n v="34451.839999999997"/>
    <m/>
    <x v="0"/>
    <m/>
    <m/>
    <m/>
    <s v="32 DIAS"/>
    <n v="0"/>
    <x v="0"/>
    <x v="10"/>
    <m/>
  </r>
  <r>
    <x v="809"/>
    <s v="44.413.680/0001-40"/>
    <s v="ND-RATEIO CONDOM PPT"/>
    <n v="21248"/>
    <d v="2025-11-28T00:00:00"/>
    <m/>
    <m/>
    <m/>
    <n v="17423.439999999999"/>
    <d v="2025-12-30T00:00:00"/>
    <s v="CARGA INICIAL RATEIO CONDOM PPT"/>
    <m/>
    <s v="CARGA INICIAL RATEIO CONDOM PPT"/>
    <n v="17423.439999999999"/>
    <m/>
    <x v="0"/>
    <m/>
    <m/>
    <m/>
    <s v="32 DIAS"/>
    <n v="0"/>
    <x v="0"/>
    <x v="10"/>
    <m/>
  </r>
  <r>
    <x v="809"/>
    <s v="44.413.680/0001-40"/>
    <s v="ND-RATEIO CONDOM PPT"/>
    <n v="21249"/>
    <d v="2025-11-28T00:00:00"/>
    <m/>
    <m/>
    <m/>
    <n v="22958.36"/>
    <d v="2025-12-30T00:00:00"/>
    <s v="CARGA INICIAL RATEIO CONDOM PPT"/>
    <m/>
    <s v="CARGA INICIAL RATEIO CONDOM PPT"/>
    <n v="22958.36"/>
    <m/>
    <x v="0"/>
    <m/>
    <m/>
    <m/>
    <s v="32 DIAS"/>
    <n v="0"/>
    <x v="0"/>
    <x v="10"/>
    <m/>
  </r>
  <r>
    <x v="809"/>
    <s v="44.413.680/0001-40"/>
    <s v="ND-RATEIO CONDOM PPT"/>
    <n v="21250"/>
    <d v="2025-11-28T00:00:00"/>
    <m/>
    <m/>
    <m/>
    <n v="20012.82"/>
    <d v="2025-12-30T00:00:00"/>
    <s v="CARGA INICIAL RATEIO CONDOM PPT"/>
    <m/>
    <s v="CARGA INICIAL RATEIO CONDOM PPT"/>
    <n v="20012.82"/>
    <m/>
    <x v="0"/>
    <m/>
    <m/>
    <m/>
    <s v="32 DIAS"/>
    <n v="0"/>
    <x v="0"/>
    <x v="10"/>
    <m/>
  </r>
  <r>
    <x v="809"/>
    <s v="44.413.680/0001-40"/>
    <s v="ND-RATEIO CONDOM PPT"/>
    <n v="21251"/>
    <d v="2025-11-28T00:00:00"/>
    <m/>
    <m/>
    <m/>
    <n v="16304.97"/>
    <d v="2025-12-30T00:00:00"/>
    <s v="CARGA INICIAL RATEIO CONDOM PPT"/>
    <m/>
    <s v="CARGA INICIAL RATEIO CONDOM PPT"/>
    <n v="16304.97"/>
    <m/>
    <x v="0"/>
    <m/>
    <m/>
    <m/>
    <s v="32 DIAS"/>
    <n v="0"/>
    <x v="0"/>
    <x v="10"/>
    <m/>
  </r>
  <r>
    <x v="809"/>
    <s v="44.413.680/0001-40"/>
    <s v="ND-RATEIO CONDOM PPT"/>
    <n v="21252"/>
    <d v="2025-11-28T00:00:00"/>
    <m/>
    <m/>
    <m/>
    <n v="27794.16"/>
    <d v="2025-12-30T00:00:00"/>
    <s v="CARGA INICIAL RATEIO CONDOM PPT"/>
    <m/>
    <s v="CARGA INICIAL RATEIO CONDOM PPT"/>
    <n v="27794.16"/>
    <m/>
    <x v="0"/>
    <m/>
    <m/>
    <m/>
    <s v="32 DIAS"/>
    <n v="0"/>
    <x v="0"/>
    <x v="10"/>
    <m/>
  </r>
  <r>
    <x v="809"/>
    <s v="44.413.680/0001-40"/>
    <s v="ND-RATEIO CONDOM PPT"/>
    <n v="21253"/>
    <d v="2025-11-28T00:00:00"/>
    <m/>
    <m/>
    <m/>
    <n v="109606.77"/>
    <d v="2025-12-30T00:00:00"/>
    <s v="CARGA INICIAL RATEIO CONDOM PPT"/>
    <m/>
    <s v="CARGA INICIAL RATEIO CONDOM PPT"/>
    <n v="109606.77"/>
    <m/>
    <x v="0"/>
    <m/>
    <m/>
    <m/>
    <s v="32 DIAS"/>
    <n v="0"/>
    <x v="0"/>
    <x v="10"/>
    <m/>
  </r>
  <r>
    <x v="809"/>
    <s v="44.413.680/0001-40"/>
    <s v="ND-RATEIO CONDOM PPT"/>
    <n v="21254"/>
    <d v="2025-11-28T00:00:00"/>
    <m/>
    <m/>
    <m/>
    <n v="26681.79"/>
    <d v="2025-12-30T00:00:00"/>
    <s v="CARGA INICIAL RATEIO CONDOM PPT"/>
    <m/>
    <s v="CARGA INICIAL RATEIO CONDOM PPT"/>
    <n v="26681.79"/>
    <m/>
    <x v="0"/>
    <m/>
    <m/>
    <m/>
    <s v="32 DIAS"/>
    <n v="0"/>
    <x v="0"/>
    <x v="10"/>
    <m/>
  </r>
  <r>
    <x v="809"/>
    <s v="44.413.680/0001-40"/>
    <s v="ND-RATEIO CONDOM PPT"/>
    <n v="21255"/>
    <d v="2025-11-28T00:00:00"/>
    <m/>
    <m/>
    <m/>
    <n v="63733.93"/>
    <d v="2025-12-30T00:00:00"/>
    <s v="CARGA INICIAL RATEIO CONDOM PPT"/>
    <m/>
    <s v="CARGA INICIAL RATEIO CONDOM PPT"/>
    <n v="63733.93"/>
    <m/>
    <x v="0"/>
    <m/>
    <m/>
    <m/>
    <s v="32 DIAS"/>
    <n v="0"/>
    <x v="0"/>
    <x v="10"/>
    <m/>
  </r>
  <r>
    <x v="809"/>
    <s v="44.413.680/0001-40"/>
    <s v="ND-RATEIO CONDOM PPT"/>
    <n v="21256"/>
    <d v="2025-11-28T00:00:00"/>
    <m/>
    <m/>
    <m/>
    <n v="29758.19"/>
    <d v="2025-12-30T00:00:00"/>
    <s v="CARGA INICIAL RATEIO CONDOM PPT"/>
    <m/>
    <s v="CARGA INICIAL RATEIO CONDOM PPT"/>
    <n v="29758.19"/>
    <m/>
    <x v="0"/>
    <m/>
    <m/>
    <m/>
    <s v="32 DIAS"/>
    <n v="0"/>
    <x v="0"/>
    <x v="10"/>
    <m/>
  </r>
  <r>
    <x v="809"/>
    <s v="44.413.680/0001-40"/>
    <s v="ND-RATEIO CONDOM PPT"/>
    <n v="21257"/>
    <d v="2025-11-28T00:00:00"/>
    <m/>
    <m/>
    <m/>
    <n v="31729.84"/>
    <d v="2025-12-30T00:00:00"/>
    <s v="CARGA INICIAL RATEIO CONDOM PPT"/>
    <m/>
    <s v="CARGA INICIAL RATEIO CONDOM PPT"/>
    <n v="31729.84"/>
    <m/>
    <x v="0"/>
    <m/>
    <m/>
    <m/>
    <s v="32 DIAS"/>
    <n v="0"/>
    <x v="0"/>
    <x v="10"/>
    <m/>
  </r>
  <r>
    <x v="809"/>
    <s v="44.413.680/0001-40"/>
    <s v="ND-RATEIO CONDOM PPT"/>
    <n v="21258"/>
    <d v="2025-11-28T00:00:00"/>
    <m/>
    <m/>
    <m/>
    <n v="100947.72"/>
    <d v="2025-12-30T00:00:00"/>
    <s v="CARGA INICIAL RATEIO CONDOM PPT"/>
    <m/>
    <s v="CARGA INICIAL RATEIO CONDOM PPT"/>
    <n v="100947.72"/>
    <m/>
    <x v="0"/>
    <m/>
    <m/>
    <m/>
    <s v="32 DIAS"/>
    <n v="0"/>
    <x v="0"/>
    <x v="10"/>
    <m/>
  </r>
  <r>
    <x v="809"/>
    <s v="44.413.680/0001-40"/>
    <s v="ND-RATEIO CONDOM PPT"/>
    <n v="21259"/>
    <d v="2025-11-28T00:00:00"/>
    <m/>
    <m/>
    <m/>
    <n v="12353.01"/>
    <d v="2025-12-30T00:00:00"/>
    <s v="CARGA INICIAL RATEIO CONDOM PPT"/>
    <m/>
    <s v="CARGA INICIAL RATEIO CONDOM PPT"/>
    <n v="12353.01"/>
    <m/>
    <x v="0"/>
    <m/>
    <m/>
    <m/>
    <s v="32 DIAS"/>
    <n v="0"/>
    <x v="0"/>
    <x v="10"/>
    <m/>
  </r>
  <r>
    <x v="809"/>
    <s v="44.413.680/0001-40"/>
    <s v="ND-RATEIO CONDOM PPT"/>
    <n v="21260"/>
    <d v="2025-11-28T00:00:00"/>
    <m/>
    <m/>
    <m/>
    <n v="98484.2"/>
    <d v="2025-12-30T00:00:00"/>
    <s v="CARGA INICIAL RATEIO CONDOM PPT"/>
    <m/>
    <s v="CARGA INICIAL RATEIO CONDOM PPT"/>
    <n v="98484.2"/>
    <m/>
    <x v="0"/>
    <m/>
    <m/>
    <m/>
    <s v="32 DIAS"/>
    <n v="0"/>
    <x v="0"/>
    <x v="10"/>
    <m/>
  </r>
  <r>
    <x v="809"/>
    <s v="44.413.680/0001-40"/>
    <s v="ND-RATEIO CONDOM PPT"/>
    <n v="21261"/>
    <d v="2025-11-28T00:00:00"/>
    <m/>
    <m/>
    <m/>
    <n v="33858.61"/>
    <d v="2025-12-30T00:00:00"/>
    <s v="CARGA INICIAL RATEIO CONDOM PPT"/>
    <m/>
    <s v="CARGA INICIAL RATEIO CONDOM PPT"/>
    <n v="33858.61"/>
    <m/>
    <x v="0"/>
    <m/>
    <m/>
    <m/>
    <s v="32 DIAS"/>
    <n v="0"/>
    <x v="0"/>
    <x v="10"/>
    <m/>
  </r>
  <r>
    <x v="809"/>
    <s v="44.413.680/0001-40"/>
    <s v="ND-RATEIO CONDOM PPT"/>
    <n v="21262"/>
    <d v="2025-11-28T00:00:00"/>
    <m/>
    <m/>
    <m/>
    <n v="16728.150000000001"/>
    <d v="2025-12-30T00:00:00"/>
    <s v="CARGA INICIAL RATEIO CONDOM PPT"/>
    <m/>
    <s v="CARGA INICIAL RATEIO CONDOM PPT"/>
    <n v="16728.150000000001"/>
    <m/>
    <x v="0"/>
    <m/>
    <m/>
    <m/>
    <s v="32 DIAS"/>
    <n v="0"/>
    <x v="0"/>
    <x v="10"/>
    <m/>
  </r>
  <r>
    <x v="810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358"/>
    <x v="2"/>
    <x v="3"/>
    <m/>
  </r>
  <r>
    <x v="810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351"/>
    <x v="2"/>
    <x v="3"/>
    <m/>
  </r>
  <r>
    <x v="810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351"/>
    <x v="2"/>
    <x v="3"/>
    <m/>
  </r>
  <r>
    <x v="810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351"/>
    <x v="2"/>
    <x v="3"/>
    <m/>
  </r>
  <r>
    <x v="810"/>
    <s v="44.428.506/0001-71"/>
    <s v="NF SERVICOS"/>
    <n v="195667"/>
    <d v="2025-10-15T00:00:00"/>
    <n v="2044233"/>
    <d v="2025-10-15T00:00:00"/>
    <d v="2025-09-01T00:00:00"/>
    <n v="2212.44"/>
    <d v="2025-11-14T00:00:00"/>
    <s v="E0240671"/>
    <s v="PD024671"/>
    <s v="PREFEITURA CADASTRO"/>
    <n v="2106.2399999999998"/>
    <d v="2025-09-01T00:00:00"/>
    <x v="0"/>
    <s v="144/2024"/>
    <s v="82/2024"/>
    <s v="359.00006576/2024-05 - APPS\ITO"/>
    <s v="2 - FATURADO"/>
    <n v="14"/>
    <x v="3"/>
    <x v="0"/>
    <m/>
  </r>
  <r>
    <x v="811"/>
    <s v="44.430.221/0001-75"/>
    <s v="NF SERVICOS DO"/>
    <n v="370621"/>
    <d v="2025-11-24T00:00:00"/>
    <n v="377437"/>
    <d v="2025-11-25T00:00:00"/>
    <m/>
    <n v="368.76"/>
    <d v="2025-12-25T00:00:00"/>
    <s v="E0240926"/>
    <s v="PD024926"/>
    <s v="Serviços de Publicidade Eletrônica"/>
    <n v="351.06"/>
    <m/>
    <x v="0"/>
    <m/>
    <m/>
    <m/>
    <s v="2 - FATURADO"/>
    <n v="0"/>
    <x v="0"/>
    <x v="1"/>
    <m/>
  </r>
  <r>
    <x v="811"/>
    <s v="44.430.221/0001-75"/>
    <s v="NF SERVICOS DO"/>
    <n v="371359"/>
    <d v="2025-11-26T00:00:00"/>
    <n v="378176"/>
    <d v="2025-11-27T00:00:00"/>
    <m/>
    <n v="368.76"/>
    <d v="2025-12-27T00:00:00"/>
    <s v="E0240926"/>
    <s v="PD024926"/>
    <s v="Serviços de Publicidade Eletrônica"/>
    <n v="351.06"/>
    <m/>
    <x v="0"/>
    <m/>
    <m/>
    <m/>
    <s v="2 - FATURADO"/>
    <n v="0"/>
    <x v="0"/>
    <x v="1"/>
    <m/>
  </r>
  <r>
    <x v="812"/>
    <s v="44.430.783/0001-19"/>
    <s v="NF SERVICOS DO"/>
    <n v="366746"/>
    <d v="2025-11-10T00:00:00"/>
    <n v="373563"/>
    <d v="2025-11-10T00:00:00"/>
    <m/>
    <n v="138.28"/>
    <d v="2025-12-1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6885"/>
    <d v="2025-11-10T00:00:00"/>
    <n v="373702"/>
    <d v="2025-11-10T00:00:00"/>
    <m/>
    <n v="230.47"/>
    <d v="2025-12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2"/>
    <s v="44.430.783/0001-19"/>
    <s v="NF SERVICOS DO"/>
    <n v="366886"/>
    <d v="2025-11-10T00:00:00"/>
    <n v="373703"/>
    <d v="2025-11-10T00:00:00"/>
    <m/>
    <n v="230.47"/>
    <d v="2025-12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2"/>
    <s v="44.430.783/0001-19"/>
    <s v="NF SERVICOS DO"/>
    <n v="366904"/>
    <d v="2025-11-10T00:00:00"/>
    <n v="373721"/>
    <d v="2025-11-10T00:00:00"/>
    <m/>
    <n v="230.47"/>
    <d v="2025-12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2"/>
    <s v="44.430.783/0001-19"/>
    <s v="NF SERVICOS DO"/>
    <n v="367142"/>
    <d v="2025-11-10T00:00:00"/>
    <n v="373959"/>
    <d v="2025-11-10T00:00:00"/>
    <m/>
    <n v="184.38"/>
    <d v="2025-12-1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67143"/>
    <d v="2025-11-10T00:00:00"/>
    <n v="373960"/>
    <d v="2025-11-10T00:00:00"/>
    <m/>
    <n v="92.19"/>
    <d v="2025-12-10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2"/>
    <s v="44.430.783/0001-19"/>
    <s v="NF SERVICOS DO"/>
    <n v="367160"/>
    <d v="2025-11-10T00:00:00"/>
    <n v="373977"/>
    <d v="2025-11-10T00:00:00"/>
    <m/>
    <n v="138.28"/>
    <d v="2025-12-1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7967"/>
    <d v="2025-11-10T00:00:00"/>
    <n v="374784"/>
    <d v="2025-11-10T00:00:00"/>
    <m/>
    <n v="230.47"/>
    <d v="2025-12-1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2"/>
    <s v="44.430.783/0001-19"/>
    <s v="NF SERVICOS DO"/>
    <n v="368386"/>
    <d v="2025-11-11T00:00:00"/>
    <n v="375203"/>
    <d v="2025-11-12T00:00:00"/>
    <m/>
    <n v="322.67"/>
    <d v="2025-12-12T00:00:00"/>
    <s v="E0220687"/>
    <s v="PD022687"/>
    <s v="Serviços de Publicidade Eletrônica"/>
    <n v="307.18"/>
    <m/>
    <x v="0"/>
    <m/>
    <m/>
    <m/>
    <s v="2 - FATURADO"/>
    <n v="0"/>
    <x v="0"/>
    <x v="1"/>
    <m/>
  </r>
  <r>
    <x v="812"/>
    <s v="44.430.783/0001-19"/>
    <s v="NF SERVICOS DO"/>
    <n v="368394"/>
    <d v="2025-11-11T00:00:00"/>
    <n v="375211"/>
    <d v="2025-11-12T00:00:00"/>
    <m/>
    <n v="507.05"/>
    <d v="2025-12-12T00:00:00"/>
    <s v="E0220687"/>
    <s v="PD022687"/>
    <s v="Serviços de Publicidade Eletrônica"/>
    <n v="482.71"/>
    <m/>
    <x v="0"/>
    <m/>
    <m/>
    <m/>
    <s v="2 - FATURADO"/>
    <n v="0"/>
    <x v="0"/>
    <x v="1"/>
    <m/>
  </r>
  <r>
    <x v="812"/>
    <s v="44.430.783/0001-19"/>
    <s v="NF SERVICOS DO"/>
    <n v="368628"/>
    <d v="2025-11-11T00:00:00"/>
    <n v="375445"/>
    <d v="2025-11-12T00:00:00"/>
    <m/>
    <n v="138.28"/>
    <d v="2025-12-1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8692"/>
    <d v="2025-11-12T00:00:00"/>
    <n v="375509"/>
    <d v="2025-11-13T00:00:00"/>
    <m/>
    <n v="92.19"/>
    <d v="2025-12-13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2"/>
    <s v="44.430.783/0001-19"/>
    <s v="NF SERVICOS DO"/>
    <n v="368818"/>
    <d v="2025-11-12T00:00:00"/>
    <n v="375635"/>
    <d v="2025-11-13T00:00:00"/>
    <m/>
    <n v="138.28"/>
    <d v="2025-12-1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8938"/>
    <d v="2025-11-13T00:00:00"/>
    <n v="375755"/>
    <d v="2025-11-14T00:00:00"/>
    <m/>
    <n v="138.28"/>
    <d v="2025-12-1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9119"/>
    <d v="2025-11-13T00:00:00"/>
    <n v="375936"/>
    <d v="2025-11-14T00:00:00"/>
    <m/>
    <n v="138.28"/>
    <d v="2025-12-14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69300"/>
    <d v="2025-11-14T00:00:00"/>
    <n v="376117"/>
    <d v="2025-11-18T00:00:00"/>
    <m/>
    <n v="184.38"/>
    <d v="2025-12-18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69338"/>
    <d v="2025-11-14T00:00:00"/>
    <n v="376155"/>
    <d v="2025-11-18T00:00:00"/>
    <m/>
    <n v="276.57"/>
    <d v="2025-12-18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812"/>
    <s v="44.430.783/0001-19"/>
    <s v="NF SERVICOS DO"/>
    <n v="369339"/>
    <d v="2025-11-14T00:00:00"/>
    <n v="376156"/>
    <d v="2025-11-18T00:00:00"/>
    <m/>
    <n v="184.38"/>
    <d v="2025-12-18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70153"/>
    <d v="2025-11-18T00:00:00"/>
    <n v="376970"/>
    <d v="2025-11-19T00:00:00"/>
    <m/>
    <n v="276.57"/>
    <d v="2025-12-19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812"/>
    <s v="44.430.783/0001-19"/>
    <s v="NF SERVICOS DO"/>
    <n v="370154"/>
    <d v="2025-11-18T00:00:00"/>
    <n v="376971"/>
    <d v="2025-11-19T00:00:00"/>
    <m/>
    <n v="276.57"/>
    <d v="2025-12-19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812"/>
    <s v="44.430.783/0001-19"/>
    <s v="NF SERVICOS DO"/>
    <n v="370686"/>
    <d v="2025-11-24T00:00:00"/>
    <n v="377502"/>
    <d v="2025-11-25T00:00:00"/>
    <m/>
    <n v="138.28"/>
    <d v="2025-12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70687"/>
    <d v="2025-11-24T00:00:00"/>
    <n v="377503"/>
    <d v="2025-11-25T00:00:00"/>
    <m/>
    <n v="184.38"/>
    <d v="2025-12-2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70688"/>
    <d v="2025-11-24T00:00:00"/>
    <n v="377504"/>
    <d v="2025-11-25T00:00:00"/>
    <m/>
    <n v="138.28"/>
    <d v="2025-12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70689"/>
    <d v="2025-11-24T00:00:00"/>
    <n v="377505"/>
    <d v="2025-11-25T00:00:00"/>
    <m/>
    <n v="184.38"/>
    <d v="2025-12-2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70690"/>
    <d v="2025-11-24T00:00:00"/>
    <n v="377506"/>
    <d v="2025-11-25T00:00:00"/>
    <m/>
    <n v="184.38"/>
    <d v="2025-12-2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2"/>
    <s v="44.430.783/0001-19"/>
    <s v="NF SERVICOS DO"/>
    <n v="370691"/>
    <d v="2025-11-24T00:00:00"/>
    <n v="377507"/>
    <d v="2025-11-25T00:00:00"/>
    <m/>
    <n v="138.28"/>
    <d v="2025-12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70692"/>
    <d v="2025-11-24T00:00:00"/>
    <n v="377508"/>
    <d v="2025-11-25T00:00:00"/>
    <m/>
    <n v="138.28"/>
    <d v="2025-12-25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70948"/>
    <d v="2025-11-25T00:00:00"/>
    <n v="377765"/>
    <d v="2025-11-26T00:00:00"/>
    <m/>
    <n v="138.28"/>
    <d v="2025-12-2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2"/>
    <s v="44.430.783/0001-19"/>
    <s v="NF SERVICOS DO"/>
    <n v="370950"/>
    <d v="2025-11-25T00:00:00"/>
    <n v="377767"/>
    <d v="2025-11-26T00:00:00"/>
    <m/>
    <n v="230.47"/>
    <d v="2025-12-26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2"/>
    <s v="44.430.783/0001-19"/>
    <s v="NF SERVICOS DO"/>
    <n v="371158"/>
    <d v="2025-11-26T00:00:00"/>
    <n v="377975"/>
    <d v="2025-11-27T00:00:00"/>
    <m/>
    <n v="184.38"/>
    <d v="2025-12-2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1.161/0001-05"/>
    <s v="NF SERVICOS DO"/>
    <n v="369272"/>
    <d v="2025-11-14T00:00:00"/>
    <n v="376089"/>
    <d v="2025-11-18T00:00:00"/>
    <m/>
    <n v="276.57"/>
    <d v="2025-12-18T00:00:00"/>
    <s v="E0240860"/>
    <s v="PD024860"/>
    <s v="Serviços de Publicidade Eletrônica"/>
    <n v="263.29000000000002"/>
    <m/>
    <x v="0"/>
    <m/>
    <m/>
    <m/>
    <s v="2 - FATURADO"/>
    <n v="0"/>
    <x v="0"/>
    <x v="1"/>
    <m/>
  </r>
  <r>
    <x v="813"/>
    <s v="44.431.161/0001-05"/>
    <s v="NF SERVICOS DO"/>
    <n v="370343"/>
    <d v="2025-11-19T00:00:00"/>
    <n v="377160"/>
    <d v="2025-11-25T00:00:00"/>
    <m/>
    <n v="230.47"/>
    <d v="2025-12-25T00:00:00"/>
    <s v="E0240860"/>
    <s v="PD024860"/>
    <s v="Serviços de Publicidade Eletrônica"/>
    <n v="219.41"/>
    <m/>
    <x v="0"/>
    <m/>
    <m/>
    <m/>
    <s v="2 - FATURADO"/>
    <n v="0"/>
    <x v="0"/>
    <x v="1"/>
    <m/>
  </r>
  <r>
    <x v="814"/>
    <s v="44.431.245/0001-49"/>
    <s v="NF SERVICOS DO"/>
    <n v="366809"/>
    <d v="2025-11-10T00:00:00"/>
    <n v="373626"/>
    <d v="2025-11-10T00:00:00"/>
    <m/>
    <n v="276.57"/>
    <d v="2025-12-10T00:00:00"/>
    <s v="E0201939"/>
    <s v="PD201939"/>
    <s v="Serviços de Publicidade Eletrônica"/>
    <n v="263.29000000000002"/>
    <m/>
    <x v="0"/>
    <m/>
    <m/>
    <m/>
    <s v="2 - FATURADO"/>
    <n v="0"/>
    <x v="0"/>
    <x v="1"/>
    <m/>
  </r>
  <r>
    <x v="814"/>
    <s v="44.431.245/0001-49"/>
    <s v="NF SERVICOS DO"/>
    <n v="370924"/>
    <d v="2025-11-25T00:00:00"/>
    <n v="377741"/>
    <d v="2025-11-26T00:00:00"/>
    <m/>
    <n v="184.38"/>
    <d v="2025-12-26T00:00:00"/>
    <s v="E0201939"/>
    <s v="PD201939"/>
    <s v="Serviços de Publicidade Eletrônica"/>
    <n v="175.53"/>
    <m/>
    <x v="0"/>
    <m/>
    <m/>
    <m/>
    <s v="2 - FATURADO"/>
    <n v="0"/>
    <x v="0"/>
    <x v="1"/>
    <m/>
  </r>
  <r>
    <x v="815"/>
    <s v="44.435.121/0001-31"/>
    <s v="NF SERVICOS DO"/>
    <n v="367018"/>
    <d v="2025-11-10T00:00:00"/>
    <n v="373835"/>
    <d v="2025-11-10T00:00:00"/>
    <m/>
    <n v="599.23"/>
    <d v="2025-12-10T00:00:00"/>
    <s v="E0202001"/>
    <s v="PD202001"/>
    <s v="Serviços de Publicidade Eletrônica"/>
    <n v="570.47"/>
    <m/>
    <x v="0"/>
    <m/>
    <m/>
    <m/>
    <s v="2 - FATURADO"/>
    <n v="0"/>
    <x v="0"/>
    <x v="1"/>
    <m/>
  </r>
  <r>
    <x v="815"/>
    <s v="44.435.121/0001-31"/>
    <s v="NF SERVICOS DO"/>
    <n v="367327"/>
    <d v="2025-11-10T00:00:00"/>
    <n v="374144"/>
    <d v="2025-11-10T00:00:00"/>
    <m/>
    <n v="553.14"/>
    <d v="2025-12-10T00:00:00"/>
    <s v="E0202001"/>
    <s v="PD202001"/>
    <s v="Serviços de Publicidade Eletrônica"/>
    <n v="526.59"/>
    <m/>
    <x v="0"/>
    <m/>
    <m/>
    <m/>
    <s v="2 - FATURADO"/>
    <n v="0"/>
    <x v="0"/>
    <x v="1"/>
    <m/>
  </r>
  <r>
    <x v="815"/>
    <s v="44.435.121/0001-31"/>
    <s v="NF SERVICOS"/>
    <n v="197971"/>
    <d v="2025-11-13T00:00:00"/>
    <n v="2064413"/>
    <d v="2025-11-13T00:00:00"/>
    <d v="2025-10-01T00:00:00"/>
    <n v="580.79999999999995"/>
    <d v="2025-12-13T00:00:00"/>
    <s v="E0220811"/>
    <s v="PD022811"/>
    <s v="PREFEITURA CADASTRO"/>
    <n v="552.91999999999996"/>
    <d v="2025-10-01T00:00:00"/>
    <x v="0"/>
    <s v="NR. 01/2017 01/2022"/>
    <s v="001/2022"/>
    <s v="PD-PRC-2022.01837 - 359.00011611/2024-08-  APPS/ITO"/>
    <s v="2 - FATURADO"/>
    <n v="0"/>
    <x v="0"/>
    <x v="0"/>
    <m/>
  </r>
  <r>
    <x v="815"/>
    <s v="44.435.121/0001-31"/>
    <s v="NF SERVICOS DO"/>
    <n v="369804"/>
    <d v="2025-11-17T00:00:00"/>
    <n v="376621"/>
    <d v="2025-11-18T00:00:00"/>
    <m/>
    <n v="507.05"/>
    <d v="2025-12-18T00:00:00"/>
    <s v="E0202001"/>
    <s v="PD202001"/>
    <s v="Serviços de Publicidade Eletrônica"/>
    <n v="482.71"/>
    <m/>
    <x v="0"/>
    <m/>
    <m/>
    <m/>
    <s v="2 - FATURADO"/>
    <n v="0"/>
    <x v="0"/>
    <x v="1"/>
    <m/>
  </r>
  <r>
    <x v="815"/>
    <s v="44.435.121/0001-31"/>
    <s v="NF SERVICOS DO"/>
    <n v="369998"/>
    <d v="2025-11-18T00:00:00"/>
    <n v="376815"/>
    <d v="2025-11-19T00:00:00"/>
    <m/>
    <n v="737.52"/>
    <d v="2025-12-19T00:00:00"/>
    <s v="E0202001"/>
    <s v="PD202001"/>
    <s v="Serviços de Publicidade Eletrônica"/>
    <n v="702.12"/>
    <m/>
    <x v="0"/>
    <m/>
    <m/>
    <m/>
    <s v="2 - FATURADO"/>
    <n v="0"/>
    <x v="0"/>
    <x v="1"/>
    <m/>
  </r>
  <r>
    <x v="816"/>
    <s v="44.437.549/0001-13"/>
    <s v="NF SERVICOS DO"/>
    <n v="369752"/>
    <d v="2025-11-17T00:00:00"/>
    <n v="376569"/>
    <d v="2025-11-18T00:00:00"/>
    <m/>
    <n v="691.42"/>
    <d v="2025-12-18T00:00:00"/>
    <s v="E0230937"/>
    <s v="PD023937"/>
    <s v="Serviços de Publicidade Eletrônica"/>
    <n v="658.23"/>
    <m/>
    <x v="0"/>
    <m/>
    <m/>
    <m/>
    <s v="2 - FATURADO"/>
    <n v="0"/>
    <x v="0"/>
    <x v="1"/>
    <m/>
  </r>
  <r>
    <x v="816"/>
    <s v="44.437.549/0001-13"/>
    <s v="NF SERVICOS DO"/>
    <n v="369838"/>
    <d v="2025-11-17T00:00:00"/>
    <n v="376655"/>
    <d v="2025-11-18T00:00:00"/>
    <m/>
    <n v="553.14"/>
    <d v="2025-12-18T00:00:00"/>
    <s v="E0230937"/>
    <s v="PD023937"/>
    <s v="Serviços de Publicidade Eletrônica"/>
    <n v="526.59"/>
    <m/>
    <x v="0"/>
    <m/>
    <m/>
    <m/>
    <s v="2 - FATURADO"/>
    <n v="0"/>
    <x v="0"/>
    <x v="1"/>
    <m/>
  </r>
  <r>
    <x v="817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356"/>
    <x v="2"/>
    <x v="3"/>
    <m/>
  </r>
  <r>
    <x v="817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331"/>
    <x v="2"/>
    <x v="3"/>
    <m/>
  </r>
  <r>
    <x v="817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331"/>
    <x v="2"/>
    <x v="3"/>
    <m/>
  </r>
  <r>
    <x v="817"/>
    <s v="44.437.820/0001-10"/>
    <s v="NF SERVICOS DO"/>
    <n v="365800"/>
    <d v="2025-10-29T00:00:00"/>
    <n v="372617"/>
    <d v="2025-10-30T00:00:00"/>
    <m/>
    <n v="276.57"/>
    <d v="2025-11-29T00:00:00"/>
    <s v="E0230781"/>
    <s v="PD023781"/>
    <s v="Serviços de Publicidade Eletrônica"/>
    <n v="263.29000000000002"/>
    <m/>
    <x v="0"/>
    <m/>
    <m/>
    <m/>
    <s v="2 - FATURADO"/>
    <n v="0"/>
    <x v="0"/>
    <x v="1"/>
    <m/>
  </r>
  <r>
    <x v="817"/>
    <s v="44.437.820/0001-10"/>
    <s v="NF SERVICOS DO"/>
    <n v="370143"/>
    <d v="2025-11-18T00:00:00"/>
    <n v="376960"/>
    <d v="2025-11-19T00:00:00"/>
    <m/>
    <n v="414.85"/>
    <d v="2025-12-19T00:00:00"/>
    <s v="E0230781"/>
    <s v="PD023781"/>
    <s v="Serviços de Publicidade Eletrônica"/>
    <n v="394.94"/>
    <m/>
    <x v="0"/>
    <m/>
    <m/>
    <m/>
    <s v="2 - FATURADO"/>
    <n v="0"/>
    <x v="0"/>
    <x v="1"/>
    <m/>
  </r>
  <r>
    <x v="817"/>
    <s v="44.437.820/0001-10"/>
    <s v="NF SERVICOS DO"/>
    <n v="370539"/>
    <d v="2025-11-24T00:00:00"/>
    <n v="377355"/>
    <d v="2025-11-25T00:00:00"/>
    <m/>
    <n v="230.47"/>
    <d v="2025-12-25T00:00:00"/>
    <s v="E0230781"/>
    <s v="PD023781"/>
    <s v="Serviços de Publicidade Eletrônica"/>
    <n v="219.41"/>
    <m/>
    <x v="0"/>
    <m/>
    <m/>
    <m/>
    <s v="2 - FATURADO"/>
    <n v="0"/>
    <x v="0"/>
    <x v="1"/>
    <m/>
  </r>
  <r>
    <x v="818"/>
    <s v="44.438.968/0001-70"/>
    <s v="NF SERVICOS DO"/>
    <n v="368297"/>
    <d v="2025-11-10T00:00:00"/>
    <n v="375114"/>
    <d v="2025-11-12T00:00:00"/>
    <m/>
    <n v="497.83"/>
    <d v="2025-12-12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818"/>
    <s v="44.438.968/0001-70"/>
    <s v="NF SERVICOS DO"/>
    <n v="368310"/>
    <d v="2025-11-10T00:00:00"/>
    <n v="375127"/>
    <d v="2025-11-12T00:00:00"/>
    <m/>
    <n v="497.83"/>
    <d v="2025-12-12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818"/>
    <s v="44.438.968/0001-70"/>
    <s v="NF SERVICOS DO"/>
    <n v="368901"/>
    <d v="2025-11-12T00:00:00"/>
    <n v="375718"/>
    <d v="2025-11-13T00:00:00"/>
    <m/>
    <n v="442.51"/>
    <d v="2025-12-13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8"/>
    <s v="44.438.968/0001-70"/>
    <s v="NF SERVICOS DO"/>
    <n v="369498"/>
    <d v="2025-11-14T00:00:00"/>
    <n v="376315"/>
    <d v="2025-11-18T00:00:00"/>
    <m/>
    <n v="442.51"/>
    <d v="2025-12-18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8"/>
    <s v="44.438.968/0001-70"/>
    <s v="NF SERVICOS DO"/>
    <n v="370092"/>
    <d v="2025-11-18T00:00:00"/>
    <n v="376909"/>
    <d v="2025-11-19T00:00:00"/>
    <m/>
    <n v="497.83"/>
    <d v="2025-12-19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818"/>
    <s v="44.438.968/0001-70"/>
    <s v="NF SERVICOS DO"/>
    <n v="370210"/>
    <d v="2025-11-19T00:00:00"/>
    <n v="377027"/>
    <d v="2025-11-25T00:00:00"/>
    <m/>
    <n v="387.2"/>
    <d v="2025-12-25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819"/>
    <s v="44.440.121/0001-20"/>
    <s v="NF SERVICOS DO"/>
    <n v="367920"/>
    <d v="2025-11-10T00:00:00"/>
    <n v="374737"/>
    <d v="2025-11-10T00:00:00"/>
    <m/>
    <n v="322.67"/>
    <d v="2025-12-10T00:00:00"/>
    <s v="E0250780"/>
    <s v="PD025780"/>
    <s v="Serviços de Publicidade Eletrônica"/>
    <n v="307.18"/>
    <m/>
    <x v="0"/>
    <m/>
    <m/>
    <m/>
    <s v="2 - FATURADO"/>
    <n v="0"/>
    <x v="0"/>
    <x v="1"/>
    <m/>
  </r>
  <r>
    <x v="819"/>
    <s v="44.440.121/0001-20"/>
    <s v="NF SERVICOS DO"/>
    <n v="370394"/>
    <d v="2025-11-19T00:00:00"/>
    <n v="377211"/>
    <d v="2025-11-25T00:00:00"/>
    <m/>
    <n v="276.57"/>
    <d v="2025-12-25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819"/>
    <s v="44.440.121/0001-20"/>
    <s v="NF SERVICOS DO"/>
    <n v="371267"/>
    <d v="2025-11-26T00:00:00"/>
    <n v="378084"/>
    <d v="2025-11-27T00:00:00"/>
    <m/>
    <n v="276.57"/>
    <d v="2025-12-27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274"/>
    <x v="2"/>
    <x v="3"/>
    <m/>
  </r>
  <r>
    <x v="820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274"/>
    <x v="2"/>
    <x v="3"/>
    <m/>
  </r>
  <r>
    <x v="820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274"/>
    <x v="2"/>
    <x v="3"/>
    <m/>
  </r>
  <r>
    <x v="820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274"/>
    <x v="2"/>
    <x v="3"/>
    <m/>
  </r>
  <r>
    <x v="820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274"/>
    <x v="2"/>
    <x v="3"/>
    <m/>
  </r>
  <r>
    <x v="820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274"/>
    <x v="2"/>
    <x v="3"/>
    <m/>
  </r>
  <r>
    <x v="820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274"/>
    <x v="2"/>
    <x v="3"/>
    <m/>
  </r>
  <r>
    <x v="820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274"/>
    <x v="2"/>
    <x v="3"/>
    <m/>
  </r>
  <r>
    <x v="820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274"/>
    <x v="2"/>
    <x v="3"/>
    <m/>
  </r>
  <r>
    <x v="820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274"/>
    <x v="2"/>
    <x v="3"/>
    <m/>
  </r>
  <r>
    <x v="820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274"/>
    <x v="2"/>
    <x v="3"/>
    <m/>
  </r>
  <r>
    <x v="820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274"/>
    <x v="2"/>
    <x v="3"/>
    <m/>
  </r>
  <r>
    <x v="820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274"/>
    <x v="2"/>
    <x v="3"/>
    <m/>
  </r>
  <r>
    <x v="820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274"/>
    <x v="2"/>
    <x v="3"/>
    <m/>
  </r>
  <r>
    <x v="820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274"/>
    <x v="2"/>
    <x v="3"/>
    <m/>
  </r>
  <r>
    <x v="820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274"/>
    <x v="2"/>
    <x v="3"/>
    <m/>
  </r>
  <r>
    <x v="820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274"/>
    <x v="2"/>
    <x v="3"/>
    <m/>
  </r>
  <r>
    <x v="820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274"/>
    <x v="2"/>
    <x v="3"/>
    <m/>
  </r>
  <r>
    <x v="820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274"/>
    <x v="2"/>
    <x v="3"/>
    <m/>
  </r>
  <r>
    <x v="820"/>
    <s v="44.440.832/0001-02"/>
    <s v="NF SERVICOS DO"/>
    <n v="362859"/>
    <d v="2025-10-14T00:00:00"/>
    <n v="369674"/>
    <d v="2025-10-15T00:00:00"/>
    <m/>
    <n v="276.57"/>
    <d v="2025-11-14T00:00:00"/>
    <s v="E0250808"/>
    <s v="PD025808"/>
    <s v="Serviços de Publicidade Eletrônica"/>
    <n v="263.29000000000002"/>
    <m/>
    <x v="0"/>
    <m/>
    <m/>
    <m/>
    <s v="2 - FATURADO"/>
    <n v="14"/>
    <x v="3"/>
    <x v="1"/>
    <m/>
  </r>
  <r>
    <x v="820"/>
    <s v="44.440.832/0001-02"/>
    <s v="NF SERVICOS DO"/>
    <n v="363469"/>
    <d v="2025-10-16T00:00:00"/>
    <n v="370284"/>
    <d v="2025-10-17T00:00:00"/>
    <m/>
    <n v="829.71"/>
    <d v="2025-11-16T00:00:00"/>
    <s v="E0250808"/>
    <s v="PD025808"/>
    <s v="Serviços de Publicidade Eletrônica"/>
    <n v="789.88"/>
    <m/>
    <x v="0"/>
    <m/>
    <m/>
    <m/>
    <s v="2 - FATURADO"/>
    <n v="12"/>
    <x v="3"/>
    <x v="1"/>
    <m/>
  </r>
  <r>
    <x v="820"/>
    <s v="44.440.832/0001-02"/>
    <s v="NF SERVICOS DO"/>
    <n v="367266"/>
    <d v="2025-11-10T00:00:00"/>
    <n v="374083"/>
    <d v="2025-11-10T00:00:00"/>
    <m/>
    <n v="1567.23"/>
    <d v="2025-12-10T00:00:00"/>
    <s v="E0250808"/>
    <s v="PD025808"/>
    <s v="Serviços de Publicidade Eletrônica"/>
    <n v="1492"/>
    <m/>
    <x v="0"/>
    <m/>
    <m/>
    <m/>
    <s v="2 - FATURADO"/>
    <n v="0"/>
    <x v="0"/>
    <x v="1"/>
    <m/>
  </r>
  <r>
    <x v="820"/>
    <s v="44.440.832/0001-02"/>
    <s v="NF SERVICOS DO"/>
    <n v="367566"/>
    <d v="2025-11-10T00:00:00"/>
    <n v="374383"/>
    <d v="2025-11-10T00:00:00"/>
    <m/>
    <n v="368.76"/>
    <d v="2025-12-10T00:00:00"/>
    <s v="E0250808"/>
    <s v="PD025808"/>
    <s v="Serviços de Publicidade Eletrônica"/>
    <n v="351.06"/>
    <m/>
    <x v="0"/>
    <m/>
    <m/>
    <m/>
    <s v="2 - FATURADO"/>
    <n v="0"/>
    <x v="0"/>
    <x v="1"/>
    <m/>
  </r>
  <r>
    <x v="820"/>
    <s v="44.440.832/0001-02"/>
    <s v="NF SERVICOS DO"/>
    <n v="368253"/>
    <d v="2025-11-10T00:00:00"/>
    <n v="375070"/>
    <d v="2025-11-12T00:00:00"/>
    <m/>
    <n v="276.57"/>
    <d v="2025-12-12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F SERVICOS DO"/>
    <n v="369674"/>
    <d v="2025-11-17T00:00:00"/>
    <n v="376491"/>
    <d v="2025-11-18T00:00:00"/>
    <m/>
    <n v="276.57"/>
    <d v="2025-12-18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F SERVICOS DO"/>
    <n v="370138"/>
    <d v="2025-11-18T00:00:00"/>
    <n v="376955"/>
    <d v="2025-11-19T00:00:00"/>
    <m/>
    <n v="1336.75"/>
    <d v="2025-12-19T00:00:00"/>
    <s v="E0250808"/>
    <s v="PD025808"/>
    <s v="Serviços de Publicidade Eletrônica"/>
    <n v="1272.5899999999999"/>
    <m/>
    <x v="0"/>
    <m/>
    <m/>
    <m/>
    <s v="2 - FATURADO"/>
    <n v="0"/>
    <x v="0"/>
    <x v="1"/>
    <m/>
  </r>
  <r>
    <x v="820"/>
    <s v="44.440.832/0001-02"/>
    <s v="NF SERVICOS DO"/>
    <n v="370800"/>
    <d v="2025-11-24T00:00:00"/>
    <n v="377616"/>
    <d v="2025-11-25T00:00:00"/>
    <m/>
    <n v="414.85"/>
    <d v="2025-12-25T00:00:00"/>
    <s v="E0250808"/>
    <s v="PD025808"/>
    <s v="Serviços de Publicidade Eletrônica"/>
    <n v="394.94"/>
    <m/>
    <x v="0"/>
    <m/>
    <m/>
    <m/>
    <s v="2 - FATURADO"/>
    <n v="0"/>
    <x v="0"/>
    <x v="1"/>
    <m/>
  </r>
  <r>
    <x v="821"/>
    <s v="44.441.558/0001-88"/>
    <s v="NF SERVICOS DO"/>
    <n v="366744"/>
    <d v="2025-11-10T00:00:00"/>
    <n v="373561"/>
    <d v="2025-11-10T00:00:00"/>
    <m/>
    <n v="276.57"/>
    <d v="2025-12-10T00:00:00"/>
    <s v="E0250812"/>
    <s v="PD025812"/>
    <s v="Serviços de Publicidade Eletrônica"/>
    <n v="263.29000000000002"/>
    <m/>
    <x v="0"/>
    <m/>
    <m/>
    <m/>
    <s v="2 - FATURADO"/>
    <n v="0"/>
    <x v="0"/>
    <x v="1"/>
    <m/>
  </r>
  <r>
    <x v="821"/>
    <s v="44.441.558/0001-88"/>
    <s v="NF SERVICOS DO"/>
    <n v="367455"/>
    <d v="2025-11-10T00:00:00"/>
    <n v="374272"/>
    <d v="2025-11-10T00:00:00"/>
    <m/>
    <n v="230.47"/>
    <d v="2025-12-10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67833"/>
    <d v="2025-11-10T00:00:00"/>
    <n v="374650"/>
    <d v="2025-11-10T00:00:00"/>
    <m/>
    <n v="184.38"/>
    <d v="2025-12-10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821"/>
    <s v="44.441.558/0001-88"/>
    <s v="NF SERVICOS DO"/>
    <n v="368372"/>
    <d v="2025-11-11T00:00:00"/>
    <n v="375189"/>
    <d v="2025-11-12T00:00:00"/>
    <m/>
    <n v="553.14"/>
    <d v="2025-12-12T00:00:00"/>
    <s v="E0250812"/>
    <s v="PD025812"/>
    <s v="Serviços de Publicidade Eletrônica"/>
    <n v="526.59"/>
    <m/>
    <x v="0"/>
    <m/>
    <m/>
    <m/>
    <s v="2 - FATURADO"/>
    <n v="0"/>
    <x v="0"/>
    <x v="1"/>
    <m/>
  </r>
  <r>
    <x v="821"/>
    <s v="44.441.558/0001-88"/>
    <s v="NF SERVICOS DO"/>
    <n v="368542"/>
    <d v="2025-11-11T00:00:00"/>
    <n v="375359"/>
    <d v="2025-11-12T00:00:00"/>
    <m/>
    <n v="230.47"/>
    <d v="2025-12-12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68556"/>
    <d v="2025-11-11T00:00:00"/>
    <n v="375373"/>
    <d v="2025-11-12T00:00:00"/>
    <m/>
    <n v="184.38"/>
    <d v="2025-12-12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821"/>
    <s v="44.441.558/0001-88"/>
    <s v="NF SERVICOS DO"/>
    <n v="368625"/>
    <d v="2025-11-11T00:00:00"/>
    <n v="375442"/>
    <d v="2025-11-12T00:00:00"/>
    <m/>
    <n v="138.28"/>
    <d v="2025-12-12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821"/>
    <s v="44.441.558/0001-88"/>
    <s v="NF SERVICOS DO"/>
    <n v="369061"/>
    <d v="2025-11-13T00:00:00"/>
    <n v="375878"/>
    <d v="2025-11-14T00:00:00"/>
    <m/>
    <n v="230.47"/>
    <d v="2025-12-14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69092"/>
    <d v="2025-11-13T00:00:00"/>
    <n v="375909"/>
    <d v="2025-11-14T00:00:00"/>
    <m/>
    <n v="737.52"/>
    <d v="2025-12-14T00:00:00"/>
    <s v="E0250812"/>
    <s v="PD025812"/>
    <s v="Serviços de Publicidade Eletrônica"/>
    <n v="702.12"/>
    <m/>
    <x v="0"/>
    <m/>
    <m/>
    <m/>
    <s v="2 - FATURADO"/>
    <n v="0"/>
    <x v="0"/>
    <x v="1"/>
    <m/>
  </r>
  <r>
    <x v="821"/>
    <s v="44.441.558/0001-88"/>
    <s v="NF SERVICOS DO"/>
    <n v="369484"/>
    <d v="2025-11-14T00:00:00"/>
    <n v="376301"/>
    <d v="2025-11-18T00:00:00"/>
    <m/>
    <n v="184.38"/>
    <d v="2025-12-18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821"/>
    <s v="44.441.558/0001-88"/>
    <s v="NF SERVICOS DO"/>
    <n v="370803"/>
    <d v="2025-11-24T00:00:00"/>
    <n v="377619"/>
    <d v="2025-11-25T00:00:00"/>
    <m/>
    <n v="368.76"/>
    <d v="2025-12-25T00:00:00"/>
    <s v="E0250812"/>
    <s v="PD025812"/>
    <s v="Serviços de Publicidade Eletrônica"/>
    <n v="351.06"/>
    <m/>
    <x v="0"/>
    <m/>
    <m/>
    <m/>
    <s v="2 - FATURADO"/>
    <n v="0"/>
    <x v="0"/>
    <x v="1"/>
    <m/>
  </r>
  <r>
    <x v="821"/>
    <s v="44.441.558/0001-88"/>
    <s v="NF SERVICOS DO"/>
    <n v="370804"/>
    <d v="2025-11-24T00:00:00"/>
    <n v="377620"/>
    <d v="2025-11-25T00:00:00"/>
    <m/>
    <n v="230.47"/>
    <d v="2025-12-2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70805"/>
    <d v="2025-11-24T00:00:00"/>
    <n v="377621"/>
    <d v="2025-11-25T00:00:00"/>
    <m/>
    <n v="230.47"/>
    <d v="2025-12-25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2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357"/>
    <x v="2"/>
    <x v="3"/>
    <m/>
  </r>
  <r>
    <x v="822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314"/>
    <x v="2"/>
    <x v="3"/>
    <m/>
  </r>
  <r>
    <x v="823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323"/>
    <x v="2"/>
    <x v="3"/>
    <m/>
  </r>
  <r>
    <x v="823"/>
    <s v="44.446.904/0001-10"/>
    <s v="ND-POUPATEMPO 4.0"/>
    <n v="7184"/>
    <d v="2025-11-05T00:00:00"/>
    <s v="PPT00743"/>
    <s v="PPT00743"/>
    <d v="2025-11-01T00:00:00"/>
    <n v="20916.189999999999"/>
    <d v="2025-12-05T00:00:00"/>
    <s v="PPT00743"/>
    <s v="PP00743"/>
    <s v="IMPLANTAÇÃO E OPERAÇÃO DO POUPATEMPO PEREIRA BARRETO"/>
    <n v="20916.189999999999"/>
    <d v="2025-11-01T00:00:00"/>
    <x v="0"/>
    <m/>
    <s v="PD-PRC-2022/03714"/>
    <m/>
    <s v="2 - FATURADO"/>
    <n v="0"/>
    <x v="0"/>
    <x v="15"/>
    <m/>
  </r>
  <r>
    <x v="823"/>
    <s v="44.446.904/0001-10"/>
    <s v="NF SERVICOS"/>
    <n v="197915"/>
    <d v="2025-11-13T00:00:00"/>
    <n v="2064357"/>
    <d v="2025-11-13T00:00:00"/>
    <d v="2025-10-01T00:00:00"/>
    <n v="1198.4000000000001"/>
    <d v="2025-12-13T00:00:00"/>
    <s v="E0220573"/>
    <s v="PD022573"/>
    <s v="PREFEITURA CADASTRO"/>
    <n v="1140.8800000000001"/>
    <d v="2025-10-01T00:00:00"/>
    <x v="0"/>
    <s v="08005/2022"/>
    <s v="0175/2022"/>
    <s v="PD-PRC-2022/02747 - 359.000095.07/2024-45 - APPS/ITO"/>
    <s v="2 - FATURADO"/>
    <n v="0"/>
    <x v="0"/>
    <x v="0"/>
    <m/>
  </r>
  <r>
    <x v="823"/>
    <s v="44.446.904/0001-10"/>
    <s v="NF SERVICOS DO"/>
    <n v="369459"/>
    <d v="2025-11-14T00:00:00"/>
    <n v="376276"/>
    <d v="2025-11-18T00:00:00"/>
    <m/>
    <n v="368.76"/>
    <d v="2025-12-18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823"/>
    <s v="44.446.904/0001-10"/>
    <s v="NF SERVICOS DO"/>
    <n v="369536"/>
    <d v="2025-11-17T00:00:00"/>
    <n v="376353"/>
    <d v="2025-11-18T00:00:00"/>
    <m/>
    <n v="414.85"/>
    <d v="2025-12-18T00:00:00"/>
    <s v="E0231097"/>
    <s v="PD231078"/>
    <s v="Serviços de Publicidade Eletrônica"/>
    <n v="394.94"/>
    <m/>
    <x v="0"/>
    <m/>
    <m/>
    <m/>
    <s v="2 - FATURADO"/>
    <n v="0"/>
    <x v="0"/>
    <x v="1"/>
    <m/>
  </r>
  <r>
    <x v="823"/>
    <s v="44.446.904/0001-10"/>
    <s v="NF SERVICOS DO"/>
    <n v="370247"/>
    <d v="2025-11-19T00:00:00"/>
    <n v="377064"/>
    <d v="2025-11-25T00:00:00"/>
    <m/>
    <n v="368.76"/>
    <d v="2025-12-25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823"/>
    <s v="44.446.904/0001-10"/>
    <s v="NF SERVICOS DO"/>
    <n v="370898"/>
    <d v="2025-11-25T00:00:00"/>
    <n v="377715"/>
    <d v="2025-11-26T00:00:00"/>
    <m/>
    <n v="553.14"/>
    <d v="2025-12-26T00:00:00"/>
    <s v="E0231097"/>
    <s v="PD231078"/>
    <s v="Serviços de Publicidade Eletrônica"/>
    <n v="526.59"/>
    <m/>
    <x v="0"/>
    <m/>
    <m/>
    <m/>
    <s v="2 - FATURADO"/>
    <n v="0"/>
    <x v="0"/>
    <x v="1"/>
    <m/>
  </r>
  <r>
    <x v="824"/>
    <s v="44.447.944/0001-87"/>
    <s v="NF SERVICOS DO"/>
    <n v="369391"/>
    <d v="2025-11-14T00:00:00"/>
    <n v="376208"/>
    <d v="2025-11-18T00:00:00"/>
    <m/>
    <n v="599.23"/>
    <d v="2025-12-18T00:00:00"/>
    <s v="E0250887"/>
    <s v="PD025887"/>
    <s v="Serviços de Publicidade Eletrônica"/>
    <n v="570.47"/>
    <m/>
    <x v="0"/>
    <m/>
    <m/>
    <m/>
    <s v="2 - FATURADO"/>
    <n v="0"/>
    <x v="0"/>
    <x v="1"/>
    <m/>
  </r>
  <r>
    <x v="825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350"/>
    <x v="2"/>
    <x v="3"/>
    <m/>
  </r>
  <r>
    <x v="826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294"/>
    <x v="2"/>
    <x v="3"/>
    <m/>
  </r>
  <r>
    <x v="826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294"/>
    <x v="2"/>
    <x v="3"/>
    <m/>
  </r>
  <r>
    <x v="826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294"/>
    <x v="2"/>
    <x v="3"/>
    <m/>
  </r>
  <r>
    <x v="826"/>
    <s v="44.477.354/0001-05"/>
    <s v="NF SERVICOS DO"/>
    <n v="367910"/>
    <d v="2025-11-10T00:00:00"/>
    <n v="374727"/>
    <d v="2025-11-10T00:00:00"/>
    <m/>
    <n v="1225.5"/>
    <d v="2025-12-10T00:00:00"/>
    <s v="E0250803"/>
    <s v="PD025803"/>
    <s v="Serviços de Publicidade Eletrônica"/>
    <n v="1225.5"/>
    <m/>
    <x v="0"/>
    <m/>
    <m/>
    <m/>
    <s v="2 - FATURADO"/>
    <n v="0"/>
    <x v="0"/>
    <x v="1"/>
    <m/>
  </r>
  <r>
    <x v="827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52.83"/>
    <m/>
    <x v="0"/>
    <m/>
    <m/>
    <m/>
    <s v="2 - FATURADO"/>
    <n v="366"/>
    <x v="1"/>
    <x v="1"/>
    <m/>
  </r>
  <r>
    <x v="827"/>
    <s v="44.480.283/0001-91"/>
    <s v="NF SERVICOS"/>
    <n v="197185"/>
    <d v="2025-11-10T00:00:00"/>
    <n v="2063627"/>
    <d v="2025-11-10T00:00:00"/>
    <d v="2025-10-01T00:00:00"/>
    <n v="78425.649999999994"/>
    <d v="2025-12-10T00:00:00"/>
    <s v="E0250017"/>
    <s v="PD025013"/>
    <s v="OFFICE"/>
    <n v="74661.22"/>
    <d v="2025-10-01T00:00:00"/>
    <x v="0"/>
    <s v="SCO nº 013/2025"/>
    <s v="SEI nº 161.00311720/2024-95"/>
    <s v="SEI : 359.00010230/2024-01  ITO"/>
    <s v="2 - FATURADO"/>
    <n v="0"/>
    <x v="0"/>
    <x v="0"/>
    <m/>
  </r>
  <r>
    <x v="827"/>
    <s v="44.480.283/0001-91"/>
    <s v="NF SERVICOS"/>
    <n v="197189"/>
    <d v="2025-11-10T00:00:00"/>
    <n v="2063631"/>
    <d v="2025-11-10T00:00:00"/>
    <d v="2025-10-01T00:00:00"/>
    <n v="8612.2999999999993"/>
    <d v="2025-12-10T00:00:00"/>
    <s v="E0240495"/>
    <s v="PD024349"/>
    <s v="SAM ESTOQUE E PATRIMONIO"/>
    <n v="8198.91"/>
    <d v="2025-10-01T00:00:00"/>
    <x v="0"/>
    <s v="014/2024"/>
    <s v="161.00275182/2024-68"/>
    <s v="359.00006895/2024-11  APPS"/>
    <s v="2 - FATURADO"/>
    <n v="0"/>
    <x v="0"/>
    <x v="0"/>
    <m/>
  </r>
  <r>
    <x v="827"/>
    <s v="44.480.283/0001-91"/>
    <s v="NF SERVICOS KIT"/>
    <n v="197196"/>
    <d v="2025-11-10T00:00:00"/>
    <n v="2063638"/>
    <d v="2025-11-10T00:00:00"/>
    <d v="2025-10-01T00:00:00"/>
    <n v="2676.16"/>
    <d v="2025-12-10T00:00:00"/>
    <s v="E0250045"/>
    <s v="PD025036"/>
    <s v="CERTIFICADO DIGITAL E CPF"/>
    <n v="2547.6999999999998"/>
    <d v="2025-10-01T00:00:00"/>
    <x v="0"/>
    <s v="020/2025 DP990202-279/2025"/>
    <s v="161.00041459/2025-31"/>
    <s v="359.00010960/2024-02 ITO"/>
    <s v="2 - FATURADO"/>
    <n v="0"/>
    <x v="0"/>
    <x v="1"/>
    <m/>
  </r>
  <r>
    <x v="827"/>
    <s v="44.480.283/0001-91"/>
    <s v="NF SERVICOS"/>
    <n v="197197"/>
    <d v="2025-11-10T00:00:00"/>
    <n v="2063639"/>
    <d v="2025-11-10T00:00:00"/>
    <d v="2025-10-01T00:00:00"/>
    <n v="86670.02"/>
    <d v="2025-12-10T00:00:00"/>
    <s v="E0210409"/>
    <s v="PD021317"/>
    <s v="DESKTOP COMO SERVIÇO- DaaS"/>
    <n v="82509.86"/>
    <d v="2025-10-01T00:00:00"/>
    <x v="0"/>
    <s v="SCO Nº 042/2021"/>
    <s v="161.00012486/2023-35"/>
    <s v="PD-PRC-2021/02761   359.00009404/2023-02 ITO"/>
    <s v="2 - FATURADO"/>
    <n v="0"/>
    <x v="0"/>
    <x v="0"/>
    <m/>
  </r>
  <r>
    <x v="827"/>
    <s v="44.480.283/0001-91"/>
    <s v="NF SERVICOS"/>
    <n v="197198"/>
    <d v="2025-11-10T00:00:00"/>
    <n v="2063640"/>
    <d v="2025-11-10T00:00:00"/>
    <d v="2025-10-01T00:00:00"/>
    <n v="2670.26"/>
    <d v="2025-12-10T00:00:00"/>
    <s v="E0240277"/>
    <s v="PD024169"/>
    <s v="PROGRAMA SP SEM PAPEL"/>
    <n v="2542.09"/>
    <d v="2025-10-01T00:00:00"/>
    <x v="0"/>
    <s v="012/2024"/>
    <s v="SEI nº 161.00122721/2024-67"/>
    <s v="359.00009721/2024-00  APPS"/>
    <s v="2 - FATURADO"/>
    <n v="0"/>
    <x v="0"/>
    <x v="0"/>
    <m/>
  </r>
  <r>
    <x v="827"/>
    <s v="44.480.283/0001-91"/>
    <s v="NF SERVICOS"/>
    <n v="197199"/>
    <d v="2025-11-10T00:00:00"/>
    <n v="2063641"/>
    <d v="2025-11-10T00:00:00"/>
    <d v="2025-10-01T00:00:00"/>
    <n v="61008.36"/>
    <d v="2025-12-10T00:00:00"/>
    <s v="E0230472"/>
    <s v="PD023389"/>
    <s v="WaaS - WI-FI"/>
    <n v="58079.96"/>
    <d v="2025-10-01T00:00:00"/>
    <x v="0"/>
    <s v="034/2023"/>
    <s v="161.00170717/2023-24"/>
    <s v="359.00009001/2023-55  ITO"/>
    <s v="2 - FATURADO"/>
    <n v="0"/>
    <x v="0"/>
    <x v="0"/>
    <m/>
  </r>
  <r>
    <x v="827"/>
    <s v="44.480.283/0001-91"/>
    <s v="NF SERVICOS"/>
    <n v="197200"/>
    <d v="2025-11-10T00:00:00"/>
    <n v="2063642"/>
    <d v="2025-11-10T00:00:00"/>
    <d v="2025-10-01T00:00:00"/>
    <n v="309.48"/>
    <d v="2025-12-10T00:00:00"/>
    <s v="E0220848"/>
    <s v="PD022413"/>
    <s v="ARMAZENAMENTO DE DADOS"/>
    <n v="294.62"/>
    <d v="2025-10-01T00:00:00"/>
    <x v="0"/>
    <s v="034/2022"/>
    <s v="FUNDCASASP-PRC-2022/10923"/>
    <s v="PD-PRC-2022/04404 - APPS/ITO"/>
    <s v="2 - FATURADO"/>
    <n v="0"/>
    <x v="0"/>
    <x v="0"/>
    <m/>
  </r>
  <r>
    <x v="827"/>
    <s v="44.480.283/0001-91"/>
    <s v="ND-LOCACAO BENS MOVE"/>
    <n v="1435"/>
    <d v="2025-11-11T00:00:00"/>
    <m/>
    <m/>
    <m/>
    <n v="345242.92"/>
    <d v="2025-12-11T00:00:00"/>
    <s v="E0210409"/>
    <s v="PD021317"/>
    <s v="Locação de Bens Móveis - Desktop Basic - 36 ms"/>
    <n v="345242.92"/>
    <m/>
    <x v="0"/>
    <m/>
    <m/>
    <m/>
    <s v="2 - FATURADO"/>
    <n v="0"/>
    <x v="0"/>
    <x v="4"/>
    <m/>
  </r>
  <r>
    <x v="827"/>
    <s v="44.480.283/0001-91"/>
    <s v="ND-LOCACAO BENS MOVE"/>
    <n v="1453"/>
    <d v="2025-11-14T00:00:00"/>
    <m/>
    <m/>
    <m/>
    <n v="37355.279999999999"/>
    <d v="2025-12-14T00:00:00"/>
    <s v="E0210409"/>
    <s v="PD021317"/>
    <s v="Locação de Bens Móveis - Desktop Basic - 36 ms"/>
    <n v="37355.279999999999"/>
    <m/>
    <x v="0"/>
    <m/>
    <m/>
    <m/>
    <s v="2 - FATURADO"/>
    <n v="0"/>
    <x v="0"/>
    <x v="4"/>
    <m/>
  </r>
  <r>
    <x v="827"/>
    <s v="44.480.283/0001-91"/>
    <s v="NF SERVICOS"/>
    <n v="198171"/>
    <d v="2025-11-14T00:00:00"/>
    <n v="2064613"/>
    <d v="2025-11-14T00:00:00"/>
    <d v="2025-10-01T00:00:00"/>
    <n v="29.95"/>
    <d v="2025-12-14T00:00:00"/>
    <s v="E0220848"/>
    <s v="PD022413"/>
    <s v="ARMAZENAMENTO DE DADOS"/>
    <n v="28.51"/>
    <d v="2025-10-01T00:00:00"/>
    <x v="0"/>
    <s v="034/2022"/>
    <s v="FUNDCASASP-PRC-2022/10923"/>
    <s v="PD-PRC-2022/04404 - APPS/ITO"/>
    <s v="2 - FATURADO"/>
    <n v="0"/>
    <x v="0"/>
    <x v="0"/>
    <m/>
  </r>
  <r>
    <x v="827"/>
    <s v="44.480.283/0001-91"/>
    <s v="NF SERVICOS"/>
    <n v="198215"/>
    <d v="2025-11-14T00:00:00"/>
    <n v="2064657"/>
    <d v="2025-11-14T00:00:00"/>
    <d v="2025-10-01T00:00:00"/>
    <n v="9364.7199999999993"/>
    <d v="2025-12-14T00:00:00"/>
    <s v="E0210409"/>
    <s v="PD021317"/>
    <s v="DESKTOP COMO SERVIÇO- DaaS"/>
    <n v="8915.2099999999991"/>
    <d v="2025-10-01T00:00:00"/>
    <x v="0"/>
    <s v="SCO Nº 042/2021"/>
    <s v="161.00012486/2023-35"/>
    <s v="PD-PRC-2021/02761   359.00009404/2023-02 ITO"/>
    <s v="2 - FATURADO"/>
    <n v="0"/>
    <x v="0"/>
    <x v="0"/>
    <m/>
  </r>
  <r>
    <x v="827"/>
    <s v="44.480.283/0001-91"/>
    <s v="NF SERVICOS"/>
    <n v="198281"/>
    <d v="2025-11-14T00:00:00"/>
    <n v="2064723"/>
    <d v="2025-11-14T00:00:00"/>
    <d v="2025-10-01T00:00:00"/>
    <n v="390.33"/>
    <d v="2025-12-14T00:00:00"/>
    <s v="E0240277"/>
    <s v="PD024169"/>
    <s v="PROGRAMA SP SEM PAPEL"/>
    <n v="371.59"/>
    <d v="2025-10-01T00:00:00"/>
    <x v="0"/>
    <s v="012/2024"/>
    <s v="SEI nº 161.00122721/2024-67"/>
    <s v="359.00009721/2024-00  APPS"/>
    <s v="2 - FATURADO"/>
    <n v="0"/>
    <x v="0"/>
    <x v="0"/>
    <m/>
  </r>
  <r>
    <x v="828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328"/>
    <x v="2"/>
    <x v="3"/>
    <m/>
  </r>
  <r>
    <x v="828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328"/>
    <x v="2"/>
    <x v="3"/>
    <m/>
  </r>
  <r>
    <x v="828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328"/>
    <x v="2"/>
    <x v="3"/>
    <m/>
  </r>
  <r>
    <x v="828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328"/>
    <x v="2"/>
    <x v="3"/>
    <m/>
  </r>
  <r>
    <x v="828"/>
    <s v="44.483.444/0001-09"/>
    <s v="NF SERVICOS DO"/>
    <n v="366995"/>
    <d v="2025-11-10T00:00:00"/>
    <n v="373812"/>
    <d v="2025-11-10T00:00:00"/>
    <m/>
    <n v="322.67"/>
    <d v="2025-12-10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828"/>
    <s v="44.483.444/0001-09"/>
    <s v="NF SERVICOS DO"/>
    <n v="367342"/>
    <d v="2025-11-10T00:00:00"/>
    <n v="374159"/>
    <d v="2025-11-10T00:00:00"/>
    <m/>
    <n v="368.76"/>
    <d v="2025-12-10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828"/>
    <s v="44.483.444/0001-09"/>
    <s v="NF SERVICOS DO"/>
    <n v="368560"/>
    <d v="2025-11-11T00:00:00"/>
    <n v="375377"/>
    <d v="2025-11-12T00:00:00"/>
    <m/>
    <n v="276.57"/>
    <d v="2025-12-12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28"/>
    <s v="44.483.444/0001-09"/>
    <s v="NF SERVICOS DO"/>
    <n v="368561"/>
    <d v="2025-11-11T00:00:00"/>
    <n v="375378"/>
    <d v="2025-11-12T00:00:00"/>
    <m/>
    <n v="322.67"/>
    <d v="2025-12-12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828"/>
    <s v="44.483.444/0001-09"/>
    <s v="NF SERVICOS DO"/>
    <n v="369358"/>
    <d v="2025-11-14T00:00:00"/>
    <n v="376175"/>
    <d v="2025-11-18T00:00:00"/>
    <m/>
    <n v="276.57"/>
    <d v="2025-12-18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28"/>
    <s v="44.483.444/0001-09"/>
    <s v="NF SERVICOS DO"/>
    <n v="369962"/>
    <d v="2025-11-18T00:00:00"/>
    <n v="376779"/>
    <d v="2025-11-19T00:00:00"/>
    <m/>
    <n v="230.47"/>
    <d v="2025-12-19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28"/>
    <s v="44.483.444/0001-09"/>
    <s v="NF SERVICOS DO"/>
    <n v="370704"/>
    <d v="2025-11-24T00:00:00"/>
    <n v="377520"/>
    <d v="2025-11-25T00:00:00"/>
    <m/>
    <n v="1751.61"/>
    <d v="2025-12-25T00:00:00"/>
    <s v="E0220746"/>
    <s v="PD022746"/>
    <s v="Serviços de Publicidade Eletrônica"/>
    <n v="1667.53"/>
    <m/>
    <x v="0"/>
    <m/>
    <m/>
    <m/>
    <s v="2 - FATURADO"/>
    <n v="0"/>
    <x v="0"/>
    <x v="1"/>
    <m/>
  </r>
  <r>
    <x v="828"/>
    <s v="44.483.444/0001-09"/>
    <s v="NF SERVICOS DO"/>
    <n v="370705"/>
    <d v="2025-11-24T00:00:00"/>
    <n v="377521"/>
    <d v="2025-11-25T00:00:00"/>
    <m/>
    <n v="599.23"/>
    <d v="2025-12-25T00:00:00"/>
    <s v="E0220746"/>
    <s v="PD022746"/>
    <s v="Serviços de Publicidade Eletrônica"/>
    <n v="570.47"/>
    <m/>
    <x v="0"/>
    <m/>
    <m/>
    <m/>
    <s v="2 - FATURADO"/>
    <n v="0"/>
    <x v="0"/>
    <x v="1"/>
    <m/>
  </r>
  <r>
    <x v="828"/>
    <s v="44.483.444/0001-09"/>
    <s v="NF SERVICOS DO"/>
    <n v="371133"/>
    <d v="2025-11-26T00:00:00"/>
    <n v="377950"/>
    <d v="2025-11-27T00:00:00"/>
    <m/>
    <n v="230.47"/>
    <d v="2025-12-2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28"/>
    <s v="44.483.444/0001-09"/>
    <s v="NF SERVICOS DO"/>
    <n v="371134"/>
    <d v="2025-11-26T00:00:00"/>
    <n v="377951"/>
    <d v="2025-11-27T00:00:00"/>
    <m/>
    <n v="507.05"/>
    <d v="2025-12-27T00:00:00"/>
    <s v="E0220746"/>
    <s v="PD022746"/>
    <s v="Serviços de Publicidade Eletrônica"/>
    <n v="482.71"/>
    <m/>
    <x v="0"/>
    <m/>
    <m/>
    <m/>
    <s v="2 - FATURADO"/>
    <n v="0"/>
    <x v="0"/>
    <x v="1"/>
    <m/>
  </r>
  <r>
    <x v="829"/>
    <s v="44.493.575/0001-69"/>
    <s v="NF SERVICOS"/>
    <n v="197965"/>
    <d v="2025-11-13T00:00:00"/>
    <n v="2064407"/>
    <d v="2025-11-13T00:00:00"/>
    <d v="2025-10-01T00:00:00"/>
    <n v="644.4"/>
    <d v="2025-12-13T00:00:00"/>
    <s v="E0240720"/>
    <s v="PD024720"/>
    <s v="PREFEITURA CADASTRO"/>
    <n v="613.47"/>
    <d v="2025-10-01T00:00:00"/>
    <x v="0"/>
    <s v="149/2024"/>
    <s v="092/2024"/>
    <s v="359.00010935/2024-11 APPS\ITO"/>
    <s v="2 - FATURADO"/>
    <n v="0"/>
    <x v="0"/>
    <x v="0"/>
    <m/>
  </r>
  <r>
    <x v="830"/>
    <s v="44.494.136/0001-70"/>
    <s v="NF SERVICOS DO"/>
    <n v="371077"/>
    <d v="2025-11-25T00:00:00"/>
    <n v="377894"/>
    <d v="2025-11-26T00:00:00"/>
    <m/>
    <n v="276.57"/>
    <d v="2025-12-26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831"/>
    <s v="44.496.313/0001-58"/>
    <s v="NF SERVICOS DO"/>
    <n v="369604"/>
    <d v="2025-11-17T00:00:00"/>
    <n v="376421"/>
    <d v="2025-11-18T00:00:00"/>
    <m/>
    <n v="507.05"/>
    <d v="2025-12-18T00:00:00"/>
    <s v="E0220680"/>
    <s v="PD022680"/>
    <s v="Serviços de Publicidade Eletrônica"/>
    <n v="482.71"/>
    <m/>
    <x v="0"/>
    <m/>
    <m/>
    <m/>
    <s v="2 - FATURADO"/>
    <n v="0"/>
    <x v="0"/>
    <x v="1"/>
    <m/>
  </r>
  <r>
    <x v="831"/>
    <s v="44.496.313/0001-58"/>
    <s v="NF SERVICOS DO"/>
    <n v="369670"/>
    <d v="2025-11-17T00:00:00"/>
    <n v="376487"/>
    <d v="2025-11-18T00:00:00"/>
    <m/>
    <n v="507.05"/>
    <d v="2025-12-18T00:00:00"/>
    <s v="E0220680"/>
    <s v="PD022680"/>
    <s v="Serviços de Publicidade Eletrônica"/>
    <n v="482.71"/>
    <m/>
    <x v="0"/>
    <m/>
    <m/>
    <m/>
    <s v="2 - FATURADO"/>
    <n v="0"/>
    <x v="0"/>
    <x v="1"/>
    <m/>
  </r>
  <r>
    <x v="831"/>
    <s v="44.496.313/0001-58"/>
    <s v="NF SERVICOS DO"/>
    <n v="369671"/>
    <d v="2025-11-17T00:00:00"/>
    <n v="376488"/>
    <d v="2025-11-18T00:00:00"/>
    <m/>
    <n v="507.05"/>
    <d v="2025-12-18T00:00:00"/>
    <s v="E0220680"/>
    <s v="PD022680"/>
    <s v="Serviços de Publicidade Eletrônica"/>
    <n v="482.71"/>
    <m/>
    <x v="0"/>
    <m/>
    <m/>
    <m/>
    <s v="2 - FATURADO"/>
    <n v="0"/>
    <x v="0"/>
    <x v="1"/>
    <m/>
  </r>
  <r>
    <x v="831"/>
    <s v="44.496.313/0001-58"/>
    <s v="NF SERVICOS DO"/>
    <n v="369683"/>
    <d v="2025-11-17T00:00:00"/>
    <n v="376500"/>
    <d v="2025-11-18T00:00:00"/>
    <m/>
    <n v="507.05"/>
    <d v="2025-12-18T00:00:00"/>
    <s v="E0220680"/>
    <s v="PD022680"/>
    <s v="Serviços de Publicidade Eletrônica"/>
    <n v="482.71"/>
    <m/>
    <x v="0"/>
    <m/>
    <m/>
    <m/>
    <s v="2 - FATURADO"/>
    <n v="0"/>
    <x v="0"/>
    <x v="1"/>
    <m/>
  </r>
  <r>
    <x v="831"/>
    <s v="44.496.313/0001-58"/>
    <s v="NF SERVICOS DO"/>
    <n v="369684"/>
    <d v="2025-11-17T00:00:00"/>
    <n v="376501"/>
    <d v="2025-11-18T00:00:00"/>
    <m/>
    <n v="507.05"/>
    <d v="2025-12-18T00:00:00"/>
    <s v="E0220680"/>
    <s v="PD022680"/>
    <s v="Serviços de Publicidade Eletrônica"/>
    <n v="482.71"/>
    <m/>
    <x v="0"/>
    <m/>
    <m/>
    <m/>
    <s v="2 - FATURADO"/>
    <n v="0"/>
    <x v="0"/>
    <x v="1"/>
    <m/>
  </r>
  <r>
    <x v="832"/>
    <s v="44.497.659/0001-70"/>
    <s v="NF SERVICOS DO"/>
    <n v="365896"/>
    <d v="2025-10-29T00:00:00"/>
    <n v="372713"/>
    <d v="2025-10-30T00:00:00"/>
    <m/>
    <n v="368.76"/>
    <d v="2025-11-29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832"/>
    <s v="44.497.659/0001-70"/>
    <s v="NF SERVICOS DO"/>
    <n v="366311"/>
    <d v="2025-11-10T00:00:00"/>
    <n v="373128"/>
    <d v="2025-11-10T00:00:00"/>
    <m/>
    <n v="553.14"/>
    <d v="2025-12-10T00:00:00"/>
    <s v="E0240882"/>
    <s v="PD024882"/>
    <s v="Serviços de Publicidade Eletrônica"/>
    <n v="526.59"/>
    <m/>
    <x v="0"/>
    <m/>
    <m/>
    <m/>
    <s v="2 - FATURADO"/>
    <n v="0"/>
    <x v="0"/>
    <x v="1"/>
    <m/>
  </r>
  <r>
    <x v="832"/>
    <s v="44.497.659/0001-70"/>
    <s v="NF SERVICOS DO"/>
    <n v="366932"/>
    <d v="2025-11-10T00:00:00"/>
    <n v="373749"/>
    <d v="2025-11-10T00:00:00"/>
    <m/>
    <n v="368.76"/>
    <d v="2025-12-1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832"/>
    <s v="44.497.659/0001-70"/>
    <s v="NF SERVICOS DO"/>
    <n v="367860"/>
    <d v="2025-11-10T00:00:00"/>
    <n v="374677"/>
    <d v="2025-11-10T00:00:00"/>
    <m/>
    <n v="460.95"/>
    <d v="2025-12-10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2"/>
    <s v="44.497.659/0001-70"/>
    <s v="NF SERVICOS DO"/>
    <n v="369132"/>
    <d v="2025-11-13T00:00:00"/>
    <n v="375949"/>
    <d v="2025-11-14T00:00:00"/>
    <m/>
    <n v="737.52"/>
    <d v="2025-12-14T00:00:00"/>
    <s v="E0240882"/>
    <s v="PD024882"/>
    <s v="Serviços de Publicidade Eletrônica"/>
    <n v="702.12"/>
    <m/>
    <x v="0"/>
    <m/>
    <m/>
    <m/>
    <s v="2 - FATURADO"/>
    <n v="0"/>
    <x v="0"/>
    <x v="1"/>
    <m/>
  </r>
  <r>
    <x v="832"/>
    <s v="44.497.659/0001-70"/>
    <s v="NF SERVICOS DO"/>
    <n v="369270"/>
    <d v="2025-11-14T00:00:00"/>
    <n v="376087"/>
    <d v="2025-11-18T00:00:00"/>
    <m/>
    <n v="460.95"/>
    <d v="2025-12-18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2"/>
    <s v="44.497.659/0001-70"/>
    <s v="NF SERVICOS DO"/>
    <n v="369291"/>
    <d v="2025-11-14T00:00:00"/>
    <n v="376108"/>
    <d v="2025-11-18T00:00:00"/>
    <m/>
    <n v="368.76"/>
    <d v="2025-12-18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832"/>
    <s v="44.497.659/0001-70"/>
    <s v="NF SERVICOS DO"/>
    <n v="371316"/>
    <d v="2025-11-26T00:00:00"/>
    <n v="378133"/>
    <d v="2025-11-27T00:00:00"/>
    <m/>
    <n v="460.95"/>
    <d v="2025-12-27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3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286"/>
    <x v="2"/>
    <x v="3"/>
    <m/>
  </r>
  <r>
    <x v="833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286"/>
    <x v="2"/>
    <x v="3"/>
    <m/>
  </r>
  <r>
    <x v="833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286"/>
    <x v="2"/>
    <x v="3"/>
    <m/>
  </r>
  <r>
    <x v="833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286"/>
    <x v="2"/>
    <x v="3"/>
    <m/>
  </r>
  <r>
    <x v="833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286"/>
    <x v="2"/>
    <x v="3"/>
    <m/>
  </r>
  <r>
    <x v="833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286"/>
    <x v="2"/>
    <x v="3"/>
    <m/>
  </r>
  <r>
    <x v="833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286"/>
    <x v="2"/>
    <x v="3"/>
    <m/>
  </r>
  <r>
    <x v="833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286"/>
    <x v="2"/>
    <x v="3"/>
    <m/>
  </r>
  <r>
    <x v="833"/>
    <s v="44.498.467/0001-89"/>
    <s v="NF SERVICOS DO"/>
    <n v="364170"/>
    <d v="2025-10-21T00:00:00"/>
    <n v="370985"/>
    <d v="2025-10-22T00:00:00"/>
    <m/>
    <n v="322.67"/>
    <d v="2025-11-21T00:00:00"/>
    <s v="E0202058"/>
    <s v="PD202058"/>
    <s v="Serviços de Publicidade Eletrônica"/>
    <n v="307.18"/>
    <m/>
    <x v="0"/>
    <m/>
    <m/>
    <m/>
    <s v="2 - FATURADO"/>
    <n v="7"/>
    <x v="3"/>
    <x v="1"/>
    <m/>
  </r>
  <r>
    <x v="833"/>
    <s v="44.498.467/0001-89"/>
    <s v="NF SERVICOS DO"/>
    <n v="369095"/>
    <d v="2025-11-13T00:00:00"/>
    <n v="375912"/>
    <d v="2025-11-14T00:00:00"/>
    <m/>
    <n v="3180.55"/>
    <d v="2025-12-14T00:00:00"/>
    <s v="E0202058"/>
    <s v="PD202058"/>
    <s v="Serviços de Publicidade Eletrônica"/>
    <n v="3027.88"/>
    <m/>
    <x v="0"/>
    <m/>
    <m/>
    <m/>
    <s v="2 - FATURADO"/>
    <n v="0"/>
    <x v="0"/>
    <x v="1"/>
    <m/>
  </r>
  <r>
    <x v="833"/>
    <s v="44.498.467/0001-89"/>
    <s v="NF SERVICOS"/>
    <n v="198326"/>
    <d v="2025-11-17T00:00:00"/>
    <n v="2064768"/>
    <d v="2025-11-17T00:00:00"/>
    <d v="2025-10-01T00:00:00"/>
    <n v="687.6"/>
    <d v="2025-12-17T00:00:00"/>
    <s v="E0230605"/>
    <s v="PD023605"/>
    <s v="PREFEITURA CADASTRO"/>
    <n v="654.6"/>
    <d v="2025-10-01T00:00:00"/>
    <x v="0"/>
    <s v="16/2023"/>
    <s v="26/2023"/>
    <s v="PD-PRC-2023/00274 359.00002007/2025-63 APPS/ITO"/>
    <s v="2 - FATURADO"/>
    <n v="0"/>
    <x v="0"/>
    <x v="0"/>
    <m/>
  </r>
  <r>
    <x v="833"/>
    <s v="44.498.467/0001-89"/>
    <s v="NF SERVICOS DO"/>
    <n v="370267"/>
    <d v="2025-11-19T00:00:00"/>
    <n v="377084"/>
    <d v="2025-11-25T00:00:00"/>
    <m/>
    <n v="276.57"/>
    <d v="2025-12-25T00:00:00"/>
    <s v="E0202058"/>
    <s v="PD202058"/>
    <s v="Serviços de Publicidade Eletrônica"/>
    <n v="263.29000000000002"/>
    <m/>
    <x v="0"/>
    <m/>
    <m/>
    <m/>
    <s v="2 - FATURADO"/>
    <n v="0"/>
    <x v="0"/>
    <x v="1"/>
    <m/>
  </r>
  <r>
    <x v="834"/>
    <s v="44.498.988/0001-36"/>
    <s v="NF SERVICOS"/>
    <n v="197892"/>
    <d v="2025-11-13T00:00:00"/>
    <n v="2064334"/>
    <d v="2025-11-13T00:00:00"/>
    <d v="2025-10-01T00:00:00"/>
    <n v="644.4"/>
    <d v="2025-12-13T00:00:00"/>
    <s v="E0250115"/>
    <s v="PD025100"/>
    <s v="PREFEITURA CADASTRO"/>
    <n v="613.47"/>
    <d v="2025-10-01T00:00:00"/>
    <x v="0"/>
    <m/>
    <m/>
    <s v="359.00000581/2025-87 - APPS/ITO"/>
    <s v="2 - FATURADO"/>
    <n v="0"/>
    <x v="0"/>
    <x v="0"/>
    <m/>
  </r>
  <r>
    <x v="834"/>
    <s v="44.498.988/0001-36"/>
    <s v="NF SERVICOS DO"/>
    <n v="370256"/>
    <d v="2025-11-19T00:00:00"/>
    <n v="377073"/>
    <d v="2025-11-25T00:00:00"/>
    <m/>
    <n v="507.05"/>
    <d v="2025-12-25T00:00:00"/>
    <s v="E0250926"/>
    <s v="PD025926"/>
    <s v="Serviços de Publicidade Eletrônica"/>
    <n v="482.71"/>
    <m/>
    <x v="0"/>
    <m/>
    <m/>
    <m/>
    <s v="2 - FATURADO"/>
    <n v="0"/>
    <x v="0"/>
    <x v="1"/>
    <m/>
  </r>
  <r>
    <x v="835"/>
    <s v="44.518.371/0001-35"/>
    <s v="ND-POUPATEMPO 4.0"/>
    <n v="7229"/>
    <d v="2025-11-05T00:00:00"/>
    <s v="PPT00712"/>
    <s v="PPT00712"/>
    <d v="2025-11-01T00:00:00"/>
    <n v="20738.12"/>
    <d v="2025-12-05T00:00:00"/>
    <s v="PPT00712"/>
    <s v="PP00712"/>
    <s v="IMPLANTACAO E OPERACAO DO POUPATEMPO GARCA"/>
    <n v="20738.12"/>
    <d v="2025-11-01T00:00:00"/>
    <x v="0"/>
    <m/>
    <s v="PD-PRC-2022/02546"/>
    <m/>
    <s v="2 - FATURADO"/>
    <n v="0"/>
    <x v="0"/>
    <x v="15"/>
    <m/>
  </r>
  <r>
    <x v="835"/>
    <s v="44.518.371/0001-35"/>
    <s v="NF SERVICOS DO"/>
    <n v="369374"/>
    <d v="2025-11-14T00:00:00"/>
    <n v="376191"/>
    <d v="2025-11-18T00:00:00"/>
    <m/>
    <n v="553.14"/>
    <d v="2025-12-18T00:00:00"/>
    <s v="E0231031"/>
    <s v="PD231012"/>
    <s v="Serviços de Publicidade Eletrônica"/>
    <n v="526.59"/>
    <m/>
    <x v="0"/>
    <m/>
    <m/>
    <m/>
    <s v="2 - FATURADO"/>
    <n v="0"/>
    <x v="0"/>
    <x v="1"/>
    <m/>
  </r>
  <r>
    <x v="835"/>
    <s v="44.518.371/0001-35"/>
    <s v="NF SERVICOS DO"/>
    <n v="369742"/>
    <d v="2025-11-17T00:00:00"/>
    <n v="376559"/>
    <d v="2025-11-18T00:00:00"/>
    <m/>
    <n v="442.51"/>
    <d v="2025-12-18T00:00:00"/>
    <s v="E0231031"/>
    <s v="PD231012"/>
    <s v="Serviços de Publicidade Eletrônica"/>
    <n v="421.27"/>
    <m/>
    <x v="0"/>
    <m/>
    <m/>
    <m/>
    <s v="2 - FATURADO"/>
    <n v="0"/>
    <x v="0"/>
    <x v="1"/>
    <m/>
  </r>
  <r>
    <x v="835"/>
    <s v="44.518.371/0001-35"/>
    <s v="NF SERVICOS DO"/>
    <n v="370620"/>
    <d v="2025-11-24T00:00:00"/>
    <n v="377436"/>
    <d v="2025-11-25T00:00:00"/>
    <m/>
    <n v="1382.85"/>
    <d v="2025-12-25T00:00:00"/>
    <s v="E0231031"/>
    <s v="PD231012"/>
    <s v="Serviços de Publicidade Eletrônica"/>
    <n v="1316.47"/>
    <m/>
    <x v="0"/>
    <m/>
    <m/>
    <m/>
    <s v="2 - FATURADO"/>
    <n v="0"/>
    <x v="0"/>
    <x v="1"/>
    <m/>
  </r>
  <r>
    <x v="836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334"/>
    <x v="2"/>
    <x v="3"/>
    <m/>
  </r>
  <r>
    <x v="836"/>
    <s v="44.518.389/0001-37"/>
    <s v="NF SERVICOS DO"/>
    <n v="367325"/>
    <d v="2025-11-10T00:00:00"/>
    <n v="374142"/>
    <d v="2025-11-10T00:00:00"/>
    <m/>
    <n v="276.57"/>
    <d v="2025-12-10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36"/>
    <s v="44.518.389/0001-37"/>
    <s v="NF SERVICOS DO"/>
    <n v="367677"/>
    <d v="2025-11-10T00:00:00"/>
    <n v="374494"/>
    <d v="2025-11-10T00:00:00"/>
    <m/>
    <n v="276.57"/>
    <d v="2025-12-10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36"/>
    <s v="44.518.389/0001-37"/>
    <s v="NF SERVICOS DO"/>
    <n v="368457"/>
    <d v="2025-11-11T00:00:00"/>
    <n v="375274"/>
    <d v="2025-11-12T00:00:00"/>
    <m/>
    <n v="276.57"/>
    <d v="2025-12-12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36"/>
    <s v="44.518.389/0001-37"/>
    <s v="NF SERVICOS DO"/>
    <n v="368944"/>
    <d v="2025-11-13T00:00:00"/>
    <n v="375761"/>
    <d v="2025-11-14T00:00:00"/>
    <m/>
    <n v="322.67"/>
    <d v="2025-12-14T00:00:00"/>
    <s v="E0202004"/>
    <s v="PD202004"/>
    <s v="Serviços de Publicidade Eletrônica"/>
    <n v="307.18"/>
    <m/>
    <x v="0"/>
    <m/>
    <m/>
    <m/>
    <s v="2 - FATURADO"/>
    <n v="0"/>
    <x v="0"/>
    <x v="1"/>
    <m/>
  </r>
  <r>
    <x v="836"/>
    <s v="44.518.389/0001-37"/>
    <s v="NF SERVICOS DO"/>
    <n v="369478"/>
    <d v="2025-11-14T00:00:00"/>
    <n v="376295"/>
    <d v="2025-11-18T00:00:00"/>
    <m/>
    <n v="276.57"/>
    <d v="2025-12-18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37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286"/>
    <x v="2"/>
    <x v="3"/>
    <m/>
  </r>
  <r>
    <x v="837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286"/>
    <x v="2"/>
    <x v="3"/>
    <m/>
  </r>
  <r>
    <x v="837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286"/>
    <x v="2"/>
    <x v="3"/>
    <m/>
  </r>
  <r>
    <x v="837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286"/>
    <x v="2"/>
    <x v="3"/>
    <m/>
  </r>
  <r>
    <x v="837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286"/>
    <x v="2"/>
    <x v="3"/>
    <m/>
  </r>
  <r>
    <x v="837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286"/>
    <x v="2"/>
    <x v="3"/>
    <m/>
  </r>
  <r>
    <x v="838"/>
    <s v="44.518.405/0001-91"/>
    <s v="NF SERVICOS DO"/>
    <n v="366335"/>
    <d v="2025-11-10T00:00:00"/>
    <n v="373152"/>
    <d v="2025-11-10T00:00:00"/>
    <m/>
    <n v="1290.6600000000001"/>
    <d v="2025-12-10T00:00:00"/>
    <s v="E0220760"/>
    <s v="PD022760"/>
    <s v="Serviços de Publicidade Eletrônica"/>
    <n v="1228.71"/>
    <m/>
    <x v="0"/>
    <m/>
    <m/>
    <m/>
    <s v="2 - FATURADO"/>
    <n v="0"/>
    <x v="0"/>
    <x v="1"/>
    <m/>
  </r>
  <r>
    <x v="838"/>
    <s v="44.518.405/0001-91"/>
    <s v="NF SERVICOS DO"/>
    <n v="367182"/>
    <d v="2025-11-10T00:00:00"/>
    <n v="373999"/>
    <d v="2025-11-10T00:00:00"/>
    <m/>
    <n v="368.76"/>
    <d v="2025-12-10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838"/>
    <s v="44.518.405/0001-91"/>
    <s v="NF SERVICOS DO"/>
    <n v="367183"/>
    <d v="2025-11-10T00:00:00"/>
    <n v="374000"/>
    <d v="2025-11-10T00:00:00"/>
    <m/>
    <n v="414.85"/>
    <d v="2025-12-10T00:00:00"/>
    <s v="E0220760"/>
    <s v="PD022760"/>
    <s v="Serviços de Publicidade Eletrônica"/>
    <n v="394.94"/>
    <m/>
    <x v="0"/>
    <m/>
    <m/>
    <m/>
    <s v="2 - FATURADO"/>
    <n v="0"/>
    <x v="0"/>
    <x v="1"/>
    <m/>
  </r>
  <r>
    <x v="838"/>
    <s v="44.518.405/0001-91"/>
    <s v="NF SERVICOS DO"/>
    <n v="367196"/>
    <d v="2025-11-10T00:00:00"/>
    <n v="374013"/>
    <d v="2025-11-10T00:00:00"/>
    <m/>
    <n v="322.67"/>
    <d v="2025-12-10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838"/>
    <s v="44.518.405/0001-91"/>
    <s v="NF SERVICOS DO"/>
    <n v="369407"/>
    <d v="2025-11-14T00:00:00"/>
    <n v="376224"/>
    <d v="2025-11-18T00:00:00"/>
    <m/>
    <n v="276.57"/>
    <d v="2025-12-18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38"/>
    <s v="44.518.405/0001-91"/>
    <s v="NF SERVICOS DO"/>
    <n v="369408"/>
    <d v="2025-11-14T00:00:00"/>
    <n v="376225"/>
    <d v="2025-11-18T00:00:00"/>
    <m/>
    <n v="276.57"/>
    <d v="2025-12-18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38"/>
    <s v="44.518.405/0001-91"/>
    <s v="NF SERVICOS DO"/>
    <n v="369409"/>
    <d v="2025-11-14T00:00:00"/>
    <n v="376226"/>
    <d v="2025-11-18T00:00:00"/>
    <m/>
    <n v="276.57"/>
    <d v="2025-12-18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38"/>
    <s v="44.518.405/0001-91"/>
    <s v="NF SERVICOS DO"/>
    <n v="369465"/>
    <d v="2025-11-14T00:00:00"/>
    <n v="376282"/>
    <d v="2025-11-18T00:00:00"/>
    <m/>
    <n v="599.23"/>
    <d v="2025-12-18T00:00:00"/>
    <s v="E0220760"/>
    <s v="PD022760"/>
    <s v="Serviços de Publicidade Eletrônica"/>
    <n v="570.47"/>
    <m/>
    <x v="0"/>
    <m/>
    <m/>
    <m/>
    <s v="2 - FATURADO"/>
    <n v="0"/>
    <x v="0"/>
    <x v="1"/>
    <m/>
  </r>
  <r>
    <x v="838"/>
    <s v="44.518.405/0001-91"/>
    <s v="NF SERVICOS DO"/>
    <n v="369858"/>
    <d v="2025-11-18T00:00:00"/>
    <n v="376675"/>
    <d v="2025-11-19T00:00:00"/>
    <m/>
    <n v="276.57"/>
    <d v="2025-12-19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38"/>
    <s v="44.518.405/0001-91"/>
    <s v="NF SERVICOS DO"/>
    <n v="370212"/>
    <d v="2025-11-19T00:00:00"/>
    <n v="377029"/>
    <d v="2025-11-25T00:00:00"/>
    <m/>
    <n v="276.57"/>
    <d v="2025-12-25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39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306"/>
    <x v="2"/>
    <x v="3"/>
    <m/>
  </r>
  <r>
    <x v="839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306"/>
    <x v="2"/>
    <x v="3"/>
    <m/>
  </r>
  <r>
    <x v="839"/>
    <s v="44.518.496/0001-65"/>
    <s v="NF SERVICOS DO"/>
    <n v="357940"/>
    <d v="2025-09-22T00:00:00"/>
    <n v="364755"/>
    <d v="2025-09-23T00:00:00"/>
    <m/>
    <n v="184.38"/>
    <d v="2025-10-23T00:00:00"/>
    <s v="E0231017"/>
    <s v="PD023998"/>
    <s v="Serviços de Publicidade Eletrônica"/>
    <n v="175.53"/>
    <m/>
    <x v="0"/>
    <m/>
    <m/>
    <m/>
    <s v="2 - FATURADO"/>
    <n v="36"/>
    <x v="5"/>
    <x v="1"/>
    <m/>
  </r>
  <r>
    <x v="839"/>
    <s v="44.518.496/0001-65"/>
    <s v="NF SERVICOS DO"/>
    <n v="363424"/>
    <d v="2025-10-16T00:00:00"/>
    <n v="370239"/>
    <d v="2025-10-17T00:00:00"/>
    <m/>
    <n v="184.38"/>
    <d v="2025-11-16T00:00:00"/>
    <s v="E0231017"/>
    <s v="PD023998"/>
    <s v="Serviços de Publicidade Eletrônica"/>
    <n v="175.53"/>
    <m/>
    <x v="0"/>
    <m/>
    <m/>
    <m/>
    <s v="2 - FATURADO"/>
    <n v="12"/>
    <x v="3"/>
    <x v="1"/>
    <m/>
  </r>
  <r>
    <x v="839"/>
    <s v="44.518.496/0001-65"/>
    <s v="NF SERVICOS DO"/>
    <n v="367858"/>
    <d v="2025-11-10T00:00:00"/>
    <n v="374675"/>
    <d v="2025-11-10T00:00:00"/>
    <m/>
    <n v="184.38"/>
    <d v="2025-12-10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839"/>
    <s v="44.518.496/0001-65"/>
    <s v="NF SERVICOS DO"/>
    <n v="371251"/>
    <d v="2025-11-26T00:00:00"/>
    <n v="378068"/>
    <d v="2025-11-27T00:00:00"/>
    <m/>
    <n v="368.76"/>
    <d v="2025-12-27T00:00:00"/>
    <s v="E0231017"/>
    <s v="PD023998"/>
    <s v="Serviços de Publicidade Eletrônica"/>
    <n v="351.06"/>
    <m/>
    <x v="0"/>
    <m/>
    <m/>
    <m/>
    <s v="2 - FATURADO"/>
    <n v="0"/>
    <x v="0"/>
    <x v="1"/>
    <m/>
  </r>
  <r>
    <x v="840"/>
    <s v="44.518.504/0001-73"/>
    <s v="NF SERVICOS DO"/>
    <n v="368318"/>
    <d v="2025-11-11T00:00:00"/>
    <n v="375135"/>
    <d v="2025-11-12T00:00:00"/>
    <m/>
    <n v="553.14"/>
    <d v="2025-12-12T00:00:00"/>
    <m/>
    <m/>
    <s v="Serviços de Publicidade Eletrônica"/>
    <n v="526.59"/>
    <m/>
    <x v="0"/>
    <m/>
    <m/>
    <m/>
    <s v="2 - FATURADO"/>
    <n v="0"/>
    <x v="0"/>
    <x v="1"/>
    <m/>
  </r>
  <r>
    <x v="840"/>
    <s v="44.518.504/0001-73"/>
    <s v="NF SERVICOS DO"/>
    <n v="368644"/>
    <d v="2025-11-12T00:00:00"/>
    <n v="375461"/>
    <d v="2025-11-13T00:00:00"/>
    <m/>
    <n v="368.76"/>
    <d v="2025-12-13T00:00:00"/>
    <m/>
    <m/>
    <s v="Serviços de Publicidade Eletrônica"/>
    <n v="351.06"/>
    <m/>
    <x v="0"/>
    <m/>
    <m/>
    <m/>
    <s v="2 - FATURADO"/>
    <n v="0"/>
    <x v="0"/>
    <x v="1"/>
    <m/>
  </r>
  <r>
    <x v="841"/>
    <s v="44.531.788/0001-38"/>
    <s v="NF SERVICOS"/>
    <n v="198022"/>
    <d v="2025-11-13T00:00:00"/>
    <n v="2064464"/>
    <d v="2025-11-13T00:00:00"/>
    <d v="2025-10-01T00:00:00"/>
    <n v="1031.04"/>
    <d v="2025-12-13T00:00:00"/>
    <s v="E0251139"/>
    <s v="PD251060"/>
    <s v="PREFEITURA CADASTRO"/>
    <n v="981.55"/>
    <d v="2025-10-01T00:00:00"/>
    <x v="0"/>
    <s v="054/2025"/>
    <m/>
    <s v="359.00003107/2025-15 APP/ITO"/>
    <s v="2 - FATURADO"/>
    <n v="0"/>
    <x v="0"/>
    <x v="0"/>
    <m/>
  </r>
  <r>
    <x v="842"/>
    <s v="44.534.089/0001-41"/>
    <s v="NF SERVICOS DO"/>
    <n v="366095"/>
    <d v="2025-10-30T00:00:00"/>
    <n v="372912"/>
    <d v="2025-10-31T00:00:00"/>
    <m/>
    <n v="322.67"/>
    <d v="2025-11-30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842"/>
    <s v="44.534.089/0001-41"/>
    <s v="NF SERVICOS DO"/>
    <n v="370090"/>
    <d v="2025-11-18T00:00:00"/>
    <n v="376907"/>
    <d v="2025-11-19T00:00:00"/>
    <m/>
    <n v="322.67"/>
    <d v="2025-12-19T00:00:00"/>
    <s v="E0231083"/>
    <s v="PD231064"/>
    <s v="Serviços de Publicidade Eletrônica"/>
    <n v="307.18"/>
    <m/>
    <x v="0"/>
    <m/>
    <m/>
    <m/>
    <s v="2 - FATURADO"/>
    <n v="0"/>
    <x v="0"/>
    <x v="1"/>
    <m/>
  </r>
  <r>
    <x v="843"/>
    <s v="44.543.981/0001-99"/>
    <s v="NF SERVICOS DO"/>
    <n v="336732"/>
    <d v="2025-06-12T00:00:00"/>
    <n v="343464"/>
    <d v="2025-06-13T00:00:00"/>
    <m/>
    <n v="184.38"/>
    <d v="2025-07-13T00:00:00"/>
    <s v="E0201349"/>
    <s v="PD201349"/>
    <s v="Serviços de Publicidade Eletrônica"/>
    <n v="175.53"/>
    <m/>
    <x v="0"/>
    <m/>
    <m/>
    <m/>
    <s v="2 - FATURADO"/>
    <n v="138"/>
    <x v="8"/>
    <x v="1"/>
    <m/>
  </r>
  <r>
    <x v="843"/>
    <s v="44.543.981/0001-99"/>
    <s v="NF SERVICOS DO"/>
    <n v="353255"/>
    <d v="2025-09-08T00:00:00"/>
    <n v="360064"/>
    <d v="2025-09-08T00:00:00"/>
    <m/>
    <n v="138.28"/>
    <d v="2025-10-08T00:00:00"/>
    <s v="E0201349"/>
    <s v="PD201349"/>
    <s v="Serviços de Publicidade Eletrônica"/>
    <n v="131.63999999999999"/>
    <m/>
    <x v="0"/>
    <m/>
    <m/>
    <m/>
    <s v="2 - FATURADO"/>
    <n v="51"/>
    <x v="5"/>
    <x v="1"/>
    <m/>
  </r>
  <r>
    <x v="843"/>
    <s v="44.543.981/0001-99"/>
    <s v="ND-POUPATEMPO 4.0"/>
    <n v="7240"/>
    <d v="2025-11-05T00:00:00"/>
    <s v="PPT00587"/>
    <s v="PPT00587"/>
    <d v="2025-11-01T00:00:00"/>
    <n v="17389.650000000001"/>
    <d v="2025-12-05T00:00:00"/>
    <s v="PPT00587"/>
    <s v="PP00587"/>
    <s v="IMPLANTACAO E OPERACAO DO POUPATEMPO PALMITAL"/>
    <n v="17389.650000000001"/>
    <d v="2025-11-01T00:00:00"/>
    <x v="0"/>
    <m/>
    <s v="PD-PRC-2021/01930"/>
    <m/>
    <s v="2 - FATURADO"/>
    <n v="0"/>
    <x v="0"/>
    <x v="15"/>
    <m/>
  </r>
  <r>
    <x v="844"/>
    <s v="44.543.999/0001-90"/>
    <s v="NF SERVICOS DO"/>
    <n v="366359"/>
    <d v="2025-11-10T00:00:00"/>
    <n v="373176"/>
    <d v="2025-11-10T00:00:00"/>
    <m/>
    <n v="322.67"/>
    <d v="2025-12-10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844"/>
    <s v="44.543.999/0001-90"/>
    <s v="NF SERVICOS DO"/>
    <n v="367565"/>
    <d v="2025-11-10T00:00:00"/>
    <n v="374382"/>
    <d v="2025-11-10T00:00:00"/>
    <m/>
    <n v="368.76"/>
    <d v="2025-12-10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844"/>
    <s v="44.543.999/0001-90"/>
    <s v="NF SERVICOS DO"/>
    <n v="368093"/>
    <d v="2025-11-10T00:00:00"/>
    <n v="374910"/>
    <d v="2025-11-12T00:00:00"/>
    <m/>
    <n v="368.76"/>
    <d v="2025-12-12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844"/>
    <s v="44.543.999/0001-90"/>
    <s v="NF SERVICOS DO"/>
    <n v="368319"/>
    <d v="2025-11-11T00:00:00"/>
    <n v="375136"/>
    <d v="2025-11-12T00:00:00"/>
    <m/>
    <n v="322.67"/>
    <d v="2025-12-12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788"/>
    <s v="44.544.005/0001-50"/>
    <s v="NF SERVICOS DO"/>
    <n v="367353"/>
    <d v="2025-11-10T00:00:00"/>
    <n v="374170"/>
    <d v="2025-11-10T00:00:00"/>
    <m/>
    <n v="276.57"/>
    <d v="2025-12-10T00:00:00"/>
    <s v="E0250827"/>
    <s v="PD025827"/>
    <s v="Serviços de Publicidade Eletrônica"/>
    <n v="263.29000000000002"/>
    <m/>
    <x v="0"/>
    <m/>
    <m/>
    <m/>
    <s v="2 - FATURADO"/>
    <n v="0"/>
    <x v="0"/>
    <x v="1"/>
    <m/>
  </r>
  <r>
    <x v="845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205"/>
    <x v="2"/>
    <x v="1"/>
    <m/>
  </r>
  <r>
    <x v="846"/>
    <s v="44.544.898/0001-34"/>
    <s v="NF SERVICOS DO"/>
    <n v="353209"/>
    <d v="2025-09-08T00:00:00"/>
    <n v="360018"/>
    <d v="2025-09-08T00:00:00"/>
    <m/>
    <n v="230.47"/>
    <d v="2025-10-08T00:00:00"/>
    <s v="E0220715"/>
    <s v="PD022715"/>
    <s v="Serviços de Publicidade Eletrônica"/>
    <n v="219.41"/>
    <m/>
    <x v="0"/>
    <m/>
    <m/>
    <m/>
    <s v="2 - FATURADO"/>
    <n v="51"/>
    <x v="5"/>
    <x v="1"/>
    <m/>
  </r>
  <r>
    <x v="846"/>
    <s v="44.544.898/0001-34"/>
    <s v="NF SERVICOS DO"/>
    <n v="367864"/>
    <d v="2025-11-10T00:00:00"/>
    <n v="374681"/>
    <d v="2025-11-10T00:00:00"/>
    <m/>
    <n v="368.76"/>
    <d v="2025-12-10T00:00:00"/>
    <s v="E0220715"/>
    <s v="PD022715"/>
    <s v="Serviços de Publicidade Eletrônica"/>
    <n v="351.06"/>
    <m/>
    <x v="0"/>
    <m/>
    <m/>
    <m/>
    <s v="2 - FATURADO"/>
    <n v="0"/>
    <x v="0"/>
    <x v="1"/>
    <m/>
  </r>
  <r>
    <x v="846"/>
    <s v="44.544.898/0001-34"/>
    <s v="NF SERVICOS DO"/>
    <n v="368951"/>
    <d v="2025-11-13T00:00:00"/>
    <n v="375768"/>
    <d v="2025-11-14T00:00:00"/>
    <m/>
    <n v="230.47"/>
    <d v="2025-12-14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846"/>
    <s v="44.544.898/0001-34"/>
    <s v="NF SERVICOS DO"/>
    <n v="369655"/>
    <d v="2025-11-17T00:00:00"/>
    <n v="376472"/>
    <d v="2025-11-18T00:00:00"/>
    <m/>
    <n v="276.57"/>
    <d v="2025-12-18T00:00:00"/>
    <s v="E0220715"/>
    <s v="PD022715"/>
    <s v="Serviços de Publicidade Eletrônica"/>
    <n v="263.29000000000002"/>
    <m/>
    <x v="0"/>
    <m/>
    <m/>
    <m/>
    <s v="2 - FATURADO"/>
    <n v="0"/>
    <x v="0"/>
    <x v="1"/>
    <m/>
  </r>
  <r>
    <x v="846"/>
    <s v="44.544.898/0001-34"/>
    <s v="NF SERVICOS DO"/>
    <n v="370696"/>
    <d v="2025-11-24T00:00:00"/>
    <n v="377512"/>
    <d v="2025-11-25T00:00:00"/>
    <m/>
    <n v="230.47"/>
    <d v="2025-12-25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846"/>
    <s v="44.544.898/0001-34"/>
    <s v="NF SERVICOS DO"/>
    <n v="371165"/>
    <d v="2025-11-26T00:00:00"/>
    <n v="377982"/>
    <d v="2025-11-27T00:00:00"/>
    <m/>
    <n v="230.47"/>
    <d v="2025-12-27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847"/>
    <s v="44.544.906/0001-42"/>
    <s v="NF SERVICOS DO"/>
    <n v="366889"/>
    <d v="2025-11-10T00:00:00"/>
    <n v="373706"/>
    <d v="2025-11-10T00:00:00"/>
    <m/>
    <n v="645.33000000000004"/>
    <d v="2025-12-10T00:00:00"/>
    <s v="E0201108"/>
    <s v="PD201108"/>
    <s v="Serviços de Publicidade Eletrônica"/>
    <n v="614.35"/>
    <m/>
    <x v="0"/>
    <m/>
    <m/>
    <m/>
    <s v="2 - FATURADO"/>
    <n v="0"/>
    <x v="0"/>
    <x v="1"/>
    <m/>
  </r>
  <r>
    <x v="847"/>
    <s v="44.544.906/0001-42"/>
    <s v="NF SERVICOS DO"/>
    <n v="366970"/>
    <d v="2025-11-10T00:00:00"/>
    <n v="373787"/>
    <d v="2025-11-10T00:00:00"/>
    <m/>
    <n v="507.05"/>
    <d v="2025-12-10T00:00:00"/>
    <s v="E0201108"/>
    <s v="PD201108"/>
    <s v="Serviços de Publicidade Eletrônica"/>
    <n v="482.71"/>
    <m/>
    <x v="0"/>
    <m/>
    <m/>
    <m/>
    <s v="2 - FATURADO"/>
    <n v="0"/>
    <x v="0"/>
    <x v="1"/>
    <m/>
  </r>
  <r>
    <x v="847"/>
    <s v="44.544.906/0001-42"/>
    <s v="NF SERVICOS DO"/>
    <n v="368699"/>
    <d v="2025-11-12T00:00:00"/>
    <n v="375516"/>
    <d v="2025-11-13T00:00:00"/>
    <m/>
    <n v="414.85"/>
    <d v="2025-12-13T00:00:00"/>
    <s v="E0201108"/>
    <s v="PD201108"/>
    <s v="Serviços de Publicidade Eletrônica"/>
    <n v="394.94"/>
    <m/>
    <x v="0"/>
    <m/>
    <m/>
    <m/>
    <s v="2 - FATURADO"/>
    <n v="0"/>
    <x v="0"/>
    <x v="1"/>
    <m/>
  </r>
  <r>
    <x v="847"/>
    <s v="44.544.906/0001-42"/>
    <s v="NF SERVICOS DO"/>
    <n v="368728"/>
    <d v="2025-11-12T00:00:00"/>
    <n v="375545"/>
    <d v="2025-11-13T00:00:00"/>
    <m/>
    <n v="322.67"/>
    <d v="2025-12-13T00:00:00"/>
    <s v="E0201108"/>
    <s v="PD201108"/>
    <s v="Serviços de Publicidade Eletrônica"/>
    <n v="307.18"/>
    <m/>
    <x v="0"/>
    <m/>
    <m/>
    <m/>
    <s v="2 - FATURADO"/>
    <n v="0"/>
    <x v="0"/>
    <x v="1"/>
    <m/>
  </r>
  <r>
    <x v="847"/>
    <s v="44.544.906/0001-42"/>
    <s v="NF SERVICOS DO"/>
    <n v="368811"/>
    <d v="2025-11-12T00:00:00"/>
    <n v="375628"/>
    <d v="2025-11-13T00:00:00"/>
    <m/>
    <n v="599.23"/>
    <d v="2025-12-13T00:00:00"/>
    <s v="E0201108"/>
    <s v="PD201108"/>
    <s v="Serviços de Publicidade Eletrônica"/>
    <n v="570.47"/>
    <m/>
    <x v="0"/>
    <m/>
    <m/>
    <m/>
    <s v="2 - FATURADO"/>
    <n v="0"/>
    <x v="0"/>
    <x v="1"/>
    <m/>
  </r>
  <r>
    <x v="847"/>
    <s v="44.544.906/0001-42"/>
    <s v="NF SERVICOS DO"/>
    <n v="369474"/>
    <d v="2025-11-14T00:00:00"/>
    <n v="376291"/>
    <d v="2025-11-18T00:00:00"/>
    <m/>
    <n v="507.05"/>
    <d v="2025-12-18T00:00:00"/>
    <s v="E0201108"/>
    <s v="PD201108"/>
    <s v="Serviços de Publicidade Eletrônica"/>
    <n v="482.71"/>
    <m/>
    <x v="0"/>
    <m/>
    <m/>
    <m/>
    <s v="2 - FATURADO"/>
    <n v="0"/>
    <x v="0"/>
    <x v="1"/>
    <m/>
  </r>
  <r>
    <x v="847"/>
    <s v="44.544.906/0001-42"/>
    <s v="NF SERVICOS DO"/>
    <n v="370651"/>
    <d v="2025-11-24T00:00:00"/>
    <n v="377467"/>
    <d v="2025-11-25T00:00:00"/>
    <m/>
    <n v="322.67"/>
    <d v="2025-12-25T00:00:00"/>
    <s v="E0201108"/>
    <s v="PD201108"/>
    <s v="Serviços de Publicidade Eletrônica"/>
    <n v="307.18"/>
    <m/>
    <x v="0"/>
    <m/>
    <m/>
    <m/>
    <s v="2 - FATURADO"/>
    <n v="0"/>
    <x v="0"/>
    <x v="1"/>
    <m/>
  </r>
  <r>
    <x v="848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335"/>
    <x v="2"/>
    <x v="3"/>
    <m/>
  </r>
  <r>
    <x v="848"/>
    <s v="44.547.305/0001-93"/>
    <s v="NF SERVICOS DO"/>
    <n v="348063"/>
    <d v="2025-08-08T00:00:00"/>
    <n v="354851"/>
    <d v="2025-08-08T00:00:00"/>
    <m/>
    <n v="663.77"/>
    <d v="2025-09-07T00:00:00"/>
    <s v="E0250816"/>
    <s v="PD025816"/>
    <s v="Serviços de Publicidade Eletrônica"/>
    <n v="631.91"/>
    <m/>
    <x v="0"/>
    <m/>
    <m/>
    <m/>
    <s v="2 - FATURADO"/>
    <n v="82"/>
    <x v="4"/>
    <x v="1"/>
    <m/>
  </r>
  <r>
    <x v="848"/>
    <s v="44.547.305/0001-93"/>
    <s v="NF SERVICOS"/>
    <n v="195618"/>
    <d v="2025-10-15T00:00:00"/>
    <n v="2044184"/>
    <d v="2025-10-15T00:00:00"/>
    <d v="2025-09-01T00:00:00"/>
    <n v="788.9"/>
    <d v="2025-11-14T00:00:00"/>
    <s v="E0240659"/>
    <s v="PD024659"/>
    <s v="PREFEITURA CADASTRO"/>
    <n v="751.03"/>
    <d v="2025-09-01T00:00:00"/>
    <x v="0"/>
    <s v="063/2024"/>
    <s v="207/2024"/>
    <s v="359.00006226/2024-31-ITO/APPS"/>
    <s v="2 - FATURADO"/>
    <n v="14"/>
    <x v="3"/>
    <x v="0"/>
    <m/>
  </r>
  <r>
    <x v="848"/>
    <s v="44.547.305/0001-93"/>
    <s v="ND-POUPATEMPO 4.0"/>
    <n v="7193"/>
    <d v="2025-11-05T00:00:00"/>
    <s v="PPT00581"/>
    <s v="PPT00581"/>
    <d v="2025-11-01T00:00:00"/>
    <n v="17303.47"/>
    <d v="2025-12-05T00:00:00"/>
    <s v="PPT00581"/>
    <s v="PP00581"/>
    <s v="IMPLANTACAO E OPERACAO DO POUPATEMPO PARAGUACU PAULISTA"/>
    <n v="17303.47"/>
    <d v="2025-11-01T00:00:00"/>
    <x v="0"/>
    <m/>
    <s v="PD-PRC-2021/01850"/>
    <m/>
    <s v="2 - FATURADO"/>
    <n v="0"/>
    <x v="0"/>
    <x v="15"/>
    <m/>
  </r>
  <r>
    <x v="848"/>
    <s v="44.547.305/0001-93"/>
    <s v="NF SERVICOS DO"/>
    <n v="366437"/>
    <d v="2025-11-10T00:00:00"/>
    <n v="373254"/>
    <d v="2025-11-10T00:00:00"/>
    <m/>
    <n v="719.08"/>
    <d v="2025-12-10T00:00:00"/>
    <s v="E0250816"/>
    <s v="PD025816"/>
    <s v="Serviços de Publicidade Eletrônica"/>
    <n v="684.56"/>
    <m/>
    <x v="0"/>
    <m/>
    <m/>
    <m/>
    <s v="2 - FATURADO"/>
    <n v="0"/>
    <x v="0"/>
    <x v="1"/>
    <m/>
  </r>
  <r>
    <x v="848"/>
    <s v="44.547.305/0001-93"/>
    <s v="NF SERVICOS"/>
    <n v="198086"/>
    <d v="2025-11-13T00:00:00"/>
    <n v="2064528"/>
    <d v="2025-11-13T00:00:00"/>
    <d v="2025-10-01T00:00:00"/>
    <n v="1217.1600000000001"/>
    <d v="2025-12-13T00:00:00"/>
    <s v="E0240659"/>
    <s v="PD024659"/>
    <s v="PREFEITURA CADASTRO"/>
    <n v="1158.74"/>
    <d v="2025-10-01T00:00:00"/>
    <x v="0"/>
    <s v="063/2024"/>
    <s v="207/2024"/>
    <s v="359.00006226/2024-31-ITO/APPS"/>
    <s v="2 - FATURADO"/>
    <n v="0"/>
    <x v="0"/>
    <x v="0"/>
    <m/>
  </r>
  <r>
    <x v="849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278"/>
    <x v="2"/>
    <x v="3"/>
    <m/>
  </r>
  <r>
    <x v="849"/>
    <s v="44.547.313/0001-30"/>
    <s v="NF SERVICOS DO"/>
    <n v="367635"/>
    <d v="2025-11-10T00:00:00"/>
    <n v="374452"/>
    <d v="2025-11-10T00:00:00"/>
    <m/>
    <n v="1290.6600000000001"/>
    <d v="2025-12-10T00:00:00"/>
    <s v="E0220756"/>
    <s v="PD022756"/>
    <s v="Serviços de Publicidade Eletrônica"/>
    <n v="1228.71"/>
    <m/>
    <x v="0"/>
    <m/>
    <m/>
    <m/>
    <s v="2 - FATURADO"/>
    <n v="0"/>
    <x v="0"/>
    <x v="1"/>
    <m/>
  </r>
  <r>
    <x v="849"/>
    <s v="44.547.313/0001-30"/>
    <s v="NF SERVICOS DO"/>
    <n v="368236"/>
    <d v="2025-11-10T00:00:00"/>
    <n v="375053"/>
    <d v="2025-11-12T00:00:00"/>
    <m/>
    <n v="322.67"/>
    <d v="2025-12-12T00:00:00"/>
    <s v="E0220756"/>
    <s v="PD022756"/>
    <s v="Serviços de Publicidade Eletrônica"/>
    <n v="307.18"/>
    <m/>
    <x v="0"/>
    <m/>
    <m/>
    <m/>
    <s v="2 - FATURADO"/>
    <n v="0"/>
    <x v="0"/>
    <x v="1"/>
    <m/>
  </r>
  <r>
    <x v="849"/>
    <s v="44.547.313/0001-30"/>
    <s v="NF SERVICOS"/>
    <n v="198009"/>
    <d v="2025-11-13T00:00:00"/>
    <n v="2064451"/>
    <d v="2025-11-13T00:00:00"/>
    <d v="2025-10-01T00:00:00"/>
    <n v="675.6"/>
    <d v="2025-12-13T00:00:00"/>
    <s v="E0240622"/>
    <s v="PD024622"/>
    <s v="PREFEITURAS - CADASTRO"/>
    <n v="643.16999999999996"/>
    <d v="2025-10-01T00:00:00"/>
    <x v="0"/>
    <s v="008/2024"/>
    <m/>
    <s v="359.00005518/2024-56 - APPS/ITO"/>
    <s v="2 - FATURADO"/>
    <n v="0"/>
    <x v="0"/>
    <x v="0"/>
    <m/>
  </r>
  <r>
    <x v="850"/>
    <s v="44.555.027/0001-16"/>
    <s v="ND-POUPATEMPO 4.0"/>
    <n v="7272"/>
    <d v="2025-11-05T00:00:00"/>
    <s v="PPT00678"/>
    <s v="PPT00678"/>
    <d v="2025-11-01T00:00:00"/>
    <n v="23564.79"/>
    <d v="2025-12-05T00:00:00"/>
    <s v="PPT00678"/>
    <s v="PP00678"/>
    <s v="IMPLANTACAO E OPERACAO DO POUPATEMPO PIRAJUI"/>
    <n v="23564.79"/>
    <d v="2025-11-01T00:00:00"/>
    <x v="0"/>
    <m/>
    <s v="PD-PRC-2022/01467"/>
    <m/>
    <s v="2 - FATURADO"/>
    <n v="0"/>
    <x v="0"/>
    <x v="15"/>
    <m/>
  </r>
  <r>
    <x v="851"/>
    <s v="44.555.688/0001-41"/>
    <s v="NF SERVICOS DO"/>
    <n v="366216"/>
    <d v="2025-11-10T00:00:00"/>
    <n v="373033"/>
    <d v="2025-11-10T00:00:00"/>
    <m/>
    <n v="230.47"/>
    <d v="2025-12-10T00:00:00"/>
    <s v="E0220701"/>
    <s v="PD022701"/>
    <s v="Serviços de Publicidade Eletrônica"/>
    <n v="219.41"/>
    <m/>
    <x v="0"/>
    <m/>
    <m/>
    <m/>
    <s v="2 - FATURADO"/>
    <n v="0"/>
    <x v="0"/>
    <x v="1"/>
    <m/>
  </r>
  <r>
    <x v="851"/>
    <s v="44.555.688/0001-41"/>
    <s v="NF SERVICOS DO"/>
    <n v="366705"/>
    <d v="2025-11-10T00:00:00"/>
    <n v="373522"/>
    <d v="2025-11-10T00:00:00"/>
    <m/>
    <n v="276.57"/>
    <d v="2025-12-10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851"/>
    <s v="44.555.688/0001-41"/>
    <s v="NF SERVICOS DO"/>
    <n v="368992"/>
    <d v="2025-11-13T00:00:00"/>
    <n v="375809"/>
    <d v="2025-11-14T00:00:00"/>
    <m/>
    <n v="276.57"/>
    <d v="2025-12-14T00:00:00"/>
    <s v="E0220701"/>
    <s v="PD022701"/>
    <s v="Serviços de Publicidade Eletrônica"/>
    <n v="263.29000000000002"/>
    <m/>
    <x v="0"/>
    <m/>
    <m/>
    <m/>
    <s v="2 - FATURADO"/>
    <n v="0"/>
    <x v="0"/>
    <x v="1"/>
    <m/>
  </r>
  <r>
    <x v="851"/>
    <s v="44.555.688/0001-41"/>
    <s v="NF SERVICOS DO"/>
    <n v="371086"/>
    <d v="2025-11-25T00:00:00"/>
    <n v="377903"/>
    <d v="2025-11-26T00:00:00"/>
    <m/>
    <n v="368.76"/>
    <d v="2025-12-26T00:00:00"/>
    <s v="E0220701"/>
    <s v="PD022701"/>
    <s v="Serviços de Publicidade Eletrônica"/>
    <n v="351.06"/>
    <m/>
    <x v="0"/>
    <m/>
    <m/>
    <m/>
    <s v="2 - FATURADO"/>
    <n v="0"/>
    <x v="0"/>
    <x v="1"/>
    <m/>
  </r>
  <r>
    <x v="852"/>
    <s v="44.558.856/0001-52"/>
    <s v="ND-POUPATEMPO 4.0"/>
    <n v="7237"/>
    <d v="2025-11-05T00:00:00"/>
    <s v="PPT00610"/>
    <s v="PPT00610"/>
    <d v="2025-11-01T00:00:00"/>
    <n v="24801.98"/>
    <d v="2025-12-05T00:00:00"/>
    <s v="PPT00610"/>
    <s v="PP00610"/>
    <s v="IMPLANTACAO E OPERACAO DO POUPATEMPO PROMISSAO"/>
    <n v="24801.98"/>
    <d v="2025-11-01T00:00:00"/>
    <x v="0"/>
    <m/>
    <s v="PD-PRC-2021/02590"/>
    <m/>
    <s v="2 - FATURADO"/>
    <n v="0"/>
    <x v="0"/>
    <x v="15"/>
    <m/>
  </r>
  <r>
    <x v="852"/>
    <s v="44.558.856/0001-52"/>
    <s v="NF SERVICOS"/>
    <n v="198002"/>
    <d v="2025-11-13T00:00:00"/>
    <n v="2064444"/>
    <d v="2025-11-13T00:00:00"/>
    <d v="2025-10-01T00:00:00"/>
    <n v="687.6"/>
    <d v="2025-12-13T00:00:00"/>
    <s v="E0230618"/>
    <s v="PD023618"/>
    <s v="PREFEITURA CADASTRO"/>
    <n v="654.6"/>
    <d v="2025-10-01T00:00:00"/>
    <x v="0"/>
    <s v="005/2023"/>
    <s v="002/2023"/>
    <s v="PD-PRC-2023/00487 - 359.00006067/2024-74 - APPS/ITO"/>
    <s v="2 - FATURADO"/>
    <n v="0"/>
    <x v="0"/>
    <x v="0"/>
    <m/>
  </r>
  <r>
    <x v="853"/>
    <s v="44.563.575/0001-98"/>
    <s v="NF SERVICOS DO"/>
    <n v="364465"/>
    <d v="2025-10-22T00:00:00"/>
    <n v="371280"/>
    <d v="2025-10-24T00:00:00"/>
    <m/>
    <n v="276.57"/>
    <d v="2025-11-23T00:00:00"/>
    <s v="E0220649"/>
    <s v="PD022649"/>
    <s v="Serviços de Publicidade Eletrônica"/>
    <n v="263.29000000000002"/>
    <m/>
    <x v="0"/>
    <m/>
    <m/>
    <m/>
    <s v="2 - FATURADO"/>
    <n v="5"/>
    <x v="3"/>
    <x v="1"/>
    <m/>
  </r>
  <r>
    <x v="853"/>
    <s v="44.563.575/0001-98"/>
    <s v="NF SERVICOS DO"/>
    <n v="364532"/>
    <d v="2025-10-22T00:00:00"/>
    <n v="371347"/>
    <d v="2025-10-24T00:00:00"/>
    <m/>
    <n v="230.47"/>
    <d v="2025-11-23T00:00:00"/>
    <s v="E0220649"/>
    <s v="PD022649"/>
    <s v="Serviços de Publicidade Eletrônica"/>
    <n v="219.41"/>
    <m/>
    <x v="0"/>
    <m/>
    <m/>
    <m/>
    <s v="2 - FATURADO"/>
    <n v="5"/>
    <x v="3"/>
    <x v="1"/>
    <m/>
  </r>
  <r>
    <x v="853"/>
    <s v="44.563.575/0001-98"/>
    <s v="NF SERVICOS DO"/>
    <n v="366343"/>
    <d v="2025-11-10T00:00:00"/>
    <n v="373160"/>
    <d v="2025-11-10T00:00:00"/>
    <m/>
    <n v="276.57"/>
    <d v="2025-12-10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853"/>
    <s v="44.563.575/0001-98"/>
    <s v="NF SERVICOS DO"/>
    <n v="368999"/>
    <d v="2025-11-13T00:00:00"/>
    <n v="375816"/>
    <d v="2025-11-14T00:00:00"/>
    <m/>
    <n v="184.38"/>
    <d v="2025-12-14T00:00:00"/>
    <s v="E0220649"/>
    <s v="PD022649"/>
    <s v="Serviços de Publicidade Eletrônica"/>
    <n v="175.53"/>
    <m/>
    <x v="0"/>
    <m/>
    <m/>
    <m/>
    <s v="2 - FATURADO"/>
    <n v="0"/>
    <x v="0"/>
    <x v="1"/>
    <m/>
  </r>
  <r>
    <x v="853"/>
    <s v="44.563.575/0001-98"/>
    <s v="NF SERVICOS DO"/>
    <n v="369836"/>
    <d v="2025-11-17T00:00:00"/>
    <n v="376653"/>
    <d v="2025-11-18T00:00:00"/>
    <m/>
    <n v="230.47"/>
    <d v="2025-12-18T00:00:00"/>
    <s v="E0220649"/>
    <s v="PD022649"/>
    <s v="Serviços de Publicidade Eletrônica"/>
    <n v="219.41"/>
    <m/>
    <x v="0"/>
    <m/>
    <m/>
    <m/>
    <s v="2 - FATURADO"/>
    <n v="0"/>
    <x v="0"/>
    <x v="1"/>
    <m/>
  </r>
  <r>
    <x v="854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322"/>
    <x v="2"/>
    <x v="3"/>
    <m/>
  </r>
  <r>
    <x v="854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322"/>
    <x v="2"/>
    <x v="3"/>
    <m/>
  </r>
  <r>
    <x v="854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322"/>
    <x v="2"/>
    <x v="3"/>
    <m/>
  </r>
  <r>
    <x v="854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322"/>
    <x v="2"/>
    <x v="3"/>
    <m/>
  </r>
  <r>
    <x v="854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322"/>
    <x v="2"/>
    <x v="3"/>
    <m/>
  </r>
  <r>
    <x v="854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322"/>
    <x v="2"/>
    <x v="3"/>
    <m/>
  </r>
  <r>
    <x v="854"/>
    <s v="44.563.583/0001-34"/>
    <s v="NF SERVICOS DO"/>
    <n v="366516"/>
    <d v="2025-11-10T00:00:00"/>
    <n v="373333"/>
    <d v="2025-11-10T00:00:00"/>
    <m/>
    <n v="829.71"/>
    <d v="2025-12-10T00:00:00"/>
    <s v="E0220699"/>
    <s v="PD022699"/>
    <s v="Serviços de Publicidade Eletrônica"/>
    <n v="789.88"/>
    <m/>
    <x v="0"/>
    <m/>
    <m/>
    <m/>
    <s v="2 - FATURADO"/>
    <n v="0"/>
    <x v="0"/>
    <x v="1"/>
    <m/>
  </r>
  <r>
    <x v="854"/>
    <s v="44.563.583/0001-34"/>
    <s v="NF SERVICOS DO"/>
    <n v="367118"/>
    <d v="2025-11-10T00:00:00"/>
    <n v="373935"/>
    <d v="2025-11-10T00:00:00"/>
    <m/>
    <n v="276.57"/>
    <d v="2025-12-10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854"/>
    <s v="44.563.583/0001-34"/>
    <s v="NF SERVICOS DO"/>
    <n v="367246"/>
    <d v="2025-11-10T00:00:00"/>
    <n v="374063"/>
    <d v="2025-11-10T00:00:00"/>
    <m/>
    <n v="368.76"/>
    <d v="2025-12-10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854"/>
    <s v="44.563.583/0001-34"/>
    <s v="NF SERVICOS DO"/>
    <n v="368259"/>
    <d v="2025-11-10T00:00:00"/>
    <n v="375076"/>
    <d v="2025-11-12T00:00:00"/>
    <m/>
    <n v="1106.28"/>
    <d v="2025-12-12T00:00:00"/>
    <s v="E0220699"/>
    <s v="PD022699"/>
    <s v="Serviços de Publicidade Eletrônica"/>
    <n v="1053.18"/>
    <m/>
    <x v="0"/>
    <m/>
    <m/>
    <m/>
    <s v="2 - FATURADO"/>
    <n v="0"/>
    <x v="0"/>
    <x v="1"/>
    <m/>
  </r>
  <r>
    <x v="854"/>
    <s v="44.563.583/0001-34"/>
    <s v="NF SERVICOS DO"/>
    <n v="368366"/>
    <d v="2025-11-11T00:00:00"/>
    <n v="375183"/>
    <d v="2025-11-12T00:00:00"/>
    <m/>
    <n v="599.23"/>
    <d v="2025-12-12T00:00:00"/>
    <s v="E0220699"/>
    <s v="PD022699"/>
    <s v="Serviços de Publicidade Eletrônica"/>
    <n v="570.47"/>
    <m/>
    <x v="0"/>
    <m/>
    <m/>
    <m/>
    <s v="2 - FATURADO"/>
    <n v="0"/>
    <x v="0"/>
    <x v="1"/>
    <m/>
  </r>
  <r>
    <x v="854"/>
    <s v="44.563.583/0001-34"/>
    <s v="NF SERVICOS DO"/>
    <n v="368800"/>
    <d v="2025-11-12T00:00:00"/>
    <n v="375617"/>
    <d v="2025-11-13T00:00:00"/>
    <m/>
    <n v="1198.47"/>
    <d v="2025-12-13T00:00:00"/>
    <s v="E0220699"/>
    <s v="PD022699"/>
    <s v="Serviços de Publicidade Eletrônica"/>
    <n v="1140.94"/>
    <m/>
    <x v="0"/>
    <m/>
    <m/>
    <m/>
    <s v="2 - FATURADO"/>
    <n v="0"/>
    <x v="0"/>
    <x v="1"/>
    <m/>
  </r>
  <r>
    <x v="854"/>
    <s v="44.563.583/0001-34"/>
    <s v="NF SERVICOS DO"/>
    <n v="369049"/>
    <d v="2025-11-13T00:00:00"/>
    <n v="375866"/>
    <d v="2025-11-14T00:00:00"/>
    <m/>
    <n v="414.85"/>
    <d v="2025-12-14T00:00:00"/>
    <s v="E0220699"/>
    <s v="PD022699"/>
    <s v="Serviços de Publicidade Eletrônica"/>
    <n v="394.94"/>
    <m/>
    <x v="0"/>
    <m/>
    <m/>
    <m/>
    <s v="2 - FATURADO"/>
    <n v="0"/>
    <x v="0"/>
    <x v="1"/>
    <m/>
  </r>
  <r>
    <x v="854"/>
    <s v="44.563.583/0001-34"/>
    <s v="NF SERVICOS DO"/>
    <n v="369224"/>
    <d v="2025-11-14T00:00:00"/>
    <n v="376041"/>
    <d v="2025-11-18T00:00:00"/>
    <m/>
    <n v="1521.13"/>
    <d v="2025-12-18T00:00:00"/>
    <s v="E0220699"/>
    <s v="PD022699"/>
    <s v="Serviços de Publicidade Eletrônica"/>
    <n v="1448.12"/>
    <m/>
    <x v="0"/>
    <m/>
    <m/>
    <m/>
    <s v="2 - FATURADO"/>
    <n v="0"/>
    <x v="0"/>
    <x v="1"/>
    <m/>
  </r>
  <r>
    <x v="854"/>
    <s v="44.563.583/0001-34"/>
    <s v="NF SERVICOS DO"/>
    <n v="369550"/>
    <d v="2025-11-17T00:00:00"/>
    <n v="376367"/>
    <d v="2025-11-18T00:00:00"/>
    <m/>
    <n v="829.71"/>
    <d v="2025-12-18T00:00:00"/>
    <s v="E0220699"/>
    <s v="PD022699"/>
    <s v="Serviços de Publicidade Eletrônica"/>
    <n v="789.88"/>
    <m/>
    <x v="0"/>
    <m/>
    <m/>
    <m/>
    <s v="2 - FATURADO"/>
    <n v="0"/>
    <x v="0"/>
    <x v="1"/>
    <m/>
  </r>
  <r>
    <x v="854"/>
    <s v="44.563.583/0001-34"/>
    <s v="NF SERVICOS"/>
    <n v="198620"/>
    <d v="2025-11-19T00:00:00"/>
    <n v="2065062"/>
    <d v="2025-11-19T00:00:00"/>
    <d v="2025-10-01T00:00:00"/>
    <n v="644.4"/>
    <d v="2025-12-19T00:00:00"/>
    <s v="E0250163"/>
    <s v="PD025141"/>
    <s v="PREFEITURA CADASTRO"/>
    <n v="613.47"/>
    <d v="2025-10-01T00:00:00"/>
    <x v="0"/>
    <d v="2025-01-01T00:00:00"/>
    <m/>
    <s v="359.00001485/2025-56-ITO/APPS"/>
    <s v="2 - FATURADO"/>
    <n v="0"/>
    <x v="0"/>
    <x v="0"/>
    <m/>
  </r>
  <r>
    <x v="854"/>
    <s v="44.563.583/0001-34"/>
    <s v="NF SERVICOS DO"/>
    <n v="370295"/>
    <d v="2025-11-19T00:00:00"/>
    <n v="377112"/>
    <d v="2025-11-25T00:00:00"/>
    <m/>
    <n v="645.33000000000004"/>
    <d v="2025-12-25T00:00:00"/>
    <s v="E0220699"/>
    <s v="PD022699"/>
    <s v="Serviços de Publicidade Eletrônica"/>
    <n v="614.35"/>
    <m/>
    <x v="0"/>
    <m/>
    <m/>
    <m/>
    <s v="2 - FATURADO"/>
    <n v="0"/>
    <x v="0"/>
    <x v="1"/>
    <m/>
  </r>
  <r>
    <x v="854"/>
    <s v="44.563.583/0001-34"/>
    <s v="NF SERVICOS DO"/>
    <n v="370693"/>
    <d v="2025-11-24T00:00:00"/>
    <n v="377509"/>
    <d v="2025-11-25T00:00:00"/>
    <m/>
    <n v="322.67"/>
    <d v="2025-12-25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854"/>
    <s v="44.563.583/0001-34"/>
    <s v="NF SERVICOS DO"/>
    <n v="371020"/>
    <d v="2025-11-25T00:00:00"/>
    <n v="377837"/>
    <d v="2025-11-26T00:00:00"/>
    <m/>
    <n v="1705.51"/>
    <d v="2025-12-26T00:00:00"/>
    <s v="E0220699"/>
    <s v="PD022699"/>
    <s v="Serviços de Publicidade Eletrônica"/>
    <n v="1623.65"/>
    <m/>
    <x v="0"/>
    <m/>
    <m/>
    <m/>
    <s v="2 - FATURADO"/>
    <n v="0"/>
    <x v="0"/>
    <x v="1"/>
    <m/>
  </r>
  <r>
    <x v="854"/>
    <s v="44.563.583/0001-34"/>
    <s v="NF SERVICOS DO"/>
    <n v="371159"/>
    <d v="2025-11-26T00:00:00"/>
    <n v="377976"/>
    <d v="2025-11-27T00:00:00"/>
    <m/>
    <n v="507.05"/>
    <d v="2025-12-27T00:00:00"/>
    <s v="E0220699"/>
    <s v="PD022699"/>
    <s v="Serviços de Publicidade Eletrônica"/>
    <n v="482.71"/>
    <m/>
    <x v="0"/>
    <m/>
    <m/>
    <m/>
    <s v="2 - FATURADO"/>
    <n v="0"/>
    <x v="0"/>
    <x v="1"/>
    <m/>
  </r>
  <r>
    <x v="855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286"/>
    <x v="2"/>
    <x v="1"/>
    <m/>
  </r>
  <r>
    <x v="855"/>
    <s v="44.563.591/0001-80"/>
    <s v="NF SERVICOS DO"/>
    <n v="367341"/>
    <d v="2025-11-10T00:00:00"/>
    <n v="374158"/>
    <d v="2025-11-10T00:00:00"/>
    <m/>
    <n v="553.14"/>
    <d v="2025-12-10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55"/>
    <s v="44.563.591/0001-80"/>
    <s v="NF SERVICOS DO"/>
    <n v="367527"/>
    <d v="2025-11-10T00:00:00"/>
    <n v="374344"/>
    <d v="2025-11-10T00:00:00"/>
    <m/>
    <n v="460.95"/>
    <d v="2025-12-10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855"/>
    <s v="44.563.591/0001-80"/>
    <s v="NF SERVICOS DO"/>
    <n v="368903"/>
    <d v="2025-11-12T00:00:00"/>
    <n v="375720"/>
    <d v="2025-11-13T00:00:00"/>
    <m/>
    <n v="368.76"/>
    <d v="2025-12-13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855"/>
    <s v="44.563.591/0001-80"/>
    <s v="NF SERVICOS DO"/>
    <n v="369946"/>
    <d v="2025-11-18T00:00:00"/>
    <n v="376763"/>
    <d v="2025-11-19T00:00:00"/>
    <m/>
    <n v="368.76"/>
    <d v="2025-12-19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855"/>
    <s v="44.563.591/0001-80"/>
    <s v="NF SERVICOS DO"/>
    <n v="371123"/>
    <d v="2025-11-26T00:00:00"/>
    <n v="377940"/>
    <d v="2025-11-27T00:00:00"/>
    <m/>
    <n v="460.95"/>
    <d v="2025-12-27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856"/>
    <s v="44.567.014/0001-67"/>
    <s v="NF SERVICOS DO"/>
    <n v="366570"/>
    <d v="2025-11-10T00:00:00"/>
    <n v="373387"/>
    <d v="2025-11-10T00:00:00"/>
    <m/>
    <n v="460.95"/>
    <d v="2025-12-10T00:00:00"/>
    <s v="E0231012"/>
    <s v="PD023993"/>
    <s v="Serviços de Publicidade Eletrônica"/>
    <n v="438.82"/>
    <m/>
    <x v="0"/>
    <m/>
    <m/>
    <m/>
    <s v="2 - FATURADO"/>
    <n v="0"/>
    <x v="0"/>
    <x v="1"/>
    <m/>
  </r>
  <r>
    <x v="856"/>
    <s v="44.567.014/0001-67"/>
    <s v="NF SERVICOS DO"/>
    <n v="369262"/>
    <d v="2025-11-14T00:00:00"/>
    <n v="376079"/>
    <d v="2025-11-18T00:00:00"/>
    <m/>
    <n v="460.95"/>
    <d v="2025-12-18T00:00:00"/>
    <s v="E0231012"/>
    <s v="PD023993"/>
    <s v="Serviços de Publicidade Eletrônica"/>
    <n v="438.82"/>
    <m/>
    <x v="0"/>
    <m/>
    <m/>
    <m/>
    <s v="2 - FATURADO"/>
    <n v="0"/>
    <x v="0"/>
    <x v="1"/>
    <m/>
  </r>
  <r>
    <x v="856"/>
    <s v="44.567.014/0001-67"/>
    <s v="NF SERVICOS DO"/>
    <n v="370765"/>
    <d v="2025-11-24T00:00:00"/>
    <n v="377581"/>
    <d v="2025-11-25T00:00:00"/>
    <m/>
    <n v="368.76"/>
    <d v="2025-12-25T00:00:00"/>
    <s v="E0231012"/>
    <s v="PD023993"/>
    <s v="Serviços de Publicidade Eletrônica"/>
    <n v="351.06"/>
    <m/>
    <x v="0"/>
    <m/>
    <m/>
    <m/>
    <s v="2 - FATURADO"/>
    <n v="0"/>
    <x v="0"/>
    <x v="1"/>
    <m/>
  </r>
  <r>
    <x v="857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247"/>
    <x v="2"/>
    <x v="3"/>
    <m/>
  </r>
  <r>
    <x v="857"/>
    <s v="44.568.277/0001-90"/>
    <s v="NF SERVICOS DO"/>
    <n v="365163"/>
    <d v="2025-10-24T00:00:00"/>
    <n v="371978"/>
    <d v="2025-10-27T00:00:00"/>
    <m/>
    <n v="322.67"/>
    <d v="2025-11-26T00:00:00"/>
    <s v="E0201194"/>
    <s v="PD201194"/>
    <s v="Serviços de Publicidade Eletrônica"/>
    <n v="307.18"/>
    <m/>
    <x v="0"/>
    <m/>
    <m/>
    <m/>
    <s v="2 - FATURADO"/>
    <n v="2"/>
    <x v="3"/>
    <x v="1"/>
    <m/>
  </r>
  <r>
    <x v="857"/>
    <s v="44.568.277/0001-90"/>
    <s v="NF SERVICOS DO"/>
    <n v="365740"/>
    <d v="2025-10-28T00:00:00"/>
    <n v="372557"/>
    <d v="2025-10-29T00:00:00"/>
    <m/>
    <n v="368.76"/>
    <d v="2025-11-28T00:00:00"/>
    <s v="E0201194"/>
    <s v="PD201194"/>
    <s v="Serviços de Publicidade Eletrônica"/>
    <n v="351.06"/>
    <m/>
    <x v="0"/>
    <m/>
    <m/>
    <m/>
    <s v="2 - FATURADO"/>
    <n v="1"/>
    <x v="3"/>
    <x v="1"/>
    <m/>
  </r>
  <r>
    <x v="857"/>
    <s v="44.568.277/0001-90"/>
    <s v="NF SERVICOS DO"/>
    <n v="365741"/>
    <d v="2025-10-28T00:00:00"/>
    <n v="372558"/>
    <d v="2025-10-29T00:00:00"/>
    <m/>
    <n v="414.85"/>
    <d v="2025-11-28T00:00:00"/>
    <s v="E0201194"/>
    <s v="PD201194"/>
    <s v="Serviços de Publicidade Eletrônica"/>
    <n v="394.94"/>
    <m/>
    <x v="0"/>
    <m/>
    <m/>
    <m/>
    <s v="2 - FATURADO"/>
    <n v="1"/>
    <x v="3"/>
    <x v="1"/>
    <m/>
  </r>
  <r>
    <x v="857"/>
    <s v="44.568.277/0001-90"/>
    <s v="NF SERVICOS DO"/>
    <n v="365744"/>
    <d v="2025-10-28T00:00:00"/>
    <n v="372561"/>
    <d v="2025-10-29T00:00:00"/>
    <m/>
    <n v="322.67"/>
    <d v="2025-11-28T00:00:00"/>
    <s v="E0201194"/>
    <s v="PD201194"/>
    <s v="Serviços de Publicidade Eletrônica"/>
    <n v="307.18"/>
    <m/>
    <x v="0"/>
    <m/>
    <m/>
    <m/>
    <s v="2 - FATURADO"/>
    <n v="1"/>
    <x v="3"/>
    <x v="1"/>
    <m/>
  </r>
  <r>
    <x v="857"/>
    <s v="44.568.277/0001-90"/>
    <s v="NF SERVICOS DO"/>
    <n v="365758"/>
    <d v="2025-10-28T00:00:00"/>
    <n v="372575"/>
    <d v="2025-10-29T00:00:00"/>
    <m/>
    <n v="276.57"/>
    <d v="2025-11-28T00:00:00"/>
    <s v="E0201194"/>
    <s v="PD201194"/>
    <s v="Serviços de Publicidade Eletrônica"/>
    <n v="263.29000000000002"/>
    <m/>
    <x v="0"/>
    <m/>
    <m/>
    <m/>
    <s v="2 - FATURADO"/>
    <n v="1"/>
    <x v="3"/>
    <x v="1"/>
    <m/>
  </r>
  <r>
    <x v="857"/>
    <s v="44.568.277/0001-90"/>
    <s v="NF SERVICOS DO"/>
    <n v="366053"/>
    <d v="2025-10-30T00:00:00"/>
    <n v="372870"/>
    <d v="2025-10-31T00:00:00"/>
    <m/>
    <n v="230.47"/>
    <d v="2025-11-30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857"/>
    <s v="44.568.277/0001-90"/>
    <s v="NF SERVICOS DO"/>
    <n v="366790"/>
    <d v="2025-11-10T00:00:00"/>
    <n v="373607"/>
    <d v="2025-11-10T00:00:00"/>
    <m/>
    <n v="322.67"/>
    <d v="2025-12-10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857"/>
    <s v="44.568.277/0001-90"/>
    <s v="NF SERVICOS DO"/>
    <n v="366791"/>
    <d v="2025-11-10T00:00:00"/>
    <n v="373608"/>
    <d v="2025-11-10T00:00:00"/>
    <m/>
    <n v="368.76"/>
    <d v="2025-12-10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857"/>
    <s v="44.568.277/0001-90"/>
    <s v="NF SERVICOS DO"/>
    <n v="366894"/>
    <d v="2025-11-10T00:00:00"/>
    <n v="373711"/>
    <d v="2025-11-10T00:00:00"/>
    <m/>
    <n v="276.57"/>
    <d v="2025-12-10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57"/>
    <s v="44.568.277/0001-90"/>
    <s v="NF SERVICOS DO"/>
    <n v="368062"/>
    <d v="2025-11-10T00:00:00"/>
    <n v="374879"/>
    <d v="2025-11-12T00:00:00"/>
    <m/>
    <n v="599.23"/>
    <d v="2025-12-12T00:00:00"/>
    <s v="E0201194"/>
    <s v="PD201194"/>
    <s v="Serviços de Publicidade Eletrônica"/>
    <n v="570.47"/>
    <m/>
    <x v="0"/>
    <m/>
    <m/>
    <m/>
    <s v="2 - FATURADO"/>
    <n v="0"/>
    <x v="0"/>
    <x v="1"/>
    <m/>
  </r>
  <r>
    <x v="857"/>
    <s v="44.568.277/0001-90"/>
    <s v="NF SERVICOS DO"/>
    <n v="368570"/>
    <d v="2025-11-11T00:00:00"/>
    <n v="375387"/>
    <d v="2025-11-12T00:00:00"/>
    <m/>
    <n v="276.57"/>
    <d v="2025-12-12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57"/>
    <s v="44.568.277/0001-90"/>
    <s v="NF SERVICOS DO"/>
    <n v="368924"/>
    <d v="2025-11-12T00:00:00"/>
    <n v="375741"/>
    <d v="2025-11-13T00:00:00"/>
    <m/>
    <n v="368.76"/>
    <d v="2025-12-13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857"/>
    <s v="44.568.277/0001-90"/>
    <s v="NF SERVICOS DO"/>
    <n v="369223"/>
    <d v="2025-11-14T00:00:00"/>
    <n v="376040"/>
    <d v="2025-11-18T00:00:00"/>
    <m/>
    <n v="230.47"/>
    <d v="2025-12-18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857"/>
    <s v="44.568.277/0001-90"/>
    <s v="NF SERVICOS DO"/>
    <n v="369228"/>
    <d v="2025-11-14T00:00:00"/>
    <n v="376045"/>
    <d v="2025-11-18T00:00:00"/>
    <m/>
    <n v="276.57"/>
    <d v="2025-12-18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57"/>
    <s v="44.568.277/0001-90"/>
    <s v="NF SERVICOS DO"/>
    <n v="370273"/>
    <d v="2025-11-19T00:00:00"/>
    <n v="377090"/>
    <d v="2025-11-25T00:00:00"/>
    <m/>
    <n v="230.47"/>
    <d v="2025-12-25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857"/>
    <s v="44.568.277/0001-90"/>
    <s v="NF SERVICOS DO"/>
    <n v="371113"/>
    <d v="2025-11-26T00:00:00"/>
    <n v="377930"/>
    <d v="2025-11-27T00:00:00"/>
    <m/>
    <n v="368.76"/>
    <d v="2025-12-27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858"/>
    <s v="44.568.749/0001-05"/>
    <s v="NF SERVICOS DO"/>
    <n v="368668"/>
    <d v="2025-11-12T00:00:00"/>
    <n v="375485"/>
    <d v="2025-11-13T00:00:00"/>
    <m/>
    <n v="184.38"/>
    <d v="2025-12-13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858"/>
    <s v="44.568.749/0001-05"/>
    <s v="NF SERVICOS DO"/>
    <n v="368843"/>
    <d v="2025-11-12T00:00:00"/>
    <n v="375660"/>
    <d v="2025-11-13T00:00:00"/>
    <m/>
    <n v="368.76"/>
    <d v="2025-12-13T00:00:00"/>
    <s v="E0250820"/>
    <s v="PD025820"/>
    <s v="Serviços de Publicidade Eletrônica"/>
    <n v="351.06"/>
    <m/>
    <x v="0"/>
    <m/>
    <m/>
    <m/>
    <s v="2 - FATURADO"/>
    <n v="0"/>
    <x v="0"/>
    <x v="1"/>
    <m/>
  </r>
  <r>
    <x v="858"/>
    <s v="44.568.749/0001-05"/>
    <s v="NF SERVICOS DO"/>
    <n v="369198"/>
    <d v="2025-11-13T00:00:00"/>
    <n v="376015"/>
    <d v="2025-11-14T00:00:00"/>
    <m/>
    <n v="645.33000000000004"/>
    <d v="2025-12-14T00:00:00"/>
    <s v="E0250820"/>
    <s v="PD025820"/>
    <s v="Serviços de Publicidade Eletrônica"/>
    <n v="614.35"/>
    <m/>
    <x v="0"/>
    <m/>
    <m/>
    <m/>
    <s v="2 - FATURADO"/>
    <n v="0"/>
    <x v="0"/>
    <x v="1"/>
    <m/>
  </r>
  <r>
    <x v="858"/>
    <s v="44.568.749/0001-05"/>
    <s v="NF SERVICOS DO"/>
    <n v="369208"/>
    <d v="2025-11-14T00:00:00"/>
    <n v="376025"/>
    <d v="2025-11-18T00:00:00"/>
    <m/>
    <n v="184.38"/>
    <d v="2025-12-18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858"/>
    <s v="44.568.749/0001-05"/>
    <s v="NF SERVICOS DO"/>
    <n v="369281"/>
    <d v="2025-11-14T00:00:00"/>
    <n v="376098"/>
    <d v="2025-11-18T00:00:00"/>
    <m/>
    <n v="230.47"/>
    <d v="2025-12-18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58"/>
    <s v="44.568.749/0001-05"/>
    <s v="NF SERVICOS DO"/>
    <n v="369493"/>
    <d v="2025-11-14T00:00:00"/>
    <n v="376310"/>
    <d v="2025-11-18T00:00:00"/>
    <m/>
    <n v="230.47"/>
    <d v="2025-12-18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58"/>
    <s v="44.568.749/0001-05"/>
    <s v="NF SERVICOS DO"/>
    <n v="370728"/>
    <d v="2025-11-24T00:00:00"/>
    <n v="377544"/>
    <d v="2025-11-25T00:00:00"/>
    <m/>
    <n v="230.47"/>
    <d v="2025-12-25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58"/>
    <s v="44.568.749/0001-05"/>
    <s v="NF SERVICOS DO"/>
    <n v="370729"/>
    <d v="2025-11-24T00:00:00"/>
    <n v="377545"/>
    <d v="2025-11-25T00:00:00"/>
    <m/>
    <n v="414.85"/>
    <d v="2025-12-25T00:00:00"/>
    <s v="E0250820"/>
    <s v="PD025820"/>
    <s v="Serviços de Publicidade Eletrônica"/>
    <n v="394.94"/>
    <m/>
    <x v="0"/>
    <m/>
    <m/>
    <m/>
    <s v="2 - FATURADO"/>
    <n v="0"/>
    <x v="0"/>
    <x v="1"/>
    <m/>
  </r>
  <r>
    <x v="858"/>
    <s v="44.568.749/0001-05"/>
    <s v="NF SERVICOS DO"/>
    <n v="370730"/>
    <d v="2025-11-24T00:00:00"/>
    <n v="377546"/>
    <d v="2025-11-25T00:00:00"/>
    <m/>
    <n v="276.57"/>
    <d v="2025-12-25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858"/>
    <s v="44.568.749/0001-05"/>
    <s v="NF SERVICOS DO"/>
    <n v="370731"/>
    <d v="2025-11-24T00:00:00"/>
    <n v="377547"/>
    <d v="2025-11-25T00:00:00"/>
    <m/>
    <n v="507.05"/>
    <d v="2025-12-25T00:00:00"/>
    <s v="E0250820"/>
    <s v="PD025820"/>
    <s v="Serviços de Publicidade Eletrônica"/>
    <n v="482.71"/>
    <m/>
    <x v="0"/>
    <m/>
    <m/>
    <m/>
    <s v="2 - FATURADO"/>
    <n v="0"/>
    <x v="0"/>
    <x v="1"/>
    <m/>
  </r>
  <r>
    <x v="858"/>
    <s v="44.568.749/0001-05"/>
    <s v="NF SERVICOS DO"/>
    <n v="370886"/>
    <d v="2025-11-25T00:00:00"/>
    <n v="377703"/>
    <d v="2025-11-26T00:00:00"/>
    <m/>
    <n v="276.57"/>
    <d v="2025-12-26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858"/>
    <s v="44.568.749/0001-05"/>
    <s v="NF SERVICOS DO"/>
    <n v="371188"/>
    <d v="2025-11-26T00:00:00"/>
    <n v="378005"/>
    <d v="2025-11-27T00:00:00"/>
    <m/>
    <n v="230.47"/>
    <d v="2025-12-27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59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306"/>
    <x v="2"/>
    <x v="3"/>
    <m/>
  </r>
  <r>
    <x v="859"/>
    <s v="44.569.051/0001-04"/>
    <s v="NF SERVICOS DO"/>
    <n v="366983"/>
    <d v="2025-11-10T00:00:00"/>
    <n v="373800"/>
    <d v="2025-11-10T00:00:00"/>
    <m/>
    <n v="230.47"/>
    <d v="2025-12-10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59"/>
    <s v="44.569.051/0001-04"/>
    <s v="NF SERVICOS DO"/>
    <n v="367174"/>
    <d v="2025-11-10T00:00:00"/>
    <n v="373991"/>
    <d v="2025-11-10T00:00:00"/>
    <m/>
    <n v="553.14"/>
    <d v="2025-12-10T00:00:00"/>
    <s v="E0230907"/>
    <s v="PD023907"/>
    <s v="Serviços de Publicidade Eletrônica"/>
    <n v="526.59"/>
    <m/>
    <x v="0"/>
    <m/>
    <m/>
    <m/>
    <s v="2 - FATURADO"/>
    <n v="0"/>
    <x v="0"/>
    <x v="1"/>
    <m/>
  </r>
  <r>
    <x v="859"/>
    <s v="44.569.051/0001-04"/>
    <s v="NF SERVICOS DO"/>
    <n v="367878"/>
    <d v="2025-11-10T00:00:00"/>
    <n v="374695"/>
    <d v="2025-11-10T00:00:00"/>
    <m/>
    <n v="230.47"/>
    <d v="2025-12-10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59"/>
    <s v="44.569.051/0001-04"/>
    <s v="NF SERVICOS DO"/>
    <n v="368071"/>
    <d v="2025-11-10T00:00:00"/>
    <n v="374888"/>
    <d v="2025-11-12T00:00:00"/>
    <m/>
    <n v="230.47"/>
    <d v="2025-12-12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59"/>
    <s v="44.569.051/0001-04"/>
    <s v="NF SERVICOS DO"/>
    <n v="368246"/>
    <d v="2025-11-10T00:00:00"/>
    <n v="375063"/>
    <d v="2025-11-12T00:00:00"/>
    <m/>
    <n v="230.47"/>
    <d v="2025-12-12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59"/>
    <s v="44.569.051/0001-04"/>
    <s v="NF SERVICOS DO"/>
    <n v="368515"/>
    <d v="2025-11-11T00:00:00"/>
    <n v="375332"/>
    <d v="2025-11-12T00:00:00"/>
    <m/>
    <n v="184.38"/>
    <d v="2025-12-12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859"/>
    <s v="44.569.051/0001-04"/>
    <s v="NF SERVICOS DO"/>
    <n v="368937"/>
    <d v="2025-11-13T00:00:00"/>
    <n v="375754"/>
    <d v="2025-11-14T00:00:00"/>
    <m/>
    <n v="138.28"/>
    <d v="2025-12-14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859"/>
    <s v="44.569.051/0001-04"/>
    <s v="NF SERVICOS DO"/>
    <n v="369647"/>
    <d v="2025-11-17T00:00:00"/>
    <n v="376464"/>
    <d v="2025-11-18T00:00:00"/>
    <m/>
    <n v="230.47"/>
    <d v="2025-12-18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59"/>
    <s v="44.569.051/0001-04"/>
    <s v="NF SERVICOS DO"/>
    <n v="370188"/>
    <d v="2025-11-19T00:00:00"/>
    <n v="377005"/>
    <d v="2025-11-25T00:00:00"/>
    <m/>
    <n v="368.76"/>
    <d v="2025-12-25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860"/>
    <s v="44.573.087/0001-61"/>
    <s v="NF SERVICOS DO"/>
    <n v="366523"/>
    <d v="2025-11-10T00:00:00"/>
    <n v="373340"/>
    <d v="2025-11-10T00:00:00"/>
    <m/>
    <n v="322.66000000000003"/>
    <d v="2025-12-1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68125"/>
    <d v="2025-11-10T00:00:00"/>
    <n v="374942"/>
    <d v="2025-11-12T00:00:00"/>
    <m/>
    <n v="451.73"/>
    <d v="2025-12-12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860"/>
    <s v="44.573.087/0001-61"/>
    <s v="NF SERVICOS DO"/>
    <n v="368130"/>
    <d v="2025-11-10T00:00:00"/>
    <n v="374947"/>
    <d v="2025-11-12T00:00:00"/>
    <m/>
    <n v="322.66000000000003"/>
    <d v="2025-12-1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68131"/>
    <d v="2025-11-10T00:00:00"/>
    <n v="374948"/>
    <d v="2025-11-12T00:00:00"/>
    <m/>
    <n v="322.66000000000003"/>
    <d v="2025-12-1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68605"/>
    <d v="2025-11-11T00:00:00"/>
    <n v="375422"/>
    <d v="2025-11-12T00:00:00"/>
    <m/>
    <n v="322.66000000000003"/>
    <d v="2025-12-1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69006"/>
    <d v="2025-11-13T00:00:00"/>
    <n v="375823"/>
    <d v="2025-11-14T00:00:00"/>
    <m/>
    <n v="387.2"/>
    <d v="2025-12-14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0"/>
    <s v="44.573.087/0001-61"/>
    <s v="NF SERVICOS DO"/>
    <n v="369901"/>
    <d v="2025-11-18T00:00:00"/>
    <n v="376718"/>
    <d v="2025-11-19T00:00:00"/>
    <m/>
    <n v="387.2"/>
    <d v="2025-12-19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0"/>
    <s v="44.573.087/0001-61"/>
    <s v="NF SERVICOS DO"/>
    <n v="370031"/>
    <d v="2025-11-18T00:00:00"/>
    <n v="376848"/>
    <d v="2025-11-19T00:00:00"/>
    <m/>
    <n v="387.2"/>
    <d v="2025-12-19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0"/>
    <s v="44.573.087/0001-61"/>
    <s v="NF SERVICOS DO"/>
    <n v="370033"/>
    <d v="2025-11-18T00:00:00"/>
    <n v="376850"/>
    <d v="2025-11-19T00:00:00"/>
    <m/>
    <n v="322.66000000000003"/>
    <d v="2025-12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70257"/>
    <d v="2025-11-19T00:00:00"/>
    <n v="377074"/>
    <d v="2025-11-25T00:00:00"/>
    <m/>
    <n v="451.73"/>
    <d v="2025-12-25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860"/>
    <s v="44.573.087/0001-61"/>
    <s v="NF SERVICOS DO"/>
    <n v="370641"/>
    <d v="2025-11-24T00:00:00"/>
    <n v="377457"/>
    <d v="2025-11-25T00:00:00"/>
    <m/>
    <n v="322.66000000000003"/>
    <d v="2025-12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70642"/>
    <d v="2025-11-24T00:00:00"/>
    <n v="377458"/>
    <d v="2025-11-25T00:00:00"/>
    <m/>
    <n v="322.66000000000003"/>
    <d v="2025-12-25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71249"/>
    <d v="2025-11-26T00:00:00"/>
    <n v="378066"/>
    <d v="2025-11-27T00:00:00"/>
    <m/>
    <n v="322.66000000000003"/>
    <d v="2025-12-2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0"/>
    <s v="44.573.087/0001-61"/>
    <s v="NF SERVICOS DO"/>
    <n v="371250"/>
    <d v="2025-11-26T00:00:00"/>
    <n v="378067"/>
    <d v="2025-11-27T00:00:00"/>
    <m/>
    <n v="387.2"/>
    <d v="2025-12-2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1"/>
    <s v="44.580.733/0001-18"/>
    <s v="ND-OPERADORA CIELO"/>
    <n v="27358"/>
    <d v="2025-11-16T00:00:00"/>
    <m/>
    <m/>
    <m/>
    <n v="187.49"/>
    <d v="2025-11-16T00:00:00"/>
    <m/>
    <m/>
    <s v="Certificado e-CNPJ A1 em Software (12 meses)"/>
    <n v="187.49"/>
    <m/>
    <x v="0"/>
    <m/>
    <m/>
    <m/>
    <s v="1 - VENDA A VISTA"/>
    <n v="12"/>
    <x v="3"/>
    <x v="2"/>
    <m/>
  </r>
  <r>
    <x v="862"/>
    <s v="44.602.720/0001-00"/>
    <s v="NF SERVICOS"/>
    <n v="197124"/>
    <d v="2025-11-07T00:00:00"/>
    <n v="2063566"/>
    <d v="2025-11-07T00:00:00"/>
    <d v="2025-10-01T00:00:00"/>
    <n v="257714.33"/>
    <d v="2025-12-07T00:00:00"/>
    <s v="E0240675"/>
    <s v="PD024675"/>
    <s v="PREFEITURA CADASTRO"/>
    <n v="257714.33"/>
    <d v="2025-10-01T00:00:00"/>
    <x v="0"/>
    <m/>
    <s v="EMDEC.2024.00001730-21"/>
    <s v="359.00006929/2024-69 - APPS\ITO"/>
    <s v="2 - FATURADO"/>
    <n v="0"/>
    <x v="0"/>
    <x v="0"/>
    <m/>
  </r>
  <r>
    <x v="862"/>
    <s v="44.602.720/0001-00"/>
    <s v="NF SERVICOS"/>
    <n v="197132"/>
    <d v="2025-11-07T00:00:00"/>
    <n v="2063574"/>
    <d v="2025-11-07T00:00:00"/>
    <d v="2025-10-01T00:00:00"/>
    <n v="197075.65"/>
    <d v="2025-12-07T00:00:00"/>
    <s v="E0251288"/>
    <s v="PD251165"/>
    <s v="PREFEITURA CADASTRO"/>
    <n v="197075.65"/>
    <d v="2025-10-01T00:00:00"/>
    <x v="0"/>
    <s v="PD251165"/>
    <m/>
    <s v="359.00004817/2025-54 - APPS/ITO"/>
    <s v="2 - FATURADO"/>
    <n v="0"/>
    <x v="0"/>
    <x v="0"/>
    <m/>
  </r>
  <r>
    <x v="863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281"/>
    <x v="2"/>
    <x v="3"/>
    <m/>
  </r>
  <r>
    <x v="863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238"/>
    <x v="2"/>
    <x v="3"/>
    <m/>
  </r>
  <r>
    <x v="864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210"/>
    <x v="2"/>
    <x v="3"/>
    <m/>
  </r>
  <r>
    <x v="864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210"/>
    <x v="2"/>
    <x v="3"/>
    <m/>
  </r>
  <r>
    <x v="864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210"/>
    <x v="2"/>
    <x v="3"/>
    <m/>
  </r>
  <r>
    <x v="865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306"/>
    <x v="2"/>
    <x v="3"/>
    <m/>
  </r>
  <r>
    <x v="865"/>
    <s v="44.660.272/0001-93"/>
    <s v="ND-POUPATEMPO 4.0"/>
    <n v="7302"/>
    <d v="2025-11-05T00:00:00"/>
    <s v="PPT00714"/>
    <s v="PPT00714"/>
    <d v="2025-11-01T00:00:00"/>
    <n v="20882.43"/>
    <d v="2025-12-05T00:00:00"/>
    <s v="PPT00714"/>
    <s v="PP00714"/>
    <s v="IMPLANTACAO E OPERACAO DO POUPATEMPO CORDEIROPOLIS"/>
    <n v="20882.43"/>
    <d v="2025-11-01T00:00:00"/>
    <x v="0"/>
    <m/>
    <s v="PD-PRC-2022/02322"/>
    <m/>
    <s v="2 - FATURADO"/>
    <n v="0"/>
    <x v="0"/>
    <x v="15"/>
    <m/>
  </r>
  <r>
    <x v="865"/>
    <s v="44.660.272/0001-93"/>
    <s v="NF SERVICOS"/>
    <n v="197954"/>
    <d v="2025-11-13T00:00:00"/>
    <n v="2064396"/>
    <d v="2025-11-13T00:00:00"/>
    <d v="2025-10-01T00:00:00"/>
    <n v="51009.36"/>
    <d v="2025-12-13T00:00:00"/>
    <s v="E0240716"/>
    <s v="PD024716"/>
    <s v="PREFEITURA SIM"/>
    <n v="48560.91"/>
    <d v="2025-10-01T00:00:00"/>
    <x v="0"/>
    <m/>
    <m/>
    <s v="359.00010261/2024-54 APPS\ITO"/>
    <s v="2 - FATURADO"/>
    <n v="0"/>
    <x v="0"/>
    <x v="0"/>
    <m/>
  </r>
  <r>
    <x v="865"/>
    <s v="44.660.272/0001-93"/>
    <s v="ND-POUPATEMPO 4.0"/>
    <n v="7347"/>
    <d v="2025-11-18T00:00:00"/>
    <s v="PPT00714"/>
    <s v="PPT00714"/>
    <d v="2025-11-01T00:00:00"/>
    <n v="1702.39"/>
    <d v="2025-12-18T00:00:00"/>
    <s v="PPT00714"/>
    <s v="PP00714"/>
    <s v="IMPLANTACAO E OPERACAO DO POUPATEMPO CORDEIROPOLIS"/>
    <n v="1702.39"/>
    <d v="2025-11-01T00:00:00"/>
    <x v="0"/>
    <m/>
    <s v="PD-PRC-2022/02322"/>
    <m/>
    <s v="2 - FATURADO"/>
    <n v="0"/>
    <x v="0"/>
    <x v="15"/>
    <m/>
  </r>
  <r>
    <x v="866"/>
    <s v="44.660.397/0001-13"/>
    <s v="NF SERVICOS DO"/>
    <n v="367827"/>
    <d v="2025-11-10T00:00:00"/>
    <n v="374644"/>
    <d v="2025-11-10T00:00:00"/>
    <m/>
    <n v="507.05"/>
    <d v="2025-12-10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866"/>
    <s v="44.660.397/0001-13"/>
    <s v="NF SERVICOS DO"/>
    <n v="370537"/>
    <d v="2025-11-24T00:00:00"/>
    <n v="377353"/>
    <d v="2025-11-25T00:00:00"/>
    <m/>
    <n v="460.95"/>
    <d v="2025-12-25T00:00:00"/>
    <s v="E0231007"/>
    <s v="PD023988"/>
    <s v="Serviços de Publicidade Eletrônica"/>
    <n v="438.82"/>
    <m/>
    <x v="0"/>
    <m/>
    <m/>
    <m/>
    <s v="2 - FATURADO"/>
    <n v="0"/>
    <x v="0"/>
    <x v="1"/>
    <m/>
  </r>
  <r>
    <x v="867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282"/>
    <x v="2"/>
    <x v="3"/>
    <m/>
  </r>
  <r>
    <x v="867"/>
    <s v="44.660.603/0001-95"/>
    <s v="NF SERVICOS DO"/>
    <n v="366425"/>
    <d v="2025-11-10T00:00:00"/>
    <n v="373242"/>
    <d v="2025-11-10T00:00:00"/>
    <m/>
    <n v="276.57"/>
    <d v="2025-12-1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6592"/>
    <d v="2025-11-10T00:00:00"/>
    <n v="373409"/>
    <d v="2025-11-10T00:00:00"/>
    <m/>
    <n v="276.57"/>
    <d v="2025-12-1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6789"/>
    <d v="2025-11-10T00:00:00"/>
    <n v="373606"/>
    <d v="2025-11-10T00:00:00"/>
    <m/>
    <n v="276.57"/>
    <d v="2025-12-1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7022"/>
    <d v="2025-11-10T00:00:00"/>
    <n v="373839"/>
    <d v="2025-11-10T00:00:00"/>
    <m/>
    <n v="276.57"/>
    <d v="2025-12-1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7275"/>
    <d v="2025-11-10T00:00:00"/>
    <n v="374092"/>
    <d v="2025-11-10T00:00:00"/>
    <m/>
    <n v="230.47"/>
    <d v="2025-12-10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67276"/>
    <d v="2025-11-10T00:00:00"/>
    <n v="374093"/>
    <d v="2025-11-10T00:00:00"/>
    <m/>
    <n v="230.47"/>
    <d v="2025-12-10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67657"/>
    <d v="2025-11-10T00:00:00"/>
    <n v="374474"/>
    <d v="2025-11-10T00:00:00"/>
    <m/>
    <n v="276.57"/>
    <d v="2025-12-10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7994"/>
    <d v="2025-11-10T00:00:00"/>
    <n v="374811"/>
    <d v="2025-11-10T00:00:00"/>
    <m/>
    <n v="1014.09"/>
    <d v="2025-12-10T00:00:00"/>
    <s v="E0231132"/>
    <s v="PD231113"/>
    <s v="Serviços de Publicidade Eletrônica"/>
    <n v="965.41"/>
    <m/>
    <x v="0"/>
    <m/>
    <m/>
    <m/>
    <s v="2 - FATURADO"/>
    <n v="0"/>
    <x v="0"/>
    <x v="1"/>
    <m/>
  </r>
  <r>
    <x v="867"/>
    <s v="44.660.603/0001-95"/>
    <s v="NF SERVICOS DO"/>
    <n v="368466"/>
    <d v="2025-11-11T00:00:00"/>
    <n v="375283"/>
    <d v="2025-11-12T00:00:00"/>
    <m/>
    <n v="276.57"/>
    <d v="2025-12-12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8946"/>
    <d v="2025-11-13T00:00:00"/>
    <n v="375763"/>
    <d v="2025-11-14T00:00:00"/>
    <m/>
    <n v="230.47"/>
    <d v="2025-12-14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69210"/>
    <d v="2025-11-14T00:00:00"/>
    <n v="376027"/>
    <d v="2025-11-18T00:00:00"/>
    <m/>
    <n v="276.57"/>
    <d v="2025-12-18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69307"/>
    <d v="2025-11-14T00:00:00"/>
    <n v="376124"/>
    <d v="2025-11-18T00:00:00"/>
    <m/>
    <n v="230.47"/>
    <d v="2025-12-18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69926"/>
    <d v="2025-11-18T00:00:00"/>
    <n v="376743"/>
    <d v="2025-11-19T00:00:00"/>
    <m/>
    <n v="230.47"/>
    <d v="2025-12-19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69996"/>
    <d v="2025-11-18T00:00:00"/>
    <n v="376813"/>
    <d v="2025-11-19T00:00:00"/>
    <m/>
    <n v="230.47"/>
    <d v="2025-12-19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70204"/>
    <d v="2025-11-19T00:00:00"/>
    <n v="377021"/>
    <d v="2025-11-25T00:00:00"/>
    <m/>
    <n v="230.47"/>
    <d v="2025-12-25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67"/>
    <s v="44.660.603/0001-95"/>
    <s v="NF SERVICOS DO"/>
    <n v="370208"/>
    <d v="2025-11-19T00:00:00"/>
    <n v="377025"/>
    <d v="2025-11-25T00:00:00"/>
    <m/>
    <n v="414.85"/>
    <d v="2025-12-25T00:00:00"/>
    <s v="E0231132"/>
    <s v="PD231113"/>
    <s v="Serviços de Publicidade Eletrônica"/>
    <n v="394.94"/>
    <m/>
    <x v="0"/>
    <m/>
    <m/>
    <m/>
    <s v="2 - FATURADO"/>
    <n v="0"/>
    <x v="0"/>
    <x v="1"/>
    <m/>
  </r>
  <r>
    <x v="867"/>
    <s v="44.660.603/0001-95"/>
    <s v="NF SERVICOS DO"/>
    <n v="370894"/>
    <d v="2025-11-25T00:00:00"/>
    <n v="377711"/>
    <d v="2025-11-26T00:00:00"/>
    <m/>
    <n v="276.57"/>
    <d v="2025-12-2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7"/>
    <s v="44.660.603/0001-95"/>
    <s v="NF SERVICOS DO"/>
    <n v="371090"/>
    <d v="2025-11-25T00:00:00"/>
    <n v="377907"/>
    <d v="2025-11-26T00:00:00"/>
    <m/>
    <n v="276.57"/>
    <d v="2025-12-2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68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349"/>
    <x v="2"/>
    <x v="3"/>
    <m/>
  </r>
  <r>
    <x v="868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300"/>
    <x v="2"/>
    <x v="3"/>
    <m/>
  </r>
  <r>
    <x v="868"/>
    <s v="44.699.908/0001-00"/>
    <s v="NF SERVICOS DO"/>
    <n v="368828"/>
    <d v="2025-11-12T00:00:00"/>
    <n v="375645"/>
    <d v="2025-11-13T00:00:00"/>
    <m/>
    <n v="553.14"/>
    <d v="2025-12-13T00:00:00"/>
    <s v="E0231115"/>
    <s v="PD231096"/>
    <s v="Serviços de Publicidade Eletrônica"/>
    <n v="526.59"/>
    <m/>
    <x v="0"/>
    <m/>
    <m/>
    <m/>
    <s v="2 - FATURADO"/>
    <n v="0"/>
    <x v="0"/>
    <x v="1"/>
    <m/>
  </r>
  <r>
    <x v="869"/>
    <s v="44.720.530/0001-80"/>
    <s v="NF SERVICOS DO"/>
    <n v="369060"/>
    <d v="2025-11-13T00:00:00"/>
    <n v="375877"/>
    <d v="2025-11-14T00:00:00"/>
    <m/>
    <n v="276.57"/>
    <d v="2025-12-14T00:00:00"/>
    <s v="E0240827"/>
    <s v="PD024827"/>
    <s v="Serviços de Publicidade Eletrônica"/>
    <n v="263.29000000000002"/>
    <m/>
    <x v="0"/>
    <m/>
    <m/>
    <m/>
    <s v="2 - FATURADO"/>
    <n v="0"/>
    <x v="0"/>
    <x v="1"/>
    <m/>
  </r>
  <r>
    <x v="869"/>
    <s v="44.720.530/0001-80"/>
    <s v="NF SERVICOS DO"/>
    <n v="370328"/>
    <d v="2025-11-19T00:00:00"/>
    <n v="377145"/>
    <d v="2025-11-25T00:00:00"/>
    <m/>
    <n v="230.47"/>
    <d v="2025-12-25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870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352"/>
    <x v="2"/>
    <x v="3"/>
    <m/>
  </r>
  <r>
    <x v="870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352"/>
    <x v="2"/>
    <x v="3"/>
    <m/>
  </r>
  <r>
    <x v="870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352"/>
    <x v="2"/>
    <x v="3"/>
    <m/>
  </r>
  <r>
    <x v="870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334"/>
    <x v="2"/>
    <x v="3"/>
    <m/>
  </r>
  <r>
    <x v="870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246"/>
    <x v="2"/>
    <x v="3"/>
    <m/>
  </r>
  <r>
    <x v="870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246"/>
    <x v="2"/>
    <x v="3"/>
    <m/>
  </r>
  <r>
    <x v="870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246"/>
    <x v="2"/>
    <x v="3"/>
    <m/>
  </r>
  <r>
    <x v="870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246"/>
    <x v="2"/>
    <x v="3"/>
    <m/>
  </r>
  <r>
    <x v="870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229"/>
    <x v="2"/>
    <x v="3"/>
    <m/>
  </r>
  <r>
    <x v="870"/>
    <s v="44.723.674/0001-90"/>
    <s v="NF SERVICOS"/>
    <n v="193951"/>
    <d v="2025-09-11T00:00:00"/>
    <n v="2025585"/>
    <d v="2025-09-11T00:00:00"/>
    <d v="2025-08-01T00:00:00"/>
    <n v="6444"/>
    <d v="2025-10-11T00:00:00"/>
    <s v="E0240708"/>
    <s v="PD024708"/>
    <s v="PREFEITURA CADASTRO"/>
    <n v="6134.69"/>
    <d v="2025-08-01T00:00:00"/>
    <x v="0"/>
    <s v="067/2024"/>
    <s v="DIS.LICI.1294/2024"/>
    <s v="359.00009898/2024-06 - APPS\ITO"/>
    <s v="2 - FATURADO"/>
    <n v="48"/>
    <x v="5"/>
    <x v="0"/>
    <m/>
  </r>
  <r>
    <x v="870"/>
    <s v="44.723.674/0001-90"/>
    <s v="NF SERVICOS DO"/>
    <n v="357052"/>
    <d v="2025-09-17T00:00:00"/>
    <n v="363865"/>
    <d v="2025-09-18T00:00:00"/>
    <m/>
    <n v="193.6"/>
    <d v="2025-10-18T00:00:00"/>
    <s v="E0250800"/>
    <s v="PD025800"/>
    <s v="Serviços de Publicidade Eletrônica"/>
    <n v="184.31"/>
    <m/>
    <x v="0"/>
    <m/>
    <m/>
    <m/>
    <s v="2 - FATURADO"/>
    <n v="41"/>
    <x v="5"/>
    <x v="1"/>
    <m/>
  </r>
  <r>
    <x v="870"/>
    <s v="44.723.674/0001-90"/>
    <s v="NF SERVICOS DO"/>
    <n v="358336"/>
    <d v="2025-09-25T00:00:00"/>
    <n v="365151"/>
    <d v="2025-09-25T00:00:00"/>
    <m/>
    <n v="193.6"/>
    <d v="2025-10-25T00:00:00"/>
    <s v="E0250800"/>
    <s v="PD025800"/>
    <s v="Serviços de Publicidade Eletrônica"/>
    <n v="184.31"/>
    <m/>
    <x v="0"/>
    <m/>
    <m/>
    <m/>
    <s v="2 - FATURADO"/>
    <n v="34"/>
    <x v="5"/>
    <x v="1"/>
    <m/>
  </r>
  <r>
    <x v="870"/>
    <s v="44.723.674/0001-90"/>
    <s v="NF SERVICOS DO"/>
    <n v="359492"/>
    <d v="2025-09-29T00:00:00"/>
    <n v="366307"/>
    <d v="2025-09-30T00:00:00"/>
    <m/>
    <n v="322.66000000000003"/>
    <d v="2025-10-30T00:00:00"/>
    <s v="E0250800"/>
    <s v="PD025800"/>
    <s v="Serviços de Publicidade Eletrônica"/>
    <n v="307.17"/>
    <m/>
    <x v="0"/>
    <m/>
    <m/>
    <m/>
    <s v="2 - FATURADO"/>
    <n v="29"/>
    <x v="3"/>
    <x v="1"/>
    <m/>
  </r>
  <r>
    <x v="870"/>
    <s v="44.723.674/0001-90"/>
    <s v="NF SERVICOS DO"/>
    <n v="360720"/>
    <d v="2025-10-10T00:00:00"/>
    <n v="367535"/>
    <d v="2025-10-10T00:00:00"/>
    <m/>
    <n v="322.66000000000003"/>
    <d v="2025-11-09T00:00:00"/>
    <s v="E0250800"/>
    <s v="PD025800"/>
    <s v="Serviços de Publicidade Eletrônica"/>
    <n v="307.17"/>
    <m/>
    <x v="0"/>
    <m/>
    <m/>
    <m/>
    <s v="2 - FATURADO"/>
    <n v="19"/>
    <x v="3"/>
    <x v="1"/>
    <m/>
  </r>
  <r>
    <x v="870"/>
    <s v="44.723.674/0001-90"/>
    <s v="NF SERVICOS DO"/>
    <n v="361278"/>
    <d v="2025-10-10T00:00:00"/>
    <n v="368093"/>
    <d v="2025-10-10T00:00:00"/>
    <m/>
    <n v="193.6"/>
    <d v="2025-11-09T00:00:00"/>
    <s v="E0250800"/>
    <s v="PD025800"/>
    <s v="Serviços de Publicidade Eletrônica"/>
    <n v="184.31"/>
    <m/>
    <x v="0"/>
    <m/>
    <m/>
    <m/>
    <s v="2 - FATURADO"/>
    <n v="19"/>
    <x v="3"/>
    <x v="1"/>
    <m/>
  </r>
  <r>
    <x v="870"/>
    <s v="44.723.674/0001-90"/>
    <s v="NF SERVICOS DO"/>
    <n v="362186"/>
    <d v="2025-10-10T00:00:00"/>
    <n v="369001"/>
    <d v="2025-10-14T00:00:00"/>
    <m/>
    <n v="193.6"/>
    <d v="2025-11-13T00:00:00"/>
    <s v="E0250800"/>
    <s v="PD025800"/>
    <s v="Serviços de Publicidade Eletrônica"/>
    <n v="184.31"/>
    <m/>
    <x v="0"/>
    <m/>
    <m/>
    <m/>
    <s v="2 - FATURADO"/>
    <n v="15"/>
    <x v="3"/>
    <x v="1"/>
    <m/>
  </r>
  <r>
    <x v="870"/>
    <s v="44.723.674/0001-90"/>
    <s v="NF SERVICOS"/>
    <n v="195817"/>
    <d v="2025-10-15T00:00:00"/>
    <n v="2044383"/>
    <d v="2025-10-15T00:00:00"/>
    <d v="2025-09-01T00:00:00"/>
    <n v="6444"/>
    <d v="2025-11-14T00:00:00"/>
    <s v="E0240708"/>
    <s v="PD024708"/>
    <s v="PREFEITURA CADASTRO"/>
    <n v="6134.69"/>
    <d v="2025-09-01T00:00:00"/>
    <x v="0"/>
    <s v="067/2024"/>
    <s v="DIS.LICI.1294/2024"/>
    <s v="359.00009898/2024-06 - APPS\ITO"/>
    <s v="2 - FATURADO"/>
    <n v="14"/>
    <x v="3"/>
    <x v="0"/>
    <m/>
  </r>
  <r>
    <x v="870"/>
    <s v="44.723.674/0001-90"/>
    <s v="NF SERVICOS DO"/>
    <n v="363216"/>
    <d v="2025-10-15T00:00:00"/>
    <n v="370031"/>
    <d v="2025-10-16T00:00:00"/>
    <m/>
    <n v="193.6"/>
    <d v="2025-11-15T00:00:00"/>
    <s v="E0250800"/>
    <s v="PD025800"/>
    <s v="Serviços de Publicidade Eletrônica"/>
    <n v="184.31"/>
    <m/>
    <x v="0"/>
    <m/>
    <m/>
    <m/>
    <s v="2 - FATURADO"/>
    <n v="13"/>
    <x v="3"/>
    <x v="1"/>
    <m/>
  </r>
  <r>
    <x v="870"/>
    <s v="44.723.674/0001-90"/>
    <s v="NF SERVICOS DO"/>
    <n v="365009"/>
    <d v="2025-10-23T00:00:00"/>
    <n v="371824"/>
    <d v="2025-10-24T00:00:00"/>
    <m/>
    <n v="580.79999999999995"/>
    <d v="2025-11-23T00:00:00"/>
    <s v="E0250800"/>
    <s v="PD025800"/>
    <s v="Serviços de Publicidade Eletrônica"/>
    <n v="552.91999999999996"/>
    <m/>
    <x v="0"/>
    <m/>
    <m/>
    <m/>
    <s v="2 - FATURADO"/>
    <n v="5"/>
    <x v="3"/>
    <x v="1"/>
    <m/>
  </r>
  <r>
    <x v="870"/>
    <s v="44.723.674/0001-90"/>
    <s v="NF SERVICOS DO"/>
    <n v="365747"/>
    <d v="2025-10-28T00:00:00"/>
    <n v="372564"/>
    <d v="2025-10-29T00:00:00"/>
    <m/>
    <n v="838.93"/>
    <d v="2025-11-28T00:00:00"/>
    <s v="E0250800"/>
    <s v="PD025800"/>
    <s v="Serviços de Publicidade Eletrônica"/>
    <n v="798.66"/>
    <m/>
    <x v="0"/>
    <m/>
    <m/>
    <m/>
    <s v="2 - FATURADO"/>
    <n v="1"/>
    <x v="3"/>
    <x v="1"/>
    <m/>
  </r>
  <r>
    <x v="870"/>
    <s v="44.723.674/0001-90"/>
    <s v="ND-POUPATEMPO 4.0"/>
    <n v="7252"/>
    <d v="2025-11-05T00:00:00"/>
    <s v="PPT00626"/>
    <s v="PPT00626"/>
    <d v="2025-11-01T00:00:00"/>
    <n v="22704.55"/>
    <d v="2025-12-05T00:00:00"/>
    <s v="PPT00626"/>
    <s v="PP00626"/>
    <s v="IMPLANTACAO E OPERACAO DO POUPATEMPO CAPIVARI"/>
    <n v="22704.55"/>
    <d v="2025-11-01T00:00:00"/>
    <x v="0"/>
    <m/>
    <s v="PD-PRC-2021/03005"/>
    <m/>
    <s v="2 - FATURADO"/>
    <n v="0"/>
    <x v="0"/>
    <x v="15"/>
    <m/>
  </r>
  <r>
    <x v="870"/>
    <s v="44.723.674/0001-90"/>
    <s v="NF SERVICOS DO"/>
    <n v="366575"/>
    <d v="2025-11-10T00:00:00"/>
    <n v="373392"/>
    <d v="2025-11-10T00:00:00"/>
    <m/>
    <n v="516.26"/>
    <d v="2025-12-10T00:00:00"/>
    <s v="E0250800"/>
    <s v="PD025800"/>
    <s v="Serviços de Publicidade Eletrônica"/>
    <n v="491.48"/>
    <m/>
    <x v="0"/>
    <m/>
    <m/>
    <m/>
    <s v="2 - FATURADO"/>
    <n v="0"/>
    <x v="0"/>
    <x v="1"/>
    <m/>
  </r>
  <r>
    <x v="870"/>
    <s v="44.723.674/0001-90"/>
    <s v="NF SERVICOS"/>
    <n v="197924"/>
    <d v="2025-11-13T00:00:00"/>
    <n v="2064366"/>
    <d v="2025-11-13T00:00:00"/>
    <d v="2025-10-01T00:00:00"/>
    <n v="21150.720000000001"/>
    <d v="2025-12-13T00:00:00"/>
    <s v="E0240708"/>
    <s v="PD024708"/>
    <s v="PREFEITURA CADASTRO"/>
    <n v="20135.490000000002"/>
    <d v="2025-10-01T00:00:00"/>
    <x v="0"/>
    <s v="067/2024"/>
    <s v="DIS.LICI.1294/2024"/>
    <s v="359.00009898/2024-06 - APPS\ITO"/>
    <s v="2 - FATURADO"/>
    <n v="0"/>
    <x v="0"/>
    <x v="0"/>
    <m/>
  </r>
  <r>
    <x v="870"/>
    <s v="44.723.674/0001-90"/>
    <s v="NF SERVICOS DO"/>
    <n v="369269"/>
    <d v="2025-11-14T00:00:00"/>
    <n v="376086"/>
    <d v="2025-11-18T00:00:00"/>
    <m/>
    <n v="322.66000000000003"/>
    <d v="2025-12-18T00:00:00"/>
    <s v="E0250800"/>
    <s v="PD025800"/>
    <s v="Serviços de Publicidade Eletrônica"/>
    <n v="307.17"/>
    <m/>
    <x v="0"/>
    <m/>
    <m/>
    <m/>
    <s v="2 - FATURADO"/>
    <n v="0"/>
    <x v="0"/>
    <x v="1"/>
    <m/>
  </r>
  <r>
    <x v="870"/>
    <s v="44.723.674/0001-90"/>
    <s v="NF SERVICOS DO"/>
    <n v="369773"/>
    <d v="2025-11-17T00:00:00"/>
    <n v="376590"/>
    <d v="2025-11-18T00:00:00"/>
    <m/>
    <n v="193.6"/>
    <d v="2025-12-18T00:00:00"/>
    <s v="E0250800"/>
    <s v="PD025800"/>
    <s v="Serviços de Publicidade Eletrônica"/>
    <n v="184.31"/>
    <m/>
    <x v="0"/>
    <m/>
    <m/>
    <m/>
    <s v="2 - FATURADO"/>
    <n v="0"/>
    <x v="0"/>
    <x v="1"/>
    <m/>
  </r>
  <r>
    <x v="870"/>
    <s v="44.723.674/0001-90"/>
    <s v="NF SERVICOS DO"/>
    <n v="370395"/>
    <d v="2025-11-19T00:00:00"/>
    <n v="377212"/>
    <d v="2025-11-25T00:00:00"/>
    <m/>
    <n v="322.66000000000003"/>
    <d v="2025-12-25T00:00:00"/>
    <s v="E0250800"/>
    <s v="PD025800"/>
    <s v="Serviços de Publicidade Eletrônica"/>
    <n v="307.17"/>
    <m/>
    <x v="0"/>
    <m/>
    <m/>
    <m/>
    <s v="2 - FATURADO"/>
    <n v="0"/>
    <x v="0"/>
    <x v="1"/>
    <m/>
  </r>
  <r>
    <x v="871"/>
    <s v="44.723.757/0001-89"/>
    <s v="NF SERVICOS DO"/>
    <n v="355594"/>
    <d v="2025-09-10T00:00:00"/>
    <n v="362404"/>
    <d v="2025-09-11T00:00:00"/>
    <m/>
    <n v="184.38"/>
    <d v="2025-10-11T00:00:00"/>
    <s v="E0202050"/>
    <s v="PD202050"/>
    <s v="Serviços de Publicidade Eletrônica"/>
    <n v="175.53"/>
    <m/>
    <x v="0"/>
    <m/>
    <m/>
    <m/>
    <s v="2 - FATURADO"/>
    <n v="48"/>
    <x v="5"/>
    <x v="1"/>
    <m/>
  </r>
  <r>
    <x v="871"/>
    <s v="44.723.757/0001-89"/>
    <s v="NF SERVICOS DO"/>
    <n v="356125"/>
    <d v="2025-09-12T00:00:00"/>
    <n v="362938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44"/>
    <x v="5"/>
    <x v="1"/>
    <m/>
  </r>
  <r>
    <x v="871"/>
    <s v="44.723.757/0001-89"/>
    <s v="NF SERVICOS DO"/>
    <n v="356129"/>
    <d v="2025-09-12T00:00:00"/>
    <n v="362942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44"/>
    <x v="5"/>
    <x v="1"/>
    <m/>
  </r>
  <r>
    <x v="871"/>
    <s v="44.723.757/0001-89"/>
    <s v="NF SERVICOS DO"/>
    <n v="356229"/>
    <d v="2025-09-12T00:00:00"/>
    <n v="363042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44"/>
    <x v="5"/>
    <x v="1"/>
    <m/>
  </r>
  <r>
    <x v="871"/>
    <s v="44.723.757/0001-89"/>
    <s v="NF SERVICOS DO"/>
    <n v="366492"/>
    <d v="2025-11-10T00:00:00"/>
    <n v="373309"/>
    <d v="2025-11-10T00:00:00"/>
    <m/>
    <n v="230.47"/>
    <d v="2025-12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66493"/>
    <d v="2025-11-10T00:00:00"/>
    <n v="373310"/>
    <d v="2025-11-10T00:00:00"/>
    <m/>
    <n v="230.47"/>
    <d v="2025-12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67808"/>
    <d v="2025-11-10T00:00:00"/>
    <n v="374625"/>
    <d v="2025-11-10T00:00:00"/>
    <m/>
    <n v="184.38"/>
    <d v="2025-12-10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1"/>
    <s v="44.723.757/0001-89"/>
    <s v="NF SERVICOS DO"/>
    <n v="367821"/>
    <d v="2025-11-10T00:00:00"/>
    <n v="374638"/>
    <d v="2025-11-10T00:00:00"/>
    <m/>
    <n v="276.57"/>
    <d v="2025-12-10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871"/>
    <s v="44.723.757/0001-89"/>
    <s v="NF SERVICOS DO"/>
    <n v="367823"/>
    <d v="2025-11-10T00:00:00"/>
    <n v="374640"/>
    <d v="2025-11-10T00:00:00"/>
    <m/>
    <n v="230.47"/>
    <d v="2025-12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67905"/>
    <d v="2025-11-10T00:00:00"/>
    <n v="374722"/>
    <d v="2025-11-10T00:00:00"/>
    <m/>
    <n v="645.33000000000004"/>
    <d v="2025-12-10T00:00:00"/>
    <s v="E0202050"/>
    <s v="PD202050"/>
    <s v="Serviços de Publicidade Eletrônica"/>
    <n v="614.35"/>
    <m/>
    <x v="0"/>
    <m/>
    <m/>
    <m/>
    <s v="2 - FATURADO"/>
    <n v="0"/>
    <x v="0"/>
    <x v="1"/>
    <m/>
  </r>
  <r>
    <x v="871"/>
    <s v="44.723.757/0001-89"/>
    <s v="NF SERVICOS DO"/>
    <n v="367948"/>
    <d v="2025-11-10T00:00:00"/>
    <n v="374765"/>
    <d v="2025-11-10T00:00:00"/>
    <m/>
    <n v="230.47"/>
    <d v="2025-12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69822"/>
    <d v="2025-11-17T00:00:00"/>
    <n v="376639"/>
    <d v="2025-11-18T00:00:00"/>
    <m/>
    <n v="230.47"/>
    <d v="2025-12-18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70768"/>
    <d v="2025-11-24T00:00:00"/>
    <n v="377584"/>
    <d v="2025-11-25T00:00:00"/>
    <m/>
    <n v="230.47"/>
    <d v="2025-12-2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1"/>
    <s v="44.723.757/0001-89"/>
    <s v="NF SERVICOS DO"/>
    <n v="370858"/>
    <d v="2025-11-25T00:00:00"/>
    <n v="377675"/>
    <d v="2025-11-26T00:00:00"/>
    <m/>
    <n v="138.28"/>
    <d v="2025-12-26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1"/>
    <s v="44.723.757/0001-89"/>
    <s v="NF SERVICOS DO"/>
    <n v="370861"/>
    <d v="2025-11-25T00:00:00"/>
    <n v="377678"/>
    <d v="2025-11-26T00:00:00"/>
    <m/>
    <n v="92.19"/>
    <d v="2025-12-26T00:00:00"/>
    <s v="E0202050"/>
    <s v="PD202050"/>
    <s v="Serviços de Publicidade Eletrônica"/>
    <n v="87.76"/>
    <m/>
    <x v="0"/>
    <m/>
    <m/>
    <m/>
    <s v="2 - FATURADO"/>
    <n v="0"/>
    <x v="0"/>
    <x v="1"/>
    <m/>
  </r>
  <r>
    <x v="871"/>
    <s v="44.723.757/0001-89"/>
    <s v="NF SERVICOS DO"/>
    <n v="370863"/>
    <d v="2025-11-25T00:00:00"/>
    <n v="377680"/>
    <d v="2025-11-26T00:00:00"/>
    <m/>
    <n v="92.19"/>
    <d v="2025-12-26T00:00:00"/>
    <s v="E0202050"/>
    <s v="PD202050"/>
    <s v="Serviços de Publicidade Eletrônica"/>
    <n v="87.76"/>
    <m/>
    <x v="0"/>
    <m/>
    <m/>
    <m/>
    <s v="2 - FATURADO"/>
    <n v="0"/>
    <x v="0"/>
    <x v="1"/>
    <m/>
  </r>
  <r>
    <x v="871"/>
    <s v="44.723.757/0001-89"/>
    <s v="NF SERVICOS DO"/>
    <n v="370865"/>
    <d v="2025-11-25T00:00:00"/>
    <n v="377682"/>
    <d v="2025-11-26T00:00:00"/>
    <m/>
    <n v="138.28"/>
    <d v="2025-12-26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1"/>
    <s v="44.723.757/0001-89"/>
    <s v="NF SERVICOS DO"/>
    <n v="370866"/>
    <d v="2025-11-25T00:00:00"/>
    <n v="377683"/>
    <d v="2025-11-26T00:00:00"/>
    <m/>
    <n v="138.28"/>
    <d v="2025-12-26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7080"/>
    <d v="2025-11-10T00:00:00"/>
    <n v="373897"/>
    <d v="2025-11-10T00:00:00"/>
    <m/>
    <n v="138.28"/>
    <d v="2025-12-10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8351"/>
    <d v="2025-11-11T00:00:00"/>
    <n v="375168"/>
    <d v="2025-11-12T00:00:00"/>
    <m/>
    <n v="184.38"/>
    <d v="2025-12-12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872"/>
    <s v="44.723.765/0001-25"/>
    <s v="NF SERVICOS DO"/>
    <n v="368470"/>
    <d v="2025-11-11T00:00:00"/>
    <n v="375287"/>
    <d v="2025-11-12T00:00:00"/>
    <m/>
    <n v="138.28"/>
    <d v="2025-12-12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8658"/>
    <d v="2025-11-12T00:00:00"/>
    <n v="375475"/>
    <d v="2025-11-13T00:00:00"/>
    <m/>
    <n v="138.28"/>
    <d v="2025-12-13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8676"/>
    <d v="2025-11-12T00:00:00"/>
    <n v="375493"/>
    <d v="2025-11-13T00:00:00"/>
    <m/>
    <n v="322.67"/>
    <d v="2025-12-13T00:00:00"/>
    <s v="E0240877"/>
    <s v="PD024877"/>
    <s v="Serviços de Publicidade Eletrônica"/>
    <n v="307.18"/>
    <m/>
    <x v="0"/>
    <m/>
    <m/>
    <m/>
    <s v="2 - FATURADO"/>
    <n v="0"/>
    <x v="0"/>
    <x v="1"/>
    <m/>
  </r>
  <r>
    <x v="872"/>
    <s v="44.723.765/0001-25"/>
    <s v="NF SERVICOS DO"/>
    <n v="368722"/>
    <d v="2025-11-12T00:00:00"/>
    <n v="375539"/>
    <d v="2025-11-13T00:00:00"/>
    <m/>
    <n v="138.28"/>
    <d v="2025-12-13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8879"/>
    <d v="2025-11-12T00:00:00"/>
    <n v="375696"/>
    <d v="2025-11-13T00:00:00"/>
    <m/>
    <n v="138.28"/>
    <d v="2025-12-13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8896"/>
    <d v="2025-11-12T00:00:00"/>
    <n v="375713"/>
    <d v="2025-11-13T00:00:00"/>
    <m/>
    <n v="138.28"/>
    <d v="2025-12-13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2"/>
    <s v="44.723.765/0001-25"/>
    <s v="NF SERVICOS DO"/>
    <n v="369761"/>
    <d v="2025-11-17T00:00:00"/>
    <n v="376578"/>
    <d v="2025-11-18T00:00:00"/>
    <m/>
    <n v="184.38"/>
    <d v="2025-12-18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872"/>
    <s v="44.723.765/0001-25"/>
    <s v="NF SERVICOS DO"/>
    <n v="369826"/>
    <d v="2025-11-17T00:00:00"/>
    <n v="376643"/>
    <d v="2025-11-18T00:00:00"/>
    <m/>
    <n v="230.47"/>
    <d v="2025-12-18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873"/>
    <s v="44.730.331/0001-52"/>
    <s v="ND-POUPATEMPO 4.0"/>
    <n v="7309"/>
    <d v="2025-11-05T00:00:00"/>
    <s v="PPT00721"/>
    <s v="PPT00721"/>
    <d v="2025-11-01T00:00:00"/>
    <n v="18287.89"/>
    <d v="2025-12-05T00:00:00"/>
    <s v="PPT00721"/>
    <s v="PP00721"/>
    <s v="IMPLANTAÇÃO E OPERAÇÃO DO POUPATEMPO COSMÓPOLIS"/>
    <n v="18287.89"/>
    <d v="2025-11-01T00:00:00"/>
    <x v="0"/>
    <m/>
    <s v="PD-PRC-2022/02853"/>
    <m/>
    <s v="2 - FATURADO"/>
    <n v="0"/>
    <x v="0"/>
    <x v="15"/>
    <m/>
  </r>
  <r>
    <x v="873"/>
    <s v="44.730.331/0001-52"/>
    <s v="NF SERVICOS DO"/>
    <n v="366442"/>
    <d v="2025-11-10T00:00:00"/>
    <n v="373259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7209"/>
    <d v="2025-11-10T00:00:00"/>
    <n v="374026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7324"/>
    <d v="2025-11-10T00:00:00"/>
    <n v="374141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7405"/>
    <d v="2025-11-10T00:00:00"/>
    <n v="374222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7577"/>
    <d v="2025-11-10T00:00:00"/>
    <n v="374394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7681"/>
    <d v="2025-11-10T00:00:00"/>
    <n v="374498"/>
    <d v="2025-11-10T00:00:00"/>
    <m/>
    <n v="387.2"/>
    <d v="2025-12-10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873"/>
    <s v="44.730.331/0001-52"/>
    <s v="NF SERVICOS DO"/>
    <n v="368923"/>
    <d v="2025-11-12T00:00:00"/>
    <n v="375740"/>
    <d v="2025-11-13T00:00:00"/>
    <m/>
    <n v="322.66000000000003"/>
    <d v="2025-12-13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873"/>
    <s v="44.730.331/0001-52"/>
    <s v="NF SERVICOS"/>
    <n v="197991"/>
    <d v="2025-11-13T00:00:00"/>
    <n v="2064433"/>
    <d v="2025-11-13T00:00:00"/>
    <d v="2025-10-01T00:00:00"/>
    <n v="675.6"/>
    <d v="2025-12-13T00:00:00"/>
    <s v="E0240630"/>
    <s v="PD024630"/>
    <s v="PREFEITURA CADASTRO"/>
    <n v="643.16999999999996"/>
    <d v="2025-10-01T00:00:00"/>
    <x v="0"/>
    <s v="036/2024"/>
    <m/>
    <s v="359.00004475/2024-91 - APPS/ITO"/>
    <s v="2 - FATURADO"/>
    <n v="0"/>
    <x v="0"/>
    <x v="0"/>
    <m/>
  </r>
  <r>
    <x v="873"/>
    <s v="44.730.331/0001-52"/>
    <s v="NF SERVICOS DO"/>
    <n v="369070"/>
    <d v="2025-11-13T00:00:00"/>
    <n v="375887"/>
    <d v="2025-11-14T00:00:00"/>
    <m/>
    <n v="451.73"/>
    <d v="2025-12-14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873"/>
    <s v="44.730.331/0001-52"/>
    <s v="NF SERVICOS DO"/>
    <n v="369207"/>
    <d v="2025-11-14T00:00:00"/>
    <n v="376024"/>
    <d v="2025-11-18T00:00:00"/>
    <m/>
    <n v="580.79999999999995"/>
    <d v="2025-12-18T00:00:00"/>
    <s v="E0231026"/>
    <s v="PD231007"/>
    <s v="Serviços de Publicidade Eletrônica"/>
    <n v="552.91999999999996"/>
    <m/>
    <x v="0"/>
    <m/>
    <m/>
    <m/>
    <s v="2 - FATURADO"/>
    <n v="0"/>
    <x v="0"/>
    <x v="1"/>
    <m/>
  </r>
  <r>
    <x v="873"/>
    <s v="44.730.331/0001-52"/>
    <s v="NF SERVICOS DO"/>
    <n v="369636"/>
    <d v="2025-11-17T00:00:00"/>
    <n v="376453"/>
    <d v="2025-11-18T00:00:00"/>
    <m/>
    <n v="258.13"/>
    <d v="2025-12-18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873"/>
    <s v="44.730.331/0001-52"/>
    <s v="ND-POUPATEMPO 4.0"/>
    <n v="7348"/>
    <d v="2025-11-18T00:00:00"/>
    <s v="PPT00721"/>
    <s v="PPT00721"/>
    <d v="2025-11-01T00:00:00"/>
    <n v="1490.88"/>
    <d v="2025-12-18T00:00:00"/>
    <s v="PPT00721"/>
    <s v="PP00721"/>
    <s v="IMPLANTAÇÃO E OPERAÇÃO DO POUPATEMPO COSMÓPOLIS"/>
    <n v="1490.88"/>
    <d v="2025-11-01T00:00:00"/>
    <x v="0"/>
    <m/>
    <s v="PD-PRC-2022/02853"/>
    <m/>
    <s v="2 - FATURADO"/>
    <n v="0"/>
    <x v="0"/>
    <x v="15"/>
    <m/>
  </r>
  <r>
    <x v="873"/>
    <s v="44.730.331/0001-52"/>
    <s v="NF SERVICOS DO"/>
    <n v="371197"/>
    <d v="2025-11-26T00:00:00"/>
    <n v="378014"/>
    <d v="2025-11-27T00:00:00"/>
    <m/>
    <n v="903.46"/>
    <d v="2025-12-27T00:00:00"/>
    <s v="E0231026"/>
    <s v="PD231007"/>
    <s v="Serviços de Publicidade Eletrônica"/>
    <n v="860.09"/>
    <m/>
    <x v="0"/>
    <m/>
    <m/>
    <m/>
    <s v="2 - FATURADO"/>
    <n v="0"/>
    <x v="0"/>
    <x v="1"/>
    <m/>
  </r>
  <r>
    <x v="874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287"/>
    <x v="2"/>
    <x v="3"/>
    <m/>
  </r>
  <r>
    <x v="874"/>
    <s v="44.733.608/0001-09"/>
    <s v="NF SERVICOS DO"/>
    <n v="366285"/>
    <d v="2025-11-10T00:00:00"/>
    <n v="373102"/>
    <d v="2025-11-10T00:00:00"/>
    <m/>
    <n v="516.26"/>
    <d v="2025-12-10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6286"/>
    <d v="2025-11-10T00:00:00"/>
    <n v="373103"/>
    <d v="2025-11-10T00:00:00"/>
    <m/>
    <n v="442.51"/>
    <d v="2025-12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6288"/>
    <d v="2025-11-10T00:00:00"/>
    <n v="373105"/>
    <d v="2025-11-10T00:00:00"/>
    <m/>
    <n v="516.26"/>
    <d v="2025-12-10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6534"/>
    <d v="2025-11-10T00:00:00"/>
    <n v="373351"/>
    <d v="2025-11-10T00:00:00"/>
    <m/>
    <n v="590.02"/>
    <d v="2025-12-10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66536"/>
    <d v="2025-11-10T00:00:00"/>
    <n v="373353"/>
    <d v="2025-11-10T00:00:00"/>
    <m/>
    <n v="368.76"/>
    <d v="2025-12-10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874"/>
    <s v="44.733.608/0001-09"/>
    <s v="NF SERVICOS DO"/>
    <n v="366547"/>
    <d v="2025-11-10T00:00:00"/>
    <n v="373364"/>
    <d v="2025-11-10T00:00:00"/>
    <m/>
    <n v="442.51"/>
    <d v="2025-12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6550"/>
    <d v="2025-11-10T00:00:00"/>
    <n v="373367"/>
    <d v="2025-11-10T00:00:00"/>
    <m/>
    <n v="516.26"/>
    <d v="2025-12-10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6862"/>
    <d v="2025-11-10T00:00:00"/>
    <n v="373679"/>
    <d v="2025-11-10T00:00:00"/>
    <m/>
    <n v="295.01"/>
    <d v="2025-12-10T00:00:00"/>
    <s v="E0231013"/>
    <s v="PD023994"/>
    <s v="Serviços de Publicidade Eletrônica"/>
    <n v="280.85000000000002"/>
    <m/>
    <x v="0"/>
    <m/>
    <m/>
    <m/>
    <s v="2 - FATURADO"/>
    <n v="0"/>
    <x v="0"/>
    <x v="1"/>
    <m/>
  </r>
  <r>
    <x v="874"/>
    <s v="44.733.608/0001-09"/>
    <s v="NF SERVICOS DO"/>
    <n v="366866"/>
    <d v="2025-11-10T00:00:00"/>
    <n v="373683"/>
    <d v="2025-11-10T00:00:00"/>
    <m/>
    <n v="442.51"/>
    <d v="2025-12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6868"/>
    <d v="2025-11-10T00:00:00"/>
    <n v="373685"/>
    <d v="2025-11-10T00:00:00"/>
    <m/>
    <n v="442.51"/>
    <d v="2025-12-10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8686"/>
    <d v="2025-11-12T00:00:00"/>
    <n v="375503"/>
    <d v="2025-11-13T00:00:00"/>
    <m/>
    <n v="516.26"/>
    <d v="2025-12-13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8689"/>
    <d v="2025-11-12T00:00:00"/>
    <n v="375506"/>
    <d v="2025-11-13T00:00:00"/>
    <m/>
    <n v="590.02"/>
    <d v="2025-12-13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"/>
    <n v="198063"/>
    <d v="2025-11-13T00:00:00"/>
    <n v="2064505"/>
    <d v="2025-11-13T00:00:00"/>
    <d v="2025-10-01T00:00:00"/>
    <n v="18612"/>
    <d v="2025-12-13T00:00:00"/>
    <s v="E0240695"/>
    <s v="PD024695"/>
    <s v="PREFEITURA CADASTRO"/>
    <n v="17718.62"/>
    <d v="2025-10-01T00:00:00"/>
    <x v="0"/>
    <s v="651/2024"/>
    <s v="20849/2024"/>
    <s v="359.00008349/2024-14 APPS\ITO"/>
    <s v="2 - FATURADO"/>
    <n v="0"/>
    <x v="0"/>
    <x v="0"/>
    <m/>
  </r>
  <r>
    <x v="874"/>
    <s v="44.733.608/0001-09"/>
    <s v="NF SERVICOS DO"/>
    <n v="369227"/>
    <d v="2025-11-14T00:00:00"/>
    <n v="376044"/>
    <d v="2025-11-18T00:00:00"/>
    <m/>
    <n v="516.26"/>
    <d v="2025-12-1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9229"/>
    <d v="2025-11-14T00:00:00"/>
    <n v="376046"/>
    <d v="2025-11-18T00:00:00"/>
    <m/>
    <n v="516.26"/>
    <d v="2025-12-1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69230"/>
    <d v="2025-11-14T00:00:00"/>
    <n v="376047"/>
    <d v="2025-11-18T00:00:00"/>
    <m/>
    <n v="590.02"/>
    <d v="2025-12-18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69234"/>
    <d v="2025-11-14T00:00:00"/>
    <n v="376051"/>
    <d v="2025-11-18T00:00:00"/>
    <m/>
    <n v="442.51"/>
    <d v="2025-12-1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9235"/>
    <d v="2025-11-14T00:00:00"/>
    <n v="376052"/>
    <d v="2025-11-18T00:00:00"/>
    <m/>
    <n v="442.51"/>
    <d v="2025-12-1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9236"/>
    <d v="2025-11-14T00:00:00"/>
    <n v="376053"/>
    <d v="2025-11-18T00:00:00"/>
    <m/>
    <n v="442.51"/>
    <d v="2025-12-1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9872"/>
    <d v="2025-11-18T00:00:00"/>
    <n v="376689"/>
    <d v="2025-11-19T00:00:00"/>
    <m/>
    <n v="442.51"/>
    <d v="2025-12-1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69873"/>
    <d v="2025-11-18T00:00:00"/>
    <n v="376690"/>
    <d v="2025-11-19T00:00:00"/>
    <m/>
    <n v="590.02"/>
    <d v="2025-12-19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69874"/>
    <d v="2025-11-18T00:00:00"/>
    <n v="376691"/>
    <d v="2025-11-19T00:00:00"/>
    <m/>
    <n v="442.51"/>
    <d v="2025-12-1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70068"/>
    <d v="2025-11-18T00:00:00"/>
    <n v="376885"/>
    <d v="2025-11-19T00:00:00"/>
    <m/>
    <n v="442.51"/>
    <d v="2025-12-1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70069"/>
    <d v="2025-11-18T00:00:00"/>
    <n v="376886"/>
    <d v="2025-11-19T00:00:00"/>
    <m/>
    <n v="590.02"/>
    <d v="2025-12-19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70589"/>
    <d v="2025-11-24T00:00:00"/>
    <n v="377405"/>
    <d v="2025-11-25T00:00:00"/>
    <m/>
    <n v="442.51"/>
    <d v="2025-12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70590"/>
    <d v="2025-11-24T00:00:00"/>
    <n v="377406"/>
    <d v="2025-11-25T00:00:00"/>
    <m/>
    <n v="516.26"/>
    <d v="2025-12-25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4"/>
    <s v="44.733.608/0001-09"/>
    <s v="NF SERVICOS DO"/>
    <n v="371035"/>
    <d v="2025-11-25T00:00:00"/>
    <n v="377852"/>
    <d v="2025-11-26T00:00:00"/>
    <m/>
    <n v="590.02"/>
    <d v="2025-12-26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71036"/>
    <d v="2025-11-25T00:00:00"/>
    <n v="377853"/>
    <d v="2025-11-26T00:00:00"/>
    <m/>
    <n v="590.02"/>
    <d v="2025-12-26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4"/>
    <s v="44.733.608/0001-09"/>
    <s v="NF SERVICOS DO"/>
    <n v="371039"/>
    <d v="2025-11-25T00:00:00"/>
    <n v="377856"/>
    <d v="2025-11-26T00:00:00"/>
    <m/>
    <n v="442.51"/>
    <d v="2025-12-2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4"/>
    <s v="44.733.608/0001-09"/>
    <s v="NF SERVICOS DO"/>
    <n v="371040"/>
    <d v="2025-11-25T00:00:00"/>
    <n v="377857"/>
    <d v="2025-11-26T00:00:00"/>
    <m/>
    <n v="442.51"/>
    <d v="2025-12-2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5"/>
    <s v="44.751.725/0001-97"/>
    <s v="NF SERVICOS"/>
    <n v="197964"/>
    <d v="2025-11-13T00:00:00"/>
    <n v="2064406"/>
    <d v="2025-11-13T00:00:00"/>
    <d v="2025-10-01T00:00:00"/>
    <n v="553.91999999999996"/>
    <d v="2025-12-13T00:00:00"/>
    <s v="E0240719"/>
    <s v="PD024719"/>
    <s v="PREFEITURA SIM"/>
    <n v="527.33000000000004"/>
    <d v="2025-10-01T00:00:00"/>
    <x v="0"/>
    <s v="215/2024 - PD024719"/>
    <m/>
    <s v="359.00010331/2024-74-ITO/APPS"/>
    <s v="2 - FATURADO"/>
    <n v="0"/>
    <x v="0"/>
    <x v="0"/>
    <m/>
  </r>
  <r>
    <x v="876"/>
    <s v="44.763.928/0001-01"/>
    <s v="ND-POUPATEMPO 4.0"/>
    <n v="6706"/>
    <d v="2025-08-05T00:00:00"/>
    <s v="PPT00602"/>
    <s v="PPT00602"/>
    <d v="2025-08-01T00:00:00"/>
    <n v="22400.38"/>
    <d v="2025-09-04T00:00:00"/>
    <s v="PPT00602"/>
    <s v="PP00602"/>
    <s v="IMPLANTACAO E OPERACAO DO POUPATEMPO MOCOCA"/>
    <n v="22400.38"/>
    <d v="2025-08-01T00:00:00"/>
    <x v="0"/>
    <m/>
    <s v="PD-PRC-2021/02478"/>
    <m/>
    <s v="2 - FATURADO"/>
    <n v="85"/>
    <x v="4"/>
    <x v="15"/>
    <m/>
  </r>
  <r>
    <x v="876"/>
    <s v="44.763.928/0001-01"/>
    <s v="ND-POUPATEMPO 4.0"/>
    <n v="6843"/>
    <d v="2025-09-03T00:00:00"/>
    <s v="PPT00602"/>
    <s v="PPT00602"/>
    <d v="2025-09-01T00:00:00"/>
    <n v="22400.38"/>
    <d v="2025-10-03T00:00:00"/>
    <s v="PPT00602"/>
    <s v="PP00602"/>
    <s v="IMPLANTACAO E OPERACAO DO POUPATEMPO MOCOCA"/>
    <n v="22400.38"/>
    <d v="2025-09-01T00:00:00"/>
    <x v="0"/>
    <m/>
    <s v="PD-PRC-2021/02478"/>
    <m/>
    <s v="2 - FATURADO"/>
    <n v="56"/>
    <x v="5"/>
    <x v="15"/>
    <m/>
  </r>
  <r>
    <x v="876"/>
    <s v="44.763.928/0001-01"/>
    <s v="NF SERVICOS"/>
    <n v="193766"/>
    <d v="2025-09-11T00:00:00"/>
    <n v="2025400"/>
    <d v="2025-09-11T00:00:00"/>
    <d v="2025-08-01T00:00:00"/>
    <n v="2190.96"/>
    <d v="2025-10-11T00:00:00"/>
    <s v="E0250167"/>
    <s v="PD025145"/>
    <s v="PREFEITURA CADASTRO"/>
    <n v="2085.79"/>
    <d v="2025-08-01T00:00:00"/>
    <x v="0"/>
    <s v="027/2025"/>
    <m/>
    <s v="359.00001730/2025-25 APPS/ITO"/>
    <s v="2 - FATURADO"/>
    <n v="48"/>
    <x v="5"/>
    <x v="0"/>
    <m/>
  </r>
  <r>
    <x v="876"/>
    <s v="44.763.928/0001-01"/>
    <s v="ND-POUPATEMPO 4.0"/>
    <n v="7050"/>
    <d v="2025-10-06T00:00:00"/>
    <s v="PPT00602"/>
    <s v="PPT00602"/>
    <d v="2025-10-01T00:00:00"/>
    <n v="22400.38"/>
    <d v="2025-11-05T00:00:00"/>
    <s v="PPT00602"/>
    <s v="PP00602"/>
    <s v="IMPLANTACAO E OPERACAO DO POUPATEMPO MOCOCA"/>
    <n v="22400.38"/>
    <d v="2025-10-01T00:00:00"/>
    <x v="0"/>
    <m/>
    <s v="PD-PRC-2021/02478"/>
    <m/>
    <s v="2 - FATURADO"/>
    <n v="23"/>
    <x v="3"/>
    <x v="15"/>
    <m/>
  </r>
  <r>
    <x v="876"/>
    <s v="44.763.928/0001-01"/>
    <s v="NF SERVICOS"/>
    <n v="195784"/>
    <d v="2025-10-15T00:00:00"/>
    <n v="2044350"/>
    <d v="2025-10-15T00:00:00"/>
    <d v="2025-09-01T00:00:00"/>
    <n v="2008.38"/>
    <d v="2025-11-14T00:00:00"/>
    <s v="E0250167"/>
    <s v="PD025145"/>
    <s v="PREFEITURA CADASTRO"/>
    <n v="1911.98"/>
    <d v="2025-09-01T00:00:00"/>
    <x v="0"/>
    <s v="027/2025"/>
    <m/>
    <s v="359.00001730/2025-25 APPS/ITO"/>
    <s v="2 - FATURADO"/>
    <n v="14"/>
    <x v="3"/>
    <x v="0"/>
    <m/>
  </r>
  <r>
    <x v="876"/>
    <s v="44.763.928/0001-01"/>
    <s v="ND-POUPATEMPO 4.0"/>
    <n v="7187"/>
    <d v="2025-11-05T00:00:00"/>
    <s v="PPT00602"/>
    <s v="PPT00602"/>
    <d v="2025-11-01T00:00:00"/>
    <n v="22400.38"/>
    <d v="2025-12-05T00:00:00"/>
    <s v="PPT00602"/>
    <s v="PP00602"/>
    <s v="IMPLANTACAO E OPERACAO DO POUPATEMPO MOCOCA"/>
    <n v="22400.38"/>
    <d v="2025-11-01T00:00:00"/>
    <x v="0"/>
    <m/>
    <s v="PD-PRC-2021/02478"/>
    <m/>
    <s v="2 - FATURADO"/>
    <n v="0"/>
    <x v="0"/>
    <x v="15"/>
    <m/>
  </r>
  <r>
    <x v="876"/>
    <s v="44.763.928/0001-01"/>
    <s v="NF SERVICOS"/>
    <n v="197841"/>
    <d v="2025-11-13T00:00:00"/>
    <n v="2064283"/>
    <d v="2025-11-13T00:00:00"/>
    <d v="2025-10-01T00:00:00"/>
    <n v="1288.8"/>
    <d v="2025-12-13T00:00:00"/>
    <s v="E0250167"/>
    <s v="PD025145"/>
    <s v="PREFEITURA CADASTRO"/>
    <n v="1226.94"/>
    <d v="2025-10-01T00:00:00"/>
    <x v="0"/>
    <s v="027/2025"/>
    <m/>
    <s v="359.00001730/2025-25 APPS/ITO"/>
    <s v="2 - FATURADO"/>
    <n v="0"/>
    <x v="0"/>
    <x v="0"/>
    <m/>
  </r>
  <r>
    <x v="877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197"/>
    <x v="2"/>
    <x v="0"/>
    <m/>
  </r>
  <r>
    <x v="877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197"/>
    <x v="2"/>
    <x v="0"/>
    <m/>
  </r>
  <r>
    <x v="877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265.35000000000002"/>
    <m/>
    <x v="0"/>
    <m/>
    <m/>
    <m/>
    <s v="31 DIAS"/>
    <n v="181"/>
    <x v="2"/>
    <x v="10"/>
    <m/>
  </r>
  <r>
    <x v="877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167"/>
    <x v="6"/>
    <x v="0"/>
    <m/>
  </r>
  <r>
    <x v="877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167"/>
    <x v="6"/>
    <x v="0"/>
    <m/>
  </r>
  <r>
    <x v="877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135"/>
    <x v="8"/>
    <x v="0"/>
    <m/>
  </r>
  <r>
    <x v="877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135"/>
    <x v="8"/>
    <x v="0"/>
    <m/>
  </r>
  <r>
    <x v="877"/>
    <s v="44.780.609/0001-04"/>
    <s v="NF SERVICOS"/>
    <n v="190801"/>
    <d v="2025-07-28T00:00:00"/>
    <n v="1997019"/>
    <d v="2025-07-28T00:00:00"/>
    <d v="2025-06-01T00:00:00"/>
    <n v="703.52"/>
    <d v="2025-08-27T00:00:00"/>
    <s v="E0230140"/>
    <s v="PD023119"/>
    <s v="GESTÃO DE ATENDIMENTO"/>
    <n v="669.75"/>
    <d v="2025-06-01T00:00:00"/>
    <x v="0"/>
    <s v="173/2023"/>
    <s v="5778/2023"/>
    <s v="359.00003541/2023-25-ITO"/>
    <s v="2 - FATURADO"/>
    <n v="93"/>
    <x v="7"/>
    <x v="0"/>
    <m/>
  </r>
  <r>
    <x v="877"/>
    <s v="44.780.609/0001-04"/>
    <s v="NF SERVICOS"/>
    <n v="190802"/>
    <d v="2025-07-28T00:00:00"/>
    <n v="1997020"/>
    <d v="2025-07-28T00:00:00"/>
    <d v="2025-06-01T00:00:00"/>
    <n v="159.46"/>
    <d v="2025-08-27T00:00:00"/>
    <s v="E0230141"/>
    <s v="PD023119"/>
    <s v="HELP DESK"/>
    <n v="151.81"/>
    <d v="2025-06-01T00:00:00"/>
    <x v="0"/>
    <s v="173/2023"/>
    <s v="5778/2023"/>
    <s v="359.00003541/2023-25  ITO"/>
    <s v="2 - FATURADO"/>
    <n v="93"/>
    <x v="7"/>
    <x v="0"/>
    <m/>
  </r>
  <r>
    <x v="877"/>
    <s v="44.780.609/0001-04"/>
    <s v="NF SERVICOS"/>
    <n v="192465"/>
    <d v="2025-08-20T00:00:00"/>
    <n v="2011340"/>
    <d v="2025-08-20T00:00:00"/>
    <d v="2025-07-01T00:00:00"/>
    <n v="747.49"/>
    <d v="2025-09-19T00:00:00"/>
    <s v="E0230140"/>
    <s v="PD023119"/>
    <s v="GESTÃO DE ATENDIMENTO"/>
    <n v="711.61"/>
    <d v="2025-07-01T00:00:00"/>
    <x v="0"/>
    <s v="173/2023"/>
    <s v="5778/2023"/>
    <s v="359.00003541/2023-25-ITO"/>
    <s v="2 - FATURADO"/>
    <n v="70"/>
    <x v="4"/>
    <x v="0"/>
    <m/>
  </r>
  <r>
    <x v="877"/>
    <s v="44.780.609/0001-04"/>
    <s v="NF SERVICOS"/>
    <n v="192473"/>
    <d v="2025-08-20T00:00:00"/>
    <n v="2011348"/>
    <d v="2025-08-20T00:00:00"/>
    <d v="2025-07-01T00:00:00"/>
    <n v="170.85"/>
    <d v="2025-09-19T00:00:00"/>
    <s v="E0230141"/>
    <s v="PD023119"/>
    <s v="HELP DESK"/>
    <n v="162.65"/>
    <d v="2025-07-01T00:00:00"/>
    <x v="0"/>
    <s v="173/2023"/>
    <s v="5778/2023"/>
    <s v="359.00003541/2023-25  ITO"/>
    <s v="2 - FATURADO"/>
    <n v="70"/>
    <x v="4"/>
    <x v="0"/>
    <m/>
  </r>
  <r>
    <x v="877"/>
    <s v="44.780.609/0001-04"/>
    <s v="NF SERVICOS DO"/>
    <n v="353208"/>
    <d v="2025-09-08T00:00:00"/>
    <n v="360017"/>
    <d v="2025-09-08T00:00:00"/>
    <m/>
    <n v="737.52"/>
    <d v="2025-10-08T00:00:00"/>
    <s v="E0220758"/>
    <s v="PD022758"/>
    <s v="Serviços de Publicidade Eletrônica"/>
    <n v="702.12"/>
    <m/>
    <x v="0"/>
    <m/>
    <m/>
    <m/>
    <s v="2 - FATURADO"/>
    <n v="51"/>
    <x v="5"/>
    <x v="1"/>
    <m/>
  </r>
  <r>
    <x v="877"/>
    <s v="44.780.609/0001-04"/>
    <s v="NF SERVICOS"/>
    <n v="194027"/>
    <d v="2025-09-12T00:00:00"/>
    <n v="2025661"/>
    <d v="2025-09-12T00:00:00"/>
    <d v="2025-08-01T00:00:00"/>
    <n v="170.85"/>
    <d v="2025-10-12T00:00:00"/>
    <s v="E0230141"/>
    <s v="PD023119"/>
    <s v="HELP DESK"/>
    <n v="162.65"/>
    <d v="2025-08-01T00:00:00"/>
    <x v="0"/>
    <s v="173/2023"/>
    <s v="5778/2023"/>
    <s v="359.00003541/2023-25  ITO"/>
    <s v="2 - FATURADO"/>
    <n v="47"/>
    <x v="5"/>
    <x v="0"/>
    <m/>
  </r>
  <r>
    <x v="877"/>
    <s v="44.780.609/0001-04"/>
    <s v="ND-RATEIO CONDOM PPT"/>
    <n v="21025"/>
    <d v="2025-09-30T00:00:00"/>
    <m/>
    <m/>
    <m/>
    <n v="17886.32"/>
    <d v="2025-10-31T00:00:00"/>
    <s v="CARGA INICIAL RATEIO CONDOM PPT"/>
    <m/>
    <s v="CARGA INICIAL RATEIO CONDOM PPT"/>
    <n v="17886.32"/>
    <m/>
    <x v="0"/>
    <m/>
    <m/>
    <m/>
    <s v="31 DIAS"/>
    <n v="28"/>
    <x v="3"/>
    <x v="10"/>
    <m/>
  </r>
  <r>
    <x v="877"/>
    <s v="44.780.609/0001-04"/>
    <s v="ND-RATEIO CONDOM PPT"/>
    <n v="21142"/>
    <d v="2025-10-31T00:00:00"/>
    <m/>
    <m/>
    <m/>
    <n v="12682.05"/>
    <d v="2025-11-28T00:00:00"/>
    <s v="CARGA INICIAL RATEIO CONDOM PPT"/>
    <m/>
    <s v="CARGA INICIAL RATEIO CONDOM PPT"/>
    <n v="12682.05"/>
    <m/>
    <x v="0"/>
    <m/>
    <m/>
    <m/>
    <s v="28 DIAS"/>
    <n v="1"/>
    <x v="3"/>
    <x v="10"/>
    <m/>
  </r>
  <r>
    <x v="877"/>
    <s v="44.780.609/0001-04"/>
    <s v="NF SERVICOS"/>
    <n v="198066"/>
    <d v="2025-11-13T00:00:00"/>
    <n v="2064508"/>
    <d v="2025-11-13T00:00:00"/>
    <d v="2025-10-01T00:00:00"/>
    <n v="644.4"/>
    <d v="2025-12-13T00:00:00"/>
    <s v="E0251296"/>
    <s v="PD251169"/>
    <s v="PREFEITURA CADASTRO"/>
    <n v="613.47"/>
    <d v="2025-10-01T00:00:00"/>
    <x v="0"/>
    <s v="319/2025"/>
    <m/>
    <s v="359.00004911/2025-11 - APPS/ITO"/>
    <s v="2 - FATURADO"/>
    <n v="0"/>
    <x v="0"/>
    <x v="0"/>
    <m/>
  </r>
  <r>
    <x v="877"/>
    <s v="44.780.609/0001-04"/>
    <s v="ND-RATEIO CONDOM PPT"/>
    <n v="21265"/>
    <d v="2025-11-28T00:00:00"/>
    <m/>
    <m/>
    <m/>
    <n v="17975.53"/>
    <d v="2025-12-30T00:00:00"/>
    <s v="CARGA INICIAL RATEIO CONDOM PPT"/>
    <m/>
    <s v="CARGA INICIAL RATEIO CONDOM PPT"/>
    <n v="17975.53"/>
    <m/>
    <x v="0"/>
    <m/>
    <m/>
    <m/>
    <s v="32 DIAS"/>
    <n v="0"/>
    <x v="0"/>
    <x v="10"/>
    <m/>
  </r>
  <r>
    <x v="878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303"/>
    <x v="2"/>
    <x v="3"/>
    <m/>
  </r>
  <r>
    <x v="878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303"/>
    <x v="2"/>
    <x v="3"/>
    <m/>
  </r>
  <r>
    <x v="878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292"/>
    <x v="2"/>
    <x v="3"/>
    <m/>
  </r>
  <r>
    <x v="878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292"/>
    <x v="2"/>
    <x v="3"/>
    <m/>
  </r>
  <r>
    <x v="878"/>
    <s v="44.826.840/0001-83"/>
    <s v="NF SERVICOS DO"/>
    <n v="364602"/>
    <d v="2025-10-22T00:00:00"/>
    <n v="371417"/>
    <d v="2025-10-24T00:00:00"/>
    <m/>
    <n v="995.65"/>
    <d v="2025-11-23T00:00:00"/>
    <s v="E0240810"/>
    <s v="PD024810"/>
    <s v="Serviços de Publicidade Eletrônica"/>
    <n v="947.86"/>
    <m/>
    <x v="0"/>
    <m/>
    <m/>
    <m/>
    <s v="2 - FATURADO"/>
    <n v="5"/>
    <x v="3"/>
    <x v="1"/>
    <m/>
  </r>
  <r>
    <x v="878"/>
    <s v="44.826.840/0001-83"/>
    <s v="NF SERVICOS DO"/>
    <n v="364983"/>
    <d v="2025-10-23T00:00:00"/>
    <n v="371798"/>
    <d v="2025-10-24T00:00:00"/>
    <m/>
    <n v="331.88"/>
    <d v="2025-11-23T00:00:00"/>
    <s v="E0240810"/>
    <s v="PD024810"/>
    <s v="Serviços de Publicidade Eletrônica"/>
    <n v="315.95"/>
    <m/>
    <x v="0"/>
    <m/>
    <m/>
    <m/>
    <s v="2 - FATURADO"/>
    <n v="5"/>
    <x v="3"/>
    <x v="1"/>
    <m/>
  </r>
  <r>
    <x v="878"/>
    <s v="44.826.840/0001-83"/>
    <s v="NF SERVICOS DO"/>
    <n v="365227"/>
    <d v="2025-10-24T00:00:00"/>
    <n v="372042"/>
    <d v="2025-10-27T00:00:00"/>
    <m/>
    <n v="442.51"/>
    <d v="2025-11-26T00:00:00"/>
    <s v="E0240810"/>
    <s v="PD024810"/>
    <s v="Serviços de Publicidade Eletrônica"/>
    <n v="421.27"/>
    <m/>
    <x v="0"/>
    <m/>
    <m/>
    <m/>
    <s v="2 - FATURADO"/>
    <n v="2"/>
    <x v="3"/>
    <x v="1"/>
    <m/>
  </r>
  <r>
    <x v="878"/>
    <s v="44.826.840/0001-83"/>
    <s v="ND-POUPATEMPO 4.0"/>
    <n v="7219"/>
    <d v="2025-11-05T00:00:00"/>
    <s v="PPT00693"/>
    <s v="PPT00693"/>
    <d v="2025-11-01T00:00:00"/>
    <n v="21189.97"/>
    <d v="2025-12-05T00:00:00"/>
    <s v="PPT00693"/>
    <s v="PP00693"/>
    <s v="IMPLANTACAO E OPERACAO DO POUPATEMPO RIO DAS PEDRAS"/>
    <n v="21189.97"/>
    <d v="2025-11-01T00:00:00"/>
    <x v="0"/>
    <m/>
    <s v="PD-PRC-2022/02005"/>
    <m/>
    <s v="2 - FATURADO"/>
    <n v="0"/>
    <x v="0"/>
    <x v="15"/>
    <m/>
  </r>
  <r>
    <x v="878"/>
    <s v="44.826.840/0001-83"/>
    <s v="NF SERVICOS DO"/>
    <n v="366525"/>
    <d v="2025-11-10T00:00:00"/>
    <n v="373342"/>
    <d v="2025-11-10T00:00:00"/>
    <m/>
    <n v="885.02"/>
    <d v="2025-12-10T00:00:00"/>
    <s v="E0240810"/>
    <s v="PD024810"/>
    <s v="Serviços de Publicidade Eletrônica"/>
    <n v="842.54"/>
    <m/>
    <x v="0"/>
    <m/>
    <m/>
    <m/>
    <s v="2 - FATURADO"/>
    <n v="0"/>
    <x v="0"/>
    <x v="1"/>
    <m/>
  </r>
  <r>
    <x v="878"/>
    <s v="44.826.840/0001-83"/>
    <s v="NF SERVICOS DO"/>
    <n v="366890"/>
    <d v="2025-11-10T00:00:00"/>
    <n v="373707"/>
    <d v="2025-11-10T00:00:00"/>
    <m/>
    <n v="442.51"/>
    <d v="2025-12-10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878"/>
    <s v="44.826.840/0001-83"/>
    <s v="NF SERVICOS DO"/>
    <n v="367243"/>
    <d v="2025-11-10T00:00:00"/>
    <n v="374060"/>
    <d v="2025-11-10T00:00:00"/>
    <m/>
    <n v="1935.99"/>
    <d v="2025-12-10T00:00:00"/>
    <s v="E0240810"/>
    <s v="PD024810"/>
    <s v="Serviços de Publicidade Eletrônica"/>
    <n v="1843.06"/>
    <m/>
    <x v="0"/>
    <m/>
    <m/>
    <m/>
    <s v="2 - FATURADO"/>
    <n v="0"/>
    <x v="0"/>
    <x v="1"/>
    <m/>
  </r>
  <r>
    <x v="878"/>
    <s v="44.826.840/0001-83"/>
    <s v="NF SERVICOS DO"/>
    <n v="367517"/>
    <d v="2025-11-10T00:00:00"/>
    <n v="374334"/>
    <d v="2025-11-10T00:00:00"/>
    <m/>
    <n v="663.77"/>
    <d v="2025-12-10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878"/>
    <s v="44.826.840/0001-83"/>
    <s v="NF SERVICOS DO"/>
    <n v="368389"/>
    <d v="2025-11-11T00:00:00"/>
    <n v="375206"/>
    <d v="2025-11-12T00:00:00"/>
    <m/>
    <n v="1050.97"/>
    <d v="2025-12-12T00:00:00"/>
    <s v="E0240810"/>
    <s v="PD024810"/>
    <s v="Serviços de Publicidade Eletrônica"/>
    <n v="1000.52"/>
    <m/>
    <x v="0"/>
    <m/>
    <m/>
    <m/>
    <s v="2 - FATURADO"/>
    <n v="0"/>
    <x v="0"/>
    <x v="1"/>
    <m/>
  </r>
  <r>
    <x v="878"/>
    <s v="44.826.840/0001-83"/>
    <s v="NF SERVICOS DO"/>
    <n v="368685"/>
    <d v="2025-11-12T00:00:00"/>
    <n v="375502"/>
    <d v="2025-11-13T00:00:00"/>
    <m/>
    <n v="442.51"/>
    <d v="2025-12-13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878"/>
    <s v="44.826.840/0001-83"/>
    <s v="NF SERVICOS"/>
    <n v="197975"/>
    <d v="2025-11-13T00:00:00"/>
    <n v="2064417"/>
    <d v="2025-11-13T00:00:00"/>
    <d v="2025-10-01T00:00:00"/>
    <n v="682.2"/>
    <d v="2025-12-13T00:00:00"/>
    <s v="E0210694"/>
    <s v="PD021694"/>
    <s v="PREFEITURA CADASTRO"/>
    <n v="649.45000000000005"/>
    <d v="2025-10-01T00:00:00"/>
    <x v="0"/>
    <s v="NR. 06/2021"/>
    <s v="NR. 5137/2020"/>
    <s v="359.0000451482024-51-ITO/APPS"/>
    <s v="2 - FATURADO"/>
    <n v="0"/>
    <x v="0"/>
    <x v="0"/>
    <m/>
  </r>
  <r>
    <x v="878"/>
    <s v="44.826.840/0001-83"/>
    <s v="NF SERVICOS DO"/>
    <n v="370041"/>
    <d v="2025-11-18T00:00:00"/>
    <n v="376858"/>
    <d v="2025-11-19T00:00:00"/>
    <m/>
    <n v="663.77"/>
    <d v="2025-12-19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878"/>
    <s v="44.826.840/0001-83"/>
    <s v="NF SERVICOS DO"/>
    <n v="370869"/>
    <d v="2025-11-25T00:00:00"/>
    <n v="377686"/>
    <d v="2025-11-26T00:00:00"/>
    <m/>
    <n v="1050.97"/>
    <d v="2025-12-26T00:00:00"/>
    <s v="E0240810"/>
    <s v="PD024810"/>
    <s v="Serviços de Publicidade Eletrônica"/>
    <n v="1000.52"/>
    <m/>
    <x v="0"/>
    <m/>
    <m/>
    <m/>
    <s v="2 - FATURADO"/>
    <n v="0"/>
    <x v="0"/>
    <x v="1"/>
    <m/>
  </r>
  <r>
    <x v="879"/>
    <s v="44.831.733/0001-43"/>
    <s v="NF SERVICOS"/>
    <n v="198111"/>
    <d v="2025-11-13T00:00:00"/>
    <n v="2064553"/>
    <d v="2025-11-13T00:00:00"/>
    <d v="2025-10-01T00:00:00"/>
    <n v="226.4"/>
    <d v="2025-12-13T00:00:00"/>
    <s v="E0240689"/>
    <s v="PD024689"/>
    <s v="PREFEITURA CADASTRO"/>
    <n v="215.53"/>
    <d v="2025-10-01T00:00:00"/>
    <x v="0"/>
    <s v="107/2024"/>
    <m/>
    <s v="359.00008006/2024-41-ITO/APPS"/>
    <s v="2 - FATURADO"/>
    <n v="0"/>
    <x v="0"/>
    <x v="0"/>
    <m/>
  </r>
  <r>
    <x v="880"/>
    <s v="44.847.663/0001-11"/>
    <s v="NF SERVICOS DO"/>
    <n v="348634"/>
    <d v="2025-08-08T00:00:00"/>
    <n v="355422"/>
    <d v="2025-08-08T00:00:00"/>
    <m/>
    <n v="497.83"/>
    <d v="2025-09-07T00:00:00"/>
    <s v="E0230874"/>
    <s v="PD023874"/>
    <s v="Serviços de Publicidade Eletrônica"/>
    <n v="263.29000000000002"/>
    <m/>
    <x v="0"/>
    <m/>
    <m/>
    <m/>
    <s v="2 - FATURADO"/>
    <n v="82"/>
    <x v="4"/>
    <x v="1"/>
    <m/>
  </r>
  <r>
    <x v="880"/>
    <s v="44.847.663/0001-11"/>
    <s v="NF SERVICOS"/>
    <n v="195720"/>
    <d v="2025-10-15T00:00:00"/>
    <n v="2044286"/>
    <d v="2025-10-15T00:00:00"/>
    <d v="2025-09-01T00:00:00"/>
    <n v="801.47"/>
    <d v="2025-11-14T00:00:00"/>
    <s v="E0220809"/>
    <s v="PD022809"/>
    <s v="PREFEITURA SIM"/>
    <n v="763"/>
    <d v="2025-09-01T00:00:00"/>
    <x v="0"/>
    <s v="NR. 30/2022"/>
    <s v="NR. 06/2022"/>
    <s v="359.00004303/2024-18-APPS\ITO"/>
    <s v="2 - FATURADO"/>
    <n v="14"/>
    <x v="3"/>
    <x v="0"/>
    <m/>
  </r>
  <r>
    <x v="880"/>
    <s v="44.847.663/0001-11"/>
    <s v="ND-POUPATEMPO 4.0"/>
    <n v="7333"/>
    <d v="2025-11-05T00:00:00"/>
    <s v="PPT00540"/>
    <s v="PPT00540"/>
    <d v="2025-11-01T00:00:00"/>
    <n v="27324.83"/>
    <d v="2025-12-05T00:00:00"/>
    <s v="PPT00540"/>
    <s v="PP00540"/>
    <s v="IMPLANTACAO E OPERACAO DO POUPATEMPO SERRA NEGRA"/>
    <n v="27324.83"/>
    <d v="2025-11-01T00:00:00"/>
    <x v="0"/>
    <m/>
    <s v="PD-PRC-2020/001479"/>
    <m/>
    <s v="2 - FATURADO"/>
    <n v="0"/>
    <x v="0"/>
    <x v="15"/>
    <m/>
  </r>
  <r>
    <x v="880"/>
    <s v="44.847.663/0001-11"/>
    <s v="NF SERVICOS"/>
    <n v="197819"/>
    <d v="2025-11-13T00:00:00"/>
    <n v="2064261"/>
    <d v="2025-11-13T00:00:00"/>
    <d v="2025-10-01T00:00:00"/>
    <n v="7882.62"/>
    <d v="2025-12-13T00:00:00"/>
    <s v="E0251120"/>
    <s v="PD251123"/>
    <s v="PLATAFORMA COLABORATIVA I"/>
    <n v="7504.25"/>
    <d v="2025-10-01T00:00:00"/>
    <x v="0"/>
    <s v="179/2025"/>
    <s v="241/2025"/>
    <s v="359.00003849/2025-32 - ITO"/>
    <s v="2 - FATURADO"/>
    <n v="0"/>
    <x v="0"/>
    <x v="0"/>
    <m/>
  </r>
  <r>
    <x v="880"/>
    <s v="44.847.663/0001-11"/>
    <s v="NF SERVICOS"/>
    <n v="197959"/>
    <d v="2025-11-13T00:00:00"/>
    <n v="2064401"/>
    <d v="2025-11-13T00:00:00"/>
    <d v="2025-10-01T00:00:00"/>
    <n v="954.28"/>
    <d v="2025-12-13T00:00:00"/>
    <s v="E0220809"/>
    <s v="PD022809"/>
    <s v="PREFEITURA SIM"/>
    <n v="908.47"/>
    <d v="2025-10-01T00:00:00"/>
    <x v="0"/>
    <s v="NR. 30/2022"/>
    <s v="NR. 06/2022"/>
    <s v="359.00004303/2024-18-APPS\ITO"/>
    <s v="2 - FATURADO"/>
    <n v="0"/>
    <x v="0"/>
    <x v="0"/>
    <m/>
  </r>
  <r>
    <x v="881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274"/>
    <x v="2"/>
    <x v="3"/>
    <m/>
  </r>
  <r>
    <x v="882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349"/>
    <x v="2"/>
    <x v="3"/>
    <m/>
  </r>
  <r>
    <x v="882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342"/>
    <x v="2"/>
    <x v="3"/>
    <m/>
  </r>
  <r>
    <x v="882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292"/>
    <x v="2"/>
    <x v="3"/>
    <m/>
  </r>
  <r>
    <x v="882"/>
    <s v="44.853.505/0001-74"/>
    <s v="NF SERVICOS DO"/>
    <n v="365679"/>
    <d v="2025-10-28T00:00:00"/>
    <n v="372496"/>
    <d v="2025-10-29T00:00:00"/>
    <m/>
    <n v="1382.85"/>
    <d v="2025-11-28T00:00:00"/>
    <s v="E0220604"/>
    <s v="PD022604"/>
    <s v="Serviços de Publicidade Eletrônica"/>
    <n v="1316.47"/>
    <m/>
    <x v="0"/>
    <m/>
    <m/>
    <m/>
    <s v="2 - FATURADO"/>
    <n v="1"/>
    <x v="3"/>
    <x v="1"/>
    <m/>
  </r>
  <r>
    <x v="882"/>
    <s v="44.853.505/0001-74"/>
    <s v="NF SERVICOS DO"/>
    <n v="369549"/>
    <d v="2025-11-17T00:00:00"/>
    <n v="376366"/>
    <d v="2025-11-18T00:00:00"/>
    <m/>
    <n v="507.05"/>
    <d v="2025-12-18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882"/>
    <s v="44.853.505/0001-74"/>
    <s v="NF SERVICOS DO"/>
    <n v="369991"/>
    <d v="2025-11-18T00:00:00"/>
    <n v="376808"/>
    <d v="2025-11-19T00:00:00"/>
    <m/>
    <n v="507.05"/>
    <d v="2025-12-19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882"/>
    <s v="44.853.505/0001-74"/>
    <s v="NF SERVICOS DO"/>
    <n v="370681"/>
    <d v="2025-11-24T00:00:00"/>
    <n v="377497"/>
    <d v="2025-11-25T00:00:00"/>
    <m/>
    <n v="967.99"/>
    <d v="2025-12-25T00:00:00"/>
    <s v="E0220604"/>
    <s v="PD022604"/>
    <s v="Serviços de Publicidade Eletrônica"/>
    <n v="921.53"/>
    <m/>
    <x v="0"/>
    <m/>
    <m/>
    <m/>
    <s v="2 - FATURADO"/>
    <n v="0"/>
    <x v="0"/>
    <x v="1"/>
    <m/>
  </r>
  <r>
    <x v="882"/>
    <s v="44.853.505/0001-74"/>
    <s v="NF SERVICOS DO"/>
    <n v="370928"/>
    <d v="2025-11-25T00:00:00"/>
    <n v="377745"/>
    <d v="2025-11-26T00:00:00"/>
    <m/>
    <n v="414.85"/>
    <d v="2025-12-26T00:00:00"/>
    <s v="E0220604"/>
    <s v="PD022604"/>
    <s v="Serviços de Publicidade Eletrônica"/>
    <n v="394.94"/>
    <m/>
    <x v="0"/>
    <m/>
    <m/>
    <m/>
    <s v="2 - FATURADO"/>
    <n v="0"/>
    <x v="0"/>
    <x v="1"/>
    <m/>
  </r>
  <r>
    <x v="883"/>
    <s v="44.855.443/0001-30"/>
    <s v="NF SERVICOS DO"/>
    <n v="360686"/>
    <d v="2025-10-10T00:00:00"/>
    <n v="367501"/>
    <d v="2025-10-10T00:00:00"/>
    <m/>
    <n v="460.95"/>
    <d v="2025-11-09T00:00:00"/>
    <s v="E0250774"/>
    <s v="PD025774"/>
    <s v="Serviços de Publicidade Eletrônica"/>
    <n v="438.82"/>
    <m/>
    <x v="0"/>
    <m/>
    <m/>
    <m/>
    <s v="2 - FATURADO"/>
    <n v="19"/>
    <x v="3"/>
    <x v="1"/>
    <m/>
  </r>
  <r>
    <x v="883"/>
    <s v="44.855.443/0001-30"/>
    <s v="NF SERVICOS DO"/>
    <n v="361055"/>
    <d v="2025-10-10T00:00:00"/>
    <n v="367870"/>
    <d v="2025-10-10T00:00:00"/>
    <m/>
    <n v="368.76"/>
    <d v="2025-11-09T00:00:00"/>
    <s v="E0250774"/>
    <s v="PD025774"/>
    <s v="Serviços de Publicidade Eletrônica"/>
    <n v="351.06"/>
    <m/>
    <x v="0"/>
    <m/>
    <m/>
    <m/>
    <s v="2 - FATURADO"/>
    <n v="19"/>
    <x v="3"/>
    <x v="1"/>
    <m/>
  </r>
  <r>
    <x v="883"/>
    <s v="44.855.443/0001-30"/>
    <s v="NF SERVICOS DO"/>
    <n v="361252"/>
    <d v="2025-10-10T00:00:00"/>
    <n v="368067"/>
    <d v="2025-10-10T00:00:00"/>
    <m/>
    <n v="368.76"/>
    <d v="2025-11-09T00:00:00"/>
    <s v="E0250774"/>
    <s v="PD025774"/>
    <s v="Serviços de Publicidade Eletrônica"/>
    <n v="351.06"/>
    <m/>
    <x v="0"/>
    <m/>
    <m/>
    <m/>
    <s v="2 - FATURADO"/>
    <n v="19"/>
    <x v="3"/>
    <x v="1"/>
    <m/>
  </r>
  <r>
    <x v="883"/>
    <s v="44.855.443/0001-30"/>
    <s v="ND-POUPATEMPO 4.0"/>
    <n v="7312"/>
    <d v="2025-11-05T00:00:00"/>
    <s v="PPT00718"/>
    <s v="PPT00718"/>
    <d v="2025-11-01T00:00:00"/>
    <n v="21518.51"/>
    <d v="2025-12-05T00:00:00"/>
    <s v="PPT00718"/>
    <s v="PP00718"/>
    <s v="IMPLANTAÇÃO E OPERAÇÃO DO POUPATEMPO MARTINÓPOLIS"/>
    <n v="21518.51"/>
    <d v="2025-11-01T00:00:00"/>
    <x v="0"/>
    <m/>
    <s v="PD-PRC-2022/02776"/>
    <m/>
    <s v="2 - FATURADO"/>
    <n v="0"/>
    <x v="0"/>
    <x v="15"/>
    <m/>
  </r>
  <r>
    <x v="883"/>
    <s v="44.855.443/0001-30"/>
    <s v="ND-POUPATEMPO 4.0"/>
    <n v="7354"/>
    <d v="2025-11-18T00:00:00"/>
    <s v="PPT00718"/>
    <s v="PPT00718"/>
    <d v="2025-11-01T00:00:00"/>
    <n v="1754.25"/>
    <d v="2025-12-18T00:00:00"/>
    <s v="PPT00718"/>
    <s v="PP00718"/>
    <s v="IMPLANTAÇÃO E OPERAÇÃO DO POUPATEMPO MARTINÓPOLIS"/>
    <n v="1754.25"/>
    <d v="2025-11-01T00:00:00"/>
    <x v="0"/>
    <m/>
    <s v="PD-PRC-2022/02776"/>
    <m/>
    <s v="2 - FATURADO"/>
    <n v="0"/>
    <x v="0"/>
    <x v="15"/>
    <m/>
  </r>
  <r>
    <x v="883"/>
    <s v="44.855.443/0001-30"/>
    <s v="NF SERVICOS DO"/>
    <n v="371284"/>
    <d v="2025-11-26T00:00:00"/>
    <n v="378101"/>
    <d v="2025-11-27T00:00:00"/>
    <m/>
    <n v="368.76"/>
    <d v="2025-12-27T00:00:00"/>
    <s v="E0250774"/>
    <s v="PD025774"/>
    <s v="Serviços de Publicidade Eletrônica"/>
    <n v="351.06"/>
    <m/>
    <x v="0"/>
    <m/>
    <m/>
    <m/>
    <s v="2 - FATURADO"/>
    <n v="0"/>
    <x v="0"/>
    <x v="1"/>
    <m/>
  </r>
  <r>
    <x v="884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323"/>
    <x v="2"/>
    <x v="3"/>
    <m/>
  </r>
  <r>
    <x v="884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323"/>
    <x v="2"/>
    <x v="3"/>
    <m/>
  </r>
  <r>
    <x v="884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323"/>
    <x v="2"/>
    <x v="3"/>
    <m/>
  </r>
  <r>
    <x v="884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323"/>
    <x v="2"/>
    <x v="3"/>
    <m/>
  </r>
  <r>
    <x v="884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323"/>
    <x v="2"/>
    <x v="3"/>
    <m/>
  </r>
  <r>
    <x v="884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323"/>
    <x v="2"/>
    <x v="3"/>
    <m/>
  </r>
  <r>
    <x v="884"/>
    <s v="44.857.027/0001-70"/>
    <s v="NF SERVICOS DO"/>
    <n v="363899"/>
    <d v="2025-10-20T00:00:00"/>
    <n v="370714"/>
    <d v="2025-10-21T00:00:00"/>
    <m/>
    <n v="368.76"/>
    <d v="2025-11-20T00:00:00"/>
    <s v="E0211017"/>
    <s v="PD211017"/>
    <s v="Serviços de Publicidade Eletrônica"/>
    <n v="351.06"/>
    <m/>
    <x v="0"/>
    <m/>
    <m/>
    <m/>
    <s v="2 - FATURADO"/>
    <n v="8"/>
    <x v="3"/>
    <x v="1"/>
    <m/>
  </r>
  <r>
    <x v="884"/>
    <s v="44.857.027/0001-70"/>
    <s v="NF SERVICOS DO"/>
    <n v="368061"/>
    <d v="2025-11-10T00:00:00"/>
    <n v="374878"/>
    <d v="2025-11-12T00:00:00"/>
    <m/>
    <n v="414.85"/>
    <d v="2025-12-12T00:00:00"/>
    <s v="E0211017"/>
    <s v="PD211017"/>
    <s v="Serviços de Publicidade Eletrônica"/>
    <n v="394.94"/>
    <m/>
    <x v="0"/>
    <m/>
    <m/>
    <m/>
    <s v="2 - FATURADO"/>
    <n v="0"/>
    <x v="0"/>
    <x v="1"/>
    <m/>
  </r>
  <r>
    <x v="885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344"/>
    <x v="2"/>
    <x v="3"/>
    <m/>
  </r>
  <r>
    <x v="886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321"/>
    <x v="2"/>
    <x v="3"/>
    <m/>
  </r>
  <r>
    <x v="887"/>
    <s v="44.892.693/0001-40"/>
    <s v="NF SERVICOS"/>
    <n v="196710"/>
    <d v="2025-10-23T00:00:00"/>
    <n v="2045276"/>
    <d v="2025-10-23T00:00:00"/>
    <d v="2025-09-01T00:00:00"/>
    <n v="164441.20000000001"/>
    <d v="2025-11-22T00:00:00"/>
    <s v="E0240623"/>
    <s v="PD024623"/>
    <s v="PREFEITURAS-CADASTRO"/>
    <n v="156548.01999999999"/>
    <d v="2025-09-01T00:00:00"/>
    <x v="0"/>
    <n v="24623"/>
    <m/>
    <s v="359.00002919/2024-54- ITO"/>
    <s v="2 - FATURADO"/>
    <n v="6"/>
    <x v="3"/>
    <x v="0"/>
    <m/>
  </r>
  <r>
    <x v="887"/>
    <s v="44.892.693/0001-40"/>
    <s v="NF SERVICOS DO"/>
    <n v="368817"/>
    <d v="2025-11-12T00:00:00"/>
    <n v="375634"/>
    <d v="2025-11-13T00:00:00"/>
    <m/>
    <n v="1401.29"/>
    <d v="2025-12-13T00:00:00"/>
    <s v="E0220720"/>
    <s v="PD022720"/>
    <s v="Serviços de Publicidade Eletrônica"/>
    <n v="1334.03"/>
    <m/>
    <x v="0"/>
    <m/>
    <m/>
    <m/>
    <s v="2 - FATURADO"/>
    <n v="0"/>
    <x v="0"/>
    <x v="1"/>
    <m/>
  </r>
  <r>
    <x v="887"/>
    <s v="44.892.693/0001-40"/>
    <s v="NF SERVICOS DO"/>
    <n v="368907"/>
    <d v="2025-11-12T00:00:00"/>
    <n v="375724"/>
    <d v="2025-11-13T00:00:00"/>
    <m/>
    <n v="516.26"/>
    <d v="2025-12-13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887"/>
    <s v="44.892.693/0001-40"/>
    <s v="NF SERVICOS"/>
    <n v="198005"/>
    <d v="2025-11-13T00:00:00"/>
    <n v="2064447"/>
    <d v="2025-11-13T00:00:00"/>
    <d v="2025-10-01T00:00:00"/>
    <n v="151243.6"/>
    <d v="2025-12-13T00:00:00"/>
    <s v="E0240623"/>
    <s v="PD024623"/>
    <s v="PREFEITURAS-CADASTRO"/>
    <n v="143983.91"/>
    <d v="2025-10-01T00:00:00"/>
    <x v="0"/>
    <n v="24623"/>
    <m/>
    <s v="359.00002919/2024-54- ITO"/>
    <s v="2 - FATURADO"/>
    <n v="0"/>
    <x v="0"/>
    <x v="0"/>
    <m/>
  </r>
  <r>
    <x v="887"/>
    <s v="44.892.693/0001-40"/>
    <s v="NF SERVICOS DO"/>
    <n v="369042"/>
    <d v="2025-11-13T00:00:00"/>
    <n v="375859"/>
    <d v="2025-11-14T00:00:00"/>
    <m/>
    <n v="590.02"/>
    <d v="2025-12-14T00:00:00"/>
    <s v="E0220720"/>
    <s v="PD022720"/>
    <s v="Serviços de Publicidade Eletrônica"/>
    <n v="561.70000000000005"/>
    <m/>
    <x v="0"/>
    <m/>
    <m/>
    <m/>
    <s v="2 - FATURADO"/>
    <n v="0"/>
    <x v="0"/>
    <x v="1"/>
    <m/>
  </r>
  <r>
    <x v="887"/>
    <s v="44.892.693/0001-40"/>
    <s v="NF SERVICOS DO"/>
    <n v="369834"/>
    <d v="2025-11-17T00:00:00"/>
    <n v="376651"/>
    <d v="2025-11-18T00:00:00"/>
    <m/>
    <n v="368.76"/>
    <d v="2025-12-18T00:00:00"/>
    <s v="E0220720"/>
    <s v="PD022720"/>
    <s v="Serviços de Publicidade Eletrônica"/>
    <n v="351.06"/>
    <m/>
    <x v="0"/>
    <m/>
    <m/>
    <m/>
    <s v="2 - FATURADO"/>
    <n v="0"/>
    <x v="0"/>
    <x v="1"/>
    <m/>
  </r>
  <r>
    <x v="887"/>
    <s v="44.892.693/0001-40"/>
    <s v="NF SERVICOS DO"/>
    <n v="369849"/>
    <d v="2025-11-17T00:00:00"/>
    <n v="376666"/>
    <d v="2025-11-18T00:00:00"/>
    <m/>
    <n v="516.26"/>
    <d v="2025-12-18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887"/>
    <s v="44.892.693/0001-40"/>
    <s v="NF SERVICOS DO"/>
    <n v="369860"/>
    <d v="2025-11-18T00:00:00"/>
    <n v="376677"/>
    <d v="2025-11-19T00:00:00"/>
    <m/>
    <n v="221.26"/>
    <d v="2025-12-19T00:00:00"/>
    <s v="E0220720"/>
    <s v="PD022720"/>
    <s v="Serviços de Publicidade Eletrônica"/>
    <n v="210.64"/>
    <m/>
    <x v="0"/>
    <m/>
    <m/>
    <m/>
    <s v="2 - FATURADO"/>
    <n v="0"/>
    <x v="0"/>
    <x v="1"/>
    <m/>
  </r>
  <r>
    <x v="887"/>
    <s v="44.892.693/0001-40"/>
    <s v="NF SERVICOS DO"/>
    <n v="370298"/>
    <d v="2025-11-19T00:00:00"/>
    <n v="377115"/>
    <d v="2025-11-25T00:00:00"/>
    <m/>
    <n v="663.77"/>
    <d v="2025-12-25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887"/>
    <s v="44.892.693/0001-40"/>
    <s v="NF SERVICOS DO"/>
    <n v="370299"/>
    <d v="2025-11-19T00:00:00"/>
    <n v="377116"/>
    <d v="2025-11-25T00:00:00"/>
    <m/>
    <n v="295.01"/>
    <d v="2025-12-25T00:00:00"/>
    <s v="E0220720"/>
    <s v="PD022720"/>
    <s v="Serviços de Publicidade Eletrônica"/>
    <n v="280.85000000000002"/>
    <m/>
    <x v="0"/>
    <m/>
    <m/>
    <m/>
    <s v="2 - FATURADO"/>
    <n v="0"/>
    <x v="0"/>
    <x v="1"/>
    <m/>
  </r>
  <r>
    <x v="887"/>
    <s v="44.892.693/0001-40"/>
    <s v="NF SERVICOS DO"/>
    <n v="370806"/>
    <d v="2025-11-25T00:00:00"/>
    <n v="377623"/>
    <d v="2025-11-26T00:00:00"/>
    <m/>
    <n v="1032.53"/>
    <d v="2025-12-26T00:00:00"/>
    <s v="E0220720"/>
    <s v="PD022720"/>
    <s v="Serviços de Publicidade Eletrônica"/>
    <n v="982.97"/>
    <m/>
    <x v="0"/>
    <m/>
    <m/>
    <m/>
    <s v="2 - FATURADO"/>
    <n v="0"/>
    <x v="0"/>
    <x v="1"/>
    <m/>
  </r>
  <r>
    <x v="887"/>
    <s v="44.892.693/0001-40"/>
    <s v="NF SERVICOS DO"/>
    <n v="370875"/>
    <d v="2025-11-25T00:00:00"/>
    <n v="377692"/>
    <d v="2025-11-26T00:00:00"/>
    <m/>
    <n v="663.77"/>
    <d v="2025-12-26T00:00:00"/>
    <s v="E0220720"/>
    <s v="PD022720"/>
    <s v="Serviços de Publicidade Eletrônica"/>
    <n v="631.91"/>
    <m/>
    <x v="0"/>
    <m/>
    <m/>
    <m/>
    <s v="2 - FATURADO"/>
    <n v="0"/>
    <x v="0"/>
    <x v="1"/>
    <m/>
  </r>
  <r>
    <x v="887"/>
    <s v="44.892.693/0001-40"/>
    <s v="NF SERVICOS DO"/>
    <n v="371166"/>
    <d v="2025-11-26T00:00:00"/>
    <n v="377983"/>
    <d v="2025-11-27T00:00:00"/>
    <m/>
    <n v="442.51"/>
    <d v="2025-12-27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888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338"/>
    <x v="2"/>
    <x v="3"/>
    <m/>
  </r>
  <r>
    <x v="888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338"/>
    <x v="2"/>
    <x v="3"/>
    <m/>
  </r>
  <r>
    <x v="888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338"/>
    <x v="2"/>
    <x v="3"/>
    <m/>
  </r>
  <r>
    <x v="888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338"/>
    <x v="2"/>
    <x v="3"/>
    <m/>
  </r>
  <r>
    <x v="888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216"/>
    <x v="2"/>
    <x v="3"/>
    <m/>
  </r>
  <r>
    <x v="888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216"/>
    <x v="2"/>
    <x v="3"/>
    <m/>
  </r>
  <r>
    <x v="888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216"/>
    <x v="2"/>
    <x v="3"/>
    <m/>
  </r>
  <r>
    <x v="888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216"/>
    <x v="2"/>
    <x v="3"/>
    <m/>
  </r>
  <r>
    <x v="888"/>
    <s v="44.918.712/0001-60"/>
    <s v="NF SERVICOS DO"/>
    <n v="366435"/>
    <d v="2025-11-10T00:00:00"/>
    <n v="373252"/>
    <d v="2025-11-10T00:00:00"/>
    <m/>
    <n v="184.38"/>
    <d v="2025-12-10T00:00:00"/>
    <s v="E0240928"/>
    <s v="PD024928"/>
    <s v="Serviços de Publicidade Eletrônica"/>
    <n v="175.53"/>
    <m/>
    <x v="0"/>
    <m/>
    <m/>
    <m/>
    <s v="2 - FATURADO"/>
    <n v="0"/>
    <x v="0"/>
    <x v="1"/>
    <m/>
  </r>
  <r>
    <x v="888"/>
    <s v="44.918.712/0001-60"/>
    <s v="NF SERVICOS"/>
    <n v="198065"/>
    <d v="2025-11-13T00:00:00"/>
    <n v="2064507"/>
    <d v="2025-11-13T00:00:00"/>
    <d v="2025-10-01T00:00:00"/>
    <n v="644.4"/>
    <d v="2025-12-13T00:00:00"/>
    <s v="E0251291"/>
    <s v="PD251168"/>
    <s v="PREFEITURA CADASTRO"/>
    <n v="613.47"/>
    <d v="2025-10-01T00:00:00"/>
    <x v="0"/>
    <m/>
    <m/>
    <s v="359.00004835/2025-36 - APPS / ITO"/>
    <s v="2 - FATURADO"/>
    <n v="0"/>
    <x v="0"/>
    <x v="0"/>
    <m/>
  </r>
  <r>
    <x v="889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350"/>
    <x v="2"/>
    <x v="3"/>
    <m/>
  </r>
  <r>
    <x v="889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317"/>
    <x v="2"/>
    <x v="3"/>
    <m/>
  </r>
  <r>
    <x v="889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317"/>
    <x v="2"/>
    <x v="3"/>
    <m/>
  </r>
  <r>
    <x v="889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314"/>
    <x v="2"/>
    <x v="3"/>
    <m/>
  </r>
  <r>
    <x v="889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282"/>
    <x v="2"/>
    <x v="3"/>
    <m/>
  </r>
  <r>
    <x v="889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278"/>
    <x v="2"/>
    <x v="3"/>
    <m/>
  </r>
  <r>
    <x v="889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245"/>
    <x v="2"/>
    <x v="3"/>
    <m/>
  </r>
  <r>
    <x v="889"/>
    <s v="44.918.928/0001-25"/>
    <s v="NF SERVICOS DO"/>
    <n v="368585"/>
    <d v="2025-11-11T00:00:00"/>
    <n v="375402"/>
    <d v="2025-11-12T00:00:00"/>
    <m/>
    <n v="276.57"/>
    <d v="2025-12-12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89"/>
    <s v="44.918.928/0001-25"/>
    <s v="NF SERVICOS DO"/>
    <n v="369468"/>
    <d v="2025-11-14T00:00:00"/>
    <n v="376285"/>
    <d v="2025-11-18T00:00:00"/>
    <m/>
    <n v="368.76"/>
    <d v="2025-12-18T00:00:00"/>
    <s v="E0250846"/>
    <s v="PD025846"/>
    <s v="Serviços de Publicidade Eletrônica"/>
    <n v="351.06"/>
    <m/>
    <x v="0"/>
    <m/>
    <m/>
    <m/>
    <s v="2 - FATURADO"/>
    <n v="0"/>
    <x v="0"/>
    <x v="1"/>
    <m/>
  </r>
  <r>
    <x v="889"/>
    <s v="44.918.928/0001-25"/>
    <s v="NF SERVICOS DO"/>
    <n v="369785"/>
    <d v="2025-11-17T00:00:00"/>
    <n v="376602"/>
    <d v="2025-11-18T00:00:00"/>
    <m/>
    <n v="368.76"/>
    <d v="2025-12-18T00:00:00"/>
    <s v="E0250846"/>
    <s v="PD025846"/>
    <s v="Serviços de Publicidade Eletrônica"/>
    <n v="351.06"/>
    <m/>
    <x v="0"/>
    <m/>
    <m/>
    <m/>
    <s v="2 - FATURADO"/>
    <n v="0"/>
    <x v="0"/>
    <x v="1"/>
    <m/>
  </r>
  <r>
    <x v="889"/>
    <s v="44.918.928/0001-25"/>
    <s v="NF SERVICOS DO"/>
    <n v="370344"/>
    <d v="2025-11-19T00:00:00"/>
    <n v="377161"/>
    <d v="2025-11-25T00:00:00"/>
    <m/>
    <n v="276.57"/>
    <d v="2025-12-25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90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320"/>
    <x v="2"/>
    <x v="3"/>
    <m/>
  </r>
  <r>
    <x v="890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278"/>
    <x v="2"/>
    <x v="3"/>
    <m/>
  </r>
  <r>
    <x v="890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278"/>
    <x v="2"/>
    <x v="3"/>
    <m/>
  </r>
  <r>
    <x v="890"/>
    <s v="44.919.611/0001-03"/>
    <s v="NF SERVICOS DO"/>
    <n v="368429"/>
    <d v="2025-11-11T00:00:00"/>
    <n v="375246"/>
    <d v="2025-11-12T00:00:00"/>
    <m/>
    <n v="460.95"/>
    <d v="2025-12-12T00:00:00"/>
    <s v="E0201337"/>
    <s v="PD201337"/>
    <s v="Serviços de Publicidade Eletrônica"/>
    <n v="438.82"/>
    <m/>
    <x v="0"/>
    <m/>
    <m/>
    <m/>
    <s v="2 - FATURADO"/>
    <n v="0"/>
    <x v="0"/>
    <x v="1"/>
    <m/>
  </r>
  <r>
    <x v="890"/>
    <s v="44.919.611/0001-03"/>
    <s v="NF SERVICOS DO"/>
    <n v="371116"/>
    <d v="2025-11-26T00:00:00"/>
    <n v="377933"/>
    <d v="2025-11-27T00:00:00"/>
    <m/>
    <n v="368.76"/>
    <d v="2025-12-27T00:00:00"/>
    <s v="E0201337"/>
    <s v="PD201337"/>
    <s v="Serviços de Publicidade Eletrônica"/>
    <n v="351.06"/>
    <m/>
    <x v="0"/>
    <m/>
    <m/>
    <m/>
    <s v="2 - FATURADO"/>
    <n v="0"/>
    <x v="0"/>
    <x v="1"/>
    <m/>
  </r>
  <r>
    <x v="891"/>
    <s v="44.919.918/0001-04"/>
    <s v="NF SERVICOS"/>
    <n v="193825"/>
    <d v="2025-09-11T00:00:00"/>
    <n v="2025459"/>
    <d v="2025-09-11T00:00:00"/>
    <d v="2025-08-01T00:00:00"/>
    <n v="644.4"/>
    <d v="2025-10-11T00:00:00"/>
    <s v="E0250076"/>
    <s v="PD025062"/>
    <s v="PREFEITURA CADASTRO"/>
    <n v="613.47"/>
    <d v="2025-08-01T00:00:00"/>
    <x v="0"/>
    <d v="2025-10-01T00:00:00"/>
    <d v="2025-11-01T00:00:00"/>
    <s v="359.00011381/2024-79  APPS/ITO"/>
    <s v="2 - FATURADO"/>
    <n v="48"/>
    <x v="5"/>
    <x v="0"/>
    <m/>
  </r>
  <r>
    <x v="891"/>
    <s v="44.919.918/0001-04"/>
    <s v="ND-POUPATEMPO 4.0"/>
    <n v="7129"/>
    <d v="2025-10-06T00:00:00"/>
    <s v="PPT00715"/>
    <s v="PPT00715"/>
    <d v="2025-10-01T00:00:00"/>
    <n v="16802.990000000002"/>
    <d v="2025-11-05T00:00:00"/>
    <s v="PPT00715"/>
    <s v="PP00715"/>
    <s v="IMPLANTACAO E OPERACAO DO POUPATEMPO LUCELIA"/>
    <n v="16802.990000000002"/>
    <d v="2025-10-01T00:00:00"/>
    <x v="0"/>
    <m/>
    <s v="PD-PRC-2022/02323"/>
    <m/>
    <s v="2 - FATURADO"/>
    <n v="23"/>
    <x v="3"/>
    <x v="15"/>
    <m/>
  </r>
  <r>
    <x v="891"/>
    <s v="44.919.918/0001-04"/>
    <s v="NF SERVICOS"/>
    <n v="195757"/>
    <d v="2025-10-15T00:00:00"/>
    <n v="2044323"/>
    <d v="2025-10-15T00:00:00"/>
    <d v="2025-09-01T00:00:00"/>
    <n v="644.4"/>
    <d v="2025-11-14T00:00:00"/>
    <s v="E0250076"/>
    <s v="PD025062"/>
    <s v="PREFEITURA CADASTRO"/>
    <n v="613.47"/>
    <d v="2025-09-01T00:00:00"/>
    <x v="0"/>
    <d v="2025-10-01T00:00:00"/>
    <d v="2025-11-01T00:00:00"/>
    <s v="359.00011381/2024-79  APPS/ITO"/>
    <s v="2 - FATURADO"/>
    <n v="14"/>
    <x v="3"/>
    <x v="0"/>
    <m/>
  </r>
  <r>
    <x v="891"/>
    <s v="44.919.918/0001-04"/>
    <s v="ND-POUPATEMPO 4.0"/>
    <n v="7303"/>
    <d v="2025-11-05T00:00:00"/>
    <s v="PPT00715"/>
    <s v="PPT00715"/>
    <d v="2025-11-01T00:00:00"/>
    <n v="16802.990000000002"/>
    <d v="2025-12-05T00:00:00"/>
    <s v="PPT00715"/>
    <s v="PP00715"/>
    <s v="IMPLANTACAO E OPERACAO DO POUPATEMPO LUCELIA"/>
    <n v="16802.990000000002"/>
    <d v="2025-11-01T00:00:00"/>
    <x v="0"/>
    <m/>
    <s v="PD-PRC-2022/02323"/>
    <m/>
    <s v="2 - FATURADO"/>
    <n v="0"/>
    <x v="0"/>
    <x v="15"/>
    <m/>
  </r>
  <r>
    <x v="891"/>
    <s v="44.919.918/0001-04"/>
    <s v="NF SERVICOS"/>
    <n v="198010"/>
    <d v="2025-11-13T00:00:00"/>
    <n v="2064452"/>
    <d v="2025-11-13T00:00:00"/>
    <d v="2025-10-01T00:00:00"/>
    <n v="644.4"/>
    <d v="2025-12-13T00:00:00"/>
    <s v="E0250076"/>
    <s v="PD025062"/>
    <s v="PREFEITURA CADASTRO"/>
    <n v="613.47"/>
    <d v="2025-10-01T00:00:00"/>
    <x v="0"/>
    <d v="2025-10-01T00:00:00"/>
    <d v="2025-11-01T00:00:00"/>
    <s v="359.00011381/2024-79  APPS/ITO"/>
    <s v="2 - FATURADO"/>
    <n v="0"/>
    <x v="0"/>
    <x v="0"/>
    <m/>
  </r>
  <r>
    <x v="891"/>
    <s v="44.919.918/0001-04"/>
    <s v="ND-POUPATEMPO 4.0"/>
    <n v="7359"/>
    <d v="2025-11-18T00:00:00"/>
    <s v="PPT00715"/>
    <s v="PPT00715"/>
    <d v="2025-11-01T00:00:00"/>
    <n v="1369.82"/>
    <d v="2025-12-18T00:00:00"/>
    <s v="PPT00715"/>
    <s v="PP00715"/>
    <s v="IMPLANTACAO E OPERACAO DO POUPATEMPO LUCELIA"/>
    <n v="1369.82"/>
    <d v="2025-11-01T00:00:00"/>
    <x v="0"/>
    <m/>
    <s v="PD-PRC-2022/02323"/>
    <m/>
    <s v="2 - FATURADO"/>
    <n v="0"/>
    <x v="0"/>
    <x v="15"/>
    <m/>
  </r>
  <r>
    <x v="892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292"/>
    <x v="2"/>
    <x v="3"/>
    <m/>
  </r>
  <r>
    <x v="892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258"/>
    <x v="2"/>
    <x v="3"/>
    <m/>
  </r>
  <r>
    <x v="892"/>
    <s v="44.935.278/0001-26"/>
    <s v="NF SERVICOS DO"/>
    <n v="356433"/>
    <d v="2025-09-15T00:00:00"/>
    <n v="363246"/>
    <d v="2025-09-16T00:00:00"/>
    <m/>
    <n v="663.77"/>
    <d v="2025-10-16T00:00:00"/>
    <s v="E0240842"/>
    <s v="PD024842"/>
    <s v="Serviços de Publicidade Eletrônica"/>
    <n v="631.91"/>
    <m/>
    <x v="0"/>
    <m/>
    <m/>
    <m/>
    <s v="2 - FATURADO"/>
    <n v="43"/>
    <x v="5"/>
    <x v="1"/>
    <m/>
  </r>
  <r>
    <x v="892"/>
    <s v="44.935.278/0001-26"/>
    <s v="NF SERVICOS DO"/>
    <n v="357083"/>
    <d v="2025-09-17T00:00:00"/>
    <n v="363896"/>
    <d v="2025-09-18T00:00:00"/>
    <m/>
    <n v="442.51"/>
    <d v="2025-10-18T00:00:00"/>
    <s v="E0240842"/>
    <s v="PD024842"/>
    <s v="Serviços de Publicidade Eletrônica"/>
    <n v="421.27"/>
    <m/>
    <x v="0"/>
    <m/>
    <m/>
    <m/>
    <s v="2 - FATURADO"/>
    <n v="41"/>
    <x v="5"/>
    <x v="1"/>
    <m/>
  </r>
  <r>
    <x v="892"/>
    <s v="44.935.278/0001-26"/>
    <s v="NF SERVICOS DO"/>
    <n v="358095"/>
    <d v="2025-09-22T00:00:00"/>
    <n v="364910"/>
    <d v="2025-09-23T00:00:00"/>
    <m/>
    <n v="497.83"/>
    <d v="2025-10-23T00:00:00"/>
    <s v="E0240842"/>
    <s v="PD024842"/>
    <s v="Serviços de Publicidade Eletrônica"/>
    <n v="473.93"/>
    <m/>
    <x v="0"/>
    <m/>
    <m/>
    <m/>
    <s v="2 - FATURADO"/>
    <n v="36"/>
    <x v="5"/>
    <x v="1"/>
    <m/>
  </r>
  <r>
    <x v="892"/>
    <s v="44.935.278/0001-26"/>
    <s v="NF SERVICOS DO"/>
    <n v="358260"/>
    <d v="2025-09-23T00:00:00"/>
    <n v="365075"/>
    <d v="2025-09-24T00:00:00"/>
    <m/>
    <n v="276.57"/>
    <d v="2025-10-24T00:00:00"/>
    <s v="E0240842"/>
    <s v="PD024842"/>
    <s v="Serviços de Publicidade Eletrônica"/>
    <n v="263.29000000000002"/>
    <m/>
    <x v="0"/>
    <m/>
    <m/>
    <m/>
    <s v="2 - FATURADO"/>
    <n v="35"/>
    <x v="5"/>
    <x v="1"/>
    <m/>
  </r>
  <r>
    <x v="892"/>
    <s v="44.935.278/0001-26"/>
    <s v="NF SERVICOS DO"/>
    <n v="358458"/>
    <d v="2025-09-25T00:00:00"/>
    <n v="365273"/>
    <d v="2025-09-25T00:00:00"/>
    <m/>
    <n v="829.71"/>
    <d v="2025-10-25T00:00:00"/>
    <s v="E0240842"/>
    <s v="PD024842"/>
    <s v="Serviços de Publicidade Eletrônica"/>
    <n v="789.88"/>
    <m/>
    <x v="0"/>
    <m/>
    <m/>
    <m/>
    <s v="2 - FATURADO"/>
    <n v="34"/>
    <x v="5"/>
    <x v="1"/>
    <m/>
  </r>
  <r>
    <x v="892"/>
    <s v="44.935.278/0001-26"/>
    <s v="NF SERVICOS DO"/>
    <n v="358663"/>
    <d v="2025-09-25T00:00:00"/>
    <n v="365478"/>
    <d v="2025-09-26T00:00:00"/>
    <m/>
    <n v="331.88"/>
    <d v="2025-10-26T00:00:00"/>
    <s v="E0240842"/>
    <s v="PD024842"/>
    <s v="Serviços de Publicidade Eletrônica"/>
    <n v="315.95"/>
    <m/>
    <x v="0"/>
    <m/>
    <m/>
    <m/>
    <s v="2 - FATURADO"/>
    <n v="33"/>
    <x v="5"/>
    <x v="1"/>
    <m/>
  </r>
  <r>
    <x v="892"/>
    <s v="44.935.278/0001-26"/>
    <s v="NF SERVICOS DO"/>
    <n v="359084"/>
    <d v="2025-09-26T00:00:00"/>
    <n v="365899"/>
    <d v="2025-09-29T00:00:00"/>
    <m/>
    <n v="221.26"/>
    <d v="2025-10-29T00:00:00"/>
    <s v="E0240842"/>
    <s v="PD024842"/>
    <s v="Serviços de Publicidade Eletrônica"/>
    <n v="210.64"/>
    <m/>
    <x v="0"/>
    <m/>
    <m/>
    <m/>
    <s v="2 - FATURADO"/>
    <n v="30"/>
    <x v="3"/>
    <x v="1"/>
    <m/>
  </r>
  <r>
    <x v="892"/>
    <s v="44.935.278/0001-26"/>
    <s v="NF SERVICOS DO"/>
    <n v="362252"/>
    <d v="2025-10-10T00:00:00"/>
    <n v="369067"/>
    <d v="2025-10-14T00:00:00"/>
    <m/>
    <n v="497.83"/>
    <d v="2025-11-13T00:00:00"/>
    <s v="E0240842"/>
    <s v="PD024842"/>
    <s v="Serviços de Publicidade Eletrônica"/>
    <n v="473.93"/>
    <m/>
    <x v="0"/>
    <m/>
    <m/>
    <m/>
    <s v="2 - FATURADO"/>
    <n v="15"/>
    <x v="3"/>
    <x v="1"/>
    <m/>
  </r>
  <r>
    <x v="892"/>
    <s v="44.935.278/0001-26"/>
    <s v="NF SERVICOS"/>
    <n v="195710"/>
    <d v="2025-10-15T00:00:00"/>
    <n v="2044276"/>
    <d v="2025-10-15T00:00:00"/>
    <d v="2025-09-01T00:00:00"/>
    <n v="678"/>
    <d v="2025-11-14T00:00:00"/>
    <s v="E0240635"/>
    <s v="PD024635"/>
    <s v="PREFEITURA CADASTRO"/>
    <n v="645.46"/>
    <d v="2025-09-01T00:00:00"/>
    <x v="0"/>
    <m/>
    <s v="018/2024"/>
    <s v="359.00003403/2024-27 - ITO"/>
    <s v="2 - FATURADO"/>
    <n v="14"/>
    <x v="3"/>
    <x v="0"/>
    <m/>
  </r>
  <r>
    <x v="892"/>
    <s v="44.935.278/0001-26"/>
    <s v="NF SERVICOS DO"/>
    <n v="366538"/>
    <d v="2025-11-10T00:00:00"/>
    <n v="373355"/>
    <d v="2025-11-10T00:00:00"/>
    <m/>
    <n v="276.57"/>
    <d v="2025-12-10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66727"/>
    <d v="2025-11-10T00:00:00"/>
    <n v="373544"/>
    <d v="2025-11-10T00:00:00"/>
    <m/>
    <n v="276.57"/>
    <d v="2025-12-10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67026"/>
    <d v="2025-11-10T00:00:00"/>
    <n v="373843"/>
    <d v="2025-11-10T00:00:00"/>
    <m/>
    <n v="1050.97"/>
    <d v="2025-12-10T00:00:00"/>
    <s v="E0240842"/>
    <s v="PD024842"/>
    <s v="Serviços de Publicidade Eletrônica"/>
    <n v="1000.52"/>
    <m/>
    <x v="0"/>
    <m/>
    <m/>
    <m/>
    <s v="2 - FATURADO"/>
    <n v="0"/>
    <x v="0"/>
    <x v="1"/>
    <m/>
  </r>
  <r>
    <x v="892"/>
    <s v="44.935.278/0001-26"/>
    <s v="NF SERVICOS DO"/>
    <n v="367210"/>
    <d v="2025-11-10T00:00:00"/>
    <n v="374027"/>
    <d v="2025-11-10T00:00:00"/>
    <m/>
    <n v="276.57"/>
    <d v="2025-12-10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67236"/>
    <d v="2025-11-10T00:00:00"/>
    <n v="374053"/>
    <d v="2025-11-10T00:00:00"/>
    <m/>
    <n v="387.2"/>
    <d v="2025-12-10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892"/>
    <s v="44.935.278/0001-26"/>
    <s v="NF SERVICOS DO"/>
    <n v="367412"/>
    <d v="2025-11-10T00:00:00"/>
    <n v="374229"/>
    <d v="2025-11-10T00:00:00"/>
    <m/>
    <n v="221.26"/>
    <d v="2025-12-10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892"/>
    <s v="44.935.278/0001-26"/>
    <s v="NF SERVICOS DO"/>
    <n v="367714"/>
    <d v="2025-11-10T00:00:00"/>
    <n v="374531"/>
    <d v="2025-11-10T00:00:00"/>
    <m/>
    <n v="276.57"/>
    <d v="2025-12-10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68656"/>
    <d v="2025-11-12T00:00:00"/>
    <n v="375473"/>
    <d v="2025-11-13T00:00:00"/>
    <m/>
    <n v="331.88"/>
    <d v="2025-12-13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892"/>
    <s v="44.935.278/0001-26"/>
    <s v="NF SERVICOS"/>
    <n v="197936"/>
    <d v="2025-11-13T00:00:00"/>
    <n v="2064378"/>
    <d v="2025-11-13T00:00:00"/>
    <d v="2025-10-01T00:00:00"/>
    <n v="678"/>
    <d v="2025-12-13T00:00:00"/>
    <s v="E0240635"/>
    <s v="PD024635"/>
    <s v="PREFEITURA CADASTRO"/>
    <n v="645.46"/>
    <d v="2025-10-01T00:00:00"/>
    <x v="0"/>
    <m/>
    <s v="018/2024"/>
    <s v="359.00003403/2024-27 - ITO"/>
    <s v="2 - FATURADO"/>
    <n v="0"/>
    <x v="0"/>
    <x v="0"/>
    <m/>
  </r>
  <r>
    <x v="892"/>
    <s v="44.935.278/0001-26"/>
    <s v="NF SERVICOS DO"/>
    <n v="370014"/>
    <d v="2025-11-18T00:00:00"/>
    <n v="376831"/>
    <d v="2025-11-19T00:00:00"/>
    <m/>
    <n v="276.57"/>
    <d v="2025-12-19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70190"/>
    <d v="2025-11-19T00:00:00"/>
    <n v="377007"/>
    <d v="2025-11-25T00:00:00"/>
    <m/>
    <n v="165.94"/>
    <d v="2025-12-25T00:00:00"/>
    <s v="E0240842"/>
    <s v="PD024842"/>
    <s v="Serviços de Publicidade Eletrônica"/>
    <n v="157.97"/>
    <m/>
    <x v="0"/>
    <m/>
    <m/>
    <m/>
    <s v="2 - FATURADO"/>
    <n v="0"/>
    <x v="0"/>
    <x v="1"/>
    <m/>
  </r>
  <r>
    <x v="892"/>
    <s v="44.935.278/0001-26"/>
    <s v="NF SERVICOS DO"/>
    <n v="370434"/>
    <d v="2025-11-19T00:00:00"/>
    <n v="377251"/>
    <d v="2025-11-25T00:00:00"/>
    <m/>
    <n v="276.57"/>
    <d v="2025-12-25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70437"/>
    <d v="2025-11-19T00:00:00"/>
    <n v="377254"/>
    <d v="2025-11-25T00:00:00"/>
    <m/>
    <n v="331.88"/>
    <d v="2025-12-25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892"/>
    <s v="44.935.278/0001-26"/>
    <s v="NF SERVICOS DO"/>
    <n v="370491"/>
    <d v="2025-11-24T00:00:00"/>
    <n v="377307"/>
    <d v="2025-11-25T00:00:00"/>
    <m/>
    <n v="442.51"/>
    <d v="2025-12-25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892"/>
    <s v="44.935.278/0001-26"/>
    <s v="NF SERVICOS DO"/>
    <n v="370597"/>
    <d v="2025-11-24T00:00:00"/>
    <n v="377413"/>
    <d v="2025-11-25T00:00:00"/>
    <m/>
    <n v="221.26"/>
    <d v="2025-12-25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892"/>
    <s v="44.935.278/0001-26"/>
    <s v="NF SERVICOS DO"/>
    <n v="371369"/>
    <d v="2025-11-26T00:00:00"/>
    <n v="378186"/>
    <d v="2025-11-27T00:00:00"/>
    <m/>
    <n v="276.57"/>
    <d v="2025-12-2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892"/>
    <s v="44.935.278/0001-26"/>
    <s v="NF SERVICOS DO"/>
    <n v="371371"/>
    <d v="2025-11-26T00:00:00"/>
    <n v="378188"/>
    <d v="2025-11-27T00:00:00"/>
    <m/>
    <n v="387.2"/>
    <d v="2025-12-27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892"/>
    <s v="44.935.278/0001-26"/>
    <s v="NF SERVICOS DO"/>
    <n v="371373"/>
    <d v="2025-11-26T00:00:00"/>
    <n v="378190"/>
    <d v="2025-11-27T00:00:00"/>
    <m/>
    <n v="331.88"/>
    <d v="2025-12-27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893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307"/>
    <x v="2"/>
    <x v="3"/>
    <m/>
  </r>
  <r>
    <x v="894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310"/>
    <x v="2"/>
    <x v="3"/>
    <m/>
  </r>
  <r>
    <x v="894"/>
    <s v="44.951.515/0001-42"/>
    <s v="NF SERVICOS DO"/>
    <n v="367279"/>
    <d v="2025-11-10T00:00:00"/>
    <n v="374096"/>
    <d v="2025-11-10T00:00:00"/>
    <m/>
    <n v="2350.84"/>
    <d v="2025-12-10T00:00:00"/>
    <s v="E0250895"/>
    <s v="PD025895"/>
    <s v="Serviços de Publicidade Eletrônica"/>
    <n v="2238"/>
    <m/>
    <x v="0"/>
    <m/>
    <m/>
    <m/>
    <s v="2 - FATURADO"/>
    <n v="0"/>
    <x v="0"/>
    <x v="1"/>
    <m/>
  </r>
  <r>
    <x v="894"/>
    <s v="44.951.515/0001-42"/>
    <s v="NF SERVICOS DO"/>
    <n v="367719"/>
    <d v="2025-11-10T00:00:00"/>
    <n v="374536"/>
    <d v="2025-11-10T00:00:00"/>
    <m/>
    <n v="553.14"/>
    <d v="2025-12-10T00:00:00"/>
    <s v="E0250895"/>
    <s v="PD025895"/>
    <s v="Serviços de Publicidade Eletrônica"/>
    <n v="526.59"/>
    <m/>
    <x v="0"/>
    <m/>
    <m/>
    <m/>
    <s v="2 - FATURADO"/>
    <n v="0"/>
    <x v="0"/>
    <x v="1"/>
    <m/>
  </r>
  <r>
    <x v="894"/>
    <s v="44.951.515/0001-42"/>
    <s v="NF SERVICOS DO"/>
    <n v="368618"/>
    <d v="2025-11-11T00:00:00"/>
    <n v="375435"/>
    <d v="2025-11-12T00:00:00"/>
    <m/>
    <n v="1014.09"/>
    <d v="2025-12-12T00:00:00"/>
    <s v="E0250895"/>
    <s v="PD025895"/>
    <s v="Serviços de Publicidade Eletrônica"/>
    <n v="965.41"/>
    <m/>
    <x v="0"/>
    <m/>
    <m/>
    <m/>
    <s v="2 - FATURADO"/>
    <n v="0"/>
    <x v="0"/>
    <x v="1"/>
    <m/>
  </r>
  <r>
    <x v="894"/>
    <s v="44.951.515/0001-42"/>
    <s v="NF SERVICOS"/>
    <n v="198057"/>
    <d v="2025-11-13T00:00:00"/>
    <n v="2064499"/>
    <d v="2025-11-13T00:00:00"/>
    <d v="2025-10-01T00:00:00"/>
    <n v="644.4"/>
    <d v="2025-12-13T00:00:00"/>
    <s v="E0240611"/>
    <s v="PD024611"/>
    <s v="PREFEITURA - CADASTRO"/>
    <n v="613.47"/>
    <d v="2025-10-01T00:00:00"/>
    <x v="0"/>
    <s v="30/2024"/>
    <s v="17/2024 - 94/2024"/>
    <s v="359.00005627/2024-73 - APPS/ITO"/>
    <s v="2 - FATURADO"/>
    <n v="0"/>
    <x v="0"/>
    <x v="0"/>
    <m/>
  </r>
  <r>
    <x v="894"/>
    <s v="44.951.515/0001-42"/>
    <s v="NF SERVICOS DO"/>
    <n v="369221"/>
    <d v="2025-11-14T00:00:00"/>
    <n v="376038"/>
    <d v="2025-11-18T00:00:00"/>
    <m/>
    <n v="1152.3699999999999"/>
    <d v="2025-12-18T00:00:00"/>
    <s v="E0250895"/>
    <s v="PD025895"/>
    <s v="Serviços de Publicidade Eletrônica"/>
    <n v="1097.06"/>
    <m/>
    <x v="0"/>
    <m/>
    <m/>
    <m/>
    <s v="2 - FATURADO"/>
    <n v="0"/>
    <x v="0"/>
    <x v="1"/>
    <m/>
  </r>
  <r>
    <x v="894"/>
    <s v="44.951.515/0001-42"/>
    <s v="NF SERVICOS DO"/>
    <n v="369247"/>
    <d v="2025-11-14T00:00:00"/>
    <n v="376064"/>
    <d v="2025-11-18T00:00:00"/>
    <m/>
    <n v="1521.13"/>
    <d v="2025-12-18T00:00:00"/>
    <s v="E0250895"/>
    <s v="PD025895"/>
    <s v="Serviços de Publicidade Eletrônica"/>
    <n v="1448.12"/>
    <m/>
    <x v="0"/>
    <m/>
    <m/>
    <m/>
    <s v="2 - FATURADO"/>
    <n v="0"/>
    <x v="0"/>
    <x v="1"/>
    <m/>
  </r>
  <r>
    <x v="894"/>
    <s v="44.951.515/0001-42"/>
    <s v="NF SERVICOS DO"/>
    <n v="369557"/>
    <d v="2025-11-17T00:00:00"/>
    <n v="376374"/>
    <d v="2025-11-18T00:00:00"/>
    <m/>
    <n v="460.95"/>
    <d v="2025-12-18T00:00:00"/>
    <s v="E0250895"/>
    <s v="PD025895"/>
    <s v="Serviços de Publicidade Eletrônica"/>
    <n v="438.82"/>
    <m/>
    <x v="0"/>
    <m/>
    <m/>
    <m/>
    <s v="2 - FATURADO"/>
    <n v="0"/>
    <x v="0"/>
    <x v="1"/>
    <m/>
  </r>
  <r>
    <x v="894"/>
    <s v="44.951.515/0001-42"/>
    <s v="NF SERVICOS DO"/>
    <n v="369908"/>
    <d v="2025-11-18T00:00:00"/>
    <n v="376725"/>
    <d v="2025-11-19T00:00:00"/>
    <m/>
    <n v="1198.47"/>
    <d v="2025-12-19T00:00:00"/>
    <s v="E0250895"/>
    <s v="PD025895"/>
    <s v="Serviços de Publicidade Eletrônica"/>
    <n v="1140.94"/>
    <m/>
    <x v="0"/>
    <m/>
    <m/>
    <m/>
    <s v="2 - FATURADO"/>
    <n v="0"/>
    <x v="0"/>
    <x v="1"/>
    <m/>
  </r>
  <r>
    <x v="894"/>
    <s v="44.951.515/0001-42"/>
    <s v="ND-POUPATEMPO 4.0"/>
    <n v="7361"/>
    <d v="2025-11-18T00:00:00"/>
    <s v="PPT00717"/>
    <s v="PPT00717"/>
    <d v="2025-11-01T00:00:00"/>
    <n v="1198.02"/>
    <d v="2025-12-18T00:00:00"/>
    <s v="PPT00717"/>
    <s v="PP00717"/>
    <s v="IMPLANTACAO E OPERACAO DO POUPATEMPO TEODORO SAMPAIO"/>
    <n v="1198.02"/>
    <d v="2025-11-01T00:00:00"/>
    <x v="0"/>
    <m/>
    <s v="PD-PRC-2022/02009"/>
    <m/>
    <s v="2 - FATURADO"/>
    <n v="0"/>
    <x v="0"/>
    <x v="15"/>
    <m/>
  </r>
  <r>
    <x v="894"/>
    <s v="44.951.515/0001-42"/>
    <s v="NF SERVICOS DO"/>
    <n v="371043"/>
    <d v="2025-11-25T00:00:00"/>
    <n v="377860"/>
    <d v="2025-11-26T00:00:00"/>
    <m/>
    <n v="322.67"/>
    <d v="2025-12-26T00:00:00"/>
    <s v="E0250895"/>
    <s v="PD025895"/>
    <s v="Serviços de Publicidade Eletrônica"/>
    <n v="307.18"/>
    <m/>
    <x v="0"/>
    <m/>
    <m/>
    <m/>
    <s v="2 - FATURADO"/>
    <n v="0"/>
    <x v="0"/>
    <x v="1"/>
    <m/>
  </r>
  <r>
    <x v="894"/>
    <s v="44.951.515/0001-42"/>
    <s v="NF SERVICOS DO"/>
    <n v="371240"/>
    <d v="2025-11-26T00:00:00"/>
    <n v="378057"/>
    <d v="2025-11-27T00:00:00"/>
    <m/>
    <n v="829.71"/>
    <d v="2025-12-27T00:00:00"/>
    <s v="E0250895"/>
    <s v="PD025895"/>
    <s v="Serviços de Publicidade Eletrônica"/>
    <n v="789.88"/>
    <m/>
    <x v="0"/>
    <m/>
    <m/>
    <m/>
    <s v="2 - FATURADO"/>
    <n v="0"/>
    <x v="0"/>
    <x v="1"/>
    <m/>
  </r>
  <r>
    <x v="895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274"/>
    <x v="2"/>
    <x v="3"/>
    <m/>
  </r>
  <r>
    <x v="895"/>
    <s v="44.959.021/0001-04"/>
    <s v="NF SERVICOS"/>
    <n v="195799"/>
    <d v="2025-10-15T00:00:00"/>
    <n v="2044365"/>
    <d v="2025-10-15T00:00:00"/>
    <d v="2025-09-01T00:00:00"/>
    <n v="66469.55"/>
    <d v="2025-11-14T00:00:00"/>
    <s v="E0251046"/>
    <s v="PD251036"/>
    <s v="PREFEITURA CADASTRO"/>
    <n v="63279.01"/>
    <d v="2025-09-01T00:00:00"/>
    <x v="0"/>
    <s v="89/2025"/>
    <m/>
    <s v="359.00002633/2025-50-ITO/APPS"/>
    <s v="2 - FATURADO"/>
    <n v="14"/>
    <x v="3"/>
    <x v="0"/>
    <m/>
  </r>
  <r>
    <x v="895"/>
    <s v="44.959.021/0001-04"/>
    <s v="NF SERVICOS DO"/>
    <n v="367772"/>
    <d v="2025-11-10T00:00:00"/>
    <n v="374589"/>
    <d v="2025-11-10T00:00:00"/>
    <m/>
    <n v="811.27"/>
    <d v="2025-12-10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895"/>
    <s v="44.959.021/0001-04"/>
    <s v="NF SERVICOS"/>
    <n v="198018"/>
    <d v="2025-11-13T00:00:00"/>
    <n v="2064460"/>
    <d v="2025-11-13T00:00:00"/>
    <d v="2025-10-01T00:00:00"/>
    <n v="63704"/>
    <d v="2025-12-13T00:00:00"/>
    <s v="E0251046"/>
    <s v="PD251036"/>
    <s v="PREFEITURA CADASTRO"/>
    <n v="60646.21"/>
    <d v="2025-10-01T00:00:00"/>
    <x v="0"/>
    <s v="89/2025"/>
    <m/>
    <s v="359.00002633/2025-50-ITO/APPS"/>
    <s v="2 - FATURADO"/>
    <n v="0"/>
    <x v="0"/>
    <x v="0"/>
    <m/>
  </r>
  <r>
    <x v="895"/>
    <s v="44.959.021/0001-04"/>
    <s v="NF SERVICOS DO"/>
    <n v="369114"/>
    <d v="2025-11-13T00:00:00"/>
    <n v="375931"/>
    <d v="2025-11-14T00:00:00"/>
    <m/>
    <n v="958.78"/>
    <d v="2025-12-14T00:00:00"/>
    <s v="E0240866"/>
    <s v="PD024866"/>
    <s v="Serviços de Publicidade Eletrônica"/>
    <n v="912.76"/>
    <m/>
    <x v="0"/>
    <m/>
    <m/>
    <m/>
    <s v="2 - FATURADO"/>
    <n v="0"/>
    <x v="0"/>
    <x v="1"/>
    <m/>
  </r>
  <r>
    <x v="895"/>
    <s v="44.959.021/0001-04"/>
    <s v="NF SERVICOS DO"/>
    <n v="369434"/>
    <d v="2025-11-14T00:00:00"/>
    <n v="376251"/>
    <d v="2025-11-18T00:00:00"/>
    <m/>
    <n v="811.27"/>
    <d v="2025-12-1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895"/>
    <s v="44.959.021/0001-04"/>
    <s v="NF SERVICOS DO"/>
    <n v="369760"/>
    <d v="2025-11-17T00:00:00"/>
    <n v="376577"/>
    <d v="2025-11-18T00:00:00"/>
    <m/>
    <n v="811.27"/>
    <d v="2025-12-1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895"/>
    <s v="44.959.021/0001-04"/>
    <s v="NF SERVICOS DO"/>
    <n v="370205"/>
    <d v="2025-11-19T00:00:00"/>
    <n v="377022"/>
    <d v="2025-11-25T00:00:00"/>
    <m/>
    <n v="737.52"/>
    <d v="2025-12-25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895"/>
    <s v="44.959.021/0001-04"/>
    <s v="NF SERVICOS DO"/>
    <n v="370528"/>
    <d v="2025-11-24T00:00:00"/>
    <n v="377344"/>
    <d v="2025-11-25T00:00:00"/>
    <m/>
    <n v="811.27"/>
    <d v="2025-12-25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895"/>
    <s v="44.959.021/0001-04"/>
    <s v="NF SERVICOS DO"/>
    <n v="370531"/>
    <d v="2025-11-24T00:00:00"/>
    <n v="377347"/>
    <d v="2025-11-25T00:00:00"/>
    <m/>
    <n v="811.27"/>
    <d v="2025-12-25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895"/>
    <s v="44.959.021/0001-04"/>
    <s v="NF SERVICOS DO"/>
    <n v="370534"/>
    <d v="2025-11-24T00:00:00"/>
    <n v="377350"/>
    <d v="2025-11-25T00:00:00"/>
    <m/>
    <n v="885.02"/>
    <d v="2025-12-25T00:00:00"/>
    <s v="E0240866"/>
    <s v="PD024866"/>
    <s v="Serviços de Publicidade Eletrônica"/>
    <n v="842.54"/>
    <m/>
    <x v="0"/>
    <m/>
    <m/>
    <m/>
    <s v="2 - FATURADO"/>
    <n v="0"/>
    <x v="0"/>
    <x v="1"/>
    <m/>
  </r>
  <r>
    <x v="895"/>
    <s v="44.959.021/0001-04"/>
    <s v="ND-RATEIO CONDOM PPT"/>
    <n v="21269"/>
    <d v="2025-11-28T00:00:00"/>
    <m/>
    <m/>
    <m/>
    <n v="18840.04"/>
    <d v="2025-12-30T00:00:00"/>
    <s v="CARGA INICIAL RATEIO CONDOM PPT"/>
    <m/>
    <s v="CARGA INICIAL RATEIO CONDOM PPT"/>
    <n v="18840.04"/>
    <m/>
    <x v="0"/>
    <m/>
    <m/>
    <m/>
    <s v="32 DIAS"/>
    <n v="0"/>
    <x v="0"/>
    <x v="10"/>
    <m/>
  </r>
  <r>
    <x v="896"/>
    <s v="44.966.687/0001-90"/>
    <s v="ND-OPERADORA CIELO"/>
    <n v="27274"/>
    <d v="2025-11-06T00:00:00"/>
    <m/>
    <m/>
    <m/>
    <n v="293.73"/>
    <d v="2025-11-06T00:00:00"/>
    <m/>
    <m/>
    <s v="e-CNPJ A3 (somente certificado) - 36 meses "/>
    <n v="293.73"/>
    <m/>
    <x v="0"/>
    <m/>
    <m/>
    <m/>
    <s v="1 - VENDA A VISTA"/>
    <n v="22"/>
    <x v="3"/>
    <x v="2"/>
    <m/>
  </r>
  <r>
    <x v="896"/>
    <s v="44.966.687/0001-90"/>
    <s v="ND-OPERADORA CIELO"/>
    <n v="27434"/>
    <d v="2025-11-22T00:00:00"/>
    <m/>
    <m/>
    <m/>
    <n v="231.23"/>
    <d v="2025-11-22T00:00:00"/>
    <m/>
    <m/>
    <s v="e-CNPJ A3 em cartão - 12 meses "/>
    <n v="231.23"/>
    <m/>
    <x v="0"/>
    <m/>
    <m/>
    <m/>
    <s v="1 - VENDA A VISTA"/>
    <n v="6"/>
    <x v="3"/>
    <x v="2"/>
    <m/>
  </r>
  <r>
    <x v="897"/>
    <s v="440.162.018-61"/>
    <s v="5102 VENDA tributada"/>
    <n v="811"/>
    <d v="2025-10-17T00:00:00"/>
    <m/>
    <m/>
    <m/>
    <n v="3650"/>
    <d v="2025-10-27T00:00:00"/>
    <m/>
    <m/>
    <s v="MOTO BOMBA"/>
    <n v="3650"/>
    <m/>
    <x v="0"/>
    <m/>
    <m/>
    <m/>
    <s v="10 DIAS"/>
    <n v="32"/>
    <x v="5"/>
    <x v="8"/>
    <m/>
  </r>
  <r>
    <x v="898"/>
    <s v="440.280.048-02"/>
    <s v="ND-OPERADORA CIELO"/>
    <n v="27284"/>
    <d v="2025-11-07T00:00:00"/>
    <m/>
    <m/>
    <m/>
    <n v="249.98"/>
    <d v="2025-11-07T00:00:00"/>
    <m/>
    <m/>
    <s v="Certificado e-CPF A3 em cartão e leitora - 12 meses"/>
    <n v="249.98"/>
    <m/>
    <x v="0"/>
    <m/>
    <m/>
    <m/>
    <s v="1 - VENDA A VISTA"/>
    <n v="21"/>
    <x v="3"/>
    <x v="2"/>
    <m/>
  </r>
  <r>
    <x v="899"/>
    <s v="442.774.188-64"/>
    <s v="5551 Venda b.at. imo"/>
    <n v="1008"/>
    <d v="2025-11-03T00:00:00"/>
    <m/>
    <m/>
    <m/>
    <n v="327.5"/>
    <d v="2025-11-13T00:00:00"/>
    <m/>
    <m/>
    <s v="Moveis Diversos (Moveis e Mobiliarios)"/>
    <n v="327.5"/>
    <m/>
    <x v="0"/>
    <m/>
    <m/>
    <m/>
    <s v="10 DIAS"/>
    <n v="15"/>
    <x v="3"/>
    <x v="8"/>
    <m/>
  </r>
  <r>
    <x v="900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95"/>
    <x v="2"/>
    <x v="5"/>
    <m/>
  </r>
  <r>
    <x v="901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430"/>
    <x v="1"/>
    <x v="1"/>
    <m/>
  </r>
  <r>
    <x v="901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399"/>
    <x v="1"/>
    <x v="1"/>
    <m/>
  </r>
  <r>
    <x v="901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353"/>
    <x v="1"/>
    <x v="1"/>
    <m/>
  </r>
  <r>
    <x v="901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337"/>
    <x v="1"/>
    <x v="1"/>
    <m/>
  </r>
  <r>
    <x v="901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304"/>
    <x v="1"/>
    <x v="1"/>
    <m/>
  </r>
  <r>
    <x v="901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76"/>
    <x v="1"/>
    <x v="1"/>
    <m/>
  </r>
  <r>
    <x v="901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250"/>
    <x v="1"/>
    <x v="1"/>
    <m/>
  </r>
  <r>
    <x v="901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216"/>
    <x v="1"/>
    <x v="1"/>
    <m/>
  </r>
  <r>
    <x v="901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82"/>
    <x v="1"/>
    <x v="1"/>
    <m/>
  </r>
  <r>
    <x v="901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901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127"/>
    <x v="1"/>
    <x v="1"/>
    <m/>
  </r>
  <r>
    <x v="901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98"/>
    <x v="1"/>
    <x v="1"/>
    <m/>
  </r>
  <r>
    <x v="901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63"/>
    <x v="1"/>
    <x v="1"/>
    <m/>
  </r>
  <r>
    <x v="901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035"/>
    <x v="1"/>
    <x v="1"/>
    <m/>
  </r>
  <r>
    <x v="901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006"/>
    <x v="1"/>
    <x v="1"/>
    <m/>
  </r>
  <r>
    <x v="901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66"/>
    <x v="1"/>
    <x v="1"/>
    <m/>
  </r>
  <r>
    <x v="901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940"/>
    <x v="1"/>
    <x v="1"/>
    <m/>
  </r>
  <r>
    <x v="901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916"/>
    <x v="1"/>
    <x v="1"/>
    <m/>
  </r>
  <r>
    <x v="901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68"/>
    <x v="1"/>
    <x v="1"/>
    <m/>
  </r>
  <r>
    <x v="901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855"/>
    <x v="1"/>
    <x v="1"/>
    <m/>
  </r>
  <r>
    <x v="901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820"/>
    <x v="1"/>
    <x v="1"/>
    <m/>
  </r>
  <r>
    <x v="901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90"/>
    <x v="1"/>
    <x v="1"/>
    <m/>
  </r>
  <r>
    <x v="901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758"/>
    <x v="1"/>
    <x v="1"/>
    <m/>
  </r>
  <r>
    <x v="901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730"/>
    <x v="1"/>
    <x v="1"/>
    <m/>
  </r>
  <r>
    <x v="901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99"/>
    <x v="1"/>
    <x v="1"/>
    <m/>
  </r>
  <r>
    <x v="901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65"/>
    <x v="1"/>
    <x v="1"/>
    <m/>
  </r>
  <r>
    <x v="901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901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901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548"/>
    <x v="1"/>
    <x v="1"/>
    <m/>
  </r>
  <r>
    <x v="901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544"/>
    <x v="1"/>
    <x v="1"/>
    <m/>
  </r>
  <r>
    <x v="901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901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901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447"/>
    <x v="1"/>
    <x v="1"/>
    <m/>
  </r>
  <r>
    <x v="901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901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901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59"/>
    <x v="2"/>
    <x v="1"/>
    <m/>
  </r>
  <r>
    <x v="902"/>
    <s v="45.089.885/0001-85"/>
    <s v="NF SERVICOS"/>
    <n v="198456"/>
    <d v="2025-11-18T00:00:00"/>
    <n v="2064898"/>
    <d v="2025-11-18T00:00:00"/>
    <d v="2025-10-01T00:00:00"/>
    <n v="644.4"/>
    <d v="2025-12-18T00:00:00"/>
    <s v="E0251238"/>
    <s v="PD251134"/>
    <s v="PREFEITURA CADASTRO"/>
    <n v="613.47"/>
    <d v="2025-10-01T00:00:00"/>
    <x v="0"/>
    <m/>
    <m/>
    <s v="359.00003996/2025-11 APPS/ITO"/>
    <s v="2 - FATURADO"/>
    <n v="0"/>
    <x v="0"/>
    <x v="0"/>
    <m/>
  </r>
  <r>
    <x v="903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218"/>
    <x v="2"/>
    <x v="1"/>
    <m/>
  </r>
  <r>
    <x v="903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205"/>
    <x v="2"/>
    <x v="1"/>
    <m/>
  </r>
  <r>
    <x v="904"/>
    <s v="45.093.663/0001-36"/>
    <s v="NF SERVICOS DO"/>
    <n v="366046"/>
    <d v="2025-10-30T00:00:00"/>
    <n v="372863"/>
    <d v="2025-10-31T00:00:00"/>
    <m/>
    <n v="368.76"/>
    <d v="2025-11-30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904"/>
    <s v="45.093.663/0001-36"/>
    <s v="NF SERVICOS DO"/>
    <n v="366836"/>
    <d v="2025-11-10T00:00:00"/>
    <n v="373653"/>
    <d v="2025-11-10T00:00:00"/>
    <m/>
    <n v="322.67"/>
    <d v="2025-12-10T00:00:00"/>
    <s v="E0240819"/>
    <s v="PD024819"/>
    <s v="Serviços de Publicidade Eletrônica"/>
    <n v="307.18"/>
    <m/>
    <x v="0"/>
    <m/>
    <m/>
    <m/>
    <s v="2 - FATURADO"/>
    <n v="0"/>
    <x v="0"/>
    <x v="1"/>
    <m/>
  </r>
  <r>
    <x v="904"/>
    <s v="45.093.663/0001-36"/>
    <s v="NF SERVICOS DO"/>
    <n v="369238"/>
    <d v="2025-11-14T00:00:00"/>
    <n v="376055"/>
    <d v="2025-11-18T00:00:00"/>
    <m/>
    <n v="414.85"/>
    <d v="2025-12-18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904"/>
    <s v="45.093.663/0001-36"/>
    <s v="NF SERVICOS DO"/>
    <n v="369453"/>
    <d v="2025-11-14T00:00:00"/>
    <n v="376270"/>
    <d v="2025-11-18T00:00:00"/>
    <m/>
    <n v="507.05"/>
    <d v="2025-12-18T00:00:00"/>
    <s v="E0240819"/>
    <s v="PD024819"/>
    <s v="Serviços de Publicidade Eletrônica"/>
    <n v="482.71"/>
    <m/>
    <x v="0"/>
    <m/>
    <m/>
    <m/>
    <s v="2 - FATURADO"/>
    <n v="0"/>
    <x v="0"/>
    <x v="1"/>
    <m/>
  </r>
  <r>
    <x v="904"/>
    <s v="45.093.663/0001-36"/>
    <s v="NF SERVICOS DO"/>
    <n v="369673"/>
    <d v="2025-11-17T00:00:00"/>
    <n v="376490"/>
    <d v="2025-11-18T00:00:00"/>
    <m/>
    <n v="414.85"/>
    <d v="2025-12-18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904"/>
    <s v="45.093.663/0001-36"/>
    <s v="NF SERVICOS DO"/>
    <n v="369686"/>
    <d v="2025-11-17T00:00:00"/>
    <n v="376503"/>
    <d v="2025-11-18T00:00:00"/>
    <m/>
    <n v="368.76"/>
    <d v="2025-12-18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904"/>
    <s v="45.093.663/0001-36"/>
    <s v="NF SERVICOS DO"/>
    <n v="369881"/>
    <d v="2025-11-18T00:00:00"/>
    <n v="376698"/>
    <d v="2025-11-19T00:00:00"/>
    <m/>
    <n v="737.52"/>
    <d v="2025-12-19T00:00:00"/>
    <s v="E0240819"/>
    <s v="PD024819"/>
    <s v="Serviços de Publicidade Eletrônica"/>
    <n v="702.12"/>
    <m/>
    <x v="0"/>
    <m/>
    <m/>
    <m/>
    <s v="2 - FATURADO"/>
    <n v="0"/>
    <x v="0"/>
    <x v="1"/>
    <m/>
  </r>
  <r>
    <x v="905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6"/>
    <m/>
    <m/>
    <m/>
    <s v="2 - FATURADO"/>
    <n v="265"/>
    <x v="2"/>
    <x v="1"/>
    <m/>
  </r>
  <r>
    <x v="905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6"/>
    <m/>
    <m/>
    <m/>
    <s v="2 - FATURADO"/>
    <n v="265"/>
    <x v="2"/>
    <x v="1"/>
    <m/>
  </r>
  <r>
    <x v="905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6"/>
    <m/>
    <m/>
    <m/>
    <s v="2 - FATURADO"/>
    <n v="260"/>
    <x v="2"/>
    <x v="1"/>
    <m/>
  </r>
  <r>
    <x v="905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6"/>
    <m/>
    <m/>
    <m/>
    <s v="2 - FATURADO"/>
    <n v="259"/>
    <x v="2"/>
    <x v="1"/>
    <m/>
  </r>
  <r>
    <x v="905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6"/>
    <m/>
    <m/>
    <m/>
    <s v="2 - FATURADO"/>
    <n v="247"/>
    <x v="2"/>
    <x v="1"/>
    <m/>
  </r>
  <r>
    <x v="905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6"/>
    <m/>
    <m/>
    <m/>
    <s v="2 - FATURADO"/>
    <n v="246"/>
    <x v="2"/>
    <x v="1"/>
    <m/>
  </r>
  <r>
    <x v="905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6"/>
    <m/>
    <m/>
    <m/>
    <s v="2 - FATURADO"/>
    <n v="218"/>
    <x v="2"/>
    <x v="1"/>
    <m/>
  </r>
  <r>
    <x v="905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6"/>
    <m/>
    <m/>
    <m/>
    <s v="2 - FATURADO"/>
    <n v="215"/>
    <x v="2"/>
    <x v="1"/>
    <m/>
  </r>
  <r>
    <x v="905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6"/>
    <m/>
    <m/>
    <m/>
    <s v="2 - FATURADO"/>
    <n v="205"/>
    <x v="2"/>
    <x v="1"/>
    <m/>
  </r>
  <r>
    <x v="905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6"/>
    <m/>
    <m/>
    <m/>
    <s v="2 - FATURADO"/>
    <n v="205"/>
    <x v="2"/>
    <x v="1"/>
    <m/>
  </r>
  <r>
    <x v="905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6"/>
    <m/>
    <m/>
    <m/>
    <s v="2 - FATURADO"/>
    <n v="202"/>
    <x v="2"/>
    <x v="1"/>
    <m/>
  </r>
  <r>
    <x v="905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6"/>
    <m/>
    <m/>
    <m/>
    <s v="2 - FATURADO"/>
    <n v="195"/>
    <x v="2"/>
    <x v="1"/>
    <m/>
  </r>
  <r>
    <x v="905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6"/>
    <m/>
    <m/>
    <m/>
    <s v="2 - FATURADO"/>
    <n v="187"/>
    <x v="2"/>
    <x v="1"/>
    <m/>
  </r>
  <r>
    <x v="906"/>
    <s v="45.094.901/0001-28"/>
    <s v="NF SERVICOS"/>
    <n v="198199"/>
    <d v="2025-11-14T00:00:00"/>
    <n v="2064641"/>
    <d v="2025-11-14T00:00:00"/>
    <d v="2025-10-01T00:00:00"/>
    <n v="590.95000000000005"/>
    <d v="2025-12-14T00:00:00"/>
    <s v="E0240706"/>
    <s v="PD024706"/>
    <s v="PREFEITURA SIM"/>
    <n v="562.58000000000004"/>
    <d v="2025-10-01T00:00:00"/>
    <x v="0"/>
    <s v="126/2024"/>
    <m/>
    <s v="359.00009400/2024-05-ITO/APPS"/>
    <s v="2 - FATURADO"/>
    <n v="0"/>
    <x v="0"/>
    <x v="0"/>
    <m/>
  </r>
  <r>
    <x v="907"/>
    <s v="45.111.952/0001-10"/>
    <s v="NF SERVICOS DO"/>
    <n v="366235"/>
    <d v="2025-11-10T00:00:00"/>
    <n v="373052"/>
    <d v="2025-11-10T00:00:00"/>
    <m/>
    <n v="599.23"/>
    <d v="2025-12-10T00:00:00"/>
    <s v="E0231054"/>
    <s v="PD231035"/>
    <s v="Serviços de Publicidade Eletrônica"/>
    <n v="570.47"/>
    <m/>
    <x v="0"/>
    <m/>
    <m/>
    <m/>
    <s v="2 - FATURADO"/>
    <n v="0"/>
    <x v="0"/>
    <x v="1"/>
    <m/>
  </r>
  <r>
    <x v="907"/>
    <s v="45.111.952/0001-10"/>
    <s v="NF SERVICOS DO"/>
    <n v="366472"/>
    <d v="2025-11-10T00:00:00"/>
    <n v="373289"/>
    <d v="2025-11-10T00:00:00"/>
    <m/>
    <n v="322.67"/>
    <d v="2025-12-10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907"/>
    <s v="45.111.952/0001-10"/>
    <s v="NF SERVICOS DO"/>
    <n v="366504"/>
    <d v="2025-11-10T00:00:00"/>
    <n v="373321"/>
    <d v="2025-11-10T00:00:00"/>
    <m/>
    <n v="368.76"/>
    <d v="2025-12-10T00:00:00"/>
    <s v="E0231054"/>
    <s v="PD231035"/>
    <s v="Serviços de Publicidade Eletrônica"/>
    <n v="351.06"/>
    <m/>
    <x v="0"/>
    <m/>
    <m/>
    <m/>
    <s v="2 - FATURADO"/>
    <n v="0"/>
    <x v="0"/>
    <x v="1"/>
    <m/>
  </r>
  <r>
    <x v="907"/>
    <s v="45.111.952/0001-10"/>
    <s v="NF SERVICOS DO"/>
    <n v="366505"/>
    <d v="2025-11-10T00:00:00"/>
    <n v="373322"/>
    <d v="2025-11-10T00:00:00"/>
    <m/>
    <n v="322.67"/>
    <d v="2025-12-10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907"/>
    <s v="45.111.952/0001-10"/>
    <s v="NF SERVICOS DO"/>
    <n v="367590"/>
    <d v="2025-11-10T00:00:00"/>
    <n v="374407"/>
    <d v="2025-11-10T00:00:00"/>
    <m/>
    <n v="783.61"/>
    <d v="2025-12-10T00:00:00"/>
    <s v="E0231054"/>
    <s v="PD231035"/>
    <s v="Serviços de Publicidade Eletrônica"/>
    <n v="746"/>
    <m/>
    <x v="0"/>
    <m/>
    <m/>
    <m/>
    <s v="2 - FATURADO"/>
    <n v="0"/>
    <x v="0"/>
    <x v="1"/>
    <m/>
  </r>
  <r>
    <x v="907"/>
    <s v="45.111.952/0001-10"/>
    <s v="NF SERVICOS DO"/>
    <n v="367936"/>
    <d v="2025-11-10T00:00:00"/>
    <n v="374753"/>
    <d v="2025-11-10T00:00:00"/>
    <m/>
    <n v="368.76"/>
    <d v="2025-12-10T00:00:00"/>
    <s v="E0231054"/>
    <s v="PD231035"/>
    <s v="Serviços de Publicidade Eletrônica"/>
    <n v="351.06"/>
    <m/>
    <x v="0"/>
    <m/>
    <m/>
    <m/>
    <s v="2 - FATURADO"/>
    <n v="0"/>
    <x v="0"/>
    <x v="1"/>
    <m/>
  </r>
  <r>
    <x v="907"/>
    <s v="45.111.952/0001-10"/>
    <s v="NF SERVICOS DO"/>
    <n v="368969"/>
    <d v="2025-11-13T00:00:00"/>
    <n v="375786"/>
    <d v="2025-11-14T00:00:00"/>
    <m/>
    <n v="737.52"/>
    <d v="2025-12-14T00:00:00"/>
    <s v="E0231054"/>
    <s v="PD231035"/>
    <s v="Serviços de Publicidade Eletrônica"/>
    <n v="702.12"/>
    <m/>
    <x v="0"/>
    <m/>
    <m/>
    <m/>
    <s v="2 - FATURADO"/>
    <n v="0"/>
    <x v="0"/>
    <x v="1"/>
    <m/>
  </r>
  <r>
    <x v="907"/>
    <s v="45.111.952/0001-10"/>
    <s v="NF SERVICOS DO"/>
    <n v="370493"/>
    <d v="2025-11-24T00:00:00"/>
    <n v="377309"/>
    <d v="2025-11-25T00:00:00"/>
    <m/>
    <n v="553.14"/>
    <d v="2025-12-25T00:00:00"/>
    <s v="E0231054"/>
    <s v="PD231035"/>
    <s v="Serviços de Publicidade Eletrônica"/>
    <n v="526.59"/>
    <m/>
    <x v="0"/>
    <m/>
    <m/>
    <m/>
    <s v="2 - FATURADO"/>
    <n v="0"/>
    <x v="0"/>
    <x v="1"/>
    <m/>
  </r>
  <r>
    <x v="907"/>
    <s v="45.111.952/0001-10"/>
    <s v="NF SERVICOS DO"/>
    <n v="370899"/>
    <d v="2025-11-25T00:00:00"/>
    <n v="377716"/>
    <d v="2025-11-26T00:00:00"/>
    <m/>
    <n v="553.14"/>
    <d v="2025-12-26T00:00:00"/>
    <s v="E0231054"/>
    <s v="PD231035"/>
    <s v="Serviços de Publicidade Eletrônica"/>
    <n v="526.59"/>
    <m/>
    <x v="0"/>
    <m/>
    <m/>
    <m/>
    <s v="2 - FATURADO"/>
    <n v="0"/>
    <x v="0"/>
    <x v="1"/>
    <m/>
  </r>
  <r>
    <x v="908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355"/>
    <x v="2"/>
    <x v="3"/>
    <m/>
  </r>
  <r>
    <x v="908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310"/>
    <x v="2"/>
    <x v="3"/>
    <m/>
  </r>
  <r>
    <x v="908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310"/>
    <x v="2"/>
    <x v="3"/>
    <m/>
  </r>
  <r>
    <x v="908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310"/>
    <x v="2"/>
    <x v="3"/>
    <m/>
  </r>
  <r>
    <x v="908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310"/>
    <x v="2"/>
    <x v="3"/>
    <m/>
  </r>
  <r>
    <x v="908"/>
    <s v="45.112.224/0001-23"/>
    <s v="NF SERVICOS DO"/>
    <n v="368320"/>
    <d v="2025-11-11T00:00:00"/>
    <n v="375137"/>
    <d v="2025-11-12T00:00:00"/>
    <m/>
    <n v="507.05"/>
    <d v="2025-12-12T00:00:00"/>
    <s v="E0240782"/>
    <s v="PD024782"/>
    <s v="Serviços de Publicidade Eletrônica"/>
    <n v="482.71"/>
    <m/>
    <x v="0"/>
    <m/>
    <m/>
    <m/>
    <s v="2 - FATURADO"/>
    <n v="0"/>
    <x v="0"/>
    <x v="1"/>
    <m/>
  </r>
  <r>
    <x v="908"/>
    <s v="45.112.224/0001-23"/>
    <s v="NF SERVICOS DO"/>
    <n v="368322"/>
    <d v="2025-11-11T00:00:00"/>
    <n v="375139"/>
    <d v="2025-11-12T00:00:00"/>
    <m/>
    <n v="322.67"/>
    <d v="2025-12-12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908"/>
    <s v="45.112.224/0001-23"/>
    <s v="NF SERVICOS DO"/>
    <n v="368852"/>
    <d v="2025-11-12T00:00:00"/>
    <n v="375669"/>
    <d v="2025-11-13T00:00:00"/>
    <m/>
    <n v="414.85"/>
    <d v="2025-12-13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908"/>
    <s v="45.112.224/0001-23"/>
    <s v="NF SERVICOS DO"/>
    <n v="368908"/>
    <d v="2025-11-12T00:00:00"/>
    <n v="375725"/>
    <d v="2025-11-13T00:00:00"/>
    <m/>
    <n v="276.57"/>
    <d v="2025-12-13T00:00:00"/>
    <s v="E0240782"/>
    <s v="PD024782"/>
    <s v="Serviços de Publicidade Eletrônica"/>
    <n v="263.29000000000002"/>
    <m/>
    <x v="0"/>
    <m/>
    <m/>
    <m/>
    <s v="2 - FATURADO"/>
    <n v="0"/>
    <x v="0"/>
    <x v="1"/>
    <m/>
  </r>
  <r>
    <x v="908"/>
    <s v="45.112.224/0001-23"/>
    <s v="NF SERVICOS DO"/>
    <n v="370048"/>
    <d v="2025-11-18T00:00:00"/>
    <n v="376865"/>
    <d v="2025-11-19T00:00:00"/>
    <m/>
    <n v="414.85"/>
    <d v="2025-12-19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908"/>
    <s v="45.112.224/0001-23"/>
    <s v="NF SERVICOS DO"/>
    <n v="370613"/>
    <d v="2025-11-24T00:00:00"/>
    <n v="377429"/>
    <d v="2025-11-25T00:00:00"/>
    <m/>
    <n v="599.23"/>
    <d v="2025-12-25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908"/>
    <s v="45.112.224/0001-23"/>
    <s v="NF SERVICOS DO"/>
    <n v="370617"/>
    <d v="2025-11-24T00:00:00"/>
    <n v="377433"/>
    <d v="2025-11-25T00:00:00"/>
    <m/>
    <n v="1290.6600000000001"/>
    <d v="2025-12-25T00:00:00"/>
    <s v="E0240782"/>
    <s v="PD024782"/>
    <s v="Serviços de Publicidade Eletrônica"/>
    <n v="1228.71"/>
    <m/>
    <x v="0"/>
    <m/>
    <m/>
    <m/>
    <s v="2 - FATURADO"/>
    <n v="0"/>
    <x v="0"/>
    <x v="1"/>
    <m/>
  </r>
  <r>
    <x v="909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316"/>
    <x v="2"/>
    <x v="3"/>
    <m/>
  </r>
  <r>
    <x v="909"/>
    <s v="45.115.391/0001-28"/>
    <s v="NF SERVICOS DO"/>
    <n v="353307"/>
    <d v="2025-09-08T00:00:00"/>
    <n v="360116"/>
    <d v="2025-09-08T00:00:00"/>
    <m/>
    <n v="368.76"/>
    <d v="2025-10-08T00:00:00"/>
    <s v="E0230764"/>
    <s v="PD023764"/>
    <s v="Serviços de Publicidade Eletrônica"/>
    <n v="351.06"/>
    <m/>
    <x v="0"/>
    <m/>
    <m/>
    <m/>
    <s v="2 - FATURADO"/>
    <n v="51"/>
    <x v="5"/>
    <x v="1"/>
    <m/>
  </r>
  <r>
    <x v="909"/>
    <s v="45.115.391/0001-28"/>
    <s v="NF SERVICOS DO"/>
    <n v="362779"/>
    <d v="2025-10-14T00:00:00"/>
    <n v="369594"/>
    <d v="2025-10-15T00:00:00"/>
    <m/>
    <n v="414.85"/>
    <d v="2025-11-14T00:00:00"/>
    <s v="E0230764"/>
    <s v="PD023764"/>
    <s v="Serviços de Publicidade Eletrônica"/>
    <n v="394.94"/>
    <m/>
    <x v="0"/>
    <m/>
    <m/>
    <m/>
    <s v="2 - FATURADO"/>
    <n v="14"/>
    <x v="3"/>
    <x v="1"/>
    <m/>
  </r>
  <r>
    <x v="909"/>
    <s v="45.115.391/0001-28"/>
    <s v="NF SERVICOS DO"/>
    <n v="366378"/>
    <d v="2025-11-10T00:00:00"/>
    <n v="373195"/>
    <d v="2025-11-10T00:00:00"/>
    <m/>
    <n v="322.67"/>
    <d v="2025-12-10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909"/>
    <s v="45.115.391/0001-28"/>
    <s v="NF SERVICOS DO"/>
    <n v="368716"/>
    <d v="2025-11-12T00:00:00"/>
    <n v="375533"/>
    <d v="2025-11-13T00:00:00"/>
    <m/>
    <n v="322.67"/>
    <d v="2025-12-13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909"/>
    <s v="45.115.391/0001-28"/>
    <s v="NF SERVICOS DO"/>
    <n v="369405"/>
    <d v="2025-11-14T00:00:00"/>
    <n v="376222"/>
    <d v="2025-11-18T00:00:00"/>
    <m/>
    <n v="184.38"/>
    <d v="2025-12-18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909"/>
    <s v="45.115.391/0001-28"/>
    <s v="NF SERVICOS DO"/>
    <n v="369406"/>
    <d v="2025-11-14T00:00:00"/>
    <n v="376223"/>
    <d v="2025-11-18T00:00:00"/>
    <m/>
    <n v="230.47"/>
    <d v="2025-12-18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909"/>
    <s v="45.115.391/0001-28"/>
    <s v="NF SERVICOS DO"/>
    <n v="370279"/>
    <d v="2025-11-19T00:00:00"/>
    <n v="377096"/>
    <d v="2025-11-25T00:00:00"/>
    <m/>
    <n v="368.76"/>
    <d v="2025-12-25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909"/>
    <s v="45.115.391/0001-28"/>
    <s v="NF SERVICOS DO"/>
    <n v="370280"/>
    <d v="2025-11-19T00:00:00"/>
    <n v="377097"/>
    <d v="2025-11-25T00:00:00"/>
    <m/>
    <n v="414.85"/>
    <d v="2025-12-25T00:00:00"/>
    <s v="E0230764"/>
    <s v="PD023764"/>
    <s v="Serviços de Publicidade Eletrônica"/>
    <n v="394.94"/>
    <m/>
    <x v="0"/>
    <m/>
    <m/>
    <m/>
    <s v="2 - FATURADO"/>
    <n v="0"/>
    <x v="0"/>
    <x v="1"/>
    <m/>
  </r>
  <r>
    <x v="910"/>
    <s v="45.115.912/0001-47"/>
    <s v="NF SERVICOS DO"/>
    <n v="363822"/>
    <d v="2025-10-17T00:00:00"/>
    <n v="370637"/>
    <d v="2025-10-21T00:00:00"/>
    <m/>
    <n v="414.85"/>
    <d v="2025-11-20T00:00:00"/>
    <s v="E0250870"/>
    <s v="PD025870"/>
    <s v="Serviços de Publicidade Eletrônica"/>
    <n v="394.94"/>
    <m/>
    <x v="0"/>
    <m/>
    <m/>
    <m/>
    <s v="2 - FATURADO"/>
    <n v="8"/>
    <x v="3"/>
    <x v="1"/>
    <m/>
  </r>
  <r>
    <x v="910"/>
    <s v="45.115.912/0001-47"/>
    <s v="NF SERVICOS DO"/>
    <n v="366820"/>
    <d v="2025-11-10T00:00:00"/>
    <n v="373637"/>
    <d v="2025-11-10T00:00:00"/>
    <m/>
    <n v="414.85"/>
    <d v="2025-12-10T00:00:00"/>
    <s v="E0250870"/>
    <s v="PD025870"/>
    <s v="Serviços de Publicidade Eletrônica"/>
    <n v="394.94"/>
    <m/>
    <x v="0"/>
    <m/>
    <m/>
    <m/>
    <s v="2 - FATURADO"/>
    <n v="0"/>
    <x v="0"/>
    <x v="1"/>
    <m/>
  </r>
  <r>
    <x v="910"/>
    <s v="45.115.912/0001-47"/>
    <s v="NF SERVICOS DO"/>
    <n v="369859"/>
    <d v="2025-11-18T00:00:00"/>
    <n v="376676"/>
    <d v="2025-11-19T00:00:00"/>
    <m/>
    <n v="414.85"/>
    <d v="2025-12-19T00:00:00"/>
    <s v="E0250870"/>
    <s v="PD025870"/>
    <s v="Serviços de Publicidade Eletrônica"/>
    <n v="394.94"/>
    <m/>
    <x v="0"/>
    <m/>
    <m/>
    <m/>
    <s v="2 - FATURADO"/>
    <n v="0"/>
    <x v="0"/>
    <x v="1"/>
    <m/>
  </r>
  <r>
    <x v="911"/>
    <s v="45.116.712/0001-09"/>
    <s v="NF SERVICOS DO"/>
    <n v="366368"/>
    <d v="2025-11-10T00:00:00"/>
    <n v="373185"/>
    <d v="2025-11-10T00:00:00"/>
    <m/>
    <n v="322.67"/>
    <d v="2025-12-10T00:00:00"/>
    <s v="E0220631"/>
    <s v="PD022631"/>
    <s v="Serviços de Publicidade Eletrônica"/>
    <n v="307.18"/>
    <m/>
    <x v="0"/>
    <m/>
    <m/>
    <m/>
    <s v="2 - FATURADO"/>
    <n v="0"/>
    <x v="0"/>
    <x v="1"/>
    <m/>
  </r>
  <r>
    <x v="911"/>
    <s v="45.116.712/0001-09"/>
    <s v="NF SERVICOS DO"/>
    <n v="366668"/>
    <d v="2025-11-10T00:00:00"/>
    <n v="373485"/>
    <d v="2025-11-10T00:00:00"/>
    <m/>
    <n v="322.67"/>
    <d v="2025-12-10T00:00:00"/>
    <s v="E0220631"/>
    <s v="PD022631"/>
    <s v="Serviços de Publicidade Eletrônica"/>
    <n v="307.18"/>
    <m/>
    <x v="0"/>
    <m/>
    <m/>
    <m/>
    <s v="2 - FATURADO"/>
    <n v="0"/>
    <x v="0"/>
    <x v="1"/>
    <m/>
  </r>
  <r>
    <x v="912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352"/>
    <x v="2"/>
    <x v="3"/>
    <m/>
  </r>
  <r>
    <x v="912"/>
    <s v="45.122.942/0001-80"/>
    <s v="NF SERVICOS DO"/>
    <n v="366852"/>
    <d v="2025-11-10T00:00:00"/>
    <n v="373669"/>
    <d v="2025-11-10T00:00:00"/>
    <m/>
    <n v="184.38"/>
    <d v="2025-12-10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912"/>
    <s v="45.122.942/0001-80"/>
    <s v="NF SERVICOS DO"/>
    <n v="367208"/>
    <d v="2025-11-10T00:00:00"/>
    <n v="374025"/>
    <d v="2025-11-10T00:00:00"/>
    <m/>
    <n v="553.14"/>
    <d v="2025-12-10T00:00:00"/>
    <s v="E0240944"/>
    <s v="PD024944"/>
    <s v="Serviços de Publicidade Eletrônica"/>
    <n v="526.59"/>
    <m/>
    <x v="0"/>
    <m/>
    <m/>
    <m/>
    <s v="2 - FATURADO"/>
    <n v="0"/>
    <x v="0"/>
    <x v="1"/>
    <m/>
  </r>
  <r>
    <x v="912"/>
    <s v="45.122.942/0001-80"/>
    <s v="NF SERVICOS DO"/>
    <n v="367836"/>
    <d v="2025-11-10T00:00:00"/>
    <n v="374653"/>
    <d v="2025-11-10T00:00:00"/>
    <m/>
    <n v="368.76"/>
    <d v="2025-12-10T00:00:00"/>
    <s v="E0240944"/>
    <s v="PD024944"/>
    <s v="Serviços de Publicidade Eletrônica"/>
    <n v="351.06"/>
    <m/>
    <x v="0"/>
    <m/>
    <m/>
    <m/>
    <s v="2 - FATURADO"/>
    <n v="0"/>
    <x v="0"/>
    <x v="1"/>
    <m/>
  </r>
  <r>
    <x v="912"/>
    <s v="45.122.942/0001-80"/>
    <s v="NF SERVICOS DO"/>
    <n v="369979"/>
    <d v="2025-11-18T00:00:00"/>
    <n v="376796"/>
    <d v="2025-11-19T00:00:00"/>
    <m/>
    <n v="1475.04"/>
    <d v="2025-12-19T00:00:00"/>
    <s v="E0240944"/>
    <s v="PD024944"/>
    <s v="Serviços de Publicidade Eletrônica"/>
    <n v="1404.24"/>
    <m/>
    <x v="0"/>
    <m/>
    <m/>
    <m/>
    <s v="2 - FATURADO"/>
    <n v="0"/>
    <x v="0"/>
    <x v="1"/>
    <m/>
  </r>
  <r>
    <x v="912"/>
    <s v="45.122.942/0001-80"/>
    <s v="NF SERVICOS DO"/>
    <n v="370883"/>
    <d v="2025-11-25T00:00:00"/>
    <n v="377700"/>
    <d v="2025-11-26T00:00:00"/>
    <m/>
    <n v="507.05"/>
    <d v="2025-12-26T00:00:00"/>
    <s v="E0240944"/>
    <s v="PD024944"/>
    <s v="Serviços de Publicidade Eletrônica"/>
    <n v="482.71"/>
    <m/>
    <x v="0"/>
    <m/>
    <m/>
    <m/>
    <s v="2 - FATURADO"/>
    <n v="0"/>
    <x v="0"/>
    <x v="1"/>
    <m/>
  </r>
  <r>
    <x v="912"/>
    <s v="45.122.942/0001-80"/>
    <s v="NF SERVICOS DO"/>
    <n v="371247"/>
    <d v="2025-11-26T00:00:00"/>
    <n v="378064"/>
    <d v="2025-11-27T00:00:00"/>
    <m/>
    <n v="184.38"/>
    <d v="2025-12-27T00:00:00"/>
    <s v="E0240944"/>
    <s v="PD024944"/>
    <s v="Serviços de Publicidade Eletrônica"/>
    <n v="175.53"/>
    <m/>
    <x v="0"/>
    <m/>
    <m/>
    <m/>
    <s v="2 - FATURADO"/>
    <n v="0"/>
    <x v="0"/>
    <x v="1"/>
    <m/>
  </r>
  <r>
    <x v="913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303"/>
    <x v="2"/>
    <x v="3"/>
    <m/>
  </r>
  <r>
    <x v="913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303"/>
    <x v="2"/>
    <x v="3"/>
    <m/>
  </r>
  <r>
    <x v="913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303"/>
    <x v="2"/>
    <x v="3"/>
    <m/>
  </r>
  <r>
    <x v="913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303"/>
    <x v="2"/>
    <x v="3"/>
    <m/>
  </r>
  <r>
    <x v="913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303"/>
    <x v="2"/>
    <x v="3"/>
    <m/>
  </r>
  <r>
    <x v="913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303"/>
    <x v="2"/>
    <x v="3"/>
    <m/>
  </r>
  <r>
    <x v="913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303"/>
    <x v="2"/>
    <x v="3"/>
    <m/>
  </r>
  <r>
    <x v="913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303"/>
    <x v="2"/>
    <x v="3"/>
    <m/>
  </r>
  <r>
    <x v="913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303"/>
    <x v="2"/>
    <x v="3"/>
    <m/>
  </r>
  <r>
    <x v="913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303"/>
    <x v="2"/>
    <x v="3"/>
    <m/>
  </r>
  <r>
    <x v="913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303"/>
    <x v="2"/>
    <x v="3"/>
    <m/>
  </r>
  <r>
    <x v="913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303"/>
    <x v="2"/>
    <x v="3"/>
    <m/>
  </r>
  <r>
    <x v="913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303"/>
    <x v="2"/>
    <x v="3"/>
    <m/>
  </r>
  <r>
    <x v="913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303"/>
    <x v="2"/>
    <x v="3"/>
    <m/>
  </r>
  <r>
    <x v="913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303"/>
    <x v="2"/>
    <x v="3"/>
    <m/>
  </r>
  <r>
    <x v="913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303"/>
    <x v="2"/>
    <x v="3"/>
    <m/>
  </r>
  <r>
    <x v="913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288"/>
    <x v="2"/>
    <x v="3"/>
    <m/>
  </r>
  <r>
    <x v="913"/>
    <s v="45.124.344/0001-40"/>
    <s v="NF SERVICOS DO"/>
    <n v="341432"/>
    <d v="2025-07-08T00:00:00"/>
    <n v="348182"/>
    <d v="2025-07-08T00:00:00"/>
    <m/>
    <n v="553.14"/>
    <d v="2025-08-07T00:00:00"/>
    <s v="E0231019"/>
    <s v="PD231000"/>
    <s v="Serviços de Publicidade Eletrônica"/>
    <n v="526.59"/>
    <m/>
    <x v="0"/>
    <m/>
    <m/>
    <m/>
    <s v="2 - FATURADO"/>
    <n v="113"/>
    <x v="7"/>
    <x v="1"/>
    <m/>
  </r>
  <r>
    <x v="913"/>
    <s v="45.124.344/0001-40"/>
    <s v="NF SERVICOS DO"/>
    <n v="370922"/>
    <d v="2025-11-25T00:00:00"/>
    <n v="377739"/>
    <d v="2025-11-26T00:00:00"/>
    <m/>
    <n v="553.14"/>
    <d v="2025-11-26T00:00:00"/>
    <m/>
    <m/>
    <s v="Serviços de Publicidade Eletrônica"/>
    <n v="0.02"/>
    <m/>
    <x v="0"/>
    <m/>
    <m/>
    <m/>
    <s v="1 - VENDA A VISTA"/>
    <n v="2"/>
    <x v="3"/>
    <x v="1"/>
    <m/>
  </r>
  <r>
    <x v="914"/>
    <s v="45.126.851/0001-13"/>
    <s v="NF SERVICOS DO"/>
    <n v="366278"/>
    <d v="2025-11-10T00:00:00"/>
    <n v="373095"/>
    <d v="2025-11-10T00:00:00"/>
    <m/>
    <n v="1382.85"/>
    <d v="2025-12-10T00:00:00"/>
    <s v="E0240858"/>
    <s v="PD024858"/>
    <s v="Serviços de Publicidade Eletrônica"/>
    <n v="1316.47"/>
    <m/>
    <x v="0"/>
    <m/>
    <m/>
    <m/>
    <s v="2 - FATURADO"/>
    <n v="0"/>
    <x v="0"/>
    <x v="1"/>
    <m/>
  </r>
  <r>
    <x v="915"/>
    <s v="45.126.992/0001-36"/>
    <s v="NF SERVICOS DO"/>
    <n v="369535"/>
    <d v="2025-11-14T00:00:00"/>
    <n v="376352"/>
    <d v="2025-11-18T00:00:00"/>
    <m/>
    <n v="414.85"/>
    <d v="2025-12-18T00:00:00"/>
    <s v="E0240804"/>
    <s v="PD024804"/>
    <s v="Serviços de Publicidade Eletrônica"/>
    <n v="394.94"/>
    <m/>
    <x v="0"/>
    <m/>
    <m/>
    <m/>
    <s v="2 - FATURADO"/>
    <n v="0"/>
    <x v="0"/>
    <x v="1"/>
    <m/>
  </r>
  <r>
    <x v="915"/>
    <s v="45.126.992/0001-36"/>
    <s v="NF SERVICOS DO"/>
    <n v="369904"/>
    <d v="2025-11-18T00:00:00"/>
    <n v="376721"/>
    <d v="2025-11-19T00:00:00"/>
    <m/>
    <n v="1751.61"/>
    <d v="2025-12-19T00:00:00"/>
    <s v="E0240804"/>
    <s v="PD024804"/>
    <s v="Serviços de Publicidade Eletrônica"/>
    <n v="1667.53"/>
    <m/>
    <x v="0"/>
    <m/>
    <m/>
    <m/>
    <s v="2 - FATURADO"/>
    <n v="0"/>
    <x v="0"/>
    <x v="1"/>
    <m/>
  </r>
  <r>
    <x v="915"/>
    <s v="45.126.992/0001-36"/>
    <s v="NF SERVICOS DO"/>
    <n v="370813"/>
    <d v="2025-11-25T00:00:00"/>
    <n v="377630"/>
    <d v="2025-11-26T00:00:00"/>
    <m/>
    <n v="368.76"/>
    <d v="2025-12-26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916"/>
    <s v="45.127.248/0001-56"/>
    <s v="NF SERVICOS DO"/>
    <n v="365950"/>
    <d v="2025-10-30T00:00:00"/>
    <n v="372767"/>
    <d v="2025-10-31T00:00:00"/>
    <m/>
    <n v="230.47"/>
    <d v="2025-11-30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916"/>
    <s v="45.127.248/0001-56"/>
    <s v="NF SERVICOS DO"/>
    <n v="367032"/>
    <d v="2025-11-10T00:00:00"/>
    <n v="373849"/>
    <d v="2025-11-10T00:00:00"/>
    <m/>
    <n v="230.47"/>
    <d v="2025-12-10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916"/>
    <s v="45.127.248/0001-56"/>
    <s v="NF SERVICOS DO"/>
    <n v="367748"/>
    <d v="2025-11-10T00:00:00"/>
    <n v="374565"/>
    <d v="2025-11-10T00:00:00"/>
    <m/>
    <n v="230.47"/>
    <d v="2025-12-10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916"/>
    <s v="45.127.248/0001-56"/>
    <s v="NF SERVICOS DO"/>
    <n v="369153"/>
    <d v="2025-11-13T00:00:00"/>
    <n v="375970"/>
    <d v="2025-11-14T00:00:00"/>
    <m/>
    <n v="230.47"/>
    <d v="2025-12-14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916"/>
    <s v="45.127.248/0001-56"/>
    <s v="NF SERVICOS DO"/>
    <n v="370796"/>
    <d v="2025-11-24T00:00:00"/>
    <n v="377612"/>
    <d v="2025-11-25T00:00:00"/>
    <m/>
    <n v="230.47"/>
    <d v="2025-12-25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917"/>
    <s v="45.128.816/0001-33"/>
    <s v="NF SERVICOS"/>
    <n v="197879"/>
    <d v="2025-11-13T00:00:00"/>
    <n v="2064321"/>
    <d v="2025-11-13T00:00:00"/>
    <d v="2025-05-01T00:00:00"/>
    <n v="1234.04"/>
    <d v="2025-12-13T00:00:00"/>
    <s v="E0220524"/>
    <s v="PD022524"/>
    <s v="PREFEITURA - SIM"/>
    <n v="1174.81"/>
    <d v="2025-05-01T00:00:00"/>
    <x v="0"/>
    <s v="Nº 27/2022"/>
    <s v="049/2022"/>
    <s v="954749/0002 -  359.00004366/2024-74- APPS/ITO"/>
    <s v="2 - FATURADO"/>
    <n v="0"/>
    <x v="0"/>
    <x v="0"/>
    <m/>
  </r>
  <r>
    <x v="917"/>
    <s v="45.128.816/0001-33"/>
    <s v="NF SERVICOS"/>
    <n v="198023"/>
    <d v="2025-11-13T00:00:00"/>
    <n v="2064465"/>
    <d v="2025-11-13T00:00:00"/>
    <d v="2025-10-01T00:00:00"/>
    <n v="598.86"/>
    <d v="2025-12-13T00:00:00"/>
    <s v="E0251141"/>
    <s v="PD251062"/>
    <s v="PREFEITURA SIM"/>
    <n v="570.11"/>
    <d v="2025-10-01T00:00:00"/>
    <x v="0"/>
    <s v="040/2025"/>
    <m/>
    <s v="359.00003153/2025-14 APPS/ITO"/>
    <s v="2 - FATURADO"/>
    <n v="0"/>
    <x v="0"/>
    <x v="0"/>
    <m/>
  </r>
  <r>
    <x v="917"/>
    <s v="45.128.816/0001-33"/>
    <s v="NF SERVICOS DO"/>
    <n v="369410"/>
    <d v="2025-11-14T00:00:00"/>
    <n v="376227"/>
    <d v="2025-11-18T00:00:00"/>
    <m/>
    <n v="276.57"/>
    <d v="2025-12-18T00:00:00"/>
    <s v="E0240872"/>
    <s v="PD024872"/>
    <s v="Serviços de Publicidade Eletrônica"/>
    <n v="263.29000000000002"/>
    <m/>
    <x v="0"/>
    <m/>
    <m/>
    <m/>
    <s v="2 - FATURADO"/>
    <n v="0"/>
    <x v="0"/>
    <x v="1"/>
    <m/>
  </r>
  <r>
    <x v="918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6"/>
    <m/>
    <s v="PD-PRC-2021/00519"/>
    <m/>
    <s v="2 - FATURADO"/>
    <n v="233"/>
    <x v="2"/>
    <x v="15"/>
    <m/>
  </r>
  <r>
    <x v="918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6"/>
    <m/>
    <s v="PD-PRC-2021/00519"/>
    <m/>
    <s v="2 - FATURADO"/>
    <n v="209"/>
    <x v="2"/>
    <x v="15"/>
    <m/>
  </r>
  <r>
    <x v="918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6"/>
    <m/>
    <s v="PD-PRC-2021/00519"/>
    <m/>
    <s v="2 - FATURADO"/>
    <n v="176"/>
    <x v="6"/>
    <x v="15"/>
    <m/>
  </r>
  <r>
    <x v="918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0"/>
    <m/>
    <s v="PD-PRC-2021/00519"/>
    <m/>
    <s v="2 - FATURADO"/>
    <n v="147"/>
    <x v="8"/>
    <x v="15"/>
    <m/>
  </r>
  <r>
    <x v="918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0"/>
    <m/>
    <s v="PD-PRC-2021/00519"/>
    <m/>
    <s v="2 - FATURADO"/>
    <n v="118"/>
    <x v="7"/>
    <x v="15"/>
    <m/>
  </r>
  <r>
    <x v="918"/>
    <s v="45.131.885/0001-04"/>
    <s v="ND-POUPATEMPO 4.0"/>
    <n v="6800"/>
    <d v="2025-08-05T00:00:00"/>
    <s v="PPT00766"/>
    <s v="PPT00766"/>
    <d v="2025-08-01T00:00:00"/>
    <n v="31297.63"/>
    <d v="2025-09-04T00:00:00"/>
    <s v="PPT00766"/>
    <s v="PP00766"/>
    <s v="OPERACAO DO POUPATEMPO DE JALES"/>
    <n v="31297.63"/>
    <d v="2025-08-01T00:00:00"/>
    <x v="0"/>
    <m/>
    <s v="PD-PRC-2021/00519"/>
    <m/>
    <s v="2 - FATURADO"/>
    <n v="85"/>
    <x v="4"/>
    <x v="15"/>
    <m/>
  </r>
  <r>
    <x v="918"/>
    <s v="45.131.885/0001-04"/>
    <s v="ND-POUPATEMPO 4.0"/>
    <n v="6899"/>
    <d v="2025-09-03T00:00:00"/>
    <s v="PPT00766"/>
    <s v="PPT00766"/>
    <d v="2025-09-01T00:00:00"/>
    <n v="31297.63"/>
    <d v="2025-10-03T00:00:00"/>
    <s v="PPT00766"/>
    <s v="PP00766"/>
    <s v="OPERACAO DO POUPATEMPO DE JALES"/>
    <n v="31297.63"/>
    <d v="2025-09-01T00:00:00"/>
    <x v="0"/>
    <m/>
    <s v="PD-PRC-2021/00519"/>
    <m/>
    <s v="2 - FATURADO"/>
    <n v="56"/>
    <x v="5"/>
    <x v="15"/>
    <m/>
  </r>
  <r>
    <x v="918"/>
    <s v="45.131.885/0001-04"/>
    <s v="ND-POUPATEMPO 4.0"/>
    <n v="7164"/>
    <d v="2025-10-06T00:00:00"/>
    <s v="PPT00766"/>
    <s v="PPT00766"/>
    <d v="2025-10-01T00:00:00"/>
    <n v="31297.63"/>
    <d v="2025-11-05T00:00:00"/>
    <s v="PPT00766"/>
    <s v="PP00766"/>
    <s v="OPERACAO DO POUPATEMPO DE JALES"/>
    <n v="31297.63"/>
    <d v="2025-10-01T00:00:00"/>
    <x v="0"/>
    <m/>
    <s v="PD-PRC-2021/00519"/>
    <m/>
    <s v="2 - FATURADO"/>
    <n v="23"/>
    <x v="3"/>
    <x v="15"/>
    <m/>
  </r>
  <r>
    <x v="918"/>
    <s v="45.131.885/0001-04"/>
    <s v="NF SERVICOS"/>
    <n v="195084"/>
    <d v="2025-10-10T00:00:00"/>
    <n v="2043650"/>
    <d v="2025-10-10T00:00:00"/>
    <d v="2025-08-01T00:00:00"/>
    <n v="297.86"/>
    <d v="2025-11-09T00:00:00"/>
    <s v="E0240614"/>
    <s v="PD024614"/>
    <s v="PREFEITURA CADASTRO"/>
    <n v="283.56"/>
    <d v="2025-08-01T00:00:00"/>
    <x v="0"/>
    <s v="53/2024"/>
    <s v="131/2024"/>
    <s v="359.00007091/2024-21 APPS\ITO"/>
    <s v="2 - FATURADO"/>
    <n v="19"/>
    <x v="3"/>
    <x v="0"/>
    <m/>
  </r>
  <r>
    <x v="918"/>
    <s v="45.131.885/0001-04"/>
    <s v="ND-POUPATEMPO 4.0"/>
    <n v="7247"/>
    <d v="2025-11-05T00:00:00"/>
    <s v="PPT00766"/>
    <s v="PPT00766"/>
    <d v="2025-11-01T00:00:00"/>
    <n v="31297.63"/>
    <d v="2025-12-05T00:00:00"/>
    <s v="PPT00766"/>
    <s v="PP00766"/>
    <s v="OPERACAO DO POUPATEMPO DE JALES"/>
    <n v="31297.63"/>
    <d v="2025-11-01T00:00:00"/>
    <x v="0"/>
    <m/>
    <s v="PD-PRC-2021/00519"/>
    <m/>
    <s v="2 - FATURADO"/>
    <n v="0"/>
    <x v="0"/>
    <x v="15"/>
    <m/>
  </r>
  <r>
    <x v="918"/>
    <s v="45.131.885/0001-04"/>
    <s v="NF SERVICOS DO"/>
    <n v="367472"/>
    <d v="2025-11-10T00:00:00"/>
    <n v="374289"/>
    <d v="2025-11-10T00:00:00"/>
    <m/>
    <n v="1161.5899999999999"/>
    <d v="2025-12-10T00:00:00"/>
    <s v="E0220602"/>
    <s v="PD022602"/>
    <s v="Serviços de Publicidade Eletrônica"/>
    <n v="1105.83"/>
    <m/>
    <x v="0"/>
    <m/>
    <m/>
    <m/>
    <s v="2 - FATURADO"/>
    <n v="0"/>
    <x v="0"/>
    <x v="1"/>
    <m/>
  </r>
  <r>
    <x v="918"/>
    <s v="45.131.885/0001-04"/>
    <s v="NF SERVICOS DO"/>
    <n v="368009"/>
    <d v="2025-11-10T00:00:00"/>
    <n v="374826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017"/>
    <d v="2025-11-10T00:00:00"/>
    <n v="374834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019"/>
    <d v="2025-11-10T00:00:00"/>
    <n v="374836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020"/>
    <d v="2025-11-10T00:00:00"/>
    <n v="374837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027"/>
    <d v="2025-11-10T00:00:00"/>
    <n v="374844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242"/>
    <d v="2025-11-10T00:00:00"/>
    <n v="375059"/>
    <d v="2025-11-12T00:00:00"/>
    <m/>
    <n v="276.57"/>
    <d v="2025-12-12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918"/>
    <s v="45.131.885/0001-04"/>
    <s v="NF SERVICOS DO"/>
    <n v="368277"/>
    <d v="2025-11-10T00:00:00"/>
    <n v="375094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289"/>
    <d v="2025-11-10T00:00:00"/>
    <n v="375106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419"/>
    <d v="2025-11-11T00:00:00"/>
    <n v="375236"/>
    <d v="2025-11-12T00:00:00"/>
    <m/>
    <n v="387.2"/>
    <d v="2025-12-1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68432"/>
    <d v="2025-11-11T00:00:00"/>
    <n v="375249"/>
    <d v="2025-11-12T00:00:00"/>
    <m/>
    <n v="442.51"/>
    <d v="2025-12-12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18"/>
    <s v="45.131.885/0001-04"/>
    <s v="NF SERVICOS DO"/>
    <n v="368445"/>
    <d v="2025-11-11T00:00:00"/>
    <n v="375262"/>
    <d v="2025-11-12T00:00:00"/>
    <m/>
    <n v="331.88"/>
    <d v="2025-12-12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18"/>
    <s v="45.131.885/0001-04"/>
    <s v="NF SERVICOS DO"/>
    <n v="368776"/>
    <d v="2025-11-12T00:00:00"/>
    <n v="375593"/>
    <d v="2025-11-13T00:00:00"/>
    <m/>
    <n v="442.51"/>
    <d v="2025-12-13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18"/>
    <s v="45.131.885/0001-04"/>
    <s v="NF SERVICOS"/>
    <n v="198075"/>
    <d v="2025-11-13T00:00:00"/>
    <n v="2064517"/>
    <d v="2025-11-13T00:00:00"/>
    <d v="2025-10-01T00:00:00"/>
    <n v="4654.51"/>
    <d v="2025-12-13T00:00:00"/>
    <s v="E0240614"/>
    <s v="PD024614"/>
    <s v="PREFEITURA CADASTRO"/>
    <n v="4431.09"/>
    <d v="2025-10-01T00:00:00"/>
    <x v="0"/>
    <s v="53/2024"/>
    <s v="131/2024"/>
    <s v="359.00007091/2024-21 APPS\ITO"/>
    <s v="2 - FATURADO"/>
    <n v="0"/>
    <x v="0"/>
    <x v="0"/>
    <m/>
  </r>
  <r>
    <x v="918"/>
    <s v="45.131.885/0001-04"/>
    <s v="NF SERVICOS DO"/>
    <n v="369314"/>
    <d v="2025-11-14T00:00:00"/>
    <n v="376131"/>
    <d v="2025-11-18T00:00:00"/>
    <m/>
    <n v="331.88"/>
    <d v="2025-12-18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18"/>
    <s v="45.131.885/0001-04"/>
    <s v="NF SERVICOS DO"/>
    <n v="369315"/>
    <d v="2025-11-14T00:00:00"/>
    <n v="376132"/>
    <d v="2025-11-18T00:00:00"/>
    <m/>
    <n v="553.14"/>
    <d v="2025-12-18T00:00:00"/>
    <s v="E0220602"/>
    <s v="PD022602"/>
    <s v="Serviços de Publicidade Eletrônica"/>
    <n v="526.59"/>
    <m/>
    <x v="0"/>
    <m/>
    <m/>
    <m/>
    <s v="2 - FATURADO"/>
    <n v="0"/>
    <x v="0"/>
    <x v="1"/>
    <m/>
  </r>
  <r>
    <x v="918"/>
    <s v="45.131.885/0001-04"/>
    <s v="NF SERVICOS DO"/>
    <n v="370078"/>
    <d v="2025-11-18T00:00:00"/>
    <n v="376895"/>
    <d v="2025-11-19T00:00:00"/>
    <m/>
    <n v="497.83"/>
    <d v="2025-12-19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918"/>
    <s v="45.131.885/0001-04"/>
    <s v="NF SERVICOS DO"/>
    <n v="370080"/>
    <d v="2025-11-18T00:00:00"/>
    <n v="376897"/>
    <d v="2025-11-19T00:00:00"/>
    <m/>
    <n v="442.51"/>
    <d v="2025-12-19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18"/>
    <s v="45.131.885/0001-04"/>
    <s v="NF SERVICOS DO"/>
    <n v="370081"/>
    <d v="2025-11-18T00:00:00"/>
    <n v="376898"/>
    <d v="2025-11-19T00:00:00"/>
    <m/>
    <n v="331.88"/>
    <d v="2025-12-19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18"/>
    <s v="45.131.885/0001-04"/>
    <s v="NF SERVICOS DO"/>
    <n v="370275"/>
    <d v="2025-11-19T00:00:00"/>
    <n v="377092"/>
    <d v="2025-11-25T00:00:00"/>
    <m/>
    <n v="387.2"/>
    <d v="2025-12-2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8"/>
    <s v="45.131.885/0001-04"/>
    <s v="NF SERVICOS DO"/>
    <n v="371119"/>
    <d v="2025-11-26T00:00:00"/>
    <n v="377936"/>
    <d v="2025-11-27T00:00:00"/>
    <m/>
    <n v="442.51"/>
    <d v="2025-12-27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18"/>
    <s v="45.131.885/0001-04"/>
    <s v="NF SERVICOS DO"/>
    <n v="371120"/>
    <d v="2025-11-26T00:00:00"/>
    <n v="377937"/>
    <d v="2025-11-27T00:00:00"/>
    <m/>
    <n v="442.51"/>
    <d v="2025-12-27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18"/>
    <s v="45.131.885/0001-04"/>
    <s v="NF SERVICOS DO"/>
    <n v="371121"/>
    <d v="2025-11-26T00:00:00"/>
    <n v="377938"/>
    <d v="2025-11-27T00:00:00"/>
    <m/>
    <n v="387.2"/>
    <d v="2025-12-2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19"/>
    <s v="45.132.495/0001-40"/>
    <s v="NF SERVICOS"/>
    <n v="195736"/>
    <d v="2025-10-15T00:00:00"/>
    <n v="2044302"/>
    <d v="2025-10-15T00:00:00"/>
    <d v="2025-09-01T00:00:00"/>
    <n v="85318.8"/>
    <d v="2025-11-14T00:00:00"/>
    <s v="E0220813"/>
    <s v="PD022813"/>
    <s v="PREFEITURA CADASTRO"/>
    <n v="81223.5"/>
    <d v="2025-09-01T00:00:00"/>
    <x v="0"/>
    <s v="NR. 50/2022"/>
    <s v="NR. 53.681/2021"/>
    <s v="359.00003925/2024-29-APPS\ITO"/>
    <s v="2 - FATURADO"/>
    <n v="14"/>
    <x v="3"/>
    <x v="0"/>
    <m/>
  </r>
  <r>
    <x v="919"/>
    <s v="45.132.495/0001-40"/>
    <s v="NF SERVICOS"/>
    <n v="197972"/>
    <d v="2025-11-13T00:00:00"/>
    <n v="2064414"/>
    <d v="2025-11-13T00:00:00"/>
    <d v="2025-10-01T00:00:00"/>
    <n v="74185.08"/>
    <d v="2025-12-13T00:00:00"/>
    <s v="E0220813"/>
    <s v="PD022813"/>
    <s v="PREFEITURA CADASTRO"/>
    <n v="70624.2"/>
    <d v="2025-10-01T00:00:00"/>
    <x v="0"/>
    <s v="NR. 50/2022"/>
    <s v="NR. 53.681/2021"/>
    <s v="359.00003925/2024-29-APPS\ITO"/>
    <s v="2 - FATURADO"/>
    <n v="0"/>
    <x v="0"/>
    <x v="0"/>
    <m/>
  </r>
  <r>
    <x v="919"/>
    <s v="45.132.495/0001-40"/>
    <s v="NF SERVICOS DO"/>
    <n v="370958"/>
    <d v="2025-11-25T00:00:00"/>
    <n v="377775"/>
    <d v="2025-11-26T00:00:00"/>
    <m/>
    <n v="590.02"/>
    <d v="2025-12-26T00:00:00"/>
    <s v="E0250839"/>
    <s v="PD025839"/>
    <s v="Serviços de Publicidade Eletrônica"/>
    <n v="561.70000000000005"/>
    <m/>
    <x v="0"/>
    <m/>
    <m/>
    <m/>
    <s v="2 - FATURADO"/>
    <n v="0"/>
    <x v="0"/>
    <x v="1"/>
    <m/>
  </r>
  <r>
    <x v="920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303"/>
    <x v="2"/>
    <x v="3"/>
    <m/>
  </r>
  <r>
    <x v="920"/>
    <s v="45.132.719/0001-14"/>
    <s v="NF SERVICOS DO"/>
    <n v="369190"/>
    <d v="2025-11-13T00:00:00"/>
    <n v="376007"/>
    <d v="2025-11-14T00:00:00"/>
    <m/>
    <n v="276.57"/>
    <d v="2025-12-14T00:00:00"/>
    <s v="E0250915"/>
    <s v="PD025915"/>
    <s v="Serviços de Publicidade Eletrônica"/>
    <n v="263.29000000000002"/>
    <m/>
    <x v="0"/>
    <m/>
    <m/>
    <m/>
    <s v="2 - FATURADO"/>
    <n v="0"/>
    <x v="0"/>
    <x v="1"/>
    <m/>
  </r>
  <r>
    <x v="920"/>
    <s v="45.132.719/0001-14"/>
    <s v="NF SERVICOS DO"/>
    <n v="371248"/>
    <d v="2025-11-26T00:00:00"/>
    <n v="378065"/>
    <d v="2025-11-27T00:00:00"/>
    <m/>
    <n v="507.05"/>
    <d v="2025-12-27T00:00:00"/>
    <s v="E0250915"/>
    <s v="PD025915"/>
    <s v="Serviços de Publicidade Eletrônica"/>
    <n v="482.71"/>
    <m/>
    <x v="0"/>
    <m/>
    <m/>
    <m/>
    <s v="2 - FATURADO"/>
    <n v="0"/>
    <x v="0"/>
    <x v="1"/>
    <m/>
  </r>
  <r>
    <x v="921"/>
    <s v="45.135.043/0001-12"/>
    <s v="NF SERVICOS DO"/>
    <n v="370599"/>
    <d v="2025-11-24T00:00:00"/>
    <n v="377415"/>
    <d v="2025-11-25T00:00:00"/>
    <m/>
    <n v="875.8"/>
    <d v="2025-12-25T00:00:00"/>
    <s v="E0240778"/>
    <s v="PD024778"/>
    <s v="Serviços de Publicidade Eletrônica"/>
    <n v="833.76"/>
    <m/>
    <x v="0"/>
    <m/>
    <m/>
    <m/>
    <s v="2 - FATURADO"/>
    <n v="0"/>
    <x v="0"/>
    <x v="1"/>
    <m/>
  </r>
  <r>
    <x v="922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229"/>
    <x v="2"/>
    <x v="1"/>
    <m/>
  </r>
  <r>
    <x v="922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211"/>
    <x v="2"/>
    <x v="1"/>
    <m/>
  </r>
  <r>
    <x v="922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168"/>
    <x v="6"/>
    <x v="1"/>
    <m/>
  </r>
  <r>
    <x v="922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162"/>
    <x v="6"/>
    <x v="1"/>
    <m/>
  </r>
  <r>
    <x v="922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159"/>
    <x v="6"/>
    <x v="1"/>
    <m/>
  </r>
  <r>
    <x v="922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0"/>
    <m/>
    <m/>
    <m/>
    <s v="2 - FATURADO"/>
    <n v="145"/>
    <x v="8"/>
    <x v="1"/>
    <m/>
  </r>
  <r>
    <x v="923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295"/>
    <x v="2"/>
    <x v="3"/>
    <m/>
  </r>
  <r>
    <x v="923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295"/>
    <x v="2"/>
    <x v="3"/>
    <m/>
  </r>
  <r>
    <x v="923"/>
    <s v="45.138.070/0001-49"/>
    <s v="ND-POUPATEMPO 4.0"/>
    <n v="7279"/>
    <d v="2025-11-05T00:00:00"/>
    <s v="PPT00625"/>
    <s v="PPT00625"/>
    <d v="2025-11-01T00:00:00"/>
    <n v="19844.13"/>
    <d v="2025-12-05T00:00:00"/>
    <s v="PPT00625"/>
    <s v="PP00625"/>
    <s v="IMPLANTACAO E OPERACAO DO POUPATEMPO SANTA FE DO SUL"/>
    <n v="19844.13"/>
    <d v="2025-11-01T00:00:00"/>
    <x v="0"/>
    <m/>
    <s v="PD-PRC-2022/02918"/>
    <m/>
    <s v="2 - FATURADO"/>
    <n v="0"/>
    <x v="0"/>
    <x v="15"/>
    <m/>
  </r>
  <r>
    <x v="923"/>
    <s v="45.138.070/0001-49"/>
    <s v="NF SERVICOS"/>
    <n v="198041"/>
    <d v="2025-11-13T00:00:00"/>
    <n v="2064483"/>
    <d v="2025-11-13T00:00:00"/>
    <d v="2025-10-01T00:00:00"/>
    <n v="1252.08"/>
    <d v="2025-12-13T00:00:00"/>
    <s v="E0240603"/>
    <s v="PD024603"/>
    <s v="PREFEITURA CADASTRO"/>
    <n v="1191.98"/>
    <d v="2025-10-01T00:00:00"/>
    <x v="0"/>
    <m/>
    <m/>
    <s v="359.00003474/2024-20 - APPS/ITO"/>
    <s v="2 - FATURADO"/>
    <n v="0"/>
    <x v="0"/>
    <x v="0"/>
    <m/>
  </r>
  <r>
    <x v="923"/>
    <s v="45.138.070/0001-49"/>
    <s v="NF SERVICOS DO"/>
    <n v="369106"/>
    <d v="2025-11-13T00:00:00"/>
    <n v="375923"/>
    <d v="2025-11-14T00:00:00"/>
    <m/>
    <n v="719.08"/>
    <d v="2025-12-14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923"/>
    <s v="45.138.070/0001-49"/>
    <s v="NF SERVICOS DO"/>
    <n v="370795"/>
    <d v="2025-11-24T00:00:00"/>
    <n v="377611"/>
    <d v="2025-11-25T00:00:00"/>
    <m/>
    <n v="719.08"/>
    <d v="2025-12-25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923"/>
    <s v="45.138.070/0001-49"/>
    <s v="NF SERVICOS DO"/>
    <n v="371048"/>
    <d v="2025-11-25T00:00:00"/>
    <n v="377865"/>
    <d v="2025-11-26T00:00:00"/>
    <m/>
    <n v="1438.16"/>
    <d v="2025-12-26T00:00:00"/>
    <s v="E0230887"/>
    <s v="PD023887"/>
    <s v="Serviços de Publicidade Eletrônica"/>
    <n v="1369.13"/>
    <m/>
    <x v="0"/>
    <m/>
    <m/>
    <m/>
    <s v="2 - FATURADO"/>
    <n v="0"/>
    <x v="0"/>
    <x v="1"/>
    <m/>
  </r>
  <r>
    <x v="924"/>
    <s v="45.138.088/0001-40"/>
    <s v="NF SERVICOS DO"/>
    <n v="368655"/>
    <d v="2025-11-12T00:00:00"/>
    <n v="375472"/>
    <d v="2025-11-13T00:00:00"/>
    <m/>
    <n v="368.76"/>
    <d v="2025-12-13T00:00:00"/>
    <s v="E0250885"/>
    <s v="PD025885"/>
    <s v="Serviços de Publicidade Eletrônica"/>
    <n v="351.06"/>
    <m/>
    <x v="0"/>
    <m/>
    <m/>
    <m/>
    <s v="2 - FATURADO"/>
    <n v="0"/>
    <x v="0"/>
    <x v="1"/>
    <m/>
  </r>
  <r>
    <x v="924"/>
    <s v="45.138.088/0001-40"/>
    <s v="NF SERVICOS DO"/>
    <n v="368789"/>
    <d v="2025-11-12T00:00:00"/>
    <n v="375606"/>
    <d v="2025-11-13T00:00:00"/>
    <m/>
    <n v="230.47"/>
    <d v="2025-12-13T00:00:00"/>
    <s v="E0250885"/>
    <s v="PD025885"/>
    <s v="Serviços de Publicidade Eletrônica"/>
    <n v="219.41"/>
    <m/>
    <x v="0"/>
    <m/>
    <m/>
    <m/>
    <s v="2 - FATURADO"/>
    <n v="0"/>
    <x v="0"/>
    <x v="1"/>
    <m/>
  </r>
  <r>
    <x v="924"/>
    <s v="45.138.088/0001-40"/>
    <s v="NF SERVICOS DO"/>
    <n v="369396"/>
    <d v="2025-11-14T00:00:00"/>
    <n v="376213"/>
    <d v="2025-11-18T00:00:00"/>
    <m/>
    <n v="368.76"/>
    <d v="2025-12-18T00:00:00"/>
    <s v="E0250885"/>
    <s v="PD025885"/>
    <s v="Serviços de Publicidade Eletrônica"/>
    <n v="351.06"/>
    <m/>
    <x v="0"/>
    <m/>
    <m/>
    <m/>
    <s v="2 - FATURADO"/>
    <n v="0"/>
    <x v="0"/>
    <x v="1"/>
    <m/>
  </r>
  <r>
    <x v="924"/>
    <s v="45.138.088/0001-40"/>
    <s v="NF SERVICOS DO"/>
    <n v="369417"/>
    <d v="2025-11-14T00:00:00"/>
    <n v="376234"/>
    <d v="2025-11-18T00:00:00"/>
    <m/>
    <n v="276.57"/>
    <d v="2025-12-18T00:00:00"/>
    <s v="E0250885"/>
    <s v="PD025885"/>
    <s v="Serviços de Publicidade Eletrônica"/>
    <n v="263.29000000000002"/>
    <m/>
    <x v="0"/>
    <m/>
    <m/>
    <m/>
    <s v="2 - FATURADO"/>
    <n v="0"/>
    <x v="0"/>
    <x v="1"/>
    <m/>
  </r>
  <r>
    <x v="924"/>
    <s v="45.138.088/0001-40"/>
    <s v="NF SERVICOS DO"/>
    <n v="370859"/>
    <d v="2025-11-25T00:00:00"/>
    <n v="377676"/>
    <d v="2025-11-26T00:00:00"/>
    <m/>
    <n v="230.47"/>
    <d v="2025-12-26T00:00:00"/>
    <s v="E0250885"/>
    <s v="PD025885"/>
    <s v="Serviços de Publicidade Eletrônica"/>
    <n v="219.41"/>
    <m/>
    <x v="0"/>
    <m/>
    <m/>
    <m/>
    <s v="2 - FATURADO"/>
    <n v="0"/>
    <x v="0"/>
    <x v="1"/>
    <m/>
  </r>
  <r>
    <x v="924"/>
    <s v="45.138.088/0001-40"/>
    <s v="NF SERVICOS DO"/>
    <n v="370862"/>
    <d v="2025-11-25T00:00:00"/>
    <n v="377679"/>
    <d v="2025-11-26T00:00:00"/>
    <m/>
    <n v="230.47"/>
    <d v="2025-12-26T00:00:00"/>
    <s v="E0250885"/>
    <s v="PD025885"/>
    <s v="Serviços de Publicidade Eletrônica"/>
    <n v="219.41"/>
    <m/>
    <x v="0"/>
    <m/>
    <m/>
    <m/>
    <s v="2 - FATURADO"/>
    <n v="0"/>
    <x v="0"/>
    <x v="1"/>
    <m/>
  </r>
  <r>
    <x v="925"/>
    <s v="45.138.336/0001-53"/>
    <s v="NF SERVICOS DO"/>
    <n v="357630"/>
    <d v="2025-09-19T00:00:00"/>
    <n v="364443"/>
    <d v="2025-09-22T00:00:00"/>
    <m/>
    <n v="322.67"/>
    <d v="2025-10-22T00:00:00"/>
    <s v="E0230902"/>
    <s v="PD023902"/>
    <s v="Serviços de Publicidade Eletrônica"/>
    <n v="307.18"/>
    <m/>
    <x v="0"/>
    <m/>
    <m/>
    <m/>
    <s v="2 - FATURADO"/>
    <n v="37"/>
    <x v="5"/>
    <x v="1"/>
    <m/>
  </r>
  <r>
    <x v="925"/>
    <s v="45.138.336/0001-53"/>
    <s v="NF SERVICOS DO"/>
    <n v="358650"/>
    <d v="2025-09-25T00:00:00"/>
    <n v="365465"/>
    <d v="2025-09-26T00:00:00"/>
    <m/>
    <n v="737.52"/>
    <d v="2025-10-26T00:00:00"/>
    <s v="E0230902"/>
    <s v="PD023902"/>
    <s v="Serviços de Publicidade Eletrônica"/>
    <n v="702.12"/>
    <m/>
    <x v="0"/>
    <m/>
    <m/>
    <m/>
    <s v="2 - FATURADO"/>
    <n v="33"/>
    <x v="5"/>
    <x v="1"/>
    <m/>
  </r>
  <r>
    <x v="925"/>
    <s v="45.138.336/0001-53"/>
    <s v="NF SERVICOS DO"/>
    <n v="366355"/>
    <d v="2025-11-10T00:00:00"/>
    <n v="373172"/>
    <d v="2025-11-10T00:00:00"/>
    <m/>
    <n v="1014.09"/>
    <d v="2025-12-10T00:00:00"/>
    <s v="E0230902"/>
    <s v="PD023902"/>
    <s v="Serviços de Publicidade Eletrônica"/>
    <n v="965.41"/>
    <m/>
    <x v="0"/>
    <m/>
    <m/>
    <m/>
    <s v="2 - FATURADO"/>
    <n v="0"/>
    <x v="0"/>
    <x v="1"/>
    <m/>
  </r>
  <r>
    <x v="925"/>
    <s v="45.138.336/0001-53"/>
    <s v="NF SERVICOS"/>
    <n v="197340"/>
    <d v="2025-11-11T00:00:00"/>
    <n v="2063782"/>
    <d v="2025-11-11T00:00:00"/>
    <d v="2025-10-01T00:00:00"/>
    <n v="2524.2399999999998"/>
    <d v="2025-12-11T00:00:00"/>
    <s v="E0251354"/>
    <s v="PD251211"/>
    <s v="PLATAFORMA COLABORATIVA I"/>
    <n v="2403.08"/>
    <d v="2025-10-01T00:00:00"/>
    <x v="0"/>
    <m/>
    <s v="048/2025"/>
    <s v="359.00006112/2025-71 - ITO"/>
    <s v="2 - FATURADO"/>
    <n v="0"/>
    <x v="0"/>
    <x v="0"/>
    <m/>
  </r>
  <r>
    <x v="925"/>
    <s v="45.138.336/0001-53"/>
    <s v="NF SERVICOS DO"/>
    <n v="368989"/>
    <d v="2025-11-13T00:00:00"/>
    <n v="375806"/>
    <d v="2025-11-14T00:00:00"/>
    <m/>
    <n v="322.67"/>
    <d v="2025-12-14T00:00:00"/>
    <s v="E0230902"/>
    <s v="PD023902"/>
    <s v="Serviços de Publicidade Eletrônica"/>
    <n v="307.18"/>
    <m/>
    <x v="0"/>
    <m/>
    <m/>
    <m/>
    <s v="2 - FATURADO"/>
    <n v="0"/>
    <x v="0"/>
    <x v="1"/>
    <m/>
  </r>
  <r>
    <x v="925"/>
    <s v="45.138.336/0001-53"/>
    <s v="NF SERVICOS DO"/>
    <n v="370587"/>
    <d v="2025-11-24T00:00:00"/>
    <n v="377403"/>
    <d v="2025-11-25T00:00:00"/>
    <m/>
    <n v="1152.3699999999999"/>
    <d v="2025-12-25T00:00:00"/>
    <s v="E0230902"/>
    <s v="PD023902"/>
    <s v="Serviços de Publicidade Eletrônica"/>
    <n v="1097.06"/>
    <m/>
    <x v="0"/>
    <m/>
    <m/>
    <m/>
    <s v="2 - FATURADO"/>
    <n v="0"/>
    <x v="0"/>
    <x v="1"/>
    <m/>
  </r>
  <r>
    <x v="926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267"/>
    <x v="2"/>
    <x v="3"/>
    <m/>
  </r>
  <r>
    <x v="926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267"/>
    <x v="2"/>
    <x v="3"/>
    <m/>
  </r>
  <r>
    <x v="926"/>
    <s v="45.139.482/0001-01"/>
    <s v="NF SERVICOS DO"/>
    <n v="366394"/>
    <d v="2025-11-10T00:00:00"/>
    <n v="373211"/>
    <d v="2025-11-10T00:00:00"/>
    <m/>
    <n v="2074.27"/>
    <d v="2025-12-10T00:00:00"/>
    <s v="E0231001"/>
    <s v="PD023982"/>
    <s v="Serviços de Publicidade Eletrônica"/>
    <n v="1974.71"/>
    <m/>
    <x v="0"/>
    <m/>
    <m/>
    <m/>
    <s v="2 - FATURADO"/>
    <n v="0"/>
    <x v="0"/>
    <x v="1"/>
    <m/>
  </r>
  <r>
    <x v="926"/>
    <s v="45.139.482/0001-01"/>
    <s v="NF SERVICOS DO"/>
    <n v="366997"/>
    <d v="2025-11-10T00:00:00"/>
    <n v="373814"/>
    <d v="2025-11-10T00:00:00"/>
    <m/>
    <n v="368.76"/>
    <d v="2025-12-10T00:00:00"/>
    <s v="E0231001"/>
    <s v="PD023982"/>
    <s v="Serviços de Publicidade Eletrônica"/>
    <n v="351.06"/>
    <m/>
    <x v="0"/>
    <m/>
    <m/>
    <m/>
    <s v="2 - FATURADO"/>
    <n v="0"/>
    <x v="0"/>
    <x v="1"/>
    <m/>
  </r>
  <r>
    <x v="926"/>
    <s v="45.139.482/0001-01"/>
    <s v="NF SERVICOS DO"/>
    <n v="367930"/>
    <d v="2025-11-10T00:00:00"/>
    <n v="374747"/>
    <d v="2025-11-10T00:00:00"/>
    <m/>
    <n v="368.76"/>
    <d v="2025-12-10T00:00:00"/>
    <s v="E0231001"/>
    <s v="PD023982"/>
    <s v="Serviços de Publicidade Eletrônica"/>
    <n v="351.06"/>
    <m/>
    <x v="0"/>
    <m/>
    <m/>
    <m/>
    <s v="2 - FATURADO"/>
    <n v="0"/>
    <x v="0"/>
    <x v="1"/>
    <m/>
  </r>
  <r>
    <x v="926"/>
    <s v="45.139.482/0001-01"/>
    <s v="NF SERVICOS DO"/>
    <n v="368075"/>
    <d v="2025-11-10T00:00:00"/>
    <n v="374892"/>
    <d v="2025-11-12T00:00:00"/>
    <m/>
    <n v="276.57"/>
    <d v="2025-12-12T00:00:00"/>
    <s v="E0231001"/>
    <s v="PD023982"/>
    <s v="Serviços de Publicidade Eletrônica"/>
    <n v="263.29000000000002"/>
    <m/>
    <x v="0"/>
    <m/>
    <m/>
    <m/>
    <s v="2 - FATURADO"/>
    <n v="0"/>
    <x v="0"/>
    <x v="1"/>
    <m/>
  </r>
  <r>
    <x v="926"/>
    <s v="45.139.482/0001-01"/>
    <s v="NF SERVICOS DO"/>
    <n v="369311"/>
    <d v="2025-11-14T00:00:00"/>
    <n v="376128"/>
    <d v="2025-11-18T00:00:00"/>
    <m/>
    <n v="507.05"/>
    <d v="2025-12-18T00:00:00"/>
    <s v="E0231001"/>
    <s v="PD023982"/>
    <s v="Serviços de Publicidade Eletrônica"/>
    <n v="482.71"/>
    <m/>
    <x v="0"/>
    <m/>
    <m/>
    <m/>
    <s v="2 - FATURADO"/>
    <n v="0"/>
    <x v="0"/>
    <x v="1"/>
    <m/>
  </r>
  <r>
    <x v="926"/>
    <s v="45.139.482/0001-01"/>
    <s v="NF SERVICOS DO"/>
    <n v="369429"/>
    <d v="2025-11-14T00:00:00"/>
    <n v="376246"/>
    <d v="2025-11-18T00:00:00"/>
    <m/>
    <n v="460.95"/>
    <d v="2025-12-18T00:00:00"/>
    <s v="E0231001"/>
    <s v="PD023982"/>
    <s v="Serviços de Publicidade Eletrônica"/>
    <n v="438.82"/>
    <m/>
    <x v="0"/>
    <m/>
    <m/>
    <m/>
    <s v="2 - FATURADO"/>
    <n v="0"/>
    <x v="0"/>
    <x v="1"/>
    <m/>
  </r>
  <r>
    <x v="926"/>
    <s v="45.139.482/0001-01"/>
    <s v="NF SERVICOS DO"/>
    <n v="370185"/>
    <d v="2025-11-19T00:00:00"/>
    <n v="377002"/>
    <d v="2025-11-25T00:00:00"/>
    <m/>
    <n v="414.85"/>
    <d v="2025-12-25T00:00:00"/>
    <s v="E0231001"/>
    <s v="PD023982"/>
    <s v="Serviços de Publicidade Eletrônica"/>
    <n v="394.94"/>
    <m/>
    <x v="0"/>
    <m/>
    <m/>
    <m/>
    <s v="2 - FATURADO"/>
    <n v="0"/>
    <x v="0"/>
    <x v="1"/>
    <m/>
  </r>
  <r>
    <x v="926"/>
    <s v="45.139.482/0001-01"/>
    <s v="NF SERVICOS DO"/>
    <n v="370820"/>
    <d v="2025-11-25T00:00:00"/>
    <n v="377637"/>
    <d v="2025-11-26T00:00:00"/>
    <m/>
    <n v="322.67"/>
    <d v="2025-12-26T00:00:00"/>
    <s v="E0231001"/>
    <s v="PD023982"/>
    <s v="Serviços de Publicidade Eletrônica"/>
    <n v="307.18"/>
    <m/>
    <x v="0"/>
    <m/>
    <m/>
    <m/>
    <s v="2 - FATURADO"/>
    <n v="0"/>
    <x v="0"/>
    <x v="1"/>
    <m/>
  </r>
  <r>
    <x v="927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96"/>
    <x v="1"/>
    <x v="1"/>
    <m/>
  </r>
  <r>
    <x v="927"/>
    <s v="45.141.132/0001-71"/>
    <s v="ND-POUPATEMPO 4.0"/>
    <n v="7258"/>
    <d v="2025-11-05T00:00:00"/>
    <s v="PPT00637"/>
    <s v="PPT00637"/>
    <d v="2025-11-01T00:00:00"/>
    <n v="20375.740000000002"/>
    <d v="2025-12-05T00:00:00"/>
    <s v="PPT00637"/>
    <s v="PP00637"/>
    <s v="IMPLANTACAO E OPERACAO DO POUPATEMPO JOSE BONIFACIO"/>
    <n v="20375.740000000002"/>
    <d v="2025-11-01T00:00:00"/>
    <x v="0"/>
    <m/>
    <s v="PD-PRC-2022/00269"/>
    <m/>
    <s v="2 - FATURADO"/>
    <n v="0"/>
    <x v="0"/>
    <x v="15"/>
    <m/>
  </r>
  <r>
    <x v="927"/>
    <s v="45.141.132/0001-71"/>
    <s v="NF SERVICOS DO"/>
    <n v="369336"/>
    <d v="2025-11-14T00:00:00"/>
    <n v="376153"/>
    <d v="2025-11-18T00:00:00"/>
    <m/>
    <n v="442.51"/>
    <d v="2025-12-18T00:00:00"/>
    <s v="E0230827"/>
    <s v="PD023827"/>
    <s v="Serviços de Publicidade Eletrônica"/>
    <n v="421.27"/>
    <m/>
    <x v="0"/>
    <m/>
    <m/>
    <m/>
    <s v="2 - FATURADO"/>
    <n v="0"/>
    <x v="0"/>
    <x v="1"/>
    <m/>
  </r>
  <r>
    <x v="928"/>
    <s v="45.142.353/0001-64"/>
    <s v="NF SERVICOS DO"/>
    <n v="367451"/>
    <d v="2025-11-10T00:00:00"/>
    <n v="374268"/>
    <d v="2025-11-10T00:00:00"/>
    <m/>
    <n v="230.47"/>
    <d v="2025-12-10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928"/>
    <s v="45.142.353/0001-64"/>
    <s v="NF SERVICOS DO"/>
    <n v="367525"/>
    <d v="2025-11-10T00:00:00"/>
    <n v="374342"/>
    <d v="2025-11-10T00:00:00"/>
    <m/>
    <n v="230.47"/>
    <d v="2025-12-10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928"/>
    <s v="45.142.353/0001-64"/>
    <s v="NF SERVICOS DO"/>
    <n v="367648"/>
    <d v="2025-11-10T00:00:00"/>
    <n v="374465"/>
    <d v="2025-11-10T00:00:00"/>
    <m/>
    <n v="230.47"/>
    <d v="2025-12-10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929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205"/>
    <x v="2"/>
    <x v="3"/>
    <m/>
  </r>
  <r>
    <x v="929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205"/>
    <x v="2"/>
    <x v="3"/>
    <m/>
  </r>
  <r>
    <x v="929"/>
    <s v="45.142.684/0001-02"/>
    <s v="NF SERVICOS DO"/>
    <n v="366739"/>
    <d v="2025-11-10T00:00:00"/>
    <n v="373556"/>
    <d v="2025-11-10T00:00:00"/>
    <m/>
    <n v="276.57"/>
    <d v="2025-12-10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29"/>
    <s v="45.142.684/0001-02"/>
    <s v="NF SERVICOS DO"/>
    <n v="367007"/>
    <d v="2025-11-10T00:00:00"/>
    <n v="373824"/>
    <d v="2025-11-10T00:00:00"/>
    <m/>
    <n v="368.76"/>
    <d v="2025-12-10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929"/>
    <s v="45.142.684/0001-02"/>
    <s v="NF SERVICOS DO"/>
    <n v="371354"/>
    <d v="2025-11-26T00:00:00"/>
    <n v="378171"/>
    <d v="2025-11-27T00:00:00"/>
    <m/>
    <n v="276.57"/>
    <d v="2025-12-27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29"/>
    <s v="45.142.684/0001-02"/>
    <s v="NF SERVICOS DO"/>
    <n v="371358"/>
    <d v="2025-11-26T00:00:00"/>
    <n v="378175"/>
    <d v="2025-11-27T00:00:00"/>
    <m/>
    <n v="276.57"/>
    <d v="2025-12-27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30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271"/>
    <x v="2"/>
    <x v="3"/>
    <m/>
  </r>
  <r>
    <x v="930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271"/>
    <x v="2"/>
    <x v="3"/>
    <m/>
  </r>
  <r>
    <x v="930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271"/>
    <x v="2"/>
    <x v="3"/>
    <m/>
  </r>
  <r>
    <x v="930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271"/>
    <x v="2"/>
    <x v="3"/>
    <m/>
  </r>
  <r>
    <x v="930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271"/>
    <x v="2"/>
    <x v="3"/>
    <m/>
  </r>
  <r>
    <x v="930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271"/>
    <x v="2"/>
    <x v="3"/>
    <m/>
  </r>
  <r>
    <x v="930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271"/>
    <x v="2"/>
    <x v="3"/>
    <m/>
  </r>
  <r>
    <x v="930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271"/>
    <x v="2"/>
    <x v="3"/>
    <m/>
  </r>
  <r>
    <x v="930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271"/>
    <x v="2"/>
    <x v="3"/>
    <m/>
  </r>
  <r>
    <x v="930"/>
    <s v="45.144.748/0001-04"/>
    <s v="NF SERVICOS DO"/>
    <n v="365840"/>
    <d v="2025-10-29T00:00:00"/>
    <n v="372657"/>
    <d v="2025-10-30T00:00:00"/>
    <m/>
    <n v="507.05"/>
    <d v="2025-11-29T00:00:00"/>
    <s v="E0250796"/>
    <s v="PD025796"/>
    <s v="Serviços de Publicidade Eletrônica"/>
    <n v="482.71"/>
    <m/>
    <x v="0"/>
    <m/>
    <m/>
    <m/>
    <s v="2 - FATURADO"/>
    <n v="0"/>
    <x v="0"/>
    <x v="1"/>
    <m/>
  </r>
  <r>
    <x v="930"/>
    <s v="45.144.748/0001-04"/>
    <s v="NF SERVICOS DO"/>
    <n v="367155"/>
    <d v="2025-11-10T00:00:00"/>
    <n v="373972"/>
    <d v="2025-11-10T00:00:00"/>
    <m/>
    <n v="230.47"/>
    <d v="2025-12-10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930"/>
    <s v="45.144.748/0001-04"/>
    <s v="NF SERVICOS DO"/>
    <n v="367630"/>
    <d v="2025-11-10T00:00:00"/>
    <n v="374447"/>
    <d v="2025-11-10T00:00:00"/>
    <m/>
    <n v="368.76"/>
    <d v="2025-12-10T00:00:00"/>
    <s v="E0250796"/>
    <s v="PD025796"/>
    <s v="Serviços de Publicidade Eletrônica"/>
    <n v="351.06"/>
    <m/>
    <x v="0"/>
    <m/>
    <m/>
    <m/>
    <s v="2 - FATURADO"/>
    <n v="0"/>
    <x v="0"/>
    <x v="1"/>
    <m/>
  </r>
  <r>
    <x v="930"/>
    <s v="45.144.748/0001-04"/>
    <s v="NF SERVICOS DO"/>
    <n v="367912"/>
    <d v="2025-11-10T00:00:00"/>
    <n v="374729"/>
    <d v="2025-11-10T00:00:00"/>
    <m/>
    <n v="322.67"/>
    <d v="2025-12-10T00:00:00"/>
    <s v="E0250796"/>
    <s v="PD025796"/>
    <s v="Serviços de Publicidade Eletrônica"/>
    <n v="307.18"/>
    <m/>
    <x v="0"/>
    <m/>
    <m/>
    <m/>
    <s v="2 - FATURADO"/>
    <n v="0"/>
    <x v="0"/>
    <x v="1"/>
    <m/>
  </r>
  <r>
    <x v="930"/>
    <s v="45.144.748/0001-04"/>
    <s v="NF SERVICOS DO"/>
    <n v="367945"/>
    <d v="2025-11-10T00:00:00"/>
    <n v="374762"/>
    <d v="2025-11-10T00:00:00"/>
    <m/>
    <n v="553.14"/>
    <d v="2025-12-10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930"/>
    <s v="45.144.748/0001-04"/>
    <s v="NF SERVICOS DO"/>
    <n v="368178"/>
    <d v="2025-11-10T00:00:00"/>
    <n v="374995"/>
    <d v="2025-11-12T00:00:00"/>
    <m/>
    <n v="553.14"/>
    <d v="2025-12-12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930"/>
    <s v="45.144.748/0001-04"/>
    <s v="NF SERVICOS DO"/>
    <n v="368325"/>
    <d v="2025-11-11T00:00:00"/>
    <n v="375142"/>
    <d v="2025-11-12T00:00:00"/>
    <m/>
    <n v="691.42"/>
    <d v="2025-12-12T00:00:00"/>
    <s v="E0250796"/>
    <s v="PD025796"/>
    <s v="Serviços de Publicidade Eletrônica"/>
    <n v="658.23"/>
    <m/>
    <x v="0"/>
    <m/>
    <m/>
    <m/>
    <s v="2 - FATURADO"/>
    <n v="0"/>
    <x v="0"/>
    <x v="1"/>
    <m/>
  </r>
  <r>
    <x v="930"/>
    <s v="45.144.748/0001-04"/>
    <s v="NF SERVICOS DO"/>
    <n v="368641"/>
    <d v="2025-11-12T00:00:00"/>
    <n v="375458"/>
    <d v="2025-11-13T00:00:00"/>
    <m/>
    <n v="230.47"/>
    <d v="2025-12-13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930"/>
    <s v="45.144.748/0001-04"/>
    <s v="NF SERVICOS DO"/>
    <n v="369076"/>
    <d v="2025-11-13T00:00:00"/>
    <n v="375893"/>
    <d v="2025-11-14T00:00:00"/>
    <m/>
    <n v="507.05"/>
    <d v="2025-12-14T00:00:00"/>
    <s v="E0250796"/>
    <s v="PD025796"/>
    <s v="Serviços de Publicidade Eletrônica"/>
    <n v="482.71"/>
    <m/>
    <x v="0"/>
    <m/>
    <m/>
    <m/>
    <s v="2 - FATURADO"/>
    <n v="0"/>
    <x v="0"/>
    <x v="1"/>
    <m/>
  </r>
  <r>
    <x v="930"/>
    <s v="45.144.748/0001-04"/>
    <s v="NF SERVICOS DO"/>
    <n v="369529"/>
    <d v="2025-11-14T00:00:00"/>
    <n v="376346"/>
    <d v="2025-11-18T00:00:00"/>
    <m/>
    <n v="230.47"/>
    <d v="2025-12-18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930"/>
    <s v="45.144.748/0001-04"/>
    <s v="NF SERVICOS DO"/>
    <n v="370835"/>
    <d v="2025-11-25T00:00:00"/>
    <n v="377652"/>
    <d v="2025-11-26T00:00:00"/>
    <m/>
    <n v="599.23"/>
    <d v="2025-12-26T00:00:00"/>
    <s v="E0250796"/>
    <s v="PD025796"/>
    <s v="Serviços de Publicidade Eletrônica"/>
    <n v="570.47"/>
    <m/>
    <x v="0"/>
    <m/>
    <m/>
    <m/>
    <s v="2 - FATURADO"/>
    <n v="0"/>
    <x v="0"/>
    <x v="1"/>
    <m/>
  </r>
  <r>
    <x v="931"/>
    <s v="45.145.414/0001-47"/>
    <s v="ND-POUPATEMPO 4.0"/>
    <n v="7191"/>
    <d v="2025-11-05T00:00:00"/>
    <s v="PPT00558"/>
    <s v="PPT00558"/>
    <d v="2025-11-01T00:00:00"/>
    <n v="18494.54"/>
    <d v="2025-12-05T00:00:00"/>
    <s v="PPT00558"/>
    <s v="PP00558"/>
    <s v="IMPLANTACAO E OPERACAO DO POUPATEMPO NEVES PAULISTA"/>
    <n v="18494.54"/>
    <d v="2025-11-01T00:00:00"/>
    <x v="0"/>
    <m/>
    <s v="PD-PRC-2021/00860"/>
    <m/>
    <s v="2 - FATURADO"/>
    <n v="0"/>
    <x v="0"/>
    <x v="15"/>
    <m/>
  </r>
  <r>
    <x v="931"/>
    <s v="45.145.414/0001-47"/>
    <s v="NF SERVICOS DO"/>
    <n v="371229"/>
    <d v="2025-11-26T00:00:00"/>
    <n v="378046"/>
    <d v="2025-11-27T00:00:00"/>
    <m/>
    <n v="368.76"/>
    <d v="2025-12-27T00:00:00"/>
    <s v="E0231055"/>
    <s v="PD231036"/>
    <s v="Serviços de Publicidade Eletrônica"/>
    <n v="351.06"/>
    <m/>
    <x v="0"/>
    <m/>
    <m/>
    <m/>
    <s v="2 - FATURADO"/>
    <n v="0"/>
    <x v="0"/>
    <x v="1"/>
    <m/>
  </r>
  <r>
    <x v="932"/>
    <s v="45.146.271/0001-98"/>
    <s v="NF SERVICOS DO"/>
    <n v="369386"/>
    <d v="2025-11-14T00:00:00"/>
    <n v="376203"/>
    <d v="2025-11-18T00:00:00"/>
    <m/>
    <n v="368.76"/>
    <d v="2025-12-18T00:00:00"/>
    <s v="E0230942"/>
    <s v="PD023942"/>
    <s v="Serviços de Publicidade Eletrônica"/>
    <n v="351.06"/>
    <m/>
    <x v="0"/>
    <m/>
    <m/>
    <m/>
    <s v="2 - FATURADO"/>
    <n v="0"/>
    <x v="0"/>
    <x v="1"/>
    <m/>
  </r>
  <r>
    <x v="933"/>
    <s v="45.147.733/0001-91"/>
    <s v="ND-POUPATEMPO 4.0"/>
    <n v="7211"/>
    <d v="2025-11-05T00:00:00"/>
    <s v="PPT00647"/>
    <s v="PPT00647"/>
    <d v="2025-11-01T00:00:00"/>
    <n v="17899.3"/>
    <d v="2025-12-05T00:00:00"/>
    <s v="PPT00647"/>
    <s v="PP00647"/>
    <s v="IMPLANTACAO E OPERACAO DO POUPATEMPO NOVA GRANADA"/>
    <n v="17899.3"/>
    <d v="2025-11-01T00:00:00"/>
    <x v="0"/>
    <m/>
    <s v="PD-PRC-2022/00686"/>
    <m/>
    <s v="2 - FATURADO"/>
    <n v="0"/>
    <x v="0"/>
    <x v="15"/>
    <m/>
  </r>
  <r>
    <x v="934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279"/>
    <x v="2"/>
    <x v="3"/>
    <m/>
  </r>
  <r>
    <x v="934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279"/>
    <x v="2"/>
    <x v="3"/>
    <m/>
  </r>
  <r>
    <x v="934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279"/>
    <x v="2"/>
    <x v="3"/>
    <m/>
  </r>
  <r>
    <x v="934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279"/>
    <x v="2"/>
    <x v="3"/>
    <m/>
  </r>
  <r>
    <x v="934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279"/>
    <x v="2"/>
    <x v="3"/>
    <m/>
  </r>
  <r>
    <x v="934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279"/>
    <x v="2"/>
    <x v="3"/>
    <m/>
  </r>
  <r>
    <x v="934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279"/>
    <x v="2"/>
    <x v="3"/>
    <m/>
  </r>
  <r>
    <x v="934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279"/>
    <x v="2"/>
    <x v="3"/>
    <m/>
  </r>
  <r>
    <x v="934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279"/>
    <x v="2"/>
    <x v="3"/>
    <m/>
  </r>
  <r>
    <x v="934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279"/>
    <x v="2"/>
    <x v="3"/>
    <m/>
  </r>
  <r>
    <x v="934"/>
    <s v="45.148.699/0001-70"/>
    <s v="NF SERVICOS DO"/>
    <n v="359910"/>
    <d v="2025-10-10T00:00:00"/>
    <n v="366725"/>
    <d v="2025-10-10T00:00:00"/>
    <m/>
    <n v="460.95"/>
    <d v="2025-11-09T00:00:00"/>
    <s v="E0230872"/>
    <s v="PD023872"/>
    <s v="Serviços de Publicidade Eletrônica"/>
    <n v="438.82"/>
    <m/>
    <x v="0"/>
    <m/>
    <m/>
    <m/>
    <s v="2 - FATURADO"/>
    <n v="19"/>
    <x v="3"/>
    <x v="1"/>
    <m/>
  </r>
  <r>
    <x v="934"/>
    <s v="45.148.699/0001-70"/>
    <s v="NF SERVICOS DO"/>
    <n v="359911"/>
    <d v="2025-10-10T00:00:00"/>
    <n v="366726"/>
    <d v="2025-10-10T00:00:00"/>
    <m/>
    <n v="138.28"/>
    <d v="2025-11-09T00:00:00"/>
    <s v="E0230872"/>
    <s v="PD023872"/>
    <s v="Serviços de Publicidade Eletrônica"/>
    <n v="131.63999999999999"/>
    <m/>
    <x v="0"/>
    <m/>
    <m/>
    <m/>
    <s v="2 - FATURADO"/>
    <n v="19"/>
    <x v="3"/>
    <x v="1"/>
    <m/>
  </r>
  <r>
    <x v="934"/>
    <s v="45.148.699/0001-70"/>
    <s v="NF SERVICOS DO"/>
    <n v="361466"/>
    <d v="2025-10-10T00:00:00"/>
    <n v="368281"/>
    <d v="2025-10-10T00:00:00"/>
    <m/>
    <n v="138.28"/>
    <d v="2025-11-09T00:00:00"/>
    <s v="E0230872"/>
    <s v="PD023872"/>
    <s v="Serviços de Publicidade Eletrônica"/>
    <n v="131.63999999999999"/>
    <m/>
    <x v="0"/>
    <m/>
    <m/>
    <m/>
    <s v="2 - FATURADO"/>
    <n v="19"/>
    <x v="3"/>
    <x v="1"/>
    <m/>
  </r>
  <r>
    <x v="934"/>
    <s v="45.148.699/0001-70"/>
    <s v="NF SERVICOS DO"/>
    <n v="361854"/>
    <d v="2025-10-10T00:00:00"/>
    <n v="368469"/>
    <d v="2025-10-10T00:00:00"/>
    <m/>
    <n v="138.28"/>
    <d v="2025-11-09T00:00:00"/>
    <s v="E0230872"/>
    <s v="PD023872"/>
    <s v="Serviços de Publicidade Eletrônica"/>
    <n v="131.63999999999999"/>
    <m/>
    <x v="0"/>
    <m/>
    <m/>
    <m/>
    <s v="2 - FATURADO"/>
    <n v="19"/>
    <x v="3"/>
    <x v="1"/>
    <m/>
  </r>
  <r>
    <x v="934"/>
    <s v="45.148.699/0001-70"/>
    <s v="NF SERVICOS DO"/>
    <n v="364604"/>
    <d v="2025-10-22T00:00:00"/>
    <n v="371419"/>
    <d v="2025-10-24T00:00:00"/>
    <m/>
    <n v="414.85"/>
    <d v="2025-11-23T00:00:00"/>
    <s v="E0230872"/>
    <s v="PD023872"/>
    <s v="Serviços de Publicidade Eletrônica"/>
    <n v="394.94"/>
    <m/>
    <x v="0"/>
    <m/>
    <m/>
    <m/>
    <s v="2 - FATURADO"/>
    <n v="5"/>
    <x v="3"/>
    <x v="1"/>
    <m/>
  </r>
  <r>
    <x v="934"/>
    <s v="45.148.699/0001-70"/>
    <s v="NF SERVICOS DO"/>
    <n v="367374"/>
    <d v="2025-11-10T00:00:00"/>
    <n v="374191"/>
    <d v="2025-11-10T00:00:00"/>
    <m/>
    <n v="138.28"/>
    <d v="2025-12-10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34"/>
    <s v="45.148.699/0001-70"/>
    <s v="NF SERVICOS DO"/>
    <n v="367754"/>
    <d v="2025-11-10T00:00:00"/>
    <n v="374571"/>
    <d v="2025-11-10T00:00:00"/>
    <m/>
    <n v="92.19"/>
    <d v="2025-12-10T00:00:00"/>
    <s v="E0230872"/>
    <s v="PD023872"/>
    <s v="Serviços de Publicidade Eletrônica"/>
    <n v="87.76"/>
    <m/>
    <x v="0"/>
    <m/>
    <m/>
    <m/>
    <s v="2 - FATURADO"/>
    <n v="0"/>
    <x v="0"/>
    <x v="1"/>
    <m/>
  </r>
  <r>
    <x v="934"/>
    <s v="45.148.699/0001-70"/>
    <s v="NF SERVICOS DO"/>
    <n v="368076"/>
    <d v="2025-11-10T00:00:00"/>
    <n v="374893"/>
    <d v="2025-11-12T00:00:00"/>
    <m/>
    <n v="138.28"/>
    <d v="2025-12-12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34"/>
    <s v="45.148.699/0001-70"/>
    <s v="NF SERVICOS DO"/>
    <n v="368526"/>
    <d v="2025-11-11T00:00:00"/>
    <n v="375343"/>
    <d v="2025-11-12T00:00:00"/>
    <m/>
    <n v="138.28"/>
    <d v="2025-12-12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34"/>
    <s v="45.148.699/0001-70"/>
    <s v="NF SERVICOS DO"/>
    <n v="369240"/>
    <d v="2025-11-14T00:00:00"/>
    <n v="376057"/>
    <d v="2025-11-18T00:00:00"/>
    <m/>
    <n v="92.19"/>
    <d v="2025-12-18T00:00:00"/>
    <s v="E0230872"/>
    <s v="PD023872"/>
    <s v="Serviços de Publicidade Eletrônica"/>
    <n v="87.76"/>
    <m/>
    <x v="0"/>
    <m/>
    <m/>
    <m/>
    <s v="2 - FATURADO"/>
    <n v="0"/>
    <x v="0"/>
    <x v="1"/>
    <m/>
  </r>
  <r>
    <x v="934"/>
    <s v="45.148.699/0001-70"/>
    <s v="NF SERVICOS DO"/>
    <n v="370036"/>
    <d v="2025-11-18T00:00:00"/>
    <n v="376853"/>
    <d v="2025-11-19T00:00:00"/>
    <m/>
    <n v="276.57"/>
    <d v="2025-12-19T00:00:00"/>
    <s v="E0230872"/>
    <s v="PD023872"/>
    <s v="Serviços de Publicidade Eletrônica"/>
    <n v="263.29000000000002"/>
    <m/>
    <x v="0"/>
    <m/>
    <m/>
    <m/>
    <s v="2 - FATURADO"/>
    <n v="0"/>
    <x v="0"/>
    <x v="1"/>
    <m/>
  </r>
  <r>
    <x v="934"/>
    <s v="45.148.699/0001-70"/>
    <s v="NF SERVICOS DO"/>
    <n v="370583"/>
    <d v="2025-11-24T00:00:00"/>
    <n v="377399"/>
    <d v="2025-11-25T00:00:00"/>
    <m/>
    <n v="184.38"/>
    <d v="2025-12-25T00:00:00"/>
    <s v="E0230872"/>
    <s v="PD023872"/>
    <s v="Serviços de Publicidade Eletrônica"/>
    <n v="175.53"/>
    <m/>
    <x v="0"/>
    <m/>
    <m/>
    <m/>
    <s v="2 - FATURADO"/>
    <n v="0"/>
    <x v="0"/>
    <x v="1"/>
    <m/>
  </r>
  <r>
    <x v="935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335"/>
    <x v="2"/>
    <x v="3"/>
    <m/>
  </r>
  <r>
    <x v="935"/>
    <s v="45.152.139/0001-99"/>
    <s v="ND-POUPATEMPO 4.0"/>
    <n v="7283"/>
    <d v="2025-11-05T00:00:00"/>
    <s v="PPT00584"/>
    <s v="PPT00584"/>
    <d v="2025-11-01T00:00:00"/>
    <n v="24749.279999999999"/>
    <d v="2025-12-05T00:00:00"/>
    <s v="PPT00584"/>
    <s v="PP00584"/>
    <s v="IMPLANTACAO E OPERACAO DO POUPATEMPO NOVO HORIZONTE"/>
    <n v="24749.279999999999"/>
    <d v="2025-11-01T00:00:00"/>
    <x v="0"/>
    <m/>
    <s v="PD-PRC-2021/01881"/>
    <m/>
    <s v="2 - FATURADO"/>
    <n v="0"/>
    <x v="0"/>
    <x v="15"/>
    <m/>
  </r>
  <r>
    <x v="935"/>
    <s v="45.152.139/0001-99"/>
    <s v="NF SERVICOS"/>
    <n v="197890"/>
    <d v="2025-11-13T00:00:00"/>
    <n v="2064332"/>
    <d v="2025-11-13T00:00:00"/>
    <d v="2025-10-01T00:00:00"/>
    <n v="3934.27"/>
    <d v="2025-12-13T00:00:00"/>
    <s v="E0240644"/>
    <s v="PD024644"/>
    <s v="PREFEITURA SIM"/>
    <n v="3745.43"/>
    <d v="2025-10-01T00:00:00"/>
    <x v="0"/>
    <s v="019/2024  D.L.094/2024"/>
    <s v="137/2024"/>
    <s v="SEI:  359.00005749/2024-60  APPS/ITO"/>
    <s v="2 - FATURADO"/>
    <n v="0"/>
    <x v="0"/>
    <x v="0"/>
    <m/>
  </r>
  <r>
    <x v="935"/>
    <s v="45.152.139/0001-99"/>
    <s v="NF SERVICOS DO"/>
    <n v="368978"/>
    <d v="2025-11-13T00:00:00"/>
    <n v="375795"/>
    <d v="2025-11-14T00:00:00"/>
    <m/>
    <n v="497.83"/>
    <d v="2025-12-14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35"/>
    <s v="45.152.139/0001-99"/>
    <s v="NF SERVICOS DO"/>
    <n v="370226"/>
    <d v="2025-11-19T00:00:00"/>
    <n v="377043"/>
    <d v="2025-11-25T00:00:00"/>
    <m/>
    <n v="442.51"/>
    <d v="2025-12-2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35"/>
    <s v="45.152.139/0001-99"/>
    <s v="NF SERVICOS DO"/>
    <n v="370227"/>
    <d v="2025-11-19T00:00:00"/>
    <n v="377044"/>
    <d v="2025-11-25T00:00:00"/>
    <m/>
    <n v="442.51"/>
    <d v="2025-12-2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35"/>
    <s v="45.152.139/0001-99"/>
    <s v="NF SERVICOS DO"/>
    <n v="370228"/>
    <d v="2025-11-19T00:00:00"/>
    <n v="377045"/>
    <d v="2025-11-25T00:00:00"/>
    <m/>
    <n v="497.83"/>
    <d v="2025-12-25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35"/>
    <s v="45.152.139/0001-99"/>
    <s v="NF SERVICOS DO"/>
    <n v="370229"/>
    <d v="2025-11-19T00:00:00"/>
    <n v="377046"/>
    <d v="2025-11-25T00:00:00"/>
    <m/>
    <n v="497.83"/>
    <d v="2025-12-25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35"/>
    <s v="45.152.139/0001-99"/>
    <s v="NF SERVICOS DO"/>
    <n v="370230"/>
    <d v="2025-11-19T00:00:00"/>
    <n v="377047"/>
    <d v="2025-11-25T00:00:00"/>
    <m/>
    <n v="497.83"/>
    <d v="2025-12-25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35"/>
    <s v="45.152.139/0001-99"/>
    <s v="NF SERVICOS DO"/>
    <n v="370999"/>
    <d v="2025-11-25T00:00:00"/>
    <n v="377816"/>
    <d v="2025-11-26T00:00:00"/>
    <m/>
    <n v="387.2"/>
    <d v="2025-12-2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935"/>
    <s v="45.152.139/0001-99"/>
    <s v="NF SERVICOS DO"/>
    <n v="371003"/>
    <d v="2025-11-25T00:00:00"/>
    <n v="377820"/>
    <d v="2025-11-26T00:00:00"/>
    <m/>
    <n v="553.14"/>
    <d v="2025-12-26T00:00:00"/>
    <s v="E0240901"/>
    <s v="PD024901"/>
    <s v="Serviços de Publicidade Eletrônica"/>
    <n v="526.59"/>
    <m/>
    <x v="0"/>
    <m/>
    <m/>
    <m/>
    <s v="2 - FATURADO"/>
    <n v="0"/>
    <x v="0"/>
    <x v="1"/>
    <m/>
  </r>
  <r>
    <x v="935"/>
    <s v="45.152.139/0001-99"/>
    <s v="NF SERVICOS DO"/>
    <n v="371217"/>
    <d v="2025-11-26T00:00:00"/>
    <n v="378034"/>
    <d v="2025-11-27T00:00:00"/>
    <m/>
    <n v="553.14"/>
    <d v="2025-12-27T00:00:00"/>
    <s v="E0240901"/>
    <s v="PD024901"/>
    <s v="Serviços de Publicidade Eletrônica"/>
    <n v="526.59"/>
    <m/>
    <x v="0"/>
    <m/>
    <m/>
    <m/>
    <s v="2 - FATURADO"/>
    <n v="0"/>
    <x v="0"/>
    <x v="1"/>
    <m/>
  </r>
  <r>
    <x v="936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306"/>
    <x v="2"/>
    <x v="3"/>
    <m/>
  </r>
  <r>
    <x v="936"/>
    <s v="45.157.104/0001-42"/>
    <s v="NF SERVICOS DO"/>
    <n v="365146"/>
    <d v="2025-10-24T00:00:00"/>
    <n v="371961"/>
    <d v="2025-10-27T00:00:00"/>
    <m/>
    <n v="276.57"/>
    <d v="2025-11-26T00:00:00"/>
    <s v="E0201699"/>
    <s v="PD201699"/>
    <s v="Serviços de Publicidade Eletrônica"/>
    <n v="0"/>
    <m/>
    <x v="0"/>
    <m/>
    <m/>
    <m/>
    <s v="2 - FATURADO"/>
    <n v="2"/>
    <x v="3"/>
    <x v="1"/>
    <m/>
  </r>
  <r>
    <x v="936"/>
    <s v="45.157.104/0001-42"/>
    <s v="ND-POUPATEMPO 4.0"/>
    <n v="7269"/>
    <d v="2025-11-05T00:00:00"/>
    <s v="PPT00670"/>
    <s v="PPT00670"/>
    <d v="2025-11-01T00:00:00"/>
    <n v="19597.37"/>
    <d v="2025-12-05T00:00:00"/>
    <s v="PPT00670"/>
    <s v="PP00670"/>
    <s v="IMPLANTACAO E OPERACAO DO POUPATEMPO TANABI"/>
    <n v="19597.37"/>
    <d v="2025-11-01T00:00:00"/>
    <x v="0"/>
    <m/>
    <s v="PD-PRC-2022/01549"/>
    <m/>
    <s v="2 - FATURADO"/>
    <n v="0"/>
    <x v="0"/>
    <x v="15"/>
    <m/>
  </r>
  <r>
    <x v="936"/>
    <s v="45.157.104/0001-42"/>
    <s v="NF SERVICOS DO"/>
    <n v="367576"/>
    <d v="2025-11-10T00:00:00"/>
    <n v="374393"/>
    <d v="2025-11-10T00:00:00"/>
    <m/>
    <n v="331.88"/>
    <d v="2025-12-10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6"/>
    <s v="45.157.104/0001-42"/>
    <s v="NF SERVICOS"/>
    <n v="197906"/>
    <d v="2025-11-13T00:00:00"/>
    <n v="2064348"/>
    <d v="2025-11-13T00:00:00"/>
    <d v="2025-10-01T00:00:00"/>
    <n v="729"/>
    <d v="2025-12-13T00:00:00"/>
    <s v="E0200800"/>
    <s v="PD020800"/>
    <s v="PREFEITURA CADASTRO"/>
    <n v="694.01"/>
    <d v="2025-10-01T00:00:00"/>
    <x v="0"/>
    <s v="NR. 2715/2020"/>
    <s v="59/2020"/>
    <s v="PD-PRC-2022/01779 359.00009946/2024-58 APPS/ITO"/>
    <s v="2 - FATURADO"/>
    <n v="0"/>
    <x v="0"/>
    <x v="0"/>
    <m/>
  </r>
  <r>
    <x v="936"/>
    <s v="45.157.104/0001-42"/>
    <s v="NF SERVICOS DO"/>
    <n v="368967"/>
    <d v="2025-11-13T00:00:00"/>
    <n v="375784"/>
    <d v="2025-11-14T00:00:00"/>
    <m/>
    <n v="331.88"/>
    <d v="2025-12-14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6"/>
    <s v="45.157.104/0001-42"/>
    <s v="NF SERVICOS DO"/>
    <n v="369124"/>
    <d v="2025-11-13T00:00:00"/>
    <n v="375941"/>
    <d v="2025-11-14T00:00:00"/>
    <m/>
    <n v="331.88"/>
    <d v="2025-12-14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6"/>
    <s v="45.157.104/0001-42"/>
    <s v="NF SERVICOS DO"/>
    <n v="370868"/>
    <d v="2025-11-25T00:00:00"/>
    <n v="377685"/>
    <d v="2025-11-26T00:00:00"/>
    <m/>
    <n v="331.88"/>
    <d v="2025-12-2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6"/>
    <s v="45.157.104/0001-42"/>
    <s v="NF SERVICOS DO"/>
    <n v="371105"/>
    <d v="2025-11-26T00:00:00"/>
    <n v="377922"/>
    <d v="2025-11-27T00:00:00"/>
    <m/>
    <n v="331.88"/>
    <d v="2025-12-2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6"/>
    <s v="45.157.104/0001-42"/>
    <s v="NF SERVICOS DO"/>
    <n v="371264"/>
    <d v="2025-11-26T00:00:00"/>
    <n v="378081"/>
    <d v="2025-11-27T00:00:00"/>
    <m/>
    <n v="331.88"/>
    <d v="2025-12-2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37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356"/>
    <x v="2"/>
    <x v="3"/>
    <m/>
  </r>
  <r>
    <x v="937"/>
    <s v="45.158.193/0001-41"/>
    <s v="NF SERVICOS DO"/>
    <n v="366293"/>
    <d v="2025-11-10T00:00:00"/>
    <n v="373110"/>
    <d v="2025-11-10T00:00:00"/>
    <m/>
    <n v="230.47"/>
    <d v="2025-12-10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937"/>
    <s v="45.158.193/0001-41"/>
    <s v="NF SERVICOS DO"/>
    <n v="367488"/>
    <d v="2025-11-10T00:00:00"/>
    <n v="374305"/>
    <d v="2025-11-10T00:00:00"/>
    <m/>
    <n v="322.67"/>
    <d v="2025-12-10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937"/>
    <s v="45.158.193/0001-41"/>
    <s v="NF SERVICOS DO"/>
    <n v="370142"/>
    <d v="2025-11-18T00:00:00"/>
    <n v="376959"/>
    <d v="2025-11-19T00:00:00"/>
    <m/>
    <n v="322.67"/>
    <d v="2025-12-19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937"/>
    <s v="45.158.193/0001-41"/>
    <s v="NF SERVICOS DO"/>
    <n v="370769"/>
    <d v="2025-11-24T00:00:00"/>
    <n v="377585"/>
    <d v="2025-11-25T00:00:00"/>
    <m/>
    <n v="368.76"/>
    <d v="2025-12-25T00:00:00"/>
    <s v="E0230896"/>
    <s v="PD023896"/>
    <s v="Serviços de Publicidade Eletrônica"/>
    <n v="351.06"/>
    <m/>
    <x v="0"/>
    <m/>
    <m/>
    <m/>
    <s v="2 - FATURADO"/>
    <n v="0"/>
    <x v="0"/>
    <x v="1"/>
    <m/>
  </r>
  <r>
    <x v="937"/>
    <s v="45.158.193/0001-41"/>
    <s v="NF SERVICOS DO"/>
    <n v="370770"/>
    <d v="2025-11-24T00:00:00"/>
    <n v="377586"/>
    <d v="2025-11-25T00:00:00"/>
    <m/>
    <n v="414.85"/>
    <d v="2025-12-25T00:00:00"/>
    <s v="E0230896"/>
    <s v="PD023896"/>
    <s v="Serviços de Publicidade Eletrônica"/>
    <n v="394.94"/>
    <m/>
    <x v="0"/>
    <m/>
    <m/>
    <m/>
    <s v="2 - FATURADO"/>
    <n v="0"/>
    <x v="0"/>
    <x v="1"/>
    <m/>
  </r>
  <r>
    <x v="937"/>
    <s v="45.158.193/0001-41"/>
    <s v="NF SERVICOS DO"/>
    <n v="370931"/>
    <d v="2025-11-25T00:00:00"/>
    <n v="377748"/>
    <d v="2025-11-26T00:00:00"/>
    <m/>
    <n v="276.57"/>
    <d v="2025-12-2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37"/>
    <s v="45.158.193/0001-41"/>
    <s v="NF SERVICOS DO"/>
    <n v="370933"/>
    <d v="2025-11-25T00:00:00"/>
    <n v="377750"/>
    <d v="2025-11-26T00:00:00"/>
    <m/>
    <n v="414.85"/>
    <d v="2025-12-26T00:00:00"/>
    <s v="E0230896"/>
    <s v="PD023896"/>
    <s v="Serviços de Publicidade Eletrônica"/>
    <n v="394.94"/>
    <m/>
    <x v="0"/>
    <m/>
    <m/>
    <m/>
    <s v="2 - FATURADO"/>
    <n v="0"/>
    <x v="0"/>
    <x v="1"/>
    <m/>
  </r>
  <r>
    <x v="937"/>
    <s v="45.158.193/0001-41"/>
    <s v="NF SERVICOS DO"/>
    <n v="370937"/>
    <d v="2025-11-25T00:00:00"/>
    <n v="377754"/>
    <d v="2025-11-26T00:00:00"/>
    <m/>
    <n v="599.23"/>
    <d v="2025-12-26T00:00:00"/>
    <s v="E0230896"/>
    <s v="PD023896"/>
    <s v="Serviços de Publicidade Eletrônica"/>
    <n v="570.47"/>
    <m/>
    <x v="0"/>
    <m/>
    <m/>
    <m/>
    <s v="2 - FATURADO"/>
    <n v="0"/>
    <x v="0"/>
    <x v="1"/>
    <m/>
  </r>
  <r>
    <x v="938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352"/>
    <x v="2"/>
    <x v="3"/>
    <m/>
  </r>
  <r>
    <x v="938"/>
    <s v="45.159.381/0001-94"/>
    <s v="NF SERVICOS DO"/>
    <n v="366271"/>
    <d v="2025-11-10T00:00:00"/>
    <n v="373088"/>
    <d v="2025-11-10T00:00:00"/>
    <m/>
    <n v="553.14"/>
    <d v="2025-12-10T00:00:00"/>
    <s v="E0250844"/>
    <s v="PD025844"/>
    <s v="Serviços de Publicidade Eletrônica"/>
    <n v="526.59"/>
    <m/>
    <x v="0"/>
    <m/>
    <m/>
    <m/>
    <s v="2 - FATURADO"/>
    <n v="0"/>
    <x v="0"/>
    <x v="1"/>
    <m/>
  </r>
  <r>
    <x v="938"/>
    <s v="45.159.381/0001-94"/>
    <s v="NF SERVICOS DO"/>
    <n v="366275"/>
    <d v="2025-11-10T00:00:00"/>
    <n v="373092"/>
    <d v="2025-11-10T00:00:00"/>
    <m/>
    <n v="599.23"/>
    <d v="2025-12-10T00:00:00"/>
    <s v="E0250844"/>
    <s v="PD025844"/>
    <s v="Serviços de Publicidade Eletrônica"/>
    <n v="570.47"/>
    <m/>
    <x v="0"/>
    <m/>
    <m/>
    <m/>
    <s v="2 - FATURADO"/>
    <n v="0"/>
    <x v="0"/>
    <x v="1"/>
    <m/>
  </r>
  <r>
    <x v="938"/>
    <s v="45.159.381/0001-94"/>
    <s v="NF SERVICOS DO"/>
    <n v="366276"/>
    <d v="2025-11-10T00:00:00"/>
    <n v="373093"/>
    <d v="2025-11-10T00:00:00"/>
    <m/>
    <n v="553.14"/>
    <d v="2025-12-10T00:00:00"/>
    <s v="E0250844"/>
    <s v="PD025844"/>
    <s v="Serviços de Publicidade Eletrônica"/>
    <n v="526.59"/>
    <m/>
    <x v="0"/>
    <m/>
    <m/>
    <m/>
    <s v="2 - FATURADO"/>
    <n v="0"/>
    <x v="0"/>
    <x v="1"/>
    <m/>
  </r>
  <r>
    <x v="938"/>
    <s v="45.159.381/0001-94"/>
    <s v="NF SERVICOS"/>
    <n v="197939"/>
    <d v="2025-11-13T00:00:00"/>
    <n v="2064381"/>
    <d v="2025-11-13T00:00:00"/>
    <d v="2025-10-01T00:00:00"/>
    <n v="1049.0999999999999"/>
    <d v="2025-12-13T00:00:00"/>
    <s v="E0240711"/>
    <s v="PD024711"/>
    <s v="PREFEITURA SIM"/>
    <n v="998.74"/>
    <d v="2025-10-01T00:00:00"/>
    <x v="0"/>
    <m/>
    <m/>
    <s v="359.00010008/2024-09-ITO/APPS"/>
    <s v="2 - FATURADO"/>
    <n v="0"/>
    <x v="0"/>
    <x v="0"/>
    <m/>
  </r>
  <r>
    <x v="938"/>
    <s v="45.159.381/0001-94"/>
    <s v="NF SERVICOS DO"/>
    <n v="369138"/>
    <d v="2025-11-13T00:00:00"/>
    <n v="375955"/>
    <d v="2025-11-14T00:00:00"/>
    <m/>
    <n v="368.76"/>
    <d v="2025-12-14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38"/>
    <s v="45.159.381/0001-94"/>
    <s v="NF SERVICOS DO"/>
    <n v="369295"/>
    <d v="2025-11-14T00:00:00"/>
    <n v="376112"/>
    <d v="2025-11-18T00:00:00"/>
    <m/>
    <n v="507.05"/>
    <d v="2025-12-18T00:00:00"/>
    <s v="E0250844"/>
    <s v="PD025844"/>
    <s v="Serviços de Publicidade Eletrônica"/>
    <n v="482.71"/>
    <m/>
    <x v="0"/>
    <m/>
    <m/>
    <m/>
    <s v="2 - FATURADO"/>
    <n v="0"/>
    <x v="0"/>
    <x v="1"/>
    <m/>
  </r>
  <r>
    <x v="938"/>
    <s v="45.159.381/0001-94"/>
    <s v="NF SERVICOS DO"/>
    <n v="369663"/>
    <d v="2025-11-17T00:00:00"/>
    <n v="376480"/>
    <d v="2025-11-18T00:00:00"/>
    <m/>
    <n v="460.95"/>
    <d v="2025-12-18T00:00:00"/>
    <s v="E0250844"/>
    <s v="PD025844"/>
    <s v="Serviços de Publicidade Eletrônica"/>
    <n v="438.82"/>
    <m/>
    <x v="0"/>
    <m/>
    <m/>
    <m/>
    <s v="2 - FATURADO"/>
    <n v="0"/>
    <x v="0"/>
    <x v="1"/>
    <m/>
  </r>
  <r>
    <x v="938"/>
    <s v="45.159.381/0001-94"/>
    <s v="NF SERVICOS DO"/>
    <n v="369827"/>
    <d v="2025-11-17T00:00:00"/>
    <n v="376644"/>
    <d v="2025-11-18T00:00:00"/>
    <m/>
    <n v="368.76"/>
    <d v="2025-12-18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38"/>
    <s v="45.159.381/0001-94"/>
    <s v="NF SERVICOS DO"/>
    <n v="370733"/>
    <d v="2025-11-24T00:00:00"/>
    <n v="377549"/>
    <d v="2025-11-25T00:00:00"/>
    <m/>
    <n v="414.85"/>
    <d v="2025-12-25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38"/>
    <s v="45.159.381/0001-94"/>
    <s v="NF SERVICOS DO"/>
    <n v="371189"/>
    <d v="2025-11-26T00:00:00"/>
    <n v="378006"/>
    <d v="2025-11-27T00:00:00"/>
    <m/>
    <n v="414.85"/>
    <d v="2025-12-27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39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281"/>
    <x v="2"/>
    <x v="3"/>
    <m/>
  </r>
  <r>
    <x v="939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281"/>
    <x v="2"/>
    <x v="3"/>
    <m/>
  </r>
  <r>
    <x v="939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281"/>
    <x v="2"/>
    <x v="3"/>
    <m/>
  </r>
  <r>
    <x v="939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281"/>
    <x v="2"/>
    <x v="3"/>
    <m/>
  </r>
  <r>
    <x v="939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281"/>
    <x v="2"/>
    <x v="3"/>
    <m/>
  </r>
  <r>
    <x v="939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281"/>
    <x v="2"/>
    <x v="3"/>
    <m/>
  </r>
  <r>
    <x v="939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281"/>
    <x v="2"/>
    <x v="3"/>
    <m/>
  </r>
  <r>
    <x v="939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281"/>
    <x v="2"/>
    <x v="3"/>
    <m/>
  </r>
  <r>
    <x v="939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281"/>
    <x v="2"/>
    <x v="3"/>
    <m/>
  </r>
  <r>
    <x v="939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281"/>
    <x v="2"/>
    <x v="3"/>
    <m/>
  </r>
  <r>
    <x v="939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281"/>
    <x v="2"/>
    <x v="3"/>
    <m/>
  </r>
  <r>
    <x v="939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281"/>
    <x v="2"/>
    <x v="3"/>
    <m/>
  </r>
  <r>
    <x v="939"/>
    <s v="45.162.864/0001-48"/>
    <s v="NF SERVICOS DO"/>
    <n v="366444"/>
    <d v="2025-11-10T00:00:00"/>
    <n v="373261"/>
    <d v="2025-11-10T00:00:00"/>
    <m/>
    <n v="322.67"/>
    <d v="2025-12-10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39"/>
    <s v="45.162.864/0001-48"/>
    <s v="NF SERVICOS DO"/>
    <n v="368337"/>
    <d v="2025-11-11T00:00:00"/>
    <n v="375154"/>
    <d v="2025-11-12T00:00:00"/>
    <m/>
    <n v="368.76"/>
    <d v="2025-12-12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939"/>
    <s v="45.162.864/0001-48"/>
    <s v="NF SERVICOS DO"/>
    <n v="368493"/>
    <d v="2025-11-11T00:00:00"/>
    <n v="375310"/>
    <d v="2025-11-12T00:00:00"/>
    <m/>
    <n v="368.76"/>
    <d v="2025-12-12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939"/>
    <s v="45.162.864/0001-48"/>
    <s v="NF SERVICOS DO"/>
    <n v="369097"/>
    <d v="2025-11-13T00:00:00"/>
    <n v="375914"/>
    <d v="2025-11-14T00:00:00"/>
    <m/>
    <n v="322.67"/>
    <d v="2025-12-14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39"/>
    <s v="45.162.864/0001-48"/>
    <s v="NF SERVICOS DO"/>
    <n v="369514"/>
    <d v="2025-11-14T00:00:00"/>
    <n v="376331"/>
    <d v="2025-11-18T00:00:00"/>
    <m/>
    <n v="368.76"/>
    <d v="2025-12-18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939"/>
    <s v="45.162.864/0001-48"/>
    <s v="NF SERVICOS DO"/>
    <n v="369837"/>
    <d v="2025-11-17T00:00:00"/>
    <n v="376654"/>
    <d v="2025-11-18T00:00:00"/>
    <m/>
    <n v="322.67"/>
    <d v="2025-12-18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39"/>
    <s v="45.162.864/0001-48"/>
    <s v="NF SERVICOS DO"/>
    <n v="371082"/>
    <d v="2025-11-25T00:00:00"/>
    <n v="377899"/>
    <d v="2025-11-26T00:00:00"/>
    <m/>
    <n v="322.67"/>
    <d v="2025-12-26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40"/>
    <s v="45.166.215/0001-15"/>
    <s v="ND-OPERADORA CIELO"/>
    <n v="27429"/>
    <d v="2025-11-20T00:00:00"/>
    <m/>
    <m/>
    <m/>
    <n v="187.49"/>
    <d v="2025-11-20T00:00:00"/>
    <m/>
    <m/>
    <s v="Certificado e-CNPJ A1 em Software (12 meses)"/>
    <n v="187.49"/>
    <m/>
    <x v="0"/>
    <m/>
    <m/>
    <m/>
    <s v="1 - VENDA A VISTA"/>
    <n v="8"/>
    <x v="3"/>
    <x v="2"/>
    <m/>
  </r>
  <r>
    <x v="941"/>
    <s v="45.167.111/0001-25"/>
    <s v="NF SERVICOS DO"/>
    <n v="366653"/>
    <d v="2025-11-10T00:00:00"/>
    <n v="373470"/>
    <d v="2025-11-10T00:00:00"/>
    <m/>
    <n v="322.67"/>
    <d v="2025-12-10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941"/>
    <s v="45.167.111/0001-25"/>
    <s v="NF SERVICOS DO"/>
    <n v="367607"/>
    <d v="2025-11-10T00:00:00"/>
    <n v="374424"/>
    <d v="2025-11-10T00:00:00"/>
    <m/>
    <n v="368.76"/>
    <d v="2025-12-10T00:00:00"/>
    <s v="E0240932"/>
    <s v="PD024932"/>
    <s v="Serviços de Publicidade Eletrônica"/>
    <n v="351.06"/>
    <m/>
    <x v="0"/>
    <m/>
    <m/>
    <m/>
    <s v="2 - FATURADO"/>
    <n v="0"/>
    <x v="0"/>
    <x v="1"/>
    <m/>
  </r>
  <r>
    <x v="941"/>
    <s v="45.167.111/0001-25"/>
    <s v="NF SERVICOS DO"/>
    <n v="368579"/>
    <d v="2025-11-11T00:00:00"/>
    <n v="375396"/>
    <d v="2025-11-12T00:00:00"/>
    <m/>
    <n v="322.67"/>
    <d v="2025-12-12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941"/>
    <s v="45.167.111/0001-25"/>
    <s v="NF SERVICOS DO"/>
    <n v="368580"/>
    <d v="2025-11-11T00:00:00"/>
    <n v="375397"/>
    <d v="2025-11-12T00:00:00"/>
    <m/>
    <n v="230.47"/>
    <d v="2025-12-12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41"/>
    <s v="45.167.111/0001-25"/>
    <s v="NF SERVICOS DO"/>
    <n v="369310"/>
    <d v="2025-11-14T00:00:00"/>
    <n v="376127"/>
    <d v="2025-11-18T00:00:00"/>
    <m/>
    <n v="230.47"/>
    <d v="2025-12-18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41"/>
    <s v="45.167.111/0001-25"/>
    <s v="NF SERVICOS DO"/>
    <n v="370157"/>
    <d v="2025-11-18T00:00:00"/>
    <n v="376974"/>
    <d v="2025-11-19T00:00:00"/>
    <m/>
    <n v="368.76"/>
    <d v="2025-12-19T00:00:00"/>
    <s v="E0240932"/>
    <s v="PD024932"/>
    <s v="Serviços de Publicidade Eletrônica"/>
    <n v="351.06"/>
    <m/>
    <x v="0"/>
    <m/>
    <m/>
    <m/>
    <s v="2 - FATURADO"/>
    <n v="0"/>
    <x v="0"/>
    <x v="1"/>
    <m/>
  </r>
  <r>
    <x v="941"/>
    <s v="45.167.111/0001-25"/>
    <s v="NF SERVICOS DO"/>
    <n v="370384"/>
    <d v="2025-11-19T00:00:00"/>
    <n v="377201"/>
    <d v="2025-11-25T00:00:00"/>
    <m/>
    <n v="322.67"/>
    <d v="2025-12-25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942"/>
    <s v="45.176.005/0001-08"/>
    <s v="NF SERVICOS DO"/>
    <n v="366717"/>
    <d v="2025-11-10T00:00:00"/>
    <n v="373534"/>
    <d v="2025-11-10T00:00:00"/>
    <m/>
    <n v="295.01"/>
    <d v="2025-12-10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42"/>
    <s v="45.176.005/0001-08"/>
    <s v="NF SERVICOS DO"/>
    <n v="367466"/>
    <d v="2025-11-10T00:00:00"/>
    <n v="374283"/>
    <d v="2025-11-10T00:00:00"/>
    <m/>
    <n v="221.26"/>
    <d v="2025-12-10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942"/>
    <s v="45.176.005/0001-08"/>
    <s v="NF SERVICOS DO"/>
    <n v="367691"/>
    <d v="2025-11-10T00:00:00"/>
    <n v="374508"/>
    <d v="2025-11-10T00:00:00"/>
    <m/>
    <n v="368.76"/>
    <d v="2025-12-10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42"/>
    <s v="45.176.005/0001-08"/>
    <s v="NF SERVICOS DO"/>
    <n v="367759"/>
    <d v="2025-11-10T00:00:00"/>
    <n v="374576"/>
    <d v="2025-11-10T00:00:00"/>
    <m/>
    <n v="368.76"/>
    <d v="2025-12-10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42"/>
    <s v="45.176.005/0001-08"/>
    <s v="NF SERVICOS DO"/>
    <n v="368743"/>
    <d v="2025-11-12T00:00:00"/>
    <n v="375560"/>
    <d v="2025-11-13T00:00:00"/>
    <m/>
    <n v="221.26"/>
    <d v="2025-12-13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942"/>
    <s v="45.176.005/0001-08"/>
    <s v="NF SERVICOS"/>
    <n v="198027"/>
    <d v="2025-11-13T00:00:00"/>
    <n v="2064469"/>
    <d v="2025-11-13T00:00:00"/>
    <d v="2025-10-01T00:00:00"/>
    <n v="52994.5"/>
    <d v="2025-12-13T00:00:00"/>
    <s v="E0230698"/>
    <s v="PD023698"/>
    <s v="PREFEITURA CADASTRO"/>
    <n v="50450.76"/>
    <d v="2025-10-01T00:00:00"/>
    <x v="0"/>
    <s v="D.L. 0182/2023 CONTR0918/2023"/>
    <s v="15.572/2023"/>
    <s v="359.00009630/2023-85  APPS/ITO"/>
    <s v="2 - FATURADO"/>
    <n v="0"/>
    <x v="0"/>
    <x v="0"/>
    <m/>
  </r>
  <r>
    <x v="942"/>
    <s v="45.176.005/0001-08"/>
    <s v="NF SERVICOS DO"/>
    <n v="369463"/>
    <d v="2025-11-14T00:00:00"/>
    <n v="376280"/>
    <d v="2025-11-18T00:00:00"/>
    <m/>
    <n v="442.51"/>
    <d v="2025-12-18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42"/>
    <s v="45.176.005/0001-08"/>
    <s v="NF SERVICOS DO"/>
    <n v="369701"/>
    <d v="2025-11-17T00:00:00"/>
    <n v="376518"/>
    <d v="2025-11-18T00:00:00"/>
    <m/>
    <n v="442.51"/>
    <d v="2025-12-18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42"/>
    <s v="45.176.005/0001-08"/>
    <s v="NF SERVICOS DO"/>
    <n v="370029"/>
    <d v="2025-11-18T00:00:00"/>
    <n v="376846"/>
    <d v="2025-11-19T00:00:00"/>
    <m/>
    <n v="590.02"/>
    <d v="2025-12-19T00:00:00"/>
    <s v="E0231008"/>
    <s v="PD023989"/>
    <s v="Serviços de Publicidade Eletrônica"/>
    <n v="561.70000000000005"/>
    <m/>
    <x v="0"/>
    <m/>
    <m/>
    <m/>
    <s v="2 - FATURADO"/>
    <n v="0"/>
    <x v="0"/>
    <x v="1"/>
    <m/>
  </r>
  <r>
    <x v="942"/>
    <s v="45.176.005/0001-08"/>
    <s v="NF SERVICOS DO"/>
    <n v="370551"/>
    <d v="2025-11-24T00:00:00"/>
    <n v="377367"/>
    <d v="2025-11-25T00:00:00"/>
    <m/>
    <n v="442.51"/>
    <d v="2025-12-25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42"/>
    <s v="45.176.005/0001-08"/>
    <s v="NF SERVICOS DO"/>
    <n v="370877"/>
    <d v="2025-11-25T00:00:00"/>
    <n v="377694"/>
    <d v="2025-11-26T00:00:00"/>
    <m/>
    <n v="368.76"/>
    <d v="2025-12-26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42"/>
    <s v="45.176.005/0001-08"/>
    <s v="NF SERVICOS DO"/>
    <n v="371350"/>
    <d v="2025-11-26T00:00:00"/>
    <n v="378167"/>
    <d v="2025-11-27T00:00:00"/>
    <m/>
    <n v="368.76"/>
    <d v="2025-12-27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43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433"/>
    <x v="1"/>
    <x v="1"/>
    <m/>
  </r>
  <r>
    <x v="944"/>
    <s v="45.189.305/0001-21"/>
    <s v="ND-POUPATEMPO 4.0"/>
    <n v="7324"/>
    <d v="2025-11-05T00:00:00"/>
    <s v="PPT00588"/>
    <s v="PPT00588"/>
    <d v="2025-11-01T00:00:00"/>
    <n v="18934.849999999999"/>
    <d v="2025-12-05T00:00:00"/>
    <s v="PPT00588"/>
    <s v="PP00588"/>
    <s v="IMPLANTACAO E OPERACAO DO POUPATEMPO CACAPAVA"/>
    <n v="18934.849999999999"/>
    <d v="2025-11-01T00:00:00"/>
    <x v="0"/>
    <m/>
    <s v="PD-PRC-2021/01959"/>
    <m/>
    <s v="2 - FATURADO"/>
    <n v="0"/>
    <x v="0"/>
    <x v="15"/>
    <m/>
  </r>
  <r>
    <x v="944"/>
    <s v="45.189.305/0001-21"/>
    <s v="NF SERVICOS"/>
    <n v="198149"/>
    <d v="2025-11-13T00:00:00"/>
    <n v="2064591"/>
    <d v="2025-11-14T00:00:00"/>
    <d v="2025-10-01T00:00:00"/>
    <n v="3681.55"/>
    <d v="2025-12-14T00:00:00"/>
    <s v="E0210732"/>
    <s v="PD021732"/>
    <s v="PREFEITURA CADASTRO"/>
    <n v="3504.84"/>
    <d v="2025-10-01T00:00:00"/>
    <x v="0"/>
    <s v="A.F 1760/2024"/>
    <s v="nº 4452/2021"/>
    <s v="78619/01 PD-PRC-2022/00066 359.00007457/2024-61 - APPS/ITO"/>
    <s v="2 - FATURADO"/>
    <n v="0"/>
    <x v="0"/>
    <x v="0"/>
    <m/>
  </r>
  <r>
    <x v="945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355"/>
    <x v="2"/>
    <x v="3"/>
    <m/>
  </r>
  <r>
    <x v="945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355"/>
    <x v="2"/>
    <x v="3"/>
    <m/>
  </r>
  <r>
    <x v="945"/>
    <s v="45.190.824/0001-00"/>
    <s v="NF SERVICOS DO"/>
    <n v="366761"/>
    <d v="2025-11-10T00:00:00"/>
    <n v="373578"/>
    <d v="2025-11-10T00:00:00"/>
    <m/>
    <n v="230.47"/>
    <d v="2025-12-10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45"/>
    <s v="45.190.824/0001-00"/>
    <s v="NF SERVICOS DO"/>
    <n v="366770"/>
    <d v="2025-11-10T00:00:00"/>
    <n v="373587"/>
    <d v="2025-11-10T00:00:00"/>
    <m/>
    <n v="414.85"/>
    <d v="2025-12-10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945"/>
    <s v="45.190.824/0001-00"/>
    <s v="NF SERVICOS DO"/>
    <n v="367005"/>
    <d v="2025-11-10T00:00:00"/>
    <n v="373822"/>
    <d v="2025-11-10T00:00:00"/>
    <m/>
    <n v="414.85"/>
    <d v="2025-12-10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945"/>
    <s v="45.190.824/0001-00"/>
    <s v="NF SERVICOS DO"/>
    <n v="367036"/>
    <d v="2025-11-10T00:00:00"/>
    <n v="373853"/>
    <d v="2025-11-10T00:00:00"/>
    <m/>
    <n v="322.67"/>
    <d v="2025-12-10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45"/>
    <s v="45.190.824/0001-00"/>
    <s v="NF SERVICOS DO"/>
    <n v="367065"/>
    <d v="2025-11-10T00:00:00"/>
    <n v="373882"/>
    <d v="2025-11-10T00:00:00"/>
    <m/>
    <n v="829.71"/>
    <d v="2025-12-10T00:00:00"/>
    <s v="E0240892"/>
    <s v="PD024892"/>
    <s v="Serviços de Publicidade Eletrônica"/>
    <n v="789.88"/>
    <m/>
    <x v="0"/>
    <m/>
    <m/>
    <m/>
    <s v="2 - FATURADO"/>
    <n v="0"/>
    <x v="0"/>
    <x v="1"/>
    <m/>
  </r>
  <r>
    <x v="945"/>
    <s v="45.190.824/0001-00"/>
    <s v="NF SERVICOS DO"/>
    <n v="367283"/>
    <d v="2025-11-10T00:00:00"/>
    <n v="374100"/>
    <d v="2025-11-10T00:00:00"/>
    <m/>
    <n v="184.38"/>
    <d v="2025-12-10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945"/>
    <s v="45.190.824/0001-00"/>
    <s v="NF SERVICOS DO"/>
    <n v="367284"/>
    <d v="2025-11-10T00:00:00"/>
    <n v="374101"/>
    <d v="2025-11-10T00:00:00"/>
    <m/>
    <n v="276.57"/>
    <d v="2025-12-10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7880"/>
    <d v="2025-11-10T00:00:00"/>
    <n v="374697"/>
    <d v="2025-11-10T00:00:00"/>
    <m/>
    <n v="368.76"/>
    <d v="2025-12-10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45"/>
    <s v="45.190.824/0001-00"/>
    <s v="NF SERVICOS DO"/>
    <n v="368646"/>
    <d v="2025-11-12T00:00:00"/>
    <n v="375463"/>
    <d v="2025-11-13T00:00:00"/>
    <m/>
    <n v="276.57"/>
    <d v="2025-12-1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8816"/>
    <d v="2025-11-12T00:00:00"/>
    <n v="375633"/>
    <d v="2025-11-13T00:00:00"/>
    <m/>
    <n v="276.57"/>
    <d v="2025-12-1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8977"/>
    <d v="2025-11-13T00:00:00"/>
    <n v="375794"/>
    <d v="2025-11-14T00:00:00"/>
    <m/>
    <n v="599.23"/>
    <d v="2025-12-14T00:00:00"/>
    <s v="E0240892"/>
    <s v="PD024892"/>
    <s v="Serviços de Publicidade Eletrônica"/>
    <n v="570.47"/>
    <m/>
    <x v="0"/>
    <m/>
    <m/>
    <m/>
    <s v="2 - FATURADO"/>
    <n v="0"/>
    <x v="0"/>
    <x v="1"/>
    <m/>
  </r>
  <r>
    <x v="945"/>
    <s v="45.190.824/0001-00"/>
    <s v="NF SERVICOS DO"/>
    <n v="369043"/>
    <d v="2025-11-13T00:00:00"/>
    <n v="375860"/>
    <d v="2025-11-14T00:00:00"/>
    <m/>
    <n v="184.38"/>
    <d v="2025-12-14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945"/>
    <s v="45.190.824/0001-00"/>
    <s v="NF SERVICOS DO"/>
    <n v="369075"/>
    <d v="2025-11-13T00:00:00"/>
    <n v="375892"/>
    <d v="2025-11-14T00:00:00"/>
    <m/>
    <n v="230.47"/>
    <d v="2025-12-14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45"/>
    <s v="45.190.824/0001-00"/>
    <s v="NF SERVICOS DO"/>
    <n v="369078"/>
    <d v="2025-11-13T00:00:00"/>
    <n v="375895"/>
    <d v="2025-11-14T00:00:00"/>
    <m/>
    <n v="230.47"/>
    <d v="2025-12-14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45"/>
    <s v="45.190.824/0001-00"/>
    <s v="NF SERVICOS DO"/>
    <n v="369126"/>
    <d v="2025-11-13T00:00:00"/>
    <n v="375943"/>
    <d v="2025-11-14T00:00:00"/>
    <m/>
    <n v="599.23"/>
    <d v="2025-12-14T00:00:00"/>
    <s v="E0240892"/>
    <s v="PD024892"/>
    <s v="Serviços de Publicidade Eletrônica"/>
    <n v="570.47"/>
    <m/>
    <x v="0"/>
    <m/>
    <m/>
    <m/>
    <s v="2 - FATURADO"/>
    <n v="0"/>
    <x v="0"/>
    <x v="1"/>
    <m/>
  </r>
  <r>
    <x v="945"/>
    <s v="45.190.824/0001-00"/>
    <s v="NF SERVICOS DO"/>
    <n v="369652"/>
    <d v="2025-11-17T00:00:00"/>
    <n v="376469"/>
    <d v="2025-11-18T00:00:00"/>
    <m/>
    <n v="322.67"/>
    <d v="2025-12-18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45"/>
    <s v="45.190.824/0001-00"/>
    <s v="NF SERVICOS DO"/>
    <n v="369677"/>
    <d v="2025-11-17T00:00:00"/>
    <n v="376494"/>
    <d v="2025-11-18T00:00:00"/>
    <m/>
    <n v="276.57"/>
    <d v="2025-12-1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9811"/>
    <d v="2025-11-17T00:00:00"/>
    <n v="376628"/>
    <d v="2025-11-18T00:00:00"/>
    <m/>
    <n v="276.57"/>
    <d v="2025-12-1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9812"/>
    <d v="2025-11-17T00:00:00"/>
    <n v="376629"/>
    <d v="2025-11-18T00:00:00"/>
    <m/>
    <n v="322.67"/>
    <d v="2025-12-18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45"/>
    <s v="45.190.824/0001-00"/>
    <s v="NF SERVICOS DO"/>
    <n v="369823"/>
    <d v="2025-11-17T00:00:00"/>
    <n v="376640"/>
    <d v="2025-11-18T00:00:00"/>
    <m/>
    <n v="276.57"/>
    <d v="2025-12-1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9857"/>
    <d v="2025-11-18T00:00:00"/>
    <n v="376674"/>
    <d v="2025-11-19T00:00:00"/>
    <m/>
    <n v="460.95"/>
    <d v="2025-12-19T00:00:00"/>
    <s v="E0240892"/>
    <s v="PD024892"/>
    <s v="Serviços de Publicidade Eletrônica"/>
    <n v="438.82"/>
    <m/>
    <x v="0"/>
    <m/>
    <m/>
    <m/>
    <s v="2 - FATURADO"/>
    <n v="0"/>
    <x v="0"/>
    <x v="1"/>
    <m/>
  </r>
  <r>
    <x v="945"/>
    <s v="45.190.824/0001-00"/>
    <s v="NF SERVICOS DO"/>
    <n v="369939"/>
    <d v="2025-11-18T00:00:00"/>
    <n v="376756"/>
    <d v="2025-11-19T00:00:00"/>
    <m/>
    <n v="507.05"/>
    <d v="2025-12-19T00:00:00"/>
    <s v="E0240892"/>
    <s v="PD024892"/>
    <s v="Serviços de Publicidade Eletrônica"/>
    <n v="482.71"/>
    <m/>
    <x v="0"/>
    <m/>
    <m/>
    <m/>
    <s v="2 - FATURADO"/>
    <n v="0"/>
    <x v="0"/>
    <x v="1"/>
    <m/>
  </r>
  <r>
    <x v="945"/>
    <s v="45.190.824/0001-00"/>
    <s v="NF SERVICOS DO"/>
    <n v="369954"/>
    <d v="2025-11-18T00:00:00"/>
    <n v="376771"/>
    <d v="2025-11-19T00:00:00"/>
    <m/>
    <n v="276.57"/>
    <d v="2025-12-1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45"/>
    <s v="45.190.824/0001-00"/>
    <s v="NF SERVICOS DO"/>
    <n v="369955"/>
    <d v="2025-11-18T00:00:00"/>
    <n v="376772"/>
    <d v="2025-11-19T00:00:00"/>
    <m/>
    <n v="322.67"/>
    <d v="2025-12-19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45"/>
    <s v="45.190.824/0001-00"/>
    <s v="NF SERVICOS DO"/>
    <n v="370060"/>
    <d v="2025-11-18T00:00:00"/>
    <n v="376877"/>
    <d v="2025-11-19T00:00:00"/>
    <m/>
    <n v="368.76"/>
    <d v="2025-12-19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45"/>
    <s v="45.190.824/0001-00"/>
    <s v="NF SERVICOS DO"/>
    <n v="371022"/>
    <d v="2025-11-25T00:00:00"/>
    <n v="377839"/>
    <d v="2025-11-26T00:00:00"/>
    <m/>
    <n v="368.76"/>
    <d v="2025-12-26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46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6"/>
    <m/>
    <s v="PD-PRC-2022/02453"/>
    <m/>
    <s v="2 - FATURADO"/>
    <n v="397"/>
    <x v="1"/>
    <x v="15"/>
    <m/>
  </r>
  <r>
    <x v="946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6"/>
    <m/>
    <s v="PD-PRC-2022/02453"/>
    <m/>
    <s v="2 - FATURADO"/>
    <n v="789"/>
    <x v="1"/>
    <x v="15"/>
    <m/>
  </r>
  <r>
    <x v="946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6"/>
    <m/>
    <s v="PD-PRC-2022/02453"/>
    <m/>
    <s v="2 - FATURADO"/>
    <n v="744"/>
    <x v="1"/>
    <x v="15"/>
    <m/>
  </r>
  <r>
    <x v="946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6"/>
    <m/>
    <s v="PD-PRC-2022/02453"/>
    <m/>
    <s v="2 - FATURADO"/>
    <n v="663"/>
    <x v="1"/>
    <x v="15"/>
    <m/>
  </r>
  <r>
    <x v="946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0799.15"/>
    <d v="2024-04-01T00:00:00"/>
    <x v="6"/>
    <m/>
    <s v="PD-PRC-2022/02453"/>
    <m/>
    <s v="2 - FATURADO"/>
    <n v="572"/>
    <x v="1"/>
    <x v="15"/>
    <m/>
  </r>
  <r>
    <x v="946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6"/>
    <m/>
    <s v="PD-PRC-2022/02453"/>
    <m/>
    <s v="2 - FATURADO"/>
    <n v="511"/>
    <x v="1"/>
    <x v="15"/>
    <m/>
  </r>
  <r>
    <x v="946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6"/>
    <m/>
    <s v="PD-PRC-2022/02453"/>
    <m/>
    <s v="2 - FATURADO"/>
    <n v="483"/>
    <x v="1"/>
    <x v="15"/>
    <m/>
  </r>
  <r>
    <x v="946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6"/>
    <m/>
    <s v="PD-PRC-2022/02453"/>
    <m/>
    <s v="2 - FATURADO"/>
    <n v="450"/>
    <x v="1"/>
    <x v="15"/>
    <m/>
  </r>
  <r>
    <x v="946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6"/>
    <m/>
    <s v="PD-PRC-2022/02453"/>
    <m/>
    <s v="2 - FATURADO"/>
    <n v="420"/>
    <x v="1"/>
    <x v="15"/>
    <m/>
  </r>
  <r>
    <x v="946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6"/>
    <m/>
    <s v="PD-PRC-2022/02453"/>
    <m/>
    <s v="2 - FATURADO"/>
    <n v="401"/>
    <x v="1"/>
    <x v="15"/>
    <m/>
  </r>
  <r>
    <x v="946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6"/>
    <m/>
    <s v="PD-PRC-2022/02453"/>
    <m/>
    <s v="2 - FATURADO"/>
    <n v="391"/>
    <x v="1"/>
    <x v="15"/>
    <m/>
  </r>
  <r>
    <x v="946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6"/>
    <m/>
    <s v="PD-PRC-2022/02453"/>
    <m/>
    <s v="2 - FATURADO"/>
    <n v="358"/>
    <x v="2"/>
    <x v="15"/>
    <m/>
  </r>
  <r>
    <x v="946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6"/>
    <m/>
    <s v="PD-PRC-2022/02453"/>
    <m/>
    <s v="2 - FATURADO"/>
    <n v="329"/>
    <x v="2"/>
    <x v="15"/>
    <m/>
  </r>
  <r>
    <x v="946"/>
    <s v="45.192.275/0001-02"/>
    <s v="NF SERVICOS DO"/>
    <n v="306564"/>
    <d v="2025-01-31T00:00:00"/>
    <n v="313149"/>
    <d v="2025-02-06T00:00:00"/>
    <m/>
    <n v="6914.25"/>
    <d v="2025-03-08T00:00:00"/>
    <s v="E0230965"/>
    <s v="PD023965"/>
    <s v="Serviços de Publicidade Eletrônica"/>
    <n v="6582.37"/>
    <m/>
    <x v="6"/>
    <m/>
    <m/>
    <m/>
    <s v="2 - FATURADO"/>
    <n v="265"/>
    <x v="2"/>
    <x v="1"/>
    <m/>
  </r>
  <r>
    <x v="946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6"/>
    <m/>
    <s v="PD-PRC-2022/02453"/>
    <m/>
    <s v="2 - FATURADO"/>
    <n v="266"/>
    <x v="2"/>
    <x v="15"/>
    <m/>
  </r>
  <r>
    <x v="946"/>
    <s v="45.192.275/0001-02"/>
    <s v="NF SERVICOS DO"/>
    <n v="312658"/>
    <d v="2025-02-21T00:00:00"/>
    <n v="319276"/>
    <d v="2025-02-24T00:00:00"/>
    <m/>
    <n v="663.77"/>
    <d v="2025-03-26T00:00:00"/>
    <s v="E0230965"/>
    <s v="PD023965"/>
    <s v="Serviços de Publicidade Eletrônica"/>
    <n v="631.91"/>
    <m/>
    <x v="6"/>
    <m/>
    <m/>
    <m/>
    <s v="2 - FATURADO"/>
    <n v="247"/>
    <x v="2"/>
    <x v="1"/>
    <m/>
  </r>
  <r>
    <x v="946"/>
    <s v="45.192.275/0001-02"/>
    <s v="NF SERVICOS DO"/>
    <n v="312955"/>
    <d v="2025-02-24T00:00:00"/>
    <n v="319574"/>
    <d v="2025-02-25T00:00:00"/>
    <m/>
    <n v="885.02"/>
    <d v="2025-03-27T00:00:00"/>
    <s v="E0230965"/>
    <s v="PD023965"/>
    <s v="Serviços de Publicidade Eletrônica"/>
    <n v="842.54"/>
    <m/>
    <x v="6"/>
    <m/>
    <m/>
    <m/>
    <s v="2 - FATURADO"/>
    <n v="246"/>
    <x v="2"/>
    <x v="1"/>
    <m/>
  </r>
  <r>
    <x v="946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2211.6799999999998"/>
    <m/>
    <x v="6"/>
    <m/>
    <m/>
    <m/>
    <s v="2 - FATURADO"/>
    <n v="246"/>
    <x v="2"/>
    <x v="1"/>
    <m/>
  </r>
  <r>
    <x v="946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6"/>
    <m/>
    <m/>
    <m/>
    <s v="2 - FATURADO"/>
    <n v="245"/>
    <x v="2"/>
    <x v="1"/>
    <m/>
  </r>
  <r>
    <x v="946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19389.86"/>
    <d v="2025-03-01T00:00:00"/>
    <x v="0"/>
    <m/>
    <s v="PD-PRC-2022/02453"/>
    <m/>
    <s v="2 - FATURADO"/>
    <n v="232"/>
    <x v="2"/>
    <x v="15"/>
    <m/>
  </r>
  <r>
    <x v="946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209"/>
    <x v="2"/>
    <x v="15"/>
    <m/>
  </r>
  <r>
    <x v="946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176"/>
    <x v="6"/>
    <x v="15"/>
    <m/>
  </r>
  <r>
    <x v="946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147"/>
    <x v="8"/>
    <x v="15"/>
    <m/>
  </r>
  <r>
    <x v="946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n v="118"/>
    <x v="7"/>
    <x v="15"/>
    <m/>
  </r>
  <r>
    <x v="946"/>
    <s v="45.192.275/0001-02"/>
    <s v="ND-POUPATEMPO 4.0"/>
    <n v="6750"/>
    <d v="2025-08-05T00:00:00"/>
    <s v="PPT00700"/>
    <s v="PPT00700"/>
    <d v="2025-08-01T00:00:00"/>
    <n v="20337.72"/>
    <d v="2025-09-04T00:00:00"/>
    <s v="PPT00700"/>
    <s v="PP00700"/>
    <s v="IMPLANTACAO E OPERACAO DO POUPATEMPO CACHOEIRA PAULISTA"/>
    <n v="20337.72"/>
    <d v="2025-08-01T00:00:00"/>
    <x v="0"/>
    <m/>
    <s v="PD-PRC-2022/02453"/>
    <m/>
    <s v="2 - FATURADO"/>
    <n v="85"/>
    <x v="4"/>
    <x v="15"/>
    <m/>
  </r>
  <r>
    <x v="946"/>
    <s v="45.192.275/0001-02"/>
    <s v="ND-POUPATEMPO 4.0"/>
    <n v="6939"/>
    <d v="2025-09-03T00:00:00"/>
    <s v="PPT00700"/>
    <s v="PPT00700"/>
    <d v="2025-09-01T00:00:00"/>
    <n v="20337.72"/>
    <d v="2025-10-03T00:00:00"/>
    <s v="PPT00700"/>
    <s v="PP00700"/>
    <s v="IMPLANTACAO E OPERACAO DO POUPATEMPO CACHOEIRA PAULISTA"/>
    <n v="20337.72"/>
    <d v="2025-09-01T00:00:00"/>
    <x v="0"/>
    <m/>
    <s v="PD-PRC-2022/02453"/>
    <m/>
    <s v="2 - FATURADO"/>
    <n v="56"/>
    <x v="5"/>
    <x v="15"/>
    <m/>
  </r>
  <r>
    <x v="946"/>
    <s v="45.192.275/0001-02"/>
    <s v="ND-POUPATEMPO 4.0"/>
    <n v="6999"/>
    <d v="2025-09-24T00:00:00"/>
    <s v="PPT00700"/>
    <s v="PPT00700"/>
    <d v="2025-09-01T00:00:00"/>
    <n v="1936.68"/>
    <d v="2025-10-24T00:00:00"/>
    <s v="PPT00700"/>
    <s v="PP00700"/>
    <s v="IMPLANTACAO E OPERACAO DO POUPATEMPO CACHOEIRA PAULISTA"/>
    <n v="1936.68"/>
    <d v="2025-09-01T00:00:00"/>
    <x v="0"/>
    <m/>
    <s v="PD-PRC-2022/02453"/>
    <m/>
    <s v="2 - FATURADO"/>
    <n v="35"/>
    <x v="5"/>
    <x v="15"/>
    <m/>
  </r>
  <r>
    <x v="946"/>
    <s v="45.192.275/0001-02"/>
    <s v="ND-POUPATEMPO 4.0"/>
    <n v="7114"/>
    <d v="2025-10-06T00:00:00"/>
    <s v="PPT00700"/>
    <s v="PPT00700"/>
    <d v="2025-10-01T00:00:00"/>
    <n v="21338.34"/>
    <d v="2025-11-05T00:00:00"/>
    <s v="PPT00700"/>
    <s v="PP00700"/>
    <s v="IMPLANTACAO E OPERACAO DO POUPATEMPO CACHOEIRA PAULISTA"/>
    <n v="21338.34"/>
    <d v="2025-10-01T00:00:00"/>
    <x v="0"/>
    <m/>
    <s v="PD-PRC-2022/02453"/>
    <m/>
    <s v="2 - FATURADO"/>
    <n v="23"/>
    <x v="3"/>
    <x v="15"/>
    <m/>
  </r>
  <r>
    <x v="946"/>
    <s v="45.192.275/0001-02"/>
    <s v="ND-POUPATEMPO 4.0"/>
    <n v="7226"/>
    <d v="2025-11-05T00:00:00"/>
    <s v="PPT00700"/>
    <s v="PPT00700"/>
    <d v="2025-11-01T00:00:00"/>
    <n v="21338.34"/>
    <d v="2025-12-05T00:00:00"/>
    <s v="PPT00700"/>
    <s v="PP00700"/>
    <s v="IMPLANTACAO E OPERACAO DO POUPATEMPO CACHOEIRA PAULISTA"/>
    <n v="21338.34"/>
    <d v="2025-11-01T00:00:00"/>
    <x v="0"/>
    <m/>
    <s v="PD-PRC-2022/02453"/>
    <m/>
    <s v="2 - FATURADO"/>
    <n v="0"/>
    <x v="0"/>
    <x v="15"/>
    <m/>
  </r>
  <r>
    <x v="947"/>
    <s v="45.192.564/0001-01"/>
    <s v="NF SERVICOS DO"/>
    <n v="356926"/>
    <d v="2025-09-17T00:00:00"/>
    <n v="363739"/>
    <d v="2025-09-18T00:00:00"/>
    <m/>
    <n v="507.05"/>
    <d v="2025-10-18T00:00:00"/>
    <s v="E0250826"/>
    <s v="PD025826"/>
    <s v="Serviços de Publicidade Eletrônica"/>
    <n v="482.71"/>
    <m/>
    <x v="0"/>
    <m/>
    <m/>
    <m/>
    <s v="2 - FATURADO"/>
    <n v="41"/>
    <x v="5"/>
    <x v="1"/>
    <m/>
  </r>
  <r>
    <x v="947"/>
    <s v="45.192.564/0001-01"/>
    <s v="NF SERVICOS DO"/>
    <n v="363563"/>
    <d v="2025-10-17T00:00:00"/>
    <n v="370378"/>
    <d v="2025-10-21T00:00:00"/>
    <m/>
    <n v="1060.18"/>
    <d v="2025-11-20T00:00:00"/>
    <s v="E0250826"/>
    <s v="PD025826"/>
    <s v="Serviços de Publicidade Eletrônica"/>
    <n v="1009.29"/>
    <m/>
    <x v="0"/>
    <m/>
    <m/>
    <m/>
    <s v="2 - FATURADO"/>
    <n v="8"/>
    <x v="3"/>
    <x v="1"/>
    <m/>
  </r>
  <r>
    <x v="947"/>
    <s v="45.192.564/0001-01"/>
    <s v="NF SERVICOS DO"/>
    <n v="366767"/>
    <d v="2025-11-10T00:00:00"/>
    <n v="373584"/>
    <d v="2025-11-10T00:00:00"/>
    <m/>
    <n v="783.61"/>
    <d v="2025-12-10T00:00:00"/>
    <s v="E0250826"/>
    <s v="PD025826"/>
    <s v="Serviços de Publicidade Eletrônica"/>
    <n v="746"/>
    <m/>
    <x v="0"/>
    <m/>
    <m/>
    <m/>
    <s v="2 - FATURADO"/>
    <n v="0"/>
    <x v="0"/>
    <x v="1"/>
    <m/>
  </r>
  <r>
    <x v="947"/>
    <s v="45.192.564/0001-01"/>
    <s v="NF SERVICOS DO"/>
    <n v="367837"/>
    <d v="2025-11-10T00:00:00"/>
    <n v="374654"/>
    <d v="2025-11-10T00:00:00"/>
    <m/>
    <n v="691.42"/>
    <d v="2025-12-10T00:00:00"/>
    <s v="E0250826"/>
    <s v="PD025826"/>
    <s v="Serviços de Publicidade Eletrônica"/>
    <n v="658.23"/>
    <m/>
    <x v="0"/>
    <m/>
    <m/>
    <m/>
    <s v="2 - FATURADO"/>
    <n v="0"/>
    <x v="0"/>
    <x v="1"/>
    <m/>
  </r>
  <r>
    <x v="947"/>
    <s v="45.192.564/0001-01"/>
    <s v="NF SERVICOS DO"/>
    <n v="369257"/>
    <d v="2025-11-14T00:00:00"/>
    <n v="376074"/>
    <d v="2025-11-18T00:00:00"/>
    <m/>
    <n v="230.47"/>
    <d v="2025-12-18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947"/>
    <s v="45.192.564/0001-01"/>
    <s v="NF SERVICOS DO"/>
    <n v="369378"/>
    <d v="2025-11-14T00:00:00"/>
    <n v="376195"/>
    <d v="2025-11-18T00:00:00"/>
    <m/>
    <n v="322.67"/>
    <d v="2025-12-18T00:00:00"/>
    <s v="E0250826"/>
    <s v="PD025826"/>
    <s v="Serviços de Publicidade Eletrônica"/>
    <n v="307.18"/>
    <m/>
    <x v="0"/>
    <m/>
    <m/>
    <m/>
    <s v="2 - FATURADO"/>
    <n v="0"/>
    <x v="0"/>
    <x v="1"/>
    <m/>
  </r>
  <r>
    <x v="947"/>
    <s v="45.192.564/0001-01"/>
    <s v="NF SERVICOS DO"/>
    <n v="369488"/>
    <d v="2025-11-14T00:00:00"/>
    <n v="376305"/>
    <d v="2025-11-18T00:00:00"/>
    <m/>
    <n v="460.95"/>
    <d v="2025-12-18T00:00:00"/>
    <s v="E0250826"/>
    <s v="PD025826"/>
    <s v="Serviços de Publicidade Eletrônica"/>
    <n v="438.82"/>
    <m/>
    <x v="0"/>
    <m/>
    <m/>
    <m/>
    <s v="2 - FATURADO"/>
    <n v="0"/>
    <x v="0"/>
    <x v="1"/>
    <m/>
  </r>
  <r>
    <x v="947"/>
    <s v="45.192.564/0001-01"/>
    <s v="NF SERVICOS DO"/>
    <n v="370084"/>
    <d v="2025-11-18T00:00:00"/>
    <n v="376901"/>
    <d v="2025-11-19T00:00:00"/>
    <m/>
    <n v="2166.46"/>
    <d v="2025-12-19T00:00:00"/>
    <s v="E0250826"/>
    <s v="PD025826"/>
    <s v="Serviços de Publicidade Eletrônica"/>
    <n v="2062.4699999999998"/>
    <m/>
    <x v="0"/>
    <m/>
    <m/>
    <m/>
    <s v="2 - FATURADO"/>
    <n v="0"/>
    <x v="0"/>
    <x v="1"/>
    <m/>
  </r>
  <r>
    <x v="947"/>
    <s v="45.192.564/0001-01"/>
    <s v="NF SERVICOS DO"/>
    <n v="370721"/>
    <d v="2025-11-24T00:00:00"/>
    <n v="377537"/>
    <d v="2025-11-25T00:00:00"/>
    <m/>
    <n v="1060.18"/>
    <d v="2025-12-25T00:00:00"/>
    <s v="E0250826"/>
    <s v="PD025826"/>
    <s v="Serviços de Publicidade Eletrônica"/>
    <n v="1009.29"/>
    <m/>
    <x v="0"/>
    <m/>
    <m/>
    <m/>
    <s v="2 - FATURADO"/>
    <n v="0"/>
    <x v="0"/>
    <x v="1"/>
    <m/>
  </r>
  <r>
    <x v="947"/>
    <s v="45.192.564/0001-01"/>
    <s v="NF SERVICOS DO"/>
    <n v="370885"/>
    <d v="2025-11-25T00:00:00"/>
    <n v="377702"/>
    <d v="2025-11-26T00:00:00"/>
    <m/>
    <n v="230.47"/>
    <d v="2025-12-26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6220"/>
    <d v="2025-11-10T00:00:00"/>
    <n v="373037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6381"/>
    <d v="2025-11-10T00:00:00"/>
    <n v="373198"/>
    <d v="2025-11-10T00:00:00"/>
    <m/>
    <n v="184.38"/>
    <d v="2025-12-1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66606"/>
    <d v="2025-11-10T00:00:00"/>
    <n v="373423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6608"/>
    <d v="2025-11-10T00:00:00"/>
    <n v="373425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6621"/>
    <d v="2025-11-10T00:00:00"/>
    <n v="373438"/>
    <d v="2025-11-10T00:00:00"/>
    <m/>
    <n v="322.67"/>
    <d v="2025-12-10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948"/>
    <s v="45.195.823/0001-58"/>
    <s v="NF SERVICOS DO"/>
    <n v="366631"/>
    <d v="2025-11-10T00:00:00"/>
    <n v="373448"/>
    <d v="2025-11-10T00:00:00"/>
    <m/>
    <n v="276.57"/>
    <d v="2025-12-10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948"/>
    <s v="45.195.823/0001-58"/>
    <s v="NF SERVICOS DO"/>
    <n v="366725"/>
    <d v="2025-11-10T00:00:00"/>
    <n v="373542"/>
    <d v="2025-11-10T00:00:00"/>
    <m/>
    <n v="138.28"/>
    <d v="2025-12-10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48"/>
    <s v="45.195.823/0001-58"/>
    <s v="NF SERVICOS DO"/>
    <n v="366815"/>
    <d v="2025-11-10T00:00:00"/>
    <n v="373632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7114"/>
    <d v="2025-11-10T00:00:00"/>
    <n v="373931"/>
    <d v="2025-11-10T00:00:00"/>
    <m/>
    <n v="138.28"/>
    <d v="2025-12-10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48"/>
    <s v="45.195.823/0001-58"/>
    <s v="NF SERVICOS DO"/>
    <n v="367245"/>
    <d v="2025-11-10T00:00:00"/>
    <n v="374062"/>
    <d v="2025-11-10T00:00:00"/>
    <m/>
    <n v="184.38"/>
    <d v="2025-12-1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67397"/>
    <d v="2025-11-10T00:00:00"/>
    <n v="374214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7400"/>
    <d v="2025-11-10T00:00:00"/>
    <n v="374217"/>
    <d v="2025-11-10T00:00:00"/>
    <m/>
    <n v="230.47"/>
    <d v="2025-12-10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8357"/>
    <d v="2025-11-11T00:00:00"/>
    <n v="375174"/>
    <d v="2025-11-12T00:00:00"/>
    <m/>
    <n v="230.47"/>
    <d v="2025-12-12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8361"/>
    <d v="2025-11-11T00:00:00"/>
    <n v="375178"/>
    <d v="2025-11-12T00:00:00"/>
    <m/>
    <n v="184.38"/>
    <d v="2025-12-12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68684"/>
    <d v="2025-11-12T00:00:00"/>
    <n v="375501"/>
    <d v="2025-11-13T00:00:00"/>
    <m/>
    <n v="230.47"/>
    <d v="2025-12-13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9452"/>
    <d v="2025-11-14T00:00:00"/>
    <n v="376269"/>
    <d v="2025-11-18T00:00:00"/>
    <m/>
    <n v="184.38"/>
    <d v="2025-12-18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69470"/>
    <d v="2025-11-14T00:00:00"/>
    <n v="376287"/>
    <d v="2025-11-18T00:00:00"/>
    <m/>
    <n v="230.47"/>
    <d v="2025-12-18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9556"/>
    <d v="2025-11-17T00:00:00"/>
    <n v="376373"/>
    <d v="2025-11-18T00:00:00"/>
    <m/>
    <n v="230.47"/>
    <d v="2025-12-18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69835"/>
    <d v="2025-11-17T00:00:00"/>
    <n v="376652"/>
    <d v="2025-11-18T00:00:00"/>
    <m/>
    <n v="138.28"/>
    <d v="2025-12-18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48"/>
    <s v="45.195.823/0001-58"/>
    <s v="NF SERVICOS DO"/>
    <n v="369882"/>
    <d v="2025-11-18T00:00:00"/>
    <n v="376699"/>
    <d v="2025-11-19T00:00:00"/>
    <m/>
    <n v="138.28"/>
    <d v="2025-12-19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48"/>
    <s v="45.195.823/0001-58"/>
    <s v="NF SERVICOS DO"/>
    <n v="369971"/>
    <d v="2025-11-18T00:00:00"/>
    <n v="376788"/>
    <d v="2025-11-19T00:00:00"/>
    <m/>
    <n v="184.38"/>
    <d v="2025-12-19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70419"/>
    <d v="2025-11-19T00:00:00"/>
    <n v="377236"/>
    <d v="2025-11-25T00:00:00"/>
    <m/>
    <n v="230.47"/>
    <d v="2025-12-25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70420"/>
    <d v="2025-11-19T00:00:00"/>
    <n v="377237"/>
    <d v="2025-11-25T00:00:00"/>
    <m/>
    <n v="184.38"/>
    <d v="2025-12-2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70422"/>
    <d v="2025-11-19T00:00:00"/>
    <n v="377239"/>
    <d v="2025-11-25T00:00:00"/>
    <m/>
    <n v="230.47"/>
    <d v="2025-12-25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70426"/>
    <d v="2025-11-19T00:00:00"/>
    <n v="377243"/>
    <d v="2025-11-25T00:00:00"/>
    <m/>
    <n v="230.47"/>
    <d v="2025-12-25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70545"/>
    <d v="2025-11-24T00:00:00"/>
    <n v="377361"/>
    <d v="2025-11-25T00:00:00"/>
    <m/>
    <n v="276.57"/>
    <d v="2025-12-25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948"/>
    <s v="45.195.823/0001-58"/>
    <s v="NF SERVICOS DO"/>
    <n v="370615"/>
    <d v="2025-11-24T00:00:00"/>
    <n v="377431"/>
    <d v="2025-11-25T00:00:00"/>
    <m/>
    <n v="184.38"/>
    <d v="2025-12-2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70618"/>
    <d v="2025-11-24T00:00:00"/>
    <n v="377434"/>
    <d v="2025-11-25T00:00:00"/>
    <m/>
    <n v="138.28"/>
    <d v="2025-12-25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48"/>
    <s v="45.195.823/0001-58"/>
    <s v="NF SERVICOS DO"/>
    <n v="370619"/>
    <d v="2025-11-24T00:00:00"/>
    <n v="377435"/>
    <d v="2025-11-25T00:00:00"/>
    <m/>
    <n v="184.38"/>
    <d v="2025-12-2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70843"/>
    <d v="2025-11-25T00:00:00"/>
    <n v="377660"/>
    <d v="2025-11-26T00:00:00"/>
    <m/>
    <n v="230.47"/>
    <d v="2025-12-26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8"/>
    <s v="45.195.823/0001-58"/>
    <s v="NF SERVICOS DO"/>
    <n v="371345"/>
    <d v="2025-11-26T00:00:00"/>
    <n v="378162"/>
    <d v="2025-11-27T00:00:00"/>
    <m/>
    <n v="184.38"/>
    <d v="2025-12-27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48"/>
    <s v="45.195.823/0001-58"/>
    <s v="NF SERVICOS DO"/>
    <n v="371347"/>
    <d v="2025-11-26T00:00:00"/>
    <n v="378164"/>
    <d v="2025-11-27T00:00:00"/>
    <m/>
    <n v="322.67"/>
    <d v="2025-12-27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948"/>
    <s v="45.195.823/0001-58"/>
    <s v="NF SERVICOS DO"/>
    <n v="371353"/>
    <d v="2025-11-26T00:00:00"/>
    <n v="378170"/>
    <d v="2025-11-27T00:00:00"/>
    <m/>
    <n v="230.47"/>
    <d v="2025-12-27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49"/>
    <s v="45.195.963/0001-26"/>
    <s v="NF SERVICOS DO"/>
    <n v="367365"/>
    <d v="2025-11-10T00:00:00"/>
    <n v="374182"/>
    <d v="2025-11-10T00:00:00"/>
    <m/>
    <n v="414.85"/>
    <d v="2025-12-10T00:00:00"/>
    <s v="E0250899"/>
    <s v="PD025899"/>
    <s v="Serviços de Publicidade Eletrônica"/>
    <n v="394.94"/>
    <m/>
    <x v="0"/>
    <m/>
    <m/>
    <m/>
    <s v="2 - FATURADO"/>
    <n v="0"/>
    <x v="0"/>
    <x v="1"/>
    <m/>
  </r>
  <r>
    <x v="950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314"/>
    <x v="2"/>
    <x v="3"/>
    <m/>
  </r>
  <r>
    <x v="950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314"/>
    <x v="2"/>
    <x v="3"/>
    <m/>
  </r>
  <r>
    <x v="950"/>
    <s v="45.196.698/0001-09"/>
    <s v="NF SERVICOS DO"/>
    <n v="349336"/>
    <d v="2025-08-12T00:00:00"/>
    <n v="356126"/>
    <d v="2025-08-13T00:00:00"/>
    <m/>
    <n v="276.57"/>
    <d v="2025-09-12T00:00:00"/>
    <s v="E0240780"/>
    <s v="PD024780"/>
    <s v="Serviços de Publicidade Eletrônica"/>
    <n v="263.29000000000002"/>
    <m/>
    <x v="0"/>
    <m/>
    <m/>
    <m/>
    <s v="2 - FATURADO"/>
    <n v="77"/>
    <x v="4"/>
    <x v="1"/>
    <m/>
  </r>
  <r>
    <x v="950"/>
    <s v="45.196.698/0001-09"/>
    <s v="NF SERVICOS DO"/>
    <n v="349339"/>
    <d v="2025-08-12T00:00:00"/>
    <n v="356129"/>
    <d v="2025-08-13T00:00:00"/>
    <m/>
    <n v="184.38"/>
    <d v="2025-09-12T00:00:00"/>
    <s v="E0240780"/>
    <s v="PD024780"/>
    <s v="Serviços de Publicidade Eletrônica"/>
    <n v="175.53"/>
    <m/>
    <x v="0"/>
    <m/>
    <m/>
    <m/>
    <s v="2 - FATURADO"/>
    <n v="77"/>
    <x v="4"/>
    <x v="1"/>
    <m/>
  </r>
  <r>
    <x v="950"/>
    <s v="45.196.698/0001-09"/>
    <s v="NF SERVICOS DO"/>
    <n v="349927"/>
    <d v="2025-08-14T00:00:00"/>
    <n v="356721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75"/>
    <x v="4"/>
    <x v="1"/>
    <m/>
  </r>
  <r>
    <x v="950"/>
    <s v="45.196.698/0001-09"/>
    <s v="NF SERVICOS DO"/>
    <n v="349930"/>
    <d v="2025-08-14T00:00:00"/>
    <n v="356724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75"/>
    <x v="4"/>
    <x v="1"/>
    <m/>
  </r>
  <r>
    <x v="950"/>
    <s v="45.196.698/0001-09"/>
    <s v="NF SERVICOS DO"/>
    <n v="349931"/>
    <d v="2025-08-14T00:00:00"/>
    <n v="356725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75"/>
    <x v="4"/>
    <x v="1"/>
    <m/>
  </r>
  <r>
    <x v="950"/>
    <s v="45.196.698/0001-09"/>
    <s v="NF SERVICOS DO"/>
    <n v="349981"/>
    <d v="2025-08-14T00:00:00"/>
    <n v="356775"/>
    <d v="2025-08-15T00:00:00"/>
    <m/>
    <n v="875.8"/>
    <d v="2025-09-14T00:00:00"/>
    <s v="E0240780"/>
    <s v="PD024780"/>
    <s v="Serviços de Publicidade Eletrônica"/>
    <n v="833.76"/>
    <m/>
    <x v="0"/>
    <m/>
    <m/>
    <m/>
    <s v="2 - FATURADO"/>
    <n v="75"/>
    <x v="4"/>
    <x v="1"/>
    <m/>
  </r>
  <r>
    <x v="950"/>
    <s v="45.196.698/0001-09"/>
    <s v="NF SERVICOS DO"/>
    <n v="350023"/>
    <d v="2025-08-14T00:00:00"/>
    <n v="356817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75"/>
    <x v="4"/>
    <x v="1"/>
    <m/>
  </r>
  <r>
    <x v="950"/>
    <s v="45.196.698/0001-09"/>
    <s v="NF SERVICOS DO"/>
    <n v="350308"/>
    <d v="2025-08-15T00:00:00"/>
    <n v="357107"/>
    <d v="2025-08-18T00:00:00"/>
    <m/>
    <n v="322.67"/>
    <d v="2025-09-17T00:00:00"/>
    <s v="E0240780"/>
    <s v="PD024780"/>
    <s v="Serviços de Publicidade Eletrônica"/>
    <n v="307.18"/>
    <m/>
    <x v="0"/>
    <m/>
    <m/>
    <m/>
    <s v="2 - FATURADO"/>
    <n v="72"/>
    <x v="4"/>
    <x v="1"/>
    <m/>
  </r>
  <r>
    <x v="950"/>
    <s v="45.196.698/0001-09"/>
    <s v="NF SERVICOS DO"/>
    <n v="350310"/>
    <d v="2025-08-15T00:00:00"/>
    <n v="357109"/>
    <d v="2025-08-18T00:00:00"/>
    <m/>
    <n v="645.33000000000004"/>
    <d v="2025-09-17T00:00:00"/>
    <s v="E0240780"/>
    <s v="PD024780"/>
    <s v="Serviços de Publicidade Eletrônica"/>
    <n v="614.35"/>
    <m/>
    <x v="0"/>
    <m/>
    <m/>
    <m/>
    <s v="2 - FATURADO"/>
    <n v="72"/>
    <x v="4"/>
    <x v="1"/>
    <m/>
  </r>
  <r>
    <x v="950"/>
    <s v="45.196.698/0001-09"/>
    <s v="NF SERVICOS DO"/>
    <n v="350576"/>
    <d v="2025-08-18T00:00:00"/>
    <n v="357376"/>
    <d v="2025-08-19T00:00:00"/>
    <m/>
    <n v="322.67"/>
    <d v="2025-09-18T00:00:00"/>
    <s v="E0240780"/>
    <s v="PD024780"/>
    <s v="Serviços de Publicidade Eletrônica"/>
    <n v="307.18"/>
    <m/>
    <x v="0"/>
    <m/>
    <m/>
    <m/>
    <s v="2 - FATURADO"/>
    <n v="71"/>
    <x v="4"/>
    <x v="1"/>
    <m/>
  </r>
  <r>
    <x v="950"/>
    <s v="45.196.698/0001-09"/>
    <s v="NF SERVICOS DO"/>
    <n v="350740"/>
    <d v="2025-08-18T00:00:00"/>
    <n v="357539"/>
    <d v="2025-08-19T00:00:00"/>
    <m/>
    <n v="737.52"/>
    <d v="2025-09-18T00:00:00"/>
    <s v="E0240780"/>
    <s v="PD024780"/>
    <s v="Serviços de Publicidade Eletrônica"/>
    <n v="702.12"/>
    <m/>
    <x v="0"/>
    <m/>
    <m/>
    <m/>
    <s v="2 - FATURADO"/>
    <n v="71"/>
    <x v="4"/>
    <x v="1"/>
    <m/>
  </r>
  <r>
    <x v="950"/>
    <s v="45.196.698/0001-09"/>
    <s v="NF SERVICOS DO"/>
    <n v="350832"/>
    <d v="2025-08-19T00:00:00"/>
    <n v="357635"/>
    <d v="2025-08-20T00:00:00"/>
    <m/>
    <n v="138.28"/>
    <d v="2025-09-19T00:00:00"/>
    <s v="E0240780"/>
    <s v="PD024780"/>
    <s v="Serviços de Publicidade Eletrônica"/>
    <n v="131.63999999999999"/>
    <m/>
    <x v="0"/>
    <m/>
    <m/>
    <m/>
    <s v="2 - FATURADO"/>
    <n v="70"/>
    <x v="4"/>
    <x v="1"/>
    <m/>
  </r>
  <r>
    <x v="950"/>
    <s v="45.196.698/0001-09"/>
    <s v="NF SERVICOS DO"/>
    <n v="350863"/>
    <d v="2025-08-19T00:00:00"/>
    <n v="357666"/>
    <d v="2025-08-20T00:00:00"/>
    <m/>
    <n v="276.57"/>
    <d v="2025-09-19T00:00:00"/>
    <s v="E0240780"/>
    <s v="PD024780"/>
    <s v="Serviços de Publicidade Eletrônica"/>
    <n v="263.29000000000002"/>
    <m/>
    <x v="0"/>
    <m/>
    <m/>
    <m/>
    <s v="2 - FATURADO"/>
    <n v="70"/>
    <x v="4"/>
    <x v="1"/>
    <m/>
  </r>
  <r>
    <x v="950"/>
    <s v="45.196.698/0001-09"/>
    <s v="NF SERVICOS DO"/>
    <n v="351157"/>
    <d v="2025-08-20T00:00:00"/>
    <n v="357963"/>
    <d v="2025-08-21T00:00:00"/>
    <m/>
    <n v="276.57"/>
    <d v="2025-09-20T00:00:00"/>
    <s v="E0240780"/>
    <s v="PD024780"/>
    <s v="Serviços de Publicidade Eletrônica"/>
    <n v="263.29000000000002"/>
    <m/>
    <x v="0"/>
    <m/>
    <m/>
    <m/>
    <s v="2 - FATURADO"/>
    <n v="69"/>
    <x v="4"/>
    <x v="1"/>
    <m/>
  </r>
  <r>
    <x v="950"/>
    <s v="45.196.698/0001-09"/>
    <s v="NF SERVICOS DO"/>
    <n v="351604"/>
    <d v="2025-08-21T00:00:00"/>
    <n v="358411"/>
    <d v="2025-08-22T00:00:00"/>
    <m/>
    <n v="138.28"/>
    <d v="2025-09-21T00:00:00"/>
    <s v="E0240780"/>
    <s v="PD024780"/>
    <s v="Serviços de Publicidade Eletrônica"/>
    <n v="131.63999999999999"/>
    <m/>
    <x v="0"/>
    <m/>
    <m/>
    <m/>
    <s v="2 - FATURADO"/>
    <n v="68"/>
    <x v="4"/>
    <x v="1"/>
    <m/>
  </r>
  <r>
    <x v="950"/>
    <s v="45.196.698/0001-09"/>
    <s v="NF SERVICOS DO"/>
    <n v="352032"/>
    <d v="2025-08-25T00:00:00"/>
    <n v="358839"/>
    <d v="2025-08-26T00:00:00"/>
    <m/>
    <n v="553.14"/>
    <d v="2025-09-25T00:00:00"/>
    <s v="E0240780"/>
    <s v="PD024780"/>
    <s v="Serviços de Publicidade Eletrônica"/>
    <n v="526.59"/>
    <m/>
    <x v="0"/>
    <m/>
    <m/>
    <m/>
    <s v="2 - FATURADO"/>
    <n v="64"/>
    <x v="4"/>
    <x v="1"/>
    <m/>
  </r>
  <r>
    <x v="950"/>
    <s v="45.196.698/0001-09"/>
    <s v="NF SERVICOS DO"/>
    <n v="352039"/>
    <d v="2025-08-25T00:00:00"/>
    <n v="358846"/>
    <d v="2025-08-26T00:00:00"/>
    <m/>
    <n v="276.57"/>
    <d v="2025-09-25T00:00:00"/>
    <s v="E0240780"/>
    <s v="PD024780"/>
    <s v="Serviços de Publicidade Eletrônica"/>
    <n v="263.29000000000002"/>
    <m/>
    <x v="0"/>
    <m/>
    <m/>
    <m/>
    <s v="2 - FATURADO"/>
    <n v="64"/>
    <x v="4"/>
    <x v="1"/>
    <m/>
  </r>
  <r>
    <x v="950"/>
    <s v="45.196.698/0001-09"/>
    <s v="NF SERVICOS DO"/>
    <n v="352331"/>
    <d v="2025-08-26T00:00:00"/>
    <n v="359138"/>
    <d v="2025-08-27T00:00:00"/>
    <m/>
    <n v="184.38"/>
    <d v="2025-09-26T00:00:00"/>
    <s v="E0240780"/>
    <s v="PD024780"/>
    <s v="Serviços de Publicidade Eletrônica"/>
    <n v="175.53"/>
    <m/>
    <x v="0"/>
    <m/>
    <m/>
    <m/>
    <s v="2 - FATURADO"/>
    <n v="63"/>
    <x v="4"/>
    <x v="1"/>
    <m/>
  </r>
  <r>
    <x v="950"/>
    <s v="45.196.698/0001-09"/>
    <s v="NF SERVICOS DO"/>
    <n v="352876"/>
    <d v="2025-08-28T00:00:00"/>
    <n v="359683"/>
    <d v="2025-08-29T00:00:00"/>
    <m/>
    <n v="138.28"/>
    <d v="2025-09-28T00:00:00"/>
    <s v="E0240780"/>
    <s v="PD024780"/>
    <s v="Serviços de Publicidade Eletrônica"/>
    <n v="131.63999999999999"/>
    <m/>
    <x v="0"/>
    <m/>
    <m/>
    <m/>
    <s v="2 - FATURADO"/>
    <n v="61"/>
    <x v="4"/>
    <x v="1"/>
    <m/>
  </r>
  <r>
    <x v="950"/>
    <s v="45.196.698/0001-09"/>
    <s v="NF SERVICOS DO"/>
    <n v="353547"/>
    <d v="2025-09-08T00:00:00"/>
    <n v="360356"/>
    <d v="2025-09-08T00:00:00"/>
    <m/>
    <n v="138.28"/>
    <d v="2025-10-08T00:00:00"/>
    <s v="E0240780"/>
    <s v="PD024780"/>
    <s v="Serviços de Publicidade Eletrônica"/>
    <n v="131.63999999999999"/>
    <m/>
    <x v="0"/>
    <m/>
    <m/>
    <m/>
    <s v="2 - FATURADO"/>
    <n v="51"/>
    <x v="5"/>
    <x v="1"/>
    <m/>
  </r>
  <r>
    <x v="950"/>
    <s v="45.196.698/0001-09"/>
    <s v="NF SERVICOS DO"/>
    <n v="353637"/>
    <d v="2025-09-08T00:00:00"/>
    <n v="360446"/>
    <d v="2025-09-08T00:00:00"/>
    <m/>
    <n v="368.76"/>
    <d v="2025-10-08T00:00:00"/>
    <s v="E0240780"/>
    <s v="PD024780"/>
    <s v="Serviços de Publicidade Eletrônica"/>
    <n v="351.06"/>
    <m/>
    <x v="0"/>
    <m/>
    <m/>
    <m/>
    <s v="2 - FATURADO"/>
    <n v="51"/>
    <x v="5"/>
    <x v="1"/>
    <m/>
  </r>
  <r>
    <x v="950"/>
    <s v="45.196.698/0001-09"/>
    <s v="NF SERVICOS DO"/>
    <n v="354006"/>
    <d v="2025-09-09T00:00:00"/>
    <n v="360816"/>
    <d v="2025-09-09T00:00:00"/>
    <m/>
    <n v="230.47"/>
    <d v="2025-10-09T00:00:00"/>
    <s v="E0240780"/>
    <s v="PD024780"/>
    <s v="Serviços de Publicidade Eletrônica"/>
    <n v="219.41"/>
    <m/>
    <x v="0"/>
    <m/>
    <m/>
    <m/>
    <s v="2 - FATURADO"/>
    <n v="50"/>
    <x v="5"/>
    <x v="1"/>
    <m/>
  </r>
  <r>
    <x v="950"/>
    <s v="45.196.698/0001-09"/>
    <s v="NF SERVICOS DO"/>
    <n v="354456"/>
    <d v="2025-09-10T00:00:00"/>
    <n v="361266"/>
    <d v="2025-09-10T00:00:00"/>
    <m/>
    <n v="230.47"/>
    <d v="2025-10-10T00:00:00"/>
    <s v="E0240780"/>
    <s v="PD024780"/>
    <s v="Serviços de Publicidade Eletrônica"/>
    <n v="219.41"/>
    <m/>
    <x v="0"/>
    <m/>
    <m/>
    <m/>
    <s v="2 - FATURADO"/>
    <n v="49"/>
    <x v="5"/>
    <x v="1"/>
    <m/>
  </r>
  <r>
    <x v="950"/>
    <s v="45.196.698/0001-09"/>
    <s v="NF SERVICOS DO"/>
    <n v="355337"/>
    <d v="2025-09-10T00:00:00"/>
    <n v="362147"/>
    <d v="2025-09-10T00:00:00"/>
    <m/>
    <n v="230.47"/>
    <d v="2025-10-10T00:00:00"/>
    <s v="E0240780"/>
    <s v="PD024780"/>
    <s v="Serviços de Publicidade Eletrônica"/>
    <n v="219.41"/>
    <m/>
    <x v="0"/>
    <m/>
    <m/>
    <m/>
    <s v="2 - FATURADO"/>
    <n v="49"/>
    <x v="5"/>
    <x v="1"/>
    <m/>
  </r>
  <r>
    <x v="950"/>
    <s v="45.196.698/0001-09"/>
    <s v="NF SERVICOS DO"/>
    <n v="355649"/>
    <d v="2025-09-10T00:00:00"/>
    <n v="362459"/>
    <d v="2025-09-11T00:00:00"/>
    <m/>
    <n v="230.47"/>
    <d v="2025-10-11T00:00:00"/>
    <s v="E0240780"/>
    <s v="PD024780"/>
    <s v="Serviços de Publicidade Eletrônica"/>
    <n v="219.41"/>
    <m/>
    <x v="0"/>
    <m/>
    <m/>
    <m/>
    <s v="2 - FATURADO"/>
    <n v="48"/>
    <x v="5"/>
    <x v="1"/>
    <m/>
  </r>
  <r>
    <x v="950"/>
    <s v="45.196.698/0001-09"/>
    <s v="NF SERVICOS DO"/>
    <n v="357061"/>
    <d v="2025-09-17T00:00:00"/>
    <n v="363874"/>
    <d v="2025-09-18T00:00:00"/>
    <m/>
    <n v="276.57"/>
    <d v="2025-10-18T00:00:00"/>
    <s v="E0240780"/>
    <s v="PD024780"/>
    <s v="Serviços de Publicidade Eletrônica"/>
    <n v="263.29000000000002"/>
    <m/>
    <x v="0"/>
    <m/>
    <m/>
    <m/>
    <s v="2 - FATURADO"/>
    <n v="41"/>
    <x v="5"/>
    <x v="1"/>
    <m/>
  </r>
  <r>
    <x v="950"/>
    <s v="45.196.698/0001-09"/>
    <s v="NF SERVICOS DO"/>
    <n v="357085"/>
    <d v="2025-09-17T00:00:00"/>
    <n v="363898"/>
    <d v="2025-09-18T00:00:00"/>
    <m/>
    <n v="368.76"/>
    <d v="2025-10-18T00:00:00"/>
    <s v="E0240780"/>
    <s v="PD024780"/>
    <s v="Serviços de Publicidade Eletrônica"/>
    <n v="351.06"/>
    <m/>
    <x v="0"/>
    <m/>
    <m/>
    <m/>
    <s v="2 - FATURADO"/>
    <n v="41"/>
    <x v="5"/>
    <x v="1"/>
    <m/>
  </r>
  <r>
    <x v="950"/>
    <s v="45.196.698/0001-09"/>
    <s v="NF SERVICOS DO"/>
    <n v="357436"/>
    <d v="2025-09-18T00:00:00"/>
    <n v="364249"/>
    <d v="2025-09-19T00:00:00"/>
    <m/>
    <n v="276.57"/>
    <d v="2025-10-19T00:00:00"/>
    <s v="E0240780"/>
    <s v="PD024780"/>
    <s v="Serviços de Publicidade Eletrônica"/>
    <n v="263.29000000000002"/>
    <m/>
    <x v="0"/>
    <m/>
    <m/>
    <m/>
    <s v="2 - FATURADO"/>
    <n v="40"/>
    <x v="5"/>
    <x v="1"/>
    <m/>
  </r>
  <r>
    <x v="950"/>
    <s v="45.196.698/0001-09"/>
    <s v="NF SERVICOS DO"/>
    <n v="357509"/>
    <d v="2025-09-19T00:00:00"/>
    <n v="364322"/>
    <d v="2025-09-22T00:00:00"/>
    <m/>
    <n v="184.38"/>
    <d v="2025-10-22T00:00:00"/>
    <s v="E0240780"/>
    <s v="PD024780"/>
    <s v="Serviços de Publicidade Eletrônica"/>
    <n v="175.53"/>
    <m/>
    <x v="0"/>
    <m/>
    <m/>
    <m/>
    <s v="2 - FATURADO"/>
    <n v="37"/>
    <x v="5"/>
    <x v="1"/>
    <m/>
  </r>
  <r>
    <x v="950"/>
    <s v="45.196.698/0001-09"/>
    <s v="NF SERVICOS DO"/>
    <n v="357631"/>
    <d v="2025-09-19T00:00:00"/>
    <n v="364444"/>
    <d v="2025-09-22T00:00:00"/>
    <m/>
    <n v="368.76"/>
    <d v="2025-10-22T00:00:00"/>
    <s v="E0240780"/>
    <s v="PD024780"/>
    <s v="Serviços de Publicidade Eletrônica"/>
    <n v="351.06"/>
    <m/>
    <x v="0"/>
    <m/>
    <m/>
    <m/>
    <s v="2 - FATURADO"/>
    <n v="37"/>
    <x v="5"/>
    <x v="1"/>
    <m/>
  </r>
  <r>
    <x v="950"/>
    <s v="45.196.698/0001-09"/>
    <s v="NF SERVICOS DO"/>
    <n v="358074"/>
    <d v="2025-09-22T00:00:00"/>
    <n v="364889"/>
    <d v="2025-09-23T00:00:00"/>
    <m/>
    <n v="230.47"/>
    <d v="2025-10-23T00:00:00"/>
    <s v="E0240780"/>
    <s v="PD024780"/>
    <s v="Serviços de Publicidade Eletrônica"/>
    <n v="219.41"/>
    <m/>
    <x v="0"/>
    <m/>
    <m/>
    <m/>
    <s v="2 - FATURADO"/>
    <n v="36"/>
    <x v="5"/>
    <x v="1"/>
    <m/>
  </r>
  <r>
    <x v="950"/>
    <s v="45.196.698/0001-09"/>
    <s v="NF SERVICOS DO"/>
    <n v="358109"/>
    <d v="2025-09-22T00:00:00"/>
    <n v="364924"/>
    <d v="2025-09-23T00:00:00"/>
    <m/>
    <n v="368.76"/>
    <d v="2025-10-23T00:00:00"/>
    <s v="E0240780"/>
    <s v="PD024780"/>
    <s v="Serviços de Publicidade Eletrônica"/>
    <n v="351.06"/>
    <m/>
    <x v="0"/>
    <m/>
    <m/>
    <m/>
    <s v="2 - FATURADO"/>
    <n v="36"/>
    <x v="5"/>
    <x v="1"/>
    <m/>
  </r>
  <r>
    <x v="950"/>
    <s v="45.196.698/0001-09"/>
    <s v="NF SERVICOS"/>
    <n v="198062"/>
    <d v="2025-11-13T00:00:00"/>
    <n v="2064504"/>
    <d v="2025-11-13T00:00:00"/>
    <d v="2025-10-01T00:00:00"/>
    <n v="679.2"/>
    <d v="2025-12-13T00:00:00"/>
    <s v="E0240693"/>
    <s v="PD024693"/>
    <s v="PREFEITURA CADASTRO"/>
    <n v="646.6"/>
    <d v="2025-10-01T00:00:00"/>
    <x v="0"/>
    <s v="069/2024"/>
    <s v="4026/2024"/>
    <s v="359.00008183/2024-28 - APPS\ITO"/>
    <s v="2 - FATURADO"/>
    <n v="0"/>
    <x v="0"/>
    <x v="0"/>
    <m/>
  </r>
  <r>
    <x v="951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358"/>
    <x v="2"/>
    <x v="3"/>
    <m/>
  </r>
  <r>
    <x v="951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279"/>
    <x v="2"/>
    <x v="3"/>
    <m/>
  </r>
  <r>
    <x v="951"/>
    <s v="45.200.029/0001-55"/>
    <s v="NF SERVICOS DO"/>
    <n v="356517"/>
    <d v="2025-09-16T00:00:00"/>
    <n v="363331"/>
    <d v="2025-09-17T00:00:00"/>
    <m/>
    <n v="230.47"/>
    <d v="2025-10-17T00:00:00"/>
    <s v="E0220673"/>
    <s v="PD022673"/>
    <s v="Serviços de Publicidade Eletrônica"/>
    <n v="219.41"/>
    <m/>
    <x v="0"/>
    <m/>
    <m/>
    <m/>
    <s v="2 - FATURADO"/>
    <n v="42"/>
    <x v="5"/>
    <x v="1"/>
    <m/>
  </r>
  <r>
    <x v="951"/>
    <s v="45.200.029/0001-55"/>
    <s v="NF SERVICOS DO"/>
    <n v="356644"/>
    <d v="2025-09-16T00:00:00"/>
    <n v="363458"/>
    <d v="2025-09-17T00:00:00"/>
    <m/>
    <n v="2028.18"/>
    <d v="2025-10-17T00:00:00"/>
    <s v="E0220673"/>
    <s v="PD022673"/>
    <s v="Serviços de Publicidade Eletrônica"/>
    <n v="1930.83"/>
    <m/>
    <x v="0"/>
    <m/>
    <m/>
    <m/>
    <s v="2 - FATURADO"/>
    <n v="42"/>
    <x v="5"/>
    <x v="1"/>
    <m/>
  </r>
  <r>
    <x v="951"/>
    <s v="45.200.029/0001-55"/>
    <s v="NF SERVICOS DO"/>
    <n v="356652"/>
    <d v="2025-09-16T00:00:00"/>
    <n v="363466"/>
    <d v="2025-09-17T00:00:00"/>
    <m/>
    <n v="1244.56"/>
    <d v="2025-10-17T00:00:00"/>
    <s v="E0220673"/>
    <s v="PD022673"/>
    <s v="Serviços de Publicidade Eletrônica"/>
    <n v="1184.82"/>
    <m/>
    <x v="0"/>
    <m/>
    <m/>
    <m/>
    <s v="2 - FATURADO"/>
    <n v="42"/>
    <x v="5"/>
    <x v="1"/>
    <m/>
  </r>
  <r>
    <x v="951"/>
    <s v="45.200.029/0001-55"/>
    <s v="NF SERVICOS DO"/>
    <n v="356800"/>
    <d v="2025-09-16T00:00:00"/>
    <n v="363614"/>
    <d v="2025-09-17T00:00:00"/>
    <m/>
    <n v="230.47"/>
    <d v="2025-10-17T00:00:00"/>
    <s v="E0220673"/>
    <s v="PD022673"/>
    <s v="Serviços de Publicidade Eletrônica"/>
    <n v="219.41"/>
    <m/>
    <x v="0"/>
    <m/>
    <m/>
    <m/>
    <s v="2 - FATURADO"/>
    <n v="42"/>
    <x v="5"/>
    <x v="1"/>
    <m/>
  </r>
  <r>
    <x v="951"/>
    <s v="45.200.029/0001-55"/>
    <s v="NF SERVICOS DO"/>
    <n v="357034"/>
    <d v="2025-09-17T00:00:00"/>
    <n v="363847"/>
    <d v="2025-09-18T00:00:00"/>
    <m/>
    <n v="414.85"/>
    <d v="2025-10-18T00:00:00"/>
    <s v="E0220673"/>
    <s v="PD022673"/>
    <s v="Serviços de Publicidade Eletrônica"/>
    <n v="394.94"/>
    <m/>
    <x v="0"/>
    <m/>
    <m/>
    <m/>
    <s v="2 - FATURADO"/>
    <n v="41"/>
    <x v="5"/>
    <x v="1"/>
    <m/>
  </r>
  <r>
    <x v="951"/>
    <s v="45.200.029/0001-55"/>
    <s v="NF SERVICOS DO"/>
    <n v="357223"/>
    <d v="2025-09-18T00:00:00"/>
    <n v="364036"/>
    <d v="2025-09-19T00:00:00"/>
    <m/>
    <n v="645.33000000000004"/>
    <d v="2025-10-19T00:00:00"/>
    <s v="E0220673"/>
    <s v="PD022673"/>
    <s v="Serviços de Publicidade Eletrônica"/>
    <n v="614.35"/>
    <m/>
    <x v="0"/>
    <m/>
    <m/>
    <m/>
    <s v="2 - FATURADO"/>
    <n v="40"/>
    <x v="5"/>
    <x v="1"/>
    <m/>
  </r>
  <r>
    <x v="951"/>
    <s v="45.200.029/0001-55"/>
    <s v="NF SERVICOS DO"/>
    <n v="357661"/>
    <d v="2025-09-19T00:00:00"/>
    <n v="364474"/>
    <d v="2025-09-22T00:00:00"/>
    <m/>
    <n v="230.47"/>
    <d v="2025-10-22T00:00:00"/>
    <s v="E0220673"/>
    <s v="PD022673"/>
    <s v="Serviços de Publicidade Eletrônica"/>
    <n v="219.41"/>
    <m/>
    <x v="0"/>
    <m/>
    <m/>
    <m/>
    <s v="2 - FATURADO"/>
    <n v="37"/>
    <x v="5"/>
    <x v="1"/>
    <m/>
  </r>
  <r>
    <x v="951"/>
    <s v="45.200.029/0001-55"/>
    <s v="NF SERVICOS DO"/>
    <n v="357663"/>
    <d v="2025-09-19T00:00:00"/>
    <n v="364476"/>
    <d v="2025-09-22T00:00:00"/>
    <m/>
    <n v="1060.18"/>
    <d v="2025-10-22T00:00:00"/>
    <s v="E0220673"/>
    <s v="PD022673"/>
    <s v="Serviços de Publicidade Eletrônica"/>
    <n v="1009.29"/>
    <m/>
    <x v="0"/>
    <m/>
    <m/>
    <m/>
    <s v="2 - FATURADO"/>
    <n v="37"/>
    <x v="5"/>
    <x v="1"/>
    <m/>
  </r>
  <r>
    <x v="951"/>
    <s v="45.200.029/0001-55"/>
    <s v="NF SERVICOS DO"/>
    <n v="358234"/>
    <d v="2025-09-23T00:00:00"/>
    <n v="365049"/>
    <d v="2025-09-24T00:00:00"/>
    <m/>
    <n v="737.52"/>
    <d v="2025-10-24T00:00:00"/>
    <s v="E0220673"/>
    <s v="PD022673"/>
    <s v="Serviços de Publicidade Eletrônica"/>
    <n v="702.12"/>
    <m/>
    <x v="0"/>
    <m/>
    <m/>
    <m/>
    <s v="2 - FATURADO"/>
    <n v="35"/>
    <x v="5"/>
    <x v="1"/>
    <m/>
  </r>
  <r>
    <x v="951"/>
    <s v="45.200.029/0001-55"/>
    <s v="NF SERVICOS DO"/>
    <n v="358335"/>
    <d v="2025-09-25T00:00:00"/>
    <n v="365150"/>
    <d v="2025-09-25T00:00:00"/>
    <m/>
    <n v="553.14"/>
    <d v="2025-10-25T00:00:00"/>
    <s v="E0220673"/>
    <s v="PD022673"/>
    <s v="Serviços de Publicidade Eletrônica"/>
    <n v="526.59"/>
    <m/>
    <x v="0"/>
    <m/>
    <m/>
    <m/>
    <s v="2 - FATURADO"/>
    <n v="34"/>
    <x v="5"/>
    <x v="1"/>
    <m/>
  </r>
  <r>
    <x v="951"/>
    <s v="45.200.029/0001-55"/>
    <s v="NF SERVICOS DO"/>
    <n v="358612"/>
    <d v="2025-09-25T00:00:00"/>
    <n v="365427"/>
    <d v="2025-09-25T00:00:00"/>
    <m/>
    <n v="276.57"/>
    <d v="2025-10-25T00:00:00"/>
    <s v="E0220673"/>
    <s v="PD022673"/>
    <s v="Serviços de Publicidade Eletrônica"/>
    <n v="263.29000000000002"/>
    <m/>
    <x v="0"/>
    <m/>
    <m/>
    <m/>
    <s v="2 - FATURADO"/>
    <n v="34"/>
    <x v="5"/>
    <x v="1"/>
    <m/>
  </r>
  <r>
    <x v="951"/>
    <s v="45.200.029/0001-55"/>
    <s v="NF SERVICOS DO"/>
    <n v="361140"/>
    <d v="2025-10-10T00:00:00"/>
    <n v="367955"/>
    <d v="2025-10-10T00:00:00"/>
    <m/>
    <n v="276.57"/>
    <d v="2025-11-09T00:00:00"/>
    <s v="E0220673"/>
    <s v="PD022673"/>
    <s v="Serviços de Publicidade Eletrônica"/>
    <n v="263.29000000000002"/>
    <m/>
    <x v="0"/>
    <m/>
    <m/>
    <m/>
    <s v="2 - FATURADO"/>
    <n v="19"/>
    <x v="3"/>
    <x v="1"/>
    <m/>
  </r>
  <r>
    <x v="951"/>
    <s v="45.200.029/0001-55"/>
    <s v="NF SERVICOS DO"/>
    <n v="366784"/>
    <d v="2025-11-10T00:00:00"/>
    <n v="373601"/>
    <d v="2025-11-10T00:00:00"/>
    <m/>
    <n v="599.23"/>
    <d v="2025-12-10T00:00:00"/>
    <s v="E0220673"/>
    <s v="PD022673"/>
    <s v="Serviços de Publicidade Eletrônica"/>
    <n v="570.47"/>
    <m/>
    <x v="0"/>
    <m/>
    <m/>
    <m/>
    <s v="2 - FATURADO"/>
    <n v="0"/>
    <x v="0"/>
    <x v="1"/>
    <m/>
  </r>
  <r>
    <x v="951"/>
    <s v="45.200.029/0001-55"/>
    <s v="NF SERVICOS DO"/>
    <n v="366786"/>
    <d v="2025-11-10T00:00:00"/>
    <n v="373603"/>
    <d v="2025-11-10T00:00:00"/>
    <m/>
    <n v="414.85"/>
    <d v="2025-12-10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951"/>
    <s v="45.200.029/0001-55"/>
    <s v="NF SERVICOS DO"/>
    <n v="366787"/>
    <d v="2025-11-10T00:00:00"/>
    <n v="373604"/>
    <d v="2025-11-10T00:00:00"/>
    <m/>
    <n v="414.85"/>
    <d v="2025-12-10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951"/>
    <s v="45.200.029/0001-55"/>
    <s v="NF SERVICOS DO"/>
    <n v="367320"/>
    <d v="2025-11-10T00:00:00"/>
    <n v="374137"/>
    <d v="2025-11-10T00:00:00"/>
    <m/>
    <n v="645.33000000000004"/>
    <d v="2025-12-10T00:00:00"/>
    <s v="E0220673"/>
    <s v="PD022673"/>
    <s v="Serviços de Publicidade Eletrônica"/>
    <n v="614.35"/>
    <m/>
    <x v="0"/>
    <m/>
    <m/>
    <m/>
    <s v="2 - FATURADO"/>
    <n v="0"/>
    <x v="0"/>
    <x v="1"/>
    <m/>
  </r>
  <r>
    <x v="951"/>
    <s v="45.200.029/0001-55"/>
    <s v="NF SERVICOS DO"/>
    <n v="367998"/>
    <d v="2025-11-10T00:00:00"/>
    <n v="374815"/>
    <d v="2025-11-12T00:00:00"/>
    <m/>
    <n v="230.47"/>
    <d v="2025-12-12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51"/>
    <s v="45.200.029/0001-55"/>
    <s v="NF SERVICOS DO"/>
    <n v="368966"/>
    <d v="2025-11-13T00:00:00"/>
    <n v="375783"/>
    <d v="2025-11-14T00:00:00"/>
    <m/>
    <n v="230.47"/>
    <d v="2025-12-14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51"/>
    <s v="45.200.029/0001-55"/>
    <s v="NF SERVICOS DO"/>
    <n v="369032"/>
    <d v="2025-11-13T00:00:00"/>
    <n v="375849"/>
    <d v="2025-11-14T00:00:00"/>
    <m/>
    <n v="645.33000000000004"/>
    <d v="2025-12-14T00:00:00"/>
    <s v="E0220673"/>
    <s v="PD022673"/>
    <s v="Serviços de Publicidade Eletrônica"/>
    <n v="614.35"/>
    <m/>
    <x v="0"/>
    <m/>
    <m/>
    <m/>
    <s v="2 - FATURADO"/>
    <n v="0"/>
    <x v="0"/>
    <x v="1"/>
    <m/>
  </r>
  <r>
    <x v="951"/>
    <s v="45.200.029/0001-55"/>
    <s v="NF SERVICOS DO"/>
    <n v="369071"/>
    <d v="2025-11-13T00:00:00"/>
    <n v="375888"/>
    <d v="2025-11-14T00:00:00"/>
    <m/>
    <n v="553.14"/>
    <d v="2025-12-14T00:00:00"/>
    <s v="E0220673"/>
    <s v="PD022673"/>
    <s v="Serviços de Publicidade Eletrônica"/>
    <n v="526.59"/>
    <m/>
    <x v="0"/>
    <m/>
    <m/>
    <m/>
    <s v="2 - FATURADO"/>
    <n v="0"/>
    <x v="0"/>
    <x v="1"/>
    <m/>
  </r>
  <r>
    <x v="951"/>
    <s v="45.200.029/0001-55"/>
    <s v="NF SERVICOS DO"/>
    <n v="369624"/>
    <d v="2025-11-17T00:00:00"/>
    <n v="376441"/>
    <d v="2025-11-18T00:00:00"/>
    <m/>
    <n v="1198.47"/>
    <d v="2025-12-18T00:00:00"/>
    <s v="E0220673"/>
    <s v="PD022673"/>
    <s v="Serviços de Publicidade Eletrônica"/>
    <n v="1140.94"/>
    <m/>
    <x v="0"/>
    <m/>
    <m/>
    <m/>
    <s v="2 - FATURADO"/>
    <n v="0"/>
    <x v="0"/>
    <x v="1"/>
    <m/>
  </r>
  <r>
    <x v="951"/>
    <s v="45.200.029/0001-55"/>
    <s v="NF SERVICOS DO"/>
    <n v="369638"/>
    <d v="2025-11-17T00:00:00"/>
    <n v="376455"/>
    <d v="2025-11-18T00:00:00"/>
    <m/>
    <n v="368.76"/>
    <d v="2025-12-18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951"/>
    <s v="45.200.029/0001-55"/>
    <s v="NF SERVICOS DO"/>
    <n v="369749"/>
    <d v="2025-11-17T00:00:00"/>
    <n v="376566"/>
    <d v="2025-11-18T00:00:00"/>
    <m/>
    <n v="368.76"/>
    <d v="2025-12-18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951"/>
    <s v="45.200.029/0001-55"/>
    <s v="NF SERVICOS DO"/>
    <n v="370011"/>
    <d v="2025-11-18T00:00:00"/>
    <n v="376828"/>
    <d v="2025-11-19T00:00:00"/>
    <m/>
    <n v="230.47"/>
    <d v="2025-12-19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51"/>
    <s v="45.200.029/0001-55"/>
    <s v="NF SERVICOS DO"/>
    <n v="370291"/>
    <d v="2025-11-19T00:00:00"/>
    <n v="377108"/>
    <d v="2025-11-25T00:00:00"/>
    <m/>
    <n v="230.47"/>
    <d v="2025-12-25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51"/>
    <s v="45.200.029/0001-55"/>
    <s v="NF SERVICOS DO"/>
    <n v="370965"/>
    <d v="2025-11-25T00:00:00"/>
    <n v="377782"/>
    <d v="2025-11-26T00:00:00"/>
    <m/>
    <n v="230.47"/>
    <d v="2025-12-26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52"/>
    <s v="45.200.623/0001-46"/>
    <s v="NF SERVICOS DO"/>
    <n v="363639"/>
    <d v="2025-10-17T00:00:00"/>
    <n v="370454"/>
    <d v="2025-10-21T00:00:00"/>
    <m/>
    <n v="276.57"/>
    <d v="2025-11-20T00:00:00"/>
    <s v="E0220750"/>
    <s v="PD022750"/>
    <s v="Serviços de Publicidade Eletrônica"/>
    <n v="263.29000000000002"/>
    <m/>
    <x v="0"/>
    <m/>
    <m/>
    <m/>
    <s v="2 - FATURADO"/>
    <n v="8"/>
    <x v="3"/>
    <x v="1"/>
    <m/>
  </r>
  <r>
    <x v="952"/>
    <s v="45.200.623/0001-46"/>
    <s v="NF SERVICOS DO"/>
    <n v="363655"/>
    <d v="2025-10-17T00:00:00"/>
    <n v="370470"/>
    <d v="2025-10-21T00:00:00"/>
    <m/>
    <n v="184.38"/>
    <d v="2025-11-20T00:00:00"/>
    <s v="E0220750"/>
    <s v="PD022750"/>
    <s v="Serviços de Publicidade Eletrônica"/>
    <n v="175.53"/>
    <m/>
    <x v="0"/>
    <m/>
    <m/>
    <m/>
    <s v="2 - FATURADO"/>
    <n v="8"/>
    <x v="3"/>
    <x v="1"/>
    <m/>
  </r>
  <r>
    <x v="952"/>
    <s v="45.200.623/0001-46"/>
    <s v="NF SERVICOS DO"/>
    <n v="366682"/>
    <d v="2025-11-10T00:00:00"/>
    <n v="373499"/>
    <d v="2025-11-10T00:00:00"/>
    <m/>
    <n v="414.85"/>
    <d v="2025-12-10T00:00:00"/>
    <s v="E0220750"/>
    <s v="PD022750"/>
    <s v="Serviços de Publicidade Eletrônica"/>
    <n v="394.94"/>
    <m/>
    <x v="0"/>
    <m/>
    <m/>
    <m/>
    <s v="2 - FATURADO"/>
    <n v="0"/>
    <x v="0"/>
    <x v="1"/>
    <m/>
  </r>
  <r>
    <x v="952"/>
    <s v="45.200.623/0001-46"/>
    <s v="NF SERVICOS DO"/>
    <n v="367224"/>
    <d v="2025-11-10T00:00:00"/>
    <n v="374041"/>
    <d v="2025-11-10T00:00:00"/>
    <m/>
    <n v="138.28"/>
    <d v="2025-12-10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2"/>
    <s v="45.200.623/0001-46"/>
    <s v="NF SERVICOS DO"/>
    <n v="367225"/>
    <d v="2025-11-10T00:00:00"/>
    <n v="374042"/>
    <d v="2025-11-10T00:00:00"/>
    <m/>
    <n v="230.47"/>
    <d v="2025-12-10T00:00:00"/>
    <s v="E0220750"/>
    <s v="PD022750"/>
    <s v="Serviços de Publicidade Eletrônica"/>
    <n v="219.41"/>
    <m/>
    <x v="0"/>
    <m/>
    <m/>
    <m/>
    <s v="2 - FATURADO"/>
    <n v="0"/>
    <x v="0"/>
    <x v="1"/>
    <m/>
  </r>
  <r>
    <x v="952"/>
    <s v="45.200.623/0001-46"/>
    <s v="NF SERVICOS DO"/>
    <n v="367960"/>
    <d v="2025-11-10T00:00:00"/>
    <n v="374777"/>
    <d v="2025-11-10T00:00:00"/>
    <m/>
    <n v="138.28"/>
    <d v="2025-12-10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2"/>
    <s v="45.200.623/0001-46"/>
    <s v="NF SERVICOS DO"/>
    <n v="368717"/>
    <d v="2025-11-12T00:00:00"/>
    <n v="375534"/>
    <d v="2025-11-13T00:00:00"/>
    <m/>
    <n v="368.76"/>
    <d v="2025-12-13T00:00:00"/>
    <s v="E0220750"/>
    <s v="PD022750"/>
    <s v="Serviços de Publicidade Eletrônica"/>
    <n v="351.06"/>
    <m/>
    <x v="0"/>
    <m/>
    <m/>
    <m/>
    <s v="2 - FATURADO"/>
    <n v="0"/>
    <x v="0"/>
    <x v="1"/>
    <m/>
  </r>
  <r>
    <x v="952"/>
    <s v="45.200.623/0001-46"/>
    <s v="NF SERVICOS DO"/>
    <n v="368813"/>
    <d v="2025-11-12T00:00:00"/>
    <n v="375630"/>
    <d v="2025-11-13T00:00:00"/>
    <m/>
    <n v="92.19"/>
    <d v="2025-12-13T00:00:00"/>
    <s v="E0220750"/>
    <s v="PD022750"/>
    <s v="Serviços de Publicidade Eletrônica"/>
    <n v="87.76"/>
    <m/>
    <x v="0"/>
    <m/>
    <m/>
    <m/>
    <s v="2 - FATURADO"/>
    <n v="0"/>
    <x v="0"/>
    <x v="1"/>
    <m/>
  </r>
  <r>
    <x v="952"/>
    <s v="45.200.623/0001-46"/>
    <s v="NF SERVICOS DO"/>
    <n v="369137"/>
    <d v="2025-11-13T00:00:00"/>
    <n v="375954"/>
    <d v="2025-11-14T00:00:00"/>
    <m/>
    <n v="138.28"/>
    <d v="2025-12-14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2"/>
    <s v="45.200.623/0001-46"/>
    <s v="NF SERVICOS DO"/>
    <n v="369563"/>
    <d v="2025-11-17T00:00:00"/>
    <n v="376380"/>
    <d v="2025-11-18T00:00:00"/>
    <m/>
    <n v="138.28"/>
    <d v="2025-12-18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2"/>
    <s v="45.200.623/0001-46"/>
    <s v="NF SERVICOS DO"/>
    <n v="369596"/>
    <d v="2025-11-17T00:00:00"/>
    <n v="376413"/>
    <d v="2025-11-18T00:00:00"/>
    <m/>
    <n v="368.76"/>
    <d v="2025-12-18T00:00:00"/>
    <s v="E0220750"/>
    <s v="PD022750"/>
    <s v="Serviços de Publicidade Eletrônica"/>
    <n v="351.06"/>
    <m/>
    <x v="0"/>
    <m/>
    <m/>
    <m/>
    <s v="2 - FATURADO"/>
    <n v="0"/>
    <x v="0"/>
    <x v="1"/>
    <m/>
  </r>
  <r>
    <x v="952"/>
    <s v="45.200.623/0001-46"/>
    <s v="NF SERVICOS DO"/>
    <n v="369850"/>
    <d v="2025-11-17T00:00:00"/>
    <n v="376667"/>
    <d v="2025-11-18T00:00:00"/>
    <m/>
    <n v="138.28"/>
    <d v="2025-12-18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2"/>
    <s v="45.200.623/0001-46"/>
    <s v="NF SERVICOS DO"/>
    <n v="370310"/>
    <d v="2025-11-19T00:00:00"/>
    <n v="377127"/>
    <d v="2025-11-25T00:00:00"/>
    <m/>
    <n v="138.28"/>
    <d v="2025-12-25T00:00:00"/>
    <s v="E0220750"/>
    <s v="PD022750"/>
    <s v="Serviços de Publicidade Eletrônica"/>
    <n v="131.63999999999999"/>
    <m/>
    <x v="0"/>
    <m/>
    <m/>
    <m/>
    <s v="2 - FATURADO"/>
    <n v="0"/>
    <x v="0"/>
    <x v="1"/>
    <m/>
  </r>
  <r>
    <x v="953"/>
    <s v="45.226.214/0001-19"/>
    <s v="NF SERVICOS DO"/>
    <n v="352423"/>
    <d v="2025-08-26T00:00:00"/>
    <n v="359230"/>
    <d v="2025-08-27T00:00:00"/>
    <m/>
    <n v="368.76"/>
    <d v="2025-09-26T00:00:00"/>
    <s v="E0231128"/>
    <s v="PD231109"/>
    <s v="Serviços de Publicidade Eletrônica"/>
    <n v="351.06"/>
    <m/>
    <x v="0"/>
    <m/>
    <m/>
    <m/>
    <s v="2 - FATURADO"/>
    <n v="63"/>
    <x v="4"/>
    <x v="1"/>
    <m/>
  </r>
  <r>
    <x v="953"/>
    <s v="45.226.214/0001-19"/>
    <s v="NF SERVICOS DO"/>
    <n v="352426"/>
    <d v="2025-08-26T00:00:00"/>
    <n v="359233"/>
    <d v="2025-08-27T00:00:00"/>
    <m/>
    <n v="442.51"/>
    <d v="2025-09-26T00:00:00"/>
    <s v="E0231128"/>
    <s v="PD231109"/>
    <s v="Serviços de Publicidade Eletrônica"/>
    <n v="421.27"/>
    <m/>
    <x v="0"/>
    <m/>
    <m/>
    <m/>
    <s v="2 - FATURADO"/>
    <n v="63"/>
    <x v="4"/>
    <x v="1"/>
    <m/>
  </r>
  <r>
    <x v="953"/>
    <s v="45.226.214/0001-19"/>
    <s v="NF SERVICOS DO"/>
    <n v="353203"/>
    <d v="2025-09-08T00:00:00"/>
    <n v="360012"/>
    <d v="2025-09-08T00:00:00"/>
    <m/>
    <n v="442.51"/>
    <d v="2025-10-08T00:00:00"/>
    <s v="E0231128"/>
    <s v="PD231109"/>
    <s v="Serviços de Publicidade Eletrônica"/>
    <n v="421.27"/>
    <m/>
    <x v="0"/>
    <m/>
    <m/>
    <m/>
    <s v="2 - FATURADO"/>
    <n v="51"/>
    <x v="5"/>
    <x v="1"/>
    <m/>
  </r>
  <r>
    <x v="953"/>
    <s v="45.226.214/0001-19"/>
    <s v="NF SERVICOS DO"/>
    <n v="354290"/>
    <d v="2025-09-10T00:00:00"/>
    <n v="361100"/>
    <d v="2025-09-10T00:00:00"/>
    <m/>
    <n v="368.76"/>
    <d v="2025-10-10T00:00:00"/>
    <s v="E0231128"/>
    <s v="PD231109"/>
    <s v="Serviços de Publicidade Eletrônica"/>
    <n v="351.06"/>
    <m/>
    <x v="0"/>
    <m/>
    <m/>
    <m/>
    <s v="2 - FATURADO"/>
    <n v="49"/>
    <x v="5"/>
    <x v="1"/>
    <m/>
  </r>
  <r>
    <x v="953"/>
    <s v="45.226.214/0001-19"/>
    <s v="NF SERVICOS"/>
    <n v="198017"/>
    <d v="2025-11-13T00:00:00"/>
    <n v="2064459"/>
    <d v="2025-11-13T00:00:00"/>
    <d v="2025-10-01T00:00:00"/>
    <n v="102215.85"/>
    <d v="2025-12-13T00:00:00"/>
    <s v="E0251038"/>
    <s v="PD251031"/>
    <s v="PREFEITURA CADASTRO"/>
    <n v="97309.49"/>
    <d v="2025-10-01T00:00:00"/>
    <x v="0"/>
    <m/>
    <s v="nº 5.088/2025"/>
    <s v=" 359.00002035/2025-81 APPS/ITO"/>
    <s v="2 - FATURADO"/>
    <n v="0"/>
    <x v="0"/>
    <x v="0"/>
    <m/>
  </r>
  <r>
    <x v="954"/>
    <s v="45.227.337/0001-74"/>
    <s v="NF SERVICOS"/>
    <n v="191385"/>
    <d v="2025-08-11T00:00:00"/>
    <n v="2010260"/>
    <d v="2025-08-11T00:00:00"/>
    <d v="2025-07-01T00:00:00"/>
    <n v="644.4"/>
    <d v="2025-09-10T00:00:00"/>
    <s v="E0240726"/>
    <s v="PD024726"/>
    <s v="PREFEITURA CADASTRO"/>
    <n v="613.47"/>
    <d v="2025-07-01T00:00:00"/>
    <x v="0"/>
    <s v="139/2024"/>
    <m/>
    <s v="359.00011343/2024-16 APPS\ITO"/>
    <s v="2 - FATURADO"/>
    <n v="79"/>
    <x v="4"/>
    <x v="0"/>
    <m/>
  </r>
  <r>
    <x v="954"/>
    <s v="45.227.337/0001-74"/>
    <s v="NF SERVICOS"/>
    <n v="198093"/>
    <d v="2025-11-13T00:00:00"/>
    <n v="2064535"/>
    <d v="2025-11-13T00:00:00"/>
    <d v="2025-10-01T00:00:00"/>
    <n v="644.4"/>
    <d v="2025-12-13T00:00:00"/>
    <s v="E0240726"/>
    <s v="PD024726"/>
    <s v="PREFEITURA CADASTRO"/>
    <n v="613.47"/>
    <d v="2025-10-01T00:00:00"/>
    <x v="0"/>
    <s v="139/2024"/>
    <m/>
    <s v="359.00011343/2024-16 APPS\ITO"/>
    <s v="2 - FATURADO"/>
    <n v="0"/>
    <x v="0"/>
    <x v="0"/>
    <m/>
  </r>
  <r>
    <x v="955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358"/>
    <x v="2"/>
    <x v="3"/>
    <m/>
  </r>
  <r>
    <x v="955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358"/>
    <x v="2"/>
    <x v="3"/>
    <m/>
  </r>
  <r>
    <x v="955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324"/>
    <x v="2"/>
    <x v="3"/>
    <m/>
  </r>
  <r>
    <x v="955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324"/>
    <x v="2"/>
    <x v="3"/>
    <m/>
  </r>
  <r>
    <x v="955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307"/>
    <x v="2"/>
    <x v="3"/>
    <m/>
  </r>
  <r>
    <x v="955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307"/>
    <x v="2"/>
    <x v="3"/>
    <m/>
  </r>
  <r>
    <x v="955"/>
    <s v="45.228.319/0001-07"/>
    <s v="NF SERVICOS DO"/>
    <n v="365053"/>
    <d v="2025-10-23T00:00:00"/>
    <n v="371868"/>
    <d v="2025-10-24T00:00:00"/>
    <m/>
    <n v="387.2"/>
    <d v="2025-11-23T00:00:00"/>
    <s v="E0231015"/>
    <s v="PD023996"/>
    <s v="Serviços de Publicidade Eletrônica"/>
    <n v="368.61"/>
    <m/>
    <x v="0"/>
    <m/>
    <m/>
    <m/>
    <s v="2 - FATURADO"/>
    <n v="5"/>
    <x v="3"/>
    <x v="1"/>
    <m/>
  </r>
  <r>
    <x v="955"/>
    <s v="45.228.319/0001-07"/>
    <s v="NF SERVICOS DO"/>
    <n v="366141"/>
    <d v="2025-10-30T00:00:00"/>
    <n v="372958"/>
    <d v="2025-10-31T00:00:00"/>
    <m/>
    <n v="442.51"/>
    <d v="2025-11-30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66148"/>
    <d v="2025-10-30T00:00:00"/>
    <n v="372965"/>
    <d v="2025-10-31T00:00:00"/>
    <m/>
    <n v="110.63"/>
    <d v="2025-11-30T00:00:00"/>
    <s v="E0231015"/>
    <s v="PD023996"/>
    <s v="Serviços de Publicidade Eletrônica"/>
    <n v="105.32"/>
    <m/>
    <x v="0"/>
    <m/>
    <m/>
    <m/>
    <s v="2 - FATURADO"/>
    <n v="0"/>
    <x v="0"/>
    <x v="1"/>
    <m/>
  </r>
  <r>
    <x v="955"/>
    <s v="45.228.319/0001-07"/>
    <s v="NF SERVICOS DO"/>
    <n v="366196"/>
    <d v="2025-10-30T00:00:00"/>
    <n v="373013"/>
    <d v="2025-10-31T00:00:00"/>
    <m/>
    <n v="165.94"/>
    <d v="2025-11-30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955"/>
    <s v="45.228.319/0001-07"/>
    <s v="ND-POUPATEMPO 4.0"/>
    <n v="7273"/>
    <d v="2025-11-05T00:00:00"/>
    <s v="PPT00634"/>
    <s v="PPT00634"/>
    <d v="2025-11-01T00:00:00"/>
    <n v="19697.61"/>
    <d v="2025-12-05T00:00:00"/>
    <s v="PPT00634"/>
    <s v="PP00634"/>
    <s v="IMPLANTACAO E OPERACAO DO POUPATEMPO CRAVINHOS"/>
    <n v="19697.61"/>
    <d v="2025-11-01T00:00:00"/>
    <x v="0"/>
    <m/>
    <s v="PD-PRC-2022/00132"/>
    <m/>
    <s v="2 - FATURADO"/>
    <n v="0"/>
    <x v="0"/>
    <x v="15"/>
    <m/>
  </r>
  <r>
    <x v="955"/>
    <s v="45.228.319/0001-07"/>
    <s v="NF SERVICOS DO"/>
    <n v="366544"/>
    <d v="2025-11-10T00:00:00"/>
    <n v="373361"/>
    <d v="2025-11-10T00:00:00"/>
    <m/>
    <n v="442.51"/>
    <d v="2025-12-10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66780"/>
    <d v="2025-11-10T00:00:00"/>
    <n v="373597"/>
    <d v="2025-11-10T00:00:00"/>
    <m/>
    <n v="331.88"/>
    <d v="2025-12-1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955"/>
    <s v="45.228.319/0001-07"/>
    <s v="NF SERVICOS DO"/>
    <n v="367192"/>
    <d v="2025-11-10T00:00:00"/>
    <n v="374009"/>
    <d v="2025-11-10T00:00:00"/>
    <m/>
    <n v="331.88"/>
    <d v="2025-12-1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955"/>
    <s v="45.228.319/0001-07"/>
    <s v="NF SERVICOS DO"/>
    <n v="367201"/>
    <d v="2025-11-10T00:00:00"/>
    <n v="374018"/>
    <d v="2025-11-10T00:00:00"/>
    <m/>
    <n v="497.83"/>
    <d v="2025-12-10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955"/>
    <s v="45.228.319/0001-07"/>
    <s v="NF SERVICOS DO"/>
    <n v="367386"/>
    <d v="2025-11-10T00:00:00"/>
    <n v="374203"/>
    <d v="2025-11-10T00:00:00"/>
    <m/>
    <n v="276.57"/>
    <d v="2025-12-1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 DO"/>
    <n v="367809"/>
    <d v="2025-11-10T00:00:00"/>
    <n v="374626"/>
    <d v="2025-11-10T00:00:00"/>
    <m/>
    <n v="553.14"/>
    <d v="2025-12-10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955"/>
    <s v="45.228.319/0001-07"/>
    <s v="NF SERVICOS DO"/>
    <n v="368059"/>
    <d v="2025-11-10T00:00:00"/>
    <n v="374876"/>
    <d v="2025-11-12T00:00:00"/>
    <m/>
    <n v="221.26"/>
    <d v="2025-12-12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55"/>
    <s v="45.228.319/0001-07"/>
    <s v="NF SERVICOS DO"/>
    <n v="368118"/>
    <d v="2025-11-10T00:00:00"/>
    <n v="374935"/>
    <d v="2025-11-12T00:00:00"/>
    <m/>
    <n v="221.26"/>
    <d v="2025-12-12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55"/>
    <s v="45.228.319/0001-07"/>
    <s v="NF SERVICOS DO"/>
    <n v="368120"/>
    <d v="2025-11-10T00:00:00"/>
    <n v="374937"/>
    <d v="2025-11-12T00:00:00"/>
    <m/>
    <n v="276.57"/>
    <d v="2025-12-12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 DO"/>
    <n v="368157"/>
    <d v="2025-11-10T00:00:00"/>
    <n v="374974"/>
    <d v="2025-11-12T00:00:00"/>
    <m/>
    <n v="276.57"/>
    <d v="2025-12-12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 DO"/>
    <n v="368230"/>
    <d v="2025-11-10T00:00:00"/>
    <n v="375047"/>
    <d v="2025-11-12T00:00:00"/>
    <m/>
    <n v="1161.5899999999999"/>
    <d v="2025-12-12T00:00:00"/>
    <s v="E0231015"/>
    <s v="PD023996"/>
    <s v="Serviços de Publicidade Eletrônica"/>
    <n v="1105.83"/>
    <m/>
    <x v="0"/>
    <m/>
    <m/>
    <m/>
    <s v="2 - FATURADO"/>
    <n v="0"/>
    <x v="0"/>
    <x v="1"/>
    <m/>
  </r>
  <r>
    <x v="955"/>
    <s v="45.228.319/0001-07"/>
    <s v="NF SERVICOS DO"/>
    <n v="368283"/>
    <d v="2025-11-10T00:00:00"/>
    <n v="375100"/>
    <d v="2025-11-12T00:00:00"/>
    <m/>
    <n v="276.57"/>
    <d v="2025-12-12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 DO"/>
    <n v="368510"/>
    <d v="2025-11-11T00:00:00"/>
    <n v="375327"/>
    <d v="2025-11-12T00:00:00"/>
    <m/>
    <n v="1493.48"/>
    <d v="2025-12-12T00:00:00"/>
    <s v="E0231015"/>
    <s v="PD023996"/>
    <s v="Serviços de Publicidade Eletrônica"/>
    <n v="1421.79"/>
    <m/>
    <x v="0"/>
    <m/>
    <m/>
    <m/>
    <s v="2 - FATURADO"/>
    <n v="0"/>
    <x v="0"/>
    <x v="1"/>
    <m/>
  </r>
  <r>
    <x v="955"/>
    <s v="45.228.319/0001-07"/>
    <s v="NF SERVICOS DO"/>
    <n v="368588"/>
    <d v="2025-11-11T00:00:00"/>
    <n v="375405"/>
    <d v="2025-11-12T00:00:00"/>
    <m/>
    <n v="553.14"/>
    <d v="2025-12-12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955"/>
    <s v="45.228.319/0001-07"/>
    <s v="NF SERVICOS DO"/>
    <n v="368882"/>
    <d v="2025-11-12T00:00:00"/>
    <n v="375699"/>
    <d v="2025-11-13T00:00:00"/>
    <m/>
    <n v="497.83"/>
    <d v="2025-12-13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955"/>
    <s v="45.228.319/0001-07"/>
    <s v="NF SERVICOS DO"/>
    <n v="368883"/>
    <d v="2025-11-12T00:00:00"/>
    <n v="375700"/>
    <d v="2025-11-13T00:00:00"/>
    <m/>
    <n v="276.57"/>
    <d v="2025-12-13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"/>
    <n v="197877"/>
    <d v="2025-11-13T00:00:00"/>
    <n v="2064319"/>
    <d v="2025-11-13T00:00:00"/>
    <d v="2025-10-01T00:00:00"/>
    <n v="1836.8"/>
    <d v="2025-12-13T00:00:00"/>
    <s v="E0230689"/>
    <s v="PD023689"/>
    <s v="PREFEITURA CADASTRO"/>
    <n v="1748.63"/>
    <d v="2025-10-01T00:00:00"/>
    <x v="0"/>
    <d v="2023-04-01T00:00:00"/>
    <m/>
    <s v="359.00006613/2023-96-ITO/APPS"/>
    <s v="2 - FATURADO"/>
    <n v="0"/>
    <x v="0"/>
    <x v="0"/>
    <m/>
  </r>
  <r>
    <x v="955"/>
    <s v="45.228.319/0001-07"/>
    <s v="NF SERVICOS DO"/>
    <n v="369036"/>
    <d v="2025-11-13T00:00:00"/>
    <n v="375853"/>
    <d v="2025-11-14T00:00:00"/>
    <m/>
    <n v="221.26"/>
    <d v="2025-12-14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55"/>
    <s v="45.228.319/0001-07"/>
    <s v="NF SERVICOS DO"/>
    <n v="369305"/>
    <d v="2025-11-14T00:00:00"/>
    <n v="376122"/>
    <d v="2025-11-18T00:00:00"/>
    <m/>
    <n v="1272.22"/>
    <d v="2025-12-18T00:00:00"/>
    <s v="E0231015"/>
    <s v="PD023996"/>
    <s v="Serviços de Publicidade Eletrônica"/>
    <n v="1211.1500000000001"/>
    <m/>
    <x v="0"/>
    <m/>
    <m/>
    <m/>
    <s v="2 - FATURADO"/>
    <n v="0"/>
    <x v="0"/>
    <x v="1"/>
    <m/>
  </r>
  <r>
    <x v="955"/>
    <s v="45.228.319/0001-07"/>
    <s v="NF SERVICOS DO"/>
    <n v="369383"/>
    <d v="2025-11-14T00:00:00"/>
    <n v="376200"/>
    <d v="2025-11-18T00:00:00"/>
    <m/>
    <n v="387.2"/>
    <d v="2025-12-18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55"/>
    <s v="45.228.319/0001-07"/>
    <s v="NF SERVICOS DO"/>
    <n v="369667"/>
    <d v="2025-11-17T00:00:00"/>
    <n v="376484"/>
    <d v="2025-11-18T00:00:00"/>
    <m/>
    <n v="442.51"/>
    <d v="2025-12-18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69669"/>
    <d v="2025-11-17T00:00:00"/>
    <n v="376486"/>
    <d v="2025-11-18T00:00:00"/>
    <m/>
    <n v="387.2"/>
    <d v="2025-12-18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55"/>
    <s v="45.228.319/0001-07"/>
    <s v="NF SERVICOS DO"/>
    <n v="369747"/>
    <d v="2025-11-17T00:00:00"/>
    <n v="376564"/>
    <d v="2025-11-18T00:00:00"/>
    <m/>
    <n v="387.2"/>
    <d v="2025-12-18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55"/>
    <s v="45.228.319/0001-07"/>
    <s v="NF SERVICOS DO"/>
    <n v="369751"/>
    <d v="2025-11-17T00:00:00"/>
    <n v="376568"/>
    <d v="2025-11-18T00:00:00"/>
    <m/>
    <n v="387.2"/>
    <d v="2025-12-18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55"/>
    <s v="45.228.319/0001-07"/>
    <s v="NF SERVICOS DO"/>
    <n v="369801"/>
    <d v="2025-11-17T00:00:00"/>
    <n v="376618"/>
    <d v="2025-11-18T00:00:00"/>
    <m/>
    <n v="608.45000000000005"/>
    <d v="2025-12-18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955"/>
    <s v="45.228.319/0001-07"/>
    <s v="NF SERVICOS DO"/>
    <n v="369880"/>
    <d v="2025-11-18T00:00:00"/>
    <n v="376697"/>
    <d v="2025-11-19T00:00:00"/>
    <m/>
    <n v="442.51"/>
    <d v="2025-12-19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69935"/>
    <d v="2025-11-18T00:00:00"/>
    <n v="376752"/>
    <d v="2025-11-19T00:00:00"/>
    <m/>
    <n v="442.51"/>
    <d v="2025-12-19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69981"/>
    <d v="2025-11-18T00:00:00"/>
    <n v="376798"/>
    <d v="2025-11-19T00:00:00"/>
    <m/>
    <n v="497.83"/>
    <d v="2025-12-19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955"/>
    <s v="45.228.319/0001-07"/>
    <s v="NF SERVICOS DO"/>
    <n v="369982"/>
    <d v="2025-11-18T00:00:00"/>
    <n v="376799"/>
    <d v="2025-11-19T00:00:00"/>
    <m/>
    <n v="165.94"/>
    <d v="2025-12-19T00:00:00"/>
    <s v="E0231015"/>
    <s v="PD023996"/>
    <s v="Serviços de Publicidade Eletrônica"/>
    <n v="157.97"/>
    <m/>
    <x v="0"/>
    <m/>
    <m/>
    <m/>
    <s v="2 - FATURADO"/>
    <n v="0"/>
    <x v="0"/>
    <x v="1"/>
    <m/>
  </r>
  <r>
    <x v="955"/>
    <s v="45.228.319/0001-07"/>
    <s v="NF SERVICOS DO"/>
    <n v="370177"/>
    <d v="2025-11-19T00:00:00"/>
    <n v="376994"/>
    <d v="2025-11-25T00:00:00"/>
    <m/>
    <n v="608.45000000000005"/>
    <d v="2025-12-25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955"/>
    <s v="45.228.319/0001-07"/>
    <s v="NF SERVICOS DO"/>
    <n v="370588"/>
    <d v="2025-11-24T00:00:00"/>
    <n v="377404"/>
    <d v="2025-11-25T00:00:00"/>
    <m/>
    <n v="276.57"/>
    <d v="2025-12-25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955"/>
    <s v="45.228.319/0001-07"/>
    <s v="NF SERVICOS DO"/>
    <n v="371317"/>
    <d v="2025-11-26T00:00:00"/>
    <n v="378134"/>
    <d v="2025-11-27T00:00:00"/>
    <m/>
    <n v="442.51"/>
    <d v="2025-12-2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5"/>
    <s v="45.228.319/0001-07"/>
    <s v="NF SERVICOS DO"/>
    <n v="371318"/>
    <d v="2025-11-26T00:00:00"/>
    <n v="378135"/>
    <d v="2025-11-27T00:00:00"/>
    <m/>
    <n v="331.88"/>
    <d v="2025-12-2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955"/>
    <s v="45.228.319/0001-07"/>
    <s v="NF SERVICOS DO"/>
    <n v="371319"/>
    <d v="2025-11-26T00:00:00"/>
    <n v="378136"/>
    <d v="2025-11-27T00:00:00"/>
    <m/>
    <n v="442.51"/>
    <d v="2025-12-2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56"/>
    <s v="45.254.950/0001-80"/>
    <s v="NF SERVICOS"/>
    <n v="197212"/>
    <d v="2025-11-10T00:00:00"/>
    <n v="2063654"/>
    <d v="2025-11-10T00:00:00"/>
    <d v="2025-10-01T00:00:00"/>
    <n v="20940"/>
    <d v="2025-12-10T00:00:00"/>
    <s v="E0251413"/>
    <s v="PD251306"/>
    <s v="PLATAFORMA DE COLABORAÇÃO E PRODUTIVIDADE - BASICO"/>
    <n v="20940"/>
    <d v="2025-10-01T00:00:00"/>
    <x v="0"/>
    <s v="19/2025"/>
    <s v="100/2021"/>
    <s v="359.00006721/2025-21 - ITO"/>
    <s v="2 - FATURADO"/>
    <n v="0"/>
    <x v="0"/>
    <x v="0"/>
    <m/>
  </r>
  <r>
    <x v="957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342"/>
    <x v="2"/>
    <x v="3"/>
    <m/>
  </r>
  <r>
    <x v="957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306"/>
    <x v="2"/>
    <x v="3"/>
    <m/>
  </r>
  <r>
    <x v="957"/>
    <s v="45.270.188/0001-26"/>
    <s v="ND-JUROS RECEBIMENTO"/>
    <s v="345701-1-NDJ1"/>
    <d v="2025-08-28T00:00:00"/>
    <n v="352478"/>
    <m/>
    <m/>
    <n v="0.25"/>
    <d v="2025-09-27T00:00:00"/>
    <m/>
    <m/>
    <s v="Nota de Debito Juros"/>
    <n v="0.25"/>
    <m/>
    <x v="0"/>
    <m/>
    <m/>
    <m/>
    <s v="2 - FATURADO"/>
    <n v="62"/>
    <x v="4"/>
    <x v="3"/>
    <m/>
  </r>
  <r>
    <x v="957"/>
    <s v="45.270.188/0001-26"/>
    <s v="ND-JUROS RECEBIMENTO"/>
    <s v="345713-1-NDJ1"/>
    <d v="2025-08-28T00:00:00"/>
    <n v="352490"/>
    <m/>
    <m/>
    <n v="0.27"/>
    <d v="2025-09-27T00:00:00"/>
    <m/>
    <m/>
    <s v="Nota de Debito Juros"/>
    <n v="0.27"/>
    <m/>
    <x v="0"/>
    <m/>
    <m/>
    <m/>
    <s v="2 - FATURADO"/>
    <n v="62"/>
    <x v="4"/>
    <x v="3"/>
    <m/>
  </r>
  <r>
    <x v="957"/>
    <s v="45.270.188/0001-26"/>
    <s v="ND-JUROS RECEBIMENTO"/>
    <s v="345789-1-NDJ1"/>
    <d v="2025-08-28T00:00:00"/>
    <n v="352566"/>
    <m/>
    <m/>
    <n v="0.27"/>
    <d v="2025-09-27T00:00:00"/>
    <m/>
    <m/>
    <s v="Nota de Debito Juros"/>
    <n v="0.27"/>
    <m/>
    <x v="0"/>
    <m/>
    <m/>
    <m/>
    <s v="2 - FATURADO"/>
    <n v="62"/>
    <x v="4"/>
    <x v="3"/>
    <m/>
  </r>
  <r>
    <x v="957"/>
    <s v="45.270.188/0001-26"/>
    <s v="ND-JUROS RECEBIMENTO"/>
    <s v="345831-1-NDJ1"/>
    <d v="2025-08-28T00:00:00"/>
    <n v="352608"/>
    <m/>
    <m/>
    <n v="0.27"/>
    <d v="2025-09-27T00:00:00"/>
    <m/>
    <m/>
    <s v="Nota de Debito Juros"/>
    <n v="0.27"/>
    <m/>
    <x v="0"/>
    <m/>
    <m/>
    <m/>
    <s v="2 - FATURADO"/>
    <n v="62"/>
    <x v="4"/>
    <x v="3"/>
    <m/>
  </r>
  <r>
    <x v="957"/>
    <s v="45.270.188/0001-26"/>
    <s v="ND-JUROS RECEBIMENTO"/>
    <s v="345844-1-NDJ1"/>
    <d v="2025-08-28T00:00:00"/>
    <n v="352621"/>
    <m/>
    <m/>
    <n v="0.47"/>
    <d v="2025-09-27T00:00:00"/>
    <m/>
    <m/>
    <s v="Nota de Debito Juros"/>
    <n v="0.47"/>
    <m/>
    <x v="0"/>
    <m/>
    <m/>
    <m/>
    <s v="2 - FATURADO"/>
    <n v="62"/>
    <x v="4"/>
    <x v="3"/>
    <m/>
  </r>
  <r>
    <x v="957"/>
    <s v="45.270.188/0001-26"/>
    <s v="ND-JUROS RECEBIMENTO"/>
    <s v="345940-1-NDJ1"/>
    <d v="2025-08-28T00:00:00"/>
    <n v="352717"/>
    <m/>
    <m/>
    <n v="0.2"/>
    <d v="2025-09-27T00:00:00"/>
    <m/>
    <m/>
    <s v="Nota de Debito Juros"/>
    <n v="0.2"/>
    <m/>
    <x v="0"/>
    <m/>
    <m/>
    <m/>
    <s v="2 - FATURADO"/>
    <n v="62"/>
    <x v="4"/>
    <x v="3"/>
    <m/>
  </r>
  <r>
    <x v="957"/>
    <s v="45.270.188/0001-26"/>
    <s v="ND-JUROS RECEBIMENTO"/>
    <s v="345941-1-NDJ1"/>
    <d v="2025-08-28T00:00:00"/>
    <n v="352718"/>
    <m/>
    <m/>
    <n v="0.28999999999999998"/>
    <d v="2025-09-27T00:00:00"/>
    <m/>
    <m/>
    <s v="Nota de Debito Juros"/>
    <n v="0.28999999999999998"/>
    <m/>
    <x v="0"/>
    <m/>
    <m/>
    <m/>
    <s v="2 - FATURADO"/>
    <n v="62"/>
    <x v="4"/>
    <x v="3"/>
    <m/>
  </r>
  <r>
    <x v="957"/>
    <s v="45.270.188/0001-26"/>
    <s v="ND-POUPATEMPO 4.0"/>
    <n v="7037"/>
    <d v="2025-10-06T00:00:00"/>
    <s v="PPT00585"/>
    <s v="PPT00585"/>
    <d v="2025-10-01T00:00:00"/>
    <n v="29504.04"/>
    <d v="2025-11-05T00:00:00"/>
    <s v="PPT00585"/>
    <s v="PP00585"/>
    <s v="IMPLANTACAO E OPERACAO DO POUPATEMPO MATAO"/>
    <n v="29504.04"/>
    <d v="2025-10-01T00:00:00"/>
    <x v="0"/>
    <m/>
    <s v="PC-PRC-2021/01915"/>
    <m/>
    <s v="2 - FATURADO"/>
    <n v="23"/>
    <x v="3"/>
    <x v="15"/>
    <m/>
  </r>
  <r>
    <x v="957"/>
    <s v="45.270.188/0001-26"/>
    <s v="ND-POUPATEMPO 4.0"/>
    <n v="7335"/>
    <d v="2025-11-05T00:00:00"/>
    <s v="PPT00585"/>
    <s v="PPT00585"/>
    <d v="2025-11-01T00:00:00"/>
    <n v="29504.04"/>
    <d v="2025-12-05T00:00:00"/>
    <s v="PPT00585"/>
    <s v="PP00585"/>
    <s v="IMPLANTACAO E OPERACAO DO POUPATEMPO MATAO"/>
    <n v="29504.04"/>
    <d v="2025-11-01T00:00:00"/>
    <x v="0"/>
    <m/>
    <s v="PC-PRC-2021/01915"/>
    <m/>
    <s v="2 - FATURADO"/>
    <n v="0"/>
    <x v="0"/>
    <x v="15"/>
    <m/>
  </r>
  <r>
    <x v="957"/>
    <s v="45.270.188/0001-26"/>
    <s v="NF SERVICOS DO"/>
    <n v="366287"/>
    <d v="2025-11-10T00:00:00"/>
    <n v="373104"/>
    <d v="2025-11-10T00:00:00"/>
    <m/>
    <n v="774.4"/>
    <d v="2025-12-1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57"/>
    <s v="45.270.188/0001-26"/>
    <s v="NF SERVICOS DO"/>
    <n v="366514"/>
    <d v="2025-11-10T00:00:00"/>
    <n v="373331"/>
    <d v="2025-11-10T00:00:00"/>
    <m/>
    <n v="516.26"/>
    <d v="2025-12-10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67048"/>
    <d v="2025-11-10T00:00:00"/>
    <n v="373865"/>
    <d v="2025-11-10T00:00:00"/>
    <m/>
    <n v="774.4"/>
    <d v="2025-12-1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57"/>
    <s v="45.270.188/0001-26"/>
    <s v="NF SERVICOS DO"/>
    <n v="367715"/>
    <d v="2025-11-10T00:00:00"/>
    <n v="374532"/>
    <d v="2025-11-10T00:00:00"/>
    <m/>
    <n v="516.26"/>
    <d v="2025-12-10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67717"/>
    <d v="2025-11-10T00:00:00"/>
    <n v="374534"/>
    <d v="2025-11-10T00:00:00"/>
    <m/>
    <n v="838.93"/>
    <d v="2025-12-10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57"/>
    <s v="45.270.188/0001-26"/>
    <s v="NF SERVICOS DO"/>
    <n v="367718"/>
    <d v="2025-11-10T00:00:00"/>
    <n v="374535"/>
    <d v="2025-11-10T00:00:00"/>
    <m/>
    <n v="709.86"/>
    <d v="2025-12-10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957"/>
    <s v="45.270.188/0001-26"/>
    <s v="NF SERVICOS DO"/>
    <n v="367722"/>
    <d v="2025-11-10T00:00:00"/>
    <n v="374539"/>
    <d v="2025-11-10T00:00:00"/>
    <m/>
    <n v="451.73"/>
    <d v="2025-12-10T00:00:00"/>
    <s v="E0211046"/>
    <s v="PD211046"/>
    <s v="Serviços de Publicidade Eletrônica"/>
    <n v="430.05"/>
    <m/>
    <x v="0"/>
    <m/>
    <m/>
    <m/>
    <s v="2 - FATURADO"/>
    <n v="0"/>
    <x v="0"/>
    <x v="1"/>
    <m/>
  </r>
  <r>
    <x v="957"/>
    <s v="45.270.188/0001-26"/>
    <s v="NF SERVICOS DO"/>
    <n v="367724"/>
    <d v="2025-11-10T00:00:00"/>
    <n v="374541"/>
    <d v="2025-11-10T00:00:00"/>
    <m/>
    <n v="4517.3100000000004"/>
    <d v="2025-12-10T00:00:00"/>
    <s v="E0211046"/>
    <s v="PD211046"/>
    <s v="Serviços de Publicidade Eletrônica"/>
    <n v="4300.4799999999996"/>
    <m/>
    <x v="0"/>
    <m/>
    <m/>
    <m/>
    <s v="2 - FATURADO"/>
    <n v="0"/>
    <x v="0"/>
    <x v="1"/>
    <m/>
  </r>
  <r>
    <x v="957"/>
    <s v="45.270.188/0001-26"/>
    <s v="NF SERVICOS DO"/>
    <n v="367727"/>
    <d v="2025-11-10T00:00:00"/>
    <n v="374544"/>
    <d v="2025-11-10T00:00:00"/>
    <m/>
    <n v="2000.52"/>
    <d v="2025-12-10T00:00:00"/>
    <s v="E0211046"/>
    <s v="PD211046"/>
    <s v="Serviços de Publicidade Eletrônica"/>
    <n v="1904.5"/>
    <m/>
    <x v="0"/>
    <m/>
    <m/>
    <m/>
    <s v="2 - FATURADO"/>
    <n v="0"/>
    <x v="0"/>
    <x v="1"/>
    <m/>
  </r>
  <r>
    <x v="957"/>
    <s v="45.270.188/0001-26"/>
    <s v="NF SERVICOS DO"/>
    <n v="368015"/>
    <d v="2025-11-10T00:00:00"/>
    <n v="374832"/>
    <d v="2025-11-12T00:00:00"/>
    <m/>
    <n v="580.79999999999995"/>
    <d v="2025-12-12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957"/>
    <s v="45.270.188/0001-26"/>
    <s v="NF SERVICOS"/>
    <n v="197864"/>
    <d v="2025-11-13T00:00:00"/>
    <n v="2064306"/>
    <d v="2025-11-13T00:00:00"/>
    <d v="2025-10-01T00:00:00"/>
    <n v="1492.4"/>
    <d v="2025-12-13T00:00:00"/>
    <s v="E0230675"/>
    <s v="PD023675"/>
    <s v="PREFEITURA CADASTRO"/>
    <n v="1420.76"/>
    <d v="2025-10-01T00:00:00"/>
    <x v="0"/>
    <s v="357/2023"/>
    <s v="8919/2023"/>
    <s v="359.00006512/2023-15 - ITO/APPS"/>
    <s v="2 - FATURADO"/>
    <n v="0"/>
    <x v="0"/>
    <x v="0"/>
    <m/>
  </r>
  <r>
    <x v="957"/>
    <s v="45.270.188/0001-26"/>
    <s v="NF SERVICOS DO"/>
    <n v="369342"/>
    <d v="2025-11-14T00:00:00"/>
    <n v="376159"/>
    <d v="2025-11-18T00:00:00"/>
    <m/>
    <n v="2452.25"/>
    <d v="2025-12-18T00:00:00"/>
    <s v="E0211046"/>
    <s v="PD211046"/>
    <s v="Serviços de Publicidade Eletrônica"/>
    <n v="2334.54"/>
    <m/>
    <x v="0"/>
    <m/>
    <m/>
    <m/>
    <s v="2 - FATURADO"/>
    <n v="0"/>
    <x v="0"/>
    <x v="1"/>
    <m/>
  </r>
  <r>
    <x v="957"/>
    <s v="45.270.188/0001-26"/>
    <s v="NF SERVICOS DO"/>
    <n v="369471"/>
    <d v="2025-11-14T00:00:00"/>
    <n v="376288"/>
    <d v="2025-11-18T00:00:00"/>
    <m/>
    <n v="645.33000000000004"/>
    <d v="2025-12-18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957"/>
    <s v="45.270.188/0001-26"/>
    <s v="NF SERVICOS DO"/>
    <n v="370656"/>
    <d v="2025-11-24T00:00:00"/>
    <n v="377472"/>
    <d v="2025-11-25T00:00:00"/>
    <m/>
    <n v="645.33000000000004"/>
    <d v="2025-12-25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957"/>
    <s v="45.270.188/0001-26"/>
    <s v="NF SERVICOS DO"/>
    <n v="370657"/>
    <d v="2025-11-24T00:00:00"/>
    <n v="377473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58"/>
    <d v="2025-11-24T00:00:00"/>
    <n v="377474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59"/>
    <d v="2025-11-24T00:00:00"/>
    <n v="377475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60"/>
    <d v="2025-11-24T00:00:00"/>
    <n v="377476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61"/>
    <d v="2025-11-24T00:00:00"/>
    <n v="377477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62"/>
    <d v="2025-11-24T00:00:00"/>
    <n v="377478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63"/>
    <d v="2025-11-24T00:00:00"/>
    <n v="377479"/>
    <d v="2025-11-25T00:00:00"/>
    <m/>
    <n v="838.93"/>
    <d v="2025-12-25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57"/>
    <s v="45.270.188/0001-26"/>
    <s v="NF SERVICOS DO"/>
    <n v="370664"/>
    <d v="2025-11-24T00:00:00"/>
    <n v="377480"/>
    <d v="2025-11-25T00:00:00"/>
    <m/>
    <n v="2387.7199999999998"/>
    <d v="2025-12-25T00:00:00"/>
    <s v="E0211046"/>
    <s v="PD211046"/>
    <s v="Serviços de Publicidade Eletrônica"/>
    <n v="2273.11"/>
    <m/>
    <x v="0"/>
    <m/>
    <m/>
    <m/>
    <s v="2 - FATURADO"/>
    <n v="0"/>
    <x v="0"/>
    <x v="1"/>
    <m/>
  </r>
  <r>
    <x v="957"/>
    <s v="45.270.188/0001-26"/>
    <s v="NF SERVICOS DO"/>
    <n v="370665"/>
    <d v="2025-11-24T00:00:00"/>
    <n v="377481"/>
    <d v="2025-11-25T00:00:00"/>
    <m/>
    <n v="516.26"/>
    <d v="2025-12-25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57"/>
    <s v="45.270.188/0001-26"/>
    <s v="NF SERVICOS DO"/>
    <n v="370666"/>
    <d v="2025-11-24T00:00:00"/>
    <n v="377482"/>
    <d v="2025-11-25T00:00:00"/>
    <m/>
    <n v="774.4"/>
    <d v="2025-12-25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57"/>
    <s v="45.270.188/0001-26"/>
    <s v="NF SERVICOS DO"/>
    <n v="371110"/>
    <d v="2025-11-26T00:00:00"/>
    <n v="377927"/>
    <d v="2025-11-27T00:00:00"/>
    <m/>
    <n v="838.93"/>
    <d v="2025-12-2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58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337"/>
    <x v="2"/>
    <x v="3"/>
    <m/>
  </r>
  <r>
    <x v="958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337"/>
    <x v="2"/>
    <x v="3"/>
    <m/>
  </r>
  <r>
    <x v="958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337"/>
    <x v="2"/>
    <x v="3"/>
    <m/>
  </r>
  <r>
    <x v="958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337"/>
    <x v="2"/>
    <x v="3"/>
    <m/>
  </r>
  <r>
    <x v="958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337"/>
    <x v="2"/>
    <x v="3"/>
    <m/>
  </r>
  <r>
    <x v="958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337"/>
    <x v="2"/>
    <x v="3"/>
    <m/>
  </r>
  <r>
    <x v="958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334"/>
    <x v="2"/>
    <x v="3"/>
    <m/>
  </r>
  <r>
    <x v="958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329"/>
    <x v="2"/>
    <x v="3"/>
    <m/>
  </r>
  <r>
    <x v="958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320"/>
    <x v="2"/>
    <x v="3"/>
    <m/>
  </r>
  <r>
    <x v="958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317"/>
    <x v="2"/>
    <x v="3"/>
    <m/>
  </r>
  <r>
    <x v="958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317"/>
    <x v="2"/>
    <x v="3"/>
    <m/>
  </r>
  <r>
    <x v="958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317"/>
    <x v="2"/>
    <x v="3"/>
    <m/>
  </r>
  <r>
    <x v="958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317"/>
    <x v="2"/>
    <x v="3"/>
    <m/>
  </r>
  <r>
    <x v="958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306"/>
    <x v="2"/>
    <x v="3"/>
    <m/>
  </r>
  <r>
    <x v="958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295"/>
    <x v="2"/>
    <x v="3"/>
    <m/>
  </r>
  <r>
    <x v="958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295"/>
    <x v="2"/>
    <x v="3"/>
    <m/>
  </r>
  <r>
    <x v="958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295"/>
    <x v="2"/>
    <x v="3"/>
    <m/>
  </r>
  <r>
    <x v="958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295"/>
    <x v="2"/>
    <x v="3"/>
    <m/>
  </r>
  <r>
    <x v="958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295"/>
    <x v="2"/>
    <x v="3"/>
    <m/>
  </r>
  <r>
    <x v="958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295"/>
    <x v="2"/>
    <x v="3"/>
    <m/>
  </r>
  <r>
    <x v="958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293"/>
    <x v="2"/>
    <x v="3"/>
    <m/>
  </r>
  <r>
    <x v="958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293"/>
    <x v="2"/>
    <x v="3"/>
    <m/>
  </r>
  <r>
    <x v="958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293"/>
    <x v="2"/>
    <x v="3"/>
    <m/>
  </r>
  <r>
    <x v="958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293"/>
    <x v="2"/>
    <x v="3"/>
    <m/>
  </r>
  <r>
    <x v="958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293"/>
    <x v="2"/>
    <x v="3"/>
    <m/>
  </r>
  <r>
    <x v="958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293"/>
    <x v="2"/>
    <x v="3"/>
    <m/>
  </r>
  <r>
    <x v="958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293"/>
    <x v="2"/>
    <x v="3"/>
    <m/>
  </r>
  <r>
    <x v="958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293"/>
    <x v="2"/>
    <x v="3"/>
    <m/>
  </r>
  <r>
    <x v="958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293"/>
    <x v="2"/>
    <x v="3"/>
    <m/>
  </r>
  <r>
    <x v="958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293"/>
    <x v="2"/>
    <x v="3"/>
    <m/>
  </r>
  <r>
    <x v="958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293"/>
    <x v="2"/>
    <x v="3"/>
    <m/>
  </r>
  <r>
    <x v="958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293"/>
    <x v="2"/>
    <x v="3"/>
    <m/>
  </r>
  <r>
    <x v="958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293"/>
    <x v="2"/>
    <x v="3"/>
    <m/>
  </r>
  <r>
    <x v="958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293"/>
    <x v="2"/>
    <x v="3"/>
    <m/>
  </r>
  <r>
    <x v="958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293"/>
    <x v="2"/>
    <x v="3"/>
    <m/>
  </r>
  <r>
    <x v="958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293"/>
    <x v="2"/>
    <x v="3"/>
    <m/>
  </r>
  <r>
    <x v="958"/>
    <s v="45.276.128/0001-10"/>
    <s v="ND-JUROS RECEBIMENTO"/>
    <s v="344998-1-NDJ1"/>
    <d v="2025-08-25T00:00:00"/>
    <n v="351767"/>
    <m/>
    <m/>
    <n v="0.35"/>
    <d v="2025-09-24T00:00:00"/>
    <m/>
    <m/>
    <s v="Nota de Debito Juros"/>
    <n v="0.35"/>
    <m/>
    <x v="0"/>
    <m/>
    <m/>
    <m/>
    <s v="2 - FATURADO"/>
    <n v="65"/>
    <x v="4"/>
    <x v="3"/>
    <m/>
  </r>
  <r>
    <x v="958"/>
    <s v="45.276.128/0001-10"/>
    <s v="ND-JUROS RECEBIMENTO"/>
    <s v="344999-1-NDJ1"/>
    <d v="2025-08-25T00:00:00"/>
    <n v="351768"/>
    <m/>
    <m/>
    <n v="0.35"/>
    <d v="2025-09-24T00:00:00"/>
    <m/>
    <m/>
    <s v="Nota de Debito Juros"/>
    <n v="0.35"/>
    <m/>
    <x v="0"/>
    <m/>
    <m/>
    <m/>
    <s v="2 - FATURADO"/>
    <n v="65"/>
    <x v="4"/>
    <x v="3"/>
    <m/>
  </r>
  <r>
    <x v="958"/>
    <s v="45.276.128/0001-10"/>
    <s v="NF SERVICOS DO"/>
    <n v="362354"/>
    <d v="2025-10-13T00:00:00"/>
    <n v="369169"/>
    <d v="2025-10-14T00:00:00"/>
    <m/>
    <n v="368.76"/>
    <d v="2025-11-13T00:00:00"/>
    <s v="E0230918"/>
    <s v="PD023918"/>
    <s v="Serviços de Publicidade Eletrônica"/>
    <n v="0"/>
    <m/>
    <x v="0"/>
    <m/>
    <m/>
    <m/>
    <s v="2 - FATURADO"/>
    <n v="15"/>
    <x v="3"/>
    <x v="1"/>
    <m/>
  </r>
  <r>
    <x v="958"/>
    <s v="45.276.128/0001-10"/>
    <s v="NF SERVICOS DO"/>
    <n v="364778"/>
    <d v="2025-10-23T00:00:00"/>
    <n v="371593"/>
    <d v="2025-10-24T00:00:00"/>
    <m/>
    <n v="368.76"/>
    <d v="2025-11-23T00:00:00"/>
    <s v="E0230918"/>
    <s v="PD023918"/>
    <s v="Serviços de Publicidade Eletrônica"/>
    <n v="351.06"/>
    <m/>
    <x v="0"/>
    <m/>
    <m/>
    <m/>
    <s v="2 - FATURADO"/>
    <n v="5"/>
    <x v="3"/>
    <x v="1"/>
    <m/>
  </r>
  <r>
    <x v="958"/>
    <s v="45.276.128/0001-10"/>
    <s v="NF SERVICOS DO"/>
    <n v="365034"/>
    <d v="2025-10-23T00:00:00"/>
    <n v="371849"/>
    <d v="2025-10-24T00:00:00"/>
    <m/>
    <n v="442.51"/>
    <d v="2025-11-23T00:00:00"/>
    <s v="E0230918"/>
    <s v="PD023918"/>
    <s v="Serviços de Publicidade Eletrônica"/>
    <n v="0"/>
    <m/>
    <x v="0"/>
    <m/>
    <m/>
    <m/>
    <s v="2 - FATURADO"/>
    <n v="5"/>
    <x v="3"/>
    <x v="1"/>
    <m/>
  </r>
  <r>
    <x v="958"/>
    <s v="45.276.128/0001-10"/>
    <s v="NF SERVICOS DO"/>
    <n v="365818"/>
    <d v="2025-10-29T00:00:00"/>
    <n v="372635"/>
    <d v="2025-10-30T00:00:00"/>
    <m/>
    <n v="368.76"/>
    <d v="2025-11-2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5870"/>
    <d v="2025-10-29T00:00:00"/>
    <n v="372687"/>
    <d v="2025-10-30T00:00:00"/>
    <m/>
    <n v="368.76"/>
    <d v="2025-11-2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5988"/>
    <d v="2025-10-30T00:00:00"/>
    <n v="372805"/>
    <d v="2025-10-31T00:00:00"/>
    <m/>
    <n v="442.51"/>
    <d v="2025-11-3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6281"/>
    <d v="2025-11-10T00:00:00"/>
    <n v="373098"/>
    <d v="2025-11-10T00:00:00"/>
    <m/>
    <n v="295.01"/>
    <d v="2025-12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66554"/>
    <d v="2025-11-10T00:00:00"/>
    <n v="373371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6641"/>
    <d v="2025-11-10T00:00:00"/>
    <n v="373458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6647"/>
    <d v="2025-11-10T00:00:00"/>
    <n v="373464"/>
    <d v="2025-11-10T00:00:00"/>
    <m/>
    <n v="590.02"/>
    <d v="2025-12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66648"/>
    <d v="2025-11-10T00:00:00"/>
    <n v="373465"/>
    <d v="2025-11-10T00:00:00"/>
    <m/>
    <n v="516.26"/>
    <d v="2025-12-1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6659"/>
    <d v="2025-11-10T00:00:00"/>
    <n v="373476"/>
    <d v="2025-11-10T00:00:00"/>
    <m/>
    <n v="590.02"/>
    <d v="2025-12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66749"/>
    <d v="2025-11-10T00:00:00"/>
    <n v="373566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6829"/>
    <d v="2025-11-10T00:00:00"/>
    <n v="373646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6859"/>
    <d v="2025-11-10T00:00:00"/>
    <n v="373676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6861"/>
    <d v="2025-11-10T00:00:00"/>
    <n v="373678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7247"/>
    <d v="2025-11-10T00:00:00"/>
    <n v="374064"/>
    <d v="2025-11-10T00:00:00"/>
    <m/>
    <n v="295.01"/>
    <d v="2025-12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67282"/>
    <d v="2025-11-10T00:00:00"/>
    <n v="374099"/>
    <d v="2025-11-10T00:00:00"/>
    <m/>
    <n v="516.26"/>
    <d v="2025-12-1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7357"/>
    <d v="2025-11-10T00:00:00"/>
    <n v="374174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7359"/>
    <d v="2025-11-10T00:00:00"/>
    <n v="374176"/>
    <d v="2025-11-10T00:00:00"/>
    <m/>
    <n v="590.02"/>
    <d v="2025-12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67360"/>
    <d v="2025-11-10T00:00:00"/>
    <n v="374177"/>
    <d v="2025-11-10T00:00:00"/>
    <m/>
    <n v="737.52"/>
    <d v="2025-12-10T00:00:00"/>
    <s v="E0230918"/>
    <s v="PD023918"/>
    <s v="Serviços de Publicidade Eletrônica"/>
    <n v="702.12"/>
    <m/>
    <x v="0"/>
    <m/>
    <m/>
    <m/>
    <s v="2 - FATURADO"/>
    <n v="0"/>
    <x v="0"/>
    <x v="1"/>
    <m/>
  </r>
  <r>
    <x v="958"/>
    <s v="45.276.128/0001-10"/>
    <s v="NF SERVICOS DO"/>
    <n v="367363"/>
    <d v="2025-11-10T00:00:00"/>
    <n v="374180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7383"/>
    <d v="2025-11-10T00:00:00"/>
    <n v="374200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7448"/>
    <d v="2025-11-10T00:00:00"/>
    <n v="374265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7482"/>
    <d v="2025-11-10T00:00:00"/>
    <n v="374299"/>
    <d v="2025-11-10T00:00:00"/>
    <m/>
    <n v="368.76"/>
    <d v="2025-12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7654"/>
    <d v="2025-11-10T00:00:00"/>
    <n v="374471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7660"/>
    <d v="2025-11-10T00:00:00"/>
    <n v="374477"/>
    <d v="2025-11-10T00:00:00"/>
    <m/>
    <n v="295.01"/>
    <d v="2025-12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67668"/>
    <d v="2025-11-10T00:00:00"/>
    <n v="374485"/>
    <d v="2025-11-10T00:00:00"/>
    <m/>
    <n v="590.02"/>
    <d v="2025-12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67669"/>
    <d v="2025-11-10T00:00:00"/>
    <n v="374486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7696"/>
    <d v="2025-11-10T00:00:00"/>
    <n v="374513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7749"/>
    <d v="2025-11-10T00:00:00"/>
    <n v="374566"/>
    <d v="2025-11-10T00:00:00"/>
    <m/>
    <n v="516.26"/>
    <d v="2025-12-1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7901"/>
    <d v="2025-11-10T00:00:00"/>
    <n v="374718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7903"/>
    <d v="2025-11-10T00:00:00"/>
    <n v="374720"/>
    <d v="2025-11-10T00:00:00"/>
    <m/>
    <n v="221.26"/>
    <d v="2025-12-10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58"/>
    <s v="45.276.128/0001-10"/>
    <s v="NF SERVICOS DO"/>
    <n v="367973"/>
    <d v="2025-11-10T00:00:00"/>
    <n v="374790"/>
    <d v="2025-11-10T00:00:00"/>
    <m/>
    <n v="442.51"/>
    <d v="2025-12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8033"/>
    <d v="2025-11-10T00:00:00"/>
    <n v="374850"/>
    <d v="2025-11-12T00:00:00"/>
    <m/>
    <n v="442.51"/>
    <d v="2025-12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8084"/>
    <d v="2025-11-10T00:00:00"/>
    <n v="374901"/>
    <d v="2025-11-12T00:00:00"/>
    <m/>
    <n v="368.76"/>
    <d v="2025-12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8140"/>
    <d v="2025-11-10T00:00:00"/>
    <n v="374957"/>
    <d v="2025-11-12T00:00:00"/>
    <m/>
    <n v="442.51"/>
    <d v="2025-12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8152"/>
    <d v="2025-11-10T00:00:00"/>
    <n v="374969"/>
    <d v="2025-11-12T00:00:00"/>
    <m/>
    <n v="295.01"/>
    <d v="2025-12-1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68194"/>
    <d v="2025-11-10T00:00:00"/>
    <n v="375011"/>
    <d v="2025-11-12T00:00:00"/>
    <m/>
    <n v="221.26"/>
    <d v="2025-12-12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58"/>
    <s v="45.276.128/0001-10"/>
    <s v="NF SERVICOS DO"/>
    <n v="368611"/>
    <d v="2025-11-11T00:00:00"/>
    <n v="375428"/>
    <d v="2025-11-12T00:00:00"/>
    <m/>
    <n v="442.51"/>
    <d v="2025-12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8616"/>
    <d v="2025-11-11T00:00:00"/>
    <n v="375433"/>
    <d v="2025-11-12T00:00:00"/>
    <m/>
    <n v="737.52"/>
    <d v="2025-12-12T00:00:00"/>
    <s v="E0230918"/>
    <s v="PD023918"/>
    <s v="Serviços de Publicidade Eletrônica"/>
    <n v="702.12"/>
    <m/>
    <x v="0"/>
    <m/>
    <m/>
    <m/>
    <s v="2 - FATURADO"/>
    <n v="0"/>
    <x v="0"/>
    <x v="1"/>
    <m/>
  </r>
  <r>
    <x v="958"/>
    <s v="45.276.128/0001-10"/>
    <s v="NF SERVICOS DO"/>
    <n v="368619"/>
    <d v="2025-11-11T00:00:00"/>
    <n v="375436"/>
    <d v="2025-11-12T00:00:00"/>
    <m/>
    <n v="590.02"/>
    <d v="2025-12-1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68626"/>
    <d v="2025-11-11T00:00:00"/>
    <n v="375443"/>
    <d v="2025-11-12T00:00:00"/>
    <m/>
    <n v="442.51"/>
    <d v="2025-12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8806"/>
    <d v="2025-11-12T00:00:00"/>
    <n v="375623"/>
    <d v="2025-11-13T00:00:00"/>
    <m/>
    <n v="368.76"/>
    <d v="2025-12-1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"/>
    <n v="197900"/>
    <d v="2025-11-13T00:00:00"/>
    <n v="2064342"/>
    <d v="2025-11-13T00:00:00"/>
    <d v="2025-10-01T00:00:00"/>
    <n v="95559.82"/>
    <d v="2025-12-13T00:00:00"/>
    <s v="E0230642"/>
    <s v="PD023642"/>
    <s v="PREFEITURA CADASTRO"/>
    <n v="90972.95"/>
    <d v="2025-10-01T00:00:00"/>
    <x v="0"/>
    <s v="5831/2023"/>
    <s v="2415/2023"/>
    <s v="PD-PRC-2023/01316-359.00003975/2024-14-APPS/ITO"/>
    <s v="2 - FATURADO"/>
    <n v="0"/>
    <x v="0"/>
    <x v="0"/>
    <m/>
  </r>
  <r>
    <x v="958"/>
    <s v="45.276.128/0001-10"/>
    <s v="NF SERVICOS DO"/>
    <n v="369010"/>
    <d v="2025-11-13T00:00:00"/>
    <n v="375827"/>
    <d v="2025-11-14T00:00:00"/>
    <m/>
    <n v="516.26"/>
    <d v="2025-12-14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9157"/>
    <d v="2025-11-13T00:00:00"/>
    <n v="375974"/>
    <d v="2025-11-14T00:00:00"/>
    <m/>
    <n v="516.26"/>
    <d v="2025-12-14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9202"/>
    <d v="2025-11-14T00:00:00"/>
    <n v="376019"/>
    <d v="2025-11-18T00:00:00"/>
    <m/>
    <n v="221.26"/>
    <d v="2025-12-18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58"/>
    <s v="45.276.128/0001-10"/>
    <s v="NF SERVICOS DO"/>
    <n v="369392"/>
    <d v="2025-11-14T00:00:00"/>
    <n v="376209"/>
    <d v="2025-11-18T00:00:00"/>
    <m/>
    <n v="516.26"/>
    <d v="2025-12-1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69740"/>
    <d v="2025-11-17T00:00:00"/>
    <n v="376557"/>
    <d v="2025-11-18T00:00:00"/>
    <m/>
    <n v="368.76"/>
    <d v="2025-12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69741"/>
    <d v="2025-11-17T00:00:00"/>
    <n v="376558"/>
    <d v="2025-11-18T00:00:00"/>
    <m/>
    <n v="442.51"/>
    <d v="2025-12-1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9923"/>
    <d v="2025-11-18T00:00:00"/>
    <n v="376740"/>
    <d v="2025-11-19T00:00:00"/>
    <m/>
    <n v="442.51"/>
    <d v="2025-12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69994"/>
    <d v="2025-11-18T00:00:00"/>
    <n v="376811"/>
    <d v="2025-11-19T00:00:00"/>
    <m/>
    <n v="663.77"/>
    <d v="2025-12-19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958"/>
    <s v="45.276.128/0001-10"/>
    <s v="NF SERVICOS DO"/>
    <n v="369997"/>
    <d v="2025-11-18T00:00:00"/>
    <n v="376814"/>
    <d v="2025-11-19T00:00:00"/>
    <m/>
    <n v="442.51"/>
    <d v="2025-12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70122"/>
    <d v="2025-11-18T00:00:00"/>
    <n v="376939"/>
    <d v="2025-11-19T00:00:00"/>
    <m/>
    <n v="442.51"/>
    <d v="2025-12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70123"/>
    <d v="2025-11-18T00:00:00"/>
    <n v="376940"/>
    <d v="2025-11-19T00:00:00"/>
    <m/>
    <n v="442.51"/>
    <d v="2025-12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70189"/>
    <d v="2025-11-19T00:00:00"/>
    <n v="377006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191"/>
    <d v="2025-11-19T00:00:00"/>
    <n v="377008"/>
    <d v="2025-11-25T00:00:00"/>
    <m/>
    <n v="663.77"/>
    <d v="2025-12-25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958"/>
    <s v="45.276.128/0001-10"/>
    <s v="NF SERVICOS DO"/>
    <n v="370396"/>
    <d v="2025-11-19T00:00:00"/>
    <n v="377213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02"/>
    <d v="2025-11-19T00:00:00"/>
    <n v="377219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04"/>
    <d v="2025-11-19T00:00:00"/>
    <n v="377221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07"/>
    <d v="2025-11-19T00:00:00"/>
    <n v="377224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08"/>
    <d v="2025-11-19T00:00:00"/>
    <n v="377225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86"/>
    <d v="2025-11-24T00:00:00"/>
    <n v="377302"/>
    <d v="2025-11-25T00:00:00"/>
    <m/>
    <n v="368.76"/>
    <d v="2025-12-2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8"/>
    <s v="45.276.128/0001-10"/>
    <s v="NF SERVICOS DO"/>
    <n v="370487"/>
    <d v="2025-11-24T00:00:00"/>
    <n v="377303"/>
    <d v="2025-11-25T00:00:00"/>
    <m/>
    <n v="516.26"/>
    <d v="2025-12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70490"/>
    <d v="2025-11-24T00:00:00"/>
    <n v="377306"/>
    <d v="2025-11-25T00:00:00"/>
    <m/>
    <n v="295.01"/>
    <d v="2025-12-25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70519"/>
    <d v="2025-11-24T00:00:00"/>
    <n v="377335"/>
    <d v="2025-11-25T00:00:00"/>
    <m/>
    <n v="442.51"/>
    <d v="2025-12-2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70521"/>
    <d v="2025-11-24T00:00:00"/>
    <n v="377337"/>
    <d v="2025-11-25T00:00:00"/>
    <m/>
    <n v="516.26"/>
    <d v="2025-12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70522"/>
    <d v="2025-11-24T00:00:00"/>
    <n v="377338"/>
    <d v="2025-11-25T00:00:00"/>
    <m/>
    <n v="516.26"/>
    <d v="2025-12-25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58"/>
    <s v="45.276.128/0001-10"/>
    <s v="NF SERVICOS DO"/>
    <n v="370607"/>
    <d v="2025-11-24T00:00:00"/>
    <n v="377423"/>
    <d v="2025-11-25T00:00:00"/>
    <m/>
    <n v="590.02"/>
    <d v="2025-12-25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58"/>
    <s v="45.276.128/0001-10"/>
    <s v="NF SERVICOS DO"/>
    <n v="370871"/>
    <d v="2025-11-25T00:00:00"/>
    <n v="377688"/>
    <d v="2025-11-26T00:00:00"/>
    <m/>
    <n v="295.01"/>
    <d v="2025-12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58"/>
    <s v="45.276.128/0001-10"/>
    <s v="NF SERVICOS DO"/>
    <n v="371092"/>
    <d v="2025-11-25T00:00:00"/>
    <n v="377909"/>
    <d v="2025-11-26T00:00:00"/>
    <m/>
    <n v="442.51"/>
    <d v="2025-12-2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58"/>
    <s v="45.276.128/0001-10"/>
    <s v="NF SERVICOS DO"/>
    <n v="371337"/>
    <d v="2025-11-26T00:00:00"/>
    <n v="378154"/>
    <d v="2025-11-27T00:00:00"/>
    <m/>
    <n v="368.76"/>
    <d v="2025-12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59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288"/>
    <x v="2"/>
    <x v="3"/>
    <m/>
  </r>
  <r>
    <x v="959"/>
    <s v="45.279.627/0001-61"/>
    <s v="NF SERVICOS"/>
    <n v="191512"/>
    <d v="2025-08-11T00:00:00"/>
    <n v="2010387"/>
    <d v="2025-08-11T00:00:00"/>
    <d v="2025-07-01T00:00:00"/>
    <n v="1008.6"/>
    <d v="2025-09-10T00:00:00"/>
    <s v="E0240705"/>
    <s v="PD024705"/>
    <s v="PREFEITURA SIM"/>
    <n v="960.19"/>
    <d v="2025-07-01T00:00:00"/>
    <x v="0"/>
    <m/>
    <s v="1.017/2.024"/>
    <s v="359.00009322/2024-31 - APPS\ITO"/>
    <s v="2 - FATURADO"/>
    <n v="79"/>
    <x v="4"/>
    <x v="0"/>
    <m/>
  </r>
  <r>
    <x v="960"/>
    <s v="45.279.635/0001-08"/>
    <s v="NF SERVICOS DO"/>
    <n v="365772"/>
    <d v="2025-10-29T00:00:00"/>
    <n v="372589"/>
    <d v="2025-10-30T00:00:00"/>
    <m/>
    <n v="442.51"/>
    <d v="2025-11-29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60"/>
    <s v="45.279.635/0001-08"/>
    <s v="ND-POUPATEMPO 4.0"/>
    <n v="7299"/>
    <d v="2025-11-05T00:00:00"/>
    <s v="PPT00542"/>
    <s v="PPT00542"/>
    <d v="2025-11-01T00:00:00"/>
    <n v="44620.32"/>
    <d v="2025-12-05T00:00:00"/>
    <s v="PPT00542"/>
    <s v="PP00542"/>
    <s v="IMPLANTACAO E OPERACAO DO POUPATEMPO ATIBAIA"/>
    <n v="44620.32"/>
    <d v="2025-11-01T00:00:00"/>
    <x v="0"/>
    <m/>
    <s v="PD-PRC-2020/01481"/>
    <m/>
    <s v="2 - FATURADO"/>
    <n v="0"/>
    <x v="0"/>
    <x v="15"/>
    <m/>
  </r>
  <r>
    <x v="960"/>
    <s v="45.279.635/0001-08"/>
    <s v="NF SERVICOS DO"/>
    <n v="366589"/>
    <d v="2025-11-10T00:00:00"/>
    <n v="373406"/>
    <d v="2025-11-10T00:00:00"/>
    <m/>
    <n v="1622.54"/>
    <d v="2025-12-10T00:00:00"/>
    <s v="E0250784"/>
    <s v="PD025784"/>
    <s v="Serviços de Publicidade Eletrônica"/>
    <n v="1544.66"/>
    <m/>
    <x v="0"/>
    <m/>
    <m/>
    <m/>
    <s v="2 - FATURADO"/>
    <n v="0"/>
    <x v="0"/>
    <x v="1"/>
    <m/>
  </r>
  <r>
    <x v="960"/>
    <s v="45.279.635/0001-08"/>
    <s v="NF SERVICOS DO"/>
    <n v="367023"/>
    <d v="2025-11-10T00:00:00"/>
    <n v="373840"/>
    <d v="2025-11-10T00:00:00"/>
    <m/>
    <n v="442.51"/>
    <d v="2025-12-10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60"/>
    <s v="45.279.635/0001-08"/>
    <s v="NF SERVICOS DO"/>
    <n v="367263"/>
    <d v="2025-11-10T00:00:00"/>
    <n v="374080"/>
    <d v="2025-11-10T00:00:00"/>
    <m/>
    <n v="1180.03"/>
    <d v="2025-12-10T00:00:00"/>
    <s v="E0250784"/>
    <s v="PD025784"/>
    <s v="Serviços de Publicidade Eletrônica"/>
    <n v="1123.3900000000001"/>
    <m/>
    <x v="0"/>
    <m/>
    <m/>
    <m/>
    <s v="2 - FATURADO"/>
    <n v="0"/>
    <x v="0"/>
    <x v="1"/>
    <m/>
  </r>
  <r>
    <x v="960"/>
    <s v="45.279.635/0001-08"/>
    <s v="NF SERVICOS DO"/>
    <n v="368041"/>
    <d v="2025-11-10T00:00:00"/>
    <n v="374858"/>
    <d v="2025-11-12T00:00:00"/>
    <m/>
    <n v="590.02"/>
    <d v="2025-12-12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960"/>
    <s v="45.279.635/0001-08"/>
    <s v="NF SERVICOS DO"/>
    <n v="368316"/>
    <d v="2025-11-11T00:00:00"/>
    <n v="375133"/>
    <d v="2025-11-12T00:00:00"/>
    <m/>
    <n v="442.51"/>
    <d v="2025-12-12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60"/>
    <s v="45.279.635/0001-08"/>
    <s v="NF SERVICOS DO"/>
    <n v="368791"/>
    <d v="2025-11-12T00:00:00"/>
    <n v="375608"/>
    <d v="2025-11-13T00:00:00"/>
    <m/>
    <n v="1917.55"/>
    <d v="2025-12-13T00:00:00"/>
    <s v="E0250784"/>
    <s v="PD025784"/>
    <s v="Serviços de Publicidade Eletrônica"/>
    <n v="1825.51"/>
    <m/>
    <x v="0"/>
    <m/>
    <m/>
    <m/>
    <s v="2 - FATURADO"/>
    <n v="0"/>
    <x v="0"/>
    <x v="1"/>
    <m/>
  </r>
  <r>
    <x v="960"/>
    <s v="45.279.635/0001-08"/>
    <s v="NF SERVICOS"/>
    <n v="197880"/>
    <d v="2025-11-13T00:00:00"/>
    <n v="2064322"/>
    <d v="2025-11-13T00:00:00"/>
    <d v="2025-10-01T00:00:00"/>
    <n v="103486.75"/>
    <d v="2025-12-13T00:00:00"/>
    <s v="E0251600"/>
    <s v="PD251469"/>
    <s v="PREFEITURA CADASTRO"/>
    <n v="98519.39"/>
    <d v="2025-10-01T00:00:00"/>
    <x v="0"/>
    <m/>
    <s v="50832/2025"/>
    <s v="359.00008851/2025-06 - APPS/ITO"/>
    <s v="2 - FATURADO"/>
    <n v="0"/>
    <x v="0"/>
    <x v="0"/>
    <m/>
  </r>
  <r>
    <x v="960"/>
    <s v="45.279.635/0001-08"/>
    <s v="NF SERVICOS DO"/>
    <n v="368930"/>
    <d v="2025-11-13T00:00:00"/>
    <n v="375747"/>
    <d v="2025-11-14T00:00:00"/>
    <m/>
    <n v="958.78"/>
    <d v="2025-12-14T00:00:00"/>
    <s v="E0250784"/>
    <s v="PD025784"/>
    <s v="Serviços de Publicidade Eletrônica"/>
    <n v="912.76"/>
    <m/>
    <x v="0"/>
    <m/>
    <m/>
    <m/>
    <s v="2 - FATURADO"/>
    <n v="0"/>
    <x v="0"/>
    <x v="1"/>
    <m/>
  </r>
  <r>
    <x v="960"/>
    <s v="45.279.635/0001-08"/>
    <s v="NF SERVICOS DO"/>
    <n v="369575"/>
    <d v="2025-11-17T00:00:00"/>
    <n v="376392"/>
    <d v="2025-11-18T00:00:00"/>
    <m/>
    <n v="442.51"/>
    <d v="2025-12-18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60"/>
    <s v="45.279.635/0001-08"/>
    <s v="NF SERVICOS DO"/>
    <n v="369583"/>
    <d v="2025-11-17T00:00:00"/>
    <n v="376400"/>
    <d v="2025-11-18T00:00:00"/>
    <m/>
    <n v="590.02"/>
    <d v="2025-12-18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960"/>
    <s v="45.279.635/0001-08"/>
    <s v="NF SERVICOS DO"/>
    <n v="370333"/>
    <d v="2025-11-19T00:00:00"/>
    <n v="377150"/>
    <d v="2025-11-25T00:00:00"/>
    <m/>
    <n v="1401.29"/>
    <d v="2025-12-25T00:00:00"/>
    <s v="E0250784"/>
    <s v="PD025784"/>
    <s v="Serviços de Publicidade Eletrônica"/>
    <n v="1334.03"/>
    <m/>
    <x v="0"/>
    <m/>
    <m/>
    <m/>
    <s v="2 - FATURADO"/>
    <n v="0"/>
    <x v="0"/>
    <x v="1"/>
    <m/>
  </r>
  <r>
    <x v="960"/>
    <s v="45.279.635/0001-08"/>
    <s v="NF SERVICOS DO"/>
    <n v="371177"/>
    <d v="2025-11-26T00:00:00"/>
    <n v="377994"/>
    <d v="2025-11-27T00:00:00"/>
    <m/>
    <n v="590.02"/>
    <d v="2025-12-27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961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327"/>
    <x v="2"/>
    <x v="3"/>
    <m/>
  </r>
  <r>
    <x v="961"/>
    <s v="45.279.643/0001-54"/>
    <s v="ND-POUPATEMPO 4.0"/>
    <n v="7338"/>
    <d v="2025-11-05T00:00:00"/>
    <s v="PPT00734"/>
    <s v="PPT00734"/>
    <d v="2025-11-01T00:00:00"/>
    <n v="15925.46"/>
    <d v="2025-12-05T00:00:00"/>
    <s v="PPT00734"/>
    <s v="PP00734"/>
    <s v="IMPLANTACAO E OPERACAO DO POUPATEMPO NAZARE PAULISTA"/>
    <n v="15925.46"/>
    <d v="2025-11-01T00:00:00"/>
    <x v="0"/>
    <m/>
    <s v="PD-PRC-2022/04122"/>
    <m/>
    <s v="2 - FATURADO"/>
    <n v="0"/>
    <x v="0"/>
    <x v="15"/>
    <m/>
  </r>
  <r>
    <x v="961"/>
    <s v="45.279.643/0001-54"/>
    <s v="NF SERVICOS"/>
    <n v="197914"/>
    <d v="2025-11-13T00:00:00"/>
    <n v="2064356"/>
    <d v="2025-11-13T00:00:00"/>
    <d v="2025-10-01T00:00:00"/>
    <n v="746.3"/>
    <d v="2025-12-13T00:00:00"/>
    <s v="E0220576"/>
    <s v="PD022576"/>
    <s v="PREFEITURA SIM"/>
    <n v="710.48"/>
    <d v="2025-10-01T00:00:00"/>
    <x v="0"/>
    <s v="124/2.022 ADITI 067/2024"/>
    <s v="2002/2.022"/>
    <s v="PD-PRC-2022-02914 359.00009740/2024-28 APPS/ITO"/>
    <s v="2 - FATURADO"/>
    <n v="0"/>
    <x v="0"/>
    <x v="0"/>
    <m/>
  </r>
  <r>
    <x v="962"/>
    <s v="45.281.144/0001-00"/>
    <s v="ND-POUPATEMPO 4.0"/>
    <n v="7019"/>
    <d v="2025-10-06T00:00:00"/>
    <s v="PPT00567"/>
    <s v="PPT00567"/>
    <d v="2025-10-01T00:00:00"/>
    <n v="27499.200000000001"/>
    <d v="2025-11-05T00:00:00"/>
    <s v="PPT00567"/>
    <s v="PP00567"/>
    <s v="IMPLANTACAO E OPERACAO DO POUPATEMPO ITAPIRA"/>
    <n v="27499.200000000001"/>
    <d v="2025-10-01T00:00:00"/>
    <x v="0"/>
    <m/>
    <s v="PD-PRC-2021/01360"/>
    <m/>
    <s v="2 - FATURADO"/>
    <n v="23"/>
    <x v="3"/>
    <x v="15"/>
    <m/>
  </r>
  <r>
    <x v="962"/>
    <s v="45.281.144/0001-00"/>
    <s v="NF SERVICOS"/>
    <n v="195956"/>
    <d v="2025-10-16T00:00:00"/>
    <n v="2044522"/>
    <d v="2025-10-16T00:00:00"/>
    <d v="2025-09-01T00:00:00"/>
    <n v="6474.96"/>
    <d v="2025-11-15T00:00:00"/>
    <s v="E0251178"/>
    <s v="PD251089"/>
    <s v="PREFEITURA SIM"/>
    <n v="6164.16"/>
    <d v="2025-09-01T00:00:00"/>
    <x v="0"/>
    <s v="060/2025"/>
    <s v="0144/2025 - DL 007/2025"/>
    <s v="359.00003588/2025-51 APPS/ITO"/>
    <s v="2 - FATURADO"/>
    <n v="13"/>
    <x v="3"/>
    <x v="0"/>
    <m/>
  </r>
  <r>
    <x v="962"/>
    <s v="45.281.144/0001-00"/>
    <s v="ND-POUPATEMPO 4.0"/>
    <n v="7288"/>
    <d v="2025-11-05T00:00:00"/>
    <s v="PPT00567"/>
    <s v="PPT00567"/>
    <d v="2025-11-01T00:00:00"/>
    <n v="27499.200000000001"/>
    <d v="2025-12-05T00:00:00"/>
    <s v="PPT00567"/>
    <s v="PP00567"/>
    <s v="IMPLANTACAO E OPERACAO DO POUPATEMPO ITAPIRA"/>
    <n v="27499.200000000001"/>
    <d v="2025-11-01T00:00:00"/>
    <x v="0"/>
    <m/>
    <s v="PD-PRC-2021/01360"/>
    <m/>
    <s v="2 - FATURADO"/>
    <n v="0"/>
    <x v="0"/>
    <x v="15"/>
    <m/>
  </r>
  <r>
    <x v="962"/>
    <s v="45.281.144/0001-00"/>
    <s v="NF SERVICOS DO"/>
    <n v="366421"/>
    <d v="2025-11-10T00:00:00"/>
    <n v="373238"/>
    <d v="2025-11-10T00:00:00"/>
    <m/>
    <n v="580.79999999999995"/>
    <d v="2025-12-10T00:00:00"/>
    <s v="E0250876"/>
    <s v="PD025876"/>
    <s v="Serviços de Publicidade Eletrônica"/>
    <n v="552.91999999999996"/>
    <m/>
    <x v="0"/>
    <m/>
    <m/>
    <m/>
    <s v="2 - FATURADO"/>
    <n v="0"/>
    <x v="0"/>
    <x v="1"/>
    <m/>
  </r>
  <r>
    <x v="962"/>
    <s v="45.281.144/0001-00"/>
    <s v="NF SERVICOS DO"/>
    <n v="366599"/>
    <d v="2025-11-10T00:00:00"/>
    <n v="373416"/>
    <d v="2025-11-10T00:00:00"/>
    <m/>
    <n v="322.66000000000003"/>
    <d v="2025-12-10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66601"/>
    <d v="2025-11-10T00:00:00"/>
    <n v="373418"/>
    <d v="2025-11-10T00:00:00"/>
    <m/>
    <n v="516.26"/>
    <d v="2025-12-10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962"/>
    <s v="45.281.144/0001-00"/>
    <s v="NF SERVICOS"/>
    <n v="198036"/>
    <d v="2025-11-13T00:00:00"/>
    <n v="2064478"/>
    <d v="2025-11-13T00:00:00"/>
    <d v="2025-10-01T00:00:00"/>
    <n v="8947.59"/>
    <d v="2025-12-13T00:00:00"/>
    <s v="E0251178"/>
    <s v="PD251089"/>
    <s v="PREFEITURA SIM"/>
    <n v="8518.11"/>
    <d v="2025-10-01T00:00:00"/>
    <x v="0"/>
    <s v="060/2025"/>
    <s v="0144/2025 - DL 007/2025"/>
    <s v="359.00003588/2025-51 APPS/ITO"/>
    <s v="2 - FATURADO"/>
    <n v="0"/>
    <x v="0"/>
    <x v="0"/>
    <m/>
  </r>
  <r>
    <x v="962"/>
    <s v="45.281.144/0001-00"/>
    <s v="NF SERVICOS DO"/>
    <n v="369232"/>
    <d v="2025-11-14T00:00:00"/>
    <n v="376049"/>
    <d v="2025-11-18T00:00:00"/>
    <m/>
    <n v="322.66000000000003"/>
    <d v="2025-12-18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69440"/>
    <d v="2025-11-14T00:00:00"/>
    <n v="376257"/>
    <d v="2025-11-18T00:00:00"/>
    <m/>
    <n v="322.66000000000003"/>
    <d v="2025-12-18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69533"/>
    <d v="2025-11-14T00:00:00"/>
    <n v="376350"/>
    <d v="2025-11-18T00:00:00"/>
    <m/>
    <n v="580.79999999999995"/>
    <d v="2025-12-18T00:00:00"/>
    <s v="E0250876"/>
    <s v="PD025876"/>
    <s v="Serviços de Publicidade Eletrônica"/>
    <n v="552.91999999999996"/>
    <m/>
    <x v="0"/>
    <m/>
    <m/>
    <m/>
    <s v="2 - FATURADO"/>
    <n v="0"/>
    <x v="0"/>
    <x v="1"/>
    <m/>
  </r>
  <r>
    <x v="962"/>
    <s v="45.281.144/0001-00"/>
    <s v="NF SERVICOS DO"/>
    <n v="369582"/>
    <d v="2025-11-17T00:00:00"/>
    <n v="376399"/>
    <d v="2025-11-18T00:00:00"/>
    <m/>
    <n v="322.66000000000003"/>
    <d v="2025-12-18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69718"/>
    <d v="2025-11-17T00:00:00"/>
    <n v="376535"/>
    <d v="2025-11-18T00:00:00"/>
    <m/>
    <n v="387.2"/>
    <d v="2025-12-18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962"/>
    <s v="45.281.144/0001-00"/>
    <s v="NF SERVICOS DO"/>
    <n v="370714"/>
    <d v="2025-11-24T00:00:00"/>
    <n v="377530"/>
    <d v="2025-11-25T00:00:00"/>
    <m/>
    <n v="322.66000000000003"/>
    <d v="2025-12-25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70715"/>
    <d v="2025-11-24T00:00:00"/>
    <n v="377531"/>
    <d v="2025-11-25T00:00:00"/>
    <m/>
    <n v="322.66000000000003"/>
    <d v="2025-12-25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962"/>
    <s v="45.281.144/0001-00"/>
    <s v="NF SERVICOS DO"/>
    <n v="371226"/>
    <d v="2025-11-26T00:00:00"/>
    <n v="378043"/>
    <d v="2025-11-27T00:00:00"/>
    <m/>
    <n v="580.79999999999995"/>
    <d v="2025-12-27T00:00:00"/>
    <s v="E0250876"/>
    <s v="PD025876"/>
    <s v="Serviços de Publicidade Eletrônica"/>
    <n v="552.91999999999996"/>
    <m/>
    <x v="0"/>
    <m/>
    <m/>
    <m/>
    <s v="2 - FATURADO"/>
    <n v="0"/>
    <x v="0"/>
    <x v="1"/>
    <m/>
  </r>
  <r>
    <x v="962"/>
    <s v="45.281.144/0001-00"/>
    <s v="NF SERVICOS DO"/>
    <n v="371227"/>
    <d v="2025-11-26T00:00:00"/>
    <n v="378044"/>
    <d v="2025-11-27T00:00:00"/>
    <m/>
    <n v="709.86"/>
    <d v="2025-12-27T00:00:00"/>
    <s v="E0250876"/>
    <s v="PD025876"/>
    <s v="Serviços de Publicidade Eletrônica"/>
    <n v="675.79"/>
    <m/>
    <x v="0"/>
    <m/>
    <m/>
    <m/>
    <s v="2 - FATURADO"/>
    <n v="0"/>
    <x v="0"/>
    <x v="1"/>
    <m/>
  </r>
  <r>
    <x v="962"/>
    <s v="45.281.144/0001-00"/>
    <s v="NF SERVICOS DO"/>
    <n v="371228"/>
    <d v="2025-11-26T00:00:00"/>
    <n v="378045"/>
    <d v="2025-11-27T00:00:00"/>
    <m/>
    <n v="1161.5899999999999"/>
    <d v="2025-12-27T00:00:00"/>
    <s v="E0250876"/>
    <s v="PD025876"/>
    <s v="Serviços de Publicidade Eletrônica"/>
    <n v="1105.83"/>
    <m/>
    <x v="0"/>
    <m/>
    <m/>
    <m/>
    <s v="2 - FATURADO"/>
    <n v="0"/>
    <x v="0"/>
    <x v="1"/>
    <m/>
  </r>
  <r>
    <x v="963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432"/>
    <x v="1"/>
    <x v="3"/>
    <m/>
  </r>
  <r>
    <x v="963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358"/>
    <x v="2"/>
    <x v="3"/>
    <m/>
  </r>
  <r>
    <x v="963"/>
    <s v="45.282.704/0001-32"/>
    <s v="NF SERVICOS DO"/>
    <n v="366002"/>
    <d v="2025-10-30T00:00:00"/>
    <n v="372819"/>
    <d v="2025-10-31T00:00:00"/>
    <m/>
    <n v="368.76"/>
    <d v="2025-11-30T00:00:00"/>
    <s v="E0250875"/>
    <s v="PD025875"/>
    <s v="Serviços de Publicidade Eletrônica"/>
    <n v="351.06"/>
    <m/>
    <x v="0"/>
    <m/>
    <m/>
    <m/>
    <s v="2 - FATURADO"/>
    <n v="0"/>
    <x v="0"/>
    <x v="1"/>
    <m/>
  </r>
  <r>
    <x v="963"/>
    <s v="45.282.704/0001-32"/>
    <s v="NF SERVICOS DO"/>
    <n v="366830"/>
    <d v="2025-11-10T00:00:00"/>
    <n v="373647"/>
    <d v="2025-11-10T00:00:00"/>
    <m/>
    <n v="322.67"/>
    <d v="2025-12-10T00:00:00"/>
    <s v="E0250875"/>
    <s v="PD025875"/>
    <s v="Serviços de Publicidade Eletrônica"/>
    <n v="307.18"/>
    <m/>
    <x v="0"/>
    <m/>
    <m/>
    <m/>
    <s v="2 - FATURADO"/>
    <n v="0"/>
    <x v="0"/>
    <x v="1"/>
    <m/>
  </r>
  <r>
    <x v="963"/>
    <s v="45.282.704/0001-32"/>
    <s v="NF SERVICOS DO"/>
    <n v="366918"/>
    <d v="2025-11-10T00:00:00"/>
    <n v="373735"/>
    <d v="2025-11-10T00:00:00"/>
    <m/>
    <n v="460.95"/>
    <d v="2025-12-10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963"/>
    <s v="45.282.704/0001-32"/>
    <s v="NF SERVICOS DO"/>
    <n v="367509"/>
    <d v="2025-11-10T00:00:00"/>
    <n v="374326"/>
    <d v="2025-11-10T00:00:00"/>
    <m/>
    <n v="460.95"/>
    <d v="2025-12-10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963"/>
    <s v="45.282.704/0001-32"/>
    <s v="NF SERVICOS DO"/>
    <n v="367580"/>
    <d v="2025-11-10T00:00:00"/>
    <n v="374397"/>
    <d v="2025-11-10T00:00:00"/>
    <m/>
    <n v="460.95"/>
    <d v="2025-12-10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963"/>
    <s v="45.282.704/0001-32"/>
    <s v="NF SERVICOS DO"/>
    <n v="369170"/>
    <d v="2025-11-13T00:00:00"/>
    <n v="375987"/>
    <d v="2025-11-14T00:00:00"/>
    <m/>
    <n v="875.8"/>
    <d v="2025-12-14T00:00:00"/>
    <s v="E0250875"/>
    <s v="PD025875"/>
    <s v="Serviços de Publicidade Eletrônica"/>
    <n v="833.76"/>
    <m/>
    <x v="0"/>
    <m/>
    <m/>
    <m/>
    <s v="2 - FATURADO"/>
    <n v="0"/>
    <x v="0"/>
    <x v="1"/>
    <m/>
  </r>
  <r>
    <x v="963"/>
    <s v="45.282.704/0001-32"/>
    <s v="NF SERVICOS DO"/>
    <n v="371224"/>
    <d v="2025-11-26T00:00:00"/>
    <n v="378041"/>
    <d v="2025-11-27T00:00:00"/>
    <m/>
    <n v="460.95"/>
    <d v="2025-12-27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963"/>
    <s v="45.282.704/0001-32"/>
    <s v="NF SERVICOS DO"/>
    <n v="371225"/>
    <d v="2025-11-26T00:00:00"/>
    <n v="378042"/>
    <d v="2025-11-27T00:00:00"/>
    <m/>
    <n v="322.67"/>
    <d v="2025-12-27T00:00:00"/>
    <s v="E0250875"/>
    <s v="PD025875"/>
    <s v="Serviços de Publicidade Eletrônica"/>
    <n v="307.18"/>
    <m/>
    <x v="0"/>
    <m/>
    <m/>
    <m/>
    <s v="2 - FATURADO"/>
    <n v="0"/>
    <x v="0"/>
    <x v="1"/>
    <m/>
  </r>
  <r>
    <x v="964"/>
    <s v="45.289.329/0001-52"/>
    <s v="NF SERVICOS DO"/>
    <n v="369120"/>
    <d v="2025-11-13T00:00:00"/>
    <n v="375937"/>
    <d v="2025-11-14T00:00:00"/>
    <m/>
    <n v="553.14"/>
    <d v="2025-12-14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964"/>
    <s v="45.289.329/0001-52"/>
    <s v="NF SERVICOS DO"/>
    <n v="369490"/>
    <d v="2025-11-14T00:00:00"/>
    <n v="376307"/>
    <d v="2025-11-18T00:00:00"/>
    <m/>
    <n v="645.33000000000004"/>
    <d v="2025-12-18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964"/>
    <s v="45.289.329/0001-52"/>
    <s v="NF SERVICOS DO"/>
    <n v="370412"/>
    <d v="2025-11-19T00:00:00"/>
    <n v="377229"/>
    <d v="2025-11-25T00:00:00"/>
    <m/>
    <n v="553.14"/>
    <d v="2025-12-25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964"/>
    <s v="45.289.329/0001-52"/>
    <s v="NF SERVICOS DO"/>
    <n v="370611"/>
    <d v="2025-11-24T00:00:00"/>
    <n v="377427"/>
    <d v="2025-11-25T00:00:00"/>
    <m/>
    <n v="460.95"/>
    <d v="2025-12-25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964"/>
    <s v="45.289.329/0001-52"/>
    <s v="NF SERVICOS DO"/>
    <n v="370938"/>
    <d v="2025-11-25T00:00:00"/>
    <n v="377755"/>
    <d v="2025-11-26T00:00:00"/>
    <m/>
    <n v="460.95"/>
    <d v="2025-12-26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964"/>
    <s v="45.289.329/0001-52"/>
    <s v="NF SERVICOS DO"/>
    <n v="371324"/>
    <d v="2025-11-26T00:00:00"/>
    <n v="378141"/>
    <d v="2025-11-27T00:00:00"/>
    <m/>
    <n v="368.76"/>
    <d v="2025-12-27T00:00:00"/>
    <s v="E0231074"/>
    <s v="PD231055"/>
    <s v="Serviços de Publicidade Eletrônica"/>
    <n v="351.06"/>
    <m/>
    <x v="0"/>
    <m/>
    <m/>
    <m/>
    <s v="2 - FATURADO"/>
    <n v="0"/>
    <x v="0"/>
    <x v="1"/>
    <m/>
  </r>
  <r>
    <x v="965"/>
    <s v="45.290.418/0001-19"/>
    <s v="NF SERVICOS DO"/>
    <n v="366686"/>
    <d v="2025-11-10T00:00:00"/>
    <n v="373503"/>
    <d v="2025-11-10T00:00:00"/>
    <m/>
    <n v="230.47"/>
    <d v="2025-12-10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65"/>
    <s v="45.290.418/0001-19"/>
    <s v="NF SERVICOS DO"/>
    <n v="367442"/>
    <d v="2025-11-10T00:00:00"/>
    <n v="374259"/>
    <d v="2025-11-10T00:00:00"/>
    <m/>
    <n v="230.47"/>
    <d v="2025-12-10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65"/>
    <s v="45.290.418/0001-19"/>
    <s v="NF SERVICOS DO"/>
    <n v="368261"/>
    <d v="2025-11-10T00:00:00"/>
    <n v="375078"/>
    <d v="2025-11-12T00:00:00"/>
    <m/>
    <n v="276.57"/>
    <d v="2025-12-12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965"/>
    <s v="45.290.418/0001-19"/>
    <s v="NF SERVICOS DO"/>
    <n v="368781"/>
    <d v="2025-11-12T00:00:00"/>
    <n v="375598"/>
    <d v="2025-11-13T00:00:00"/>
    <m/>
    <n v="230.47"/>
    <d v="2025-12-13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65"/>
    <s v="45.290.418/0001-19"/>
    <s v="NF SERVICOS DO"/>
    <n v="368910"/>
    <d v="2025-11-12T00:00:00"/>
    <n v="375727"/>
    <d v="2025-11-13T00:00:00"/>
    <m/>
    <n v="184.38"/>
    <d v="2025-12-13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65"/>
    <s v="45.290.418/0001-19"/>
    <s v="NF SERVICOS DO"/>
    <n v="368970"/>
    <d v="2025-11-13T00:00:00"/>
    <n v="375787"/>
    <d v="2025-11-14T00:00:00"/>
    <m/>
    <n v="138.28"/>
    <d v="2025-12-14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965"/>
    <s v="45.290.418/0001-19"/>
    <s v="NF SERVICOS DO"/>
    <n v="369540"/>
    <d v="2025-11-17T00:00:00"/>
    <n v="376357"/>
    <d v="2025-11-18T00:00:00"/>
    <m/>
    <n v="184.38"/>
    <d v="2025-12-18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65"/>
    <s v="45.290.418/0001-19"/>
    <s v="NF SERVICOS DO"/>
    <n v="369983"/>
    <d v="2025-11-18T00:00:00"/>
    <n v="376800"/>
    <d v="2025-11-19T00:00:00"/>
    <m/>
    <n v="138.28"/>
    <d v="2025-12-19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965"/>
    <s v="45.290.418/0001-19"/>
    <s v="NF SERVICOS DO"/>
    <n v="370525"/>
    <d v="2025-11-24T00:00:00"/>
    <n v="377341"/>
    <d v="2025-11-25T00:00:00"/>
    <m/>
    <n v="138.28"/>
    <d v="2025-12-25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965"/>
    <s v="45.290.418/0001-19"/>
    <s v="NF SERVICOS DO"/>
    <n v="370529"/>
    <d v="2025-11-24T00:00:00"/>
    <n v="377345"/>
    <d v="2025-11-25T00:00:00"/>
    <m/>
    <n v="184.38"/>
    <d v="2025-12-25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65"/>
    <s v="45.290.418/0001-19"/>
    <s v="NF SERVICOS DO"/>
    <n v="370614"/>
    <d v="2025-11-24T00:00:00"/>
    <n v="377430"/>
    <d v="2025-11-25T00:00:00"/>
    <m/>
    <n v="138.28"/>
    <d v="2025-12-25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966"/>
    <s v="45.290.426/0001-65"/>
    <s v="NF SERVICOS DO"/>
    <n v="367134"/>
    <d v="2025-11-10T00:00:00"/>
    <n v="373951"/>
    <d v="2025-11-10T00:00:00"/>
    <m/>
    <n v="368.76"/>
    <d v="2025-12-10T00:00:00"/>
    <s v="E0220676"/>
    <s v="PD022676"/>
    <s v="Serviços de Publicidade Eletrônica"/>
    <n v="351.06"/>
    <m/>
    <x v="0"/>
    <m/>
    <m/>
    <m/>
    <s v="2 - FATURADO"/>
    <n v="0"/>
    <x v="0"/>
    <x v="1"/>
    <m/>
  </r>
  <r>
    <x v="966"/>
    <s v="45.290.426/0001-65"/>
    <s v="NF SERVICOS DO"/>
    <n v="367976"/>
    <d v="2025-11-10T00:00:00"/>
    <n v="374793"/>
    <d v="2025-11-10T00:00:00"/>
    <m/>
    <n v="322.67"/>
    <d v="2025-12-10T00:00:00"/>
    <s v="E0220676"/>
    <s v="PD022676"/>
    <s v="Serviços de Publicidade Eletrônica"/>
    <n v="307.18"/>
    <m/>
    <x v="0"/>
    <m/>
    <m/>
    <m/>
    <s v="2 - FATURADO"/>
    <n v="0"/>
    <x v="0"/>
    <x v="1"/>
    <m/>
  </r>
  <r>
    <x v="966"/>
    <s v="45.290.426/0001-65"/>
    <s v="NF SERVICOS DO"/>
    <n v="370042"/>
    <d v="2025-11-18T00:00:00"/>
    <n v="376859"/>
    <d v="2025-11-19T00:00:00"/>
    <m/>
    <n v="322.67"/>
    <d v="2025-12-19T00:00:00"/>
    <s v="E0220676"/>
    <s v="PD022676"/>
    <s v="Serviços de Publicidade Eletrônica"/>
    <n v="307.18"/>
    <m/>
    <x v="0"/>
    <m/>
    <m/>
    <m/>
    <s v="2 - FATURADO"/>
    <n v="0"/>
    <x v="0"/>
    <x v="1"/>
    <m/>
  </r>
  <r>
    <x v="966"/>
    <s v="45.290.426/0001-65"/>
    <s v="NF SERVICOS DO"/>
    <n v="370292"/>
    <d v="2025-11-19T00:00:00"/>
    <n v="377109"/>
    <d v="2025-11-25T00:00:00"/>
    <m/>
    <n v="1198.47"/>
    <d v="2025-12-25T00:00:00"/>
    <s v="E0220676"/>
    <s v="PD022676"/>
    <s v="Serviços de Publicidade Eletrônica"/>
    <n v="1140.94"/>
    <m/>
    <x v="0"/>
    <m/>
    <m/>
    <m/>
    <s v="2 - FATURADO"/>
    <n v="0"/>
    <x v="0"/>
    <x v="1"/>
    <m/>
  </r>
  <r>
    <x v="966"/>
    <s v="45.290.426/0001-65"/>
    <s v="NF SERVICOS DO"/>
    <n v="371064"/>
    <d v="2025-11-25T00:00:00"/>
    <n v="377881"/>
    <d v="2025-11-26T00:00:00"/>
    <m/>
    <n v="1428.94"/>
    <d v="2025-12-26T00:00:00"/>
    <s v="E0220676"/>
    <s v="PD022676"/>
    <s v="Serviços de Publicidade Eletrônica"/>
    <n v="1360.35"/>
    <m/>
    <x v="0"/>
    <m/>
    <m/>
    <m/>
    <s v="2 - FATURADO"/>
    <n v="0"/>
    <x v="0"/>
    <x v="1"/>
    <m/>
  </r>
  <r>
    <x v="967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338"/>
    <x v="2"/>
    <x v="3"/>
    <m/>
  </r>
  <r>
    <x v="967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338"/>
    <x v="2"/>
    <x v="3"/>
    <m/>
  </r>
  <r>
    <x v="967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338"/>
    <x v="2"/>
    <x v="3"/>
    <m/>
  </r>
  <r>
    <x v="967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338"/>
    <x v="2"/>
    <x v="3"/>
    <m/>
  </r>
  <r>
    <x v="967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338"/>
    <x v="2"/>
    <x v="3"/>
    <m/>
  </r>
  <r>
    <x v="967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307"/>
    <x v="2"/>
    <x v="3"/>
    <m/>
  </r>
  <r>
    <x v="967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307"/>
    <x v="2"/>
    <x v="3"/>
    <m/>
  </r>
  <r>
    <x v="967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307"/>
    <x v="2"/>
    <x v="3"/>
    <m/>
  </r>
  <r>
    <x v="967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307"/>
    <x v="2"/>
    <x v="3"/>
    <m/>
  </r>
  <r>
    <x v="967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307"/>
    <x v="2"/>
    <x v="3"/>
    <m/>
  </r>
  <r>
    <x v="967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286"/>
    <x v="2"/>
    <x v="3"/>
    <m/>
  </r>
  <r>
    <x v="967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286"/>
    <x v="2"/>
    <x v="3"/>
    <m/>
  </r>
  <r>
    <x v="967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286"/>
    <x v="2"/>
    <x v="3"/>
    <m/>
  </r>
  <r>
    <x v="967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259"/>
    <x v="2"/>
    <x v="3"/>
    <m/>
  </r>
  <r>
    <x v="967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259"/>
    <x v="2"/>
    <x v="3"/>
    <m/>
  </r>
  <r>
    <x v="967"/>
    <s v="45.291.234/0001-73"/>
    <s v="NF SERVICOS"/>
    <n v="185786"/>
    <d v="2025-05-13T00:00:00"/>
    <n v="1966420"/>
    <d v="2025-05-13T00:00:00"/>
    <d v="2025-04-01T00:00:00"/>
    <n v="609.6"/>
    <d v="2025-06-12T00:00:00"/>
    <s v="E0210703"/>
    <s v="PD021703"/>
    <s v="PREFEITURA CADASTRO"/>
    <n v="580.34"/>
    <d v="2025-04-01T00:00:00"/>
    <x v="0"/>
    <s v="NR. 047/2021"/>
    <s v="P.A NR. 1802/2021"/>
    <s v="359.00005529/2024-36-APPS/ITO"/>
    <s v="2 - FATURADO"/>
    <n v="169"/>
    <x v="6"/>
    <x v="0"/>
    <m/>
  </r>
  <r>
    <x v="967"/>
    <s v="45.291.234/0001-73"/>
    <s v="NF SERVICOS DO"/>
    <n v="362114"/>
    <d v="2025-10-10T00:00:00"/>
    <n v="368929"/>
    <d v="2025-10-14T00:00:00"/>
    <m/>
    <n v="230.47"/>
    <d v="2025-11-13T00:00:00"/>
    <s v="E0240899"/>
    <s v="PD024899"/>
    <s v="Serviços de Publicidade Eletrônica"/>
    <n v="219.41"/>
    <m/>
    <x v="0"/>
    <m/>
    <m/>
    <m/>
    <s v="2 - FATURADO"/>
    <n v="15"/>
    <x v="3"/>
    <x v="1"/>
    <m/>
  </r>
  <r>
    <x v="967"/>
    <s v="45.291.234/0001-73"/>
    <s v="NF SERVICOS DO"/>
    <n v="365887"/>
    <d v="2025-10-29T00:00:00"/>
    <n v="372704"/>
    <d v="2025-10-30T00:00:00"/>
    <m/>
    <n v="368.76"/>
    <d v="2025-11-29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967"/>
    <s v="45.291.234/0001-73"/>
    <s v="NF SERVICOS DO"/>
    <n v="366681"/>
    <d v="2025-11-10T00:00:00"/>
    <n v="373498"/>
    <d v="2025-11-10T00:00:00"/>
    <m/>
    <n v="414.85"/>
    <d v="2025-12-10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967"/>
    <s v="45.291.234/0001-73"/>
    <s v="NF SERVICOS DO"/>
    <n v="366971"/>
    <d v="2025-11-10T00:00:00"/>
    <n v="373788"/>
    <d v="2025-11-10T00:00:00"/>
    <m/>
    <n v="230.47"/>
    <d v="2025-12-10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67"/>
    <s v="45.291.234/0001-73"/>
    <s v="NF SERVICOS DO"/>
    <n v="366973"/>
    <d v="2025-11-10T00:00:00"/>
    <n v="373790"/>
    <d v="2025-11-10T00:00:00"/>
    <m/>
    <n v="276.57"/>
    <d v="2025-12-10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67"/>
    <s v="45.291.234/0001-73"/>
    <s v="NF SERVICOS DO"/>
    <n v="367533"/>
    <d v="2025-11-10T00:00:00"/>
    <n v="374350"/>
    <d v="2025-11-10T00:00:00"/>
    <m/>
    <n v="322.67"/>
    <d v="2025-12-1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67"/>
    <s v="45.291.234/0001-73"/>
    <s v="NF SERVICOS DO"/>
    <n v="367737"/>
    <d v="2025-11-10T00:00:00"/>
    <n v="374554"/>
    <d v="2025-11-10T00:00:00"/>
    <m/>
    <n v="230.47"/>
    <d v="2025-12-10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67"/>
    <s v="45.291.234/0001-73"/>
    <s v="NF SERVICOS DO"/>
    <n v="367863"/>
    <d v="2025-11-10T00:00:00"/>
    <n v="374680"/>
    <d v="2025-11-10T00:00:00"/>
    <m/>
    <n v="138.28"/>
    <d v="2025-12-10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967"/>
    <s v="45.291.234/0001-73"/>
    <s v="NF SERVICOS DO"/>
    <n v="367992"/>
    <d v="2025-11-10T00:00:00"/>
    <n v="374809"/>
    <d v="2025-11-10T00:00:00"/>
    <m/>
    <n v="276.57"/>
    <d v="2025-12-10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67"/>
    <s v="45.291.234/0001-73"/>
    <s v="NF SERVICOS DO"/>
    <n v="368016"/>
    <d v="2025-11-10T00:00:00"/>
    <n v="374833"/>
    <d v="2025-11-12T00:00:00"/>
    <m/>
    <n v="460.95"/>
    <d v="2025-12-12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967"/>
    <s v="45.291.234/0001-73"/>
    <s v="NF SERVICOS DO"/>
    <n v="368321"/>
    <d v="2025-11-11T00:00:00"/>
    <n v="375138"/>
    <d v="2025-11-12T00:00:00"/>
    <m/>
    <n v="230.47"/>
    <d v="2025-12-12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67"/>
    <s v="45.291.234/0001-73"/>
    <s v="NF SERVICOS DO"/>
    <n v="368334"/>
    <d v="2025-11-11T00:00:00"/>
    <n v="375151"/>
    <d v="2025-11-12T00:00:00"/>
    <m/>
    <n v="322.67"/>
    <d v="2025-12-12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67"/>
    <s v="45.291.234/0001-73"/>
    <s v="NF SERVICOS DO"/>
    <n v="368677"/>
    <d v="2025-11-12T00:00:00"/>
    <n v="375494"/>
    <d v="2025-11-13T00:00:00"/>
    <m/>
    <n v="507.05"/>
    <d v="2025-12-13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967"/>
    <s v="45.291.234/0001-73"/>
    <s v="NF SERVICOS DO"/>
    <n v="368705"/>
    <d v="2025-11-12T00:00:00"/>
    <n v="375522"/>
    <d v="2025-11-13T00:00:00"/>
    <m/>
    <n v="322.67"/>
    <d v="2025-12-13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67"/>
    <s v="45.291.234/0001-73"/>
    <s v="NF SERVICOS"/>
    <n v="197945"/>
    <d v="2025-11-13T00:00:00"/>
    <n v="2064387"/>
    <d v="2025-11-13T00:00:00"/>
    <d v="2025-10-01T00:00:00"/>
    <n v="661.2"/>
    <d v="2025-12-13T00:00:00"/>
    <s v="E0210703"/>
    <s v="PD021703"/>
    <s v="PREFEITURA CADASTRO"/>
    <n v="629.46"/>
    <d v="2025-10-01T00:00:00"/>
    <x v="0"/>
    <s v="NR. 047/2021"/>
    <s v="P.A NR. 1802/2021"/>
    <s v="359.00005529/2024-36-APPS/ITO"/>
    <s v="2 - FATURADO"/>
    <n v="0"/>
    <x v="0"/>
    <x v="0"/>
    <m/>
  </r>
  <r>
    <x v="967"/>
    <s v="45.291.234/0001-73"/>
    <s v="NF SERVICOS DO"/>
    <n v="369067"/>
    <d v="2025-11-13T00:00:00"/>
    <n v="375884"/>
    <d v="2025-11-14T00:00:00"/>
    <m/>
    <n v="1290.6600000000001"/>
    <d v="2025-12-14T00:00:00"/>
    <s v="E0240899"/>
    <s v="PD024899"/>
    <s v="Serviços de Publicidade Eletrônica"/>
    <n v="1228.71"/>
    <m/>
    <x v="0"/>
    <m/>
    <m/>
    <m/>
    <s v="2 - FATURADO"/>
    <n v="0"/>
    <x v="0"/>
    <x v="1"/>
    <m/>
  </r>
  <r>
    <x v="967"/>
    <s v="45.291.234/0001-73"/>
    <s v="NF SERVICOS DO"/>
    <n v="369327"/>
    <d v="2025-11-14T00:00:00"/>
    <n v="376144"/>
    <d v="2025-11-18T00:00:00"/>
    <m/>
    <n v="138.28"/>
    <d v="2025-12-18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967"/>
    <s v="45.291.234/0001-73"/>
    <s v="NF SERVICOS DO"/>
    <n v="369441"/>
    <d v="2025-11-14T00:00:00"/>
    <n v="376258"/>
    <d v="2025-11-18T00:00:00"/>
    <m/>
    <n v="184.38"/>
    <d v="2025-12-18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967"/>
    <s v="45.291.234/0001-73"/>
    <s v="NF SERVICOS DO"/>
    <n v="369528"/>
    <d v="2025-11-14T00:00:00"/>
    <n v="376345"/>
    <d v="2025-11-18T00:00:00"/>
    <m/>
    <n v="184.38"/>
    <d v="2025-12-18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967"/>
    <s v="45.291.234/0001-73"/>
    <s v="NF SERVICOS DO"/>
    <n v="369534"/>
    <d v="2025-11-14T00:00:00"/>
    <n v="376351"/>
    <d v="2025-11-18T00:00:00"/>
    <m/>
    <n v="184.38"/>
    <d v="2025-12-18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967"/>
    <s v="45.291.234/0001-73"/>
    <s v="NF SERVICOS DO"/>
    <n v="369866"/>
    <d v="2025-11-18T00:00:00"/>
    <n v="376683"/>
    <d v="2025-11-19T00:00:00"/>
    <m/>
    <n v="276.57"/>
    <d v="2025-12-19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67"/>
    <s v="45.291.234/0001-73"/>
    <s v="NF SERVICOS DO"/>
    <n v="370067"/>
    <d v="2025-11-18T00:00:00"/>
    <n v="376884"/>
    <d v="2025-11-19T00:00:00"/>
    <m/>
    <n v="1152.3699999999999"/>
    <d v="2025-12-19T00:00:00"/>
    <s v="E0240899"/>
    <s v="PD024899"/>
    <s v="Serviços de Publicidade Eletrônica"/>
    <n v="1097.06"/>
    <m/>
    <x v="0"/>
    <m/>
    <m/>
    <m/>
    <s v="2 - FATURADO"/>
    <n v="0"/>
    <x v="0"/>
    <x v="1"/>
    <m/>
  </r>
  <r>
    <x v="967"/>
    <s v="45.291.234/0001-73"/>
    <s v="NF SERVICOS DO"/>
    <n v="370193"/>
    <d v="2025-11-19T00:00:00"/>
    <n v="377010"/>
    <d v="2025-11-25T00:00:00"/>
    <m/>
    <n v="276.57"/>
    <d v="2025-12-25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67"/>
    <s v="45.291.234/0001-73"/>
    <s v="NF SERVICOS DO"/>
    <n v="370194"/>
    <d v="2025-11-19T00:00:00"/>
    <n v="377011"/>
    <d v="2025-11-25T00:00:00"/>
    <m/>
    <n v="230.47"/>
    <d v="2025-12-25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67"/>
    <s v="45.291.234/0001-73"/>
    <s v="NF SERVICOS DO"/>
    <n v="370206"/>
    <d v="2025-11-19T00:00:00"/>
    <n v="377023"/>
    <d v="2025-11-25T00:00:00"/>
    <m/>
    <n v="507.05"/>
    <d v="2025-12-25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967"/>
    <s v="45.291.234/0001-73"/>
    <s v="NF SERVICOS DO"/>
    <n v="370527"/>
    <d v="2025-11-24T00:00:00"/>
    <n v="377343"/>
    <d v="2025-11-25T00:00:00"/>
    <m/>
    <n v="507.05"/>
    <d v="2025-12-25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967"/>
    <s v="45.291.234/0001-73"/>
    <s v="NF SERVICOS DO"/>
    <n v="371323"/>
    <d v="2025-11-26T00:00:00"/>
    <n v="378140"/>
    <d v="2025-11-27T00:00:00"/>
    <m/>
    <n v="184.38"/>
    <d v="2025-12-27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968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322"/>
    <x v="2"/>
    <x v="3"/>
    <m/>
  </r>
  <r>
    <x v="968"/>
    <s v="45.298.569/0001-13"/>
    <s v="ND-JUROS RECEBIMENTO"/>
    <s v="349798-1-NDJ1"/>
    <d v="2025-09-16T00:00:00"/>
    <n v="356592"/>
    <m/>
    <m/>
    <n v="0.22"/>
    <d v="2025-10-16T00:00:00"/>
    <m/>
    <m/>
    <s v="Nota de Debito Juros"/>
    <n v="0.22"/>
    <m/>
    <x v="0"/>
    <m/>
    <m/>
    <m/>
    <s v="2 - FATURADO"/>
    <n v="43"/>
    <x v="5"/>
    <x v="3"/>
    <m/>
  </r>
  <r>
    <x v="968"/>
    <s v="45.298.569/0001-13"/>
    <s v="NF SERVICOS DO"/>
    <n v="366751"/>
    <d v="2025-11-10T00:00:00"/>
    <n v="373568"/>
    <d v="2025-11-10T00:00:00"/>
    <m/>
    <n v="230.47"/>
    <d v="2025-12-10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968"/>
    <s v="45.298.569/0001-13"/>
    <s v="NF SERVICOS DO"/>
    <n v="366846"/>
    <d v="2025-11-10T00:00:00"/>
    <n v="373663"/>
    <d v="2025-11-10T00:00:00"/>
    <m/>
    <n v="230.47"/>
    <d v="2025-12-10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968"/>
    <s v="45.298.569/0001-13"/>
    <s v="NF SERVICOS DO"/>
    <n v="367021"/>
    <d v="2025-11-10T00:00:00"/>
    <n v="373838"/>
    <d v="2025-11-10T00:00:00"/>
    <m/>
    <n v="276.57"/>
    <d v="2025-12-10T00:00:00"/>
    <s v="E0250877"/>
    <s v="PD025877"/>
    <s v="Serviços de Publicidade Eletrônica"/>
    <n v="263.29000000000002"/>
    <m/>
    <x v="0"/>
    <m/>
    <m/>
    <m/>
    <s v="2 - FATURADO"/>
    <n v="0"/>
    <x v="0"/>
    <x v="1"/>
    <m/>
  </r>
  <r>
    <x v="968"/>
    <s v="45.298.569/0001-13"/>
    <s v="NF SERVICOS DO"/>
    <n v="368919"/>
    <d v="2025-11-12T00:00:00"/>
    <n v="375736"/>
    <d v="2025-11-13T00:00:00"/>
    <m/>
    <n v="230.47"/>
    <d v="2025-12-13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968"/>
    <s v="45.298.569/0001-13"/>
    <s v="NF SERVICOS DO"/>
    <n v="370231"/>
    <d v="2025-11-19T00:00:00"/>
    <n v="377048"/>
    <d v="2025-11-25T00:00:00"/>
    <m/>
    <n v="230.47"/>
    <d v="2025-12-25T00:00:00"/>
    <s v="E0250877"/>
    <s v="PD025877"/>
    <s v="Serviços de Publicidade Eletrônica"/>
    <n v="219.41"/>
    <m/>
    <x v="0"/>
    <m/>
    <m/>
    <m/>
    <s v="2 - FATURADO"/>
    <n v="0"/>
    <x v="0"/>
    <x v="1"/>
    <m/>
  </r>
  <r>
    <x v="968"/>
    <s v="45.298.569/0001-13"/>
    <s v="NF SERVICOS DO"/>
    <n v="370232"/>
    <d v="2025-11-19T00:00:00"/>
    <n v="377049"/>
    <d v="2025-11-25T00:00:00"/>
    <m/>
    <n v="184.38"/>
    <d v="2025-12-25T00:00:00"/>
    <s v="E0250877"/>
    <s v="PD025877"/>
    <s v="Serviços de Publicidade Eletrônica"/>
    <n v="175.53"/>
    <m/>
    <x v="0"/>
    <m/>
    <m/>
    <m/>
    <s v="2 - FATURADO"/>
    <n v="0"/>
    <x v="0"/>
    <x v="1"/>
    <m/>
  </r>
  <r>
    <x v="968"/>
    <s v="45.298.569/0001-13"/>
    <s v="NF SERVICOS DO"/>
    <n v="371100"/>
    <d v="2025-11-25T00:00:00"/>
    <n v="377917"/>
    <d v="2025-11-26T00:00:00"/>
    <m/>
    <n v="184.38"/>
    <d v="2025-12-26T00:00:00"/>
    <s v="E0250877"/>
    <s v="PD025877"/>
    <s v="Serviços de Publicidade Eletrônica"/>
    <n v="175.53"/>
    <m/>
    <x v="0"/>
    <m/>
    <m/>
    <m/>
    <s v="2 - FATURADO"/>
    <n v="0"/>
    <x v="0"/>
    <x v="1"/>
    <m/>
  </r>
  <r>
    <x v="969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350"/>
    <x v="2"/>
    <x v="3"/>
    <m/>
  </r>
  <r>
    <x v="969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350"/>
    <x v="2"/>
    <x v="3"/>
    <m/>
  </r>
  <r>
    <x v="969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350"/>
    <x v="2"/>
    <x v="3"/>
    <m/>
  </r>
  <r>
    <x v="969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350"/>
    <x v="2"/>
    <x v="3"/>
    <m/>
  </r>
  <r>
    <x v="969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350"/>
    <x v="2"/>
    <x v="3"/>
    <m/>
  </r>
  <r>
    <x v="969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350"/>
    <x v="2"/>
    <x v="3"/>
    <m/>
  </r>
  <r>
    <x v="969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350"/>
    <x v="2"/>
    <x v="3"/>
    <m/>
  </r>
  <r>
    <x v="969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350"/>
    <x v="2"/>
    <x v="3"/>
    <m/>
  </r>
  <r>
    <x v="969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321"/>
    <x v="2"/>
    <x v="3"/>
    <m/>
  </r>
  <r>
    <x v="969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321"/>
    <x v="2"/>
    <x v="3"/>
    <m/>
  </r>
  <r>
    <x v="969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321"/>
    <x v="2"/>
    <x v="3"/>
    <m/>
  </r>
  <r>
    <x v="969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321"/>
    <x v="2"/>
    <x v="3"/>
    <m/>
  </r>
  <r>
    <x v="969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299"/>
    <x v="2"/>
    <x v="3"/>
    <m/>
  </r>
  <r>
    <x v="969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299"/>
    <x v="2"/>
    <x v="3"/>
    <m/>
  </r>
  <r>
    <x v="969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299"/>
    <x v="2"/>
    <x v="3"/>
    <m/>
  </r>
  <r>
    <x v="969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299"/>
    <x v="2"/>
    <x v="3"/>
    <m/>
  </r>
  <r>
    <x v="969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299"/>
    <x v="2"/>
    <x v="3"/>
    <m/>
  </r>
  <r>
    <x v="969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299"/>
    <x v="2"/>
    <x v="3"/>
    <m/>
  </r>
  <r>
    <x v="969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299"/>
    <x v="2"/>
    <x v="3"/>
    <m/>
  </r>
  <r>
    <x v="969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266"/>
    <x v="2"/>
    <x v="3"/>
    <m/>
  </r>
  <r>
    <x v="969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226"/>
    <x v="2"/>
    <x v="3"/>
    <m/>
  </r>
  <r>
    <x v="969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226"/>
    <x v="2"/>
    <x v="3"/>
    <m/>
  </r>
  <r>
    <x v="969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226"/>
    <x v="2"/>
    <x v="3"/>
    <m/>
  </r>
  <r>
    <x v="969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226"/>
    <x v="2"/>
    <x v="3"/>
    <m/>
  </r>
  <r>
    <x v="969"/>
    <s v="45.299.104/0001-87"/>
    <s v="ND-POUPATEMPO 4.0"/>
    <n v="7116"/>
    <d v="2025-10-06T00:00:00"/>
    <s v="PPT00702"/>
    <s v="PPT00702"/>
    <d v="2025-10-01T00:00:00"/>
    <n v="20796.939999999999"/>
    <d v="2025-11-05T00:00:00"/>
    <s v="PPT00702"/>
    <s v="PP00702"/>
    <s v="IMPLANTACAO E OPERACAO DO POUPATEMPO BATATAIS"/>
    <n v="20796.939999999999"/>
    <d v="2025-10-01T00:00:00"/>
    <x v="0"/>
    <m/>
    <s v="PD-PRC-2022/02321"/>
    <m/>
    <s v="2 - FATURADO"/>
    <n v="23"/>
    <x v="3"/>
    <x v="15"/>
    <m/>
  </r>
  <r>
    <x v="969"/>
    <s v="45.299.104/0001-87"/>
    <s v="NF SERVICOS DO"/>
    <n v="360228"/>
    <d v="2025-10-10T00:00:00"/>
    <n v="367043"/>
    <d v="2025-10-10T00:00:00"/>
    <m/>
    <n v="193.6"/>
    <d v="2025-11-09T00:00:00"/>
    <s v="E0220762"/>
    <s v="PD022762"/>
    <s v="Serviços de Publicidade Eletrônica"/>
    <n v="184.31"/>
    <m/>
    <x v="0"/>
    <m/>
    <m/>
    <m/>
    <s v="2 - FATURADO"/>
    <n v="19"/>
    <x v="3"/>
    <x v="1"/>
    <m/>
  </r>
  <r>
    <x v="969"/>
    <s v="45.299.104/0001-87"/>
    <s v="NF SERVICOS DO"/>
    <n v="364543"/>
    <d v="2025-10-22T00:00:00"/>
    <n v="371358"/>
    <d v="2025-10-24T00:00:00"/>
    <m/>
    <n v="387.2"/>
    <d v="2025-11-23T00:00:00"/>
    <s v="E0220762"/>
    <s v="PD022762"/>
    <s v="Serviços de Publicidade Eletrônica"/>
    <n v="368.61"/>
    <m/>
    <x v="0"/>
    <m/>
    <m/>
    <m/>
    <s v="2 - FATURADO"/>
    <n v="5"/>
    <x v="3"/>
    <x v="1"/>
    <m/>
  </r>
  <r>
    <x v="969"/>
    <s v="45.299.104/0001-87"/>
    <s v="NF SERVICOS DO"/>
    <n v="364715"/>
    <d v="2025-10-22T00:00:00"/>
    <n v="371530"/>
    <d v="2025-10-24T00:00:00"/>
    <m/>
    <n v="774.4"/>
    <d v="2025-11-23T00:00:00"/>
    <s v="E0220762"/>
    <s v="PD022762"/>
    <s v="Serviços de Publicidade Eletrônica"/>
    <n v="737.23"/>
    <m/>
    <x v="0"/>
    <m/>
    <m/>
    <m/>
    <s v="2 - FATURADO"/>
    <n v="5"/>
    <x v="3"/>
    <x v="1"/>
    <m/>
  </r>
  <r>
    <x v="969"/>
    <s v="45.299.104/0001-87"/>
    <s v="NF SERVICOS DO"/>
    <n v="364732"/>
    <d v="2025-10-22T00:00:00"/>
    <n v="371547"/>
    <d v="2025-10-24T00:00:00"/>
    <m/>
    <n v="193.6"/>
    <d v="2025-11-23T00:00:00"/>
    <s v="E0220762"/>
    <s v="PD022762"/>
    <s v="Serviços de Publicidade Eletrônica"/>
    <n v="184.31"/>
    <m/>
    <x v="0"/>
    <m/>
    <m/>
    <m/>
    <s v="2 - FATURADO"/>
    <n v="5"/>
    <x v="3"/>
    <x v="1"/>
    <m/>
  </r>
  <r>
    <x v="969"/>
    <s v="45.299.104/0001-87"/>
    <s v="NF SERVICOS DO"/>
    <n v="364923"/>
    <d v="2025-10-23T00:00:00"/>
    <n v="371738"/>
    <d v="2025-10-24T00:00:00"/>
    <m/>
    <n v="451.73"/>
    <d v="2025-11-23T00:00:00"/>
    <s v="E0220762"/>
    <s v="PD022762"/>
    <s v="Serviços de Publicidade Eletrônica"/>
    <n v="430.05"/>
    <m/>
    <x v="0"/>
    <m/>
    <m/>
    <m/>
    <s v="2 - FATURADO"/>
    <n v="5"/>
    <x v="3"/>
    <x v="1"/>
    <m/>
  </r>
  <r>
    <x v="969"/>
    <s v="45.299.104/0001-87"/>
    <s v="NF SERVICOS DO"/>
    <n v="365212"/>
    <d v="2025-10-24T00:00:00"/>
    <n v="372027"/>
    <d v="2025-10-27T00:00:00"/>
    <m/>
    <n v="258.13"/>
    <d v="2025-11-26T00:00:00"/>
    <s v="E0220762"/>
    <s v="PD022762"/>
    <s v="Serviços de Publicidade Eletrônica"/>
    <n v="245.74"/>
    <m/>
    <x v="0"/>
    <m/>
    <m/>
    <m/>
    <s v="2 - FATURADO"/>
    <n v="2"/>
    <x v="3"/>
    <x v="1"/>
    <m/>
  </r>
  <r>
    <x v="969"/>
    <s v="45.299.104/0001-87"/>
    <s v="NF SERVICOS DO"/>
    <n v="365213"/>
    <d v="2025-10-24T00:00:00"/>
    <n v="372028"/>
    <d v="2025-10-27T00:00:00"/>
    <m/>
    <n v="322.66000000000003"/>
    <d v="2025-11-26T00:00:00"/>
    <s v="E0220762"/>
    <s v="PD022762"/>
    <s v="Serviços de Publicidade Eletrônica"/>
    <n v="307.17"/>
    <m/>
    <x v="0"/>
    <m/>
    <m/>
    <m/>
    <s v="2 - FATURADO"/>
    <n v="2"/>
    <x v="3"/>
    <x v="1"/>
    <m/>
  </r>
  <r>
    <x v="969"/>
    <s v="45.299.104/0001-87"/>
    <s v="NF SERVICOS DO"/>
    <n v="365433"/>
    <d v="2025-10-28T00:00:00"/>
    <n v="372250"/>
    <d v="2025-10-29T00:00:00"/>
    <m/>
    <n v="258.13"/>
    <d v="2025-11-28T00:00:00"/>
    <s v="E0220762"/>
    <s v="PD022762"/>
    <s v="Serviços de Publicidade Eletrônica"/>
    <n v="245.74"/>
    <m/>
    <x v="0"/>
    <m/>
    <m/>
    <m/>
    <s v="2 - FATURADO"/>
    <n v="1"/>
    <x v="3"/>
    <x v="1"/>
    <m/>
  </r>
  <r>
    <x v="969"/>
    <s v="45.299.104/0001-87"/>
    <s v="NF SERVICOS DO"/>
    <n v="365448"/>
    <d v="2025-10-28T00:00:00"/>
    <n v="372265"/>
    <d v="2025-10-29T00:00:00"/>
    <m/>
    <n v="387.2"/>
    <d v="2025-11-28T00:00:00"/>
    <s v="E0220762"/>
    <s v="PD022762"/>
    <s v="Serviços de Publicidade Eletrônica"/>
    <n v="368.61"/>
    <m/>
    <x v="0"/>
    <m/>
    <m/>
    <m/>
    <s v="2 - FATURADO"/>
    <n v="1"/>
    <x v="3"/>
    <x v="1"/>
    <m/>
  </r>
  <r>
    <x v="969"/>
    <s v="45.299.104/0001-87"/>
    <s v="NF SERVICOS DO"/>
    <n v="365796"/>
    <d v="2025-10-29T00:00:00"/>
    <n v="372613"/>
    <d v="2025-10-30T00:00:00"/>
    <m/>
    <n v="258.13"/>
    <d v="2025-11-2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65798"/>
    <d v="2025-10-29T00:00:00"/>
    <n v="372615"/>
    <d v="2025-10-30T00:00:00"/>
    <m/>
    <n v="709.86"/>
    <d v="2025-11-29T00:00:00"/>
    <s v="E0220762"/>
    <s v="PD022762"/>
    <s v="Serviços de Publicidade Eletrônica"/>
    <n v="675.79"/>
    <m/>
    <x v="0"/>
    <m/>
    <m/>
    <m/>
    <s v="2 - FATURADO"/>
    <n v="0"/>
    <x v="0"/>
    <x v="1"/>
    <m/>
  </r>
  <r>
    <x v="969"/>
    <s v="45.299.104/0001-87"/>
    <s v="NF SERVICOS DO"/>
    <n v="365799"/>
    <d v="2025-10-29T00:00:00"/>
    <n v="372616"/>
    <d v="2025-10-30T00:00:00"/>
    <m/>
    <n v="580.79999999999995"/>
    <d v="2025-11-29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69"/>
    <s v="45.299.104/0001-87"/>
    <s v="ND-POUPATEMPO 4.0"/>
    <n v="7215"/>
    <d v="2025-11-05T00:00:00"/>
    <s v="PPT00702"/>
    <s v="PPT00702"/>
    <d v="2025-11-01T00:00:00"/>
    <n v="20796.939999999999"/>
    <d v="2025-12-05T00:00:00"/>
    <s v="PPT00702"/>
    <s v="PP00702"/>
    <s v="IMPLANTACAO E OPERACAO DO POUPATEMPO BATATAIS"/>
    <n v="20796.939999999999"/>
    <d v="2025-11-01T00:00:00"/>
    <x v="0"/>
    <m/>
    <s v="PD-PRC-2022/02321"/>
    <m/>
    <s v="2 - FATURADO"/>
    <n v="0"/>
    <x v="0"/>
    <x v="15"/>
    <m/>
  </r>
  <r>
    <x v="969"/>
    <s v="45.299.104/0001-87"/>
    <s v="NF SERVICOS DO"/>
    <n v="366390"/>
    <d v="2025-11-10T00:00:00"/>
    <n v="373207"/>
    <d v="2025-11-10T00:00:00"/>
    <m/>
    <n v="258.13"/>
    <d v="2025-12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66670"/>
    <d v="2025-11-10T00:00:00"/>
    <n v="373487"/>
    <d v="2025-11-10T00:00:00"/>
    <m/>
    <n v="193.6"/>
    <d v="2025-12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6942"/>
    <d v="2025-11-10T00:00:00"/>
    <n v="373759"/>
    <d v="2025-11-10T00:00:00"/>
    <m/>
    <n v="322.66000000000003"/>
    <d v="2025-12-1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66944"/>
    <d v="2025-11-10T00:00:00"/>
    <n v="373761"/>
    <d v="2025-11-10T00:00:00"/>
    <m/>
    <n v="580.79999999999995"/>
    <d v="2025-12-10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69"/>
    <s v="45.299.104/0001-87"/>
    <s v="NF SERVICOS DO"/>
    <n v="367079"/>
    <d v="2025-11-10T00:00:00"/>
    <n v="373896"/>
    <d v="2025-11-10T00:00:00"/>
    <m/>
    <n v="193.6"/>
    <d v="2025-12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7354"/>
    <d v="2025-11-10T00:00:00"/>
    <n v="374171"/>
    <d v="2025-11-10T00:00:00"/>
    <m/>
    <n v="322.66000000000003"/>
    <d v="2025-12-1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67467"/>
    <d v="2025-11-10T00:00:00"/>
    <n v="374284"/>
    <d v="2025-11-10T00:00:00"/>
    <m/>
    <n v="193.6"/>
    <d v="2025-12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7584"/>
    <d v="2025-11-10T00:00:00"/>
    <n v="374401"/>
    <d v="2025-11-10T00:00:00"/>
    <m/>
    <n v="193.6"/>
    <d v="2025-12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8097"/>
    <d v="2025-11-10T00:00:00"/>
    <n v="374914"/>
    <d v="2025-11-12T00:00:00"/>
    <m/>
    <n v="193.6"/>
    <d v="2025-12-12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8458"/>
    <d v="2025-11-11T00:00:00"/>
    <n v="375275"/>
    <d v="2025-11-12T00:00:00"/>
    <m/>
    <n v="516.26"/>
    <d v="2025-12-12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969"/>
    <s v="45.299.104/0001-87"/>
    <s v="NF SERVICOS DO"/>
    <n v="368459"/>
    <d v="2025-11-11T00:00:00"/>
    <n v="375276"/>
    <d v="2025-11-12T00:00:00"/>
    <m/>
    <n v="193.6"/>
    <d v="2025-12-12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8495"/>
    <d v="2025-11-11T00:00:00"/>
    <n v="375312"/>
    <d v="2025-11-12T00:00:00"/>
    <m/>
    <n v="322.66000000000003"/>
    <d v="2025-12-12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68855"/>
    <d v="2025-11-12T00:00:00"/>
    <n v="375672"/>
    <d v="2025-11-13T00:00:00"/>
    <m/>
    <n v="516.26"/>
    <d v="2025-12-13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969"/>
    <s v="45.299.104/0001-87"/>
    <s v="NF SERVICOS"/>
    <n v="197955"/>
    <d v="2025-11-13T00:00:00"/>
    <n v="2064397"/>
    <d v="2025-11-13T00:00:00"/>
    <d v="2025-10-01T00:00:00"/>
    <n v="3358.24"/>
    <d v="2025-12-13T00:00:00"/>
    <s v="E0210706"/>
    <s v="PD021706"/>
    <s v="PREFEITURA CADASTRO"/>
    <n v="3197.04"/>
    <d v="2025-10-01T00:00:00"/>
    <x v="0"/>
    <s v="NR. DL 12/2021"/>
    <s v="2012/21-NE2575/2025 SF431/25"/>
    <s v="91482-359.00003444/2024-13-APPS/ITO"/>
    <s v="2 - FATURADO"/>
    <n v="0"/>
    <x v="0"/>
    <x v="0"/>
    <m/>
  </r>
  <r>
    <x v="969"/>
    <s v="45.299.104/0001-87"/>
    <s v="NF SERVICOS DO"/>
    <n v="369012"/>
    <d v="2025-11-13T00:00:00"/>
    <n v="375829"/>
    <d v="2025-11-14T00:00:00"/>
    <m/>
    <n v="193.6"/>
    <d v="2025-12-14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69"/>
    <s v="45.299.104/0001-87"/>
    <s v="NF SERVICOS DO"/>
    <n v="369029"/>
    <d v="2025-11-13T00:00:00"/>
    <n v="375846"/>
    <d v="2025-11-14T00:00:00"/>
    <m/>
    <n v="322.66000000000003"/>
    <d v="2025-12-1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69699"/>
    <d v="2025-11-17T00:00:00"/>
    <n v="376516"/>
    <d v="2025-11-18T00:00:00"/>
    <m/>
    <n v="322.66000000000003"/>
    <d v="2025-12-18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69942"/>
    <d v="2025-11-18T00:00:00"/>
    <n v="376759"/>
    <d v="2025-11-19T00:00:00"/>
    <m/>
    <n v="258.13"/>
    <d v="2025-12-1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70379"/>
    <d v="2025-11-19T00:00:00"/>
    <n v="377196"/>
    <d v="2025-11-25T00:00:00"/>
    <m/>
    <n v="580.79999999999995"/>
    <d v="2025-12-25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69"/>
    <s v="45.299.104/0001-87"/>
    <s v="NF SERVICOS DO"/>
    <n v="370380"/>
    <d v="2025-11-19T00:00:00"/>
    <n v="377197"/>
    <d v="2025-11-25T00:00:00"/>
    <m/>
    <n v="387.2"/>
    <d v="2025-12-25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69"/>
    <s v="45.299.104/0001-87"/>
    <s v="NF SERVICOS DO"/>
    <n v="370783"/>
    <d v="2025-11-24T00:00:00"/>
    <n v="377599"/>
    <d v="2025-11-25T00:00:00"/>
    <m/>
    <n v="645.33000000000004"/>
    <d v="2025-12-25T00:00:00"/>
    <s v="E0220762"/>
    <s v="PD022762"/>
    <s v="Serviços de Publicidade Eletrônica"/>
    <n v="614.35"/>
    <m/>
    <x v="0"/>
    <m/>
    <m/>
    <m/>
    <s v="2 - FATURADO"/>
    <n v="0"/>
    <x v="0"/>
    <x v="1"/>
    <m/>
  </r>
  <r>
    <x v="969"/>
    <s v="45.299.104/0001-87"/>
    <s v="NF SERVICOS DO"/>
    <n v="370784"/>
    <d v="2025-11-24T00:00:00"/>
    <n v="377600"/>
    <d v="2025-11-25T00:00:00"/>
    <m/>
    <n v="258.13"/>
    <d v="2025-12-25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71095"/>
    <d v="2025-11-25T00:00:00"/>
    <n v="377912"/>
    <d v="2025-11-26T00:00:00"/>
    <m/>
    <n v="451.73"/>
    <d v="2025-12-26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969"/>
    <s v="45.299.104/0001-87"/>
    <s v="NF SERVICOS DO"/>
    <n v="371097"/>
    <d v="2025-11-25T00:00:00"/>
    <n v="377914"/>
    <d v="2025-11-26T00:00:00"/>
    <m/>
    <n v="387.2"/>
    <d v="2025-12-26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69"/>
    <s v="45.299.104/0001-87"/>
    <s v="NF SERVICOS DO"/>
    <n v="371098"/>
    <d v="2025-11-25T00:00:00"/>
    <n v="377915"/>
    <d v="2025-11-26T00:00:00"/>
    <m/>
    <n v="258.13"/>
    <d v="2025-12-2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71101"/>
    <d v="2025-11-25T00:00:00"/>
    <n v="377918"/>
    <d v="2025-11-26T00:00:00"/>
    <m/>
    <n v="258.13"/>
    <d v="2025-12-2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69"/>
    <s v="45.299.104/0001-87"/>
    <s v="NF SERVICOS DO"/>
    <n v="371296"/>
    <d v="2025-11-26T00:00:00"/>
    <n v="378113"/>
    <d v="2025-11-27T00:00:00"/>
    <m/>
    <n v="322.66000000000003"/>
    <d v="2025-12-2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69"/>
    <s v="45.299.104/0001-87"/>
    <s v="NF SERVICOS DO"/>
    <n v="371297"/>
    <d v="2025-11-26T00:00:00"/>
    <n v="378114"/>
    <d v="2025-11-27T00:00:00"/>
    <m/>
    <n v="516.26"/>
    <d v="2025-12-27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970"/>
    <s v="45.301.264/0001-13"/>
    <s v="NF SERVICOS DO"/>
    <n v="368008"/>
    <d v="2025-11-10T00:00:00"/>
    <n v="374825"/>
    <d v="2025-11-12T00:00:00"/>
    <m/>
    <n v="295.01"/>
    <d v="2025-12-12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970"/>
    <s v="45.301.264/0001-13"/>
    <s v="NF SERVICOS"/>
    <n v="197316"/>
    <d v="2025-11-11T00:00:00"/>
    <n v="2063758"/>
    <d v="2025-11-11T00:00:00"/>
    <d v="2025-10-01T00:00:00"/>
    <n v="37152"/>
    <d v="2025-12-11T00:00:00"/>
    <s v="E0251031"/>
    <s v="PD251025"/>
    <s v="PLATAFORMA COLABORATIVA I"/>
    <n v="35368.699999999997"/>
    <d v="2025-10-01T00:00:00"/>
    <x v="0"/>
    <n v="73538522"/>
    <s v="11561/2025"/>
    <s v="359.00002059/2025-30 - APPS"/>
    <s v="2 - FATURADO"/>
    <n v="0"/>
    <x v="0"/>
    <x v="0"/>
    <m/>
  </r>
  <r>
    <x v="970"/>
    <s v="45.301.264/0001-13"/>
    <s v="NF SERVICOS DO"/>
    <n v="368328"/>
    <d v="2025-11-11T00:00:00"/>
    <n v="375145"/>
    <d v="2025-11-12T00:00:00"/>
    <m/>
    <n v="295.01"/>
    <d v="2025-12-12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970"/>
    <s v="45.301.264/0001-13"/>
    <s v="NF SERVICOS"/>
    <n v="198082"/>
    <d v="2025-11-13T00:00:00"/>
    <n v="2064524"/>
    <d v="2025-11-13T00:00:00"/>
    <d v="2025-10-01T00:00:00"/>
    <n v="15918"/>
    <d v="2025-12-13T00:00:00"/>
    <s v="E0230609"/>
    <s v="PD023609"/>
    <s v="PREFEITURA CADASTRO"/>
    <n v="15153.94"/>
    <d v="2025-10-01T00:00:00"/>
    <x v="0"/>
    <s v="53/PMMG/2023"/>
    <s v="4542/2023"/>
    <s v="PD-PRC-2023/00266 - 359.00005450/2024-13 - ITO/APPS"/>
    <s v="2 - FATURADO"/>
    <n v="0"/>
    <x v="0"/>
    <x v="0"/>
    <m/>
  </r>
  <r>
    <x v="970"/>
    <s v="45.301.264/0001-13"/>
    <s v="NF SERVICOS DO"/>
    <n v="371202"/>
    <d v="2025-11-26T00:00:00"/>
    <n v="378019"/>
    <d v="2025-11-27T00:00:00"/>
    <m/>
    <n v="368.76"/>
    <d v="2025-12-27T00:00:00"/>
    <s v="E0250825"/>
    <s v="PD025825"/>
    <s v="Serviços de Publicidade Eletrônica"/>
    <n v="351.06"/>
    <m/>
    <x v="0"/>
    <m/>
    <m/>
    <m/>
    <s v="2 - FATURADO"/>
    <n v="0"/>
    <x v="0"/>
    <x v="1"/>
    <m/>
  </r>
  <r>
    <x v="970"/>
    <s v="45.301.264/0001-13"/>
    <s v="ND-RATEIO CONDOM PPT"/>
    <n v="21272"/>
    <d v="2025-11-28T00:00:00"/>
    <m/>
    <m/>
    <m/>
    <n v="2306.83"/>
    <d v="2025-12-30T00:00:00"/>
    <s v="CARGA INICIAL RATEIO CONDOM PPT"/>
    <m/>
    <s v="CARGA INICIAL RATEIO CONDOM PPT"/>
    <n v="2306.83"/>
    <m/>
    <x v="0"/>
    <m/>
    <m/>
    <m/>
    <s v="32 DIAS"/>
    <n v="0"/>
    <x v="0"/>
    <x v="10"/>
    <m/>
  </r>
  <r>
    <x v="971"/>
    <s v="45.301.652/0001-02"/>
    <s v="NF SERVICOS"/>
    <n v="197911"/>
    <d v="2025-11-13T00:00:00"/>
    <n v="2064353"/>
    <d v="2025-11-13T00:00:00"/>
    <d v="2025-10-01T00:00:00"/>
    <n v="2296"/>
    <d v="2025-12-13T00:00:00"/>
    <s v="E0220560"/>
    <s v="PD022560"/>
    <s v="PREFEITURA CADASTRO"/>
    <n v="2185.79"/>
    <d v="2025-10-01T00:00:00"/>
    <x v="0"/>
    <s v="077/2022"/>
    <s v="606/2022"/>
    <s v="PD-PRC-2022/02168 APPS/ITO"/>
    <s v="2 - FATURADO"/>
    <n v="0"/>
    <x v="0"/>
    <x v="0"/>
    <m/>
  </r>
  <r>
    <x v="972"/>
    <s v="45.307.980/0001-08"/>
    <s v="NF SERVICOS DO"/>
    <n v="347768"/>
    <d v="2025-08-08T00:00:00"/>
    <n v="354556"/>
    <d v="2025-08-08T00:00:00"/>
    <m/>
    <n v="322.67"/>
    <d v="2025-09-07T00:00:00"/>
    <s v="E0240786"/>
    <s v="PD024786"/>
    <s v="Serviços de Publicidade Eletrônica"/>
    <n v="307.18"/>
    <m/>
    <x v="0"/>
    <m/>
    <m/>
    <m/>
    <s v="2 - FATURADO"/>
    <n v="82"/>
    <x v="4"/>
    <x v="1"/>
    <m/>
  </r>
  <r>
    <x v="972"/>
    <s v="45.307.980/0001-08"/>
    <s v="NF SERVICOS DO"/>
    <n v="355982"/>
    <d v="2025-09-11T00:00:00"/>
    <n v="362795"/>
    <d v="2025-09-12T00:00:00"/>
    <m/>
    <n v="599.23"/>
    <d v="2025-10-12T00:00:00"/>
    <s v="E0240786"/>
    <s v="PD024786"/>
    <s v="Serviços de Publicidade Eletrônica"/>
    <n v="570.47"/>
    <m/>
    <x v="0"/>
    <m/>
    <m/>
    <m/>
    <s v="2 - FATURADO"/>
    <n v="47"/>
    <x v="5"/>
    <x v="1"/>
    <m/>
  </r>
  <r>
    <x v="973"/>
    <s v="45.317.955/0001-05"/>
    <s v="NF SERVICOS DO"/>
    <n v="368489"/>
    <d v="2025-11-11T00:00:00"/>
    <n v="375306"/>
    <d v="2025-11-12T00:00:00"/>
    <m/>
    <n v="184.38"/>
    <d v="2025-12-12T00:00:00"/>
    <s v="E0250879"/>
    <s v="PD025879"/>
    <s v="Serviços de Publicidade Eletrônica"/>
    <n v="175.53"/>
    <m/>
    <x v="0"/>
    <m/>
    <m/>
    <m/>
    <s v="2 - FATURADO"/>
    <n v="0"/>
    <x v="0"/>
    <x v="1"/>
    <m/>
  </r>
  <r>
    <x v="973"/>
    <s v="45.317.955/0001-05"/>
    <s v="NF SERVICOS DO"/>
    <n v="370236"/>
    <d v="2025-11-19T00:00:00"/>
    <n v="377053"/>
    <d v="2025-11-25T00:00:00"/>
    <m/>
    <n v="138.28"/>
    <d v="2025-12-25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974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328"/>
    <x v="2"/>
    <x v="3"/>
    <m/>
  </r>
  <r>
    <x v="974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232"/>
    <x v="2"/>
    <x v="3"/>
    <m/>
  </r>
  <r>
    <x v="974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232"/>
    <x v="2"/>
    <x v="3"/>
    <m/>
  </r>
  <r>
    <x v="974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232"/>
    <x v="2"/>
    <x v="3"/>
    <m/>
  </r>
  <r>
    <x v="974"/>
    <s v="45.318.185/0001-15"/>
    <s v="NF SERVICOS DO"/>
    <n v="367129"/>
    <d v="2025-11-10T00:00:00"/>
    <n v="373946"/>
    <d v="2025-11-10T00:00:00"/>
    <m/>
    <n v="322.67"/>
    <d v="2025-12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67471"/>
    <d v="2025-11-10T00:00:00"/>
    <n v="374288"/>
    <d v="2025-11-10T00:00:00"/>
    <m/>
    <n v="230.47"/>
    <d v="2025-12-10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67597"/>
    <d v="2025-11-10T00:00:00"/>
    <n v="374414"/>
    <d v="2025-11-10T00:00:00"/>
    <m/>
    <n v="230.47"/>
    <d v="2025-12-10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67637"/>
    <d v="2025-11-10T00:00:00"/>
    <n v="374454"/>
    <d v="2025-11-10T00:00:00"/>
    <m/>
    <n v="322.67"/>
    <d v="2025-12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68420"/>
    <d v="2025-11-11T00:00:00"/>
    <n v="375237"/>
    <d v="2025-11-12T00:00:00"/>
    <m/>
    <n v="230.47"/>
    <d v="2025-12-12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68460"/>
    <d v="2025-11-11T00:00:00"/>
    <n v="375277"/>
    <d v="2025-11-12T00:00:00"/>
    <m/>
    <n v="368.76"/>
    <d v="2025-12-12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74"/>
    <s v="45.318.185/0001-15"/>
    <s v="NF SERVICOS DO"/>
    <n v="368496"/>
    <d v="2025-11-11T00:00:00"/>
    <n v="375313"/>
    <d v="2025-11-12T00:00:00"/>
    <m/>
    <n v="368.76"/>
    <d v="2025-12-12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74"/>
    <s v="45.318.185/0001-15"/>
    <s v="NF SERVICOS DO"/>
    <n v="368538"/>
    <d v="2025-11-11T00:00:00"/>
    <n v="375355"/>
    <d v="2025-11-12T00:00:00"/>
    <m/>
    <n v="230.47"/>
    <d v="2025-12-12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68582"/>
    <d v="2025-11-11T00:00:00"/>
    <n v="375399"/>
    <d v="2025-11-12T00:00:00"/>
    <m/>
    <n v="507.05"/>
    <d v="2025-12-12T00:00:00"/>
    <s v="E0211029"/>
    <s v="PD211029"/>
    <s v="Serviços de Publicidade Eletrônica"/>
    <n v="482.71"/>
    <m/>
    <x v="0"/>
    <m/>
    <m/>
    <m/>
    <s v="2 - FATURADO"/>
    <n v="0"/>
    <x v="0"/>
    <x v="1"/>
    <m/>
  </r>
  <r>
    <x v="974"/>
    <s v="45.318.185/0001-15"/>
    <s v="NF SERVICOS"/>
    <n v="197894"/>
    <d v="2025-11-13T00:00:00"/>
    <n v="2064336"/>
    <d v="2025-11-13T00:00:00"/>
    <d v="2025-10-01T00:00:00"/>
    <n v="837.72"/>
    <d v="2025-12-13T00:00:00"/>
    <s v="E0250139"/>
    <s v="PD025120"/>
    <s v="PREFEITURA CADASTRO"/>
    <n v="797.51"/>
    <d v="2025-10-01T00:00:00"/>
    <x v="0"/>
    <s v="56/2025"/>
    <m/>
    <s v="359.00000922/2025-14 - APPS/ITO"/>
    <s v="2 - FATURADO"/>
    <n v="0"/>
    <x v="0"/>
    <x v="0"/>
    <m/>
  </r>
  <r>
    <x v="974"/>
    <s v="45.318.185/0001-15"/>
    <s v="NF SERVICOS DO"/>
    <n v="369022"/>
    <d v="2025-11-13T00:00:00"/>
    <n v="375839"/>
    <d v="2025-11-14T00:00:00"/>
    <m/>
    <n v="322.67"/>
    <d v="2025-12-14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69248"/>
    <d v="2025-11-14T00:00:00"/>
    <n v="376065"/>
    <d v="2025-11-18T00:00:00"/>
    <m/>
    <n v="322.67"/>
    <d v="2025-12-18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69263"/>
    <d v="2025-11-14T00:00:00"/>
    <n v="376080"/>
    <d v="2025-11-18T00:00:00"/>
    <m/>
    <n v="368.76"/>
    <d v="2025-12-18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74"/>
    <s v="45.318.185/0001-15"/>
    <s v="NF SERVICOS DO"/>
    <n v="369480"/>
    <d v="2025-11-14T00:00:00"/>
    <n v="376297"/>
    <d v="2025-11-18T00:00:00"/>
    <m/>
    <n v="322.67"/>
    <d v="2025-12-18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69610"/>
    <d v="2025-11-17T00:00:00"/>
    <n v="376427"/>
    <d v="2025-11-18T00:00:00"/>
    <m/>
    <n v="230.47"/>
    <d v="2025-12-18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70754"/>
    <d v="2025-11-24T00:00:00"/>
    <n v="377570"/>
    <d v="2025-11-25T00:00:00"/>
    <m/>
    <n v="322.67"/>
    <d v="2025-12-25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74"/>
    <s v="45.318.185/0001-15"/>
    <s v="NF SERVICOS DO"/>
    <n v="370755"/>
    <d v="2025-11-24T00:00:00"/>
    <n v="377571"/>
    <d v="2025-11-25T00:00:00"/>
    <m/>
    <n v="230.47"/>
    <d v="2025-12-25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74"/>
    <s v="45.318.185/0001-15"/>
    <s v="NF SERVICOS DO"/>
    <n v="371207"/>
    <d v="2025-11-26T00:00:00"/>
    <n v="378024"/>
    <d v="2025-11-27T00:00:00"/>
    <m/>
    <n v="368.76"/>
    <d v="2025-12-27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75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286"/>
    <x v="2"/>
    <x v="3"/>
    <m/>
  </r>
  <r>
    <x v="975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286"/>
    <x v="2"/>
    <x v="3"/>
    <m/>
  </r>
  <r>
    <x v="975"/>
    <s v="45.318.466/0001-78"/>
    <s v="NF SERVICOS DO"/>
    <n v="365956"/>
    <d v="2025-10-30T00:00:00"/>
    <n v="372773"/>
    <d v="2025-10-31T00:00:00"/>
    <m/>
    <n v="368.76"/>
    <d v="2025-11-30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F SERVICOS DO"/>
    <n v="366382"/>
    <d v="2025-11-10T00:00:00"/>
    <n v="373199"/>
    <d v="2025-11-10T00:00:00"/>
    <m/>
    <n v="368.76"/>
    <d v="2025-12-10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F SERVICOS DO"/>
    <n v="367884"/>
    <d v="2025-11-10T00:00:00"/>
    <n v="374701"/>
    <d v="2025-11-10T00:00:00"/>
    <m/>
    <n v="368.76"/>
    <d v="2025-12-10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D-JUROS RECEBIMENTO"/>
    <s v="179650-1-NDJ1"/>
    <d v="2025-11-12T00:00:00"/>
    <n v="1921538"/>
    <m/>
    <m/>
    <n v="1.18"/>
    <d v="2025-12-12T00:00:00"/>
    <m/>
    <m/>
    <s v="Nota de Debito Juros"/>
    <n v="1.18"/>
    <m/>
    <x v="0"/>
    <m/>
    <m/>
    <m/>
    <s v="2 - FATURADO"/>
    <n v="0"/>
    <x v="0"/>
    <x v="3"/>
    <m/>
  </r>
  <r>
    <x v="975"/>
    <s v="45.318.466/0001-78"/>
    <s v="NF SERVICOS DO"/>
    <n v="369662"/>
    <d v="2025-11-17T00:00:00"/>
    <n v="376479"/>
    <d v="2025-11-18T00:00:00"/>
    <m/>
    <n v="368.76"/>
    <d v="2025-12-18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F SERVICOS DO"/>
    <n v="370262"/>
    <d v="2025-11-19T00:00:00"/>
    <n v="377079"/>
    <d v="2025-11-25T00:00:00"/>
    <m/>
    <n v="368.76"/>
    <d v="2025-12-25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F SERVICOS DO"/>
    <n v="370263"/>
    <d v="2025-11-19T00:00:00"/>
    <n v="377080"/>
    <d v="2025-11-25T00:00:00"/>
    <m/>
    <n v="368.76"/>
    <d v="2025-12-25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75"/>
    <s v="45.318.466/0001-78"/>
    <s v="NF SERVICOS DO"/>
    <n v="371055"/>
    <d v="2025-11-25T00:00:00"/>
    <n v="377872"/>
    <d v="2025-11-26T00:00:00"/>
    <m/>
    <n v="460.95"/>
    <d v="2025-12-26T00:00:00"/>
    <s v="E0202048"/>
    <s v="PD202048"/>
    <s v="Serviços de Publicidade Eletrônica"/>
    <n v="438.82"/>
    <m/>
    <x v="0"/>
    <m/>
    <m/>
    <m/>
    <s v="2 - FATURADO"/>
    <n v="0"/>
    <x v="0"/>
    <x v="1"/>
    <m/>
  </r>
  <r>
    <x v="976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337"/>
    <x v="2"/>
    <x v="3"/>
    <m/>
  </r>
  <r>
    <x v="976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337"/>
    <x v="2"/>
    <x v="3"/>
    <m/>
  </r>
  <r>
    <x v="976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337"/>
    <x v="2"/>
    <x v="3"/>
    <m/>
  </r>
  <r>
    <x v="976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337"/>
    <x v="2"/>
    <x v="3"/>
    <m/>
  </r>
  <r>
    <x v="976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337"/>
    <x v="2"/>
    <x v="3"/>
    <m/>
  </r>
  <r>
    <x v="976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337"/>
    <x v="2"/>
    <x v="3"/>
    <m/>
  </r>
  <r>
    <x v="976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337"/>
    <x v="2"/>
    <x v="3"/>
    <m/>
  </r>
  <r>
    <x v="976"/>
    <s v="45.318.995/0001-71"/>
    <s v="NF SERVICOS"/>
    <n v="197933"/>
    <d v="2025-11-13T00:00:00"/>
    <n v="2064375"/>
    <d v="2025-11-13T00:00:00"/>
    <d v="2025-10-01T00:00:00"/>
    <n v="571.20000000000005"/>
    <d v="2025-12-13T00:00:00"/>
    <s v="E0220804"/>
    <s v="PD022804"/>
    <s v="PREFEITURA CADASTRO"/>
    <n v="543.78"/>
    <d v="2025-10-01T00:00:00"/>
    <x v="0"/>
    <m/>
    <s v="NR. 150/2021"/>
    <s v="1 - 359.00005393/2024-64 - APPS/ITO"/>
    <s v="2 - FATURADO"/>
    <n v="0"/>
    <x v="0"/>
    <x v="0"/>
    <m/>
  </r>
  <r>
    <x v="976"/>
    <s v="45.318.995/0001-71"/>
    <s v="NF SERVICOS DO"/>
    <n v="370844"/>
    <d v="2025-11-25T00:00:00"/>
    <n v="377661"/>
    <d v="2025-11-26T00:00:00"/>
    <m/>
    <n v="322.67"/>
    <d v="2025-12-26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976"/>
    <s v="45.318.995/0001-71"/>
    <s v="NF SERVICOS DO"/>
    <n v="371015"/>
    <d v="2025-11-25T00:00:00"/>
    <n v="377832"/>
    <d v="2025-11-26T00:00:00"/>
    <m/>
    <n v="322.67"/>
    <d v="2025-12-26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976"/>
    <s v="45.318.995/0001-71"/>
    <s v="NF SERVICOS DO"/>
    <n v="371056"/>
    <d v="2025-11-25T00:00:00"/>
    <n v="377873"/>
    <d v="2025-11-26T00:00:00"/>
    <m/>
    <n v="368.76"/>
    <d v="2025-12-26T00:00:00"/>
    <s v="E0220744"/>
    <s v="PD022744"/>
    <s v="Serviços de Publicidade Eletrônica"/>
    <n v="351.06"/>
    <m/>
    <x v="0"/>
    <m/>
    <m/>
    <m/>
    <s v="2 - FATURADO"/>
    <n v="0"/>
    <x v="0"/>
    <x v="1"/>
    <m/>
  </r>
  <r>
    <x v="976"/>
    <s v="45.318.995/0001-71"/>
    <s v="NF SERVICOS DO"/>
    <n v="371096"/>
    <d v="2025-11-25T00:00:00"/>
    <n v="377913"/>
    <d v="2025-11-26T00:00:00"/>
    <m/>
    <n v="322.67"/>
    <d v="2025-12-26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976"/>
    <s v="45.318.995/0001-71"/>
    <s v="NF SERVICOS DO"/>
    <n v="371130"/>
    <d v="2025-11-26T00:00:00"/>
    <n v="377947"/>
    <d v="2025-11-27T00:00:00"/>
    <m/>
    <n v="368.76"/>
    <d v="2025-12-27T00:00:00"/>
    <s v="E0220744"/>
    <s v="PD022744"/>
    <s v="Serviços de Publicidade Eletrônica"/>
    <n v="351.06"/>
    <m/>
    <x v="0"/>
    <m/>
    <m/>
    <m/>
    <s v="2 - FATURADO"/>
    <n v="0"/>
    <x v="0"/>
    <x v="1"/>
    <m/>
  </r>
  <r>
    <x v="976"/>
    <s v="45.318.995/0001-71"/>
    <s v="NF SERVICOS DO"/>
    <n v="371131"/>
    <d v="2025-11-26T00:00:00"/>
    <n v="377948"/>
    <d v="2025-11-27T00:00:00"/>
    <m/>
    <n v="322.67"/>
    <d v="2025-12-27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977"/>
    <s v="45.321.460/0001-50"/>
    <s v="ND-POUPATEMPO 4.0"/>
    <n v="7315"/>
    <d v="2025-11-05T00:00:00"/>
    <s v="PPT00562"/>
    <s v="PPT00562"/>
    <d v="2025-11-01T00:00:00"/>
    <n v="23548.53"/>
    <d v="2025-12-05T00:00:00"/>
    <s v="PPT00562"/>
    <s v="PP00562"/>
    <s v="IMPLANTACAO E OPERACAO DO POUPATEMPO IBITINGA"/>
    <n v="23548.53"/>
    <d v="2025-11-01T00:00:00"/>
    <x v="0"/>
    <m/>
    <s v="PD-PRC-2021/01090"/>
    <m/>
    <s v="2 - FATURADO"/>
    <n v="0"/>
    <x v="0"/>
    <x v="15"/>
    <m/>
  </r>
  <r>
    <x v="977"/>
    <s v="45.321.460/0001-50"/>
    <s v="NF SERVICOS"/>
    <n v="197878"/>
    <d v="2025-11-13T00:00:00"/>
    <n v="2064320"/>
    <d v="2025-11-13T00:00:00"/>
    <d v="2025-10-01T00:00:00"/>
    <n v="7872.23"/>
    <d v="2025-12-13T00:00:00"/>
    <s v="E0230690"/>
    <s v="PD023690"/>
    <s v="PREFEITURA CADASTRO"/>
    <n v="7494.36"/>
    <d v="2025-10-01T00:00:00"/>
    <x v="0"/>
    <s v="143/2023 D.L.073/2023"/>
    <s v="P.C 4.636/2023- P.A 4.818/2024"/>
    <s v="SEI: 359.00007533/2023-58 APPS/ITO"/>
    <s v="2 - FATURADO"/>
    <n v="0"/>
    <x v="0"/>
    <x v="0"/>
    <m/>
  </r>
  <r>
    <x v="978"/>
    <s v="45.323.474/0001-02"/>
    <s v="NF SERVICOS DO"/>
    <n v="370910"/>
    <d v="2025-11-25T00:00:00"/>
    <n v="377727"/>
    <d v="2025-11-26T00:00:00"/>
    <m/>
    <n v="322.67"/>
    <d v="2025-12-26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79"/>
    <s v="45.323.698/0001-14"/>
    <s v="NF SERVICOS DO"/>
    <n v="369520"/>
    <d v="2025-11-14T00:00:00"/>
    <n v="376337"/>
    <d v="2025-11-18T00:00:00"/>
    <m/>
    <n v="276.57"/>
    <d v="2025-12-18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79"/>
    <s v="45.323.698/0001-14"/>
    <s v="NF SERVICOS DO"/>
    <n v="370304"/>
    <d v="2025-11-19T00:00:00"/>
    <n v="377121"/>
    <d v="2025-11-25T00:00:00"/>
    <m/>
    <n v="276.57"/>
    <d v="2025-12-25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79"/>
    <s v="45.323.698/0001-14"/>
    <s v="NF SERVICOS DO"/>
    <n v="370305"/>
    <d v="2025-11-19T00:00:00"/>
    <n v="377122"/>
    <d v="2025-11-25T00:00:00"/>
    <m/>
    <n v="553.14"/>
    <d v="2025-12-25T00:00:00"/>
    <s v="E0220740"/>
    <s v="PD022740"/>
    <s v="Serviços de Publicidade Eletrônica"/>
    <n v="526.59"/>
    <m/>
    <x v="0"/>
    <m/>
    <m/>
    <m/>
    <s v="2 - FATURADO"/>
    <n v="0"/>
    <x v="0"/>
    <x v="1"/>
    <m/>
  </r>
  <r>
    <x v="979"/>
    <s v="45.323.698/0001-14"/>
    <s v="NF SERVICOS DO"/>
    <n v="371129"/>
    <d v="2025-11-26T00:00:00"/>
    <n v="377946"/>
    <d v="2025-11-27T00:00:00"/>
    <m/>
    <n v="276.57"/>
    <d v="2025-12-27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80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358"/>
    <x v="2"/>
    <x v="3"/>
    <m/>
  </r>
  <r>
    <x v="980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341"/>
    <x v="2"/>
    <x v="3"/>
    <m/>
  </r>
  <r>
    <x v="980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341"/>
    <x v="2"/>
    <x v="3"/>
    <m/>
  </r>
  <r>
    <x v="980"/>
    <s v="45.324.290/0001-67"/>
    <s v="NF SERVICOS DO"/>
    <n v="363794"/>
    <d v="2025-10-17T00:00:00"/>
    <n v="370609"/>
    <d v="2025-10-21T00:00:00"/>
    <m/>
    <n v="497.83"/>
    <d v="2025-11-20T00:00:00"/>
    <s v="E0230890"/>
    <s v="PD023890"/>
    <s v="Serviços de Publicidade Eletrônica"/>
    <n v="473.93"/>
    <m/>
    <x v="0"/>
    <m/>
    <m/>
    <m/>
    <s v="2 - FATURADO"/>
    <n v="8"/>
    <x v="3"/>
    <x v="1"/>
    <m/>
  </r>
  <r>
    <x v="980"/>
    <s v="45.324.290/0001-67"/>
    <s v="NF SERVICOS DO"/>
    <n v="363876"/>
    <d v="2025-10-20T00:00:00"/>
    <n v="370691"/>
    <d v="2025-10-21T00:00:00"/>
    <m/>
    <n v="387.2"/>
    <d v="2025-11-20T00:00:00"/>
    <s v="E0230890"/>
    <s v="PD023890"/>
    <s v="Serviços de Publicidade Eletrônica"/>
    <n v="368.61"/>
    <m/>
    <x v="0"/>
    <m/>
    <m/>
    <m/>
    <s v="2 - FATURADO"/>
    <n v="8"/>
    <x v="3"/>
    <x v="1"/>
    <m/>
  </r>
  <r>
    <x v="980"/>
    <s v="45.324.290/0001-67"/>
    <s v="NF SERVICOS DO"/>
    <n v="364040"/>
    <d v="2025-10-20T00:00:00"/>
    <n v="370855"/>
    <d v="2025-10-21T00:00:00"/>
    <m/>
    <n v="442.51"/>
    <d v="2025-11-20T00:00:00"/>
    <s v="E0230890"/>
    <s v="PD023890"/>
    <s v="Serviços de Publicidade Eletrônica"/>
    <n v="421.27"/>
    <m/>
    <x v="0"/>
    <m/>
    <m/>
    <m/>
    <s v="2 - FATURADO"/>
    <n v="8"/>
    <x v="3"/>
    <x v="1"/>
    <m/>
  </r>
  <r>
    <x v="980"/>
    <s v="45.324.290/0001-67"/>
    <s v="NF SERVICOS DO"/>
    <n v="364471"/>
    <d v="2025-10-22T00:00:00"/>
    <n v="371286"/>
    <d v="2025-10-24T00:00:00"/>
    <m/>
    <n v="497.83"/>
    <d v="2025-11-23T00:00:00"/>
    <s v="E0230890"/>
    <s v="PD023890"/>
    <s v="Serviços de Publicidade Eletrônica"/>
    <n v="473.93"/>
    <m/>
    <x v="0"/>
    <m/>
    <m/>
    <m/>
    <s v="2 - FATURADO"/>
    <n v="5"/>
    <x v="3"/>
    <x v="1"/>
    <m/>
  </r>
  <r>
    <x v="980"/>
    <s v="45.324.290/0001-67"/>
    <s v="NF SERVICOS DO"/>
    <n v="365277"/>
    <d v="2025-10-24T00:00:00"/>
    <n v="372092"/>
    <d v="2025-10-27T00:00:00"/>
    <m/>
    <n v="442.51"/>
    <d v="2025-11-26T00:00:00"/>
    <s v="E0230890"/>
    <s v="PD023890"/>
    <s v="Serviços de Publicidade Eletrônica"/>
    <n v="421.27"/>
    <m/>
    <x v="0"/>
    <m/>
    <m/>
    <m/>
    <s v="2 - FATURADO"/>
    <n v="2"/>
    <x v="3"/>
    <x v="1"/>
    <m/>
  </r>
  <r>
    <x v="980"/>
    <s v="45.324.290/0001-67"/>
    <s v="NF SERVICOS DO"/>
    <n v="365477"/>
    <d v="2025-10-28T00:00:00"/>
    <n v="372294"/>
    <d v="2025-10-29T00:00:00"/>
    <m/>
    <n v="442.51"/>
    <d v="2025-11-28T00:00:00"/>
    <s v="E0230890"/>
    <s v="PD023890"/>
    <s v="Serviços de Publicidade Eletrônica"/>
    <n v="421.27"/>
    <m/>
    <x v="0"/>
    <m/>
    <m/>
    <m/>
    <s v="2 - FATURADO"/>
    <n v="1"/>
    <x v="3"/>
    <x v="1"/>
    <m/>
  </r>
  <r>
    <x v="980"/>
    <s v="45.324.290/0001-67"/>
    <s v="NF SERVICOS DO"/>
    <n v="366167"/>
    <d v="2025-10-30T00:00:00"/>
    <n v="372984"/>
    <d v="2025-10-31T00:00:00"/>
    <m/>
    <n v="331.88"/>
    <d v="2025-11-30T00:00:00"/>
    <s v="E0230890"/>
    <s v="PD023890"/>
    <s v="Serviços de Publicidade Eletrônica"/>
    <n v="315.95"/>
    <m/>
    <x v="0"/>
    <m/>
    <m/>
    <m/>
    <s v="2 - FATURADO"/>
    <n v="0"/>
    <x v="0"/>
    <x v="1"/>
    <m/>
  </r>
  <r>
    <x v="980"/>
    <s v="45.324.290/0001-67"/>
    <s v="ND-POUPATEMPO 4.0"/>
    <n v="7175"/>
    <d v="2025-11-05T00:00:00"/>
    <s v="PPT00692"/>
    <s v="PPT00692"/>
    <d v="2025-11-01T00:00:00"/>
    <n v="19235.810000000001"/>
    <d v="2025-12-05T00:00:00"/>
    <s v="PPT00692"/>
    <s v="PP00692"/>
    <s v="IMPLANTACAO E OPERACAO DO POUPATEMPO IGARAPAVA"/>
    <n v="19235.810000000001"/>
    <d v="2025-11-01T00:00:00"/>
    <x v="0"/>
    <m/>
    <s v="PD-PRC-2022/02083"/>
    <m/>
    <s v="2 - FATURADO"/>
    <n v="0"/>
    <x v="0"/>
    <x v="15"/>
    <m/>
  </r>
  <r>
    <x v="980"/>
    <s v="45.324.290/0001-67"/>
    <s v="NF SERVICOS DO"/>
    <n v="367128"/>
    <d v="2025-11-10T00:00:00"/>
    <n v="373945"/>
    <d v="2025-11-10T00:00:00"/>
    <m/>
    <n v="387.2"/>
    <d v="2025-12-10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980"/>
    <s v="45.324.290/0001-67"/>
    <s v="NF SERVICOS DO"/>
    <n v="367608"/>
    <d v="2025-11-10T00:00:00"/>
    <n v="374425"/>
    <d v="2025-11-10T00:00:00"/>
    <m/>
    <n v="221.26"/>
    <d v="2025-12-10T00:00:00"/>
    <s v="E0230890"/>
    <s v="PD023890"/>
    <s v="Serviços de Publicidade Eletrônica"/>
    <n v="210.64"/>
    <m/>
    <x v="0"/>
    <m/>
    <m/>
    <m/>
    <s v="2 - FATURADO"/>
    <n v="0"/>
    <x v="0"/>
    <x v="1"/>
    <m/>
  </r>
  <r>
    <x v="980"/>
    <s v="45.324.290/0001-67"/>
    <s v="NF SERVICOS DO"/>
    <n v="367610"/>
    <d v="2025-11-10T00:00:00"/>
    <n v="374427"/>
    <d v="2025-11-10T00:00:00"/>
    <m/>
    <n v="221.26"/>
    <d v="2025-12-10T00:00:00"/>
    <s v="E0230890"/>
    <s v="PD023890"/>
    <s v="Serviços de Publicidade Eletrônica"/>
    <n v="210.64"/>
    <m/>
    <x v="0"/>
    <m/>
    <m/>
    <m/>
    <s v="2 - FATURADO"/>
    <n v="0"/>
    <x v="0"/>
    <x v="1"/>
    <m/>
  </r>
  <r>
    <x v="980"/>
    <s v="45.324.290/0001-67"/>
    <s v="NF SERVICOS DO"/>
    <n v="367683"/>
    <d v="2025-11-10T00:00:00"/>
    <n v="374500"/>
    <d v="2025-11-10T00:00:00"/>
    <m/>
    <n v="221.26"/>
    <d v="2025-12-10T00:00:00"/>
    <s v="E0230890"/>
    <s v="PD023890"/>
    <s v="Serviços de Publicidade Eletrônica"/>
    <n v="210.64"/>
    <m/>
    <x v="0"/>
    <m/>
    <m/>
    <m/>
    <s v="2 - FATURADO"/>
    <n v="0"/>
    <x v="0"/>
    <x v="1"/>
    <m/>
  </r>
  <r>
    <x v="980"/>
    <s v="45.324.290/0001-67"/>
    <s v="NF SERVICOS DO"/>
    <n v="368268"/>
    <d v="2025-11-10T00:00:00"/>
    <n v="375085"/>
    <d v="2025-11-12T00:00:00"/>
    <m/>
    <n v="497.83"/>
    <d v="2025-12-12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980"/>
    <s v="45.324.290/0001-67"/>
    <s v="NF SERVICOS DO"/>
    <n v="368284"/>
    <d v="2025-11-10T00:00:00"/>
    <n v="375101"/>
    <d v="2025-11-12T00:00:00"/>
    <m/>
    <n v="497.83"/>
    <d v="2025-12-12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980"/>
    <s v="45.324.290/0001-67"/>
    <s v="NF SERVICOS DO"/>
    <n v="368772"/>
    <d v="2025-11-12T00:00:00"/>
    <n v="375589"/>
    <d v="2025-11-13T00:00:00"/>
    <m/>
    <n v="442.51"/>
    <d v="2025-12-13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"/>
    <n v="197987"/>
    <d v="2025-11-13T00:00:00"/>
    <n v="2064429"/>
    <d v="2025-11-13T00:00:00"/>
    <d v="2025-10-01T00:00:00"/>
    <n v="673.8"/>
    <d v="2025-12-13T00:00:00"/>
    <s v="E0230664"/>
    <s v="PD023664"/>
    <s v="PREFEITURAS - CADASTRO"/>
    <n v="641.46"/>
    <d v="2025-10-01T00:00:00"/>
    <x v="0"/>
    <s v="287/2023"/>
    <s v="013/2023"/>
    <s v="359.00000349/2024-68-ITO"/>
    <s v="2 - FATURADO"/>
    <n v="0"/>
    <x v="0"/>
    <x v="0"/>
    <m/>
  </r>
  <r>
    <x v="980"/>
    <s v="45.324.290/0001-67"/>
    <s v="NF SERVICOS DO"/>
    <n v="368973"/>
    <d v="2025-11-13T00:00:00"/>
    <n v="375790"/>
    <d v="2025-11-14T00:00:00"/>
    <m/>
    <n v="387.2"/>
    <d v="2025-12-14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980"/>
    <s v="45.324.290/0001-67"/>
    <s v="NF SERVICOS DO"/>
    <n v="369158"/>
    <d v="2025-11-13T00:00:00"/>
    <n v="375975"/>
    <d v="2025-11-14T00:00:00"/>
    <m/>
    <n v="442.51"/>
    <d v="2025-12-14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69324"/>
    <d v="2025-11-14T00:00:00"/>
    <n v="376141"/>
    <d v="2025-11-18T00:00:00"/>
    <m/>
    <n v="553.14"/>
    <d v="2025-12-18T00:00:00"/>
    <s v="E0230890"/>
    <s v="PD023890"/>
    <s v="Serviços de Publicidade Eletrônica"/>
    <n v="526.59"/>
    <m/>
    <x v="0"/>
    <m/>
    <m/>
    <m/>
    <s v="2 - FATURADO"/>
    <n v="0"/>
    <x v="0"/>
    <x v="1"/>
    <m/>
  </r>
  <r>
    <x v="980"/>
    <s v="45.324.290/0001-67"/>
    <s v="NF SERVICOS DO"/>
    <n v="369469"/>
    <d v="2025-11-14T00:00:00"/>
    <n v="376286"/>
    <d v="2025-11-18T00:00:00"/>
    <m/>
    <n v="442.51"/>
    <d v="2025-12-18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69864"/>
    <d v="2025-11-18T00:00:00"/>
    <n v="376681"/>
    <d v="2025-11-19T00:00:00"/>
    <m/>
    <n v="442.51"/>
    <d v="2025-12-1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70000"/>
    <d v="2025-11-18T00:00:00"/>
    <n v="376817"/>
    <d v="2025-11-19T00:00:00"/>
    <m/>
    <n v="442.51"/>
    <d v="2025-12-1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70946"/>
    <d v="2025-11-25T00:00:00"/>
    <n v="377763"/>
    <d v="2025-11-26T00:00:00"/>
    <m/>
    <n v="442.51"/>
    <d v="2025-12-2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71314"/>
    <d v="2025-11-26T00:00:00"/>
    <n v="378131"/>
    <d v="2025-11-27T00:00:00"/>
    <m/>
    <n v="442.51"/>
    <d v="2025-12-2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80"/>
    <s v="45.324.290/0001-67"/>
    <s v="NF SERVICOS DO"/>
    <n v="371315"/>
    <d v="2025-11-26T00:00:00"/>
    <n v="378132"/>
    <d v="2025-11-27T00:00:00"/>
    <m/>
    <n v="331.88"/>
    <d v="2025-12-27T00:00:00"/>
    <s v="E0230890"/>
    <s v="PD023890"/>
    <s v="Serviços de Publicidade Eletrônica"/>
    <n v="315.95"/>
    <m/>
    <x v="0"/>
    <m/>
    <m/>
    <m/>
    <s v="2 - FATURADO"/>
    <n v="0"/>
    <x v="0"/>
    <x v="1"/>
    <m/>
  </r>
  <r>
    <x v="981"/>
    <s v="45.331.188/0001-99"/>
    <s v="NF SERVICOS"/>
    <n v="195619"/>
    <d v="2025-10-15T00:00:00"/>
    <n v="2044185"/>
    <d v="2025-10-15T00:00:00"/>
    <d v="2025-09-01T00:00:00"/>
    <n v="644.4"/>
    <d v="2025-11-14T00:00:00"/>
    <s v="E0251390"/>
    <s v="PD251289"/>
    <s v="PREFEITURA CADASTRO"/>
    <n v="613.47"/>
    <d v="2025-09-01T00:00:00"/>
    <x v="0"/>
    <s v="60/25"/>
    <s v="228/25"/>
    <s v="359.00006325/2025-01 - APPS/ITO"/>
    <s v="2 - FATURADO"/>
    <n v="14"/>
    <x v="3"/>
    <x v="0"/>
    <m/>
  </r>
  <r>
    <x v="981"/>
    <s v="45.331.188/0001-99"/>
    <s v="NF SERVICOS DO"/>
    <n v="366872"/>
    <d v="2025-11-10T00:00:00"/>
    <n v="373689"/>
    <d v="2025-11-10T00:00:00"/>
    <m/>
    <n v="276.57"/>
    <d v="2025-12-10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81"/>
    <s v="45.331.188/0001-99"/>
    <s v="NF SERVICOS DO"/>
    <n v="366874"/>
    <d v="2025-11-10T00:00:00"/>
    <n v="373691"/>
    <d v="2025-11-10T00:00:00"/>
    <m/>
    <n v="276.57"/>
    <d v="2025-12-10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81"/>
    <s v="45.331.188/0001-99"/>
    <s v="NF SERVICOS"/>
    <n v="197926"/>
    <d v="2025-11-13T00:00:00"/>
    <n v="2064368"/>
    <d v="2025-11-13T00:00:00"/>
    <d v="2025-10-01T00:00:00"/>
    <n v="644.4"/>
    <d v="2025-12-13T00:00:00"/>
    <s v="E0251390"/>
    <s v="PD251289"/>
    <s v="PREFEITURA CADASTRO"/>
    <n v="613.47"/>
    <d v="2025-10-01T00:00:00"/>
    <x v="0"/>
    <s v="60/25"/>
    <s v="228/25"/>
    <s v="359.00006325/2025-01 - APPS/ITO"/>
    <s v="2 - FATURADO"/>
    <n v="0"/>
    <x v="0"/>
    <x v="0"/>
    <m/>
  </r>
  <r>
    <x v="981"/>
    <s v="45.331.188/0001-99"/>
    <s v="NF SERVICOS DO"/>
    <n v="370818"/>
    <d v="2025-11-25T00:00:00"/>
    <n v="377635"/>
    <d v="2025-11-26T00:00:00"/>
    <m/>
    <n v="276.57"/>
    <d v="2025-12-26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82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355"/>
    <x v="2"/>
    <x v="3"/>
    <m/>
  </r>
  <r>
    <x v="982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322"/>
    <x v="2"/>
    <x v="3"/>
    <m/>
  </r>
  <r>
    <x v="982"/>
    <s v="45.331.196/0001-35"/>
    <s v="ND-POUPATEMPO 4.0"/>
    <n v="7271"/>
    <d v="2025-11-05T00:00:00"/>
    <s v="PPT00675"/>
    <s v="PPT00675"/>
    <d v="2025-11-01T00:00:00"/>
    <n v="18647.79"/>
    <d v="2025-12-05T00:00:00"/>
    <s v="PPT00675"/>
    <s v="PP00675"/>
    <s v="IMPLANTACAO E OPERACAO DO POUPATEMPO SANTO ANTONIO DE POSSE"/>
    <n v="18647.79"/>
    <d v="2025-11-01T00:00:00"/>
    <x v="0"/>
    <m/>
    <s v="PD-PRC-2022/01919"/>
    <m/>
    <s v="2 - FATURADO"/>
    <n v="0"/>
    <x v="0"/>
    <x v="15"/>
    <m/>
  </r>
  <r>
    <x v="982"/>
    <s v="45.331.196/0001-35"/>
    <s v="NF SERVICOS DO"/>
    <n v="366265"/>
    <d v="2025-11-10T00:00:00"/>
    <n v="373082"/>
    <d v="2025-11-10T00:00:00"/>
    <m/>
    <n v="368.76"/>
    <d v="2025-12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6322"/>
    <d v="2025-11-10T00:00:00"/>
    <n v="373139"/>
    <d v="2025-11-10T00:00:00"/>
    <m/>
    <n v="322.67"/>
    <d v="2025-12-10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82"/>
    <s v="45.331.196/0001-35"/>
    <s v="NF SERVICOS DO"/>
    <n v="366325"/>
    <d v="2025-11-10T00:00:00"/>
    <n v="373142"/>
    <d v="2025-11-10T00:00:00"/>
    <m/>
    <n v="553.14"/>
    <d v="2025-12-1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82"/>
    <s v="45.331.196/0001-35"/>
    <s v="NF SERVICOS DO"/>
    <n v="366348"/>
    <d v="2025-11-10T00:00:00"/>
    <n v="373165"/>
    <d v="2025-11-10T00:00:00"/>
    <m/>
    <n v="414.85"/>
    <d v="2025-12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6360"/>
    <d v="2025-11-10T00:00:00"/>
    <n v="373177"/>
    <d v="2025-11-10T00:00:00"/>
    <m/>
    <n v="368.76"/>
    <d v="2025-12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6457"/>
    <d v="2025-11-10T00:00:00"/>
    <n v="373274"/>
    <d v="2025-11-10T00:00:00"/>
    <m/>
    <n v="414.85"/>
    <d v="2025-12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6460"/>
    <d v="2025-11-10T00:00:00"/>
    <n v="373277"/>
    <d v="2025-11-10T00:00:00"/>
    <m/>
    <n v="460.95"/>
    <d v="2025-12-10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67019"/>
    <d v="2025-11-10T00:00:00"/>
    <n v="373836"/>
    <d v="2025-11-10T00:00:00"/>
    <m/>
    <n v="414.85"/>
    <d v="2025-12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7095"/>
    <d v="2025-11-10T00:00:00"/>
    <n v="373912"/>
    <d v="2025-11-10T00:00:00"/>
    <m/>
    <n v="414.85"/>
    <d v="2025-12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7097"/>
    <d v="2025-11-10T00:00:00"/>
    <n v="373914"/>
    <d v="2025-11-10T00:00:00"/>
    <m/>
    <n v="553.14"/>
    <d v="2025-12-1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82"/>
    <s v="45.331.196/0001-35"/>
    <s v="NF SERVICOS DO"/>
    <n v="367098"/>
    <d v="2025-11-10T00:00:00"/>
    <n v="373915"/>
    <d v="2025-11-10T00:00:00"/>
    <m/>
    <n v="553.14"/>
    <d v="2025-12-1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82"/>
    <s v="45.331.196/0001-35"/>
    <s v="NF SERVICOS DO"/>
    <n v="367361"/>
    <d v="2025-11-10T00:00:00"/>
    <n v="374178"/>
    <d v="2025-11-10T00:00:00"/>
    <m/>
    <n v="368.76"/>
    <d v="2025-12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7813"/>
    <d v="2025-11-10T00:00:00"/>
    <n v="374630"/>
    <d v="2025-11-10T00:00:00"/>
    <m/>
    <n v="368.76"/>
    <d v="2025-12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7830"/>
    <d v="2025-11-10T00:00:00"/>
    <n v="374647"/>
    <d v="2025-11-10T00:00:00"/>
    <m/>
    <n v="414.85"/>
    <d v="2025-12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7831"/>
    <d v="2025-11-10T00:00:00"/>
    <n v="374648"/>
    <d v="2025-11-10T00:00:00"/>
    <m/>
    <n v="553.14"/>
    <d v="2025-12-1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82"/>
    <s v="45.331.196/0001-35"/>
    <s v="NF SERVICOS DO"/>
    <n v="367978"/>
    <d v="2025-11-10T00:00:00"/>
    <n v="374795"/>
    <d v="2025-11-10T00:00:00"/>
    <m/>
    <n v="368.76"/>
    <d v="2025-12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8000"/>
    <d v="2025-11-10T00:00:00"/>
    <n v="374817"/>
    <d v="2025-11-12T00:00:00"/>
    <m/>
    <n v="368.76"/>
    <d v="2025-12-12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82"/>
    <s v="45.331.196/0001-35"/>
    <s v="NF SERVICOS DO"/>
    <n v="368141"/>
    <d v="2025-11-10T00:00:00"/>
    <n v="374958"/>
    <d v="2025-11-12T00:00:00"/>
    <m/>
    <n v="322.67"/>
    <d v="2025-12-12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82"/>
    <s v="45.331.196/0001-35"/>
    <s v="NF SERVICOS DO"/>
    <n v="368150"/>
    <d v="2025-11-10T00:00:00"/>
    <n v="374967"/>
    <d v="2025-11-12T00:00:00"/>
    <m/>
    <n v="322.67"/>
    <d v="2025-12-12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82"/>
    <s v="45.331.196/0001-35"/>
    <s v="NF SERVICOS DO"/>
    <n v="368404"/>
    <d v="2025-11-11T00:00:00"/>
    <n v="375221"/>
    <d v="2025-11-12T00:00:00"/>
    <m/>
    <n v="414.85"/>
    <d v="2025-12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8413"/>
    <d v="2025-11-11T00:00:00"/>
    <n v="375230"/>
    <d v="2025-11-12T00:00:00"/>
    <m/>
    <n v="414.85"/>
    <d v="2025-12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8414"/>
    <d v="2025-11-11T00:00:00"/>
    <n v="375231"/>
    <d v="2025-11-12T00:00:00"/>
    <m/>
    <n v="414.85"/>
    <d v="2025-12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8533"/>
    <d v="2025-11-11T00:00:00"/>
    <n v="375350"/>
    <d v="2025-11-12T00:00:00"/>
    <m/>
    <n v="276.57"/>
    <d v="2025-12-12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82"/>
    <s v="45.331.196/0001-35"/>
    <s v="NF SERVICOS DO"/>
    <n v="368534"/>
    <d v="2025-11-11T00:00:00"/>
    <n v="375351"/>
    <d v="2025-11-12T00:00:00"/>
    <m/>
    <n v="414.85"/>
    <d v="2025-12-1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8548"/>
    <d v="2025-11-11T00:00:00"/>
    <n v="375365"/>
    <d v="2025-11-12T00:00:00"/>
    <m/>
    <n v="460.95"/>
    <d v="2025-12-12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68675"/>
    <d v="2025-11-12T00:00:00"/>
    <n v="375492"/>
    <d v="2025-11-13T00:00:00"/>
    <m/>
    <n v="414.85"/>
    <d v="2025-12-13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8691"/>
    <d v="2025-11-12T00:00:00"/>
    <n v="375508"/>
    <d v="2025-11-13T00:00:00"/>
    <m/>
    <n v="460.95"/>
    <d v="2025-12-13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"/>
    <n v="198091"/>
    <d v="2025-11-13T00:00:00"/>
    <n v="2064533"/>
    <d v="2025-11-13T00:00:00"/>
    <d v="2025-10-01T00:00:00"/>
    <n v="1345.39"/>
    <d v="2025-12-13T00:00:00"/>
    <s v="E0240667"/>
    <s v="PD024667"/>
    <s v="PREFEITURA SIM"/>
    <n v="1280.81"/>
    <d v="2025-10-01T00:00:00"/>
    <x v="0"/>
    <s v="063/2024"/>
    <s v="3364/2024"/>
    <s v="359.00006508/2024-38 APPS\ITO"/>
    <s v="2 - FATURADO"/>
    <n v="0"/>
    <x v="0"/>
    <x v="0"/>
    <m/>
  </r>
  <r>
    <x v="982"/>
    <s v="45.331.196/0001-35"/>
    <s v="NF SERVICOS DO"/>
    <n v="369191"/>
    <d v="2025-11-13T00:00:00"/>
    <n v="376008"/>
    <d v="2025-11-14T00:00:00"/>
    <m/>
    <n v="322.67"/>
    <d v="2025-12-14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82"/>
    <s v="45.331.196/0001-35"/>
    <s v="NF SERVICOS DO"/>
    <n v="369200"/>
    <d v="2025-11-14T00:00:00"/>
    <n v="376017"/>
    <d v="2025-11-18T00:00:00"/>
    <m/>
    <n v="599.23"/>
    <d v="2025-12-18T00:00:00"/>
    <s v="E0220704"/>
    <s v="PD022704"/>
    <s v="Serviços de Publicidade Eletrônica"/>
    <n v="570.47"/>
    <m/>
    <x v="0"/>
    <m/>
    <m/>
    <m/>
    <s v="2 - FATURADO"/>
    <n v="0"/>
    <x v="0"/>
    <x v="1"/>
    <m/>
  </r>
  <r>
    <x v="982"/>
    <s v="45.331.196/0001-35"/>
    <s v="NF SERVICOS DO"/>
    <n v="369296"/>
    <d v="2025-11-14T00:00:00"/>
    <n v="376113"/>
    <d v="2025-11-18T00:00:00"/>
    <m/>
    <n v="507.05"/>
    <d v="2025-12-18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982"/>
    <s v="45.331.196/0001-35"/>
    <s v="NF SERVICOS DO"/>
    <n v="369304"/>
    <d v="2025-11-14T00:00:00"/>
    <n v="376121"/>
    <d v="2025-11-18T00:00:00"/>
    <m/>
    <n v="414.85"/>
    <d v="2025-12-18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9635"/>
    <d v="2025-11-17T00:00:00"/>
    <n v="376452"/>
    <d v="2025-11-18T00:00:00"/>
    <m/>
    <n v="276.57"/>
    <d v="2025-12-18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82"/>
    <s v="45.331.196/0001-35"/>
    <s v="NF SERVICOS DO"/>
    <n v="369868"/>
    <d v="2025-11-18T00:00:00"/>
    <n v="376685"/>
    <d v="2025-11-19T00:00:00"/>
    <m/>
    <n v="414.85"/>
    <d v="2025-12-1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69928"/>
    <d v="2025-11-18T00:00:00"/>
    <n v="376745"/>
    <d v="2025-11-19T00:00:00"/>
    <m/>
    <n v="460.95"/>
    <d v="2025-12-19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69929"/>
    <d v="2025-11-18T00:00:00"/>
    <n v="376746"/>
    <d v="2025-11-19T00:00:00"/>
    <m/>
    <n v="414.85"/>
    <d v="2025-12-1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0111"/>
    <d v="2025-11-18T00:00:00"/>
    <n v="376928"/>
    <d v="2025-11-19T00:00:00"/>
    <m/>
    <n v="414.85"/>
    <d v="2025-12-1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0133"/>
    <d v="2025-11-18T00:00:00"/>
    <n v="376950"/>
    <d v="2025-11-19T00:00:00"/>
    <m/>
    <n v="460.95"/>
    <d v="2025-12-19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71063"/>
    <d v="2025-11-25T00:00:00"/>
    <n v="377880"/>
    <d v="2025-11-26T00:00:00"/>
    <m/>
    <n v="460.95"/>
    <d v="2025-12-2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71066"/>
    <d v="2025-11-25T00:00:00"/>
    <n v="377883"/>
    <d v="2025-11-26T00:00:00"/>
    <m/>
    <n v="414.85"/>
    <d v="2025-12-2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1070"/>
    <d v="2025-11-25T00:00:00"/>
    <n v="377887"/>
    <d v="2025-11-26T00:00:00"/>
    <m/>
    <n v="460.95"/>
    <d v="2025-12-26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82"/>
    <s v="45.331.196/0001-35"/>
    <s v="NF SERVICOS DO"/>
    <n v="371072"/>
    <d v="2025-11-25T00:00:00"/>
    <n v="377889"/>
    <d v="2025-11-26T00:00:00"/>
    <m/>
    <n v="507.05"/>
    <d v="2025-12-26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982"/>
    <s v="45.331.196/0001-35"/>
    <s v="NF SERVICOS DO"/>
    <n v="371074"/>
    <d v="2025-11-25T00:00:00"/>
    <n v="377891"/>
    <d v="2025-11-26T00:00:00"/>
    <m/>
    <n v="322.67"/>
    <d v="2025-12-2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82"/>
    <s v="45.331.196/0001-35"/>
    <s v="NF SERVICOS DO"/>
    <n v="371075"/>
    <d v="2025-11-25T00:00:00"/>
    <n v="377892"/>
    <d v="2025-11-26T00:00:00"/>
    <m/>
    <n v="276.57"/>
    <d v="2025-12-26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82"/>
    <s v="45.331.196/0001-35"/>
    <s v="NF SERVICOS DO"/>
    <n v="371076"/>
    <d v="2025-11-25T00:00:00"/>
    <n v="377893"/>
    <d v="2025-11-26T00:00:00"/>
    <m/>
    <n v="414.85"/>
    <d v="2025-12-2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1079"/>
    <d v="2025-11-25T00:00:00"/>
    <n v="377896"/>
    <d v="2025-11-26T00:00:00"/>
    <m/>
    <n v="414.85"/>
    <d v="2025-12-2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1080"/>
    <d v="2025-11-25T00:00:00"/>
    <n v="377897"/>
    <d v="2025-11-26T00:00:00"/>
    <m/>
    <n v="414.85"/>
    <d v="2025-12-2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82"/>
    <s v="45.331.196/0001-35"/>
    <s v="NF SERVICOS DO"/>
    <n v="371160"/>
    <d v="2025-11-26T00:00:00"/>
    <n v="377977"/>
    <d v="2025-11-27T00:00:00"/>
    <m/>
    <n v="553.14"/>
    <d v="2025-12-27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82"/>
    <s v="45.331.196/0001-35"/>
    <s v="NF SERVICOS DO"/>
    <n v="371161"/>
    <d v="2025-11-26T00:00:00"/>
    <n v="377978"/>
    <d v="2025-11-27T00:00:00"/>
    <m/>
    <n v="507.05"/>
    <d v="2025-12-27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983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344"/>
    <x v="2"/>
    <x v="3"/>
    <m/>
  </r>
  <r>
    <x v="983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344"/>
    <x v="2"/>
    <x v="3"/>
    <m/>
  </r>
  <r>
    <x v="983"/>
    <s v="45.332.095/0001-89"/>
    <s v="NF SERVICOS DO"/>
    <n v="358065"/>
    <d v="2025-09-22T00:00:00"/>
    <n v="364880"/>
    <d v="2025-09-23T00:00:00"/>
    <m/>
    <n v="387.2"/>
    <d v="2025-10-23T00:00:00"/>
    <s v="E0250835"/>
    <s v="PD025835"/>
    <s v="Serviços de Publicidade Eletrônica"/>
    <n v="368.61"/>
    <m/>
    <x v="0"/>
    <m/>
    <m/>
    <m/>
    <s v="2 - FATURADO"/>
    <n v="36"/>
    <x v="5"/>
    <x v="1"/>
    <m/>
  </r>
  <r>
    <x v="983"/>
    <s v="45.332.095/0001-89"/>
    <s v="NF SERVICOS DO"/>
    <n v="362383"/>
    <d v="2025-10-13T00:00:00"/>
    <n v="369198"/>
    <d v="2025-10-14T00:00:00"/>
    <m/>
    <n v="1484.26"/>
    <d v="2025-11-13T00:00:00"/>
    <s v="E0250835"/>
    <s v="PD025835"/>
    <s v="Serviços de Publicidade Eletrônica"/>
    <n v="1413.02"/>
    <m/>
    <x v="0"/>
    <m/>
    <m/>
    <m/>
    <s v="2 - FATURADO"/>
    <n v="15"/>
    <x v="3"/>
    <x v="1"/>
    <m/>
  </r>
  <r>
    <x v="983"/>
    <s v="45.332.095/0001-89"/>
    <s v="NF SERVICOS DO"/>
    <n v="364102"/>
    <d v="2025-10-20T00:00:00"/>
    <n v="370917"/>
    <d v="2025-10-21T00:00:00"/>
    <m/>
    <n v="1355.19"/>
    <d v="2025-11-20T00:00:00"/>
    <s v="E0250835"/>
    <s v="PD025835"/>
    <s v="Serviços de Publicidade Eletrônica"/>
    <n v="1290.1400000000001"/>
    <m/>
    <x v="0"/>
    <m/>
    <m/>
    <m/>
    <s v="2 - FATURADO"/>
    <n v="8"/>
    <x v="3"/>
    <x v="1"/>
    <m/>
  </r>
  <r>
    <x v="983"/>
    <s v="45.332.095/0001-89"/>
    <s v="ND-POUPATEMPO 4.0"/>
    <n v="7243"/>
    <d v="2025-11-05T00:00:00"/>
    <s v="PPT00590"/>
    <s v="PPT00590"/>
    <d v="2025-11-01T00:00:00"/>
    <n v="18943.099999999999"/>
    <d v="2025-12-05T00:00:00"/>
    <s v="PPT00590"/>
    <s v="PP00590"/>
    <s v="IMPLANTACAO E OPERACAO DO POUPATEMPO MOGI MIRIM"/>
    <n v="18943.099999999999"/>
    <d v="2025-11-01T00:00:00"/>
    <x v="0"/>
    <m/>
    <s v="PD-PRC-2021/02059"/>
    <m/>
    <s v="2 - FATURADO"/>
    <n v="0"/>
    <x v="0"/>
    <x v="15"/>
    <m/>
  </r>
  <r>
    <x v="983"/>
    <s v="45.332.095/0001-89"/>
    <s v="NF SERVICOS DO"/>
    <n v="366582"/>
    <d v="2025-11-10T00:00:00"/>
    <n v="373399"/>
    <d v="2025-11-10T00:00:00"/>
    <m/>
    <n v="516.26"/>
    <d v="2025-12-10T00:00:00"/>
    <s v="E0250835"/>
    <s v="PD025835"/>
    <s v="Serviços de Publicidade Eletrônica"/>
    <n v="491.48"/>
    <m/>
    <x v="0"/>
    <m/>
    <m/>
    <m/>
    <s v="2 - FATURADO"/>
    <n v="0"/>
    <x v="0"/>
    <x v="1"/>
    <m/>
  </r>
  <r>
    <x v="983"/>
    <s v="45.332.095/0001-89"/>
    <s v="NF SERVICOS DO"/>
    <n v="366615"/>
    <d v="2025-11-10T00:00:00"/>
    <n v="373432"/>
    <d v="2025-11-10T00:00:00"/>
    <m/>
    <n v="451.73"/>
    <d v="2025-12-10T00:00:00"/>
    <s v="E0250835"/>
    <s v="PD025835"/>
    <s v="Serviços de Publicidade Eletrônica"/>
    <n v="430.05"/>
    <m/>
    <x v="0"/>
    <m/>
    <m/>
    <m/>
    <s v="2 - FATURADO"/>
    <n v="0"/>
    <x v="0"/>
    <x v="1"/>
    <m/>
  </r>
  <r>
    <x v="983"/>
    <s v="45.332.095/0001-89"/>
    <s v="NF SERVICOS DO"/>
    <n v="367311"/>
    <d v="2025-11-10T00:00:00"/>
    <n v="374128"/>
    <d v="2025-11-10T00:00:00"/>
    <m/>
    <n v="1677.86"/>
    <d v="2025-12-10T00:00:00"/>
    <s v="E0250835"/>
    <s v="PD025835"/>
    <s v="Serviços de Publicidade Eletrônica"/>
    <n v="1597.32"/>
    <m/>
    <x v="0"/>
    <m/>
    <m/>
    <m/>
    <s v="2 - FATURADO"/>
    <n v="0"/>
    <x v="0"/>
    <x v="1"/>
    <m/>
  </r>
  <r>
    <x v="983"/>
    <s v="45.332.095/0001-89"/>
    <s v="NF SERVICOS DO"/>
    <n v="368110"/>
    <d v="2025-11-10T00:00:00"/>
    <n v="374927"/>
    <d v="2025-11-12T00:00:00"/>
    <m/>
    <n v="2000.52"/>
    <d v="2025-12-12T00:00:00"/>
    <s v="E0250835"/>
    <s v="PD025835"/>
    <s v="Serviços de Publicidade Eletrônica"/>
    <n v="1904.5"/>
    <m/>
    <x v="0"/>
    <m/>
    <m/>
    <m/>
    <s v="2 - FATURADO"/>
    <n v="0"/>
    <x v="0"/>
    <x v="1"/>
    <m/>
  </r>
  <r>
    <x v="983"/>
    <s v="45.332.095/0001-89"/>
    <s v="NF SERVICOS DO"/>
    <n v="368876"/>
    <d v="2025-11-12T00:00:00"/>
    <n v="375693"/>
    <d v="2025-11-13T00:00:00"/>
    <m/>
    <n v="516.26"/>
    <d v="2025-12-13T00:00:00"/>
    <s v="E0250835"/>
    <s v="PD025835"/>
    <s v="Serviços de Publicidade Eletrônica"/>
    <n v="491.48"/>
    <m/>
    <x v="0"/>
    <m/>
    <m/>
    <m/>
    <s v="2 - FATURADO"/>
    <n v="0"/>
    <x v="0"/>
    <x v="1"/>
    <m/>
  </r>
  <r>
    <x v="983"/>
    <s v="45.332.095/0001-89"/>
    <s v="NF SERVICOS DO"/>
    <n v="368877"/>
    <d v="2025-11-12T00:00:00"/>
    <n v="375694"/>
    <d v="2025-11-13T00:00:00"/>
    <m/>
    <n v="387.2"/>
    <d v="2025-12-13T00:00:00"/>
    <s v="E0250835"/>
    <s v="PD025835"/>
    <s v="Serviços de Publicidade Eletrônica"/>
    <n v="368.61"/>
    <m/>
    <x v="0"/>
    <m/>
    <m/>
    <m/>
    <s v="2 - FATURADO"/>
    <n v="0"/>
    <x v="0"/>
    <x v="1"/>
    <m/>
  </r>
  <r>
    <x v="983"/>
    <s v="45.332.095/0001-89"/>
    <s v="NF SERVICOS"/>
    <n v="197948"/>
    <d v="2025-11-13T00:00:00"/>
    <n v="2064390"/>
    <d v="2025-11-13T00:00:00"/>
    <d v="2025-10-01T00:00:00"/>
    <n v="22380.720000000001"/>
    <d v="2025-12-13T00:00:00"/>
    <s v="E0240654"/>
    <s v="PD024654"/>
    <s v="PREFEITURA CADASTRO"/>
    <n v="21306.45"/>
    <d v="2025-10-01T00:00:00"/>
    <x v="0"/>
    <m/>
    <s v="001039.100003/2024-53"/>
    <s v="359.00006856/2024-13 - APPS\ITO"/>
    <s v="2 - FATURADO"/>
    <n v="0"/>
    <x v="0"/>
    <x v="0"/>
    <m/>
  </r>
  <r>
    <x v="983"/>
    <s v="45.332.095/0001-89"/>
    <s v="NF SERVICOS DO"/>
    <n v="369401"/>
    <d v="2025-11-14T00:00:00"/>
    <n v="376218"/>
    <d v="2025-11-18T00:00:00"/>
    <m/>
    <n v="387.2"/>
    <d v="2025-12-18T00:00:00"/>
    <s v="E0250835"/>
    <s v="PD025835"/>
    <s v="Serviços de Publicidade Eletrônica"/>
    <n v="368.61"/>
    <m/>
    <x v="0"/>
    <m/>
    <m/>
    <m/>
    <s v="2 - FATURADO"/>
    <n v="0"/>
    <x v="0"/>
    <x v="1"/>
    <m/>
  </r>
  <r>
    <x v="983"/>
    <s v="45.332.095/0001-89"/>
    <s v="NF SERVICOS DO"/>
    <n v="369586"/>
    <d v="2025-11-17T00:00:00"/>
    <n v="376403"/>
    <d v="2025-11-18T00:00:00"/>
    <m/>
    <n v="322.66000000000003"/>
    <d v="2025-12-18T00:00:00"/>
    <s v="E0250835"/>
    <s v="PD025835"/>
    <s v="Serviços de Publicidade Eletrônica"/>
    <n v="307.17"/>
    <m/>
    <x v="0"/>
    <m/>
    <m/>
    <m/>
    <s v="2 - FATURADO"/>
    <n v="0"/>
    <x v="0"/>
    <x v="1"/>
    <m/>
  </r>
  <r>
    <x v="983"/>
    <s v="45.332.095/0001-89"/>
    <s v="NF SERVICOS DO"/>
    <n v="370347"/>
    <d v="2025-11-19T00:00:00"/>
    <n v="377164"/>
    <d v="2025-11-25T00:00:00"/>
    <m/>
    <n v="1226.1300000000001"/>
    <d v="2025-12-25T00:00:00"/>
    <s v="E0250835"/>
    <s v="PD025835"/>
    <s v="Serviços de Publicidade Eletrônica"/>
    <n v="1167.28"/>
    <m/>
    <x v="0"/>
    <m/>
    <m/>
    <m/>
    <s v="2 - FATURADO"/>
    <n v="0"/>
    <x v="0"/>
    <x v="1"/>
    <m/>
  </r>
  <r>
    <x v="983"/>
    <s v="45.332.095/0001-89"/>
    <s v="NF SERVICOS DO"/>
    <n v="370736"/>
    <d v="2025-11-24T00:00:00"/>
    <n v="377552"/>
    <d v="2025-11-25T00:00:00"/>
    <m/>
    <n v="1097.06"/>
    <d v="2025-12-25T00:00:00"/>
    <s v="E0250835"/>
    <s v="PD025835"/>
    <s v="Serviços de Publicidade Eletrônica"/>
    <n v="1044.4000000000001"/>
    <m/>
    <x v="0"/>
    <m/>
    <m/>
    <m/>
    <s v="2 - FATURADO"/>
    <n v="0"/>
    <x v="0"/>
    <x v="1"/>
    <m/>
  </r>
  <r>
    <x v="983"/>
    <s v="45.332.095/0001-89"/>
    <s v="NF SERVICOS DO"/>
    <n v="371191"/>
    <d v="2025-11-26T00:00:00"/>
    <n v="378008"/>
    <d v="2025-11-27T00:00:00"/>
    <m/>
    <n v="2194.12"/>
    <d v="2025-12-27T00:00:00"/>
    <s v="E0250835"/>
    <s v="PD025835"/>
    <s v="Serviços de Publicidade Eletrônica"/>
    <n v="2088.8000000000002"/>
    <m/>
    <x v="0"/>
    <m/>
    <m/>
    <m/>
    <s v="2 - FATURADO"/>
    <n v="0"/>
    <x v="0"/>
    <x v="1"/>
    <m/>
  </r>
  <r>
    <x v="984"/>
    <s v="45.339.363/0001-94"/>
    <s v="NF SERVICOS"/>
    <n v="195655"/>
    <d v="2025-10-15T00:00:00"/>
    <n v="2044221"/>
    <d v="2025-10-15T00:00:00"/>
    <d v="2025-09-01T00:00:00"/>
    <n v="9682.9599999999991"/>
    <d v="2025-11-14T00:00:00"/>
    <s v="E0210645"/>
    <s v="PD021645"/>
    <s v="PREFEITURA SIM"/>
    <n v="9218.18"/>
    <d v="2025-09-01T00:00:00"/>
    <x v="0"/>
    <s v="NR. 23/91"/>
    <s v="NR. 5749/2021"/>
    <s v="359.00004647/2024-27-APPS/ITO"/>
    <s v="2 - FATURADO"/>
    <n v="14"/>
    <x v="3"/>
    <x v="0"/>
    <m/>
  </r>
  <r>
    <x v="984"/>
    <s v="45.339.363/0001-94"/>
    <s v="ND-POUPATEMPO 4.0"/>
    <n v="7298"/>
    <d v="2025-11-05T00:00:00"/>
    <s v="PPT00543"/>
    <s v="PPT00543"/>
    <d v="2025-11-01T00:00:00"/>
    <n v="27382.240000000002"/>
    <d v="2025-12-05T00:00:00"/>
    <s v="PPT00543"/>
    <s v="PP00543"/>
    <s v="IMPLANTACAO E OPERACAO DO POUPATEMPO PORTO FERREIRA"/>
    <n v="27382.240000000002"/>
    <d v="2025-11-01T00:00:00"/>
    <x v="0"/>
    <m/>
    <s v="PD-PRC-2020/02875"/>
    <m/>
    <s v="2 - FATURADO"/>
    <n v="0"/>
    <x v="0"/>
    <x v="15"/>
    <m/>
  </r>
  <r>
    <x v="984"/>
    <s v="45.339.363/0001-94"/>
    <s v="NF SERVICOS DO"/>
    <n v="367987"/>
    <d v="2025-11-10T00:00:00"/>
    <n v="374804"/>
    <d v="2025-11-10T00:00:00"/>
    <m/>
    <n v="193.6"/>
    <d v="2025-12-10T00:00:00"/>
    <s v="E0230996"/>
    <s v="PD023977"/>
    <s v="Serviços de Publicidade Eletrônica"/>
    <n v="184.31"/>
    <m/>
    <x v="0"/>
    <m/>
    <m/>
    <m/>
    <s v="2 - FATURADO"/>
    <n v="0"/>
    <x v="0"/>
    <x v="1"/>
    <m/>
  </r>
  <r>
    <x v="984"/>
    <s v="45.339.363/0001-94"/>
    <s v="NF SERVICOS"/>
    <n v="197868"/>
    <d v="2025-11-13T00:00:00"/>
    <n v="2064310"/>
    <d v="2025-11-13T00:00:00"/>
    <d v="2025-10-01T00:00:00"/>
    <n v="13540.63"/>
    <d v="2025-12-13T00:00:00"/>
    <s v="E0210645"/>
    <s v="PD021645"/>
    <s v="PREFEITURA SIM"/>
    <n v="12890.68"/>
    <d v="2025-10-01T00:00:00"/>
    <x v="0"/>
    <s v="NR. 23/91"/>
    <s v="NR. 5749/2021"/>
    <s v="359.00004647/2024-27-APPS/ITO"/>
    <s v="2 - FATURADO"/>
    <n v="0"/>
    <x v="0"/>
    <x v="0"/>
    <m/>
  </r>
  <r>
    <x v="984"/>
    <s v="45.339.363/0001-94"/>
    <s v="NF SERVICOS DO"/>
    <n v="369205"/>
    <d v="2025-11-14T00:00:00"/>
    <n v="376022"/>
    <d v="2025-11-18T00:00:00"/>
    <m/>
    <n v="322.66000000000003"/>
    <d v="2025-12-18T00:00:00"/>
    <s v="E0230996"/>
    <s v="PD023977"/>
    <s v="Serviços de Publicidade Eletrônica"/>
    <n v="307.17"/>
    <m/>
    <x v="0"/>
    <m/>
    <m/>
    <m/>
    <s v="2 - FATURADO"/>
    <n v="0"/>
    <x v="0"/>
    <x v="1"/>
    <m/>
  </r>
  <r>
    <x v="984"/>
    <s v="45.339.363/0001-94"/>
    <s v="NF SERVICOS DO"/>
    <n v="369487"/>
    <d v="2025-11-14T00:00:00"/>
    <n v="376304"/>
    <d v="2025-11-18T00:00:00"/>
    <m/>
    <n v="258.13"/>
    <d v="2025-12-18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985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337"/>
    <x v="2"/>
    <x v="3"/>
    <m/>
  </r>
  <r>
    <x v="985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337"/>
    <x v="2"/>
    <x v="3"/>
    <m/>
  </r>
  <r>
    <x v="985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328"/>
    <x v="2"/>
    <x v="3"/>
    <m/>
  </r>
  <r>
    <x v="985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328"/>
    <x v="2"/>
    <x v="3"/>
    <m/>
  </r>
  <r>
    <x v="985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328"/>
    <x v="2"/>
    <x v="3"/>
    <m/>
  </r>
  <r>
    <x v="985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328"/>
    <x v="2"/>
    <x v="3"/>
    <m/>
  </r>
  <r>
    <x v="985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321"/>
    <x v="2"/>
    <x v="3"/>
    <m/>
  </r>
  <r>
    <x v="985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294"/>
    <x v="2"/>
    <x v="3"/>
    <m/>
  </r>
  <r>
    <x v="985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294"/>
    <x v="2"/>
    <x v="3"/>
    <m/>
  </r>
  <r>
    <x v="985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294"/>
    <x v="2"/>
    <x v="3"/>
    <m/>
  </r>
  <r>
    <x v="985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287"/>
    <x v="2"/>
    <x v="3"/>
    <m/>
  </r>
  <r>
    <x v="985"/>
    <s v="45.343.969/0001-01"/>
    <s v="NF SERVICOS DO"/>
    <n v="367846"/>
    <d v="2025-11-10T00:00:00"/>
    <n v="374663"/>
    <d v="2025-11-10T00:00:00"/>
    <m/>
    <n v="368.76"/>
    <d v="2025-12-10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985"/>
    <s v="45.343.969/0001-01"/>
    <s v="NF SERVICOS DO"/>
    <n v="369273"/>
    <d v="2025-11-14T00:00:00"/>
    <n v="376090"/>
    <d v="2025-11-18T00:00:00"/>
    <m/>
    <n v="368.76"/>
    <d v="2025-12-18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985"/>
    <s v="45.343.969/0001-01"/>
    <s v="NF SERVICOS DO"/>
    <n v="371344"/>
    <d v="2025-11-26T00:00:00"/>
    <n v="378161"/>
    <d v="2025-11-27T00:00:00"/>
    <m/>
    <n v="368.76"/>
    <d v="2025-12-27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985"/>
    <s v="45.343.969/0001-01"/>
    <s v="NF SERVICOS DO"/>
    <n v="371348"/>
    <d v="2025-11-26T00:00:00"/>
    <n v="378165"/>
    <d v="2025-11-27T00:00:00"/>
    <m/>
    <n v="322.67"/>
    <d v="2025-12-27T00:00:00"/>
    <s v="E0240897"/>
    <s v="PD024897"/>
    <s v="Serviços de Publicidade Eletrônica"/>
    <n v="307.18"/>
    <m/>
    <x v="0"/>
    <m/>
    <m/>
    <m/>
    <s v="2 - FATURADO"/>
    <n v="0"/>
    <x v="0"/>
    <x v="1"/>
    <m/>
  </r>
  <r>
    <x v="986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351"/>
    <x v="2"/>
    <x v="3"/>
    <m/>
  </r>
  <r>
    <x v="986"/>
    <s v="45.345.899/0001-12"/>
    <s v="NF SERVICOS"/>
    <n v="195785"/>
    <d v="2025-10-15T00:00:00"/>
    <n v="2044351"/>
    <d v="2025-10-15T00:00:00"/>
    <d v="2025-09-01T00:00:00"/>
    <n v="644.4"/>
    <d v="2025-11-14T00:00:00"/>
    <s v="E0250174"/>
    <s v="PD025152"/>
    <s v="PREFEITURA CADASTRO"/>
    <n v="613.47"/>
    <d v="2025-09-01T00:00:00"/>
    <x v="0"/>
    <s v="014/2025"/>
    <s v="037/2025"/>
    <s v="SEI:  359.00001944/2025-00 APPS/ITO"/>
    <s v="2 - FATURADO"/>
    <n v="14"/>
    <x v="3"/>
    <x v="0"/>
    <m/>
  </r>
  <r>
    <x v="986"/>
    <s v="45.345.899/0001-12"/>
    <s v="NF SERVICOS"/>
    <n v="197210"/>
    <d v="2025-11-10T00:00:00"/>
    <n v="2063652"/>
    <d v="2025-11-10T00:00:00"/>
    <d v="2025-07-01T00:00:00"/>
    <n v="644.4"/>
    <d v="2025-12-10T00:00:00"/>
    <s v="E0250174"/>
    <s v="PD025152"/>
    <s v="PREFEITURA CADASTRO"/>
    <n v="613.47"/>
    <d v="2025-07-01T00:00:00"/>
    <x v="0"/>
    <s v="014/2025"/>
    <s v="037/2025"/>
    <s v="SEI:  359.00001944/2025-00 APPS/ITO"/>
    <s v="2 - FATURADO"/>
    <n v="0"/>
    <x v="0"/>
    <x v="0"/>
    <m/>
  </r>
  <r>
    <x v="986"/>
    <s v="45.345.899/0001-12"/>
    <s v="NF SERVICOS DO"/>
    <n v="366899"/>
    <d v="2025-11-10T00:00:00"/>
    <n v="373716"/>
    <d v="2025-11-10T00:00:00"/>
    <m/>
    <n v="442.51"/>
    <d v="2025-12-10T00:00:00"/>
    <s v="E0240912"/>
    <s v="PD024912"/>
    <s v="Serviços de Publicidade Eletrônica"/>
    <n v="421.27"/>
    <m/>
    <x v="0"/>
    <m/>
    <m/>
    <m/>
    <s v="2 - FATURADO"/>
    <n v="0"/>
    <x v="0"/>
    <x v="1"/>
    <m/>
  </r>
  <r>
    <x v="986"/>
    <s v="45.345.899/0001-12"/>
    <s v="NF SERVICOS DO"/>
    <n v="366936"/>
    <d v="2025-11-10T00:00:00"/>
    <n v="373753"/>
    <d v="2025-11-10T00:00:00"/>
    <m/>
    <n v="387.2"/>
    <d v="2025-12-10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986"/>
    <s v="45.345.899/0001-12"/>
    <s v="NF SERVICOS DO"/>
    <n v="367072"/>
    <d v="2025-11-10T00:00:00"/>
    <n v="373889"/>
    <d v="2025-11-10T00:00:00"/>
    <m/>
    <n v="387.2"/>
    <d v="2025-12-10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986"/>
    <s v="45.345.899/0001-12"/>
    <s v="NF SERVICOS DO"/>
    <n v="367089"/>
    <d v="2025-11-10T00:00:00"/>
    <n v="373906"/>
    <d v="2025-11-10T00:00:00"/>
    <m/>
    <n v="387.2"/>
    <d v="2025-12-10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986"/>
    <s v="45.345.899/0001-12"/>
    <s v="NF SERVICOS DO"/>
    <n v="367256"/>
    <d v="2025-11-10T00:00:00"/>
    <n v="374073"/>
    <d v="2025-11-10T00:00:00"/>
    <m/>
    <n v="442.51"/>
    <d v="2025-12-10T00:00:00"/>
    <s v="E0240912"/>
    <s v="PD024912"/>
    <s v="Serviços de Publicidade Eletrônica"/>
    <n v="421.27"/>
    <m/>
    <x v="0"/>
    <m/>
    <m/>
    <m/>
    <s v="2 - FATURADO"/>
    <n v="0"/>
    <x v="0"/>
    <x v="1"/>
    <m/>
  </r>
  <r>
    <x v="986"/>
    <s v="45.345.899/0001-12"/>
    <s v="NF SERVICOS DO"/>
    <n v="367861"/>
    <d v="2025-11-10T00:00:00"/>
    <n v="374678"/>
    <d v="2025-11-10T00:00:00"/>
    <m/>
    <n v="387.2"/>
    <d v="2025-12-10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986"/>
    <s v="45.345.899/0001-12"/>
    <s v="NF SERVICOS DO"/>
    <n v="368915"/>
    <d v="2025-11-12T00:00:00"/>
    <n v="375732"/>
    <d v="2025-11-13T00:00:00"/>
    <m/>
    <n v="387.2"/>
    <d v="2025-12-13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986"/>
    <s v="45.345.899/0001-12"/>
    <s v="NF SERVICOS"/>
    <n v="197842"/>
    <d v="2025-11-13T00:00:00"/>
    <n v="2064284"/>
    <d v="2025-11-13T00:00:00"/>
    <d v="2025-10-01T00:00:00"/>
    <n v="644.4"/>
    <d v="2025-12-13T00:00:00"/>
    <s v="E0250174"/>
    <s v="PD025152"/>
    <s v="PREFEITURA CADASTRO"/>
    <n v="613.47"/>
    <d v="2025-10-01T00:00:00"/>
    <x v="0"/>
    <s v="014/2025"/>
    <s v="037/2025"/>
    <s v="SEI:  359.00001944/2025-00 APPS/ITO"/>
    <s v="2 - FATURADO"/>
    <n v="0"/>
    <x v="0"/>
    <x v="0"/>
    <m/>
  </r>
  <r>
    <x v="987"/>
    <s v="45.351.749/0001-11"/>
    <s v="ND-POUPATEMPO 4.0"/>
    <n v="7213"/>
    <d v="2025-11-05T00:00:00"/>
    <s v="PPT00650"/>
    <s v="PPT00650"/>
    <d v="2025-11-01T00:00:00"/>
    <n v="21104.240000000002"/>
    <d v="2025-12-05T00:00:00"/>
    <s v="PPT00650"/>
    <s v="PP00650"/>
    <s v="IMPLANTACAO E OPERACAO DO POUPATEMPO ORLANDIA"/>
    <n v="21104.240000000002"/>
    <d v="2025-11-01T00:00:00"/>
    <x v="0"/>
    <m/>
    <s v="PD-PRC-2022/00809"/>
    <m/>
    <s v="2 - FATURADO"/>
    <n v="0"/>
    <x v="0"/>
    <x v="15"/>
    <m/>
  </r>
  <r>
    <x v="988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6"/>
    <s v="32/2022"/>
    <d v="2022-11-01T00:00:00"/>
    <s v="PD-PRC-2023/01218 - ITO"/>
    <s v="2 - FATURADO"/>
    <n v="659"/>
    <x v="1"/>
    <x v="0"/>
    <m/>
  </r>
  <r>
    <x v="988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6"/>
    <s v="32/2.022"/>
    <s v="11/2.022"/>
    <s v="359.00002783/2024-82-ITO"/>
    <s v="2 - FATURADO"/>
    <n v="310"/>
    <x v="2"/>
    <x v="0"/>
    <m/>
  </r>
  <r>
    <x v="988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229"/>
    <x v="2"/>
    <x v="0"/>
    <m/>
  </r>
  <r>
    <x v="988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205"/>
    <x v="2"/>
    <x v="0"/>
    <m/>
  </r>
  <r>
    <x v="988"/>
    <s v="45.352.267/0001-86"/>
    <s v="ND-POUPATEMPO 4.0"/>
    <n v="6970"/>
    <d v="2025-09-03T00:00:00"/>
    <s v="PPT00661"/>
    <s v="PPT00661"/>
    <d v="2025-09-01T00:00:00"/>
    <n v="18583.84"/>
    <d v="2025-10-03T00:00:00"/>
    <s v="PPT00661"/>
    <s v="PP00661"/>
    <s v="IMPLANTACAO E OPERACAO DO POUPATEMPO PONTAL"/>
    <n v="18583.84"/>
    <d v="2025-09-01T00:00:00"/>
    <x v="0"/>
    <m/>
    <s v="PD-PRC-2022/01351"/>
    <m/>
    <s v="2 - FATURADO"/>
    <n v="56"/>
    <x v="5"/>
    <x v="15"/>
    <m/>
  </r>
  <r>
    <x v="988"/>
    <s v="45.352.267/0001-86"/>
    <s v="NF SERVICOS"/>
    <n v="194017"/>
    <d v="2025-09-12T00:00:00"/>
    <n v="2025651"/>
    <d v="2025-09-12T00:00:00"/>
    <d v="2025-08-01T00:00:00"/>
    <n v="2968"/>
    <d v="2025-10-12T00:00:00"/>
    <s v="E0250086"/>
    <s v="PD025072"/>
    <s v="OFFICE BÁSICO"/>
    <n v="2825.54"/>
    <d v="2025-08-01T00:00:00"/>
    <x v="0"/>
    <s v="32/2.022"/>
    <s v="11/2.022"/>
    <s v="35900011710/2024/81-ITO"/>
    <s v="2 - FATURADO"/>
    <n v="47"/>
    <x v="5"/>
    <x v="0"/>
    <m/>
  </r>
  <r>
    <x v="988"/>
    <s v="45.352.267/0001-86"/>
    <s v="ND-POUPATEMPO 4.0"/>
    <n v="7091"/>
    <d v="2025-10-06T00:00:00"/>
    <s v="PPT00661"/>
    <s v="PPT00661"/>
    <d v="2025-10-01T00:00:00"/>
    <n v="18583.84"/>
    <d v="2025-11-05T00:00:00"/>
    <s v="PPT00661"/>
    <s v="PP00661"/>
    <s v="IMPLANTACAO E OPERACAO DO POUPATEMPO PONTAL"/>
    <n v="18583.84"/>
    <d v="2025-10-01T00:00:00"/>
    <x v="0"/>
    <m/>
    <s v="PD-PRC-2022/01351"/>
    <m/>
    <s v="2 - FATURADO"/>
    <n v="23"/>
    <x v="3"/>
    <x v="15"/>
    <m/>
  </r>
  <r>
    <x v="988"/>
    <s v="45.352.267/0001-86"/>
    <s v="NF SERVICOS"/>
    <n v="195889"/>
    <d v="2025-10-15T00:00:00"/>
    <n v="2044455"/>
    <d v="2025-10-15T00:00:00"/>
    <d v="2025-09-01T00:00:00"/>
    <n v="2968"/>
    <d v="2025-11-14T00:00:00"/>
    <s v="E0250086"/>
    <s v="PD025072"/>
    <s v="OFFICE BÁSICO"/>
    <n v="2825.54"/>
    <d v="2025-09-01T00:00:00"/>
    <x v="0"/>
    <s v="32/2.022"/>
    <s v="11/2.022"/>
    <s v="35900011710/2024/81-ITO"/>
    <s v="2 - FATURADO"/>
    <n v="14"/>
    <x v="3"/>
    <x v="0"/>
    <m/>
  </r>
  <r>
    <x v="988"/>
    <s v="45.352.267/0001-86"/>
    <s v="NF SERVICOS"/>
    <n v="196586"/>
    <d v="2025-10-22T00:00:00"/>
    <n v="2045152"/>
    <d v="2025-10-22T00:00:00"/>
    <d v="2025-09-01T00:00:00"/>
    <n v="2792.4"/>
    <d v="2025-11-21T00:00:00"/>
    <s v="E0240709"/>
    <s v="PD024709"/>
    <s v="PREFEITURA CADASTRO"/>
    <n v="2658.36"/>
    <d v="2025-09-01T00:00:00"/>
    <x v="0"/>
    <s v="415/2024"/>
    <s v="133/2.024"/>
    <s v="359.00009870/2024-61 APPS\ITO"/>
    <s v="2 - FATURADO"/>
    <n v="7"/>
    <x v="3"/>
    <x v="0"/>
    <m/>
  </r>
  <r>
    <x v="988"/>
    <s v="45.352.267/0001-86"/>
    <s v="ND-POUPATEMPO 4.0"/>
    <n v="7264"/>
    <d v="2025-11-05T00:00:00"/>
    <s v="PPT00661"/>
    <s v="PPT00661"/>
    <d v="2025-11-01T00:00:00"/>
    <n v="18583.84"/>
    <d v="2025-12-05T00:00:00"/>
    <s v="PPT00661"/>
    <s v="PP00661"/>
    <s v="IMPLANTACAO E OPERACAO DO POUPATEMPO PONTAL"/>
    <n v="18583.84"/>
    <d v="2025-11-01T00:00:00"/>
    <x v="0"/>
    <m/>
    <s v="PD-PRC-2022/01351"/>
    <m/>
    <s v="2 - FATURADO"/>
    <n v="0"/>
    <x v="0"/>
    <x v="15"/>
    <m/>
  </r>
  <r>
    <x v="988"/>
    <s v="45.352.267/0001-86"/>
    <s v="NF SERVICOS"/>
    <n v="197812"/>
    <d v="2025-11-13T00:00:00"/>
    <n v="2064254"/>
    <d v="2025-11-13T00:00:00"/>
    <d v="2025-10-01T00:00:00"/>
    <n v="2968"/>
    <d v="2025-12-13T00:00:00"/>
    <s v="E0250086"/>
    <s v="PD025072"/>
    <s v="OFFICE BÁSICO"/>
    <n v="2825.54"/>
    <d v="2025-10-01T00:00:00"/>
    <x v="0"/>
    <s v="32/2.022"/>
    <s v="11/2.022"/>
    <s v="35900011710/2024/81-ITO"/>
    <s v="2 - FATURADO"/>
    <n v="0"/>
    <x v="0"/>
    <x v="0"/>
    <m/>
  </r>
  <r>
    <x v="989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329"/>
    <x v="2"/>
    <x v="3"/>
    <m/>
  </r>
  <r>
    <x v="989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329"/>
    <x v="2"/>
    <x v="3"/>
    <m/>
  </r>
  <r>
    <x v="989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329"/>
    <x v="2"/>
    <x v="3"/>
    <m/>
  </r>
  <r>
    <x v="989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329"/>
    <x v="2"/>
    <x v="3"/>
    <m/>
  </r>
  <r>
    <x v="989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259"/>
    <x v="2"/>
    <x v="3"/>
    <m/>
  </r>
  <r>
    <x v="989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259"/>
    <x v="2"/>
    <x v="3"/>
    <m/>
  </r>
  <r>
    <x v="989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259"/>
    <x v="2"/>
    <x v="3"/>
    <m/>
  </r>
  <r>
    <x v="989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259"/>
    <x v="2"/>
    <x v="3"/>
    <m/>
  </r>
  <r>
    <x v="989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259"/>
    <x v="2"/>
    <x v="3"/>
    <m/>
  </r>
  <r>
    <x v="989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259"/>
    <x v="2"/>
    <x v="3"/>
    <m/>
  </r>
  <r>
    <x v="989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259"/>
    <x v="2"/>
    <x v="3"/>
    <m/>
  </r>
  <r>
    <x v="989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259"/>
    <x v="2"/>
    <x v="3"/>
    <m/>
  </r>
  <r>
    <x v="989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6"/>
    <m/>
    <s v="PD-PRC-2022/01021"/>
    <m/>
    <s v="2 - FATURADO"/>
    <n v="209"/>
    <x v="2"/>
    <x v="15"/>
    <m/>
  </r>
  <r>
    <x v="989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6"/>
    <m/>
    <s v="PD-PRC-2022/01021"/>
    <m/>
    <s v="2 - FATURADO"/>
    <n v="176"/>
    <x v="6"/>
    <x v="15"/>
    <m/>
  </r>
  <r>
    <x v="989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0"/>
    <m/>
    <s v="PD-PRC-2022/01021"/>
    <m/>
    <s v="2 - FATURADO"/>
    <n v="147"/>
    <x v="8"/>
    <x v="15"/>
    <m/>
  </r>
  <r>
    <x v="989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0"/>
    <m/>
    <s v="PD-PRC-2022/01021"/>
    <m/>
    <s v="2 - FATURADO"/>
    <n v="118"/>
    <x v="7"/>
    <x v="15"/>
    <m/>
  </r>
  <r>
    <x v="989"/>
    <s v="45.353.299/0001-04"/>
    <s v="ND-POUPATEMPO 4.0"/>
    <n v="6673"/>
    <d v="2025-08-05T00:00:00"/>
    <s v="PPT00653"/>
    <s v="PPT00653"/>
    <d v="2025-08-01T00:00:00"/>
    <n v="22198.18"/>
    <d v="2025-09-04T00:00:00"/>
    <s v="PPT00653"/>
    <s v="PP00653"/>
    <s v="IMPLANTACAO E OPERACAO DO POUPATEMPO GUARA"/>
    <n v="22198.18"/>
    <d v="2025-08-01T00:00:00"/>
    <x v="0"/>
    <m/>
    <s v="PD-PRC-2022/01021"/>
    <m/>
    <s v="2 - FATURADO"/>
    <n v="85"/>
    <x v="4"/>
    <x v="15"/>
    <m/>
  </r>
  <r>
    <x v="989"/>
    <s v="45.353.299/0001-04"/>
    <s v="ND-POUPATEMPO 4.0"/>
    <n v="6888"/>
    <d v="2025-09-03T00:00:00"/>
    <s v="PPT00653"/>
    <s v="PPT00653"/>
    <d v="2025-09-01T00:00:00"/>
    <n v="22198.18"/>
    <d v="2025-10-03T00:00:00"/>
    <s v="PPT00653"/>
    <s v="PP00653"/>
    <s v="IMPLANTACAO E OPERACAO DO POUPATEMPO GUARA"/>
    <n v="22198.18"/>
    <d v="2025-09-01T00:00:00"/>
    <x v="0"/>
    <m/>
    <s v="PD-PRC-2022/01021"/>
    <m/>
    <s v="2 - FATURADO"/>
    <n v="56"/>
    <x v="5"/>
    <x v="15"/>
    <m/>
  </r>
  <r>
    <x v="989"/>
    <s v="45.353.299/0001-04"/>
    <s v="NF SERVICOS DO"/>
    <n v="355415"/>
    <d v="2025-09-10T00:00:00"/>
    <n v="362225"/>
    <d v="2025-09-10T00:00:00"/>
    <m/>
    <n v="276.57"/>
    <d v="2025-10-10T00:00:00"/>
    <s v="E0250848"/>
    <s v="PD025848"/>
    <s v="Serviços de Publicidade Eletrônica"/>
    <n v="263.29000000000002"/>
    <m/>
    <x v="0"/>
    <m/>
    <m/>
    <m/>
    <s v="2 - FATURADO"/>
    <n v="49"/>
    <x v="5"/>
    <x v="1"/>
    <m/>
  </r>
  <r>
    <x v="989"/>
    <s v="45.353.299/0001-04"/>
    <s v="NF SERVICOS"/>
    <n v="193882"/>
    <d v="2025-09-11T00:00:00"/>
    <n v="2025516"/>
    <d v="2025-09-11T00:00:00"/>
    <d v="2025-08-01T00:00:00"/>
    <n v="644.4"/>
    <d v="2025-10-11T00:00:00"/>
    <s v="E0240680"/>
    <s v="PD024680"/>
    <s v="PREFEITURA CADASTRO"/>
    <n v="613.47"/>
    <d v="2025-08-01T00:00:00"/>
    <x v="0"/>
    <s v="5.318/2024"/>
    <s v="042/24"/>
    <s v="359.00006984/2024-59 - APPS\ITO"/>
    <s v="2 - FATURADO"/>
    <n v="48"/>
    <x v="5"/>
    <x v="0"/>
    <m/>
  </r>
  <r>
    <x v="989"/>
    <s v="45.353.299/0001-04"/>
    <s v="NF SERVICOS DO"/>
    <n v="356573"/>
    <d v="2025-09-16T00:00:00"/>
    <n v="363387"/>
    <d v="2025-09-17T00:00:00"/>
    <m/>
    <n v="276.57"/>
    <d v="2025-10-17T00:00:00"/>
    <s v="E0250848"/>
    <s v="PD025848"/>
    <s v="Serviços de Publicidade Eletrônica"/>
    <n v="263.29000000000002"/>
    <m/>
    <x v="0"/>
    <m/>
    <m/>
    <m/>
    <s v="2 - FATURADO"/>
    <n v="42"/>
    <x v="5"/>
    <x v="1"/>
    <m/>
  </r>
  <r>
    <x v="989"/>
    <s v="45.353.299/0001-04"/>
    <s v="NF SERVICOS DO"/>
    <n v="357675"/>
    <d v="2025-09-19T00:00:00"/>
    <n v="364488"/>
    <d v="2025-09-22T00:00:00"/>
    <m/>
    <n v="507.05"/>
    <d v="2025-10-22T00:00:00"/>
    <s v="E0250848"/>
    <s v="PD025848"/>
    <s v="Serviços de Publicidade Eletrônica"/>
    <n v="482.71"/>
    <m/>
    <x v="0"/>
    <m/>
    <m/>
    <m/>
    <s v="2 - FATURADO"/>
    <n v="37"/>
    <x v="5"/>
    <x v="1"/>
    <m/>
  </r>
  <r>
    <x v="989"/>
    <s v="45.353.299/0001-04"/>
    <s v="NF SERVICOS DO"/>
    <n v="358132"/>
    <d v="2025-09-23T00:00:00"/>
    <n v="364947"/>
    <d v="2025-09-24T00:00:00"/>
    <m/>
    <n v="414.85"/>
    <d v="2025-10-24T00:00:00"/>
    <s v="E0250848"/>
    <s v="PD025848"/>
    <s v="Serviços de Publicidade Eletrônica"/>
    <n v="394.94"/>
    <m/>
    <x v="0"/>
    <m/>
    <m/>
    <m/>
    <s v="2 - FATURADO"/>
    <n v="35"/>
    <x v="5"/>
    <x v="1"/>
    <m/>
  </r>
  <r>
    <x v="989"/>
    <s v="45.353.299/0001-04"/>
    <s v="NF SERVICOS DO"/>
    <n v="358403"/>
    <d v="2025-09-25T00:00:00"/>
    <n v="365218"/>
    <d v="2025-09-25T00:00:00"/>
    <m/>
    <n v="276.57"/>
    <d v="2025-10-25T00:00:00"/>
    <s v="E0250848"/>
    <s v="PD025848"/>
    <s v="Serviços de Publicidade Eletrônica"/>
    <n v="263.29000000000002"/>
    <m/>
    <x v="0"/>
    <m/>
    <m/>
    <m/>
    <s v="2 - FATURADO"/>
    <n v="34"/>
    <x v="5"/>
    <x v="1"/>
    <m/>
  </r>
  <r>
    <x v="989"/>
    <s v="45.353.299/0001-04"/>
    <s v="NF SERVICOS DO"/>
    <n v="358715"/>
    <d v="2025-09-25T00:00:00"/>
    <n v="365530"/>
    <d v="2025-09-26T00:00:00"/>
    <m/>
    <n v="230.47"/>
    <d v="2025-10-26T00:00:00"/>
    <s v="E0250848"/>
    <s v="PD025848"/>
    <s v="Serviços de Publicidade Eletrônica"/>
    <n v="219.41"/>
    <m/>
    <x v="0"/>
    <m/>
    <m/>
    <m/>
    <s v="2 - FATURADO"/>
    <n v="33"/>
    <x v="5"/>
    <x v="1"/>
    <m/>
  </r>
  <r>
    <x v="989"/>
    <s v="45.353.299/0001-04"/>
    <s v="NF SERVICOS DO"/>
    <n v="359530"/>
    <d v="2025-09-29T00:00:00"/>
    <n v="366345"/>
    <d v="2025-09-30T00:00:00"/>
    <m/>
    <n v="276.57"/>
    <d v="2025-10-30T00:00:00"/>
    <s v="E0250848"/>
    <s v="PD025848"/>
    <s v="Serviços de Publicidade Eletrônica"/>
    <n v="263.29000000000002"/>
    <m/>
    <x v="0"/>
    <m/>
    <m/>
    <m/>
    <s v="2 - FATURADO"/>
    <n v="29"/>
    <x v="3"/>
    <x v="1"/>
    <m/>
  </r>
  <r>
    <x v="989"/>
    <s v="45.353.299/0001-04"/>
    <s v="ND-POUPATEMPO 4.0"/>
    <n v="7085"/>
    <d v="2025-10-06T00:00:00"/>
    <s v="PPT00653"/>
    <s v="PPT00653"/>
    <d v="2025-10-01T00:00:00"/>
    <n v="22198.18"/>
    <d v="2025-11-05T00:00:00"/>
    <s v="PPT00653"/>
    <s v="PP00653"/>
    <s v="IMPLANTACAO E OPERACAO DO POUPATEMPO GUARA"/>
    <n v="22198.18"/>
    <d v="2025-10-01T00:00:00"/>
    <x v="0"/>
    <m/>
    <s v="PD-PRC-2022/01021"/>
    <m/>
    <s v="2 - FATURADO"/>
    <n v="23"/>
    <x v="3"/>
    <x v="15"/>
    <m/>
  </r>
  <r>
    <x v="989"/>
    <s v="45.353.299/0001-04"/>
    <s v="NF SERVICOS"/>
    <n v="195250"/>
    <d v="2025-10-10T00:00:00"/>
    <n v="2043816"/>
    <d v="2025-10-10T00:00:00"/>
    <d v="2025-08-01T00:00:00"/>
    <n v="31.8"/>
    <d v="2025-11-09T00:00:00"/>
    <s v="E0240680"/>
    <s v="PD024680"/>
    <s v="PREFEITURA CADASTRO"/>
    <n v="30.27"/>
    <d v="2025-08-01T00:00:00"/>
    <x v="0"/>
    <s v="5.318/2024"/>
    <s v="042/24"/>
    <s v="359.00006984/2024-59 - APPS\ITO"/>
    <s v="2 - FATURADO"/>
    <n v="19"/>
    <x v="3"/>
    <x v="0"/>
    <m/>
  </r>
  <r>
    <x v="989"/>
    <s v="45.353.299/0001-04"/>
    <s v="NF SERVICOS DO"/>
    <n v="359873"/>
    <d v="2025-10-10T00:00:00"/>
    <n v="366688"/>
    <d v="2025-10-10T00:00:00"/>
    <m/>
    <n v="230.47"/>
    <d v="2025-11-09T00:00:00"/>
    <s v="E0250848"/>
    <s v="PD025848"/>
    <s v="Serviços de Publicidade Eletrônica"/>
    <n v="219.41"/>
    <m/>
    <x v="0"/>
    <m/>
    <m/>
    <m/>
    <s v="2 - FATURADO"/>
    <n v="19"/>
    <x v="3"/>
    <x v="1"/>
    <m/>
  </r>
  <r>
    <x v="989"/>
    <s v="45.353.299/0001-04"/>
    <s v="NF SERVICOS DO"/>
    <n v="360058"/>
    <d v="2025-10-10T00:00:00"/>
    <n v="366873"/>
    <d v="2025-10-10T00:00:00"/>
    <m/>
    <n v="645.33000000000004"/>
    <d v="2025-11-09T00:00:00"/>
    <s v="E0250848"/>
    <s v="PD025848"/>
    <s v="Serviços de Publicidade Eletrônica"/>
    <n v="614.35"/>
    <m/>
    <x v="0"/>
    <m/>
    <m/>
    <m/>
    <s v="2 - FATURADO"/>
    <n v="19"/>
    <x v="3"/>
    <x v="1"/>
    <m/>
  </r>
  <r>
    <x v="989"/>
    <s v="45.353.299/0001-04"/>
    <s v="NF SERVICOS DO"/>
    <n v="360254"/>
    <d v="2025-10-10T00:00:00"/>
    <n v="367069"/>
    <d v="2025-10-10T00:00:00"/>
    <m/>
    <n v="276.57"/>
    <d v="2025-11-09T00:00:00"/>
    <s v="E0250848"/>
    <s v="PD025848"/>
    <s v="Serviços de Publicidade Eletrônica"/>
    <n v="263.29000000000002"/>
    <m/>
    <x v="0"/>
    <m/>
    <m/>
    <m/>
    <s v="2 - FATURADO"/>
    <n v="19"/>
    <x v="3"/>
    <x v="1"/>
    <m/>
  </r>
  <r>
    <x v="989"/>
    <s v="45.353.299/0001-04"/>
    <s v="NF SERVICOS DO"/>
    <n v="360745"/>
    <d v="2025-10-10T00:00:00"/>
    <n v="367560"/>
    <d v="2025-10-10T00:00:00"/>
    <m/>
    <n v="230.47"/>
    <d v="2025-11-09T00:00:00"/>
    <s v="E0250848"/>
    <s v="PD025848"/>
    <s v="Serviços de Publicidade Eletrônica"/>
    <n v="219.41"/>
    <m/>
    <x v="0"/>
    <m/>
    <m/>
    <m/>
    <s v="2 - FATURADO"/>
    <n v="19"/>
    <x v="3"/>
    <x v="1"/>
    <m/>
  </r>
  <r>
    <x v="989"/>
    <s v="45.353.299/0001-04"/>
    <s v="NF SERVICOS"/>
    <n v="195613"/>
    <d v="2025-10-15T00:00:00"/>
    <n v="2044179"/>
    <d v="2025-10-15T00:00:00"/>
    <d v="2025-09-01T00:00:00"/>
    <n v="676.2"/>
    <d v="2025-11-14T00:00:00"/>
    <s v="E0240680"/>
    <s v="PD024680"/>
    <s v="PREFEITURA CADASTRO"/>
    <n v="643.74"/>
    <d v="2025-09-01T00:00:00"/>
    <x v="0"/>
    <s v="5.318/2024"/>
    <s v="042/24"/>
    <s v="359.00006984/2024-59 - APPS\ITO"/>
    <s v="2 - FATURADO"/>
    <n v="14"/>
    <x v="3"/>
    <x v="0"/>
    <m/>
  </r>
  <r>
    <x v="989"/>
    <s v="45.353.299/0001-04"/>
    <s v="NF SERVICOS DO"/>
    <n v="363171"/>
    <d v="2025-10-15T00:00:00"/>
    <n v="369986"/>
    <d v="2025-10-16T00:00:00"/>
    <m/>
    <n v="276.57"/>
    <d v="2025-11-15T00:00:00"/>
    <s v="E0250848"/>
    <s v="PD025848"/>
    <s v="Serviços de Publicidade Eletrônica"/>
    <n v="263.29000000000002"/>
    <m/>
    <x v="0"/>
    <m/>
    <m/>
    <m/>
    <s v="2 - FATURADO"/>
    <n v="13"/>
    <x v="3"/>
    <x v="1"/>
    <m/>
  </r>
  <r>
    <x v="989"/>
    <s v="45.353.299/0001-04"/>
    <s v="NF SERVICOS DO"/>
    <n v="364413"/>
    <d v="2025-10-21T00:00:00"/>
    <n v="371228"/>
    <d v="2025-10-22T00:00:00"/>
    <m/>
    <n v="276.57"/>
    <d v="2025-11-21T00:00:00"/>
    <s v="E0250848"/>
    <s v="PD025848"/>
    <s v="Serviços de Publicidade Eletrônica"/>
    <n v="263.29000000000002"/>
    <m/>
    <x v="0"/>
    <m/>
    <m/>
    <m/>
    <s v="2 - FATURADO"/>
    <n v="7"/>
    <x v="3"/>
    <x v="1"/>
    <m/>
  </r>
  <r>
    <x v="989"/>
    <s v="45.353.299/0001-04"/>
    <s v="NF SERVICOS DO"/>
    <n v="365096"/>
    <d v="2025-10-24T00:00:00"/>
    <n v="371911"/>
    <d v="2025-10-27T00:00:00"/>
    <m/>
    <n v="230.47"/>
    <d v="2025-11-26T00:00:00"/>
    <s v="E0250848"/>
    <s v="PD025848"/>
    <s v="Serviços de Publicidade Eletrônica"/>
    <n v="219.41"/>
    <m/>
    <x v="0"/>
    <m/>
    <m/>
    <m/>
    <s v="2 - FATURADO"/>
    <n v="2"/>
    <x v="3"/>
    <x v="1"/>
    <m/>
  </r>
  <r>
    <x v="989"/>
    <s v="45.353.299/0001-04"/>
    <s v="ND-POUPATEMPO 4.0"/>
    <n v="7280"/>
    <d v="2025-11-05T00:00:00"/>
    <s v="PPT00653"/>
    <s v="PPT00653"/>
    <d v="2025-11-01T00:00:00"/>
    <n v="22198.18"/>
    <d v="2025-12-05T00:00:00"/>
    <s v="PPT00653"/>
    <s v="PP00653"/>
    <s v="IMPLANTACAO E OPERACAO DO POUPATEMPO GUARA"/>
    <n v="22198.18"/>
    <d v="2025-11-01T00:00:00"/>
    <x v="0"/>
    <m/>
    <s v="PD-PRC-2022/01021"/>
    <m/>
    <s v="2 - FATURADO"/>
    <n v="0"/>
    <x v="0"/>
    <x v="15"/>
    <m/>
  </r>
  <r>
    <x v="989"/>
    <s v="45.353.299/0001-04"/>
    <s v="NF SERVICOS DO"/>
    <n v="366743"/>
    <d v="2025-11-10T00:00:00"/>
    <n v="373560"/>
    <d v="2025-11-10T00:00:00"/>
    <m/>
    <n v="276.57"/>
    <d v="2025-12-10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989"/>
    <s v="45.353.299/0001-04"/>
    <s v="NF SERVICOS DO"/>
    <n v="366750"/>
    <d v="2025-11-10T00:00:00"/>
    <n v="373567"/>
    <d v="2025-11-10T00:00:00"/>
    <m/>
    <n v="230.47"/>
    <d v="2025-12-10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989"/>
    <s v="45.353.299/0001-04"/>
    <s v="NF SERVICOS DO"/>
    <n v="366990"/>
    <d v="2025-11-10T00:00:00"/>
    <n v="373807"/>
    <d v="2025-11-10T00:00:00"/>
    <m/>
    <n v="276.57"/>
    <d v="2025-12-10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989"/>
    <s v="45.353.299/0001-04"/>
    <s v="NF SERVICOS DO"/>
    <n v="367029"/>
    <d v="2025-11-10T00:00:00"/>
    <n v="373846"/>
    <d v="2025-11-10T00:00:00"/>
    <m/>
    <n v="460.95"/>
    <d v="2025-12-10T00:00:00"/>
    <s v="E0250848"/>
    <s v="PD025848"/>
    <s v="Serviços de Publicidade Eletrônica"/>
    <n v="438.82"/>
    <m/>
    <x v="0"/>
    <m/>
    <m/>
    <m/>
    <s v="2 - FATURADO"/>
    <n v="0"/>
    <x v="0"/>
    <x v="1"/>
    <m/>
  </r>
  <r>
    <x v="989"/>
    <s v="45.353.299/0001-04"/>
    <s v="NF SERVICOS DO"/>
    <n v="367933"/>
    <d v="2025-11-10T00:00:00"/>
    <n v="374750"/>
    <d v="2025-11-10T00:00:00"/>
    <m/>
    <n v="368.76"/>
    <d v="2025-12-10T00:00:00"/>
    <s v="E0250848"/>
    <s v="PD025848"/>
    <s v="Serviços de Publicidade Eletrônica"/>
    <n v="351.06"/>
    <m/>
    <x v="0"/>
    <m/>
    <m/>
    <m/>
    <s v="2 - FATURADO"/>
    <n v="0"/>
    <x v="0"/>
    <x v="1"/>
    <m/>
  </r>
  <r>
    <x v="989"/>
    <s v="45.353.299/0001-04"/>
    <s v="NF SERVICOS"/>
    <n v="198045"/>
    <d v="2025-11-13T00:00:00"/>
    <n v="2064487"/>
    <d v="2025-11-13T00:00:00"/>
    <d v="2025-10-01T00:00:00"/>
    <n v="676.2"/>
    <d v="2025-12-13T00:00:00"/>
    <s v="E0240680"/>
    <s v="PD024680"/>
    <s v="PREFEITURA CADASTRO"/>
    <n v="643.74"/>
    <d v="2025-10-01T00:00:00"/>
    <x v="0"/>
    <s v="5.318/2024"/>
    <s v="042/24"/>
    <s v="359.00006984/2024-59 - APPS\ITO"/>
    <s v="2 - FATURADO"/>
    <n v="0"/>
    <x v="0"/>
    <x v="0"/>
    <m/>
  </r>
  <r>
    <x v="989"/>
    <s v="45.353.299/0001-04"/>
    <s v="NF SERVICOS DO"/>
    <n v="369980"/>
    <d v="2025-11-18T00:00:00"/>
    <n v="376797"/>
    <d v="2025-11-19T00:00:00"/>
    <m/>
    <n v="276.57"/>
    <d v="2025-12-19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989"/>
    <s v="45.353.299/0001-04"/>
    <s v="NF SERVICOS DO"/>
    <n v="370735"/>
    <d v="2025-11-24T00:00:00"/>
    <n v="377551"/>
    <d v="2025-11-25T00:00:00"/>
    <m/>
    <n v="230.47"/>
    <d v="2025-12-25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990"/>
    <s v="45.353.307/0001-04"/>
    <s v="ND-POUPATEMPO 4.0"/>
    <n v="6791"/>
    <d v="2025-08-05T00:00:00"/>
    <s v="PPT00746"/>
    <s v="PPT00746"/>
    <d v="2025-08-01T00:00:00"/>
    <n v="15890.75"/>
    <d v="2025-09-04T00:00:00"/>
    <s v="PPT00746"/>
    <s v="PP00746"/>
    <s v="IMPLANTAÇÃO E OPERAÇÃO DO POUPATEMPO MIGUELÓPOLIS"/>
    <n v="15890.75"/>
    <d v="2025-08-01T00:00:00"/>
    <x v="0"/>
    <m/>
    <s v="PD-PRC-2022/03661"/>
    <m/>
    <s v="2 - FATURADO"/>
    <n v="85"/>
    <x v="4"/>
    <x v="15"/>
    <m/>
  </r>
  <r>
    <x v="990"/>
    <s v="45.353.307/0001-04"/>
    <s v="ND-POUPATEMPO 4.0"/>
    <n v="7342"/>
    <d v="2025-11-05T00:00:00"/>
    <s v="PPT00746"/>
    <s v="PPT00746"/>
    <d v="2025-11-01T00:00:00"/>
    <n v="15890.75"/>
    <d v="2025-12-05T00:00:00"/>
    <s v="PPT00746"/>
    <s v="PP00746"/>
    <s v="IMPLANTAÇÃO E OPERAÇÃO DO POUPATEMPO MIGUELÓPOLIS"/>
    <n v="15890.75"/>
    <d v="2025-11-01T00:00:00"/>
    <x v="0"/>
    <m/>
    <s v="PD-PRC-2022/03661"/>
    <m/>
    <s v="2 - FATURADO"/>
    <n v="0"/>
    <x v="0"/>
    <x v="15"/>
    <m/>
  </r>
  <r>
    <x v="990"/>
    <s v="45.353.307/0001-04"/>
    <s v="NF SERVICOS"/>
    <n v="198051"/>
    <d v="2025-11-13T00:00:00"/>
    <n v="2064493"/>
    <d v="2025-11-13T00:00:00"/>
    <d v="2025-10-01T00:00:00"/>
    <n v="644.4"/>
    <d v="2025-12-13T00:00:00"/>
    <s v="E0251263"/>
    <s v="PD251151"/>
    <s v="PREFEITURA CADASTRO"/>
    <n v="613.47"/>
    <d v="2025-10-01T00:00:00"/>
    <x v="0"/>
    <s v="010/2025"/>
    <m/>
    <s v="359.00004591/2025-91- APPS / ITO"/>
    <s v="2 - FATURADO"/>
    <n v="0"/>
    <x v="0"/>
    <x v="0"/>
    <m/>
  </r>
  <r>
    <x v="990"/>
    <s v="45.353.307/0001-04"/>
    <s v="NF SERVICOS DO"/>
    <n v="371274"/>
    <d v="2025-11-26T00:00:00"/>
    <n v="378091"/>
    <d v="2025-11-27T00:00:00"/>
    <m/>
    <n v="599.23"/>
    <d v="2025-12-27T00:00:00"/>
    <s v="E0250795"/>
    <s v="PD025795"/>
    <s v="Serviços de Publicidade Eletrônica"/>
    <n v="570.47"/>
    <m/>
    <x v="0"/>
    <m/>
    <m/>
    <m/>
    <s v="2 - FATURADO"/>
    <n v="0"/>
    <x v="0"/>
    <x v="1"/>
    <m/>
  </r>
  <r>
    <x v="990"/>
    <s v="45.353.307/0001-04"/>
    <s v="NF SERVICOS DO"/>
    <n v="371275"/>
    <d v="2025-11-26T00:00:00"/>
    <n v="378092"/>
    <d v="2025-11-27T00:00:00"/>
    <m/>
    <n v="276.57"/>
    <d v="2025-12-27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991"/>
    <s v="45.353.315/0001-50"/>
    <s v="NF SERVICOS DO"/>
    <n v="368001"/>
    <d v="2025-11-10T00:00:00"/>
    <n v="374818"/>
    <d v="2025-11-12T00:00:00"/>
    <m/>
    <n v="460.95"/>
    <d v="2025-12-12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991"/>
    <s v="45.353.315/0001-50"/>
    <s v="NF SERVICOS DO"/>
    <n v="368063"/>
    <d v="2025-11-10T00:00:00"/>
    <n v="374880"/>
    <d v="2025-11-12T00:00:00"/>
    <m/>
    <n v="507.05"/>
    <d v="2025-12-12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991"/>
    <s v="45.353.315/0001-50"/>
    <s v="NF SERVICOS DO"/>
    <n v="368078"/>
    <d v="2025-11-10T00:00:00"/>
    <n v="374895"/>
    <d v="2025-11-12T00:00:00"/>
    <m/>
    <n v="507.05"/>
    <d v="2025-12-12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991"/>
    <s v="45.353.315/0001-50"/>
    <s v="NF SERVICOS DO"/>
    <n v="370168"/>
    <d v="2025-11-19T00:00:00"/>
    <n v="376985"/>
    <d v="2025-11-25T00:00:00"/>
    <m/>
    <n v="553.14"/>
    <d v="2025-12-25T00:00:00"/>
    <s v="E0230832"/>
    <s v="PD023832"/>
    <s v="Serviços de Publicidade Eletrônica"/>
    <n v="526.59"/>
    <m/>
    <x v="0"/>
    <m/>
    <m/>
    <m/>
    <s v="2 - FATURADO"/>
    <n v="0"/>
    <x v="0"/>
    <x v="1"/>
    <m/>
  </r>
  <r>
    <x v="992"/>
    <s v="45.355.575/0001-65"/>
    <s v="ND-POUPATEMPO 4.0"/>
    <n v="7316"/>
    <d v="2025-11-05T00:00:00"/>
    <s v="PPT00560"/>
    <s v="PPT00560"/>
    <d v="2025-11-01T00:00:00"/>
    <n v="22923.55"/>
    <d v="2025-12-05T00:00:00"/>
    <s v="PPT00560"/>
    <s v="PP00560"/>
    <s v="IMPLANTACAO E OPERACAO DO POUPATEMPO IBATE"/>
    <n v="22923.55"/>
    <d v="2025-11-01T00:00:00"/>
    <x v="0"/>
    <m/>
    <s v="PD-PRC-2021/00852"/>
    <m/>
    <s v="2 - FATURADO"/>
    <n v="0"/>
    <x v="0"/>
    <x v="15"/>
    <m/>
  </r>
  <r>
    <x v="992"/>
    <s v="45.355.575/0001-65"/>
    <s v="NF SERVICOS"/>
    <n v="198061"/>
    <d v="2025-11-13T00:00:00"/>
    <n v="2064503"/>
    <d v="2025-11-13T00:00:00"/>
    <d v="2025-10-01T00:00:00"/>
    <n v="644.4"/>
    <d v="2025-12-13T00:00:00"/>
    <s v="E0240690"/>
    <s v="PD024690"/>
    <s v="PREFEITURA CADASTRO"/>
    <n v="613.47"/>
    <d v="2025-10-01T00:00:00"/>
    <x v="0"/>
    <s v="373/2024"/>
    <s v="3019/2024"/>
    <s v="359.00007903/2024-38 APPS\ITO"/>
    <s v="2 - FATURADO"/>
    <n v="0"/>
    <x v="0"/>
    <x v="0"/>
    <m/>
  </r>
  <r>
    <x v="993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328"/>
    <x v="2"/>
    <x v="3"/>
    <m/>
  </r>
  <r>
    <x v="993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328"/>
    <x v="2"/>
    <x v="3"/>
    <m/>
  </r>
  <r>
    <x v="993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328"/>
    <x v="2"/>
    <x v="3"/>
    <m/>
  </r>
  <r>
    <x v="993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328"/>
    <x v="2"/>
    <x v="3"/>
    <m/>
  </r>
  <r>
    <x v="993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328"/>
    <x v="2"/>
    <x v="3"/>
    <m/>
  </r>
  <r>
    <x v="993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328"/>
    <x v="2"/>
    <x v="3"/>
    <m/>
  </r>
  <r>
    <x v="993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328"/>
    <x v="2"/>
    <x v="3"/>
    <m/>
  </r>
  <r>
    <x v="993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328"/>
    <x v="2"/>
    <x v="3"/>
    <m/>
  </r>
  <r>
    <x v="993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328"/>
    <x v="2"/>
    <x v="3"/>
    <m/>
  </r>
  <r>
    <x v="993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328"/>
    <x v="2"/>
    <x v="3"/>
    <m/>
  </r>
  <r>
    <x v="993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328"/>
    <x v="2"/>
    <x v="3"/>
    <m/>
  </r>
  <r>
    <x v="993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310"/>
    <x v="2"/>
    <x v="3"/>
    <m/>
  </r>
  <r>
    <x v="993"/>
    <s v="45.358.249/0001-01"/>
    <s v="NF SERVICOS"/>
    <n v="198011"/>
    <d v="2025-11-13T00:00:00"/>
    <n v="2064453"/>
    <d v="2025-11-13T00:00:00"/>
    <d v="2025-10-01T00:00:00"/>
    <n v="58477.2"/>
    <d v="2025-12-13T00:00:00"/>
    <s v="E0250077"/>
    <s v="PD025063"/>
    <s v="PREFEITURA CADASTRO"/>
    <n v="55670.29"/>
    <d v="2025-10-01T00:00:00"/>
    <x v="0"/>
    <m/>
    <m/>
    <s v="359.00011486/2024-28-ITO/APPS"/>
    <s v="2 - FATURADO"/>
    <n v="0"/>
    <x v="0"/>
    <x v="0"/>
    <m/>
  </r>
  <r>
    <x v="994"/>
    <s v="45.359.973/0001-50"/>
    <s v="NF SERVICOS DO"/>
    <n v="366402"/>
    <d v="2025-11-10T00:00:00"/>
    <n v="373219"/>
    <d v="2025-11-10T00:00:00"/>
    <m/>
    <n v="368.76"/>
    <d v="2025-12-10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994"/>
    <s v="45.359.973/0001-50"/>
    <s v="NF SERVICOS DO"/>
    <n v="366563"/>
    <d v="2025-11-10T00:00:00"/>
    <n v="373380"/>
    <d v="2025-11-10T00:00:00"/>
    <m/>
    <n v="368.76"/>
    <d v="2025-12-10T00:00:00"/>
    <s v="E0240921"/>
    <s v="PD024921"/>
    <s v="Serviços de Publicidade Eletrônica"/>
    <n v="351.06"/>
    <m/>
    <x v="0"/>
    <m/>
    <m/>
    <m/>
    <s v="2 - FATURADO"/>
    <n v="0"/>
    <x v="0"/>
    <x v="1"/>
    <m/>
  </r>
  <r>
    <x v="994"/>
    <s v="45.359.973/0001-50"/>
    <s v="NF SERVICOS DO"/>
    <n v="367753"/>
    <d v="2025-11-10T00:00:00"/>
    <n v="374570"/>
    <d v="2025-11-10T00:00:00"/>
    <m/>
    <n v="460.95"/>
    <d v="2025-12-10T00:00:00"/>
    <s v="E0240921"/>
    <s v="PD024921"/>
    <s v="Serviços de Publicidade Eletrônica"/>
    <n v="438.82"/>
    <m/>
    <x v="0"/>
    <m/>
    <m/>
    <m/>
    <s v="2 - FATURADO"/>
    <n v="0"/>
    <x v="0"/>
    <x v="1"/>
    <m/>
  </r>
  <r>
    <x v="994"/>
    <s v="45.359.973/0001-50"/>
    <s v="NF SERVICOS DO"/>
    <n v="370566"/>
    <d v="2025-11-24T00:00:00"/>
    <n v="377382"/>
    <d v="2025-11-25T00:00:00"/>
    <m/>
    <n v="276.57"/>
    <d v="2025-12-25T00:00:00"/>
    <s v="E0240921"/>
    <s v="PD024921"/>
    <s v="Serviços de Publicidade Eletrônica"/>
    <n v="263.29000000000002"/>
    <m/>
    <x v="0"/>
    <m/>
    <m/>
    <m/>
    <s v="2 - FATURADO"/>
    <n v="0"/>
    <x v="0"/>
    <x v="1"/>
    <m/>
  </r>
  <r>
    <x v="995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286"/>
    <x v="2"/>
    <x v="3"/>
    <m/>
  </r>
  <r>
    <x v="995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286"/>
    <x v="2"/>
    <x v="3"/>
    <m/>
  </r>
  <r>
    <x v="995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286"/>
    <x v="2"/>
    <x v="3"/>
    <m/>
  </r>
  <r>
    <x v="995"/>
    <s v="45.368.016/0001-90"/>
    <s v="NF SERVICOS DO"/>
    <n v="366440"/>
    <d v="2025-11-10T00:00:00"/>
    <n v="373257"/>
    <d v="2025-11-10T00:00:00"/>
    <m/>
    <n v="368.76"/>
    <d v="2025-12-10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6929"/>
    <d v="2025-11-10T00:00:00"/>
    <n v="373746"/>
    <d v="2025-11-10T00:00:00"/>
    <m/>
    <n v="414.85"/>
    <d v="2025-12-10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995"/>
    <s v="45.368.016/0001-90"/>
    <s v="NF SERVICOS DO"/>
    <n v="367119"/>
    <d v="2025-11-10T00:00:00"/>
    <n v="373936"/>
    <d v="2025-11-10T00:00:00"/>
    <m/>
    <n v="276.57"/>
    <d v="2025-12-10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995"/>
    <s v="45.368.016/0001-90"/>
    <s v="NF SERVICOS DO"/>
    <n v="367149"/>
    <d v="2025-11-10T00:00:00"/>
    <n v="373966"/>
    <d v="2025-11-10T00:00:00"/>
    <m/>
    <n v="368.76"/>
    <d v="2025-12-10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7375"/>
    <d v="2025-11-10T00:00:00"/>
    <n v="374192"/>
    <d v="2025-11-10T00:00:00"/>
    <m/>
    <n v="368.76"/>
    <d v="2025-12-10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7829"/>
    <d v="2025-11-10T00:00:00"/>
    <n v="374646"/>
    <d v="2025-11-10T00:00:00"/>
    <m/>
    <n v="737.52"/>
    <d v="2025-12-10T00:00:00"/>
    <s v="E0231118"/>
    <s v="PD231099"/>
    <s v="Serviços de Publicidade Eletrônica"/>
    <n v="702.12"/>
    <m/>
    <x v="0"/>
    <m/>
    <m/>
    <m/>
    <s v="2 - FATURADO"/>
    <n v="0"/>
    <x v="0"/>
    <x v="1"/>
    <m/>
  </r>
  <r>
    <x v="995"/>
    <s v="45.368.016/0001-90"/>
    <s v="NF SERVICOS DO"/>
    <n v="368431"/>
    <d v="2025-11-11T00:00:00"/>
    <n v="375248"/>
    <d v="2025-11-12T00:00:00"/>
    <m/>
    <n v="322.67"/>
    <d v="2025-12-12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995"/>
    <s v="45.368.016/0001-90"/>
    <s v="NF SERVICOS DO"/>
    <n v="368529"/>
    <d v="2025-11-11T00:00:00"/>
    <n v="375346"/>
    <d v="2025-11-12T00:00:00"/>
    <m/>
    <n v="276.57"/>
    <d v="2025-12-12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995"/>
    <s v="45.368.016/0001-90"/>
    <s v="NF SERVICOS DO"/>
    <n v="368706"/>
    <d v="2025-11-12T00:00:00"/>
    <n v="375523"/>
    <d v="2025-11-13T00:00:00"/>
    <m/>
    <n v="368.76"/>
    <d v="2025-12-13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8909"/>
    <d v="2025-11-12T00:00:00"/>
    <n v="375726"/>
    <d v="2025-11-13T00:00:00"/>
    <m/>
    <n v="507.05"/>
    <d v="2025-12-13T00:00:00"/>
    <s v="E0231118"/>
    <s v="PD231099"/>
    <s v="Serviços de Publicidade Eletrônica"/>
    <n v="482.71"/>
    <m/>
    <x v="0"/>
    <m/>
    <m/>
    <m/>
    <s v="2 - FATURADO"/>
    <n v="0"/>
    <x v="0"/>
    <x v="1"/>
    <m/>
  </r>
  <r>
    <x v="995"/>
    <s v="45.368.016/0001-90"/>
    <s v="NF SERVICOS"/>
    <n v="198050"/>
    <d v="2025-11-13T00:00:00"/>
    <n v="2064492"/>
    <d v="2025-11-13T00:00:00"/>
    <d v="2025-10-01T00:00:00"/>
    <n v="1041.78"/>
    <d v="2025-12-13T00:00:00"/>
    <s v="E0251222"/>
    <s v="PD251125"/>
    <s v="PREFEITURA CADASTRO"/>
    <n v="991.77"/>
    <d v="2025-10-01T00:00:00"/>
    <x v="0"/>
    <s v="28/2025"/>
    <m/>
    <s v="359.00003860/2025-01 APPS/ITO"/>
    <s v="2 - FATURADO"/>
    <n v="0"/>
    <x v="0"/>
    <x v="0"/>
    <m/>
  </r>
  <r>
    <x v="995"/>
    <s v="45.368.016/0001-90"/>
    <s v="NF SERVICOS DO"/>
    <n v="369475"/>
    <d v="2025-11-14T00:00:00"/>
    <n v="376292"/>
    <d v="2025-11-18T00:00:00"/>
    <m/>
    <n v="368.76"/>
    <d v="2025-12-18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9517"/>
    <d v="2025-11-14T00:00:00"/>
    <n v="376334"/>
    <d v="2025-11-18T00:00:00"/>
    <m/>
    <n v="368.76"/>
    <d v="2025-12-18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69877"/>
    <d v="2025-11-18T00:00:00"/>
    <n v="376694"/>
    <d v="2025-11-19T00:00:00"/>
    <m/>
    <n v="414.85"/>
    <d v="2025-12-19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995"/>
    <s v="45.368.016/0001-90"/>
    <s v="NF SERVICOS DO"/>
    <n v="370174"/>
    <d v="2025-11-19T00:00:00"/>
    <n v="376991"/>
    <d v="2025-11-25T00:00:00"/>
    <m/>
    <n v="368.76"/>
    <d v="2025-12-25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5"/>
    <s v="45.368.016/0001-90"/>
    <s v="NF SERVICOS DO"/>
    <n v="370585"/>
    <d v="2025-11-24T00:00:00"/>
    <n v="377401"/>
    <d v="2025-11-25T00:00:00"/>
    <m/>
    <n v="368.76"/>
    <d v="2025-12-25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996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330"/>
    <x v="2"/>
    <x v="3"/>
    <m/>
  </r>
  <r>
    <x v="996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330"/>
    <x v="2"/>
    <x v="3"/>
    <m/>
  </r>
  <r>
    <x v="996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330"/>
    <x v="2"/>
    <x v="3"/>
    <m/>
  </r>
  <r>
    <x v="996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330"/>
    <x v="2"/>
    <x v="3"/>
    <m/>
  </r>
  <r>
    <x v="996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253"/>
    <x v="2"/>
    <x v="3"/>
    <m/>
  </r>
  <r>
    <x v="996"/>
    <s v="45.368.545/0001-93"/>
    <s v="ND-POUPATEMPO 4.0"/>
    <n v="7099"/>
    <d v="2025-10-06T00:00:00"/>
    <s v="PPT00671"/>
    <s v="PPT00671"/>
    <d v="2025-10-01T00:00:00"/>
    <n v="22607.279999999999"/>
    <d v="2025-11-05T00:00:00"/>
    <s v="PPT00671"/>
    <s v="PP00671"/>
    <s v="IMPLANTACAO E OPERACAO DO POUPATEMPO SANTA ROSA DE VITERBO"/>
    <n v="22607.279999999999"/>
    <d v="2025-10-01T00:00:00"/>
    <x v="0"/>
    <m/>
    <s v="PD-PRC-2022/01336"/>
    <m/>
    <s v="2 - FATURADO"/>
    <n v="23"/>
    <x v="3"/>
    <x v="15"/>
    <m/>
  </r>
  <r>
    <x v="996"/>
    <s v="45.368.545/0001-93"/>
    <s v="ND-POUPATEMPO 4.0"/>
    <n v="7177"/>
    <d v="2025-11-05T00:00:00"/>
    <s v="PPT00671"/>
    <s v="PPT00671"/>
    <d v="2025-11-01T00:00:00"/>
    <n v="22607.279999999999"/>
    <d v="2025-12-05T00:00:00"/>
    <s v="PPT00671"/>
    <s v="PP00671"/>
    <s v="IMPLANTACAO E OPERACAO DO POUPATEMPO SANTA ROSA DE VITERBO"/>
    <n v="22607.279999999999"/>
    <d v="2025-11-01T00:00:00"/>
    <x v="0"/>
    <m/>
    <s v="PD-PRC-2022/01336"/>
    <m/>
    <s v="2 - FATURADO"/>
    <n v="0"/>
    <x v="0"/>
    <x v="15"/>
    <m/>
  </r>
  <r>
    <x v="996"/>
    <s v="45.368.545/0001-93"/>
    <s v="NF SERVICOS"/>
    <n v="197917"/>
    <d v="2025-11-13T00:00:00"/>
    <n v="2064359"/>
    <d v="2025-11-13T00:00:00"/>
    <d v="2025-10-01T00:00:00"/>
    <n v="644.4"/>
    <d v="2025-12-13T00:00:00"/>
    <s v="E0240660"/>
    <s v="PD024660"/>
    <s v="PREFEITURA CADASTRO"/>
    <n v="613.47"/>
    <d v="2025-10-01T00:00:00"/>
    <x v="0"/>
    <s v="60/2024"/>
    <m/>
    <s v="359.00006328/2024-56-ITO/APPS"/>
    <s v="2 - FATURADO"/>
    <n v="0"/>
    <x v="0"/>
    <x v="0"/>
    <m/>
  </r>
  <r>
    <x v="996"/>
    <s v="45.368.545/0001-93"/>
    <s v="NF SERVICOS DO"/>
    <n v="369146"/>
    <d v="2025-11-13T00:00:00"/>
    <n v="375963"/>
    <d v="2025-11-14T00:00:00"/>
    <m/>
    <n v="507.05"/>
    <d v="2025-12-14T00:00:00"/>
    <s v="E0231049"/>
    <s v="PD231030"/>
    <s v="Serviços de Publicidade Eletrônica"/>
    <n v="482.71"/>
    <m/>
    <x v="0"/>
    <m/>
    <m/>
    <m/>
    <s v="2 - FATURADO"/>
    <n v="0"/>
    <x v="0"/>
    <x v="1"/>
    <m/>
  </r>
  <r>
    <x v="996"/>
    <s v="45.368.545/0001-93"/>
    <s v="NF SERVICOS DO"/>
    <n v="369753"/>
    <d v="2025-11-17T00:00:00"/>
    <n v="376570"/>
    <d v="2025-11-18T00:00:00"/>
    <m/>
    <n v="230.47"/>
    <d v="2025-12-18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996"/>
    <s v="45.368.545/0001-93"/>
    <s v="NF SERVICOS DO"/>
    <n v="370135"/>
    <d v="2025-11-18T00:00:00"/>
    <n v="376952"/>
    <d v="2025-11-19T00:00:00"/>
    <m/>
    <n v="230.47"/>
    <d v="2025-12-19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996"/>
    <s v="45.368.545/0001-93"/>
    <s v="NF SERVICOS DO"/>
    <n v="370716"/>
    <d v="2025-11-24T00:00:00"/>
    <n v="377532"/>
    <d v="2025-11-25T00:00:00"/>
    <m/>
    <n v="230.47"/>
    <d v="2025-12-25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997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315"/>
    <x v="2"/>
    <x v="3"/>
    <m/>
  </r>
  <r>
    <x v="997"/>
    <s v="45.369.220/0001-25"/>
    <s v="NF SERVICOS DO"/>
    <n v="365217"/>
    <d v="2025-10-24T00:00:00"/>
    <n v="372032"/>
    <d v="2025-10-27T00:00:00"/>
    <m/>
    <n v="368.76"/>
    <d v="2025-11-26T00:00:00"/>
    <s v="E0250779"/>
    <s v="PD025779"/>
    <s v="Serviços de Publicidade Eletrônica"/>
    <n v="351.06"/>
    <m/>
    <x v="0"/>
    <m/>
    <m/>
    <m/>
    <s v="2 - FATURADO"/>
    <n v="2"/>
    <x v="3"/>
    <x v="1"/>
    <m/>
  </r>
  <r>
    <x v="997"/>
    <s v="45.369.220/0001-25"/>
    <s v="NF SERVICOS DO"/>
    <n v="365218"/>
    <d v="2025-10-24T00:00:00"/>
    <n v="372033"/>
    <d v="2025-10-27T00:00:00"/>
    <m/>
    <n v="368.76"/>
    <d v="2025-11-26T00:00:00"/>
    <s v="E0250779"/>
    <s v="PD025779"/>
    <s v="Serviços de Publicidade Eletrônica"/>
    <n v="351.06"/>
    <m/>
    <x v="0"/>
    <m/>
    <m/>
    <m/>
    <s v="2 - FATURADO"/>
    <n v="2"/>
    <x v="3"/>
    <x v="1"/>
    <m/>
  </r>
  <r>
    <x v="997"/>
    <s v="45.369.220/0001-25"/>
    <s v="NF SERVICOS DO"/>
    <n v="367776"/>
    <d v="2025-11-10T00:00:00"/>
    <n v="374593"/>
    <d v="2025-11-10T00:00:00"/>
    <m/>
    <n v="368.76"/>
    <d v="2025-12-10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997"/>
    <s v="45.369.220/0001-25"/>
    <s v="NF SERVICOS DO"/>
    <n v="367777"/>
    <d v="2025-11-10T00:00:00"/>
    <n v="374594"/>
    <d v="2025-11-10T00:00:00"/>
    <m/>
    <n v="368.76"/>
    <d v="2025-12-10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997"/>
    <s v="45.369.220/0001-25"/>
    <s v="NF SERVICOS DO"/>
    <n v="367900"/>
    <d v="2025-11-10T00:00:00"/>
    <n v="374717"/>
    <d v="2025-11-10T00:00:00"/>
    <m/>
    <n v="414.85"/>
    <d v="2025-12-10T00:00:00"/>
    <s v="E0250779"/>
    <s v="PD025779"/>
    <s v="Serviços de Publicidade Eletrônica"/>
    <n v="394.94"/>
    <m/>
    <x v="0"/>
    <m/>
    <m/>
    <m/>
    <s v="2 - FATURADO"/>
    <n v="0"/>
    <x v="0"/>
    <x v="1"/>
    <m/>
  </r>
  <r>
    <x v="997"/>
    <s v="45.369.220/0001-25"/>
    <s v="NF SERVICOS DO"/>
    <n v="368557"/>
    <d v="2025-11-11T00:00:00"/>
    <n v="375374"/>
    <d v="2025-11-12T00:00:00"/>
    <m/>
    <n v="414.85"/>
    <d v="2025-12-12T00:00:00"/>
    <s v="E0250779"/>
    <s v="PD025779"/>
    <s v="Serviços de Publicidade Eletrônica"/>
    <n v="394.94"/>
    <m/>
    <x v="0"/>
    <m/>
    <m/>
    <m/>
    <s v="2 - FATURADO"/>
    <n v="0"/>
    <x v="0"/>
    <x v="1"/>
    <m/>
  </r>
  <r>
    <x v="997"/>
    <s v="45.369.220/0001-25"/>
    <s v="NF SERVICOS DO"/>
    <n v="368878"/>
    <d v="2025-11-12T00:00:00"/>
    <n v="375695"/>
    <d v="2025-11-13T00:00:00"/>
    <m/>
    <n v="414.85"/>
    <d v="2025-12-13T00:00:00"/>
    <s v="E0250779"/>
    <s v="PD025779"/>
    <s v="Serviços de Publicidade Eletrônica"/>
    <n v="394.94"/>
    <m/>
    <x v="0"/>
    <m/>
    <m/>
    <m/>
    <s v="2 - FATURADO"/>
    <n v="0"/>
    <x v="0"/>
    <x v="1"/>
    <m/>
  </r>
  <r>
    <x v="997"/>
    <s v="45.369.220/0001-25"/>
    <s v="NF SERVICOS"/>
    <n v="197922"/>
    <d v="2025-11-13T00:00:00"/>
    <n v="2064364"/>
    <d v="2025-11-13T00:00:00"/>
    <d v="2025-10-01T00:00:00"/>
    <n v="644.4"/>
    <d v="2025-12-13T00:00:00"/>
    <s v="E0240699"/>
    <s v="PD024699"/>
    <s v="PREFEITURA CADASTRO"/>
    <n v="613.47"/>
    <d v="2025-10-01T00:00:00"/>
    <x v="0"/>
    <s v="161/2024"/>
    <s v="123/2024"/>
    <s v="359.00008554/2024-71 APPS\ITO"/>
    <s v="2 - FATURADO"/>
    <n v="0"/>
    <x v="0"/>
    <x v="0"/>
    <m/>
  </r>
  <r>
    <x v="997"/>
    <s v="45.369.220/0001-25"/>
    <s v="NF SERVICOS DO"/>
    <n v="369362"/>
    <d v="2025-11-14T00:00:00"/>
    <n v="376179"/>
    <d v="2025-11-18T00:00:00"/>
    <m/>
    <n v="276.57"/>
    <d v="2025-12-18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997"/>
    <s v="45.369.220/0001-25"/>
    <s v="NF SERVICOS DO"/>
    <n v="369581"/>
    <d v="2025-11-17T00:00:00"/>
    <n v="376398"/>
    <d v="2025-11-18T00:00:00"/>
    <m/>
    <n v="322.67"/>
    <d v="2025-12-18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997"/>
    <s v="45.369.220/0001-25"/>
    <s v="NF SERVICOS DO"/>
    <n v="371301"/>
    <d v="2025-11-26T00:00:00"/>
    <n v="378118"/>
    <d v="2025-11-27T00:00:00"/>
    <m/>
    <n v="322.67"/>
    <d v="2025-12-27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997"/>
    <s v="45.369.220/0001-25"/>
    <s v="NF SERVICOS DO"/>
    <n v="371302"/>
    <d v="2025-11-26T00:00:00"/>
    <n v="378119"/>
    <d v="2025-11-27T00:00:00"/>
    <m/>
    <n v="276.57"/>
    <d v="2025-12-27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998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324"/>
    <x v="2"/>
    <x v="3"/>
    <m/>
  </r>
  <r>
    <x v="998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324"/>
    <x v="2"/>
    <x v="3"/>
    <m/>
  </r>
  <r>
    <x v="998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324"/>
    <x v="2"/>
    <x v="3"/>
    <m/>
  </r>
  <r>
    <x v="998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324"/>
    <x v="2"/>
    <x v="3"/>
    <m/>
  </r>
  <r>
    <x v="998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324"/>
    <x v="2"/>
    <x v="3"/>
    <m/>
  </r>
  <r>
    <x v="998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324"/>
    <x v="2"/>
    <x v="3"/>
    <m/>
  </r>
  <r>
    <x v="998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254"/>
    <x v="2"/>
    <x v="3"/>
    <m/>
  </r>
  <r>
    <x v="998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254"/>
    <x v="2"/>
    <x v="3"/>
    <m/>
  </r>
  <r>
    <x v="998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254"/>
    <x v="2"/>
    <x v="3"/>
    <m/>
  </r>
  <r>
    <x v="998"/>
    <s v="45.370.087/0001-27"/>
    <s v="NF SERVICOS DO"/>
    <n v="366619"/>
    <d v="2025-11-10T00:00:00"/>
    <n v="373436"/>
    <d v="2025-11-10T00:00:00"/>
    <m/>
    <n v="719.08"/>
    <d v="2025-12-10T00:00:00"/>
    <s v="E0250866"/>
    <s v="PD025866"/>
    <s v="Serviços de Publicidade Eletrônica"/>
    <n v="684.56"/>
    <m/>
    <x v="0"/>
    <m/>
    <m/>
    <m/>
    <s v="2 - FATURADO"/>
    <n v="0"/>
    <x v="0"/>
    <x v="1"/>
    <m/>
  </r>
  <r>
    <x v="998"/>
    <s v="45.370.087/0001-27"/>
    <s v="NF SERVICOS DO"/>
    <n v="367027"/>
    <d v="2025-11-10T00:00:00"/>
    <n v="373844"/>
    <d v="2025-11-10T00:00:00"/>
    <m/>
    <n v="719.08"/>
    <d v="2025-12-10T00:00:00"/>
    <s v="E0250866"/>
    <s v="PD025866"/>
    <s v="Serviços de Publicidade Eletrônica"/>
    <n v="684.56"/>
    <m/>
    <x v="0"/>
    <m/>
    <m/>
    <m/>
    <s v="2 - FATURADO"/>
    <n v="0"/>
    <x v="0"/>
    <x v="1"/>
    <m/>
  </r>
  <r>
    <x v="998"/>
    <s v="45.370.087/0001-27"/>
    <s v="NF SERVICOS DO"/>
    <n v="367356"/>
    <d v="2025-11-10T00:00:00"/>
    <n v="374173"/>
    <d v="2025-11-10T00:00:00"/>
    <m/>
    <n v="829.71"/>
    <d v="2025-12-10T00:00:00"/>
    <s v="E0250866"/>
    <s v="PD025866"/>
    <s v="Serviços de Publicidade Eletrônica"/>
    <n v="789.88"/>
    <m/>
    <x v="0"/>
    <m/>
    <m/>
    <m/>
    <s v="2 - FATURADO"/>
    <n v="0"/>
    <x v="0"/>
    <x v="1"/>
    <m/>
  </r>
  <r>
    <x v="998"/>
    <s v="45.370.087/0001-27"/>
    <s v="NF SERVICOS DO"/>
    <n v="367461"/>
    <d v="2025-11-10T00:00:00"/>
    <n v="374278"/>
    <d v="2025-11-10T00:00:00"/>
    <m/>
    <n v="829.71"/>
    <d v="2025-12-10T00:00:00"/>
    <s v="E0250866"/>
    <s v="PD025866"/>
    <s v="Serviços de Publicidade Eletrônica"/>
    <n v="789.88"/>
    <m/>
    <x v="0"/>
    <m/>
    <m/>
    <m/>
    <s v="2 - FATURADO"/>
    <n v="0"/>
    <x v="0"/>
    <x v="1"/>
    <m/>
  </r>
  <r>
    <x v="998"/>
    <s v="45.370.087/0001-27"/>
    <s v="NF SERVICOS DO"/>
    <n v="367541"/>
    <d v="2025-11-10T00:00:00"/>
    <n v="374358"/>
    <d v="2025-11-10T00:00:00"/>
    <m/>
    <n v="885.02"/>
    <d v="2025-12-10T00:00:00"/>
    <s v="E0250866"/>
    <s v="PD025866"/>
    <s v="Serviços de Publicidade Eletrônica"/>
    <n v="842.54"/>
    <m/>
    <x v="0"/>
    <m/>
    <m/>
    <m/>
    <s v="2 - FATURADO"/>
    <n v="0"/>
    <x v="0"/>
    <x v="1"/>
    <m/>
  </r>
  <r>
    <x v="998"/>
    <s v="45.370.087/0001-27"/>
    <s v="NF SERVICOS DO"/>
    <n v="367803"/>
    <d v="2025-11-10T00:00:00"/>
    <n v="374620"/>
    <d v="2025-11-10T00:00:00"/>
    <m/>
    <n v="387.2"/>
    <d v="2025-12-10T00:00:00"/>
    <s v="E0250866"/>
    <s v="PD025866"/>
    <s v="Serviços de Publicidade Eletrônica"/>
    <n v="368.61"/>
    <m/>
    <x v="0"/>
    <m/>
    <m/>
    <m/>
    <s v="2 - FATURADO"/>
    <n v="0"/>
    <x v="0"/>
    <x v="1"/>
    <m/>
  </r>
  <r>
    <x v="998"/>
    <s v="45.370.087/0001-27"/>
    <s v="NF SERVICOS DO"/>
    <n v="367919"/>
    <d v="2025-11-10T00:00:00"/>
    <n v="374736"/>
    <d v="2025-11-10T00:00:00"/>
    <m/>
    <n v="276.57"/>
    <d v="2025-12-10T00:00:00"/>
    <s v="E0250866"/>
    <s v="PD025866"/>
    <s v="Serviços de Publicidade Eletrônica"/>
    <n v="263.29000000000002"/>
    <m/>
    <x v="0"/>
    <m/>
    <m/>
    <m/>
    <s v="2 - FATURADO"/>
    <n v="0"/>
    <x v="0"/>
    <x v="1"/>
    <m/>
  </r>
  <r>
    <x v="998"/>
    <s v="45.370.087/0001-27"/>
    <s v="NF SERVICOS DO"/>
    <n v="368739"/>
    <d v="2025-11-12T00:00:00"/>
    <n v="375556"/>
    <d v="2025-11-13T00:00:00"/>
    <m/>
    <n v="497.83"/>
    <d v="2025-12-13T00:00:00"/>
    <s v="E0250866"/>
    <s v="PD025866"/>
    <s v="Serviços de Publicidade Eletrônica"/>
    <n v="473.93"/>
    <m/>
    <x v="0"/>
    <m/>
    <m/>
    <m/>
    <s v="2 - FATURADO"/>
    <n v="0"/>
    <x v="0"/>
    <x v="1"/>
    <m/>
  </r>
  <r>
    <x v="998"/>
    <s v="45.370.087/0001-27"/>
    <s v="NF SERVICOS DO"/>
    <n v="369399"/>
    <d v="2025-11-14T00:00:00"/>
    <n v="376216"/>
    <d v="2025-11-18T00:00:00"/>
    <m/>
    <n v="553.14"/>
    <d v="2025-12-18T00:00:00"/>
    <s v="E0250866"/>
    <s v="PD025866"/>
    <s v="Serviços de Publicidade Eletrônica"/>
    <n v="526.59"/>
    <m/>
    <x v="0"/>
    <m/>
    <m/>
    <m/>
    <s v="2 - FATURADO"/>
    <n v="0"/>
    <x v="0"/>
    <x v="1"/>
    <m/>
  </r>
  <r>
    <x v="998"/>
    <s v="45.370.087/0001-27"/>
    <s v="NF SERVICOS DO"/>
    <n v="369831"/>
    <d v="2025-11-17T00:00:00"/>
    <n v="376648"/>
    <d v="2025-11-18T00:00:00"/>
    <m/>
    <n v="387.2"/>
    <d v="2025-12-18T00:00:00"/>
    <s v="E0250866"/>
    <s v="PD025866"/>
    <s v="Serviços de Publicidade Eletrônica"/>
    <n v="368.61"/>
    <m/>
    <x v="0"/>
    <m/>
    <m/>
    <m/>
    <s v="2 - FATURADO"/>
    <n v="0"/>
    <x v="0"/>
    <x v="1"/>
    <m/>
  </r>
  <r>
    <x v="998"/>
    <s v="45.370.087/0001-27"/>
    <s v="NF SERVICOS DO"/>
    <n v="370144"/>
    <d v="2025-11-18T00:00:00"/>
    <n v="376961"/>
    <d v="2025-11-19T00:00:00"/>
    <m/>
    <n v="608.45000000000005"/>
    <d v="2025-12-19T00:00:00"/>
    <s v="E0250866"/>
    <s v="PD025866"/>
    <s v="Serviços de Publicidade Eletrônica"/>
    <n v="579.24"/>
    <m/>
    <x v="0"/>
    <m/>
    <m/>
    <m/>
    <s v="2 - FATURADO"/>
    <n v="0"/>
    <x v="0"/>
    <x v="1"/>
    <m/>
  </r>
  <r>
    <x v="998"/>
    <s v="45.370.087/0001-27"/>
    <s v="NF SERVICOS DO"/>
    <n v="370217"/>
    <d v="2025-11-19T00:00:00"/>
    <n v="377034"/>
    <d v="2025-11-25T00:00:00"/>
    <m/>
    <n v="885.02"/>
    <d v="2025-12-25T00:00:00"/>
    <s v="E0250866"/>
    <s v="PD025866"/>
    <s v="Serviços de Publicidade Eletrônica"/>
    <n v="842.54"/>
    <m/>
    <x v="0"/>
    <m/>
    <m/>
    <m/>
    <s v="2 - FATURADO"/>
    <n v="0"/>
    <x v="0"/>
    <x v="1"/>
    <m/>
  </r>
  <r>
    <x v="998"/>
    <s v="45.370.087/0001-27"/>
    <s v="NF SERVICOS DO"/>
    <n v="370749"/>
    <d v="2025-11-24T00:00:00"/>
    <n v="377565"/>
    <d v="2025-11-25T00:00:00"/>
    <m/>
    <n v="276.57"/>
    <d v="2025-12-25T00:00:00"/>
    <s v="E0250866"/>
    <s v="PD025866"/>
    <s v="Serviços de Publicidade Eletrônica"/>
    <n v="263.29000000000002"/>
    <m/>
    <x v="0"/>
    <m/>
    <m/>
    <m/>
    <s v="2 - FATURADO"/>
    <n v="0"/>
    <x v="0"/>
    <x v="1"/>
    <m/>
  </r>
  <r>
    <x v="998"/>
    <s v="45.370.087/0001-27"/>
    <s v="NF SERVICOS DO"/>
    <n v="370750"/>
    <d v="2025-11-24T00:00:00"/>
    <n v="377566"/>
    <d v="2025-11-25T00:00:00"/>
    <m/>
    <n v="663.77"/>
    <d v="2025-12-25T00:00:00"/>
    <s v="E0250866"/>
    <s v="PD025866"/>
    <s v="Serviços de Publicidade Eletrônica"/>
    <n v="631.91"/>
    <m/>
    <x v="0"/>
    <m/>
    <m/>
    <m/>
    <s v="2 - FATURADO"/>
    <n v="0"/>
    <x v="0"/>
    <x v="1"/>
    <m/>
  </r>
  <r>
    <x v="998"/>
    <s v="45.370.087/0001-27"/>
    <s v="NF SERVICOS DO"/>
    <n v="371203"/>
    <d v="2025-11-26T00:00:00"/>
    <n v="378020"/>
    <d v="2025-11-27T00:00:00"/>
    <m/>
    <n v="553.14"/>
    <d v="2025-12-27T00:00:00"/>
    <s v="E0250866"/>
    <s v="PD025866"/>
    <s v="Serviços de Publicidade Eletrônica"/>
    <n v="526.59"/>
    <m/>
    <x v="0"/>
    <m/>
    <m/>
    <m/>
    <s v="2 - FATURADO"/>
    <n v="0"/>
    <x v="0"/>
    <x v="1"/>
    <m/>
  </r>
  <r>
    <x v="999"/>
    <s v="45.370.707/0001-28"/>
    <s v="NF SERVICOS DO"/>
    <n v="356543"/>
    <d v="2025-09-16T00:00:00"/>
    <n v="363357"/>
    <d v="2025-09-17T00:00:00"/>
    <m/>
    <n v="497.83"/>
    <d v="2025-10-17T00:00:00"/>
    <s v="E0201953"/>
    <s v="PD201953"/>
    <s v="Serviços de Publicidade Eletrônica"/>
    <n v="473.93"/>
    <m/>
    <x v="0"/>
    <m/>
    <m/>
    <m/>
    <s v="2 - FATURADO"/>
    <n v="42"/>
    <x v="5"/>
    <x v="1"/>
    <m/>
  </r>
  <r>
    <x v="999"/>
    <s v="45.370.707/0001-28"/>
    <s v="NF SERVICOS DO"/>
    <n v="357015"/>
    <d v="2025-09-17T00:00:00"/>
    <n v="363828"/>
    <d v="2025-09-18T00:00:00"/>
    <m/>
    <n v="608.45000000000005"/>
    <d v="2025-10-18T00:00:00"/>
    <s v="E0201953"/>
    <s v="PD201953"/>
    <s v="Serviços de Publicidade Eletrônica"/>
    <n v="579.24"/>
    <m/>
    <x v="0"/>
    <m/>
    <m/>
    <m/>
    <s v="2 - FATURADO"/>
    <n v="41"/>
    <x v="5"/>
    <x v="1"/>
    <m/>
  </r>
  <r>
    <x v="999"/>
    <s v="45.370.707/0001-28"/>
    <s v="NF SERVICOS DO"/>
    <n v="358705"/>
    <d v="2025-09-25T00:00:00"/>
    <n v="365520"/>
    <d v="2025-09-26T00:00:00"/>
    <m/>
    <n v="497.83"/>
    <d v="2025-10-26T00:00:00"/>
    <s v="E0201953"/>
    <s v="PD201953"/>
    <s v="Serviços de Publicidade Eletrônica"/>
    <n v="473.93"/>
    <m/>
    <x v="0"/>
    <m/>
    <m/>
    <m/>
    <s v="2 - FATURADO"/>
    <n v="33"/>
    <x v="5"/>
    <x v="1"/>
    <m/>
  </r>
  <r>
    <x v="999"/>
    <s v="45.370.707/0001-28"/>
    <s v="NF SERVICOS DO"/>
    <n v="359460"/>
    <d v="2025-09-29T00:00:00"/>
    <n v="366275"/>
    <d v="2025-09-30T00:00:00"/>
    <m/>
    <n v="442.51"/>
    <d v="2025-10-30T00:00:00"/>
    <s v="E0201953"/>
    <s v="PD201953"/>
    <s v="Serviços de Publicidade Eletrônica"/>
    <n v="421.27"/>
    <m/>
    <x v="0"/>
    <m/>
    <m/>
    <m/>
    <s v="2 - FATURADO"/>
    <n v="29"/>
    <x v="3"/>
    <x v="1"/>
    <m/>
  </r>
  <r>
    <x v="999"/>
    <s v="45.370.707/0001-28"/>
    <s v="NF SERVICOS DO"/>
    <n v="363189"/>
    <d v="2025-10-15T00:00:00"/>
    <n v="370004"/>
    <d v="2025-10-16T00:00:00"/>
    <m/>
    <n v="442.51"/>
    <d v="2025-11-15T00:00:00"/>
    <s v="E0201953"/>
    <s v="PD201953"/>
    <s v="Serviços de Publicidade Eletrônica"/>
    <n v="421.27"/>
    <m/>
    <x v="0"/>
    <m/>
    <m/>
    <m/>
    <s v="2 - FATURADO"/>
    <n v="13"/>
    <x v="3"/>
    <x v="1"/>
    <m/>
  </r>
  <r>
    <x v="999"/>
    <s v="45.370.707/0001-28"/>
    <s v="NF SERVICOS"/>
    <n v="196914"/>
    <d v="2025-10-27T00:00:00"/>
    <n v="2045480"/>
    <d v="2025-10-27T00:00:00"/>
    <d v="2025-09-01T00:00:00"/>
    <n v="37.74"/>
    <d v="2025-11-26T00:00:00"/>
    <s v="E0240658"/>
    <s v="PD024658"/>
    <s v="PREFEITURA CADASTRO"/>
    <n v="35.93"/>
    <d v="2025-09-01T00:00:00"/>
    <x v="0"/>
    <s v="148/2024"/>
    <m/>
    <s v="359.00006267/2024-27-APPS/ITO"/>
    <s v="2 - FATURADO"/>
    <n v="2"/>
    <x v="3"/>
    <x v="0"/>
    <m/>
  </r>
  <r>
    <x v="999"/>
    <s v="45.370.707/0001-28"/>
    <s v="ND-POUPATEMPO 4.0"/>
    <n v="7212"/>
    <d v="2025-11-05T00:00:00"/>
    <s v="PPT00628"/>
    <s v="PPT00628"/>
    <d v="2025-11-01T00:00:00"/>
    <n v="20347.61"/>
    <d v="2025-12-05T00:00:00"/>
    <s v="PPT00628"/>
    <s v="PP00628"/>
    <s v="IMPLANTACAO E OPERACAO DO POUPATEMPO PITANGUEIRAS"/>
    <n v="20347.61"/>
    <d v="2025-11-01T00:00:00"/>
    <x v="0"/>
    <m/>
    <s v="PD-PRC-2021/03191"/>
    <m/>
    <s v="2 - FATURADO"/>
    <n v="0"/>
    <x v="0"/>
    <x v="15"/>
    <m/>
  </r>
  <r>
    <x v="999"/>
    <s v="45.370.707/0001-28"/>
    <s v="NF SERVICOS DO"/>
    <n v="366227"/>
    <d v="2025-11-10T00:00:00"/>
    <n v="373044"/>
    <d v="2025-11-10T00:00:00"/>
    <m/>
    <n v="774.4"/>
    <d v="2025-12-10T00:00:00"/>
    <s v="E0201953"/>
    <s v="PD201953"/>
    <s v="Serviços de Publicidade Eletrônica"/>
    <n v="737.23"/>
    <m/>
    <x v="0"/>
    <m/>
    <m/>
    <m/>
    <s v="2 - FATURADO"/>
    <n v="0"/>
    <x v="0"/>
    <x v="1"/>
    <m/>
  </r>
  <r>
    <x v="999"/>
    <s v="45.370.707/0001-28"/>
    <s v="NF SERVICOS DO"/>
    <n v="366341"/>
    <d v="2025-11-10T00:00:00"/>
    <n v="373158"/>
    <d v="2025-11-10T00:00:00"/>
    <m/>
    <n v="497.83"/>
    <d v="2025-12-10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99"/>
    <s v="45.370.707/0001-28"/>
    <s v="NF SERVICOS DO"/>
    <n v="367552"/>
    <d v="2025-11-10T00:00:00"/>
    <n v="374369"/>
    <d v="2025-11-10T00:00:00"/>
    <m/>
    <n v="608.45000000000005"/>
    <d v="2025-12-10T00:00:00"/>
    <s v="E0201953"/>
    <s v="PD201953"/>
    <s v="Serviços de Publicidade Eletrônica"/>
    <n v="579.24"/>
    <m/>
    <x v="0"/>
    <m/>
    <m/>
    <m/>
    <s v="2 - FATURADO"/>
    <n v="0"/>
    <x v="0"/>
    <x v="1"/>
    <m/>
  </r>
  <r>
    <x v="999"/>
    <s v="45.370.707/0001-28"/>
    <s v="NF SERVICOS DO"/>
    <n v="367761"/>
    <d v="2025-11-10T00:00:00"/>
    <n v="374578"/>
    <d v="2025-11-10T00:00:00"/>
    <m/>
    <n v="497.83"/>
    <d v="2025-12-10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99"/>
    <s v="45.370.707/0001-28"/>
    <s v="NF SERVICOS DO"/>
    <n v="368461"/>
    <d v="2025-11-11T00:00:00"/>
    <n v="375278"/>
    <d v="2025-11-12T00:00:00"/>
    <m/>
    <n v="497.83"/>
    <d v="2025-12-12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99"/>
    <s v="45.370.707/0001-28"/>
    <s v="NF SERVICOS"/>
    <n v="197916"/>
    <d v="2025-11-13T00:00:00"/>
    <n v="2064358"/>
    <d v="2025-11-13T00:00:00"/>
    <d v="2025-10-01T00:00:00"/>
    <n v="1160.81"/>
    <d v="2025-12-13T00:00:00"/>
    <s v="E0240658"/>
    <s v="PD024658"/>
    <s v="PREFEITURA CADASTRO"/>
    <n v="1105.0899999999999"/>
    <d v="2025-10-01T00:00:00"/>
    <x v="0"/>
    <s v="148/2024"/>
    <m/>
    <s v="359.00006267/2024-27-APPS/ITO"/>
    <s v="2 - FATURADO"/>
    <n v="0"/>
    <x v="0"/>
    <x v="0"/>
    <m/>
  </r>
  <r>
    <x v="999"/>
    <s v="45.370.707/0001-28"/>
    <s v="NF SERVICOS DO"/>
    <n v="369087"/>
    <d v="2025-11-13T00:00:00"/>
    <n v="375904"/>
    <d v="2025-11-14T00:00:00"/>
    <m/>
    <n v="442.51"/>
    <d v="2025-12-14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999"/>
    <s v="45.370.707/0001-28"/>
    <s v="NF SERVICOS DO"/>
    <n v="369100"/>
    <d v="2025-11-13T00:00:00"/>
    <n v="375917"/>
    <d v="2025-11-14T00:00:00"/>
    <m/>
    <n v="442.51"/>
    <d v="2025-12-14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999"/>
    <s v="45.370.707/0001-28"/>
    <s v="NF SERVICOS DO"/>
    <n v="369275"/>
    <d v="2025-11-14T00:00:00"/>
    <n v="376092"/>
    <d v="2025-11-18T00:00:00"/>
    <m/>
    <n v="608.45000000000005"/>
    <d v="2025-12-18T00:00:00"/>
    <s v="E0201953"/>
    <s v="PD201953"/>
    <s v="Serviços de Publicidade Eletrônica"/>
    <n v="579.24"/>
    <m/>
    <x v="0"/>
    <m/>
    <m/>
    <m/>
    <s v="2 - FATURADO"/>
    <n v="0"/>
    <x v="0"/>
    <x v="1"/>
    <m/>
  </r>
  <r>
    <x v="999"/>
    <s v="45.370.707/0001-28"/>
    <s v="NF SERVICOS DO"/>
    <n v="370358"/>
    <d v="2025-11-19T00:00:00"/>
    <n v="377175"/>
    <d v="2025-11-25T00:00:00"/>
    <m/>
    <n v="497.83"/>
    <d v="2025-12-25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99"/>
    <s v="45.370.707/0001-28"/>
    <s v="NF SERVICOS DO"/>
    <n v="370771"/>
    <d v="2025-11-24T00:00:00"/>
    <n v="377587"/>
    <d v="2025-11-25T00:00:00"/>
    <m/>
    <n v="442.51"/>
    <d v="2025-12-25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000"/>
    <s v="45.371.820/0001-28"/>
    <s v="NF SERVICOS"/>
    <n v="197968"/>
    <d v="2025-11-13T00:00:00"/>
    <n v="2064410"/>
    <d v="2025-11-13T00:00:00"/>
    <d v="2025-10-01T00:00:00"/>
    <n v="6414"/>
    <d v="2025-12-13T00:00:00"/>
    <s v="E0210718"/>
    <s v="PD021718"/>
    <s v="PREFEITURA CADASTRO"/>
    <n v="6106.13"/>
    <d v="2025-10-01T00:00:00"/>
    <x v="0"/>
    <s v="130/2021"/>
    <s v="693/2021"/>
    <s v="PD-PRC-2021/03266-APPS/ITO"/>
    <s v="2 - FATURADO"/>
    <n v="0"/>
    <x v="0"/>
    <x v="0"/>
    <m/>
  </r>
  <r>
    <x v="1000"/>
    <s v="45.371.820/0001-28"/>
    <s v="ND-RATEIO CONDOM PPT"/>
    <n v="21276"/>
    <d v="2025-11-28T00:00:00"/>
    <m/>
    <m/>
    <m/>
    <n v="10031.67"/>
    <d v="2025-12-30T00:00:00"/>
    <s v="CARGA INICIAL RATEIO CONDOM PPT"/>
    <m/>
    <s v="CARGA INICIAL RATEIO CONDOM PPT"/>
    <n v="10031.67"/>
    <m/>
    <x v="0"/>
    <m/>
    <m/>
    <m/>
    <s v="32 DIAS"/>
    <n v="0"/>
    <x v="0"/>
    <x v="10"/>
    <m/>
  </r>
  <r>
    <x v="1001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350"/>
    <x v="2"/>
    <x v="3"/>
    <m/>
  </r>
  <r>
    <x v="1001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350"/>
    <x v="2"/>
    <x v="3"/>
    <m/>
  </r>
  <r>
    <x v="1001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272"/>
    <x v="2"/>
    <x v="3"/>
    <m/>
  </r>
  <r>
    <x v="1001"/>
    <s v="45.374.261/0001-00"/>
    <s v="NF SERVICOS DO"/>
    <n v="365575"/>
    <d v="2025-10-28T00:00:00"/>
    <n v="372392"/>
    <d v="2025-10-29T00:00:00"/>
    <m/>
    <n v="368.76"/>
    <d v="2025-11-28T00:00:00"/>
    <s v="E0240821"/>
    <s v="PD024821"/>
    <s v="Serviços de Publicidade Eletrônica"/>
    <n v="351.06"/>
    <m/>
    <x v="0"/>
    <m/>
    <m/>
    <m/>
    <s v="2 - FATURADO"/>
    <n v="1"/>
    <x v="3"/>
    <x v="1"/>
    <m/>
  </r>
  <r>
    <x v="1001"/>
    <s v="45.374.261/0001-00"/>
    <s v="NF SERVICOS DO"/>
    <n v="366183"/>
    <d v="2025-10-30T00:00:00"/>
    <n v="373000"/>
    <d v="2025-10-31T00:00:00"/>
    <m/>
    <n v="507.05"/>
    <d v="2025-11-30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01"/>
    <s v="45.374.261/0001-00"/>
    <s v="NF SERVICOS DO"/>
    <n v="368398"/>
    <d v="2025-11-11T00:00:00"/>
    <n v="375215"/>
    <d v="2025-11-12T00:00:00"/>
    <m/>
    <n v="645.33000000000004"/>
    <d v="2025-12-12T00:00:00"/>
    <s v="E0240821"/>
    <s v="PD024821"/>
    <s v="Serviços de Publicidade Eletrônica"/>
    <n v="614.35"/>
    <m/>
    <x v="0"/>
    <m/>
    <m/>
    <m/>
    <s v="2 - FATURADO"/>
    <n v="0"/>
    <x v="0"/>
    <x v="1"/>
    <m/>
  </r>
  <r>
    <x v="1001"/>
    <s v="45.374.261/0001-00"/>
    <s v="NF SERVICOS DO"/>
    <n v="368757"/>
    <d v="2025-11-12T00:00:00"/>
    <n v="375574"/>
    <d v="2025-11-13T00:00:00"/>
    <m/>
    <n v="599.23"/>
    <d v="2025-12-13T00:00:00"/>
    <s v="E0240821"/>
    <s v="PD024821"/>
    <s v="Serviços de Publicidade Eletrônica"/>
    <n v="570.47"/>
    <m/>
    <x v="0"/>
    <m/>
    <m/>
    <m/>
    <s v="2 - FATURADO"/>
    <n v="0"/>
    <x v="0"/>
    <x v="1"/>
    <m/>
  </r>
  <r>
    <x v="1001"/>
    <s v="45.374.261/0001-00"/>
    <s v="NF SERVICOS DO"/>
    <n v="368974"/>
    <d v="2025-11-13T00:00:00"/>
    <n v="375791"/>
    <d v="2025-11-14T00:00:00"/>
    <m/>
    <n v="414.85"/>
    <d v="2025-12-14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001"/>
    <s v="45.374.261/0001-00"/>
    <s v="NF SERVICOS DO"/>
    <n v="369096"/>
    <d v="2025-11-13T00:00:00"/>
    <n v="375913"/>
    <d v="2025-11-14T00:00:00"/>
    <m/>
    <n v="368.76"/>
    <d v="2025-12-14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001"/>
    <s v="45.374.261/0001-00"/>
    <s v="NF SERVICOS DO"/>
    <n v="369121"/>
    <d v="2025-11-13T00:00:00"/>
    <n v="375938"/>
    <d v="2025-11-14T00:00:00"/>
    <m/>
    <n v="507.05"/>
    <d v="2025-12-14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02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159"/>
    <x v="6"/>
    <x v="1"/>
    <m/>
  </r>
  <r>
    <x v="1003"/>
    <s v="45.479.391/0001-07"/>
    <s v="NF SERVICOS DO"/>
    <n v="367789"/>
    <d v="2025-11-10T00:00:00"/>
    <n v="374606"/>
    <d v="2025-11-10T00:00:00"/>
    <m/>
    <n v="276.57"/>
    <d v="2025-12-10T00:00:00"/>
    <s v="E0221024"/>
    <s v="PD221024"/>
    <s v="Serviços de Publicidade Eletrônica"/>
    <n v="263.29000000000002"/>
    <m/>
    <x v="0"/>
    <m/>
    <m/>
    <m/>
    <s v="2 - FATURADO"/>
    <n v="0"/>
    <x v="0"/>
    <x v="1"/>
    <m/>
  </r>
  <r>
    <x v="1004"/>
    <s v="45.509.650/0001-03"/>
    <s v="NF SERVICOS DO"/>
    <n v="366507"/>
    <d v="2025-11-10T00:00:00"/>
    <n v="373324"/>
    <d v="2025-11-10T00:00:00"/>
    <m/>
    <n v="737.52"/>
    <d v="2025-12-10T00:00:00"/>
    <s v="E0231092"/>
    <s v="PD231073"/>
    <s v="Serviços de Publicidade Eletrônica"/>
    <n v="702.12"/>
    <m/>
    <x v="0"/>
    <m/>
    <m/>
    <m/>
    <s v="2 - FATURADO"/>
    <n v="0"/>
    <x v="0"/>
    <x v="1"/>
    <m/>
  </r>
  <r>
    <x v="1004"/>
    <s v="45.509.650/0001-03"/>
    <s v="NF SERVICOS DO"/>
    <n v="369519"/>
    <d v="2025-11-14T00:00:00"/>
    <n v="376336"/>
    <d v="2025-11-18T00:00:00"/>
    <m/>
    <n v="460.95"/>
    <d v="2025-12-18T00:00:00"/>
    <s v="E0250900"/>
    <s v="PD025900"/>
    <s v="Serviços de Publicidade Eletrônica"/>
    <n v="438.82"/>
    <m/>
    <x v="0"/>
    <m/>
    <m/>
    <m/>
    <s v="2 - FATURADO"/>
    <n v="0"/>
    <x v="0"/>
    <x v="1"/>
    <m/>
  </r>
  <r>
    <x v="1004"/>
    <s v="45.509.650/0001-03"/>
    <s v="NF SERVICOS DO"/>
    <n v="370983"/>
    <d v="2025-11-25T00:00:00"/>
    <n v="377800"/>
    <d v="2025-11-26T00:00:00"/>
    <m/>
    <n v="460.95"/>
    <d v="2025-12-26T00:00:00"/>
    <s v="E0250900"/>
    <s v="PD025900"/>
    <s v="Serviços de Publicidade Eletrônica"/>
    <n v="438.82"/>
    <m/>
    <x v="0"/>
    <m/>
    <m/>
    <m/>
    <s v="2 - FATURADO"/>
    <n v="0"/>
    <x v="0"/>
    <x v="1"/>
    <m/>
  </r>
  <r>
    <x v="1005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344"/>
    <x v="2"/>
    <x v="3"/>
    <m/>
  </r>
  <r>
    <x v="1005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344"/>
    <x v="2"/>
    <x v="3"/>
    <m/>
  </r>
  <r>
    <x v="1005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344"/>
    <x v="2"/>
    <x v="3"/>
    <m/>
  </r>
  <r>
    <x v="1005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294"/>
    <x v="2"/>
    <x v="3"/>
    <m/>
  </r>
  <r>
    <x v="1005"/>
    <s v="45.511.847/0001-79"/>
    <s v="NF SERVICOS DO"/>
    <n v="348552"/>
    <d v="2025-08-08T00:00:00"/>
    <n v="355340"/>
    <d v="2025-08-08T00:00:00"/>
    <m/>
    <n v="1548.79"/>
    <d v="2025-09-07T00:00:00"/>
    <s v="E0230784"/>
    <s v="PD023784"/>
    <s v="Serviços de Publicidade Eletrônica"/>
    <n v="1474.45"/>
    <m/>
    <x v="0"/>
    <m/>
    <m/>
    <m/>
    <s v="2 - FATURADO"/>
    <n v="82"/>
    <x v="4"/>
    <x v="1"/>
    <m/>
  </r>
  <r>
    <x v="1005"/>
    <s v="45.511.847/0001-79"/>
    <s v="NF SERVICOS DO"/>
    <n v="361464"/>
    <d v="2025-10-10T00:00:00"/>
    <n v="368279"/>
    <d v="2025-10-10T00:00:00"/>
    <m/>
    <n v="2286.31"/>
    <d v="2025-11-09T00:00:00"/>
    <s v="E0230784"/>
    <s v="PD023784"/>
    <s v="Serviços de Publicidade Eletrônica"/>
    <n v="2176.5700000000002"/>
    <m/>
    <x v="0"/>
    <m/>
    <m/>
    <m/>
    <s v="2 - FATURADO"/>
    <n v="19"/>
    <x v="3"/>
    <x v="1"/>
    <m/>
  </r>
  <r>
    <x v="1005"/>
    <s v="45.511.847/0001-79"/>
    <s v="NF SERVICOS"/>
    <n v="197967"/>
    <d v="2025-11-13T00:00:00"/>
    <n v="2064409"/>
    <d v="2025-11-13T00:00:00"/>
    <d v="2025-10-01T00:00:00"/>
    <n v="28894.560000000001"/>
    <d v="2025-12-13T00:00:00"/>
    <s v="E0210717"/>
    <s v="PD021717"/>
    <s v="PREFEITURA CADASTRO"/>
    <n v="27507.62"/>
    <d v="2025-10-01T00:00:00"/>
    <x v="0"/>
    <m/>
    <s v="NR. 31.817/2021"/>
    <s v="PD-PRC-2021/03308- 359.00005966/2024-50-APPS/ ITO"/>
    <s v="2 - FATURADO"/>
    <n v="0"/>
    <x v="0"/>
    <x v="0"/>
    <m/>
  </r>
  <r>
    <x v="1006"/>
    <s v="45.547.395/0001-85"/>
    <s v="NF SERVICOS DO"/>
    <n v="367865"/>
    <d v="2025-11-10T00:00:00"/>
    <n v="374682"/>
    <d v="2025-11-10T00:00:00"/>
    <m/>
    <n v="322.67"/>
    <d v="2025-12-10T00:00:00"/>
    <s v="E0211004"/>
    <s v="PD211004"/>
    <s v="Serviços de Publicidade Eletrônica"/>
    <n v="307.18"/>
    <m/>
    <x v="0"/>
    <m/>
    <m/>
    <m/>
    <s v="2 - FATURADO"/>
    <n v="0"/>
    <x v="0"/>
    <x v="1"/>
    <m/>
  </r>
  <r>
    <x v="1006"/>
    <s v="45.547.395/0001-85"/>
    <s v="NF SERVICOS DO"/>
    <n v="368138"/>
    <d v="2025-11-10T00:00:00"/>
    <n v="374955"/>
    <d v="2025-11-12T00:00:00"/>
    <m/>
    <n v="322.67"/>
    <d v="2025-12-12T00:00:00"/>
    <s v="E0211004"/>
    <s v="PD211004"/>
    <s v="Serviços de Publicidade Eletrônica"/>
    <n v="307.18"/>
    <m/>
    <x v="0"/>
    <m/>
    <m/>
    <m/>
    <s v="2 - FATURADO"/>
    <n v="0"/>
    <x v="0"/>
    <x v="1"/>
    <m/>
  </r>
  <r>
    <x v="1006"/>
    <s v="45.547.395/0001-85"/>
    <s v="NF SERVICOS DO"/>
    <n v="369211"/>
    <d v="2025-11-14T00:00:00"/>
    <n v="376028"/>
    <d v="2025-11-18T00:00:00"/>
    <m/>
    <n v="368.76"/>
    <d v="2025-12-18T00:00:00"/>
    <s v="E0211004"/>
    <s v="PD211004"/>
    <s v="Serviços de Publicidade Eletrônica"/>
    <n v="351.06"/>
    <m/>
    <x v="0"/>
    <m/>
    <m/>
    <m/>
    <s v="2 - FATURADO"/>
    <n v="0"/>
    <x v="0"/>
    <x v="1"/>
    <m/>
  </r>
  <r>
    <x v="1007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342"/>
    <x v="2"/>
    <x v="3"/>
    <m/>
  </r>
  <r>
    <x v="1007"/>
    <s v="45.547.403/0001-93"/>
    <s v="ND-POUPATEMPO 4.0"/>
    <n v="7179"/>
    <d v="2025-11-05T00:00:00"/>
    <s v="PPT00635"/>
    <s v="PPT00635"/>
    <d v="2025-11-01T00:00:00"/>
    <n v="19337.150000000001"/>
    <d v="2025-12-05T00:00:00"/>
    <s v="PPT00635"/>
    <s v="PP00635"/>
    <s v="IMPLANTACAO E OPERACAO DO POUPATEMPO BASTOS"/>
    <n v="19337.150000000001"/>
    <d v="2025-11-01T00:00:00"/>
    <x v="0"/>
    <m/>
    <s v="PD-PRC-2022/00207"/>
    <m/>
    <s v="2 - FATURADO"/>
    <n v="0"/>
    <x v="0"/>
    <x v="15"/>
    <m/>
  </r>
  <r>
    <x v="1007"/>
    <s v="45.547.403/0001-93"/>
    <s v="NF SERVICOS DO"/>
    <n v="366304"/>
    <d v="2025-11-10T00:00:00"/>
    <n v="373121"/>
    <d v="2025-11-10T00:00:00"/>
    <m/>
    <n v="322.67"/>
    <d v="2025-12-10T00:00:00"/>
    <s v="E0250880"/>
    <s v="PD025880"/>
    <s v="Serviços de Publicidade Eletrônica"/>
    <n v="307.18"/>
    <m/>
    <x v="0"/>
    <m/>
    <m/>
    <m/>
    <s v="2 - FATURADO"/>
    <n v="0"/>
    <x v="0"/>
    <x v="1"/>
    <m/>
  </r>
  <r>
    <x v="1007"/>
    <s v="45.547.403/0001-93"/>
    <s v="NF SERVICOS DO"/>
    <n v="366384"/>
    <d v="2025-11-10T00:00:00"/>
    <n v="373201"/>
    <d v="2025-11-10T00:00:00"/>
    <m/>
    <n v="184.38"/>
    <d v="2025-12-10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1007"/>
    <s v="45.547.403/0001-93"/>
    <s v="NF SERVICOS DO"/>
    <n v="366527"/>
    <d v="2025-11-10T00:00:00"/>
    <n v="373344"/>
    <d v="2025-11-10T00:00:00"/>
    <m/>
    <n v="230.47"/>
    <d v="2025-12-10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6741"/>
    <d v="2025-11-10T00:00:00"/>
    <n v="373558"/>
    <d v="2025-11-10T00:00:00"/>
    <m/>
    <n v="138.28"/>
    <d v="2025-12-1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6777"/>
    <d v="2025-11-10T00:00:00"/>
    <n v="373594"/>
    <d v="2025-11-10T00:00:00"/>
    <m/>
    <n v="138.28"/>
    <d v="2025-12-1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6923"/>
    <d v="2025-11-10T00:00:00"/>
    <n v="373740"/>
    <d v="2025-11-10T00:00:00"/>
    <m/>
    <n v="230.47"/>
    <d v="2025-12-10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7206"/>
    <d v="2025-11-10T00:00:00"/>
    <n v="374023"/>
    <d v="2025-11-10T00:00:00"/>
    <m/>
    <n v="138.28"/>
    <d v="2025-12-1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7222"/>
    <d v="2025-11-10T00:00:00"/>
    <n v="374039"/>
    <d v="2025-11-10T00:00:00"/>
    <m/>
    <n v="230.47"/>
    <d v="2025-12-10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7586"/>
    <d v="2025-11-10T00:00:00"/>
    <n v="374403"/>
    <d v="2025-11-10T00:00:00"/>
    <m/>
    <n v="230.47"/>
    <d v="2025-12-10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7779"/>
    <d v="2025-11-10T00:00:00"/>
    <n v="374596"/>
    <d v="2025-11-10T00:00:00"/>
    <m/>
    <n v="138.28"/>
    <d v="2025-12-10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8411"/>
    <d v="2025-11-11T00:00:00"/>
    <n v="375228"/>
    <d v="2025-11-12T00:00:00"/>
    <m/>
    <n v="184.38"/>
    <d v="2025-12-12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1007"/>
    <s v="45.547.403/0001-93"/>
    <s v="NF SERVICOS DO"/>
    <n v="368500"/>
    <d v="2025-11-11T00:00:00"/>
    <n v="375317"/>
    <d v="2025-11-12T00:00:00"/>
    <m/>
    <n v="460.95"/>
    <d v="2025-12-12T00:00:00"/>
    <s v="E0250880"/>
    <s v="PD025880"/>
    <s v="Serviços de Publicidade Eletrônica"/>
    <n v="438.82"/>
    <m/>
    <x v="0"/>
    <m/>
    <m/>
    <m/>
    <s v="2 - FATURADO"/>
    <n v="0"/>
    <x v="0"/>
    <x v="1"/>
    <m/>
  </r>
  <r>
    <x v="1007"/>
    <s v="45.547.403/0001-93"/>
    <s v="NF SERVICOS DO"/>
    <n v="368637"/>
    <d v="2025-11-12T00:00:00"/>
    <n v="375454"/>
    <d v="2025-11-13T00:00:00"/>
    <m/>
    <n v="230.47"/>
    <d v="2025-12-13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8643"/>
    <d v="2025-11-12T00:00:00"/>
    <n v="375460"/>
    <d v="2025-11-13T00:00:00"/>
    <m/>
    <n v="230.47"/>
    <d v="2025-12-13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8925"/>
    <d v="2025-11-12T00:00:00"/>
    <n v="375742"/>
    <d v="2025-11-13T00:00:00"/>
    <m/>
    <n v="553.14"/>
    <d v="2025-12-13T00:00:00"/>
    <s v="E0250880"/>
    <s v="PD025880"/>
    <s v="Serviços de Publicidade Eletrônica"/>
    <n v="526.59"/>
    <m/>
    <x v="0"/>
    <m/>
    <m/>
    <m/>
    <s v="2 - FATURADO"/>
    <n v="0"/>
    <x v="0"/>
    <x v="1"/>
    <m/>
  </r>
  <r>
    <x v="1007"/>
    <s v="45.547.403/0001-93"/>
    <s v="NF SERVICOS"/>
    <n v="197957"/>
    <d v="2025-11-13T00:00:00"/>
    <n v="2064399"/>
    <d v="2025-11-13T00:00:00"/>
    <d v="2025-10-01T00:00:00"/>
    <n v="667.2"/>
    <d v="2025-12-13T00:00:00"/>
    <s v="E0210709"/>
    <s v="PD021709"/>
    <s v="PREFEITURA CADASTRO"/>
    <n v="635.16999999999996"/>
    <d v="2025-10-01T00:00:00"/>
    <x v="0"/>
    <s v="NR. 17/2021"/>
    <s v="17/2021"/>
    <s v="PD-PRC-2021/03253-359.00001180/2025-44-APPS/ITO"/>
    <s v="2 - FATURADO"/>
    <n v="0"/>
    <x v="0"/>
    <x v="0"/>
    <m/>
  </r>
  <r>
    <x v="1007"/>
    <s v="45.547.403/0001-93"/>
    <s v="NF SERVICOS DO"/>
    <n v="369345"/>
    <d v="2025-11-14T00:00:00"/>
    <n v="376162"/>
    <d v="2025-11-18T00:00:00"/>
    <m/>
    <n v="184.38"/>
    <d v="2025-12-18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1007"/>
    <s v="45.547.403/0001-93"/>
    <s v="NF SERVICOS DO"/>
    <n v="369457"/>
    <d v="2025-11-14T00:00:00"/>
    <n v="376274"/>
    <d v="2025-11-18T00:00:00"/>
    <m/>
    <n v="230.47"/>
    <d v="2025-12-18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9526"/>
    <d v="2025-11-14T00:00:00"/>
    <n v="376343"/>
    <d v="2025-11-18T00:00:00"/>
    <m/>
    <n v="138.28"/>
    <d v="2025-12-18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9541"/>
    <d v="2025-11-17T00:00:00"/>
    <n v="376358"/>
    <d v="2025-11-18T00:00:00"/>
    <m/>
    <n v="230.47"/>
    <d v="2025-12-18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9597"/>
    <d v="2025-11-17T00:00:00"/>
    <n v="376414"/>
    <d v="2025-11-18T00:00:00"/>
    <m/>
    <n v="230.47"/>
    <d v="2025-12-18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9628"/>
    <d v="2025-11-17T00:00:00"/>
    <n v="376445"/>
    <d v="2025-11-18T00:00:00"/>
    <m/>
    <n v="184.38"/>
    <d v="2025-12-18T00:00:00"/>
    <s v="E0250880"/>
    <s v="PD025880"/>
    <s v="Serviços de Publicidade Eletrônica"/>
    <n v="175.53"/>
    <m/>
    <x v="0"/>
    <m/>
    <m/>
    <m/>
    <s v="2 - FATURADO"/>
    <n v="0"/>
    <x v="0"/>
    <x v="1"/>
    <m/>
  </r>
  <r>
    <x v="1007"/>
    <s v="45.547.403/0001-93"/>
    <s v="NF SERVICOS DO"/>
    <n v="369648"/>
    <d v="2025-11-17T00:00:00"/>
    <n v="376465"/>
    <d v="2025-11-18T00:00:00"/>
    <m/>
    <n v="322.67"/>
    <d v="2025-12-18T00:00:00"/>
    <s v="E0250880"/>
    <s v="PD025880"/>
    <s v="Serviços de Publicidade Eletrônica"/>
    <n v="307.18"/>
    <m/>
    <x v="0"/>
    <m/>
    <m/>
    <m/>
    <s v="2 - FATURADO"/>
    <n v="0"/>
    <x v="0"/>
    <x v="1"/>
    <m/>
  </r>
  <r>
    <x v="1007"/>
    <s v="45.547.403/0001-93"/>
    <s v="NF SERVICOS DO"/>
    <n v="369695"/>
    <d v="2025-11-17T00:00:00"/>
    <n v="376512"/>
    <d v="2025-11-18T00:00:00"/>
    <m/>
    <n v="230.47"/>
    <d v="2025-12-18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69903"/>
    <d v="2025-11-18T00:00:00"/>
    <n v="376720"/>
    <d v="2025-11-19T00:00:00"/>
    <m/>
    <n v="138.28"/>
    <d v="2025-12-19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69956"/>
    <d v="2025-11-18T00:00:00"/>
    <n v="376773"/>
    <d v="2025-11-19T00:00:00"/>
    <m/>
    <n v="230.47"/>
    <d v="2025-12-19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70237"/>
    <d v="2025-11-19T00:00:00"/>
    <n v="377054"/>
    <d v="2025-11-25T00:00:00"/>
    <m/>
    <n v="138.28"/>
    <d v="2025-12-25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70238"/>
    <d v="2025-11-19T00:00:00"/>
    <n v="377055"/>
    <d v="2025-11-25T00:00:00"/>
    <m/>
    <n v="138.28"/>
    <d v="2025-12-25T00:00:00"/>
    <s v="E0250880"/>
    <s v="PD025880"/>
    <s v="Serviços de Publicidade Eletrônica"/>
    <n v="131.63999999999999"/>
    <m/>
    <x v="0"/>
    <m/>
    <m/>
    <m/>
    <s v="2 - FATURADO"/>
    <n v="0"/>
    <x v="0"/>
    <x v="1"/>
    <m/>
  </r>
  <r>
    <x v="1007"/>
    <s v="45.547.403/0001-93"/>
    <s v="NF SERVICOS DO"/>
    <n v="370911"/>
    <d v="2025-11-25T00:00:00"/>
    <n v="377728"/>
    <d v="2025-11-26T00:00:00"/>
    <m/>
    <n v="276.57"/>
    <d v="2025-12-26T00:00:00"/>
    <s v="E0250880"/>
    <s v="PD025880"/>
    <s v="Serviços de Publicidade Eletrônica"/>
    <n v="263.29000000000002"/>
    <m/>
    <x v="0"/>
    <m/>
    <m/>
    <m/>
    <s v="2 - FATURADO"/>
    <n v="0"/>
    <x v="0"/>
    <x v="1"/>
    <m/>
  </r>
  <r>
    <x v="1007"/>
    <s v="45.547.403/0001-93"/>
    <s v="NF SERVICOS DO"/>
    <n v="371026"/>
    <d v="2025-11-25T00:00:00"/>
    <n v="377843"/>
    <d v="2025-11-26T00:00:00"/>
    <m/>
    <n v="230.47"/>
    <d v="2025-12-26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71230"/>
    <d v="2025-11-26T00:00:00"/>
    <n v="378047"/>
    <d v="2025-11-27T00:00:00"/>
    <m/>
    <n v="230.47"/>
    <d v="2025-12-27T00:00:00"/>
    <s v="E0250880"/>
    <s v="PD025880"/>
    <s v="Serviços de Publicidade Eletrônica"/>
    <n v="219.41"/>
    <m/>
    <x v="0"/>
    <m/>
    <m/>
    <m/>
    <s v="2 - FATURADO"/>
    <n v="0"/>
    <x v="0"/>
    <x v="1"/>
    <m/>
  </r>
  <r>
    <x v="1007"/>
    <s v="45.547.403/0001-93"/>
    <s v="NF SERVICOS DO"/>
    <n v="371231"/>
    <d v="2025-11-26T00:00:00"/>
    <n v="378048"/>
    <d v="2025-11-27T00:00:00"/>
    <m/>
    <n v="322.67"/>
    <d v="2025-12-27T00:00:00"/>
    <s v="E0250880"/>
    <s v="PD025880"/>
    <s v="Serviços de Publicidade Eletrônica"/>
    <n v="307.18"/>
    <m/>
    <x v="0"/>
    <m/>
    <m/>
    <m/>
    <s v="2 - FATURADO"/>
    <n v="0"/>
    <x v="0"/>
    <x v="1"/>
    <m/>
  </r>
  <r>
    <x v="1008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CADASTRO"/>
    <n v="4549.8900000000003"/>
    <d v="2024-10-01T00:00:00"/>
    <x v="6"/>
    <n v="126"/>
    <m/>
    <s v="359.00006253/2024-11-ITO/APPS"/>
    <s v="2 - FATURADO"/>
    <n v="350"/>
    <x v="2"/>
    <x v="0"/>
    <m/>
  </r>
  <r>
    <x v="1008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341"/>
    <x v="2"/>
    <x v="3"/>
    <m/>
  </r>
  <r>
    <x v="1008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341"/>
    <x v="2"/>
    <x v="3"/>
    <m/>
  </r>
  <r>
    <x v="1008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341"/>
    <x v="2"/>
    <x v="3"/>
    <m/>
  </r>
  <r>
    <x v="1008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341"/>
    <x v="2"/>
    <x v="3"/>
    <m/>
  </r>
  <r>
    <x v="1008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309"/>
    <x v="2"/>
    <x v="3"/>
    <m/>
  </r>
  <r>
    <x v="1008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CADASTRO"/>
    <n v="4774.83"/>
    <d v="2024-12-01T00:00:00"/>
    <x v="6"/>
    <n v="126"/>
    <m/>
    <s v="359.00006253/2024-11-ITO/APPS"/>
    <s v="2 - FATURADO"/>
    <n v="292"/>
    <x v="2"/>
    <x v="0"/>
    <m/>
  </r>
  <r>
    <x v="1008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CADASTRO"/>
    <n v="2402.75"/>
    <d v="2025-01-01T00:00:00"/>
    <x v="6"/>
    <n v="126"/>
    <m/>
    <s v="359.00006253/2024-11-ITO/APPS"/>
    <s v="2 - FATURADO"/>
    <n v="259"/>
    <x v="2"/>
    <x v="0"/>
    <m/>
  </r>
  <r>
    <x v="1008"/>
    <s v="45.550.167/0001-64"/>
    <s v="NF SERVICOS"/>
    <n v="195887"/>
    <d v="2025-10-15T00:00:00"/>
    <n v="2044453"/>
    <d v="2025-10-15T00:00:00"/>
    <d v="2025-09-01T00:00:00"/>
    <n v="6355.2"/>
    <d v="2025-11-14T00:00:00"/>
    <s v="E0230276"/>
    <s v="PD023244"/>
    <s v="OFFICE BASICO E  EMAIL COMO SERVIÇO"/>
    <n v="6050.15"/>
    <d v="2025-09-01T00:00:00"/>
    <x v="0"/>
    <s v="082/2023"/>
    <s v="549/2023"/>
    <s v="359.00002708/2023-31 ITO"/>
    <s v="2 - FATURADO"/>
    <n v="14"/>
    <x v="3"/>
    <x v="0"/>
    <m/>
  </r>
  <r>
    <x v="1008"/>
    <s v="45.550.167/0001-64"/>
    <s v="NF SERVICOS"/>
    <n v="197195"/>
    <d v="2025-11-10T00:00:00"/>
    <n v="2063637"/>
    <d v="2025-11-10T00:00:00"/>
    <d v="2025-10-01T00:00:00"/>
    <n v="6355.2"/>
    <d v="2025-12-10T00:00:00"/>
    <s v="E0230276"/>
    <s v="PD023244"/>
    <s v="OFFICE BASICO E  EMAIL COMO SERVIÇO"/>
    <n v="6050.15"/>
    <d v="2025-10-01T00:00:00"/>
    <x v="0"/>
    <s v="082/2023"/>
    <s v="549/2023"/>
    <s v="359.00002708/2023-31 ITO"/>
    <s v="2 - FATURADO"/>
    <n v="0"/>
    <x v="0"/>
    <x v="0"/>
    <m/>
  </r>
  <r>
    <x v="1008"/>
    <s v="45.550.167/0001-64"/>
    <s v="NF SERVICOS DO"/>
    <n v="367924"/>
    <d v="2025-11-10T00:00:00"/>
    <n v="374741"/>
    <d v="2025-11-10T00:00:00"/>
    <m/>
    <n v="276.57"/>
    <d v="2025-12-10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1008"/>
    <s v="45.550.167/0001-64"/>
    <s v="NF SERVICOS DO"/>
    <n v="368085"/>
    <d v="2025-11-10T00:00:00"/>
    <n v="374902"/>
    <d v="2025-11-12T00:00:00"/>
    <m/>
    <n v="387.2"/>
    <d v="2025-12-12T00:00:00"/>
    <s v="E0220613"/>
    <s v="PD022613"/>
    <s v="Serviços de Publicidade Eletrônica"/>
    <n v="368.61"/>
    <m/>
    <x v="0"/>
    <m/>
    <m/>
    <m/>
    <s v="2 - FATURADO"/>
    <n v="0"/>
    <x v="0"/>
    <x v="1"/>
    <m/>
  </r>
  <r>
    <x v="1008"/>
    <s v="45.550.167/0001-64"/>
    <s v="NF SERVICOS DO"/>
    <n v="368116"/>
    <d v="2025-11-10T00:00:00"/>
    <n v="374933"/>
    <d v="2025-11-12T00:00:00"/>
    <m/>
    <n v="442.51"/>
    <d v="2025-12-12T00:00:00"/>
    <s v="E0220613"/>
    <s v="PD022613"/>
    <s v="Serviços de Publicidade Eletrônica"/>
    <n v="421.27"/>
    <m/>
    <x v="0"/>
    <m/>
    <m/>
    <m/>
    <s v="2 - FATURADO"/>
    <n v="0"/>
    <x v="0"/>
    <x v="1"/>
    <m/>
  </r>
  <r>
    <x v="1008"/>
    <s v="45.550.167/0001-64"/>
    <s v="NF SERVICOS DO"/>
    <n v="368275"/>
    <d v="2025-11-10T00:00:00"/>
    <n v="375092"/>
    <d v="2025-11-12T00:00:00"/>
    <m/>
    <n v="387.2"/>
    <d v="2025-12-12T00:00:00"/>
    <s v="E0220613"/>
    <s v="PD022613"/>
    <s v="Serviços de Publicidade Eletrônica"/>
    <n v="368.61"/>
    <m/>
    <x v="0"/>
    <m/>
    <m/>
    <m/>
    <s v="2 - FATURADO"/>
    <n v="0"/>
    <x v="0"/>
    <x v="1"/>
    <m/>
  </r>
  <r>
    <x v="1008"/>
    <s v="45.550.167/0001-64"/>
    <s v="NF SERVICOS DO"/>
    <n v="368292"/>
    <d v="2025-11-10T00:00:00"/>
    <n v="375109"/>
    <d v="2025-11-12T00:00:00"/>
    <m/>
    <n v="608.45000000000005"/>
    <d v="2025-12-12T00:00:00"/>
    <s v="E0220613"/>
    <s v="PD022613"/>
    <s v="Serviços de Publicidade Eletrônica"/>
    <n v="579.24"/>
    <m/>
    <x v="0"/>
    <m/>
    <m/>
    <m/>
    <s v="2 - FATURADO"/>
    <n v="0"/>
    <x v="0"/>
    <x v="1"/>
    <m/>
  </r>
  <r>
    <x v="1008"/>
    <s v="45.550.167/0001-64"/>
    <s v="NF SERVICOS DO"/>
    <n v="369080"/>
    <d v="2025-11-13T00:00:00"/>
    <n v="375897"/>
    <d v="2025-11-14T00:00:00"/>
    <m/>
    <n v="387.2"/>
    <d v="2025-12-14T00:00:00"/>
    <s v="E0220613"/>
    <s v="PD022613"/>
    <s v="Serviços de Publicidade Eletrônica"/>
    <n v="368.61"/>
    <m/>
    <x v="0"/>
    <m/>
    <m/>
    <m/>
    <s v="2 - FATURADO"/>
    <n v="0"/>
    <x v="0"/>
    <x v="1"/>
    <m/>
  </r>
  <r>
    <x v="1008"/>
    <s v="45.550.167/0001-64"/>
    <s v="NF SERVICOS DO"/>
    <n v="369288"/>
    <d v="2025-11-14T00:00:00"/>
    <n v="376105"/>
    <d v="2025-11-18T00:00:00"/>
    <m/>
    <n v="331.88"/>
    <d v="2025-12-18T00:00:00"/>
    <s v="E0220613"/>
    <s v="PD022613"/>
    <s v="Serviços de Publicidade Eletrônica"/>
    <n v="315.95"/>
    <m/>
    <x v="0"/>
    <m/>
    <m/>
    <m/>
    <s v="2 - FATURADO"/>
    <n v="0"/>
    <x v="0"/>
    <x v="1"/>
    <m/>
  </r>
  <r>
    <x v="1008"/>
    <s v="45.550.167/0001-64"/>
    <s v="NF SERVICOS DO"/>
    <n v="369502"/>
    <d v="2025-11-14T00:00:00"/>
    <n v="376319"/>
    <d v="2025-11-18T00:00:00"/>
    <m/>
    <n v="276.57"/>
    <d v="2025-12-18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1008"/>
    <s v="45.550.167/0001-64"/>
    <s v="NF SERVICOS DO"/>
    <n v="369729"/>
    <d v="2025-11-17T00:00:00"/>
    <n v="376546"/>
    <d v="2025-11-18T00:00:00"/>
    <m/>
    <n v="663.77"/>
    <d v="2025-12-18T00:00:00"/>
    <s v="E0220613"/>
    <s v="PD022613"/>
    <s v="Serviços de Publicidade Eletrônica"/>
    <n v="631.91"/>
    <m/>
    <x v="0"/>
    <m/>
    <m/>
    <m/>
    <s v="2 - FATURADO"/>
    <n v="0"/>
    <x v="0"/>
    <x v="1"/>
    <m/>
  </r>
  <r>
    <x v="1008"/>
    <s v="45.550.167/0001-64"/>
    <s v="NF SERVICOS DO"/>
    <n v="369898"/>
    <d v="2025-11-18T00:00:00"/>
    <n v="376715"/>
    <d v="2025-11-19T00:00:00"/>
    <m/>
    <n v="276.57"/>
    <d v="2025-12-19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1009"/>
    <s v="45.623.600/0001-44"/>
    <s v="NF SERVICOS DO"/>
    <n v="363641"/>
    <d v="2025-10-17T00:00:00"/>
    <n v="370456"/>
    <d v="2025-10-21T00:00:00"/>
    <m/>
    <n v="460.95"/>
    <d v="2025-11-20T00:00:00"/>
    <s v="E0230946"/>
    <s v="PD023946"/>
    <s v="Serviços de Publicidade Eletrônica"/>
    <n v="438.82"/>
    <m/>
    <x v="0"/>
    <m/>
    <m/>
    <m/>
    <s v="2 - FATURADO"/>
    <n v="8"/>
    <x v="3"/>
    <x v="1"/>
    <m/>
  </r>
  <r>
    <x v="1009"/>
    <s v="45.623.600/0001-44"/>
    <s v="NF SERVICOS DO"/>
    <n v="365291"/>
    <d v="2025-10-24T00:00:00"/>
    <n v="372106"/>
    <d v="2025-10-27T00:00:00"/>
    <m/>
    <n v="414.85"/>
    <d v="2025-11-26T00:00:00"/>
    <s v="E0230946"/>
    <s v="PD023946"/>
    <s v="Serviços de Publicidade Eletrônica"/>
    <n v="394.94"/>
    <m/>
    <x v="0"/>
    <m/>
    <m/>
    <m/>
    <s v="2 - FATURADO"/>
    <n v="2"/>
    <x v="3"/>
    <x v="1"/>
    <m/>
  </r>
  <r>
    <x v="1009"/>
    <s v="45.623.600/0001-44"/>
    <s v="NF SERVICOS DO"/>
    <n v="366015"/>
    <d v="2025-10-30T00:00:00"/>
    <n v="372832"/>
    <d v="2025-10-31T00:00:00"/>
    <m/>
    <n v="414.85"/>
    <d v="2025-11-30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1009"/>
    <s v="45.623.600/0001-44"/>
    <s v="NF SERVICOS DO"/>
    <n v="366056"/>
    <d v="2025-10-30T00:00:00"/>
    <n v="372873"/>
    <d v="2025-10-31T00:00:00"/>
    <m/>
    <n v="414.85"/>
    <d v="2025-11-30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1009"/>
    <s v="45.623.600/0001-44"/>
    <s v="NF SERVICOS DO"/>
    <n v="366064"/>
    <d v="2025-10-30T00:00:00"/>
    <n v="372881"/>
    <d v="2025-10-31T00:00:00"/>
    <m/>
    <n v="414.85"/>
    <d v="2025-11-30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1009"/>
    <s v="45.623.600/0001-44"/>
    <s v="NF SERVICOS DO"/>
    <n v="367213"/>
    <d v="2025-11-10T00:00:00"/>
    <n v="374030"/>
    <d v="2025-11-10T00:00:00"/>
    <m/>
    <n v="460.95"/>
    <d v="2025-12-10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009"/>
    <s v="45.623.600/0001-44"/>
    <s v="NF SERVICOS"/>
    <n v="198072"/>
    <d v="2025-11-13T00:00:00"/>
    <n v="2064514"/>
    <d v="2025-11-13T00:00:00"/>
    <d v="2025-10-01T00:00:00"/>
    <n v="1457.96"/>
    <d v="2025-12-13T00:00:00"/>
    <s v="E0220578"/>
    <s v="PD022578"/>
    <s v="PREFEITURA CADASTRO"/>
    <n v="1387.98"/>
    <d v="2025-10-01T00:00:00"/>
    <x v="0"/>
    <s v="34/2022"/>
    <s v="127/2022 - 10/2022"/>
    <s v="PD-PRC-2022/03082 - 359.00007654/2024-81 - APPS ITO"/>
    <s v="2 - FATURADO"/>
    <n v="0"/>
    <x v="0"/>
    <x v="0"/>
    <m/>
  </r>
  <r>
    <x v="1009"/>
    <s v="45.623.600/0001-44"/>
    <s v="NF SERVICOS DO"/>
    <n v="369108"/>
    <d v="2025-11-13T00:00:00"/>
    <n v="375925"/>
    <d v="2025-11-14T00:00:00"/>
    <m/>
    <n v="553.14"/>
    <d v="2025-12-14T00:00:00"/>
    <s v="E0230946"/>
    <s v="PD023946"/>
    <s v="Serviços de Publicidade Eletrônica"/>
    <n v="526.59"/>
    <m/>
    <x v="0"/>
    <m/>
    <m/>
    <m/>
    <s v="2 - FATURADO"/>
    <n v="0"/>
    <x v="0"/>
    <x v="1"/>
    <m/>
  </r>
  <r>
    <x v="1010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322"/>
    <x v="2"/>
    <x v="3"/>
    <m/>
  </r>
  <r>
    <x v="1010"/>
    <s v="45.660.610/0001-50"/>
    <s v="NF SERVICOS DO"/>
    <n v="348358"/>
    <d v="2025-08-08T00:00:00"/>
    <n v="355146"/>
    <d v="2025-08-08T00:00:00"/>
    <m/>
    <n v="230.47"/>
    <d v="2025-09-07T00:00:00"/>
    <s v="E0201952"/>
    <s v="PD201952"/>
    <s v="Serviços de Publicidade Eletrônica"/>
    <n v="219.41"/>
    <m/>
    <x v="0"/>
    <m/>
    <m/>
    <m/>
    <s v="2 - FATURADO"/>
    <n v="82"/>
    <x v="4"/>
    <x v="1"/>
    <m/>
  </r>
  <r>
    <x v="1010"/>
    <s v="45.660.610/0001-50"/>
    <s v="NF SERVICOS DO"/>
    <n v="359807"/>
    <d v="2025-10-10T00:00:00"/>
    <n v="366622"/>
    <d v="2025-10-10T00:00:00"/>
    <m/>
    <n v="322.67"/>
    <d v="2025-11-09T00:00:00"/>
    <s v="E0201952"/>
    <s v="PD201952"/>
    <s v="Serviços de Publicidade Eletrônica"/>
    <n v="307.18"/>
    <m/>
    <x v="0"/>
    <m/>
    <m/>
    <m/>
    <s v="2 - FATURADO"/>
    <n v="19"/>
    <x v="3"/>
    <x v="1"/>
    <m/>
  </r>
  <r>
    <x v="1010"/>
    <s v="45.660.610/0001-50"/>
    <s v="NF SERVICOS DO"/>
    <n v="365743"/>
    <d v="2025-10-28T00:00:00"/>
    <n v="372560"/>
    <d v="2025-10-29T00:00:00"/>
    <m/>
    <n v="230.47"/>
    <d v="2025-11-28T00:00:00"/>
    <s v="E0201952"/>
    <s v="PD201952"/>
    <s v="Serviços de Publicidade Eletrônica"/>
    <n v="219.41"/>
    <m/>
    <x v="0"/>
    <m/>
    <m/>
    <m/>
    <s v="2 - FATURADO"/>
    <n v="1"/>
    <x v="3"/>
    <x v="1"/>
    <m/>
  </r>
  <r>
    <x v="1011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299"/>
    <x v="2"/>
    <x v="3"/>
    <m/>
  </r>
  <r>
    <x v="1011"/>
    <s v="45.671.120/0001-59"/>
    <s v="NF SERVICOS DO"/>
    <n v="365665"/>
    <d v="2025-10-28T00:00:00"/>
    <n v="372482"/>
    <d v="2025-10-29T00:00:00"/>
    <m/>
    <n v="599.23"/>
    <d v="2025-11-28T00:00:00"/>
    <s v="E0221015"/>
    <s v="PD221015"/>
    <s v="Serviços de Publicidade Eletrônica"/>
    <n v="570.47"/>
    <m/>
    <x v="0"/>
    <m/>
    <m/>
    <m/>
    <s v="2 - FATURADO"/>
    <n v="1"/>
    <x v="3"/>
    <x v="1"/>
    <m/>
  </r>
  <r>
    <x v="1011"/>
    <s v="45.671.120/0001-59"/>
    <s v="ND-POUPATEMPO 4.0"/>
    <n v="7218"/>
    <d v="2025-11-05T00:00:00"/>
    <s v="PPT00696"/>
    <s v="PPT00696"/>
    <d v="2025-11-01T00:00:00"/>
    <n v="21009.17"/>
    <d v="2025-12-05T00:00:00"/>
    <s v="PPT00696"/>
    <s v="PP00696"/>
    <s v="IMPLANTACAO E OPERACAO DO POUPATEMPO DOIS CORREGOS"/>
    <n v="21009.17"/>
    <d v="2025-11-01T00:00:00"/>
    <x v="0"/>
    <m/>
    <s v="PD-PRC-2022/01451"/>
    <m/>
    <s v="2 - FATURADO"/>
    <n v="0"/>
    <x v="0"/>
    <x v="15"/>
    <m/>
  </r>
  <r>
    <x v="1011"/>
    <s v="45.671.120/0001-59"/>
    <s v="NF SERVICOS DO"/>
    <n v="366509"/>
    <d v="2025-11-10T00:00:00"/>
    <n v="373326"/>
    <d v="2025-11-10T00:00:00"/>
    <m/>
    <n v="230.47"/>
    <d v="2025-12-10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011"/>
    <s v="45.671.120/0001-59"/>
    <s v="NF SERVICOS DO"/>
    <n v="367489"/>
    <d v="2025-11-10T00:00:00"/>
    <n v="374306"/>
    <d v="2025-11-10T00:00:00"/>
    <m/>
    <n v="368.76"/>
    <d v="2025-12-10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011"/>
    <s v="45.671.120/0001-59"/>
    <s v="NF SERVICOS DO"/>
    <n v="367585"/>
    <d v="2025-11-10T00:00:00"/>
    <n v="374402"/>
    <d v="2025-11-10T00:00:00"/>
    <m/>
    <n v="230.47"/>
    <d v="2025-12-10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011"/>
    <s v="45.671.120/0001-59"/>
    <s v="NF SERVICOS"/>
    <n v="198008"/>
    <d v="2025-11-13T00:00:00"/>
    <n v="2064450"/>
    <d v="2025-11-13T00:00:00"/>
    <d v="2025-10-01T00:00:00"/>
    <n v="675.6"/>
    <d v="2025-12-13T00:00:00"/>
    <s v="E0240621"/>
    <s v="PD024621"/>
    <s v="PREFEITURA CADASTRO"/>
    <n v="643.16999999999996"/>
    <d v="2025-10-01T00:00:00"/>
    <x v="0"/>
    <s v="71/2024"/>
    <s v="75/2024"/>
    <s v="359.00004217/2024-13  APPS/ITO"/>
    <s v="2 - FATURADO"/>
    <n v="0"/>
    <x v="0"/>
    <x v="0"/>
    <m/>
  </r>
  <r>
    <x v="1011"/>
    <s v="45.671.120/0001-59"/>
    <s v="NF SERVICOS DO"/>
    <n v="369665"/>
    <d v="2025-11-17T00:00:00"/>
    <n v="376482"/>
    <d v="2025-11-18T00:00:00"/>
    <m/>
    <n v="460.95"/>
    <d v="2025-12-18T00:00:00"/>
    <s v="E0221015"/>
    <s v="PD221015"/>
    <s v="Serviços de Publicidade Eletrônica"/>
    <n v="438.82"/>
    <m/>
    <x v="0"/>
    <m/>
    <m/>
    <m/>
    <s v="2 - FATURADO"/>
    <n v="0"/>
    <x v="0"/>
    <x v="1"/>
    <m/>
  </r>
  <r>
    <x v="1011"/>
    <s v="45.671.120/0001-59"/>
    <s v="NF SERVICOS DO"/>
    <n v="370577"/>
    <d v="2025-11-24T00:00:00"/>
    <n v="377393"/>
    <d v="2025-11-25T00:00:00"/>
    <m/>
    <n v="276.57"/>
    <d v="2025-12-25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1011"/>
    <s v="45.671.120/0001-59"/>
    <s v="NF SERVICOS DO"/>
    <n v="371102"/>
    <d v="2025-11-25T00:00:00"/>
    <n v="377919"/>
    <d v="2025-11-26T00:00:00"/>
    <m/>
    <n v="230.47"/>
    <d v="2025-12-26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012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349"/>
    <x v="2"/>
    <x v="3"/>
    <m/>
  </r>
  <r>
    <x v="1012"/>
    <s v="45.678.000/0001-83"/>
    <s v="NF SERVICOS DO"/>
    <n v="368095"/>
    <d v="2025-11-10T00:00:00"/>
    <n v="374912"/>
    <d v="2025-11-12T00:00:00"/>
    <m/>
    <n v="322.67"/>
    <d v="2025-12-12T00:00:00"/>
    <s v="E0201517"/>
    <s v="PD201517"/>
    <s v="Serviços de Publicidade Eletrônica"/>
    <n v="307.18"/>
    <m/>
    <x v="0"/>
    <m/>
    <m/>
    <m/>
    <s v="2 - FATURADO"/>
    <n v="0"/>
    <x v="0"/>
    <x v="1"/>
    <m/>
  </r>
  <r>
    <x v="1012"/>
    <s v="45.678.000/0001-83"/>
    <s v="NF SERVICOS DO"/>
    <n v="368225"/>
    <d v="2025-11-10T00:00:00"/>
    <n v="375042"/>
    <d v="2025-11-12T00:00:00"/>
    <m/>
    <n v="276.57"/>
    <d v="2025-12-12T00:00:00"/>
    <s v="E0201517"/>
    <s v="PD201517"/>
    <s v="Serviços de Publicidade Eletrônica"/>
    <n v="263.29000000000002"/>
    <m/>
    <x v="0"/>
    <m/>
    <m/>
    <m/>
    <s v="2 - FATURADO"/>
    <n v="0"/>
    <x v="0"/>
    <x v="1"/>
    <m/>
  </r>
  <r>
    <x v="1012"/>
    <s v="45.678.000/0001-83"/>
    <s v="NF SERVICOS DO"/>
    <n v="368416"/>
    <d v="2025-11-11T00:00:00"/>
    <n v="375233"/>
    <d v="2025-11-12T00:00:00"/>
    <m/>
    <n v="368.76"/>
    <d v="2025-12-12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1012"/>
    <s v="45.678.000/0001-83"/>
    <s v="NF SERVICOS"/>
    <n v="197976"/>
    <d v="2025-11-13T00:00:00"/>
    <n v="2064418"/>
    <d v="2025-11-13T00:00:00"/>
    <d v="2025-10-01T00:00:00"/>
    <n v="11629.45"/>
    <d v="2025-12-13T00:00:00"/>
    <s v="E0210691"/>
    <s v="PD021691"/>
    <s v="PREFEITURA CADASTRO"/>
    <n v="11071.24"/>
    <d v="2025-10-01T00:00:00"/>
    <x v="0"/>
    <s v="NR. 002/2021"/>
    <m/>
    <s v="PD-PRC-2021/03242-359.00011639/2024-37-APPS/ITO"/>
    <s v="2 - FATURADO"/>
    <n v="0"/>
    <x v="0"/>
    <x v="0"/>
    <m/>
  </r>
  <r>
    <x v="1012"/>
    <s v="45.678.000/0001-83"/>
    <s v="NF SERVICOS DO"/>
    <n v="371058"/>
    <d v="2025-11-25T00:00:00"/>
    <n v="377875"/>
    <d v="2025-11-26T00:00:00"/>
    <m/>
    <n v="230.47"/>
    <d v="2025-12-26T00:00:00"/>
    <s v="E0201517"/>
    <s v="PD201517"/>
    <s v="Serviços de Publicidade Eletrônica"/>
    <n v="219.41"/>
    <m/>
    <x v="0"/>
    <m/>
    <m/>
    <m/>
    <s v="2 - FATURADO"/>
    <n v="0"/>
    <x v="0"/>
    <x v="1"/>
    <m/>
  </r>
  <r>
    <x v="1013"/>
    <s v="45.685.120/0001-08"/>
    <s v="NF SERVICOS DO"/>
    <n v="370114"/>
    <d v="2025-11-18T00:00:00"/>
    <n v="376931"/>
    <d v="2025-11-19T00:00:00"/>
    <m/>
    <n v="414.85"/>
    <d v="2025-12-19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1013"/>
    <s v="45.685.120/0001-08"/>
    <s v="NF SERVICOS DO"/>
    <n v="370195"/>
    <d v="2025-11-19T00:00:00"/>
    <n v="377012"/>
    <d v="2025-11-25T00:00:00"/>
    <m/>
    <n v="414.85"/>
    <d v="2025-12-25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1013"/>
    <s v="45.685.120/0001-08"/>
    <s v="NF SERVICOS DO"/>
    <n v="370526"/>
    <d v="2025-11-24T00:00:00"/>
    <n v="377342"/>
    <d v="2025-11-25T00:00:00"/>
    <m/>
    <n v="414.85"/>
    <d v="2025-12-25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1013"/>
    <s v="45.685.120/0001-08"/>
    <s v="NF SERVICOS DO"/>
    <n v="370593"/>
    <d v="2025-11-24T00:00:00"/>
    <n v="377409"/>
    <d v="2025-11-25T00:00:00"/>
    <m/>
    <n v="414.85"/>
    <d v="2025-12-25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1014"/>
    <s v="45.685.872/0001-79"/>
    <s v="NF SERVICOS DO"/>
    <n v="367165"/>
    <d v="2025-11-10T00:00:00"/>
    <n v="373982"/>
    <d v="2025-11-10T00:00:00"/>
    <m/>
    <n v="838.93"/>
    <d v="2025-12-10T00:00:00"/>
    <s v="E0211042"/>
    <s v="PD211042"/>
    <s v="Serviços de Publicidade Eletrônica"/>
    <n v="798.66"/>
    <m/>
    <x v="0"/>
    <m/>
    <m/>
    <m/>
    <s v="2 - FATURADO"/>
    <n v="0"/>
    <x v="0"/>
    <x v="1"/>
    <m/>
  </r>
  <r>
    <x v="1014"/>
    <s v="45.685.872/0001-79"/>
    <s v="NF SERVICOS DO"/>
    <n v="368638"/>
    <d v="2025-11-12T00:00:00"/>
    <n v="375455"/>
    <d v="2025-11-13T00:00:00"/>
    <m/>
    <n v="580.79999999999995"/>
    <d v="2025-12-13T00:00:00"/>
    <s v="E0211042"/>
    <s v="PD211042"/>
    <s v="Serviços de Publicidade Eletrônica"/>
    <n v="552.91999999999996"/>
    <m/>
    <x v="0"/>
    <m/>
    <m/>
    <m/>
    <s v="2 - FATURADO"/>
    <n v="0"/>
    <x v="0"/>
    <x v="1"/>
    <m/>
  </r>
  <r>
    <x v="1014"/>
    <s v="45.685.872/0001-79"/>
    <s v="NF SERVICOS"/>
    <n v="197853"/>
    <d v="2025-11-13T00:00:00"/>
    <n v="2064295"/>
    <d v="2025-11-13T00:00:00"/>
    <d v="2025-10-01T00:00:00"/>
    <n v="19320.48"/>
    <d v="2025-12-13T00:00:00"/>
    <s v="E0240646"/>
    <s v="PD024646"/>
    <s v="PREFEITURA - CADASTRO"/>
    <n v="18393.099999999999"/>
    <d v="2025-10-01T00:00:00"/>
    <x v="0"/>
    <s v="085/2024"/>
    <m/>
    <s v="359.00008763/2024-15 APPS/ ITO"/>
    <s v="2 - FATURADO"/>
    <n v="0"/>
    <x v="0"/>
    <x v="0"/>
    <m/>
  </r>
  <r>
    <x v="1014"/>
    <s v="45.685.872/0001-79"/>
    <s v="NF SERVICOS DO"/>
    <n v="371117"/>
    <d v="2025-11-26T00:00:00"/>
    <n v="377934"/>
    <d v="2025-11-27T00:00:00"/>
    <m/>
    <n v="387.2"/>
    <d v="2025-12-27T00:00:00"/>
    <s v="E0211042"/>
    <s v="PD211042"/>
    <s v="Serviços de Publicidade Eletrônica"/>
    <n v="368.61"/>
    <m/>
    <x v="0"/>
    <m/>
    <m/>
    <m/>
    <s v="2 - FATURADO"/>
    <n v="0"/>
    <x v="0"/>
    <x v="1"/>
    <m/>
  </r>
  <r>
    <x v="1014"/>
    <s v="45.685.872/0001-79"/>
    <s v="NF SERVICOS DO"/>
    <n v="371118"/>
    <d v="2025-11-26T00:00:00"/>
    <n v="377935"/>
    <d v="2025-11-27T00:00:00"/>
    <m/>
    <n v="580.79999999999995"/>
    <d v="2025-12-27T00:00:00"/>
    <s v="E0211042"/>
    <s v="PD211042"/>
    <s v="Serviços de Publicidade Eletrônica"/>
    <n v="552.91999999999996"/>
    <m/>
    <x v="0"/>
    <m/>
    <m/>
    <m/>
    <s v="2 - FATURADO"/>
    <n v="0"/>
    <x v="0"/>
    <x v="1"/>
    <m/>
  </r>
  <r>
    <x v="1015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282"/>
    <x v="2"/>
    <x v="3"/>
    <m/>
  </r>
  <r>
    <x v="1015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282"/>
    <x v="2"/>
    <x v="3"/>
    <m/>
  </r>
  <r>
    <x v="1015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282"/>
    <x v="2"/>
    <x v="3"/>
    <m/>
  </r>
  <r>
    <x v="1015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282"/>
    <x v="2"/>
    <x v="3"/>
    <m/>
  </r>
  <r>
    <x v="1015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282"/>
    <x v="2"/>
    <x v="3"/>
    <m/>
  </r>
  <r>
    <x v="1015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282"/>
    <x v="2"/>
    <x v="3"/>
    <m/>
  </r>
  <r>
    <x v="1015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282"/>
    <x v="2"/>
    <x v="3"/>
    <m/>
  </r>
  <r>
    <x v="1015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282"/>
    <x v="2"/>
    <x v="3"/>
    <m/>
  </r>
  <r>
    <x v="1015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282"/>
    <x v="2"/>
    <x v="3"/>
    <m/>
  </r>
  <r>
    <x v="1015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282"/>
    <x v="2"/>
    <x v="3"/>
    <m/>
  </r>
  <r>
    <x v="1015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282"/>
    <x v="2"/>
    <x v="3"/>
    <m/>
  </r>
  <r>
    <x v="1015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282"/>
    <x v="2"/>
    <x v="3"/>
    <m/>
  </r>
  <r>
    <x v="1015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282"/>
    <x v="2"/>
    <x v="3"/>
    <m/>
  </r>
  <r>
    <x v="1015"/>
    <s v="45.686.227/0001-70"/>
    <s v="NF SERVICOS"/>
    <n v="193823"/>
    <d v="2025-09-11T00:00:00"/>
    <n v="2025457"/>
    <d v="2025-09-11T00:00:00"/>
    <d v="2025-08-01T00:00:00"/>
    <n v="644.4"/>
    <d v="2025-12-09T00:00:00"/>
    <s v="E0250020"/>
    <s v="PD025016"/>
    <s v="PREFEITURA CADASTRO"/>
    <n v="613.47"/>
    <d v="2025-08-01T00:00:00"/>
    <x v="0"/>
    <s v="072/2024"/>
    <s v="079/2024"/>
    <s v="359.00010368/2024-01 APPS\ITO"/>
    <s v="2 - FATURADO"/>
    <n v="0"/>
    <x v="0"/>
    <x v="0"/>
    <m/>
  </r>
  <r>
    <x v="1015"/>
    <s v="45.686.227/0001-70"/>
    <s v="NF SERVICOS"/>
    <n v="195603"/>
    <d v="2025-10-15T00:00:00"/>
    <n v="2044169"/>
    <d v="2025-10-15T00:00:00"/>
    <d v="2025-09-01T00:00:00"/>
    <n v="644.4"/>
    <d v="2025-12-10T00:00:00"/>
    <s v="E0250020"/>
    <s v="PD025016"/>
    <s v="PREFEITURA CADASTRO"/>
    <n v="613.47"/>
    <d v="2025-09-01T00:00:00"/>
    <x v="0"/>
    <s v="072/2024"/>
    <s v="079/2024"/>
    <s v="359.00010368/2024-01 APPS\ITO"/>
    <s v="2 - FATURADO"/>
    <n v="0"/>
    <x v="0"/>
    <x v="0"/>
    <m/>
  </r>
  <r>
    <x v="1015"/>
    <s v="45.686.227/0001-70"/>
    <s v="NF SERVICOS DO"/>
    <n v="363536"/>
    <d v="2025-10-17T00:00:00"/>
    <n v="370351"/>
    <d v="2025-10-21T00:00:00"/>
    <m/>
    <n v="553.14"/>
    <d v="2025-11-20T00:00:00"/>
    <s v="E0250855"/>
    <s v="PD025855"/>
    <s v="Serviços de Publicidade Eletrônica"/>
    <n v="526.59"/>
    <m/>
    <x v="0"/>
    <m/>
    <m/>
    <m/>
    <s v="2 - FATURADO"/>
    <n v="8"/>
    <x v="3"/>
    <x v="1"/>
    <m/>
  </r>
  <r>
    <x v="1015"/>
    <s v="45.686.227/0001-70"/>
    <s v="NF SERVICOS DO"/>
    <n v="364711"/>
    <d v="2025-10-22T00:00:00"/>
    <n v="371526"/>
    <d v="2025-10-24T00:00:00"/>
    <m/>
    <n v="184.38"/>
    <d v="2025-11-23T00:00:00"/>
    <s v="E0250855"/>
    <s v="PD025855"/>
    <s v="Serviços de Publicidade Eletrônica"/>
    <n v="175.53"/>
    <m/>
    <x v="0"/>
    <m/>
    <m/>
    <m/>
    <s v="2 - FATURADO"/>
    <n v="5"/>
    <x v="3"/>
    <x v="1"/>
    <m/>
  </r>
  <r>
    <x v="1015"/>
    <s v="45.686.227/0001-70"/>
    <s v="NF SERVICOS DO"/>
    <n v="365102"/>
    <d v="2025-10-24T00:00:00"/>
    <n v="371917"/>
    <d v="2025-10-27T00:00:00"/>
    <m/>
    <n v="276.57"/>
    <d v="2025-11-26T00:00:00"/>
    <s v="E0250855"/>
    <s v="PD025855"/>
    <s v="Serviços de Publicidade Eletrônica"/>
    <n v="263.29000000000002"/>
    <m/>
    <x v="0"/>
    <m/>
    <m/>
    <m/>
    <s v="2 - FATURADO"/>
    <n v="2"/>
    <x v="3"/>
    <x v="1"/>
    <m/>
  </r>
  <r>
    <x v="1015"/>
    <s v="45.686.227/0001-70"/>
    <s v="NF SERVICOS DO"/>
    <n v="366223"/>
    <d v="2025-11-10T00:00:00"/>
    <n v="373040"/>
    <d v="2025-11-10T00:00:00"/>
    <m/>
    <n v="276.57"/>
    <d v="2025-12-10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5"/>
    <s v="45.686.227/0001-70"/>
    <s v="NF SERVICOS DO"/>
    <n v="366361"/>
    <d v="2025-11-10T00:00:00"/>
    <n v="373178"/>
    <d v="2025-11-10T00:00:00"/>
    <m/>
    <n v="230.47"/>
    <d v="2025-12-10T00:00:00"/>
    <s v="E0250855"/>
    <s v="PD025855"/>
    <s v="Serviços de Publicidade Eletrônica"/>
    <n v="219.41"/>
    <m/>
    <x v="0"/>
    <m/>
    <m/>
    <m/>
    <s v="2 - FATURADO"/>
    <n v="0"/>
    <x v="0"/>
    <x v="1"/>
    <m/>
  </r>
  <r>
    <x v="1015"/>
    <s v="45.686.227/0001-70"/>
    <s v="NF SERVICOS DO"/>
    <n v="366468"/>
    <d v="2025-11-10T00:00:00"/>
    <n v="373285"/>
    <d v="2025-11-10T00:00:00"/>
    <m/>
    <n v="276.57"/>
    <d v="2025-12-10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5"/>
    <s v="45.686.227/0001-70"/>
    <s v="NF SERVICOS DO"/>
    <n v="366712"/>
    <d v="2025-11-10T00:00:00"/>
    <n v="373529"/>
    <d v="2025-11-10T00:00:00"/>
    <m/>
    <n v="276.57"/>
    <d v="2025-12-10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5"/>
    <s v="45.686.227/0001-70"/>
    <s v="NF SERVICOS DO"/>
    <n v="367959"/>
    <d v="2025-11-10T00:00:00"/>
    <n v="374776"/>
    <d v="2025-11-10T00:00:00"/>
    <m/>
    <n v="276.57"/>
    <d v="2025-12-10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5"/>
    <s v="45.686.227/0001-70"/>
    <s v="NF SERVICOS DO"/>
    <n v="368022"/>
    <d v="2025-11-10T00:00:00"/>
    <n v="374839"/>
    <d v="2025-11-12T00:00:00"/>
    <m/>
    <n v="230.47"/>
    <d v="2025-12-12T00:00:00"/>
    <s v="E0250855"/>
    <s v="PD025855"/>
    <s v="Serviços de Publicidade Eletrônica"/>
    <n v="219.41"/>
    <m/>
    <x v="0"/>
    <m/>
    <m/>
    <m/>
    <s v="2 - FATURADO"/>
    <n v="0"/>
    <x v="0"/>
    <x v="1"/>
    <m/>
  </r>
  <r>
    <x v="1015"/>
    <s v="45.686.227/0001-70"/>
    <s v="NF SERVICOS DO"/>
    <n v="368913"/>
    <d v="2025-11-12T00:00:00"/>
    <n v="375730"/>
    <d v="2025-11-13T00:00:00"/>
    <m/>
    <n v="276.57"/>
    <d v="2025-12-13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5"/>
    <s v="45.686.227/0001-70"/>
    <s v="NF SERVICOS"/>
    <n v="198095"/>
    <d v="2025-11-13T00:00:00"/>
    <n v="2064537"/>
    <d v="2025-11-13T00:00:00"/>
    <d v="2025-10-01T00:00:00"/>
    <n v="644.4"/>
    <d v="2025-12-13T00:00:00"/>
    <s v="E0250020"/>
    <s v="PD025016"/>
    <s v="PREFEITURA CADASTRO"/>
    <n v="613.47"/>
    <d v="2025-10-01T00:00:00"/>
    <x v="0"/>
    <s v="072/2024"/>
    <s v="079/2024"/>
    <s v="359.00010368/2024-01 APPS\ITO"/>
    <s v="2 - FATURADO"/>
    <n v="0"/>
    <x v="0"/>
    <x v="0"/>
    <m/>
  </r>
  <r>
    <x v="1015"/>
    <s v="45.686.227/0001-70"/>
    <s v="NF SERVICOS DO"/>
    <n v="371198"/>
    <d v="2025-11-26T00:00:00"/>
    <n v="378015"/>
    <d v="2025-11-27T00:00:00"/>
    <m/>
    <n v="276.57"/>
    <d v="2025-12-27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16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238"/>
    <x v="2"/>
    <x v="3"/>
    <m/>
  </r>
  <r>
    <x v="1016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238"/>
    <x v="2"/>
    <x v="3"/>
    <m/>
  </r>
  <r>
    <x v="1016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223"/>
    <x v="2"/>
    <x v="3"/>
    <m/>
  </r>
  <r>
    <x v="1017"/>
    <s v="45.699.626/0001-76"/>
    <s v="NF SERVICOS DO"/>
    <n v="366553"/>
    <d v="2025-11-10T00:00:00"/>
    <n v="373370"/>
    <d v="2025-11-10T00:00:00"/>
    <m/>
    <n v="442.51"/>
    <d v="2025-12-1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6657"/>
    <d v="2025-11-10T00:00:00"/>
    <n v="373474"/>
    <d v="2025-11-10T00:00:00"/>
    <m/>
    <n v="442.51"/>
    <d v="2025-12-1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6745"/>
    <d v="2025-11-10T00:00:00"/>
    <n v="373562"/>
    <d v="2025-11-10T00:00:00"/>
    <m/>
    <n v="442.51"/>
    <d v="2025-12-1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6998"/>
    <d v="2025-11-10T00:00:00"/>
    <n v="373815"/>
    <d v="2025-11-10T00:00:00"/>
    <m/>
    <n v="276.57"/>
    <d v="2025-12-10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017"/>
    <s v="45.699.626/0001-76"/>
    <s v="NF SERVICOS DO"/>
    <n v="367045"/>
    <d v="2025-11-10T00:00:00"/>
    <n v="373862"/>
    <d v="2025-11-10T00:00:00"/>
    <m/>
    <n v="553.14"/>
    <d v="2025-12-10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17"/>
    <s v="45.699.626/0001-76"/>
    <s v="NF SERVICOS DO"/>
    <n v="367117"/>
    <d v="2025-11-10T00:00:00"/>
    <n v="373934"/>
    <d v="2025-11-10T00:00:00"/>
    <m/>
    <n v="331.88"/>
    <d v="2025-12-10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017"/>
    <s v="45.699.626/0001-76"/>
    <s v="NF SERVICOS DO"/>
    <n v="367207"/>
    <d v="2025-11-10T00:00:00"/>
    <n v="374024"/>
    <d v="2025-11-10T00:00:00"/>
    <m/>
    <n v="442.51"/>
    <d v="2025-12-1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7372"/>
    <d v="2025-11-10T00:00:00"/>
    <n v="374189"/>
    <d v="2025-11-10T00:00:00"/>
    <m/>
    <n v="497.83"/>
    <d v="2025-12-10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67824"/>
    <d v="2025-11-10T00:00:00"/>
    <n v="374641"/>
    <d v="2025-11-10T00:00:00"/>
    <m/>
    <n v="442.51"/>
    <d v="2025-12-1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8072"/>
    <d v="2025-11-10T00:00:00"/>
    <n v="374889"/>
    <d v="2025-11-12T00:00:00"/>
    <m/>
    <n v="276.57"/>
    <d v="2025-12-12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1017"/>
    <s v="45.699.626/0001-76"/>
    <s v="NF SERVICOS DO"/>
    <n v="368153"/>
    <d v="2025-11-10T00:00:00"/>
    <n v="374970"/>
    <d v="2025-11-12T00:00:00"/>
    <m/>
    <n v="442.51"/>
    <d v="2025-12-12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8553"/>
    <d v="2025-11-11T00:00:00"/>
    <n v="375370"/>
    <d v="2025-11-12T00:00:00"/>
    <m/>
    <n v="608.45000000000005"/>
    <d v="2025-12-12T00:00:00"/>
    <s v="E0230791"/>
    <s v="PD023791"/>
    <s v="Serviços de Publicidade Eletrônica"/>
    <n v="579.24"/>
    <m/>
    <x v="0"/>
    <m/>
    <m/>
    <m/>
    <s v="2 - FATURADO"/>
    <n v="0"/>
    <x v="0"/>
    <x v="1"/>
    <m/>
  </r>
  <r>
    <x v="1017"/>
    <s v="45.699.626/0001-76"/>
    <s v="NF SERVICOS DO"/>
    <n v="368663"/>
    <d v="2025-11-12T00:00:00"/>
    <n v="375480"/>
    <d v="2025-11-13T00:00:00"/>
    <m/>
    <n v="829.71"/>
    <d v="2025-12-13T00:00:00"/>
    <s v="E0230791"/>
    <s v="PD023791"/>
    <s v="Serviços de Publicidade Eletrônica"/>
    <n v="789.88"/>
    <m/>
    <x v="0"/>
    <m/>
    <m/>
    <m/>
    <s v="2 - FATURADO"/>
    <n v="0"/>
    <x v="0"/>
    <x v="1"/>
    <m/>
  </r>
  <r>
    <x v="1017"/>
    <s v="45.699.626/0001-76"/>
    <s v="NF SERVICOS DO"/>
    <n v="368838"/>
    <d v="2025-11-12T00:00:00"/>
    <n v="375655"/>
    <d v="2025-11-13T00:00:00"/>
    <m/>
    <n v="1493.48"/>
    <d v="2025-12-13T00:00:00"/>
    <s v="E0230791"/>
    <s v="PD023791"/>
    <s v="Serviços de Publicidade Eletrônica"/>
    <n v="1421.79"/>
    <m/>
    <x v="0"/>
    <m/>
    <m/>
    <m/>
    <s v="2 - FATURADO"/>
    <n v="0"/>
    <x v="0"/>
    <x v="1"/>
    <m/>
  </r>
  <r>
    <x v="1017"/>
    <s v="45.699.626/0001-76"/>
    <s v="NF SERVICOS"/>
    <n v="198014"/>
    <d v="2025-11-13T00:00:00"/>
    <n v="2064456"/>
    <d v="2025-11-13T00:00:00"/>
    <d v="2025-10-01T00:00:00"/>
    <n v="46164"/>
    <d v="2025-12-13T00:00:00"/>
    <s v="E0250095"/>
    <s v="PD025081"/>
    <s v="PREFEITURA CADASTRO"/>
    <n v="43948.13"/>
    <d v="2025-10-01T00:00:00"/>
    <x v="0"/>
    <m/>
    <m/>
    <s v="359.00000384/2025-68 - APPS/ ITO"/>
    <s v="2 - FATURADO"/>
    <n v="0"/>
    <x v="0"/>
    <x v="0"/>
    <m/>
  </r>
  <r>
    <x v="1017"/>
    <s v="45.699.626/0001-76"/>
    <s v="NF SERVICOS DO"/>
    <n v="369127"/>
    <d v="2025-11-13T00:00:00"/>
    <n v="375944"/>
    <d v="2025-11-14T00:00:00"/>
    <m/>
    <n v="221.26"/>
    <d v="2025-12-14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017"/>
    <s v="45.699.626/0001-76"/>
    <s v="NF SERVICOS DO"/>
    <n v="369176"/>
    <d v="2025-11-13T00:00:00"/>
    <n v="375993"/>
    <d v="2025-11-14T00:00:00"/>
    <m/>
    <n v="1438.16"/>
    <d v="2025-12-14T00:00:00"/>
    <s v="E0230791"/>
    <s v="PD023791"/>
    <s v="Serviços de Publicidade Eletrônica"/>
    <n v="1369.13"/>
    <m/>
    <x v="0"/>
    <m/>
    <m/>
    <m/>
    <s v="2 - FATURADO"/>
    <n v="0"/>
    <x v="0"/>
    <x v="1"/>
    <m/>
  </r>
  <r>
    <x v="1017"/>
    <s v="45.699.626/0001-76"/>
    <s v="NF SERVICOS DO"/>
    <n v="369368"/>
    <d v="2025-11-14T00:00:00"/>
    <n v="376185"/>
    <d v="2025-11-18T00:00:00"/>
    <m/>
    <n v="442.51"/>
    <d v="2025-12-1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69494"/>
    <d v="2025-11-14T00:00:00"/>
    <n v="376311"/>
    <d v="2025-11-18T00:00:00"/>
    <m/>
    <n v="221.26"/>
    <d v="2025-12-18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017"/>
    <s v="45.699.626/0001-76"/>
    <s v="NF SERVICOS DO"/>
    <n v="369567"/>
    <d v="2025-11-17T00:00:00"/>
    <n v="376384"/>
    <d v="2025-11-18T00:00:00"/>
    <m/>
    <n v="497.83"/>
    <d v="2025-12-18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69658"/>
    <d v="2025-11-17T00:00:00"/>
    <n v="376475"/>
    <d v="2025-11-18T00:00:00"/>
    <m/>
    <n v="331.88"/>
    <d v="2025-12-18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017"/>
    <s v="45.699.626/0001-76"/>
    <s v="NF SERVICOS DO"/>
    <n v="370061"/>
    <d v="2025-11-18T00:00:00"/>
    <n v="376878"/>
    <d v="2025-11-19T00:00:00"/>
    <m/>
    <n v="497.83"/>
    <d v="2025-12-19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70162"/>
    <d v="2025-11-19T00:00:00"/>
    <n v="376979"/>
    <d v="2025-11-25T00:00:00"/>
    <m/>
    <n v="331.88"/>
    <d v="2025-12-25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017"/>
    <s v="45.699.626/0001-76"/>
    <s v="NF SERVICOS DO"/>
    <n v="370628"/>
    <d v="2025-11-24T00:00:00"/>
    <n v="377444"/>
    <d v="2025-11-25T00:00:00"/>
    <m/>
    <n v="442.51"/>
    <d v="2025-12-25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7"/>
    <s v="45.699.626/0001-76"/>
    <s v="NF SERVICOS DO"/>
    <n v="370629"/>
    <d v="2025-11-24T00:00:00"/>
    <n v="377445"/>
    <d v="2025-11-25T00:00:00"/>
    <m/>
    <n v="497.83"/>
    <d v="2025-12-25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70630"/>
    <d v="2025-11-24T00:00:00"/>
    <n v="377446"/>
    <d v="2025-11-25T00:00:00"/>
    <m/>
    <n v="497.83"/>
    <d v="2025-12-25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70822"/>
    <d v="2025-11-25T00:00:00"/>
    <n v="377639"/>
    <d v="2025-11-26T00:00:00"/>
    <m/>
    <n v="553.14"/>
    <d v="2025-12-26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17"/>
    <s v="45.699.626/0001-76"/>
    <s v="NF SERVICOS DO"/>
    <n v="371010"/>
    <d v="2025-11-25T00:00:00"/>
    <n v="377827"/>
    <d v="2025-11-26T00:00:00"/>
    <m/>
    <n v="6748.31"/>
    <d v="2025-12-26T00:00:00"/>
    <s v="E0230791"/>
    <s v="PD023791"/>
    <s v="Serviços de Publicidade Eletrônica"/>
    <n v="6424.39"/>
    <m/>
    <x v="0"/>
    <m/>
    <m/>
    <m/>
    <s v="2 - FATURADO"/>
    <n v="0"/>
    <x v="0"/>
    <x v="1"/>
    <m/>
  </r>
  <r>
    <x v="1017"/>
    <s v="45.699.626/0001-76"/>
    <s v="NF SERVICOS DO"/>
    <n v="371149"/>
    <d v="2025-11-26T00:00:00"/>
    <n v="377966"/>
    <d v="2025-11-27T00:00:00"/>
    <m/>
    <n v="497.83"/>
    <d v="2025-12-2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71150"/>
    <d v="2025-11-26T00:00:00"/>
    <n v="377967"/>
    <d v="2025-11-27T00:00:00"/>
    <m/>
    <n v="497.83"/>
    <d v="2025-12-2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17"/>
    <s v="45.699.626/0001-76"/>
    <s v="NF SERVICOS DO"/>
    <n v="371151"/>
    <d v="2025-11-26T00:00:00"/>
    <n v="377968"/>
    <d v="2025-11-27T00:00:00"/>
    <m/>
    <n v="442.51"/>
    <d v="2025-12-2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18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307"/>
    <x v="2"/>
    <x v="3"/>
    <m/>
  </r>
  <r>
    <x v="1018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307"/>
    <x v="2"/>
    <x v="3"/>
    <m/>
  </r>
  <r>
    <x v="1018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295"/>
    <x v="2"/>
    <x v="3"/>
    <m/>
  </r>
  <r>
    <x v="1018"/>
    <s v="45.701.455/0001-72"/>
    <s v="NF SERVICOS"/>
    <n v="187032"/>
    <d v="2025-06-06T00:00:00"/>
    <n v="1980517"/>
    <d v="2025-06-06T00:00:00"/>
    <d v="2025-05-01T00:00:00"/>
    <n v="8289.5400000000009"/>
    <d v="2025-07-06T00:00:00"/>
    <s v="E0230681"/>
    <s v="PD023681"/>
    <s v="PREFEITURAS - CADASTRO"/>
    <n v="202.49"/>
    <d v="2025-05-01T00:00:00"/>
    <x v="0"/>
    <s v="226/2023 T.A.P 236/2024"/>
    <s v="251/2022"/>
    <s v="359.00009384/2023-61-ITO/APPS"/>
    <s v="2 - FATURADO"/>
    <n v="145"/>
    <x v="8"/>
    <x v="0"/>
    <m/>
  </r>
  <r>
    <x v="1018"/>
    <s v="45.701.455/0001-72"/>
    <s v="NF SERVICOS"/>
    <n v="197875"/>
    <d v="2025-11-13T00:00:00"/>
    <n v="2064317"/>
    <d v="2025-11-13T00:00:00"/>
    <d v="2025-10-01T00:00:00"/>
    <n v="2268"/>
    <d v="2025-12-13T00:00:00"/>
    <s v="E0230681"/>
    <s v="PD023681"/>
    <s v="PREFEITURAS - CADASTRO"/>
    <n v="2159.14"/>
    <d v="2025-10-01T00:00:00"/>
    <x v="0"/>
    <s v="226/2023 T.A.P 236/2024"/>
    <s v="251/2022"/>
    <s v="359.00009384/2023-61-ITO/APPS"/>
    <s v="2 - FATURADO"/>
    <n v="0"/>
    <x v="0"/>
    <x v="0"/>
    <m/>
  </r>
  <r>
    <x v="1019"/>
    <s v="45.704.053/0001-21"/>
    <s v="ND-POUPATEMPO 4.0"/>
    <n v="7304"/>
    <d v="2025-11-05T00:00:00"/>
    <s v="PPT00716"/>
    <s v="PPT00716"/>
    <d v="2025-11-01T00:00:00"/>
    <n v="15828.86"/>
    <d v="2025-12-05T00:00:00"/>
    <s v="PPT00716"/>
    <s v="PP00716"/>
    <s v="IMPLANTACAO E OPERACAO DO POUPATEMPO CUNHA"/>
    <n v="15828.86"/>
    <d v="2025-11-01T00:00:00"/>
    <x v="0"/>
    <m/>
    <s v="PD-PRC-2022/03120"/>
    <m/>
    <s v="2 - FATURADO"/>
    <n v="0"/>
    <x v="0"/>
    <x v="15"/>
    <m/>
  </r>
  <r>
    <x v="1019"/>
    <s v="45.704.053/0001-21"/>
    <s v="ND-POUPATEMPO 4.0"/>
    <n v="7353"/>
    <d v="2025-11-18T00:00:00"/>
    <s v="PPT00716"/>
    <s v="PPT00716"/>
    <d v="2025-11-01T00:00:00"/>
    <n v="1290.4100000000001"/>
    <d v="2025-12-18T00:00:00"/>
    <s v="PPT00716"/>
    <s v="PP00716"/>
    <s v="IMPLANTACAO E OPERACAO DO POUPATEMPO CUNHA"/>
    <n v="1290.4100000000001"/>
    <d v="2025-11-01T00:00:00"/>
    <x v="0"/>
    <m/>
    <s v="PD-PRC-2022/03120"/>
    <m/>
    <s v="2 - FATURADO"/>
    <n v="0"/>
    <x v="0"/>
    <x v="15"/>
    <m/>
  </r>
  <r>
    <x v="1020"/>
    <s v="45.706.162/0001-88"/>
    <s v="ND-OPERADORA CIELO"/>
    <n v="27409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021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338"/>
    <x v="2"/>
    <x v="3"/>
    <m/>
  </r>
  <r>
    <x v="1021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338"/>
    <x v="2"/>
    <x v="3"/>
    <m/>
  </r>
  <r>
    <x v="1021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338"/>
    <x v="2"/>
    <x v="3"/>
    <m/>
  </r>
  <r>
    <x v="1021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338"/>
    <x v="2"/>
    <x v="3"/>
    <m/>
  </r>
  <r>
    <x v="1021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328"/>
    <x v="2"/>
    <x v="3"/>
    <m/>
  </r>
  <r>
    <x v="1021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260"/>
    <x v="2"/>
    <x v="3"/>
    <m/>
  </r>
  <r>
    <x v="1021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260"/>
    <x v="2"/>
    <x v="3"/>
    <m/>
  </r>
  <r>
    <x v="1021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260"/>
    <x v="2"/>
    <x v="3"/>
    <m/>
  </r>
  <r>
    <x v="1021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260"/>
    <x v="2"/>
    <x v="3"/>
    <m/>
  </r>
  <r>
    <x v="1021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260"/>
    <x v="2"/>
    <x v="3"/>
    <m/>
  </r>
  <r>
    <x v="1021"/>
    <s v="45.709.896/0001-10"/>
    <s v="NF SERVICOS DO"/>
    <n v="356225"/>
    <d v="2025-09-12T00:00:00"/>
    <n v="363038"/>
    <d v="2025-09-15T00:00:00"/>
    <m/>
    <n v="368.76"/>
    <d v="2025-10-15T00:00:00"/>
    <s v="E0230859"/>
    <s v="PD023859"/>
    <s v="Serviços de Publicidade Eletrônica"/>
    <n v="351.06"/>
    <m/>
    <x v="0"/>
    <m/>
    <m/>
    <m/>
    <s v="2 - FATURADO"/>
    <n v="44"/>
    <x v="5"/>
    <x v="1"/>
    <m/>
  </r>
  <r>
    <x v="1021"/>
    <s v="45.709.896/0001-10"/>
    <s v="NF SERVICOS"/>
    <n v="195687"/>
    <d v="2025-10-15T00:00:00"/>
    <n v="2044253"/>
    <d v="2025-10-15T00:00:00"/>
    <d v="2025-09-01T00:00:00"/>
    <n v="699"/>
    <d v="2025-11-14T00:00:00"/>
    <s v="E0230633"/>
    <s v="PD023633"/>
    <s v="PREFEITURA CADASTRO"/>
    <n v="665.45"/>
    <d v="2025-09-01T00:00:00"/>
    <x v="0"/>
    <d v="2023-09-01T00:00:00"/>
    <s v="15/2023"/>
    <s v="359.00002974/2024-44 - ITO/APPS"/>
    <s v="2 - FATURADO"/>
    <n v="14"/>
    <x v="3"/>
    <x v="0"/>
    <m/>
  </r>
  <r>
    <x v="1021"/>
    <s v="45.709.896/0001-10"/>
    <s v="NF SERVICOS DO"/>
    <n v="366937"/>
    <d v="2025-11-10T00:00:00"/>
    <n v="373754"/>
    <d v="2025-11-10T00:00:00"/>
    <m/>
    <n v="368.76"/>
    <d v="2025-12-10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1021"/>
    <s v="45.709.896/0001-10"/>
    <s v="NF SERVICOS"/>
    <n v="197887"/>
    <d v="2025-11-13T00:00:00"/>
    <n v="2064329"/>
    <d v="2025-11-13T00:00:00"/>
    <d v="2025-10-01T00:00:00"/>
    <n v="827.15"/>
    <d v="2025-12-13T00:00:00"/>
    <s v="E0230633"/>
    <s v="PD023633"/>
    <s v="PREFEITURA CADASTRO"/>
    <n v="787.45"/>
    <d v="2025-10-01T00:00:00"/>
    <x v="0"/>
    <d v="2023-09-01T00:00:00"/>
    <s v="15/2023"/>
    <s v="359.00002974/2024-44 - ITO/APPS"/>
    <s v="2 - FATURADO"/>
    <n v="0"/>
    <x v="0"/>
    <x v="0"/>
    <m/>
  </r>
  <r>
    <x v="1021"/>
    <s v="45.709.896/0001-10"/>
    <s v="NF SERVICOS DO"/>
    <n v="369977"/>
    <d v="2025-11-18T00:00:00"/>
    <n v="376794"/>
    <d v="2025-11-19T00:00:00"/>
    <m/>
    <n v="414.85"/>
    <d v="2025-12-19T00:00:00"/>
    <s v="E0230859"/>
    <s v="PD023859"/>
    <s v="Serviços de Publicidade Eletrônica"/>
    <n v="394.94"/>
    <m/>
    <x v="0"/>
    <m/>
    <m/>
    <m/>
    <s v="2 - FATURADO"/>
    <n v="0"/>
    <x v="0"/>
    <x v="1"/>
    <m/>
  </r>
  <r>
    <x v="1022"/>
    <s v="45.709.912/0001-75"/>
    <s v="NF SERVICOS"/>
    <n v="198024"/>
    <d v="2025-11-13T00:00:00"/>
    <n v="2064466"/>
    <d v="2025-11-13T00:00:00"/>
    <d v="2025-10-01T00:00:00"/>
    <n v="1201.6099999999999"/>
    <d v="2025-12-13T00:00:00"/>
    <s v="E0230691"/>
    <s v="PD023691"/>
    <s v="PREFEITURA CADASTRO"/>
    <n v="1143.93"/>
    <d v="2025-10-01T00:00:00"/>
    <x v="0"/>
    <s v="120/2023"/>
    <s v="200/2023"/>
    <s v="SEI:  359.00007212/2023-53  APPS/ITO"/>
    <s v="2 - FATURADO"/>
    <n v="0"/>
    <x v="0"/>
    <x v="0"/>
    <m/>
  </r>
  <r>
    <x v="1023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345"/>
    <x v="2"/>
    <x v="3"/>
    <m/>
  </r>
  <r>
    <x v="1023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316"/>
    <x v="2"/>
    <x v="3"/>
    <m/>
  </r>
  <r>
    <x v="1023"/>
    <s v="45.709.920/0001-11"/>
    <s v="NF SERVICOS DO"/>
    <n v="370856"/>
    <d v="2025-11-25T00:00:00"/>
    <n v="377673"/>
    <d v="2025-11-26T00:00:00"/>
    <m/>
    <n v="2387.7199999999998"/>
    <d v="2025-12-26T00:00:00"/>
    <s v="E0220777"/>
    <s v="PD022777"/>
    <s v="Serviços de Publicidade Eletrônica"/>
    <n v="2273.11"/>
    <m/>
    <x v="0"/>
    <m/>
    <m/>
    <m/>
    <s v="2 - FATURADO"/>
    <n v="0"/>
    <x v="0"/>
    <x v="1"/>
    <m/>
  </r>
  <r>
    <x v="1024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259"/>
    <x v="2"/>
    <x v="3"/>
    <m/>
  </r>
  <r>
    <x v="1024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259"/>
    <x v="2"/>
    <x v="3"/>
    <m/>
  </r>
  <r>
    <x v="1024"/>
    <s v="45.724.952/0001-96"/>
    <s v="NF SERVICOS DO"/>
    <n v="368286"/>
    <d v="2025-11-10T00:00:00"/>
    <n v="375103"/>
    <d v="2025-11-12T00:00:00"/>
    <m/>
    <n v="230.47"/>
    <d v="2025-12-12T00:00:00"/>
    <s v="E0230875"/>
    <s v="PD023875"/>
    <s v="Serviços de Publicidade Eletrônica"/>
    <n v="219.41"/>
    <m/>
    <x v="0"/>
    <m/>
    <m/>
    <m/>
    <s v="2 - FATURADO"/>
    <n v="0"/>
    <x v="0"/>
    <x v="1"/>
    <m/>
  </r>
  <r>
    <x v="1024"/>
    <s v="45.724.952/0001-96"/>
    <s v="NF SERVICOS DO"/>
    <n v="370584"/>
    <d v="2025-11-24T00:00:00"/>
    <n v="377400"/>
    <d v="2025-11-25T00:00:00"/>
    <m/>
    <n v="368.76"/>
    <d v="2025-12-25T00:00:00"/>
    <s v="E0230875"/>
    <s v="PD023875"/>
    <s v="Serviços de Publicidade Eletrônica"/>
    <n v="351.06"/>
    <m/>
    <x v="0"/>
    <m/>
    <m/>
    <m/>
    <s v="2 - FATURADO"/>
    <n v="0"/>
    <x v="0"/>
    <x v="1"/>
    <m/>
  </r>
  <r>
    <x v="1025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322"/>
    <x v="2"/>
    <x v="3"/>
    <m/>
  </r>
  <r>
    <x v="1026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317"/>
    <x v="2"/>
    <x v="3"/>
    <m/>
  </r>
  <r>
    <x v="1026"/>
    <s v="45.728.326/0001-78"/>
    <s v="ND-POUPATEMPO 4.0"/>
    <n v="7181"/>
    <d v="2025-11-05T00:00:00"/>
    <s v="PPT00737"/>
    <s v="PPT00737"/>
    <d v="2025-11-01T00:00:00"/>
    <n v="16877.05"/>
    <d v="2025-12-05T00:00:00"/>
    <s v="PPT00737"/>
    <s v="PP00737"/>
    <s v="IMPLANTACAO E OPERACAO DO POUPATEMPO GUAPIACU"/>
    <n v="16877.05"/>
    <d v="2025-11-01T00:00:00"/>
    <x v="0"/>
    <m/>
    <s v="2022/04349"/>
    <m/>
    <s v="2 - FATURADO"/>
    <n v="0"/>
    <x v="0"/>
    <x v="15"/>
    <m/>
  </r>
  <r>
    <x v="1027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327"/>
    <x v="2"/>
    <x v="3"/>
    <m/>
  </r>
  <r>
    <x v="1027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327"/>
    <x v="2"/>
    <x v="3"/>
    <m/>
  </r>
  <r>
    <x v="1027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327"/>
    <x v="2"/>
    <x v="3"/>
    <m/>
  </r>
  <r>
    <x v="1027"/>
    <s v="45.731.650/0001-45"/>
    <s v="NF SERVICOS"/>
    <n v="196557"/>
    <d v="2025-10-21T00:00:00"/>
    <n v="2045123"/>
    <d v="2025-10-22T00:00:00"/>
    <d v="2025-09-01T00:00:00"/>
    <n v="6444"/>
    <d v="2025-12-02T00:00:00"/>
    <s v="E0251386"/>
    <s v="PD251282"/>
    <s v="PREFEITURA CADASTRO"/>
    <n v="6134.69"/>
    <d v="2025-09-01T00:00:00"/>
    <x v="0"/>
    <s v="018/2025"/>
    <s v="5330/2025"/>
    <s v="359.00006240/2025-15 - APPS/ITO"/>
    <s v="2 - FATURADO"/>
    <n v="0"/>
    <x v="0"/>
    <x v="0"/>
    <m/>
  </r>
  <r>
    <x v="1027"/>
    <s v="45.731.650/0001-45"/>
    <s v="ND-POUPATEMPO 4.0"/>
    <n v="7323"/>
    <d v="2025-11-05T00:00:00"/>
    <s v="PPT00571"/>
    <s v="PPT00571"/>
    <d v="2025-11-01T00:00:00"/>
    <n v="23495.33"/>
    <d v="2025-12-05T00:00:00"/>
    <s v="PPT00571"/>
    <s v="PP00571"/>
    <s v="IMPLANTACAO E OPERACAO DO POUPATEMPO PIRASSUNUNGA"/>
    <n v="23495.33"/>
    <d v="2025-11-01T00:00:00"/>
    <x v="0"/>
    <m/>
    <s v="PD-PRC-2021/01710"/>
    <m/>
    <s v="2 - FATURADO"/>
    <n v="0"/>
    <x v="0"/>
    <x v="15"/>
    <m/>
  </r>
  <r>
    <x v="1027"/>
    <s v="45.731.650/0001-45"/>
    <s v="NF SERVICOS DO"/>
    <n v="367180"/>
    <d v="2025-11-10T00:00:00"/>
    <n v="373997"/>
    <d v="2025-11-10T00:00:00"/>
    <m/>
    <n v="258.13"/>
    <d v="2025-12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7181"/>
    <d v="2025-11-10T00:00:00"/>
    <n v="373998"/>
    <d v="2025-11-10T00:00:00"/>
    <m/>
    <n v="258.13"/>
    <d v="2025-12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7235"/>
    <d v="2025-11-10T00:00:00"/>
    <n v="374052"/>
    <d v="2025-11-10T00:00:00"/>
    <m/>
    <n v="322.66000000000003"/>
    <d v="2025-12-10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67402"/>
    <d v="2025-11-10T00:00:00"/>
    <n v="374219"/>
    <d v="2025-11-10T00:00:00"/>
    <m/>
    <n v="258.13"/>
    <d v="2025-12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7439"/>
    <d v="2025-11-10T00:00:00"/>
    <n v="374256"/>
    <d v="2025-11-10T00:00:00"/>
    <m/>
    <n v="258.13"/>
    <d v="2025-12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8217"/>
    <d v="2025-11-10T00:00:00"/>
    <n v="375034"/>
    <d v="2025-11-12T00:00:00"/>
    <m/>
    <n v="258.13"/>
    <d v="2025-12-1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8266"/>
    <d v="2025-11-10T00:00:00"/>
    <n v="375083"/>
    <d v="2025-11-12T00:00:00"/>
    <m/>
    <n v="387.2"/>
    <d v="2025-12-12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027"/>
    <s v="45.731.650/0001-45"/>
    <s v="NF SERVICOS DO"/>
    <n v="368347"/>
    <d v="2025-11-11T00:00:00"/>
    <n v="375164"/>
    <d v="2025-11-12T00:00:00"/>
    <m/>
    <n v="322.66000000000003"/>
    <d v="2025-12-12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68679"/>
    <d v="2025-11-12T00:00:00"/>
    <n v="375496"/>
    <d v="2025-11-13T00:00:00"/>
    <m/>
    <n v="258.13"/>
    <d v="2025-12-1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8680"/>
    <d v="2025-11-12T00:00:00"/>
    <n v="375497"/>
    <d v="2025-11-13T00:00:00"/>
    <m/>
    <n v="193.6"/>
    <d v="2025-12-1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68751"/>
    <d v="2025-11-12T00:00:00"/>
    <n v="375568"/>
    <d v="2025-11-13T00:00:00"/>
    <m/>
    <n v="258.13"/>
    <d v="2025-12-1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"/>
    <n v="197925"/>
    <d v="2025-11-13T00:00:00"/>
    <n v="2064367"/>
    <d v="2025-11-13T00:00:00"/>
    <d v="2025-10-01T00:00:00"/>
    <n v="6444"/>
    <d v="2025-12-13T00:00:00"/>
    <s v="E0251386"/>
    <s v="PD251282"/>
    <s v="PREFEITURA CADASTRO"/>
    <n v="6134.69"/>
    <d v="2025-10-01T00:00:00"/>
    <x v="0"/>
    <s v="018/2025"/>
    <s v="5330/2025"/>
    <s v="359.00006240/2025-15 - APPS/ITO"/>
    <s v="2 - FATURADO"/>
    <n v="0"/>
    <x v="0"/>
    <x v="0"/>
    <m/>
  </r>
  <r>
    <x v="1027"/>
    <s v="45.731.650/0001-45"/>
    <s v="NF SERVICOS DO"/>
    <n v="368962"/>
    <d v="2025-11-13T00:00:00"/>
    <n v="375779"/>
    <d v="2025-11-14T00:00:00"/>
    <m/>
    <n v="387.2"/>
    <d v="2025-12-14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027"/>
    <s v="45.731.650/0001-45"/>
    <s v="NF SERVICOS DO"/>
    <n v="368995"/>
    <d v="2025-11-13T00:00:00"/>
    <n v="375812"/>
    <d v="2025-11-14T00:00:00"/>
    <m/>
    <n v="258.13"/>
    <d v="2025-12-1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9064"/>
    <d v="2025-11-13T00:00:00"/>
    <n v="375881"/>
    <d v="2025-11-14T00:00:00"/>
    <m/>
    <n v="322.66000000000003"/>
    <d v="2025-12-14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69422"/>
    <d v="2025-11-14T00:00:00"/>
    <n v="376239"/>
    <d v="2025-11-18T00:00:00"/>
    <m/>
    <n v="709.86"/>
    <d v="2025-12-18T00:00:00"/>
    <s v="E0201944"/>
    <s v="PD201944"/>
    <s v="Serviços de Publicidade Eletrônica"/>
    <n v="675.79"/>
    <m/>
    <x v="0"/>
    <m/>
    <m/>
    <m/>
    <s v="2 - FATURADO"/>
    <n v="0"/>
    <x v="0"/>
    <x v="1"/>
    <m/>
  </r>
  <r>
    <x v="1027"/>
    <s v="45.731.650/0001-45"/>
    <s v="NF SERVICOS DO"/>
    <n v="369424"/>
    <d v="2025-11-14T00:00:00"/>
    <n v="376241"/>
    <d v="2025-11-18T00:00:00"/>
    <m/>
    <n v="451.73"/>
    <d v="2025-12-18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027"/>
    <s v="45.731.650/0001-45"/>
    <s v="NF SERVICOS DO"/>
    <n v="369506"/>
    <d v="2025-11-14T00:00:00"/>
    <n v="376323"/>
    <d v="2025-11-18T00:00:00"/>
    <m/>
    <n v="322.66000000000003"/>
    <d v="2025-12-1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69510"/>
    <d v="2025-11-14T00:00:00"/>
    <n v="376327"/>
    <d v="2025-11-18T00:00:00"/>
    <m/>
    <n v="193.6"/>
    <d v="2025-12-1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69700"/>
    <d v="2025-11-17T00:00:00"/>
    <n v="376517"/>
    <d v="2025-11-18T00:00:00"/>
    <m/>
    <n v="258.13"/>
    <d v="2025-12-1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9772"/>
    <d v="2025-11-17T00:00:00"/>
    <n v="376589"/>
    <d v="2025-11-18T00:00:00"/>
    <m/>
    <n v="258.13"/>
    <d v="2025-12-1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69842"/>
    <d v="2025-11-17T00:00:00"/>
    <n v="376659"/>
    <d v="2025-11-18T00:00:00"/>
    <m/>
    <n v="193.6"/>
    <d v="2025-12-1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0013"/>
    <d v="2025-11-18T00:00:00"/>
    <n v="376830"/>
    <d v="2025-11-19T00:00:00"/>
    <m/>
    <n v="193.6"/>
    <d v="2025-12-19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0370"/>
    <d v="2025-11-19T00:00:00"/>
    <n v="377187"/>
    <d v="2025-11-25T00:00:00"/>
    <m/>
    <n v="193.6"/>
    <d v="2025-12-2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0371"/>
    <d v="2025-11-19T00:00:00"/>
    <n v="377188"/>
    <d v="2025-11-25T00:00:00"/>
    <m/>
    <n v="322.66000000000003"/>
    <d v="2025-12-25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0372"/>
    <d v="2025-11-19T00:00:00"/>
    <n v="377189"/>
    <d v="2025-11-25T00:00:00"/>
    <m/>
    <n v="258.13"/>
    <d v="2025-12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70373"/>
    <d v="2025-11-19T00:00:00"/>
    <n v="377190"/>
    <d v="2025-11-25T00:00:00"/>
    <m/>
    <n v="322.66000000000003"/>
    <d v="2025-12-25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0374"/>
    <d v="2025-11-19T00:00:00"/>
    <n v="377191"/>
    <d v="2025-11-25T00:00:00"/>
    <m/>
    <n v="322.66000000000003"/>
    <d v="2025-12-25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0375"/>
    <d v="2025-11-19T00:00:00"/>
    <n v="377192"/>
    <d v="2025-11-25T00:00:00"/>
    <m/>
    <n v="193.6"/>
    <d v="2025-12-2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0376"/>
    <d v="2025-11-19T00:00:00"/>
    <n v="377193"/>
    <d v="2025-11-25T00:00:00"/>
    <m/>
    <n v="322.66000000000003"/>
    <d v="2025-12-25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0377"/>
    <d v="2025-11-19T00:00:00"/>
    <n v="377194"/>
    <d v="2025-11-25T00:00:00"/>
    <m/>
    <n v="645.33000000000004"/>
    <d v="2025-12-25T00:00:00"/>
    <s v="E0201944"/>
    <s v="PD201944"/>
    <s v="Serviços de Publicidade Eletrônica"/>
    <n v="614.35"/>
    <m/>
    <x v="0"/>
    <m/>
    <m/>
    <m/>
    <s v="2 - FATURADO"/>
    <n v="0"/>
    <x v="0"/>
    <x v="1"/>
    <m/>
  </r>
  <r>
    <x v="1027"/>
    <s v="45.731.650/0001-45"/>
    <s v="NF SERVICOS DO"/>
    <n v="370378"/>
    <d v="2025-11-19T00:00:00"/>
    <n v="377195"/>
    <d v="2025-11-25T00:00:00"/>
    <m/>
    <n v="451.73"/>
    <d v="2025-12-25T00:00:00"/>
    <s v="E0201944"/>
    <s v="PD201944"/>
    <s v="Serviços de Publicidade Eletrônica"/>
    <n v="430.05"/>
    <m/>
    <x v="0"/>
    <m/>
    <m/>
    <m/>
    <s v="2 - FATURADO"/>
    <n v="0"/>
    <x v="0"/>
    <x v="1"/>
    <m/>
  </r>
  <r>
    <x v="1027"/>
    <s v="45.731.650/0001-45"/>
    <s v="NF SERVICOS DO"/>
    <n v="370782"/>
    <d v="2025-11-24T00:00:00"/>
    <n v="377598"/>
    <d v="2025-11-25T00:00:00"/>
    <m/>
    <n v="258.13"/>
    <d v="2025-12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70872"/>
    <d v="2025-11-25T00:00:00"/>
    <n v="377689"/>
    <d v="2025-11-26T00:00:00"/>
    <m/>
    <n v="258.13"/>
    <d v="2025-12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70890"/>
    <d v="2025-11-25T00:00:00"/>
    <n v="377707"/>
    <d v="2025-11-26T00:00:00"/>
    <m/>
    <n v="258.13"/>
    <d v="2025-12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70892"/>
    <d v="2025-11-25T00:00:00"/>
    <n v="377709"/>
    <d v="2025-11-26T00:00:00"/>
    <m/>
    <n v="193.6"/>
    <d v="2025-12-2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0957"/>
    <d v="2025-11-25T00:00:00"/>
    <n v="377774"/>
    <d v="2025-11-26T00:00:00"/>
    <m/>
    <n v="322.66000000000003"/>
    <d v="2025-12-2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1087"/>
    <d v="2025-11-25T00:00:00"/>
    <n v="377904"/>
    <d v="2025-11-26T00:00:00"/>
    <m/>
    <n v="193.6"/>
    <d v="2025-12-2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27"/>
    <s v="45.731.650/0001-45"/>
    <s v="NF SERVICOS DO"/>
    <n v="371093"/>
    <d v="2025-11-25T00:00:00"/>
    <n v="377910"/>
    <d v="2025-11-26T00:00:00"/>
    <m/>
    <n v="322.66000000000003"/>
    <d v="2025-12-2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27"/>
    <s v="45.731.650/0001-45"/>
    <s v="NF SERVICOS DO"/>
    <n v="371294"/>
    <d v="2025-11-26T00:00:00"/>
    <n v="378111"/>
    <d v="2025-11-27T00:00:00"/>
    <m/>
    <n v="258.13"/>
    <d v="2025-12-2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7"/>
    <s v="45.731.650/0001-45"/>
    <s v="NF SERVICOS DO"/>
    <n v="371295"/>
    <d v="2025-11-26T00:00:00"/>
    <n v="378112"/>
    <d v="2025-11-27T00:00:00"/>
    <m/>
    <n v="258.13"/>
    <d v="2025-12-2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28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313"/>
    <x v="2"/>
    <x v="3"/>
    <m/>
  </r>
  <r>
    <x v="1028"/>
    <s v="45.732.013/0001-93"/>
    <s v="NF SERVICOS DO"/>
    <n v="366541"/>
    <d v="2025-11-10T00:00:00"/>
    <n v="373358"/>
    <d v="2025-11-10T00:00:00"/>
    <m/>
    <n v="322.67"/>
    <d v="2025-12-10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28"/>
    <s v="45.732.013/0001-93"/>
    <s v="NF SERVICOS DO"/>
    <n v="366583"/>
    <d v="2025-11-10T00:00:00"/>
    <n v="373400"/>
    <d v="2025-11-10T00:00:00"/>
    <m/>
    <n v="460.95"/>
    <d v="2025-12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28"/>
    <s v="45.732.013/0001-93"/>
    <s v="NF SERVICOS DO"/>
    <n v="367473"/>
    <d v="2025-11-10T00:00:00"/>
    <n v="374290"/>
    <d v="2025-11-10T00:00:00"/>
    <m/>
    <n v="507.05"/>
    <d v="2025-12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67485"/>
    <d v="2025-11-10T00:00:00"/>
    <n v="374302"/>
    <d v="2025-11-10T00:00:00"/>
    <m/>
    <n v="507.05"/>
    <d v="2025-12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67486"/>
    <d v="2025-11-10T00:00:00"/>
    <n v="374303"/>
    <d v="2025-11-10T00:00:00"/>
    <m/>
    <n v="507.05"/>
    <d v="2025-12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67498"/>
    <d v="2025-11-10T00:00:00"/>
    <n v="374315"/>
    <d v="2025-11-10T00:00:00"/>
    <m/>
    <n v="322.67"/>
    <d v="2025-12-10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28"/>
    <s v="45.732.013/0001-93"/>
    <s v="NF SERVICOS DO"/>
    <n v="367594"/>
    <d v="2025-11-10T00:00:00"/>
    <n v="374411"/>
    <d v="2025-11-10T00:00:00"/>
    <m/>
    <n v="507.05"/>
    <d v="2025-12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68324"/>
    <d v="2025-11-11T00:00:00"/>
    <n v="375141"/>
    <d v="2025-11-12T00:00:00"/>
    <m/>
    <n v="230.47"/>
    <d v="2025-12-12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28"/>
    <s v="45.732.013/0001-93"/>
    <s v="NF SERVICOS DO"/>
    <n v="368423"/>
    <d v="2025-11-11T00:00:00"/>
    <n v="375240"/>
    <d v="2025-11-12T00:00:00"/>
    <m/>
    <n v="507.05"/>
    <d v="2025-12-1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68433"/>
    <d v="2025-11-11T00:00:00"/>
    <n v="375250"/>
    <d v="2025-11-12T00:00:00"/>
    <m/>
    <n v="460.95"/>
    <d v="2025-12-1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28"/>
    <s v="45.732.013/0001-93"/>
    <s v="NF SERVICOS DO"/>
    <n v="368435"/>
    <d v="2025-11-11T00:00:00"/>
    <n v="375252"/>
    <d v="2025-11-12T00:00:00"/>
    <m/>
    <n v="599.23"/>
    <d v="2025-12-12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028"/>
    <s v="45.732.013/0001-93"/>
    <s v="NF SERVICOS DO"/>
    <n v="368450"/>
    <d v="2025-11-11T00:00:00"/>
    <n v="375267"/>
    <d v="2025-11-12T00:00:00"/>
    <m/>
    <n v="921.9"/>
    <d v="2025-12-12T00:00:00"/>
    <s v="E0230776"/>
    <s v="PD023776"/>
    <s v="Serviços de Publicidade Eletrônica"/>
    <n v="877.65"/>
    <m/>
    <x v="0"/>
    <m/>
    <m/>
    <m/>
    <s v="2 - FATURADO"/>
    <n v="0"/>
    <x v="0"/>
    <x v="1"/>
    <m/>
  </r>
  <r>
    <x v="1028"/>
    <s v="45.732.013/0001-93"/>
    <s v="NF SERVICOS DO"/>
    <n v="368487"/>
    <d v="2025-11-11T00:00:00"/>
    <n v="375304"/>
    <d v="2025-11-12T00:00:00"/>
    <m/>
    <n v="460.95"/>
    <d v="2025-12-1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28"/>
    <s v="45.732.013/0001-93"/>
    <s v="NF SERVICOS DO"/>
    <n v="368569"/>
    <d v="2025-11-11T00:00:00"/>
    <n v="375386"/>
    <d v="2025-11-12T00:00:00"/>
    <m/>
    <n v="507.05"/>
    <d v="2025-12-1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"/>
    <n v="197895"/>
    <d v="2025-11-13T00:00:00"/>
    <n v="2064337"/>
    <d v="2025-11-13T00:00:00"/>
    <d v="2025-10-01T00:00:00"/>
    <n v="779.63"/>
    <d v="2025-12-13T00:00:00"/>
    <s v="E0220514"/>
    <s v="PD022514"/>
    <s v="PREFEITURA SIM"/>
    <n v="742.21"/>
    <d v="2025-10-01T00:00:00"/>
    <x v="0"/>
    <s v="nº 55/2022"/>
    <s v="518/2022"/>
    <s v="78525/02-359.00003024/2024-37-ITO"/>
    <s v="2 - FATURADO"/>
    <n v="0"/>
    <x v="0"/>
    <x v="0"/>
    <m/>
  </r>
  <r>
    <x v="1028"/>
    <s v="45.732.013/0001-93"/>
    <s v="NF SERVICOS DO"/>
    <n v="368941"/>
    <d v="2025-11-13T00:00:00"/>
    <n v="375758"/>
    <d v="2025-11-14T00:00:00"/>
    <m/>
    <n v="322.67"/>
    <d v="2025-12-14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28"/>
    <s v="45.732.013/0001-93"/>
    <s v="NF SERVICOS DO"/>
    <n v="369888"/>
    <d v="2025-11-18T00:00:00"/>
    <n v="376705"/>
    <d v="2025-11-19T00:00:00"/>
    <m/>
    <n v="230.47"/>
    <d v="2025-12-19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28"/>
    <s v="45.732.013/0001-93"/>
    <s v="NF SERVICOS DO"/>
    <n v="369889"/>
    <d v="2025-11-18T00:00:00"/>
    <n v="376706"/>
    <d v="2025-11-19T00:00:00"/>
    <m/>
    <n v="230.47"/>
    <d v="2025-12-19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28"/>
    <s v="45.732.013/0001-93"/>
    <s v="NF SERVICOS DO"/>
    <n v="369890"/>
    <d v="2025-11-18T00:00:00"/>
    <n v="376707"/>
    <d v="2025-11-19T00:00:00"/>
    <m/>
    <n v="276.57"/>
    <d v="2025-12-19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28"/>
    <s v="45.732.013/0001-93"/>
    <s v="NF SERVICOS DO"/>
    <n v="370093"/>
    <d v="2025-11-18T00:00:00"/>
    <n v="376910"/>
    <d v="2025-11-19T00:00:00"/>
    <m/>
    <n v="414.85"/>
    <d v="2025-12-19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28"/>
    <s v="45.732.013/0001-93"/>
    <s v="NF SERVICOS DO"/>
    <n v="370094"/>
    <d v="2025-11-18T00:00:00"/>
    <n v="376911"/>
    <d v="2025-11-19T00:00:00"/>
    <m/>
    <n v="507.05"/>
    <d v="2025-12-19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70095"/>
    <d v="2025-11-18T00:00:00"/>
    <n v="376912"/>
    <d v="2025-11-19T00:00:00"/>
    <m/>
    <n v="460.95"/>
    <d v="2025-12-1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28"/>
    <s v="45.732.013/0001-93"/>
    <s v="NF SERVICOS DO"/>
    <n v="370108"/>
    <d v="2025-11-18T00:00:00"/>
    <n v="376925"/>
    <d v="2025-11-19T00:00:00"/>
    <m/>
    <n v="553.14"/>
    <d v="2025-12-19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28"/>
    <s v="45.732.013/0001-93"/>
    <s v="NF SERVICOS DO"/>
    <n v="370109"/>
    <d v="2025-11-18T00:00:00"/>
    <n v="376926"/>
    <d v="2025-11-19T00:00:00"/>
    <m/>
    <n v="507.05"/>
    <d v="2025-12-19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70110"/>
    <d v="2025-11-18T00:00:00"/>
    <n v="376927"/>
    <d v="2025-11-19T00:00:00"/>
    <m/>
    <n v="553.14"/>
    <d v="2025-12-19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28"/>
    <s v="45.732.013/0001-93"/>
    <s v="NF SERVICOS DO"/>
    <n v="370979"/>
    <d v="2025-11-25T00:00:00"/>
    <n v="377796"/>
    <d v="2025-11-26T00:00:00"/>
    <m/>
    <n v="322.67"/>
    <d v="2025-12-26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28"/>
    <s v="45.732.013/0001-93"/>
    <s v="NF SERVICOS DO"/>
    <n v="371012"/>
    <d v="2025-11-25T00:00:00"/>
    <n v="377829"/>
    <d v="2025-11-26T00:00:00"/>
    <m/>
    <n v="507.05"/>
    <d v="2025-12-26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28"/>
    <s v="45.732.013/0001-93"/>
    <s v="NF SERVICOS DO"/>
    <n v="371013"/>
    <d v="2025-11-25T00:00:00"/>
    <n v="377830"/>
    <d v="2025-11-26T00:00:00"/>
    <m/>
    <n v="599.23"/>
    <d v="2025-12-26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028"/>
    <s v="45.732.013/0001-93"/>
    <s v="NF SERVICOS DO"/>
    <n v="371148"/>
    <d v="2025-11-26T00:00:00"/>
    <n v="377965"/>
    <d v="2025-11-27T00:00:00"/>
    <m/>
    <n v="553.14"/>
    <d v="2025-12-2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29"/>
    <s v="45.732.377/0001-73"/>
    <s v="ND-POUPATEMPO 4.0"/>
    <n v="7093"/>
    <d v="2025-10-06T00:00:00"/>
    <s v="PPT00663"/>
    <s v="PPT00663"/>
    <d v="2025-10-01T00:00:00"/>
    <n v="18673.689999999999"/>
    <d v="2025-11-05T00:00:00"/>
    <s v="PPT00663"/>
    <s v="PP00663"/>
    <s v="IMPLANTACAO E OPERACAO DO POUPATEMPO SANTA GERTRUDES"/>
    <n v="18673.689999999999"/>
    <d v="2025-10-01T00:00:00"/>
    <x v="0"/>
    <m/>
    <s v="PD-PRC-2022/01361"/>
    <m/>
    <s v="2 - FATURADO"/>
    <n v="23"/>
    <x v="3"/>
    <x v="15"/>
    <m/>
  </r>
  <r>
    <x v="1029"/>
    <s v="45.732.377/0001-73"/>
    <s v="NF SERVICOS DO"/>
    <n v="361718"/>
    <d v="2025-10-10T00:00:00"/>
    <n v="368333"/>
    <d v="2025-10-10T00:00:00"/>
    <m/>
    <n v="414.85"/>
    <d v="2025-11-09T00:00:00"/>
    <s v="E0231016"/>
    <s v="PD023997"/>
    <s v="Serviços de Publicidade Eletrônica"/>
    <n v="394.94"/>
    <m/>
    <x v="0"/>
    <m/>
    <m/>
    <m/>
    <s v="2 - FATURADO"/>
    <n v="19"/>
    <x v="3"/>
    <x v="1"/>
    <m/>
  </r>
  <r>
    <x v="1029"/>
    <s v="45.732.377/0001-73"/>
    <s v="NF SERVICOS DO"/>
    <n v="362865"/>
    <d v="2025-10-14T00:00:00"/>
    <n v="369680"/>
    <d v="2025-10-15T00:00:00"/>
    <m/>
    <n v="322.67"/>
    <d v="2025-11-14T00:00:00"/>
    <s v="E0231016"/>
    <s v="PD023997"/>
    <s v="Serviços de Publicidade Eletrônica"/>
    <n v="307.18"/>
    <m/>
    <x v="0"/>
    <m/>
    <m/>
    <m/>
    <s v="2 - FATURADO"/>
    <n v="14"/>
    <x v="3"/>
    <x v="1"/>
    <m/>
  </r>
  <r>
    <x v="1029"/>
    <s v="45.732.377/0001-73"/>
    <s v="NF SERVICOS DO"/>
    <n v="364362"/>
    <d v="2025-10-21T00:00:00"/>
    <n v="371177"/>
    <d v="2025-10-22T00:00:00"/>
    <m/>
    <n v="414.85"/>
    <d v="2025-12-08T00:00:00"/>
    <s v="E0231016"/>
    <s v="PD023997"/>
    <s v="Serviços de Publicidade Eletrônica"/>
    <n v="394.94"/>
    <m/>
    <x v="0"/>
    <m/>
    <m/>
    <m/>
    <s v="2 - FATURADO"/>
    <n v="0"/>
    <x v="0"/>
    <x v="1"/>
    <m/>
  </r>
  <r>
    <x v="1029"/>
    <s v="45.732.377/0001-73"/>
    <s v="ND-POUPATEMPO 4.0"/>
    <n v="7267"/>
    <d v="2025-11-05T00:00:00"/>
    <s v="PPT00663"/>
    <s v="PPT00663"/>
    <d v="2025-11-01T00:00:00"/>
    <n v="18673.689999999999"/>
    <d v="2025-12-05T00:00:00"/>
    <s v="PPT00663"/>
    <s v="PP00663"/>
    <s v="IMPLANTACAO E OPERACAO DO POUPATEMPO SANTA GERTRUDES"/>
    <n v="18673.689999999999"/>
    <d v="2025-11-01T00:00:00"/>
    <x v="0"/>
    <m/>
    <s v="PD-PRC-2022/01361"/>
    <m/>
    <s v="2 - FATURADO"/>
    <n v="0"/>
    <x v="0"/>
    <x v="15"/>
    <m/>
  </r>
  <r>
    <x v="1029"/>
    <s v="45.732.377/0001-73"/>
    <s v="NF SERVICOS DO"/>
    <n v="370220"/>
    <d v="2025-11-19T00:00:00"/>
    <n v="377037"/>
    <d v="2025-11-25T00:00:00"/>
    <m/>
    <n v="3226.65"/>
    <d v="2025-12-25T00:00:00"/>
    <s v="E0231016"/>
    <s v="PD023997"/>
    <s v="Serviços de Publicidade Eletrônica"/>
    <n v="3071.77"/>
    <m/>
    <x v="0"/>
    <m/>
    <m/>
    <m/>
    <s v="2 - FATURADO"/>
    <n v="0"/>
    <x v="0"/>
    <x v="1"/>
    <m/>
  </r>
  <r>
    <x v="1029"/>
    <s v="45.732.377/0001-73"/>
    <s v="NF SERVICOS DO"/>
    <n v="370753"/>
    <d v="2025-11-24T00:00:00"/>
    <n v="377569"/>
    <d v="2025-11-25T00:00:00"/>
    <m/>
    <n v="184.38"/>
    <d v="2025-12-25T00:00:00"/>
    <s v="E0231016"/>
    <s v="PD023997"/>
    <s v="Serviços de Publicidade Eletrônica"/>
    <n v="175.53"/>
    <m/>
    <x v="0"/>
    <m/>
    <m/>
    <m/>
    <s v="2 - FATURADO"/>
    <n v="0"/>
    <x v="0"/>
    <x v="1"/>
    <m/>
  </r>
  <r>
    <x v="1029"/>
    <s v="45.732.377/0001-73"/>
    <s v="NF SERVICOS DO"/>
    <n v="370882"/>
    <d v="2025-11-25T00:00:00"/>
    <n v="377699"/>
    <d v="2025-11-26T00:00:00"/>
    <m/>
    <n v="414.85"/>
    <d v="2025-12-26T00:00:00"/>
    <s v="E0231016"/>
    <s v="PD023997"/>
    <s v="Serviços de Publicidade Eletrônica"/>
    <n v="394.94"/>
    <m/>
    <x v="0"/>
    <m/>
    <m/>
    <m/>
    <s v="2 - FATURADO"/>
    <n v="0"/>
    <x v="0"/>
    <x v="1"/>
    <m/>
  </r>
  <r>
    <x v="1029"/>
    <s v="45.732.377/0001-73"/>
    <s v="NF SERVICOS DO"/>
    <n v="371204"/>
    <d v="2025-11-26T00:00:00"/>
    <n v="378021"/>
    <d v="2025-11-27T00:00:00"/>
    <m/>
    <n v="414.85"/>
    <d v="2025-12-27T00:00:00"/>
    <s v="E0231016"/>
    <s v="PD023997"/>
    <s v="Serviços de Publicidade Eletrônica"/>
    <n v="394.94"/>
    <m/>
    <x v="0"/>
    <m/>
    <m/>
    <m/>
    <s v="2 - FATURADO"/>
    <n v="0"/>
    <x v="0"/>
    <x v="1"/>
    <m/>
  </r>
  <r>
    <x v="1029"/>
    <s v="45.732.377/0001-73"/>
    <s v="NF SERVICOS DO"/>
    <n v="371205"/>
    <d v="2025-11-26T00:00:00"/>
    <n v="378022"/>
    <d v="2025-11-27T00:00:00"/>
    <m/>
    <n v="322.67"/>
    <d v="2025-12-27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30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245"/>
    <x v="2"/>
    <x v="3"/>
    <m/>
  </r>
  <r>
    <x v="1030"/>
    <s v="45.735.461/0001-40"/>
    <s v="NF SERVICOS DO"/>
    <n v="366328"/>
    <d v="2025-11-10T00:00:00"/>
    <n v="373145"/>
    <d v="2025-11-10T00:00:00"/>
    <m/>
    <n v="184.38"/>
    <d v="2025-12-10T00:00:00"/>
    <s v="E0230841"/>
    <s v="PD023841"/>
    <s v="Serviços de Publicidade Eletrônica"/>
    <n v="175.53"/>
    <m/>
    <x v="0"/>
    <m/>
    <m/>
    <m/>
    <s v="2 - FATURADO"/>
    <n v="0"/>
    <x v="0"/>
    <x v="1"/>
    <m/>
  </r>
  <r>
    <x v="1030"/>
    <s v="45.735.461/0001-40"/>
    <s v="NF SERVICOS DO"/>
    <n v="370986"/>
    <d v="2025-11-25T00:00:00"/>
    <n v="377803"/>
    <d v="2025-11-26T00:00:00"/>
    <m/>
    <n v="230.47"/>
    <d v="2025-12-26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1030"/>
    <s v="45.735.461/0001-40"/>
    <s v="NF SERVICOS DO"/>
    <n v="370989"/>
    <d v="2025-11-25T00:00:00"/>
    <n v="377806"/>
    <d v="2025-11-26T00:00:00"/>
    <m/>
    <n v="276.57"/>
    <d v="2025-12-26T00:00:00"/>
    <s v="E0230841"/>
    <s v="PD023841"/>
    <s v="Serviços de Publicidade Eletrônica"/>
    <n v="263.29000000000002"/>
    <m/>
    <x v="0"/>
    <m/>
    <m/>
    <m/>
    <s v="2 - FATURADO"/>
    <n v="0"/>
    <x v="0"/>
    <x v="1"/>
    <m/>
  </r>
  <r>
    <x v="1030"/>
    <s v="45.735.461/0001-40"/>
    <s v="NF SERVICOS DO"/>
    <n v="370994"/>
    <d v="2025-11-25T00:00:00"/>
    <n v="377811"/>
    <d v="2025-11-26T00:00:00"/>
    <m/>
    <n v="184.38"/>
    <d v="2025-12-26T00:00:00"/>
    <s v="E0230841"/>
    <s v="PD023841"/>
    <s v="Serviços de Publicidade Eletrônica"/>
    <n v="175.53"/>
    <m/>
    <x v="0"/>
    <m/>
    <m/>
    <m/>
    <s v="2 - FATURADO"/>
    <n v="0"/>
    <x v="0"/>
    <x v="1"/>
    <m/>
  </r>
  <r>
    <x v="1031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338"/>
    <x v="2"/>
    <x v="3"/>
    <m/>
  </r>
  <r>
    <x v="1031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338"/>
    <x v="2"/>
    <x v="3"/>
    <m/>
  </r>
  <r>
    <x v="1031"/>
    <s v="45.735.479/0001-42"/>
    <s v="NF SERVICOS DO"/>
    <n v="365228"/>
    <d v="2025-10-24T00:00:00"/>
    <n v="372043"/>
    <d v="2025-10-27T00:00:00"/>
    <m/>
    <n v="553.14"/>
    <d v="2025-11-26T00:00:00"/>
    <s v="E0230929"/>
    <s v="PD023929"/>
    <s v="Serviços de Publicidade Eletrônica"/>
    <n v="526.59"/>
    <m/>
    <x v="0"/>
    <m/>
    <m/>
    <m/>
    <s v="2 - FATURADO"/>
    <n v="2"/>
    <x v="3"/>
    <x v="1"/>
    <m/>
  </r>
  <r>
    <x v="1031"/>
    <s v="45.735.479/0001-42"/>
    <s v="NF SERVICOS DO"/>
    <n v="365229"/>
    <d v="2025-10-24T00:00:00"/>
    <n v="372044"/>
    <d v="2025-10-27T00:00:00"/>
    <m/>
    <n v="442.51"/>
    <d v="2025-11-26T00:00:00"/>
    <s v="E0230929"/>
    <s v="PD023929"/>
    <s v="Serviços de Publicidade Eletrônica"/>
    <n v="421.27"/>
    <m/>
    <x v="0"/>
    <m/>
    <m/>
    <m/>
    <s v="2 - FATURADO"/>
    <n v="2"/>
    <x v="3"/>
    <x v="1"/>
    <m/>
  </r>
  <r>
    <x v="1031"/>
    <s v="45.735.479/0001-42"/>
    <s v="NF SERVICOS DO"/>
    <n v="365230"/>
    <d v="2025-10-24T00:00:00"/>
    <n v="372045"/>
    <d v="2025-10-27T00:00:00"/>
    <m/>
    <n v="276.57"/>
    <d v="2025-11-26T00:00:00"/>
    <s v="E0230929"/>
    <s v="PD023929"/>
    <s v="Serviços de Publicidade Eletrônica"/>
    <n v="263.29000000000002"/>
    <m/>
    <x v="0"/>
    <m/>
    <m/>
    <m/>
    <s v="2 - FATURADO"/>
    <n v="2"/>
    <x v="3"/>
    <x v="1"/>
    <m/>
  </r>
  <r>
    <x v="1031"/>
    <s v="45.735.479/0001-42"/>
    <s v="NF SERVICOS DO"/>
    <n v="365231"/>
    <d v="2025-10-24T00:00:00"/>
    <n v="372046"/>
    <d v="2025-10-27T00:00:00"/>
    <m/>
    <n v="276.57"/>
    <d v="2025-11-26T00:00:00"/>
    <s v="E0230929"/>
    <s v="PD023929"/>
    <s v="Serviços de Publicidade Eletrônica"/>
    <n v="263.29000000000002"/>
    <m/>
    <x v="0"/>
    <m/>
    <m/>
    <m/>
    <s v="2 - FATURADO"/>
    <n v="2"/>
    <x v="3"/>
    <x v="1"/>
    <m/>
  </r>
  <r>
    <x v="1031"/>
    <s v="45.735.479/0001-42"/>
    <s v="NF SERVICOS DO"/>
    <n v="365232"/>
    <d v="2025-10-24T00:00:00"/>
    <n v="372047"/>
    <d v="2025-10-27T00:00:00"/>
    <m/>
    <n v="442.51"/>
    <d v="2025-11-26T00:00:00"/>
    <s v="E0230929"/>
    <s v="PD023929"/>
    <s v="Serviços de Publicidade Eletrônica"/>
    <n v="421.27"/>
    <m/>
    <x v="0"/>
    <m/>
    <m/>
    <m/>
    <s v="2 - FATURADO"/>
    <n v="2"/>
    <x v="3"/>
    <x v="1"/>
    <m/>
  </r>
  <r>
    <x v="1031"/>
    <s v="45.735.479/0001-42"/>
    <s v="NF SERVICOS DO"/>
    <n v="365930"/>
    <d v="2025-10-30T00:00:00"/>
    <n v="372747"/>
    <d v="2025-10-31T00:00:00"/>
    <m/>
    <n v="442.51"/>
    <d v="2025-11-3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5942"/>
    <d v="2025-10-30T00:00:00"/>
    <n v="372759"/>
    <d v="2025-10-31T00:00:00"/>
    <m/>
    <n v="497.83"/>
    <d v="2025-11-30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31"/>
    <s v="45.735.479/0001-42"/>
    <s v="NF SERVICOS DO"/>
    <n v="366243"/>
    <d v="2025-11-10T00:00:00"/>
    <n v="373060"/>
    <d v="2025-11-10T00:00:00"/>
    <m/>
    <n v="276.57"/>
    <d v="2025-12-1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31"/>
    <s v="45.735.479/0001-42"/>
    <s v="NF SERVICOS DO"/>
    <n v="366245"/>
    <d v="2025-11-10T00:00:00"/>
    <n v="373062"/>
    <d v="2025-11-10T00:00:00"/>
    <m/>
    <n v="442.51"/>
    <d v="2025-12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6945"/>
    <d v="2025-11-10T00:00:00"/>
    <n v="373762"/>
    <d v="2025-11-10T00:00:00"/>
    <m/>
    <n v="442.51"/>
    <d v="2025-12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6999"/>
    <d v="2025-11-10T00:00:00"/>
    <n v="373816"/>
    <d v="2025-11-10T00:00:00"/>
    <m/>
    <n v="608.45000000000005"/>
    <d v="2025-12-10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031"/>
    <s v="45.735.479/0001-42"/>
    <s v="NF SERVICOS DO"/>
    <n v="367261"/>
    <d v="2025-11-10T00:00:00"/>
    <n v="374078"/>
    <d v="2025-11-10T00:00:00"/>
    <m/>
    <n v="387.2"/>
    <d v="2025-12-1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31"/>
    <s v="45.735.479/0001-42"/>
    <s v="NF SERVICOS DO"/>
    <n v="367394"/>
    <d v="2025-11-10T00:00:00"/>
    <n v="374211"/>
    <d v="2025-11-10T00:00:00"/>
    <m/>
    <n v="221.26"/>
    <d v="2025-12-10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31"/>
    <s v="45.735.479/0001-42"/>
    <s v="NF SERVICOS DO"/>
    <n v="367652"/>
    <d v="2025-11-10T00:00:00"/>
    <n v="374469"/>
    <d v="2025-11-10T00:00:00"/>
    <m/>
    <n v="442.51"/>
    <d v="2025-12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8162"/>
    <d v="2025-11-10T00:00:00"/>
    <n v="374979"/>
    <d v="2025-11-12T00:00:00"/>
    <m/>
    <n v="442.51"/>
    <d v="2025-12-12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8163"/>
    <d v="2025-11-10T00:00:00"/>
    <n v="374980"/>
    <d v="2025-11-12T00:00:00"/>
    <m/>
    <n v="387.2"/>
    <d v="2025-12-12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31"/>
    <s v="45.735.479/0001-42"/>
    <s v="NF SERVICOS DO"/>
    <n v="368737"/>
    <d v="2025-11-12T00:00:00"/>
    <n v="375554"/>
    <d v="2025-11-13T00:00:00"/>
    <m/>
    <n v="276.57"/>
    <d v="2025-12-13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31"/>
    <s v="45.735.479/0001-42"/>
    <s v="NF SERVICOS DO"/>
    <n v="368753"/>
    <d v="2025-11-12T00:00:00"/>
    <n v="375570"/>
    <d v="2025-11-13T00:00:00"/>
    <m/>
    <n v="331.88"/>
    <d v="2025-12-13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31"/>
    <s v="45.735.479/0001-42"/>
    <s v="NF SERVICOS DO"/>
    <n v="368779"/>
    <d v="2025-11-12T00:00:00"/>
    <n v="375596"/>
    <d v="2025-11-13T00:00:00"/>
    <m/>
    <n v="442.51"/>
    <d v="2025-12-13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8780"/>
    <d v="2025-11-12T00:00:00"/>
    <n v="375597"/>
    <d v="2025-11-13T00:00:00"/>
    <m/>
    <n v="387.2"/>
    <d v="2025-12-13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31"/>
    <s v="45.735.479/0001-42"/>
    <s v="NF SERVICOS DO"/>
    <n v="368810"/>
    <d v="2025-11-12T00:00:00"/>
    <n v="375627"/>
    <d v="2025-11-13T00:00:00"/>
    <m/>
    <n v="221.26"/>
    <d v="2025-12-13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31"/>
    <s v="45.735.479/0001-42"/>
    <s v="NF SERVICOS"/>
    <n v="197980"/>
    <d v="2025-11-13T00:00:00"/>
    <n v="2064422"/>
    <d v="2025-11-13T00:00:00"/>
    <d v="2025-10-01T00:00:00"/>
    <n v="1063.26"/>
    <d v="2025-12-13T00:00:00"/>
    <s v="E0250160"/>
    <s v="PD025138"/>
    <s v="PREFEITURA CADASTRO"/>
    <n v="1012.22"/>
    <d v="2025-10-01T00:00:00"/>
    <x v="0"/>
    <m/>
    <m/>
    <s v="359.00001401/2025-84 - APPS/ITO"/>
    <s v="2 - FATURADO"/>
    <n v="0"/>
    <x v="0"/>
    <x v="0"/>
    <m/>
  </r>
  <r>
    <x v="1031"/>
    <s v="45.735.479/0001-42"/>
    <s v="NF SERVICOS DO"/>
    <n v="369303"/>
    <d v="2025-11-14T00:00:00"/>
    <n v="376120"/>
    <d v="2025-11-18T00:00:00"/>
    <m/>
    <n v="442.51"/>
    <d v="2025-12-1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69326"/>
    <d v="2025-11-14T00:00:00"/>
    <n v="376143"/>
    <d v="2025-11-18T00:00:00"/>
    <m/>
    <n v="221.26"/>
    <d v="2025-12-18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31"/>
    <s v="45.735.479/0001-42"/>
    <s v="NF SERVICOS DO"/>
    <n v="369331"/>
    <d v="2025-11-14T00:00:00"/>
    <n v="376148"/>
    <d v="2025-11-18T00:00:00"/>
    <m/>
    <n v="497.83"/>
    <d v="2025-12-18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31"/>
    <s v="45.735.479/0001-42"/>
    <s v="NF SERVICOS DO"/>
    <n v="369675"/>
    <d v="2025-11-17T00:00:00"/>
    <n v="376492"/>
    <d v="2025-11-18T00:00:00"/>
    <m/>
    <n v="387.2"/>
    <d v="2025-12-18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31"/>
    <s v="45.735.479/0001-42"/>
    <s v="NF SERVICOS DO"/>
    <n v="370130"/>
    <d v="2025-11-18T00:00:00"/>
    <n v="376947"/>
    <d v="2025-11-19T00:00:00"/>
    <m/>
    <n v="442.51"/>
    <d v="2025-12-19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70719"/>
    <d v="2025-11-24T00:00:00"/>
    <n v="377535"/>
    <d v="2025-11-25T00:00:00"/>
    <m/>
    <n v="442.51"/>
    <d v="2025-12-2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70826"/>
    <d v="2025-11-25T00:00:00"/>
    <n v="377643"/>
    <d v="2025-11-26T00:00:00"/>
    <m/>
    <n v="221.26"/>
    <d v="2025-12-26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31"/>
    <s v="45.735.479/0001-42"/>
    <s v="NF SERVICOS DO"/>
    <n v="370849"/>
    <d v="2025-11-25T00:00:00"/>
    <n v="377666"/>
    <d v="2025-11-26T00:00:00"/>
    <m/>
    <n v="608.45000000000005"/>
    <d v="2025-12-26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031"/>
    <s v="45.735.479/0001-42"/>
    <s v="NF SERVICOS DO"/>
    <n v="371059"/>
    <d v="2025-11-25T00:00:00"/>
    <n v="377876"/>
    <d v="2025-11-26T00:00:00"/>
    <m/>
    <n v="442.51"/>
    <d v="2025-12-2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1"/>
    <s v="45.735.479/0001-42"/>
    <s v="NF SERVICOS DO"/>
    <n v="371061"/>
    <d v="2025-11-25T00:00:00"/>
    <n v="377878"/>
    <d v="2025-11-26T00:00:00"/>
    <m/>
    <n v="331.88"/>
    <d v="2025-12-2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31"/>
    <s v="45.735.479/0001-42"/>
    <s v="NF SERVICOS DO"/>
    <n v="371279"/>
    <d v="2025-11-26T00:00:00"/>
    <n v="378096"/>
    <d v="2025-11-27T00:00:00"/>
    <m/>
    <n v="387.2"/>
    <d v="2025-12-2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31"/>
    <s v="45.735.479/0001-42"/>
    <s v="NF SERVICOS DO"/>
    <n v="371280"/>
    <d v="2025-11-26T00:00:00"/>
    <n v="378097"/>
    <d v="2025-11-27T00:00:00"/>
    <m/>
    <n v="497.83"/>
    <d v="2025-12-2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31"/>
    <s v="45.735.479/0001-42"/>
    <s v="NF SERVICOS DO"/>
    <n v="371281"/>
    <d v="2025-11-26T00:00:00"/>
    <n v="378098"/>
    <d v="2025-11-27T00:00:00"/>
    <m/>
    <n v="442.51"/>
    <d v="2025-12-2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32"/>
    <s v="45.735.552/0001-86"/>
    <s v="NF SERVICOS"/>
    <n v="195727"/>
    <d v="2025-10-15T00:00:00"/>
    <n v="2044293"/>
    <d v="2025-10-15T00:00:00"/>
    <d v="2025-09-01T00:00:00"/>
    <n v="2254"/>
    <d v="2025-11-14T00:00:00"/>
    <s v="E0240666"/>
    <s v="PD024666"/>
    <s v="PREFEITURA CADASTRO"/>
    <n v="2145.81"/>
    <d v="2025-09-01T00:00:00"/>
    <x v="0"/>
    <s v="115/2024"/>
    <s v="5855-0/2024"/>
    <s v="359.00006402/2024-34-ITO"/>
    <s v="2 - FATURADO"/>
    <n v="14"/>
    <x v="3"/>
    <x v="0"/>
    <m/>
  </r>
  <r>
    <x v="1032"/>
    <s v="45.735.552/0001-86"/>
    <s v="ND-POUPATEMPO 4.0"/>
    <n v="7295"/>
    <d v="2025-11-05T00:00:00"/>
    <s v="PPT00573"/>
    <s v="PPT00573"/>
    <d v="2025-11-01T00:00:00"/>
    <n v="16830.66"/>
    <d v="2025-12-05T00:00:00"/>
    <s v="PPT00573"/>
    <s v="PP00573"/>
    <s v="IMPLANTACAO E OPERACAO DO POUPATEMPO ARTUR NOGUEIRA"/>
    <n v="16830.66"/>
    <d v="2025-11-01T00:00:00"/>
    <x v="0"/>
    <m/>
    <s v="PD-PRC-2021/01716"/>
    <m/>
    <s v="2 - FATURADO"/>
    <n v="0"/>
    <x v="0"/>
    <x v="15"/>
    <m/>
  </r>
  <r>
    <x v="1032"/>
    <s v="45.735.552/0001-86"/>
    <s v="NF SERVICOS"/>
    <n v="198090"/>
    <d v="2025-11-13T00:00:00"/>
    <n v="2064532"/>
    <d v="2025-11-13T00:00:00"/>
    <d v="2025-10-01T00:00:00"/>
    <n v="6919.78"/>
    <d v="2025-12-13T00:00:00"/>
    <s v="E0240666"/>
    <s v="PD024666"/>
    <s v="PREFEITURA CADASTRO"/>
    <n v="6587.63"/>
    <d v="2025-10-01T00:00:00"/>
    <x v="0"/>
    <s v="115/2024"/>
    <s v="5855-0/2024"/>
    <s v="359.00006402/2024-34-ITO"/>
    <s v="2 - FATURADO"/>
    <n v="0"/>
    <x v="0"/>
    <x v="0"/>
    <m/>
  </r>
  <r>
    <x v="1033"/>
    <s v="45.739.083/0001-73"/>
    <s v="ND-POUPATEMPO 4.0"/>
    <n v="7238"/>
    <d v="2025-11-05T00:00:00"/>
    <s v="PPT00645"/>
    <s v="PPT00645"/>
    <d v="2025-11-01T00:00:00"/>
    <n v="20250.5"/>
    <d v="2025-12-05T00:00:00"/>
    <s v="PPT00645"/>
    <s v="PP00645"/>
    <s v="IMPLANTACAO E OPERACAO DO POUPATEMPO ESPIRITO SANTO DO PINHAL"/>
    <n v="20250.5"/>
    <d v="2025-11-01T00:00:00"/>
    <x v="0"/>
    <m/>
    <s v="PD-PRC-2022/00481"/>
    <m/>
    <s v="2 - FATURADO"/>
    <n v="0"/>
    <x v="0"/>
    <x v="15"/>
    <m/>
  </r>
  <r>
    <x v="1033"/>
    <s v="45.739.083/0001-73"/>
    <s v="NF SERVICOS"/>
    <n v="198204"/>
    <d v="2025-11-14T00:00:00"/>
    <n v="2064646"/>
    <d v="2025-11-14T00:00:00"/>
    <d v="2025-10-01T00:00:00"/>
    <n v="1024.6600000000001"/>
    <d v="2025-12-14T00:00:00"/>
    <s v="E0240691"/>
    <s v="PD024691"/>
    <s v="PREFEITURA CADASTRO"/>
    <n v="975.48"/>
    <d v="2025-10-01T00:00:00"/>
    <x v="0"/>
    <s v="73/2.024"/>
    <s v="10.414/2024"/>
    <s v="359.00008017/2024-21 - APPS\ITO"/>
    <s v="2 - FATURADO"/>
    <n v="0"/>
    <x v="0"/>
    <x v="0"/>
    <m/>
  </r>
  <r>
    <x v="1034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351"/>
    <x v="2"/>
    <x v="3"/>
    <m/>
  </r>
  <r>
    <x v="1034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351"/>
    <x v="2"/>
    <x v="3"/>
    <m/>
  </r>
  <r>
    <x v="1034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329"/>
    <x v="2"/>
    <x v="3"/>
    <m/>
  </r>
  <r>
    <x v="1034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314"/>
    <x v="2"/>
    <x v="3"/>
    <m/>
  </r>
  <r>
    <x v="1034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314"/>
    <x v="2"/>
    <x v="3"/>
    <m/>
  </r>
  <r>
    <x v="1034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310"/>
    <x v="2"/>
    <x v="3"/>
    <m/>
  </r>
  <r>
    <x v="1034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303"/>
    <x v="2"/>
    <x v="3"/>
    <m/>
  </r>
  <r>
    <x v="1034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300"/>
    <x v="2"/>
    <x v="3"/>
    <m/>
  </r>
  <r>
    <x v="1034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300"/>
    <x v="2"/>
    <x v="3"/>
    <m/>
  </r>
  <r>
    <x v="1034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300"/>
    <x v="2"/>
    <x v="3"/>
    <m/>
  </r>
  <r>
    <x v="1034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300"/>
    <x v="2"/>
    <x v="3"/>
    <m/>
  </r>
  <r>
    <x v="1034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238"/>
    <x v="2"/>
    <x v="3"/>
    <m/>
  </r>
  <r>
    <x v="1034"/>
    <s v="45.739.091/0001-10"/>
    <s v="NF SERVICOS DO"/>
    <n v="366054"/>
    <d v="2025-10-30T00:00:00"/>
    <n v="372871"/>
    <d v="2025-10-31T00:00:00"/>
    <m/>
    <n v="322.67"/>
    <d v="2025-11-30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034"/>
    <s v="45.739.091/0001-10"/>
    <s v="NF SERVICOS DO"/>
    <n v="366675"/>
    <d v="2025-11-10T00:00:00"/>
    <n v="373492"/>
    <d v="2025-11-10T00:00:00"/>
    <m/>
    <n v="368.76"/>
    <d v="2025-12-10T00:00:00"/>
    <s v="E0240788"/>
    <s v="PD024788"/>
    <s v="Serviços de Publicidade Eletrônica"/>
    <n v="351.06"/>
    <m/>
    <x v="0"/>
    <m/>
    <m/>
    <m/>
    <s v="2 - FATURADO"/>
    <n v="0"/>
    <x v="0"/>
    <x v="1"/>
    <m/>
  </r>
  <r>
    <x v="1034"/>
    <s v="45.739.091/0001-10"/>
    <s v="NF SERVICOS DO"/>
    <n v="369986"/>
    <d v="2025-11-18T00:00:00"/>
    <n v="376803"/>
    <d v="2025-11-19T00:00:00"/>
    <m/>
    <n v="276.57"/>
    <d v="2025-12-19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034"/>
    <s v="45.739.091/0001-10"/>
    <s v="NF SERVICOS DO"/>
    <n v="370808"/>
    <d v="2025-11-25T00:00:00"/>
    <n v="377625"/>
    <d v="2025-11-26T00:00:00"/>
    <m/>
    <n v="322.67"/>
    <d v="2025-12-26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034"/>
    <s v="45.739.091/0001-10"/>
    <s v="NF SERVICOS DO"/>
    <n v="370812"/>
    <d v="2025-11-25T00:00:00"/>
    <n v="377629"/>
    <d v="2025-11-26T00:00:00"/>
    <m/>
    <n v="230.47"/>
    <d v="2025-12-26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035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299"/>
    <x v="2"/>
    <x v="3"/>
    <m/>
  </r>
  <r>
    <x v="1035"/>
    <s v="45.739.174/0001-09"/>
    <s v="NF SERVICOS DO"/>
    <n v="354440"/>
    <d v="2025-09-10T00:00:00"/>
    <n v="361250"/>
    <d v="2025-09-10T00:00:00"/>
    <m/>
    <n v="276.57"/>
    <d v="2025-10-10T00:00:00"/>
    <m/>
    <m/>
    <s v="Serviços de Publicidade Eletrônica"/>
    <n v="263.29000000000002"/>
    <m/>
    <x v="0"/>
    <m/>
    <m/>
    <m/>
    <s v="2 - FATURADO"/>
    <n v="49"/>
    <x v="5"/>
    <x v="1"/>
    <m/>
  </r>
  <r>
    <x v="1035"/>
    <s v="45.739.174/0001-09"/>
    <s v="NF SERVICOS DO"/>
    <n v="355323"/>
    <d v="2025-09-10T00:00:00"/>
    <n v="362133"/>
    <d v="2025-09-10T00:00:00"/>
    <m/>
    <n v="276.57"/>
    <d v="2025-10-10T00:00:00"/>
    <s v="E0231041"/>
    <s v="PD231022"/>
    <s v="Serviços de Publicidade Eletrônica"/>
    <n v="263.29000000000002"/>
    <m/>
    <x v="0"/>
    <m/>
    <m/>
    <m/>
    <s v="2 - FATURADO"/>
    <n v="49"/>
    <x v="5"/>
    <x v="1"/>
    <m/>
  </r>
  <r>
    <x v="1035"/>
    <s v="45.739.174/0001-09"/>
    <s v="NF SERVICOS DO"/>
    <n v="355587"/>
    <d v="2025-09-10T00:00:00"/>
    <n v="362397"/>
    <d v="2025-09-11T00:00:00"/>
    <m/>
    <n v="322.67"/>
    <d v="2025-10-11T00:00:00"/>
    <s v="E0231041"/>
    <s v="PD231022"/>
    <s v="Serviços de Publicidade Eletrônica"/>
    <n v="307.18"/>
    <m/>
    <x v="0"/>
    <m/>
    <m/>
    <m/>
    <s v="2 - FATURADO"/>
    <n v="48"/>
    <x v="5"/>
    <x v="1"/>
    <m/>
  </r>
  <r>
    <x v="1035"/>
    <s v="45.739.174/0001-09"/>
    <s v="NF SERVICOS DO"/>
    <n v="355618"/>
    <d v="2025-09-10T00:00:00"/>
    <n v="362428"/>
    <d v="2025-09-11T00:00:00"/>
    <m/>
    <n v="184.38"/>
    <d v="2025-10-11T00:00:00"/>
    <s v="E0231041"/>
    <s v="PD231022"/>
    <s v="Serviços de Publicidade Eletrônica"/>
    <n v="175.53"/>
    <m/>
    <x v="0"/>
    <m/>
    <m/>
    <m/>
    <s v="2 - FATURADO"/>
    <n v="48"/>
    <x v="5"/>
    <x v="1"/>
    <m/>
  </r>
  <r>
    <x v="1035"/>
    <s v="45.739.174/0001-09"/>
    <s v="NF SERVICOS"/>
    <n v="193796"/>
    <d v="2025-09-11T00:00:00"/>
    <n v="2025430"/>
    <d v="2025-09-11T00:00:00"/>
    <d v="2025-08-01T00:00:00"/>
    <n v="483.3"/>
    <d v="2025-10-11T00:00:00"/>
    <s v="E0251030"/>
    <s v="PD251024"/>
    <s v="PREFEITURA SIM"/>
    <n v="460.1"/>
    <d v="2025-08-01T00:00:00"/>
    <x v="0"/>
    <s v="49/2025"/>
    <s v="1028/2025"/>
    <s v="359.00002113/2025-47 - APPS/ITO"/>
    <s v="2 - FATURADO"/>
    <n v="48"/>
    <x v="5"/>
    <x v="0"/>
    <m/>
  </r>
  <r>
    <x v="1035"/>
    <s v="45.739.174/0001-09"/>
    <s v="NF SERVICOS DO"/>
    <n v="356200"/>
    <d v="2025-09-12T00:00:00"/>
    <n v="363013"/>
    <d v="2025-09-15T00:00:00"/>
    <m/>
    <n v="276.57"/>
    <d v="2025-10-15T00:00:00"/>
    <s v="E0231041"/>
    <s v="PD231022"/>
    <s v="Serviços de Publicidade Eletrônica"/>
    <n v="263.29000000000002"/>
    <m/>
    <x v="0"/>
    <m/>
    <m/>
    <m/>
    <s v="2 - FATURADO"/>
    <n v="44"/>
    <x v="5"/>
    <x v="1"/>
    <m/>
  </r>
  <r>
    <x v="1035"/>
    <s v="45.739.174/0001-09"/>
    <s v="NF SERVICOS DO"/>
    <n v="356202"/>
    <d v="2025-09-12T00:00:00"/>
    <n v="363015"/>
    <d v="2025-09-15T00:00:00"/>
    <m/>
    <n v="276.57"/>
    <d v="2025-10-15T00:00:00"/>
    <s v="E0231041"/>
    <s v="PD231022"/>
    <s v="Serviços de Publicidade Eletrônica"/>
    <n v="263.29000000000002"/>
    <m/>
    <x v="0"/>
    <m/>
    <m/>
    <m/>
    <s v="2 - FATURADO"/>
    <n v="44"/>
    <x v="5"/>
    <x v="1"/>
    <m/>
  </r>
  <r>
    <x v="1035"/>
    <s v="45.739.174/0001-09"/>
    <s v="NF SERVICOS DO"/>
    <n v="358267"/>
    <d v="2025-09-23T00:00:00"/>
    <n v="365082"/>
    <d v="2025-09-24T00:00:00"/>
    <m/>
    <n v="230.47"/>
    <d v="2025-10-24T00:00:00"/>
    <s v="E0231041"/>
    <s v="PD231022"/>
    <s v="Serviços de Publicidade Eletrônica"/>
    <n v="219.41"/>
    <m/>
    <x v="0"/>
    <m/>
    <m/>
    <m/>
    <s v="2 - FATURADO"/>
    <n v="35"/>
    <x v="5"/>
    <x v="1"/>
    <m/>
  </r>
  <r>
    <x v="1035"/>
    <s v="45.739.174/0001-09"/>
    <s v="NF SERVICOS DO"/>
    <n v="359090"/>
    <d v="2025-09-26T00:00:00"/>
    <n v="365905"/>
    <d v="2025-09-29T00:00:00"/>
    <m/>
    <n v="276.57"/>
    <d v="2025-10-29T00:00:00"/>
    <s v="E0231041"/>
    <s v="PD231022"/>
    <s v="Serviços de Publicidade Eletrônica"/>
    <n v="263.29000000000002"/>
    <m/>
    <x v="0"/>
    <m/>
    <m/>
    <m/>
    <s v="2 - FATURADO"/>
    <n v="30"/>
    <x v="3"/>
    <x v="1"/>
    <m/>
  </r>
  <r>
    <x v="1035"/>
    <s v="45.739.174/0001-09"/>
    <s v="NF SERVICOS"/>
    <n v="195982"/>
    <d v="2025-10-16T00:00:00"/>
    <n v="2044548"/>
    <d v="2025-10-16T00:00:00"/>
    <d v="2025-09-01T00:00:00"/>
    <n v="483.3"/>
    <d v="2025-11-15T00:00:00"/>
    <s v="E0251030"/>
    <s v="PD251024"/>
    <s v="PREFEITURA SIM"/>
    <n v="460.1"/>
    <d v="2025-09-01T00:00:00"/>
    <x v="0"/>
    <s v="49/2025"/>
    <s v="1028/2025"/>
    <s v="359.00002113/2025-47 - APPS/ITO"/>
    <s v="2 - FATURADO"/>
    <n v="13"/>
    <x v="3"/>
    <x v="0"/>
    <m/>
  </r>
  <r>
    <x v="1035"/>
    <s v="45.739.174/0001-09"/>
    <s v="NF SERVICOS"/>
    <n v="197859"/>
    <d v="2025-11-13T00:00:00"/>
    <n v="2064301"/>
    <d v="2025-11-13T00:00:00"/>
    <d v="2025-10-01T00:00:00"/>
    <n v="483.3"/>
    <d v="2025-12-13T00:00:00"/>
    <s v="E0251030"/>
    <s v="PD251024"/>
    <s v="PREFEITURA SIM"/>
    <n v="460.1"/>
    <d v="2025-10-01T00:00:00"/>
    <x v="0"/>
    <s v="49/2025"/>
    <s v="1028/2025"/>
    <s v="359.00002113/2025-47 - APPS/ITO"/>
    <s v="2 - FATURADO"/>
    <n v="0"/>
    <x v="0"/>
    <x v="0"/>
    <m/>
  </r>
  <r>
    <x v="1036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323"/>
    <x v="2"/>
    <x v="3"/>
    <m/>
  </r>
  <r>
    <x v="1036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323"/>
    <x v="2"/>
    <x v="3"/>
    <m/>
  </r>
  <r>
    <x v="1037"/>
    <s v="45.741.659/0001-37"/>
    <s v="ND-POUPATEMPO 4.0"/>
    <n v="7330"/>
    <d v="2025-11-05T00:00:00"/>
    <s v="PPT00732"/>
    <s v="PPT00732"/>
    <d v="2025-11-01T00:00:00"/>
    <n v="13082.06"/>
    <d v="2025-12-05T00:00:00"/>
    <s v="PPT00732"/>
    <s v="PP00732"/>
    <s v="IMPLANTACAO E OPERACAO DO POUPATEMPO SAO JOSE DO RIO PARDO"/>
    <n v="13082.06"/>
    <d v="2025-11-01T00:00:00"/>
    <x v="0"/>
    <m/>
    <s v="PD-PRC-2022/03169"/>
    <m/>
    <s v="2 - FATURADO"/>
    <n v="0"/>
    <x v="0"/>
    <x v="15"/>
    <m/>
  </r>
  <r>
    <x v="1037"/>
    <s v="45.741.659/0001-37"/>
    <s v="NF SERVICOS"/>
    <n v="198324"/>
    <d v="2025-11-17T00:00:00"/>
    <n v="2064766"/>
    <d v="2025-11-17T00:00:00"/>
    <d v="2025-10-01T00:00:00"/>
    <n v="708.84"/>
    <d v="2025-12-17T00:00:00"/>
    <s v="E0240710"/>
    <s v="PD024710"/>
    <s v="PREFEITURA CADASTRO"/>
    <n v="674.82"/>
    <d v="2025-10-01T00:00:00"/>
    <x v="0"/>
    <s v="110/2025"/>
    <s v="20/2025"/>
    <s v="359.00009895/2024-64 - APPS/ITO"/>
    <s v="2 - FATURADO"/>
    <n v="0"/>
    <x v="0"/>
    <x v="0"/>
    <m/>
  </r>
  <r>
    <x v="1037"/>
    <s v="45.741.659/0001-37"/>
    <s v="NF SERVICOS DO"/>
    <n v="371157"/>
    <d v="2025-11-26T00:00:00"/>
    <n v="377974"/>
    <d v="2025-11-27T00:00:00"/>
    <m/>
    <n v="258.13"/>
    <d v="2025-12-27T00:00:00"/>
    <s v="E0220646"/>
    <s v="PD022646"/>
    <s v="Serviços de Publicidade Eletrônica"/>
    <n v="245.74"/>
    <m/>
    <x v="0"/>
    <m/>
    <m/>
    <m/>
    <s v="2 - FATURADO"/>
    <n v="0"/>
    <x v="0"/>
    <x v="1"/>
    <m/>
  </r>
  <r>
    <x v="1038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357"/>
    <x v="2"/>
    <x v="3"/>
    <m/>
  </r>
  <r>
    <x v="1039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338"/>
    <x v="2"/>
    <x v="3"/>
    <m/>
  </r>
  <r>
    <x v="1039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338"/>
    <x v="2"/>
    <x v="3"/>
    <m/>
  </r>
  <r>
    <x v="1039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338"/>
    <x v="2"/>
    <x v="3"/>
    <m/>
  </r>
  <r>
    <x v="1039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338"/>
    <x v="2"/>
    <x v="3"/>
    <m/>
  </r>
  <r>
    <x v="1039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338"/>
    <x v="2"/>
    <x v="3"/>
    <m/>
  </r>
  <r>
    <x v="1039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338"/>
    <x v="2"/>
    <x v="3"/>
    <m/>
  </r>
  <r>
    <x v="1039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338"/>
    <x v="2"/>
    <x v="3"/>
    <m/>
  </r>
  <r>
    <x v="1039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338"/>
    <x v="2"/>
    <x v="3"/>
    <m/>
  </r>
  <r>
    <x v="1039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335"/>
    <x v="2"/>
    <x v="3"/>
    <m/>
  </r>
  <r>
    <x v="1039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335"/>
    <x v="2"/>
    <x v="3"/>
    <m/>
  </r>
  <r>
    <x v="1039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327"/>
    <x v="2"/>
    <x v="3"/>
    <m/>
  </r>
  <r>
    <x v="1039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324"/>
    <x v="2"/>
    <x v="3"/>
    <m/>
  </r>
  <r>
    <x v="1039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321"/>
    <x v="2"/>
    <x v="3"/>
    <m/>
  </r>
  <r>
    <x v="1039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321"/>
    <x v="2"/>
    <x v="3"/>
    <m/>
  </r>
  <r>
    <x v="1039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315"/>
    <x v="2"/>
    <x v="3"/>
    <m/>
  </r>
  <r>
    <x v="1039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315"/>
    <x v="2"/>
    <x v="3"/>
    <m/>
  </r>
  <r>
    <x v="1039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315"/>
    <x v="2"/>
    <x v="3"/>
    <m/>
  </r>
  <r>
    <x v="1039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315"/>
    <x v="2"/>
    <x v="3"/>
    <m/>
  </r>
  <r>
    <x v="1039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315"/>
    <x v="2"/>
    <x v="3"/>
    <m/>
  </r>
  <r>
    <x v="1039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315"/>
    <x v="2"/>
    <x v="3"/>
    <m/>
  </r>
  <r>
    <x v="1039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306"/>
    <x v="2"/>
    <x v="3"/>
    <m/>
  </r>
  <r>
    <x v="1039"/>
    <s v="45.749.819/0001-94"/>
    <s v="ND-POUPATEMPO 4.0"/>
    <n v="6943"/>
    <d v="2025-09-03T00:00:00"/>
    <s v="PPT00711"/>
    <s v="PPT00711"/>
    <d v="2025-09-01T00:00:00"/>
    <n v="19852.21"/>
    <d v="2025-10-03T00:00:00"/>
    <s v="PPT00711"/>
    <s v="PP00711"/>
    <s v="IMPLANTACAO E OPERACAO DO POUPATEMPO SANTA RITA DO PASSA QUATRO"/>
    <n v="19852.21"/>
    <d v="2025-09-01T00:00:00"/>
    <x v="0"/>
    <m/>
    <s v="PD-PRC-2022/02007"/>
    <m/>
    <s v="2 - FATURADO"/>
    <n v="56"/>
    <x v="5"/>
    <x v="15"/>
    <m/>
  </r>
  <r>
    <x v="1039"/>
    <s v="45.749.819/0001-94"/>
    <s v="ND-POUPATEMPO 4.0"/>
    <n v="6988"/>
    <d v="2025-09-24T00:00:00"/>
    <s v="PPT00711"/>
    <s v="PPT00711"/>
    <d v="2025-09-01T00:00:00"/>
    <n v="1008.24"/>
    <d v="2025-10-24T00:00:00"/>
    <s v="PPT00711"/>
    <s v="PP00711"/>
    <s v="IMPLANTACAO E OPERACAO DO POUPATEMPO SANTA RITA DO PASSA QUATRO"/>
    <n v="1008.24"/>
    <d v="2025-09-01T00:00:00"/>
    <x v="0"/>
    <m/>
    <s v="PD-PRC-2022/02007"/>
    <m/>
    <s v="2 - FATURADO"/>
    <n v="35"/>
    <x v="5"/>
    <x v="15"/>
    <m/>
  </r>
  <r>
    <x v="1039"/>
    <s v="45.749.819/0001-94"/>
    <s v="ND-POUPATEMPO 4.0"/>
    <n v="7125"/>
    <d v="2025-10-06T00:00:00"/>
    <s v="PPT00711"/>
    <s v="PPT00711"/>
    <d v="2025-10-01T00:00:00"/>
    <n v="20828.939999999999"/>
    <d v="2025-11-05T00:00:00"/>
    <s v="PPT00711"/>
    <s v="PP00711"/>
    <s v="IMPLANTACAO E OPERACAO DO POUPATEMPO SANTA RITA DO PASSA QUATRO"/>
    <n v="20828.939999999999"/>
    <d v="2025-10-01T00:00:00"/>
    <x v="0"/>
    <m/>
    <s v="PD-PRC-2022/02007"/>
    <m/>
    <s v="2 - FATURADO"/>
    <n v="23"/>
    <x v="3"/>
    <x v="15"/>
    <m/>
  </r>
  <r>
    <x v="1039"/>
    <s v="45.749.819/0001-94"/>
    <s v="NF SERVICOS DO"/>
    <n v="365898"/>
    <d v="2025-10-29T00:00:00"/>
    <n v="372715"/>
    <d v="2025-10-30T00:00:00"/>
    <m/>
    <n v="737.52"/>
    <d v="2025-11-29T00:00:00"/>
    <s v="E0230939"/>
    <s v="PD023939"/>
    <s v="Serviços de Publicidade Eletrônica"/>
    <n v="702.12"/>
    <m/>
    <x v="0"/>
    <m/>
    <m/>
    <m/>
    <s v="2 - FATURADO"/>
    <n v="0"/>
    <x v="0"/>
    <x v="1"/>
    <m/>
  </r>
  <r>
    <x v="1039"/>
    <s v="45.749.819/0001-94"/>
    <s v="NF SERVICOS DO"/>
    <n v="366184"/>
    <d v="2025-10-30T00:00:00"/>
    <n v="373001"/>
    <d v="2025-10-31T00:00:00"/>
    <m/>
    <n v="230.47"/>
    <d v="2025-11-30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39"/>
    <s v="45.749.819/0001-94"/>
    <s v="NF SERVICOS DO"/>
    <n v="366201"/>
    <d v="2025-10-30T00:00:00"/>
    <n v="373018"/>
    <d v="2025-10-31T00:00:00"/>
    <m/>
    <n v="507.05"/>
    <d v="2025-11-30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039"/>
    <s v="45.749.819/0001-94"/>
    <s v="ND-POUPATEMPO 4.0"/>
    <n v="7221"/>
    <d v="2025-11-05T00:00:00"/>
    <s v="PPT00711"/>
    <s v="PPT00711"/>
    <d v="2025-11-01T00:00:00"/>
    <n v="20828.939999999999"/>
    <d v="2025-12-05T00:00:00"/>
    <s v="PPT00711"/>
    <s v="PP00711"/>
    <s v="IMPLANTACAO E OPERACAO DO POUPATEMPO SANTA RITA DO PASSA QUATRO"/>
    <n v="20828.939999999999"/>
    <d v="2025-11-01T00:00:00"/>
    <x v="0"/>
    <m/>
    <s v="PD-PRC-2022/02007"/>
    <m/>
    <s v="2 - FATURADO"/>
    <n v="0"/>
    <x v="0"/>
    <x v="15"/>
    <m/>
  </r>
  <r>
    <x v="1039"/>
    <s v="45.749.819/0001-94"/>
    <s v="NF SERVICOS DO"/>
    <n v="366517"/>
    <d v="2025-11-10T00:00:00"/>
    <n v="373334"/>
    <d v="2025-11-10T00:00:00"/>
    <m/>
    <n v="1336.75"/>
    <d v="2025-12-10T00:00:00"/>
    <s v="E0230939"/>
    <s v="PD023939"/>
    <s v="Serviços de Publicidade Eletrônica"/>
    <n v="1272.5899999999999"/>
    <m/>
    <x v="0"/>
    <m/>
    <m/>
    <m/>
    <s v="2 - FATURADO"/>
    <n v="0"/>
    <x v="0"/>
    <x v="1"/>
    <m/>
  </r>
  <r>
    <x v="1039"/>
    <s v="45.749.819/0001-94"/>
    <s v="NF SERVICOS DO"/>
    <n v="366661"/>
    <d v="2025-11-10T00:00:00"/>
    <n v="373478"/>
    <d v="2025-11-10T00:00:00"/>
    <m/>
    <n v="691.42"/>
    <d v="2025-12-10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039"/>
    <s v="45.749.819/0001-94"/>
    <s v="NF SERVICOS DO"/>
    <n v="366666"/>
    <d v="2025-11-10T00:00:00"/>
    <n v="373483"/>
    <d v="2025-11-10T00:00:00"/>
    <m/>
    <n v="276.57"/>
    <d v="2025-12-10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39"/>
    <s v="45.749.819/0001-94"/>
    <s v="NF SERVICOS DO"/>
    <n v="366949"/>
    <d v="2025-11-10T00:00:00"/>
    <n v="373766"/>
    <d v="2025-11-10T00:00:00"/>
    <m/>
    <n v="414.85"/>
    <d v="2025-12-10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39"/>
    <s v="45.749.819/0001-94"/>
    <s v="NF SERVICOS DO"/>
    <n v="366964"/>
    <d v="2025-11-10T00:00:00"/>
    <n v="373781"/>
    <d v="2025-11-10T00:00:00"/>
    <m/>
    <n v="230.47"/>
    <d v="2025-12-10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39"/>
    <s v="45.749.819/0001-94"/>
    <s v="NF SERVICOS DO"/>
    <n v="367037"/>
    <d v="2025-11-10T00:00:00"/>
    <n v="373854"/>
    <d v="2025-11-10T00:00:00"/>
    <m/>
    <n v="1198.47"/>
    <d v="2025-12-10T00:00:00"/>
    <s v="E0230939"/>
    <s v="PD023939"/>
    <s v="Serviços de Publicidade Eletrônica"/>
    <n v="1140.94"/>
    <m/>
    <x v="0"/>
    <m/>
    <m/>
    <m/>
    <s v="2 - FATURADO"/>
    <n v="0"/>
    <x v="0"/>
    <x v="1"/>
    <m/>
  </r>
  <r>
    <x v="1039"/>
    <s v="45.749.819/0001-94"/>
    <s v="NF SERVICOS DO"/>
    <n v="367144"/>
    <d v="2025-11-10T00:00:00"/>
    <n v="373961"/>
    <d v="2025-11-10T00:00:00"/>
    <m/>
    <n v="230.47"/>
    <d v="2025-12-10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39"/>
    <s v="45.749.819/0001-94"/>
    <s v="NF SERVICOS DO"/>
    <n v="367673"/>
    <d v="2025-11-10T00:00:00"/>
    <n v="374490"/>
    <d v="2025-11-10T00:00:00"/>
    <m/>
    <n v="138.28"/>
    <d v="2025-12-10T00:00:00"/>
    <s v="E0230939"/>
    <s v="PD023939"/>
    <s v="Serviços de Publicidade Eletrônica"/>
    <n v="131.63999999999999"/>
    <m/>
    <x v="0"/>
    <m/>
    <m/>
    <m/>
    <s v="2 - FATURADO"/>
    <n v="0"/>
    <x v="0"/>
    <x v="1"/>
    <m/>
  </r>
  <r>
    <x v="1039"/>
    <s v="45.749.819/0001-94"/>
    <s v="NF SERVICOS DO"/>
    <n v="367674"/>
    <d v="2025-11-10T00:00:00"/>
    <n v="374491"/>
    <d v="2025-11-10T00:00:00"/>
    <m/>
    <n v="138.28"/>
    <d v="2025-12-10T00:00:00"/>
    <s v="E0230939"/>
    <s v="PD023939"/>
    <s v="Serviços de Publicidade Eletrônica"/>
    <n v="131.63999999999999"/>
    <m/>
    <x v="0"/>
    <m/>
    <m/>
    <m/>
    <s v="2 - FATURADO"/>
    <n v="0"/>
    <x v="0"/>
    <x v="1"/>
    <m/>
  </r>
  <r>
    <x v="1039"/>
    <s v="45.749.819/0001-94"/>
    <s v="NF SERVICOS DO"/>
    <n v="367826"/>
    <d v="2025-11-10T00:00:00"/>
    <n v="374643"/>
    <d v="2025-11-10T00:00:00"/>
    <m/>
    <n v="368.76"/>
    <d v="2025-12-10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39"/>
    <s v="45.749.819/0001-94"/>
    <s v="NF SERVICOS DO"/>
    <n v="367977"/>
    <d v="2025-11-10T00:00:00"/>
    <n v="374794"/>
    <d v="2025-11-10T00:00:00"/>
    <m/>
    <n v="1198.47"/>
    <d v="2025-12-10T00:00:00"/>
    <s v="E0230939"/>
    <s v="PD023939"/>
    <s v="Serviços de Publicidade Eletrônica"/>
    <n v="1140.94"/>
    <m/>
    <x v="0"/>
    <m/>
    <m/>
    <m/>
    <s v="2 - FATURADO"/>
    <n v="0"/>
    <x v="0"/>
    <x v="1"/>
    <m/>
  </r>
  <r>
    <x v="1039"/>
    <s v="45.749.819/0001-94"/>
    <s v="NF SERVICOS DO"/>
    <n v="368405"/>
    <d v="2025-11-11T00:00:00"/>
    <n v="375222"/>
    <d v="2025-11-12T00:00:00"/>
    <m/>
    <n v="230.47"/>
    <d v="2025-12-12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39"/>
    <s v="45.749.819/0001-94"/>
    <s v="NF SERVICOS DO"/>
    <n v="368551"/>
    <d v="2025-11-11T00:00:00"/>
    <n v="375368"/>
    <d v="2025-11-12T00:00:00"/>
    <m/>
    <n v="1060.18"/>
    <d v="2025-12-12T00:00:00"/>
    <s v="E0230939"/>
    <s v="PD023939"/>
    <s v="Serviços de Publicidade Eletrônica"/>
    <n v="1009.29"/>
    <m/>
    <x v="0"/>
    <m/>
    <m/>
    <m/>
    <s v="2 - FATURADO"/>
    <n v="0"/>
    <x v="0"/>
    <x v="1"/>
    <m/>
  </r>
  <r>
    <x v="1039"/>
    <s v="45.749.819/0001-94"/>
    <s v="NF SERVICOS DO"/>
    <n v="368552"/>
    <d v="2025-11-11T00:00:00"/>
    <n v="375369"/>
    <d v="2025-11-12T00:00:00"/>
    <m/>
    <n v="553.14"/>
    <d v="2025-12-12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1039"/>
    <s v="45.749.819/0001-94"/>
    <s v="NF SERVICOS DO"/>
    <n v="368897"/>
    <d v="2025-11-12T00:00:00"/>
    <n v="375714"/>
    <d v="2025-11-13T00:00:00"/>
    <m/>
    <n v="368.76"/>
    <d v="2025-12-13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39"/>
    <s v="45.749.819/0001-94"/>
    <s v="NF SERVICOS DO"/>
    <n v="368900"/>
    <d v="2025-11-12T00:00:00"/>
    <n v="375717"/>
    <d v="2025-11-13T00:00:00"/>
    <m/>
    <n v="921.9"/>
    <d v="2025-12-13T00:00:00"/>
    <s v="E0230939"/>
    <s v="PD023939"/>
    <s v="Serviços de Publicidade Eletrônica"/>
    <n v="877.65"/>
    <m/>
    <x v="0"/>
    <m/>
    <m/>
    <m/>
    <s v="2 - FATURADO"/>
    <n v="0"/>
    <x v="0"/>
    <x v="1"/>
    <m/>
  </r>
  <r>
    <x v="1039"/>
    <s v="45.749.819/0001-94"/>
    <s v="NF SERVICOS DO"/>
    <n v="368912"/>
    <d v="2025-11-12T00:00:00"/>
    <n v="375729"/>
    <d v="2025-11-13T00:00:00"/>
    <m/>
    <n v="553.14"/>
    <d v="2025-12-13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1039"/>
    <s v="45.749.819/0001-94"/>
    <s v="NF SERVICOS"/>
    <n v="197902"/>
    <d v="2025-11-13T00:00:00"/>
    <n v="2064344"/>
    <d v="2025-11-13T00:00:00"/>
    <d v="2025-10-01T00:00:00"/>
    <n v="699"/>
    <d v="2025-12-13T00:00:00"/>
    <s v="E0230644"/>
    <s v="PD023644"/>
    <s v="PREFEITURA CADASTRO"/>
    <n v="665.45"/>
    <d v="2025-10-01T00:00:00"/>
    <x v="0"/>
    <s v="66/2023"/>
    <s v="5419-2024- SRQ-SRC"/>
    <s v="PD-PRC-2023/2023/01319-359.00003642/2024-87-ITO/APPS"/>
    <s v="2 - FATURADO"/>
    <n v="0"/>
    <x v="0"/>
    <x v="0"/>
    <m/>
  </r>
  <r>
    <x v="1039"/>
    <s v="45.749.819/0001-94"/>
    <s v="NF SERVICOS DO"/>
    <n v="369066"/>
    <d v="2025-11-13T00:00:00"/>
    <n v="375883"/>
    <d v="2025-11-14T00:00:00"/>
    <m/>
    <n v="691.42"/>
    <d v="2025-12-14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039"/>
    <s v="45.749.819/0001-94"/>
    <s v="NF SERVICOS DO"/>
    <n v="369192"/>
    <d v="2025-11-13T00:00:00"/>
    <n v="376009"/>
    <d v="2025-11-14T00:00:00"/>
    <m/>
    <n v="322.67"/>
    <d v="2025-12-14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39"/>
    <s v="45.749.819/0001-94"/>
    <s v="NF SERVICOS DO"/>
    <n v="369306"/>
    <d v="2025-11-14T00:00:00"/>
    <n v="376123"/>
    <d v="2025-11-18T00:00:00"/>
    <m/>
    <n v="276.57"/>
    <d v="2025-12-18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39"/>
    <s v="45.749.819/0001-94"/>
    <s v="NF SERVICOS DO"/>
    <n v="369432"/>
    <d v="2025-11-14T00:00:00"/>
    <n v="376249"/>
    <d v="2025-11-18T00:00:00"/>
    <m/>
    <n v="553.14"/>
    <d v="2025-12-18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1039"/>
    <s v="45.749.819/0001-94"/>
    <s v="NF SERVICOS DO"/>
    <n v="369600"/>
    <d v="2025-11-17T00:00:00"/>
    <n v="376417"/>
    <d v="2025-11-18T00:00:00"/>
    <m/>
    <n v="368.76"/>
    <d v="2025-12-18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39"/>
    <s v="45.749.819/0001-94"/>
    <s v="NF SERVICOS DO"/>
    <n v="369603"/>
    <d v="2025-11-17T00:00:00"/>
    <n v="376420"/>
    <d v="2025-11-18T00:00:00"/>
    <m/>
    <n v="368.76"/>
    <d v="2025-12-18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39"/>
    <s v="45.749.819/0001-94"/>
    <s v="NF SERVICOS DO"/>
    <n v="369694"/>
    <d v="2025-11-17T00:00:00"/>
    <n v="376511"/>
    <d v="2025-11-18T00:00:00"/>
    <m/>
    <n v="829.71"/>
    <d v="2025-12-18T00:00:00"/>
    <s v="E0230939"/>
    <s v="PD023939"/>
    <s v="Serviços de Publicidade Eletrônica"/>
    <n v="789.88"/>
    <m/>
    <x v="0"/>
    <m/>
    <m/>
    <m/>
    <s v="2 - FATURADO"/>
    <n v="0"/>
    <x v="0"/>
    <x v="1"/>
    <m/>
  </r>
  <r>
    <x v="1039"/>
    <s v="45.749.819/0001-94"/>
    <s v="NF SERVICOS DO"/>
    <n v="369794"/>
    <d v="2025-11-17T00:00:00"/>
    <n v="376611"/>
    <d v="2025-11-18T00:00:00"/>
    <m/>
    <n v="691.42"/>
    <d v="2025-12-18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039"/>
    <s v="45.749.819/0001-94"/>
    <s v="NF SERVICOS DO"/>
    <n v="369941"/>
    <d v="2025-11-18T00:00:00"/>
    <n v="376758"/>
    <d v="2025-11-19T00:00:00"/>
    <m/>
    <n v="322.67"/>
    <d v="2025-12-19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39"/>
    <s v="45.749.819/0001-94"/>
    <s v="NF SERVICOS DO"/>
    <n v="370026"/>
    <d v="2025-11-18T00:00:00"/>
    <n v="376843"/>
    <d v="2025-11-19T00:00:00"/>
    <m/>
    <n v="368.76"/>
    <d v="2025-12-19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39"/>
    <s v="45.749.819/0001-94"/>
    <s v="NF SERVICOS DO"/>
    <n v="370329"/>
    <d v="2025-11-19T00:00:00"/>
    <n v="377146"/>
    <d v="2025-11-25T00:00:00"/>
    <m/>
    <n v="1428.94"/>
    <d v="2025-12-25T00:00:00"/>
    <s v="E0230939"/>
    <s v="PD023939"/>
    <s v="Serviços de Publicidade Eletrônica"/>
    <n v="1360.35"/>
    <m/>
    <x v="0"/>
    <m/>
    <m/>
    <m/>
    <s v="2 - FATURADO"/>
    <n v="0"/>
    <x v="0"/>
    <x v="1"/>
    <m/>
  </r>
  <r>
    <x v="1039"/>
    <s v="45.749.819/0001-94"/>
    <s v="NF SERVICOS DO"/>
    <n v="370330"/>
    <d v="2025-11-19T00:00:00"/>
    <n v="377147"/>
    <d v="2025-11-25T00:00:00"/>
    <m/>
    <n v="322.67"/>
    <d v="2025-12-25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39"/>
    <s v="45.749.819/0001-94"/>
    <s v="NF SERVICOS DO"/>
    <n v="370331"/>
    <d v="2025-11-19T00:00:00"/>
    <n v="377148"/>
    <d v="2025-11-25T00:00:00"/>
    <m/>
    <n v="507.05"/>
    <d v="2025-12-25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039"/>
    <s v="45.749.819/0001-94"/>
    <s v="NF SERVICOS DO"/>
    <n v="370332"/>
    <d v="2025-11-19T00:00:00"/>
    <n v="377149"/>
    <d v="2025-11-25T00:00:00"/>
    <m/>
    <n v="276.57"/>
    <d v="2025-12-25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39"/>
    <s v="45.749.819/0001-94"/>
    <s v="NF SERVICOS DO"/>
    <n v="370939"/>
    <d v="2025-11-25T00:00:00"/>
    <n v="377756"/>
    <d v="2025-11-26T00:00:00"/>
    <m/>
    <n v="507.05"/>
    <d v="2025-12-26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039"/>
    <s v="45.749.819/0001-94"/>
    <s v="NF SERVICOS DO"/>
    <n v="370940"/>
    <d v="2025-11-25T00:00:00"/>
    <n v="377757"/>
    <d v="2025-11-26T00:00:00"/>
    <m/>
    <n v="1152.3699999999999"/>
    <d v="2025-12-26T00:00:00"/>
    <s v="E0230939"/>
    <s v="PD023939"/>
    <s v="Serviços de Publicidade Eletrônica"/>
    <n v="1097.06"/>
    <m/>
    <x v="0"/>
    <m/>
    <m/>
    <m/>
    <s v="2 - FATURADO"/>
    <n v="0"/>
    <x v="0"/>
    <x v="1"/>
    <m/>
  </r>
  <r>
    <x v="1039"/>
    <s v="45.749.819/0001-94"/>
    <s v="NF SERVICOS DO"/>
    <n v="370987"/>
    <d v="2025-11-25T00:00:00"/>
    <n v="377804"/>
    <d v="2025-11-26T00:00:00"/>
    <m/>
    <n v="737.52"/>
    <d v="2025-12-26T00:00:00"/>
    <s v="E0230939"/>
    <s v="PD023939"/>
    <s v="Serviços de Publicidade Eletrônica"/>
    <n v="702.12"/>
    <m/>
    <x v="0"/>
    <m/>
    <m/>
    <m/>
    <s v="2 - FATURADO"/>
    <n v="0"/>
    <x v="0"/>
    <x v="1"/>
    <m/>
  </r>
  <r>
    <x v="1039"/>
    <s v="45.749.819/0001-94"/>
    <s v="NF SERVICOS DO"/>
    <n v="371175"/>
    <d v="2025-11-26T00:00:00"/>
    <n v="377992"/>
    <d v="2025-11-27T00:00:00"/>
    <m/>
    <n v="414.85"/>
    <d v="2025-12-27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39"/>
    <s v="45.749.819/0001-94"/>
    <s v="NF SERVICOS DO"/>
    <n v="371176"/>
    <d v="2025-11-26T00:00:00"/>
    <n v="377993"/>
    <d v="2025-11-27T00:00:00"/>
    <m/>
    <n v="414.85"/>
    <d v="2025-12-27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40"/>
    <s v="45.751.435/0001-06"/>
    <s v="ND-POUPATEMPO 4.0"/>
    <n v="7286"/>
    <d v="2025-11-05T00:00:00"/>
    <s v="PPT00577"/>
    <s v="PPT00577"/>
    <d v="2025-11-01T00:00:00"/>
    <n v="24199.439999999999"/>
    <d v="2025-12-05T00:00:00"/>
    <s v="PPT00577"/>
    <s v="PP00577"/>
    <s v="IMPLANTACAO E OPERACAO DO POUPATEMPO PAULINIA"/>
    <n v="24199.439999999999"/>
    <d v="2025-11-01T00:00:00"/>
    <x v="0"/>
    <m/>
    <s v="PD-PRC-2021/01742"/>
    <m/>
    <s v="2 - FATURADO"/>
    <n v="0"/>
    <x v="0"/>
    <x v="15"/>
    <m/>
  </r>
  <r>
    <x v="1040"/>
    <s v="45.751.435/0001-06"/>
    <s v="NF SERVICOS DO"/>
    <n v="366802"/>
    <d v="2025-11-10T00:00:00"/>
    <n v="373619"/>
    <d v="2025-11-10T00:00:00"/>
    <m/>
    <n v="1327.54"/>
    <d v="2025-12-10T00:00:00"/>
    <s v="E0230950"/>
    <s v="PD023950"/>
    <s v="Serviços de Publicidade Eletrônica"/>
    <n v="1263.82"/>
    <m/>
    <x v="0"/>
    <m/>
    <m/>
    <m/>
    <s v="2 - FATURADO"/>
    <n v="0"/>
    <x v="0"/>
    <x v="1"/>
    <m/>
  </r>
  <r>
    <x v="1040"/>
    <s v="45.751.435/0001-06"/>
    <s v="NF SERVICOS DO"/>
    <n v="366837"/>
    <d v="2025-11-10T00:00:00"/>
    <n v="373654"/>
    <d v="2025-11-10T00:00:00"/>
    <m/>
    <n v="958.78"/>
    <d v="2025-12-10T00:00:00"/>
    <s v="E0230950"/>
    <s v="PD023950"/>
    <s v="Serviços de Publicidade Eletrônica"/>
    <n v="912.76"/>
    <m/>
    <x v="0"/>
    <m/>
    <m/>
    <m/>
    <s v="2 - FATURADO"/>
    <n v="0"/>
    <x v="0"/>
    <x v="1"/>
    <m/>
  </r>
  <r>
    <x v="1040"/>
    <s v="45.751.435/0001-06"/>
    <s v="NF SERVICOS DO"/>
    <n v="367177"/>
    <d v="2025-11-10T00:00:00"/>
    <n v="373994"/>
    <d v="2025-11-10T00:00:00"/>
    <m/>
    <n v="1843.8"/>
    <d v="2025-12-10T00:00:00"/>
    <s v="E0230950"/>
    <s v="PD023950"/>
    <s v="Serviços de Publicidade Eletrônica"/>
    <n v="1755.3"/>
    <m/>
    <x v="0"/>
    <m/>
    <m/>
    <m/>
    <s v="2 - FATURADO"/>
    <n v="0"/>
    <x v="0"/>
    <x v="1"/>
    <m/>
  </r>
  <r>
    <x v="1040"/>
    <s v="45.751.435/0001-06"/>
    <s v="NF SERVICOS DO"/>
    <n v="367782"/>
    <d v="2025-11-10T00:00:00"/>
    <n v="374599"/>
    <d v="2025-11-10T00:00:00"/>
    <m/>
    <n v="1327.54"/>
    <d v="2025-12-10T00:00:00"/>
    <s v="E0230950"/>
    <s v="PD023950"/>
    <s v="Serviços de Publicidade Eletrônica"/>
    <n v="1263.82"/>
    <m/>
    <x v="0"/>
    <m/>
    <m/>
    <m/>
    <s v="2 - FATURADO"/>
    <n v="0"/>
    <x v="0"/>
    <x v="1"/>
    <m/>
  </r>
  <r>
    <x v="1040"/>
    <s v="45.751.435/0001-06"/>
    <s v="NF SERVICOS DO"/>
    <n v="368002"/>
    <d v="2025-11-10T00:00:00"/>
    <n v="374819"/>
    <d v="2025-11-12T00:00:00"/>
    <m/>
    <n v="295.01"/>
    <d v="2025-12-12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40"/>
    <s v="45.751.435/0001-06"/>
    <s v="NF SERVICOS DO"/>
    <n v="368098"/>
    <d v="2025-11-10T00:00:00"/>
    <n v="374915"/>
    <d v="2025-11-12T00:00:00"/>
    <m/>
    <n v="368.76"/>
    <d v="2025-12-12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040"/>
    <s v="45.751.435/0001-06"/>
    <s v="NF SERVICOS DO"/>
    <n v="368862"/>
    <d v="2025-11-12T00:00:00"/>
    <n v="375679"/>
    <d v="2025-11-13T00:00:00"/>
    <m/>
    <n v="2138.81"/>
    <d v="2025-12-13T00:00:00"/>
    <s v="E0230950"/>
    <s v="PD023950"/>
    <s v="Serviços de Publicidade Eletrônica"/>
    <n v="2036.15"/>
    <m/>
    <x v="0"/>
    <m/>
    <m/>
    <m/>
    <s v="2 - FATURADO"/>
    <n v="0"/>
    <x v="0"/>
    <x v="1"/>
    <m/>
  </r>
  <r>
    <x v="1040"/>
    <s v="45.751.435/0001-06"/>
    <s v="NF SERVICOS"/>
    <n v="198044"/>
    <d v="2025-11-13T00:00:00"/>
    <n v="2064486"/>
    <d v="2025-11-13T00:00:00"/>
    <d v="2025-10-01T00:00:00"/>
    <n v="135449.82"/>
    <d v="2025-12-13T00:00:00"/>
    <s v="E0240607"/>
    <s v="PD024607"/>
    <s v="PREFEITURA CADASTRO"/>
    <n v="128948.23"/>
    <d v="2025-10-01T00:00:00"/>
    <x v="0"/>
    <m/>
    <m/>
    <s v="359.00004494/2024-18-APPS/ITO"/>
    <s v="2 - FATURADO"/>
    <n v="0"/>
    <x v="0"/>
    <x v="0"/>
    <m/>
  </r>
  <r>
    <x v="1040"/>
    <s v="45.751.435/0001-06"/>
    <s v="NF SERVICOS DO"/>
    <n v="369021"/>
    <d v="2025-11-13T00:00:00"/>
    <n v="375838"/>
    <d v="2025-11-14T00:00:00"/>
    <m/>
    <n v="811.27"/>
    <d v="2025-12-14T00:00:00"/>
    <s v="E0230950"/>
    <s v="PD023950"/>
    <s v="Serviços de Publicidade Eletrônica"/>
    <n v="772.33"/>
    <m/>
    <x v="0"/>
    <m/>
    <m/>
    <m/>
    <s v="2 - FATURADO"/>
    <n v="0"/>
    <x v="0"/>
    <x v="1"/>
    <m/>
  </r>
  <r>
    <x v="1040"/>
    <s v="45.751.435/0001-06"/>
    <s v="NF SERVICOS DO"/>
    <n v="369562"/>
    <d v="2025-11-17T00:00:00"/>
    <n v="376379"/>
    <d v="2025-11-18T00:00:00"/>
    <m/>
    <n v="663.77"/>
    <d v="2025-12-18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040"/>
    <s v="45.751.435/0001-06"/>
    <s v="NF SERVICOS DO"/>
    <n v="370100"/>
    <d v="2025-11-18T00:00:00"/>
    <n v="376917"/>
    <d v="2025-11-19T00:00:00"/>
    <m/>
    <n v="1843.8"/>
    <d v="2025-12-19T00:00:00"/>
    <s v="E0230950"/>
    <s v="PD023950"/>
    <s v="Serviços de Publicidade Eletrônica"/>
    <n v="1755.3"/>
    <m/>
    <x v="0"/>
    <m/>
    <m/>
    <m/>
    <s v="2 - FATURADO"/>
    <n v="0"/>
    <x v="0"/>
    <x v="1"/>
    <m/>
  </r>
  <r>
    <x v="1040"/>
    <s v="45.751.435/0001-06"/>
    <s v="NF SERVICOS DO"/>
    <n v="371001"/>
    <d v="2025-11-25T00:00:00"/>
    <n v="377818"/>
    <d v="2025-11-26T00:00:00"/>
    <m/>
    <n v="368.76"/>
    <d v="2025-12-2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040"/>
    <s v="45.751.435/0001-06"/>
    <s v="NF SERVICOS DO"/>
    <n v="371208"/>
    <d v="2025-11-26T00:00:00"/>
    <n v="378025"/>
    <d v="2025-11-27T00:00:00"/>
    <m/>
    <n v="590.02"/>
    <d v="2025-12-27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040"/>
    <s v="45.751.435/0001-06"/>
    <s v="NF SERVICOS DO"/>
    <n v="371209"/>
    <d v="2025-11-26T00:00:00"/>
    <n v="378026"/>
    <d v="2025-11-27T00:00:00"/>
    <m/>
    <n v="663.77"/>
    <d v="2025-12-27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041"/>
    <s v="45.755.238/0001-65"/>
    <s v="NF SERVICOS"/>
    <n v="197942"/>
    <d v="2025-11-13T00:00:00"/>
    <n v="2064384"/>
    <d v="2025-11-13T00:00:00"/>
    <d v="2025-10-01T00:00:00"/>
    <n v="644.4"/>
    <d v="2025-12-13T00:00:00"/>
    <s v="E0251606"/>
    <s v="PD251492"/>
    <s v="PREFEITURA CADASTRO"/>
    <n v="613.47"/>
    <d v="2025-10-01T00:00:00"/>
    <x v="0"/>
    <m/>
    <s v="1383/09/2025"/>
    <s v="359.00008889/2025-71 APPS/ITO"/>
    <s v="2 - FATURADO"/>
    <n v="0"/>
    <x v="0"/>
    <x v="0"/>
    <m/>
  </r>
  <r>
    <x v="1042"/>
    <s v="45.767.829/0001-52"/>
    <s v="NF SERVICOS DO"/>
    <n v="366627"/>
    <d v="2025-11-10T00:00:00"/>
    <n v="373444"/>
    <d v="2025-11-10T00:00:00"/>
    <m/>
    <n v="322.67"/>
    <d v="2025-12-10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42"/>
    <s v="45.767.829/0001-52"/>
    <s v="NF SERVICOS DO"/>
    <n v="366817"/>
    <d v="2025-11-10T00:00:00"/>
    <n v="373634"/>
    <d v="2025-11-10T00:00:00"/>
    <m/>
    <n v="184.38"/>
    <d v="2025-12-10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042"/>
    <s v="45.767.829/0001-52"/>
    <s v="NF SERVICOS DO"/>
    <n v="366947"/>
    <d v="2025-11-10T00:00:00"/>
    <n v="373764"/>
    <d v="2025-11-10T00:00:00"/>
    <m/>
    <n v="276.57"/>
    <d v="2025-12-10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42"/>
    <s v="45.767.829/0001-52"/>
    <s v="NF SERVICOS DO"/>
    <n v="367623"/>
    <d v="2025-11-10T00:00:00"/>
    <n v="374440"/>
    <d v="2025-11-10T00:00:00"/>
    <m/>
    <n v="414.85"/>
    <d v="2025-12-10T00:00:00"/>
    <s v="E0211059"/>
    <s v="PD211059"/>
    <s v="Serviços de Publicidade Eletrônica"/>
    <n v="394.94"/>
    <m/>
    <x v="0"/>
    <m/>
    <m/>
    <m/>
    <s v="2 - FATURADO"/>
    <n v="0"/>
    <x v="0"/>
    <x v="1"/>
    <m/>
  </r>
  <r>
    <x v="1042"/>
    <s v="45.767.829/0001-52"/>
    <s v="NF SERVICOS DO"/>
    <n v="367855"/>
    <d v="2025-11-10T00:00:00"/>
    <n v="374672"/>
    <d v="2025-11-10T00:00:00"/>
    <m/>
    <n v="322.67"/>
    <d v="2025-12-10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42"/>
    <s v="45.767.829/0001-52"/>
    <s v="NF SERVICOS DO"/>
    <n v="367867"/>
    <d v="2025-11-10T00:00:00"/>
    <n v="374684"/>
    <d v="2025-11-10T00:00:00"/>
    <m/>
    <n v="276.57"/>
    <d v="2025-12-10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42"/>
    <s v="45.767.829/0001-52"/>
    <s v="NF SERVICOS DO"/>
    <n v="368227"/>
    <d v="2025-11-10T00:00:00"/>
    <n v="375044"/>
    <d v="2025-11-12T00:00:00"/>
    <m/>
    <n v="138.28"/>
    <d v="2025-12-12T00:00:00"/>
    <s v="E0211059"/>
    <s v="PD211059"/>
    <s v="Serviços de Publicidade Eletrônica"/>
    <n v="131.63999999999999"/>
    <m/>
    <x v="0"/>
    <m/>
    <m/>
    <m/>
    <s v="2 - FATURADO"/>
    <n v="0"/>
    <x v="0"/>
    <x v="1"/>
    <m/>
  </r>
  <r>
    <x v="1042"/>
    <s v="45.767.829/0001-52"/>
    <s v="NF SERVICOS DO"/>
    <n v="368474"/>
    <d v="2025-11-11T00:00:00"/>
    <n v="375291"/>
    <d v="2025-11-12T00:00:00"/>
    <m/>
    <n v="368.76"/>
    <d v="2025-12-12T00:00:00"/>
    <s v="E0211059"/>
    <s v="PD211059"/>
    <s v="Serviços de Publicidade Eletrônica"/>
    <n v="351.06"/>
    <m/>
    <x v="0"/>
    <m/>
    <m/>
    <m/>
    <s v="2 - FATURADO"/>
    <n v="0"/>
    <x v="0"/>
    <x v="1"/>
    <m/>
  </r>
  <r>
    <x v="1042"/>
    <s v="45.767.829/0001-52"/>
    <s v="NF SERVICOS DO"/>
    <n v="368547"/>
    <d v="2025-11-11T00:00:00"/>
    <n v="375364"/>
    <d v="2025-11-12T00:00:00"/>
    <m/>
    <n v="276.57"/>
    <d v="2025-12-12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42"/>
    <s v="45.767.829/0001-52"/>
    <s v="NF SERVICOS DO"/>
    <n v="369174"/>
    <d v="2025-11-13T00:00:00"/>
    <n v="375991"/>
    <d v="2025-11-14T00:00:00"/>
    <m/>
    <n v="553.14"/>
    <d v="2025-12-14T00:00:00"/>
    <s v="E0211059"/>
    <s v="PD211059"/>
    <s v="Serviços de Publicidade Eletrônica"/>
    <n v="526.59"/>
    <m/>
    <x v="0"/>
    <m/>
    <m/>
    <m/>
    <s v="2 - FATURADO"/>
    <n v="0"/>
    <x v="0"/>
    <x v="1"/>
    <m/>
  </r>
  <r>
    <x v="1042"/>
    <s v="45.767.829/0001-52"/>
    <s v="NF SERVICOS DO"/>
    <n v="369974"/>
    <d v="2025-11-18T00:00:00"/>
    <n v="376791"/>
    <d v="2025-11-19T00:00:00"/>
    <m/>
    <n v="322.67"/>
    <d v="2025-12-19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42"/>
    <s v="45.767.829/0001-52"/>
    <s v="NF SERVICOS DO"/>
    <n v="370249"/>
    <d v="2025-11-19T00:00:00"/>
    <n v="377066"/>
    <d v="2025-11-25T00:00:00"/>
    <m/>
    <n v="184.38"/>
    <d v="2025-12-25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042"/>
    <s v="45.767.829/0001-52"/>
    <s v="NF SERVICOS DO"/>
    <n v="370250"/>
    <d v="2025-11-19T00:00:00"/>
    <n v="377067"/>
    <d v="2025-11-25T00:00:00"/>
    <m/>
    <n v="322.67"/>
    <d v="2025-12-25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42"/>
    <s v="45.767.829/0001-52"/>
    <s v="NF SERVICOS DO"/>
    <n v="370567"/>
    <d v="2025-11-24T00:00:00"/>
    <n v="377383"/>
    <d v="2025-11-25T00:00:00"/>
    <m/>
    <n v="276.57"/>
    <d v="2025-12-25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42"/>
    <s v="45.767.829/0001-52"/>
    <s v="NF SERVICOS DO"/>
    <n v="370809"/>
    <d v="2025-11-25T00:00:00"/>
    <n v="377626"/>
    <d v="2025-11-26T00:00:00"/>
    <m/>
    <n v="184.38"/>
    <d v="2025-12-26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042"/>
    <s v="45.767.829/0001-52"/>
    <s v="NF SERVICOS DO"/>
    <n v="371241"/>
    <d v="2025-11-26T00:00:00"/>
    <n v="378058"/>
    <d v="2025-11-27T00:00:00"/>
    <m/>
    <n v="138.28"/>
    <d v="2025-12-27T00:00:00"/>
    <s v="E0211059"/>
    <s v="PD211059"/>
    <s v="Serviços de Publicidade Eletrônica"/>
    <n v="131.63999999999999"/>
    <m/>
    <x v="0"/>
    <m/>
    <m/>
    <m/>
    <s v="2 - FATURADO"/>
    <n v="0"/>
    <x v="0"/>
    <x v="1"/>
    <m/>
  </r>
  <r>
    <x v="1042"/>
    <s v="45.767.829/0001-52"/>
    <s v="NF SERVICOS DO"/>
    <n v="371242"/>
    <d v="2025-11-26T00:00:00"/>
    <n v="378059"/>
    <d v="2025-11-27T00:00:00"/>
    <m/>
    <n v="230.47"/>
    <d v="2025-12-27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1042"/>
    <s v="45.767.829/0001-52"/>
    <s v="NF SERVICOS DO"/>
    <n v="371243"/>
    <d v="2025-11-26T00:00:00"/>
    <n v="378060"/>
    <d v="2025-11-27T00:00:00"/>
    <m/>
    <n v="276.57"/>
    <d v="2025-12-2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43"/>
    <s v="45.774.064/0001-88"/>
    <s v="NF SERVICOS DO"/>
    <n v="360410"/>
    <d v="2025-10-10T00:00:00"/>
    <n v="367225"/>
    <d v="2025-10-10T00:00:00"/>
    <m/>
    <n v="295.01"/>
    <d v="2025-11-09T00:00:00"/>
    <s v="E0231090"/>
    <s v="PD231071"/>
    <s v="Serviços de Publicidade Eletrônica"/>
    <n v="280.85000000000002"/>
    <m/>
    <x v="0"/>
    <m/>
    <m/>
    <m/>
    <s v="2 - FATURADO"/>
    <n v="19"/>
    <x v="3"/>
    <x v="1"/>
    <m/>
  </r>
  <r>
    <x v="1043"/>
    <s v="45.774.064/0001-88"/>
    <s v="NF SERVICOS DO"/>
    <n v="360851"/>
    <d v="2025-10-10T00:00:00"/>
    <n v="367666"/>
    <d v="2025-10-10T00:00:00"/>
    <m/>
    <n v="885.02"/>
    <d v="2025-11-09T00:00:00"/>
    <s v="E0231090"/>
    <s v="PD231071"/>
    <s v="Serviços de Publicidade Eletrônica"/>
    <n v="842.54"/>
    <m/>
    <x v="0"/>
    <m/>
    <m/>
    <m/>
    <s v="2 - FATURADO"/>
    <n v="19"/>
    <x v="3"/>
    <x v="1"/>
    <m/>
  </r>
  <r>
    <x v="1043"/>
    <s v="45.774.064/0001-88"/>
    <s v="NF SERVICOS DO"/>
    <n v="361105"/>
    <d v="2025-10-10T00:00:00"/>
    <n v="367920"/>
    <d v="2025-10-10T00:00:00"/>
    <m/>
    <n v="295.01"/>
    <d v="2025-11-09T00:00:00"/>
    <s v="E0231090"/>
    <s v="PD231071"/>
    <s v="Serviços de Publicidade Eletrônica"/>
    <n v="280.85000000000002"/>
    <m/>
    <x v="0"/>
    <m/>
    <m/>
    <m/>
    <s v="2 - FATURADO"/>
    <n v="19"/>
    <x v="3"/>
    <x v="1"/>
    <m/>
  </r>
  <r>
    <x v="1043"/>
    <s v="45.774.064/0001-88"/>
    <s v="NF SERVICOS DO"/>
    <n v="361109"/>
    <d v="2025-10-10T00:00:00"/>
    <n v="367924"/>
    <d v="2025-10-10T00:00:00"/>
    <m/>
    <n v="295.01"/>
    <d v="2025-11-09T00:00:00"/>
    <s v="E0231090"/>
    <s v="PD231071"/>
    <s v="Serviços de Publicidade Eletrônica"/>
    <n v="280.85000000000002"/>
    <m/>
    <x v="0"/>
    <m/>
    <m/>
    <m/>
    <s v="2 - FATURADO"/>
    <n v="19"/>
    <x v="3"/>
    <x v="1"/>
    <m/>
  </r>
  <r>
    <x v="1043"/>
    <s v="45.774.064/0001-88"/>
    <s v="NF SERVICOS DO"/>
    <n v="361702"/>
    <d v="2025-10-10T00:00:00"/>
    <n v="368317"/>
    <d v="2025-10-10T00:00:00"/>
    <m/>
    <n v="368.76"/>
    <d v="2025-11-09T00:00:00"/>
    <s v="E0231090"/>
    <s v="PD231071"/>
    <s v="Serviços de Publicidade Eletrônica"/>
    <n v="351.06"/>
    <m/>
    <x v="0"/>
    <m/>
    <m/>
    <m/>
    <s v="2 - FATURADO"/>
    <n v="19"/>
    <x v="3"/>
    <x v="1"/>
    <m/>
  </r>
  <r>
    <x v="1043"/>
    <s v="45.774.064/0001-88"/>
    <s v="NF SERVICOS DO"/>
    <n v="363312"/>
    <d v="2025-10-16T00:00:00"/>
    <n v="370128"/>
    <d v="2025-10-17T00:00:00"/>
    <m/>
    <n v="221.26"/>
    <d v="2025-11-16T00:00:00"/>
    <s v="E0231090"/>
    <s v="PD231071"/>
    <s v="Serviços de Publicidade Eletrônica"/>
    <n v="210.64"/>
    <m/>
    <x v="0"/>
    <m/>
    <m/>
    <m/>
    <s v="2 - FATURADO"/>
    <n v="12"/>
    <x v="3"/>
    <x v="1"/>
    <m/>
  </r>
  <r>
    <x v="1043"/>
    <s v="45.774.064/0001-88"/>
    <s v="NF SERVICOS DO"/>
    <n v="364021"/>
    <d v="2025-10-20T00:00:00"/>
    <n v="370836"/>
    <d v="2025-10-21T00:00:00"/>
    <m/>
    <n v="442.51"/>
    <d v="2025-11-20T00:00:00"/>
    <s v="E0231090"/>
    <s v="PD231071"/>
    <s v="Serviços de Publicidade Eletrônica"/>
    <n v="421.27"/>
    <m/>
    <x v="0"/>
    <m/>
    <m/>
    <m/>
    <s v="2 - FATURADO"/>
    <n v="8"/>
    <x v="3"/>
    <x v="1"/>
    <m/>
  </r>
  <r>
    <x v="1043"/>
    <s v="45.774.064/0001-88"/>
    <s v="NF SERVICOS"/>
    <n v="198076"/>
    <d v="2025-11-13T00:00:00"/>
    <n v="2064518"/>
    <d v="2025-11-13T00:00:00"/>
    <d v="2025-10-01T00:00:00"/>
    <n v="83179.199999999997"/>
    <d v="2025-12-13T00:00:00"/>
    <s v="E0240724"/>
    <s v="PD024724"/>
    <s v="PREFEITURA CADASTRO"/>
    <n v="79186.600000000006"/>
    <d v="2025-10-01T00:00:00"/>
    <x v="0"/>
    <d v="2025-02-01T00:00:00"/>
    <m/>
    <s v="359.00001061/2025-91 APPS/ITO"/>
    <s v="2 - FATURADO"/>
    <n v="0"/>
    <x v="0"/>
    <x v="0"/>
    <m/>
  </r>
  <r>
    <x v="1044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314"/>
    <x v="2"/>
    <x v="3"/>
    <m/>
  </r>
  <r>
    <x v="1044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314"/>
    <x v="2"/>
    <x v="3"/>
    <m/>
  </r>
  <r>
    <x v="1044"/>
    <s v="45.780.061/0001-57"/>
    <s v="NF SERVICOS"/>
    <n v="197768"/>
    <d v="2025-11-12T00:00:00"/>
    <n v="2064210"/>
    <d v="2025-11-13T00:00:00"/>
    <d v="2025-10-01T00:00:00"/>
    <n v="43009.1"/>
    <d v="2025-12-12T00:00:00"/>
    <s v="E0220438"/>
    <s v="PD022337"/>
    <s v="OFFICE BASICO-INTERMEDIARIO"/>
    <n v="40944.660000000003"/>
    <d v="2025-10-01T00:00:00"/>
    <x v="0"/>
    <s v="123/2022"/>
    <s v="11476-1/2022"/>
    <s v="PD-PRC-2022/04591  359.00008509/2023-36 ITO"/>
    <s v="2 - FATURADO"/>
    <n v="0"/>
    <x v="0"/>
    <x v="0"/>
    <m/>
  </r>
  <r>
    <x v="1044"/>
    <s v="45.780.061/0001-57"/>
    <s v="NF SERVICOS"/>
    <n v="198019"/>
    <d v="2025-11-13T00:00:00"/>
    <n v="2064461"/>
    <d v="2025-11-13T00:00:00"/>
    <d v="2025-10-01T00:00:00"/>
    <n v="644.4"/>
    <d v="2025-12-13T00:00:00"/>
    <s v="E0251058"/>
    <s v="PD251042"/>
    <s v="PREFEITURA CADASTRO"/>
    <n v="613.47"/>
    <d v="2025-10-01T00:00:00"/>
    <x v="0"/>
    <m/>
    <m/>
    <s v="359.00002792/2025-54 - APPS/ITO"/>
    <s v="2 - FATURADO"/>
    <n v="0"/>
    <x v="0"/>
    <x v="0"/>
    <m/>
  </r>
  <r>
    <x v="1045"/>
    <s v="45.780.079/0001-59"/>
    <s v="NF SERVICOS DO"/>
    <n v="366694"/>
    <d v="2025-11-10T00:00:00"/>
    <n v="373511"/>
    <d v="2025-11-10T00:00:00"/>
    <m/>
    <n v="331.88"/>
    <d v="2025-12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45"/>
    <s v="45.780.079/0001-59"/>
    <s v="NF SERVICOS DO"/>
    <n v="366698"/>
    <d v="2025-11-10T00:00:00"/>
    <n v="373515"/>
    <d v="2025-11-10T00:00:00"/>
    <m/>
    <n v="940.34"/>
    <d v="2025-12-10T00:00:00"/>
    <s v="E0240864"/>
    <s v="PD024864"/>
    <s v="Serviços de Publicidade Eletrônica"/>
    <n v="895.2"/>
    <m/>
    <x v="0"/>
    <m/>
    <m/>
    <m/>
    <s v="2 - FATURADO"/>
    <n v="0"/>
    <x v="0"/>
    <x v="1"/>
    <m/>
  </r>
  <r>
    <x v="1045"/>
    <s v="45.780.079/0001-59"/>
    <s v="NF SERVICOS DO"/>
    <n v="367110"/>
    <d v="2025-11-10T00:00:00"/>
    <n v="373927"/>
    <d v="2025-11-10T00:00:00"/>
    <m/>
    <n v="3761.35"/>
    <d v="2025-12-10T00:00:00"/>
    <s v="E0240864"/>
    <s v="PD024864"/>
    <s v="Serviços de Publicidade Eletrônica"/>
    <n v="3580.81"/>
    <m/>
    <x v="0"/>
    <m/>
    <m/>
    <m/>
    <s v="2 - FATURADO"/>
    <n v="0"/>
    <x v="0"/>
    <x v="1"/>
    <m/>
  </r>
  <r>
    <x v="1045"/>
    <s v="45.780.079/0001-59"/>
    <s v="NF SERVICOS DO"/>
    <n v="367624"/>
    <d v="2025-11-10T00:00:00"/>
    <n v="374441"/>
    <d v="2025-11-10T00:00:00"/>
    <m/>
    <n v="719.08"/>
    <d v="2025-12-10T00:00:00"/>
    <s v="E0240864"/>
    <s v="PD024864"/>
    <s v="Serviços de Publicidade Eletrônica"/>
    <n v="684.56"/>
    <m/>
    <x v="0"/>
    <m/>
    <m/>
    <m/>
    <s v="2 - FATURADO"/>
    <n v="0"/>
    <x v="0"/>
    <x v="1"/>
    <m/>
  </r>
  <r>
    <x v="1045"/>
    <s v="45.780.079/0001-59"/>
    <s v="NF SERVICOS DO"/>
    <n v="367625"/>
    <d v="2025-11-10T00:00:00"/>
    <n v="374442"/>
    <d v="2025-11-10T00:00:00"/>
    <m/>
    <n v="331.88"/>
    <d v="2025-12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45"/>
    <s v="45.780.079/0001-59"/>
    <s v="NF SERVICOS DO"/>
    <n v="367626"/>
    <d v="2025-11-10T00:00:00"/>
    <n v="374443"/>
    <d v="2025-11-10T00:00:00"/>
    <m/>
    <n v="331.88"/>
    <d v="2025-12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45"/>
    <s v="45.780.079/0001-59"/>
    <s v="NF SERVICOS DO"/>
    <n v="367640"/>
    <d v="2025-11-10T00:00:00"/>
    <n v="374457"/>
    <d v="2025-11-10T00:00:00"/>
    <m/>
    <n v="276.57"/>
    <d v="2025-12-10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45"/>
    <s v="45.780.079/0001-59"/>
    <s v="NF SERVICOS DO"/>
    <n v="367736"/>
    <d v="2025-11-10T00:00:00"/>
    <n v="374553"/>
    <d v="2025-11-10T00:00:00"/>
    <m/>
    <n v="442.51"/>
    <d v="2025-12-10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045"/>
    <s v="45.780.079/0001-59"/>
    <s v="NF SERVICOS DO"/>
    <n v="368081"/>
    <d v="2025-11-10T00:00:00"/>
    <n v="374898"/>
    <d v="2025-11-12T00:00:00"/>
    <m/>
    <n v="331.88"/>
    <d v="2025-12-12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45"/>
    <s v="45.780.079/0001-59"/>
    <s v="NF SERVICOS DO"/>
    <n v="368282"/>
    <d v="2025-11-10T00:00:00"/>
    <n v="375099"/>
    <d v="2025-11-12T00:00:00"/>
    <m/>
    <n v="331.88"/>
    <d v="2025-12-12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45"/>
    <s v="45.780.079/0001-59"/>
    <s v="NF SERVICOS"/>
    <n v="198013"/>
    <d v="2025-11-13T00:00:00"/>
    <n v="2064455"/>
    <d v="2025-11-13T00:00:00"/>
    <d v="2025-10-01T00:00:00"/>
    <n v="6444"/>
    <d v="2025-12-13T00:00:00"/>
    <s v="E0250087"/>
    <s v="PD025073"/>
    <s v="PREFEITURA CADASTRO"/>
    <n v="6134.69"/>
    <d v="2025-10-01T00:00:00"/>
    <x v="0"/>
    <s v="010/2025"/>
    <m/>
    <s v="359.00001720/2025-90 - APPS/ITO"/>
    <s v="2 - FATURADO"/>
    <n v="0"/>
    <x v="0"/>
    <x v="0"/>
    <m/>
  </r>
  <r>
    <x v="1045"/>
    <s v="45.780.079/0001-59"/>
    <s v="NF SERVICOS DO"/>
    <n v="370737"/>
    <d v="2025-11-24T00:00:00"/>
    <n v="377553"/>
    <d v="2025-11-25T00:00:00"/>
    <m/>
    <n v="276.57"/>
    <d v="2025-12-2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45"/>
    <s v="45.780.079/0001-59"/>
    <s v="NF SERVICOS DO"/>
    <n v="370738"/>
    <d v="2025-11-24T00:00:00"/>
    <n v="377554"/>
    <d v="2025-11-25T00:00:00"/>
    <m/>
    <n v="276.57"/>
    <d v="2025-12-2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45"/>
    <s v="45.780.079/0001-59"/>
    <s v="NF SERVICOS DO"/>
    <n v="370739"/>
    <d v="2025-11-24T00:00:00"/>
    <n v="377555"/>
    <d v="2025-11-25T00:00:00"/>
    <m/>
    <n v="442.51"/>
    <d v="2025-12-25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045"/>
    <s v="45.780.079/0001-59"/>
    <s v="NF SERVICOS DO"/>
    <n v="370740"/>
    <d v="2025-11-24T00:00:00"/>
    <n v="377556"/>
    <d v="2025-11-25T00:00:00"/>
    <m/>
    <n v="276.57"/>
    <d v="2025-12-25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45"/>
    <s v="45.780.079/0001-59"/>
    <s v="NF SERVICOS DO"/>
    <n v="370741"/>
    <d v="2025-11-24T00:00:00"/>
    <n v="377557"/>
    <d v="2025-11-25T00:00:00"/>
    <m/>
    <n v="663.77"/>
    <d v="2025-12-25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1046"/>
    <s v="45.780.087/0001-03"/>
    <s v="NF SERVICOS DO"/>
    <n v="366308"/>
    <d v="2025-11-10T00:00:00"/>
    <n v="373125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6684"/>
    <d v="2025-11-10T00:00:00"/>
    <n v="373501"/>
    <d v="2025-11-10T00:00:00"/>
    <m/>
    <n v="368.76"/>
    <d v="2025-12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6953"/>
    <d v="2025-11-10T00:00:00"/>
    <n v="373770"/>
    <d v="2025-11-10T00:00:00"/>
    <m/>
    <n v="368.76"/>
    <d v="2025-12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7058"/>
    <d v="2025-11-10T00:00:00"/>
    <n v="373875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214"/>
    <d v="2025-11-10T00:00:00"/>
    <n v="374031"/>
    <d v="2025-11-10T00:00:00"/>
    <m/>
    <n v="221.26"/>
    <d v="2025-12-1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7215"/>
    <d v="2025-11-10T00:00:00"/>
    <n v="374032"/>
    <d v="2025-11-10T00:00:00"/>
    <m/>
    <n v="221.26"/>
    <d v="2025-12-1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7216"/>
    <d v="2025-11-10T00:00:00"/>
    <n v="374033"/>
    <d v="2025-11-10T00:00:00"/>
    <m/>
    <n v="368.76"/>
    <d v="2025-12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7264"/>
    <d v="2025-11-10T00:00:00"/>
    <n v="374081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503"/>
    <d v="2025-11-10T00:00:00"/>
    <n v="374320"/>
    <d v="2025-11-10T00:00:00"/>
    <m/>
    <n v="368.76"/>
    <d v="2025-12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7505"/>
    <d v="2025-11-10T00:00:00"/>
    <n v="374322"/>
    <d v="2025-11-10T00:00:00"/>
    <m/>
    <n v="811.27"/>
    <d v="2025-12-10T00:00:00"/>
    <s v="E0230838"/>
    <s v="PD023838"/>
    <s v="Serviços de Publicidade Eletrônica"/>
    <n v="772.33"/>
    <m/>
    <x v="0"/>
    <m/>
    <m/>
    <m/>
    <s v="2 - FATURADO"/>
    <n v="0"/>
    <x v="0"/>
    <x v="1"/>
    <m/>
  </r>
  <r>
    <x v="1046"/>
    <s v="45.780.087/0001-03"/>
    <s v="NF SERVICOS DO"/>
    <n v="367581"/>
    <d v="2025-11-10T00:00:00"/>
    <n v="374398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582"/>
    <d v="2025-11-10T00:00:00"/>
    <n v="374399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650"/>
    <d v="2025-11-10T00:00:00"/>
    <n v="374467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732"/>
    <d v="2025-11-10T00:00:00"/>
    <n v="374549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7734"/>
    <d v="2025-11-10T00:00:00"/>
    <n v="374551"/>
    <d v="2025-11-10T00:00:00"/>
    <m/>
    <n v="295.01"/>
    <d v="2025-12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8439"/>
    <d v="2025-11-11T00:00:00"/>
    <n v="375256"/>
    <d v="2025-11-12T00:00:00"/>
    <m/>
    <n v="442.51"/>
    <d v="2025-12-12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1046"/>
    <s v="45.780.087/0001-03"/>
    <s v="NF SERVICOS DO"/>
    <n v="368501"/>
    <d v="2025-11-11T00:00:00"/>
    <n v="375318"/>
    <d v="2025-11-12T00:00:00"/>
    <m/>
    <n v="221.26"/>
    <d v="2025-12-1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8502"/>
    <d v="2025-11-11T00:00:00"/>
    <n v="375319"/>
    <d v="2025-11-12T00:00:00"/>
    <m/>
    <n v="221.26"/>
    <d v="2025-12-1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8519"/>
    <d v="2025-11-11T00:00:00"/>
    <n v="375336"/>
    <d v="2025-11-12T00:00:00"/>
    <m/>
    <n v="221.26"/>
    <d v="2025-12-1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9168"/>
    <d v="2025-11-13T00:00:00"/>
    <n v="375985"/>
    <d v="2025-11-14T00:00:00"/>
    <m/>
    <n v="295.01"/>
    <d v="2025-12-14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9183"/>
    <d v="2025-11-13T00:00:00"/>
    <n v="376000"/>
    <d v="2025-11-14T00:00:00"/>
    <m/>
    <n v="368.76"/>
    <d v="2025-12-14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9245"/>
    <d v="2025-11-14T00:00:00"/>
    <n v="376062"/>
    <d v="2025-11-18T00:00:00"/>
    <m/>
    <n v="221.26"/>
    <d v="2025-12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9420"/>
    <d v="2025-11-14T00:00:00"/>
    <n v="376237"/>
    <d v="2025-11-18T00:00:00"/>
    <m/>
    <n v="221.26"/>
    <d v="2025-12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9436"/>
    <d v="2025-11-14T00:00:00"/>
    <n v="376253"/>
    <d v="2025-11-18T00:00:00"/>
    <m/>
    <n v="368.76"/>
    <d v="2025-12-18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69544"/>
    <d v="2025-11-17T00:00:00"/>
    <n v="376361"/>
    <d v="2025-11-18T00:00:00"/>
    <m/>
    <n v="221.26"/>
    <d v="2025-12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9546"/>
    <d v="2025-11-17T00:00:00"/>
    <n v="376363"/>
    <d v="2025-11-18T00:00:00"/>
    <m/>
    <n v="221.26"/>
    <d v="2025-12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46"/>
    <s v="45.780.087/0001-03"/>
    <s v="NF SERVICOS DO"/>
    <n v="369547"/>
    <d v="2025-11-17T00:00:00"/>
    <n v="376364"/>
    <d v="2025-11-18T00:00:00"/>
    <m/>
    <n v="295.01"/>
    <d v="2025-12-1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9808"/>
    <d v="2025-11-17T00:00:00"/>
    <n v="376625"/>
    <d v="2025-11-18T00:00:00"/>
    <m/>
    <n v="295.01"/>
    <d v="2025-12-1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69919"/>
    <d v="2025-11-18T00:00:00"/>
    <n v="376736"/>
    <d v="2025-11-19T00:00:00"/>
    <m/>
    <n v="368.76"/>
    <d v="2025-12-19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6"/>
    <s v="45.780.087/0001-03"/>
    <s v="NF SERVICOS DO"/>
    <n v="370285"/>
    <d v="2025-11-19T00:00:00"/>
    <n v="377102"/>
    <d v="2025-11-25T00:00:00"/>
    <m/>
    <n v="663.77"/>
    <d v="2025-12-25T00:00:00"/>
    <s v="E0230838"/>
    <s v="PD023838"/>
    <s v="Serviços de Publicidade Eletrônica"/>
    <n v="631.91"/>
    <m/>
    <x v="0"/>
    <m/>
    <m/>
    <m/>
    <s v="2 - FATURADO"/>
    <n v="0"/>
    <x v="0"/>
    <x v="1"/>
    <m/>
  </r>
  <r>
    <x v="1046"/>
    <s v="45.780.087/0001-03"/>
    <s v="NF SERVICOS DO"/>
    <n v="370286"/>
    <d v="2025-11-19T00:00:00"/>
    <n v="377103"/>
    <d v="2025-11-25T00:00:00"/>
    <m/>
    <n v="295.01"/>
    <d v="2025-12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46"/>
    <s v="45.780.087/0001-03"/>
    <s v="NF SERVICOS DO"/>
    <n v="370675"/>
    <d v="2025-11-24T00:00:00"/>
    <n v="377491"/>
    <d v="2025-11-25T00:00:00"/>
    <m/>
    <n v="1253.78"/>
    <d v="2025-12-25T00:00:00"/>
    <s v="E0230838"/>
    <s v="PD023838"/>
    <s v="Serviços de Publicidade Eletrônica"/>
    <n v="1193.5999999999999"/>
    <m/>
    <x v="0"/>
    <m/>
    <m/>
    <m/>
    <s v="2 - FATURADO"/>
    <n v="0"/>
    <x v="0"/>
    <x v="1"/>
    <m/>
  </r>
  <r>
    <x v="1046"/>
    <s v="45.780.087/0001-03"/>
    <s v="NF SERVICOS DO"/>
    <n v="371062"/>
    <d v="2025-11-25T00:00:00"/>
    <n v="377879"/>
    <d v="2025-11-26T00:00:00"/>
    <m/>
    <n v="368.76"/>
    <d v="2025-12-26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47"/>
    <s v="45.780.095/0001-41"/>
    <s v="ND-POUPATEMPO 4.0"/>
    <n v="7308"/>
    <d v="2025-11-05T00:00:00"/>
    <s v="PPT00723"/>
    <s v="PPT00723"/>
    <d v="2025-11-01T00:00:00"/>
    <n v="20510"/>
    <d v="2025-12-05T00:00:00"/>
    <s v="PPT00723"/>
    <s v="PP00723"/>
    <s v="IMPLANTACAO E OPERACAO DO POUPATEMPO CAMPO LIMPO PAULISTA"/>
    <n v="20510"/>
    <d v="2025-11-01T00:00:00"/>
    <x v="0"/>
    <m/>
    <s v="PD-PRC-2022/02452"/>
    <m/>
    <s v="2 - FATURADO"/>
    <n v="0"/>
    <x v="0"/>
    <x v="15"/>
    <m/>
  </r>
  <r>
    <x v="1047"/>
    <s v="45.780.095/0001-41"/>
    <s v="NF SERVICOS DO"/>
    <n v="366274"/>
    <d v="2025-11-10T00:00:00"/>
    <n v="373091"/>
    <d v="2025-11-10T00:00:00"/>
    <m/>
    <n v="4452.78"/>
    <d v="2025-12-10T00:00:00"/>
    <s v="E0220730"/>
    <s v="PD022730"/>
    <s v="Serviços de Publicidade Eletrônica"/>
    <n v="4239.05"/>
    <m/>
    <x v="0"/>
    <m/>
    <m/>
    <m/>
    <s v="2 - FATURADO"/>
    <n v="0"/>
    <x v="0"/>
    <x v="1"/>
    <m/>
  </r>
  <r>
    <x v="1047"/>
    <s v="45.780.095/0001-41"/>
    <s v="NF SERVICOS DO"/>
    <n v="367188"/>
    <d v="2025-11-10T00:00:00"/>
    <n v="374005"/>
    <d v="2025-11-10T00:00:00"/>
    <m/>
    <n v="387.2"/>
    <d v="2025-12-10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047"/>
    <s v="45.780.095/0001-41"/>
    <s v="NF SERVICOS DO"/>
    <n v="367258"/>
    <d v="2025-11-10T00:00:00"/>
    <n v="374075"/>
    <d v="2025-11-10T00:00:00"/>
    <m/>
    <n v="1935.99"/>
    <d v="2025-12-10T00:00:00"/>
    <s v="E0220730"/>
    <s v="PD022730"/>
    <s v="Serviços de Publicidade Eletrônica"/>
    <n v="1843.06"/>
    <m/>
    <x v="0"/>
    <m/>
    <m/>
    <m/>
    <s v="2 - FATURADO"/>
    <n v="0"/>
    <x v="0"/>
    <x v="1"/>
    <m/>
  </r>
  <r>
    <x v="1047"/>
    <s v="45.780.095/0001-41"/>
    <s v="NF SERVICOS DO"/>
    <n v="367377"/>
    <d v="2025-11-10T00:00:00"/>
    <n v="374194"/>
    <d v="2025-11-10T00:00:00"/>
    <m/>
    <n v="580.79999999999995"/>
    <d v="2025-12-10T00:00:00"/>
    <s v="E0220730"/>
    <s v="PD022730"/>
    <s v="Serviços de Publicidade Eletrônica"/>
    <n v="552.91999999999996"/>
    <m/>
    <x v="0"/>
    <m/>
    <m/>
    <m/>
    <s v="2 - FATURADO"/>
    <n v="0"/>
    <x v="0"/>
    <x v="1"/>
    <m/>
  </r>
  <r>
    <x v="1047"/>
    <s v="45.780.095/0001-41"/>
    <s v="NF SERVICOS DO"/>
    <n v="367975"/>
    <d v="2025-11-10T00:00:00"/>
    <n v="374792"/>
    <d v="2025-11-10T00:00:00"/>
    <m/>
    <n v="580.79999999999995"/>
    <d v="2025-12-10T00:00:00"/>
    <s v="E0220730"/>
    <s v="PD022730"/>
    <s v="Serviços de Publicidade Eletrônica"/>
    <n v="552.91999999999996"/>
    <m/>
    <x v="0"/>
    <m/>
    <m/>
    <m/>
    <s v="2 - FATURADO"/>
    <n v="0"/>
    <x v="0"/>
    <x v="1"/>
    <m/>
  </r>
  <r>
    <x v="1047"/>
    <s v="45.780.095/0001-41"/>
    <s v="NF SERVICOS DO"/>
    <n v="368035"/>
    <d v="2025-11-10T00:00:00"/>
    <n v="374852"/>
    <d v="2025-11-12T00:00:00"/>
    <m/>
    <n v="322.66000000000003"/>
    <d v="2025-12-12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047"/>
    <s v="45.780.095/0001-41"/>
    <s v="NF SERVICOS"/>
    <n v="198087"/>
    <d v="2025-11-13T00:00:00"/>
    <n v="2064529"/>
    <d v="2025-11-13T00:00:00"/>
    <d v="2025-10-01T00:00:00"/>
    <n v="7817.04"/>
    <d v="2025-12-13T00:00:00"/>
    <s v="E0240661"/>
    <s v="PD024661"/>
    <s v="PREFEITURA CADASTRO"/>
    <n v="7441.82"/>
    <d v="2025-10-01T00:00:00"/>
    <x v="0"/>
    <m/>
    <m/>
    <s v="359.00006383/2024-46-ITO/APPS"/>
    <s v="2 - FATURADO"/>
    <n v="0"/>
    <x v="0"/>
    <x v="0"/>
    <m/>
  </r>
  <r>
    <x v="1047"/>
    <s v="45.780.095/0001-41"/>
    <s v="NF SERVICOS DO"/>
    <n v="368987"/>
    <d v="2025-11-13T00:00:00"/>
    <n v="375804"/>
    <d v="2025-11-14T00:00:00"/>
    <m/>
    <n v="1032.53"/>
    <d v="2025-12-14T00:00:00"/>
    <s v="E0220730"/>
    <s v="PD022730"/>
    <s v="Serviços de Publicidade Eletrônica"/>
    <n v="982.97"/>
    <m/>
    <x v="0"/>
    <m/>
    <m/>
    <m/>
    <s v="2 - FATURADO"/>
    <n v="0"/>
    <x v="0"/>
    <x v="1"/>
    <m/>
  </r>
  <r>
    <x v="1047"/>
    <s v="45.780.095/0001-41"/>
    <s v="NF SERVICOS DO"/>
    <n v="368990"/>
    <d v="2025-11-13T00:00:00"/>
    <n v="375807"/>
    <d v="2025-11-14T00:00:00"/>
    <m/>
    <n v="516.26"/>
    <d v="2025-12-14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1047"/>
    <s v="45.780.095/0001-41"/>
    <s v="NF SERVICOS DO"/>
    <n v="369384"/>
    <d v="2025-11-14T00:00:00"/>
    <n v="376201"/>
    <d v="2025-11-18T00:00:00"/>
    <m/>
    <n v="387.2"/>
    <d v="2025-12-18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1047"/>
    <s v="45.780.095/0001-41"/>
    <s v="NF SERVICOS DO"/>
    <n v="369507"/>
    <d v="2025-11-14T00:00:00"/>
    <n v="376324"/>
    <d v="2025-11-18T00:00:00"/>
    <m/>
    <n v="516.26"/>
    <d v="2025-12-18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1047"/>
    <s v="45.780.095/0001-41"/>
    <s v="ND-POUPATEMPO 4.0"/>
    <n v="7350"/>
    <d v="2025-11-18T00:00:00"/>
    <s v="PPT00723"/>
    <s v="PPT00723"/>
    <d v="2025-11-01T00:00:00"/>
    <n v="1028.94"/>
    <d v="2025-12-18T00:00:00"/>
    <s v="PPT00723"/>
    <s v="PP00723"/>
    <s v="IMPLANTACAO E OPERACAO DO POUPATEMPO CAMPO LIMPO PAULISTA"/>
    <n v="1028.94"/>
    <d v="2025-11-01T00:00:00"/>
    <x v="0"/>
    <m/>
    <s v="PD-PRC-2022/02452"/>
    <m/>
    <s v="2 - FATURADO"/>
    <n v="0"/>
    <x v="0"/>
    <x v="15"/>
    <m/>
  </r>
  <r>
    <x v="1047"/>
    <s v="45.780.095/0001-41"/>
    <s v="NF SERVICOS DO"/>
    <n v="370702"/>
    <d v="2025-11-24T00:00:00"/>
    <n v="377518"/>
    <d v="2025-11-25T00:00:00"/>
    <m/>
    <n v="5485.31"/>
    <d v="2025-12-25T00:00:00"/>
    <s v="E0220730"/>
    <s v="PD022730"/>
    <s v="Serviços de Publicidade Eletrônica"/>
    <n v="5222.0200000000004"/>
    <m/>
    <x v="0"/>
    <m/>
    <m/>
    <m/>
    <s v="2 - FATURADO"/>
    <n v="0"/>
    <x v="0"/>
    <x v="1"/>
    <m/>
  </r>
  <r>
    <x v="1047"/>
    <s v="45.780.095/0001-41"/>
    <s v="NF SERVICOS DO"/>
    <n v="370703"/>
    <d v="2025-11-24T00:00:00"/>
    <n v="377519"/>
    <d v="2025-11-25T00:00:00"/>
    <m/>
    <n v="1290.6600000000001"/>
    <d v="2025-12-25T00:00:00"/>
    <s v="E0220730"/>
    <s v="PD022730"/>
    <s v="Serviços de Publicidade Eletrônica"/>
    <n v="1228.71"/>
    <m/>
    <x v="0"/>
    <m/>
    <m/>
    <m/>
    <s v="2 - FATURADO"/>
    <n v="0"/>
    <x v="0"/>
    <x v="1"/>
    <m/>
  </r>
  <r>
    <x v="1047"/>
    <s v="45.780.095/0001-41"/>
    <s v="NF SERVICOS DO"/>
    <n v="371045"/>
    <d v="2025-11-25T00:00:00"/>
    <n v="377862"/>
    <d v="2025-11-26T00:00:00"/>
    <m/>
    <n v="322.66000000000003"/>
    <d v="2025-12-26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047"/>
    <s v="45.780.095/0001-41"/>
    <s v="NF SERVICOS DO"/>
    <n v="371174"/>
    <d v="2025-11-26T00:00:00"/>
    <n v="377991"/>
    <d v="2025-11-27T00:00:00"/>
    <m/>
    <n v="709.86"/>
    <d v="2025-12-27T00:00:00"/>
    <s v="E0220730"/>
    <s v="PD022730"/>
    <s v="Serviços de Publicidade Eletrônica"/>
    <n v="675.79"/>
    <m/>
    <x v="0"/>
    <m/>
    <m/>
    <m/>
    <s v="2 - FATURADO"/>
    <n v="0"/>
    <x v="0"/>
    <x v="1"/>
    <m/>
  </r>
  <r>
    <x v="1048"/>
    <s v="45.780.103/0001-50"/>
    <s v="NF SERVICOS"/>
    <n v="198080"/>
    <d v="2025-11-13T00:00:00"/>
    <n v="2064522"/>
    <d v="2025-11-13T00:00:00"/>
    <d v="2025-10-01T00:00:00"/>
    <n v="174132.02"/>
    <d v="2025-12-13T00:00:00"/>
    <s v="E0210734"/>
    <s v="PD021734"/>
    <s v="PREFEITURA CADASTRO"/>
    <n v="165773.68"/>
    <d v="2025-10-01T00:00:00"/>
    <x v="0"/>
    <s v="NR. 119/2021"/>
    <s v="NR. 10.220-6/2021"/>
    <s v="PD-PRC-2022/00070 - 359.00007142/2024-14 - APPS/ITO"/>
    <s v="2 - FATURADO"/>
    <n v="0"/>
    <x v="0"/>
    <x v="0"/>
    <m/>
  </r>
  <r>
    <x v="1048"/>
    <s v="45.780.103/0001-50"/>
    <s v="ND-RATEIO CONDOM PPT"/>
    <n v="21270"/>
    <d v="2025-11-28T00:00:00"/>
    <m/>
    <m/>
    <m/>
    <n v="24023.98"/>
    <d v="2025-12-30T00:00:00"/>
    <s v="CARGA INICIAL RATEIO CONDOM PPT"/>
    <m/>
    <s v="CARGA INICIAL RATEIO CONDOM PPT"/>
    <n v="24023.98"/>
    <m/>
    <x v="0"/>
    <m/>
    <m/>
    <m/>
    <s v="32 DIAS"/>
    <n v="0"/>
    <x v="0"/>
    <x v="10"/>
    <m/>
  </r>
  <r>
    <x v="1049"/>
    <s v="45.781.176/0001-66"/>
    <s v="NF SERVICOS DO"/>
    <n v="367076"/>
    <d v="2025-11-10T00:00:00"/>
    <n v="373893"/>
    <d v="2025-11-10T00:00:00"/>
    <m/>
    <n v="737.52"/>
    <d v="2025-12-10T00:00:00"/>
    <s v="E0221011"/>
    <s v="PD221011"/>
    <s v="Serviços de Publicidade Eletrônica"/>
    <n v="702.12"/>
    <m/>
    <x v="0"/>
    <m/>
    <m/>
    <m/>
    <s v="2 - FATURADO"/>
    <n v="0"/>
    <x v="0"/>
    <x v="1"/>
    <m/>
  </r>
  <r>
    <x v="1049"/>
    <s v="45.781.176/0001-66"/>
    <s v="NF SERVICOS DO"/>
    <n v="368094"/>
    <d v="2025-11-10T00:00:00"/>
    <n v="374911"/>
    <d v="2025-11-12T00:00:00"/>
    <m/>
    <n v="811.27"/>
    <d v="2025-12-12T00:00:00"/>
    <s v="E0221011"/>
    <s v="PD221011"/>
    <s v="Serviços de Publicidade Eletrônica"/>
    <n v="772.33"/>
    <m/>
    <x v="0"/>
    <m/>
    <m/>
    <m/>
    <s v="2 - FATURADO"/>
    <n v="0"/>
    <x v="0"/>
    <x v="1"/>
    <m/>
  </r>
  <r>
    <x v="1049"/>
    <s v="45.781.176/0001-66"/>
    <s v="NF SERVICOS"/>
    <n v="197762"/>
    <d v="2025-11-12T00:00:00"/>
    <n v="2064204"/>
    <d v="2025-11-13T00:00:00"/>
    <d v="2025-10-01T00:00:00"/>
    <n v="8573.34"/>
    <d v="2025-12-12T00:00:00"/>
    <s v="E0220205"/>
    <s v="PD022160"/>
    <s v="NUVEM PUBLICA"/>
    <n v="8161.82"/>
    <d v="2025-10-01T00:00:00"/>
    <x v="0"/>
    <s v="238/2022"/>
    <s v="nº 4.767/2022-5505600"/>
    <s v="PD-PRC-2022/01891-359.00002245/2023-15-ITO"/>
    <s v="2 - FATURADO"/>
    <n v="0"/>
    <x v="0"/>
    <x v="0"/>
    <m/>
  </r>
  <r>
    <x v="1049"/>
    <s v="45.781.176/0001-66"/>
    <s v="NF SERVICOS"/>
    <n v="198046"/>
    <d v="2025-11-13T00:00:00"/>
    <n v="2064488"/>
    <d v="2025-11-13T00:00:00"/>
    <d v="2025-10-01T00:00:00"/>
    <n v="91076.37"/>
    <d v="2025-12-13T00:00:00"/>
    <s v="E0240681"/>
    <s v="PD024681"/>
    <s v="PREFEITURA CADASTRO"/>
    <n v="86704.7"/>
    <d v="2025-10-01T00:00:00"/>
    <x v="0"/>
    <m/>
    <s v="7.921/2024"/>
    <s v="359.00007013/2024-26 APPS\ITO"/>
    <s v="2 - FATURADO"/>
    <n v="0"/>
    <x v="0"/>
    <x v="0"/>
    <m/>
  </r>
  <r>
    <x v="1049"/>
    <s v="45.781.176/0001-66"/>
    <s v="NF SERVICOS DO"/>
    <n v="368947"/>
    <d v="2025-11-13T00:00:00"/>
    <n v="375764"/>
    <d v="2025-11-14T00:00:00"/>
    <m/>
    <n v="590.02"/>
    <d v="2025-12-14T00:00:00"/>
    <s v="E0221011"/>
    <s v="PD221011"/>
    <s v="Serviços de Publicidade Eletrônica"/>
    <n v="561.70000000000005"/>
    <m/>
    <x v="0"/>
    <m/>
    <m/>
    <m/>
    <s v="2 - FATURADO"/>
    <n v="0"/>
    <x v="0"/>
    <x v="1"/>
    <m/>
  </r>
  <r>
    <x v="1049"/>
    <s v="45.781.176/0001-66"/>
    <s v="NF SERVICOS DO"/>
    <n v="369679"/>
    <d v="2025-11-17T00:00:00"/>
    <n v="376496"/>
    <d v="2025-11-18T00:00:00"/>
    <m/>
    <n v="590.02"/>
    <d v="2025-12-18T00:00:00"/>
    <s v="E0221011"/>
    <s v="PD221011"/>
    <s v="Serviços de Publicidade Eletrônica"/>
    <n v="561.70000000000005"/>
    <m/>
    <x v="0"/>
    <m/>
    <m/>
    <m/>
    <s v="2 - FATURADO"/>
    <n v="0"/>
    <x v="0"/>
    <x v="1"/>
    <m/>
  </r>
  <r>
    <x v="1049"/>
    <s v="45.781.176/0001-66"/>
    <s v="NF SERVICOS DO"/>
    <n v="369704"/>
    <d v="2025-11-17T00:00:00"/>
    <n v="376521"/>
    <d v="2025-11-18T00:00:00"/>
    <m/>
    <n v="1180.03"/>
    <d v="2025-12-18T00:00:00"/>
    <s v="E0221011"/>
    <s v="PD221011"/>
    <s v="Serviços de Publicidade Eletrônica"/>
    <n v="1123.3900000000001"/>
    <m/>
    <x v="0"/>
    <m/>
    <m/>
    <m/>
    <s v="2 - FATURADO"/>
    <n v="0"/>
    <x v="0"/>
    <x v="1"/>
    <m/>
  </r>
  <r>
    <x v="1049"/>
    <s v="45.781.176/0001-66"/>
    <s v="NF SERVICOS DO"/>
    <n v="370674"/>
    <d v="2025-11-24T00:00:00"/>
    <n v="377490"/>
    <d v="2025-11-25T00:00:00"/>
    <m/>
    <n v="958.78"/>
    <d v="2025-12-25T00:00:00"/>
    <s v="E0221011"/>
    <s v="PD221011"/>
    <s v="Serviços de Publicidade Eletrônica"/>
    <n v="912.76"/>
    <m/>
    <x v="0"/>
    <m/>
    <m/>
    <m/>
    <s v="2 - FATURADO"/>
    <n v="0"/>
    <x v="0"/>
    <x v="1"/>
    <m/>
  </r>
  <r>
    <x v="1050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341"/>
    <x v="2"/>
    <x v="3"/>
    <m/>
  </r>
  <r>
    <x v="1050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328"/>
    <x v="2"/>
    <x v="3"/>
    <m/>
  </r>
  <r>
    <x v="1050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327"/>
    <x v="2"/>
    <x v="3"/>
    <m/>
  </r>
  <r>
    <x v="1050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278"/>
    <x v="2"/>
    <x v="3"/>
    <m/>
  </r>
  <r>
    <x v="1050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278"/>
    <x v="2"/>
    <x v="3"/>
    <m/>
  </r>
  <r>
    <x v="1050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261"/>
    <x v="2"/>
    <x v="3"/>
    <m/>
  </r>
  <r>
    <x v="1050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261"/>
    <x v="2"/>
    <x v="3"/>
    <m/>
  </r>
  <r>
    <x v="1050"/>
    <s v="45.781.184/0001-02"/>
    <s v="NF SERVICOS"/>
    <n v="195672"/>
    <d v="2025-10-15T00:00:00"/>
    <n v="2044238"/>
    <d v="2025-10-15T00:00:00"/>
    <d v="2025-09-01T00:00:00"/>
    <n v="2105.7600000000002"/>
    <d v="2025-11-14T00:00:00"/>
    <s v="E0240718"/>
    <s v="PD024718"/>
    <s v="PREFEITURA CADASTRO"/>
    <n v="2004.68"/>
    <d v="2025-09-01T00:00:00"/>
    <x v="0"/>
    <s v="068/2024"/>
    <s v="13479/2024"/>
    <s v="359.00010329/2024-03 APPS\ITO"/>
    <s v="2 - FATURADO"/>
    <n v="14"/>
    <x v="3"/>
    <x v="0"/>
    <m/>
  </r>
  <r>
    <x v="1050"/>
    <s v="45.781.184/0001-02"/>
    <s v="NF SERVICOS DO"/>
    <n v="365952"/>
    <d v="2025-10-30T00:00:00"/>
    <n v="372769"/>
    <d v="2025-10-31T00:00:00"/>
    <m/>
    <n v="580.79999999999995"/>
    <d v="2025-11-3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D-POUPATEMPO 4.0"/>
    <n v="7341"/>
    <d v="2025-11-05T00:00:00"/>
    <s v="PPT00532"/>
    <s v="PPT00532"/>
    <d v="2025-11-01T00:00:00"/>
    <n v="22941.85"/>
    <d v="2025-12-05T00:00:00"/>
    <s v="PPT00532"/>
    <s v="PP00532"/>
    <s v="IMPLANTAÇÃO E OPERAÇÃO DO POUPATEMPO NOVA ODESSA"/>
    <n v="22941.85"/>
    <d v="2025-11-01T00:00:00"/>
    <x v="0"/>
    <m/>
    <s v="PD-PRC-2022/01792"/>
    <m/>
    <s v="2 - FATURADO"/>
    <n v="0"/>
    <x v="0"/>
    <x v="15"/>
    <m/>
  </r>
  <r>
    <x v="1050"/>
    <s v="45.781.184/0001-02"/>
    <s v="NF SERVICOS DO"/>
    <n v="366331"/>
    <d v="2025-11-10T00:00:00"/>
    <n v="373148"/>
    <d v="2025-11-10T00:00:00"/>
    <m/>
    <n v="580.79999999999995"/>
    <d v="2025-12-1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F SERVICOS DO"/>
    <n v="366853"/>
    <d v="2025-11-10T00:00:00"/>
    <n v="373670"/>
    <d v="2025-11-10T00:00:00"/>
    <m/>
    <n v="322.66000000000003"/>
    <d v="2025-12-10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050"/>
    <s v="45.781.184/0001-02"/>
    <s v="NF SERVICOS DO"/>
    <n v="367184"/>
    <d v="2025-11-10T00:00:00"/>
    <n v="374001"/>
    <d v="2025-11-10T00:00:00"/>
    <m/>
    <n v="516.26"/>
    <d v="2025-12-1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050"/>
    <s v="45.781.184/0001-02"/>
    <s v="NF SERVICOS DO"/>
    <n v="367470"/>
    <d v="2025-11-10T00:00:00"/>
    <n v="374287"/>
    <d v="2025-11-10T00:00:00"/>
    <m/>
    <n v="516.26"/>
    <d v="2025-12-1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050"/>
    <s v="45.781.184/0001-02"/>
    <s v="NF SERVICOS DO"/>
    <n v="367481"/>
    <d v="2025-11-10T00:00:00"/>
    <n v="374298"/>
    <d v="2025-11-10T00:00:00"/>
    <m/>
    <n v="580.79999999999995"/>
    <d v="2025-12-1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F SERVICOS DO"/>
    <n v="367495"/>
    <d v="2025-11-10T00:00:00"/>
    <n v="374312"/>
    <d v="2025-11-10T00:00:00"/>
    <m/>
    <n v="580.79999999999995"/>
    <d v="2025-12-1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F SERVICOS DO"/>
    <n v="367496"/>
    <d v="2025-11-10T00:00:00"/>
    <n v="374313"/>
    <d v="2025-11-10T00:00:00"/>
    <m/>
    <n v="580.79999999999995"/>
    <d v="2025-12-1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F SERVICOS"/>
    <n v="197963"/>
    <d v="2025-11-13T00:00:00"/>
    <n v="2064405"/>
    <d v="2025-11-13T00:00:00"/>
    <d v="2025-10-01T00:00:00"/>
    <n v="10740"/>
    <d v="2025-12-13T00:00:00"/>
    <s v="E0240718"/>
    <s v="PD024718"/>
    <s v="PREFEITURA CADASTRO"/>
    <n v="10224.48"/>
    <d v="2025-10-01T00:00:00"/>
    <x v="0"/>
    <s v="068/2024"/>
    <s v="13479/2024"/>
    <s v="359.00010329/2024-03 APPS\ITO"/>
    <s v="2 - FATURADO"/>
    <n v="0"/>
    <x v="0"/>
    <x v="0"/>
    <m/>
  </r>
  <r>
    <x v="1050"/>
    <s v="45.781.184/0001-02"/>
    <s v="NF SERVICOS DO"/>
    <n v="369000"/>
    <d v="2025-11-13T00:00:00"/>
    <n v="375817"/>
    <d v="2025-11-14T00:00:00"/>
    <m/>
    <n v="645.33000000000004"/>
    <d v="2025-12-14T00:00:00"/>
    <s v="E0220799"/>
    <s v="PD022799"/>
    <s v="Serviços de Publicidade Eletrônica"/>
    <n v="614.35"/>
    <m/>
    <x v="0"/>
    <m/>
    <m/>
    <m/>
    <s v="2 - FATURADO"/>
    <n v="0"/>
    <x v="0"/>
    <x v="1"/>
    <m/>
  </r>
  <r>
    <x v="1050"/>
    <s v="45.781.184/0001-02"/>
    <s v="NF SERVICOS DO"/>
    <n v="370149"/>
    <d v="2025-11-18T00:00:00"/>
    <n v="376966"/>
    <d v="2025-11-19T00:00:00"/>
    <m/>
    <n v="516.26"/>
    <d v="2025-12-19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050"/>
    <s v="45.781.184/0001-02"/>
    <s v="NF SERVICOS DO"/>
    <n v="370314"/>
    <d v="2025-11-19T00:00:00"/>
    <n v="377131"/>
    <d v="2025-11-25T00:00:00"/>
    <m/>
    <n v="516.26"/>
    <d v="2025-12-25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050"/>
    <s v="45.781.184/0001-02"/>
    <s v="NF SERVICOS DO"/>
    <n v="370315"/>
    <d v="2025-11-19T00:00:00"/>
    <n v="377132"/>
    <d v="2025-11-25T00:00:00"/>
    <m/>
    <n v="580.79999999999995"/>
    <d v="2025-12-25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50"/>
    <s v="45.781.184/0001-02"/>
    <s v="NF SERVICOS DO"/>
    <n v="371085"/>
    <d v="2025-11-25T00:00:00"/>
    <n v="377902"/>
    <d v="2025-11-26T00:00:00"/>
    <m/>
    <n v="322.66000000000003"/>
    <d v="2025-12-26T00:00:00"/>
    <s v="E0220799"/>
    <s v="PD022799"/>
    <s v="Serviços de Publicidade Eletrônica"/>
    <n v="307.17"/>
    <m/>
    <x v="0"/>
    <m/>
    <m/>
    <m/>
    <s v="2 - FATURADO"/>
    <n v="0"/>
    <x v="0"/>
    <x v="1"/>
    <m/>
  </r>
  <r>
    <x v="1051"/>
    <s v="45.786.159/0001-11"/>
    <s v="ND-LOCACAO BENS MOVE"/>
    <n v="1387"/>
    <d v="2025-09-10T00:00:00"/>
    <m/>
    <m/>
    <m/>
    <n v="40675.18"/>
    <d v="2025-10-10T00:00:00"/>
    <s v="E0220389"/>
    <s v="PD022297"/>
    <s v="Locação de Bens Móveis - Desktop Avançado - 36 ms"/>
    <n v="341.83"/>
    <m/>
    <x v="0"/>
    <m/>
    <m/>
    <m/>
    <s v="2 - FATURADO"/>
    <n v="49"/>
    <x v="5"/>
    <x v="4"/>
    <m/>
  </r>
  <r>
    <x v="1051"/>
    <s v="45.786.159/0001-11"/>
    <s v="ND-LOCACAO BENS MOVE"/>
    <n v="1388"/>
    <d v="2025-09-10T00:00:00"/>
    <m/>
    <m/>
    <m/>
    <n v="10057.049999999999"/>
    <d v="2025-10-10T00:00:00"/>
    <s v="E0230307"/>
    <s v="PD023268"/>
    <s v="Locação de Bens Móveis - Desktop Avançado - 36 ms"/>
    <n v="482.74"/>
    <m/>
    <x v="0"/>
    <m/>
    <m/>
    <m/>
    <s v="2 - FATURADO"/>
    <n v="49"/>
    <x v="5"/>
    <x v="4"/>
    <m/>
  </r>
  <r>
    <x v="1051"/>
    <s v="45.786.159/0001-11"/>
    <s v="ND-LOCACAO BENS MOVE"/>
    <n v="1410"/>
    <d v="2025-10-13T00:00:00"/>
    <m/>
    <m/>
    <m/>
    <n v="7198.63"/>
    <d v="2025-11-12T00:00:00"/>
    <s v="E0210284"/>
    <s v="PD021220"/>
    <s v="Locação de Bens Móveis - Notebook Padrão - 36 ms"/>
    <n v="6853.1"/>
    <m/>
    <x v="0"/>
    <m/>
    <m/>
    <m/>
    <s v="2 - FATURADO"/>
    <n v="16"/>
    <x v="3"/>
    <x v="4"/>
    <m/>
  </r>
  <r>
    <x v="1051"/>
    <s v="45.786.159/0001-11"/>
    <s v="ND-LOCACAO BENS MOVE"/>
    <n v="1425"/>
    <d v="2025-10-16T00:00:00"/>
    <m/>
    <m/>
    <m/>
    <n v="40675.18"/>
    <d v="2025-11-15T00:00:00"/>
    <s v="E0220389"/>
    <s v="PD022297"/>
    <s v="Locação de Bens Móveis - Desktop Avançado - 36 ms"/>
    <n v="0"/>
    <m/>
    <x v="0"/>
    <m/>
    <m/>
    <m/>
    <s v="2 - FATURADO"/>
    <n v="13"/>
    <x v="3"/>
    <x v="4"/>
    <m/>
  </r>
  <r>
    <x v="1051"/>
    <s v="45.786.159/0001-11"/>
    <s v="NF SERVICOS DO"/>
    <n v="366102"/>
    <d v="2025-10-30T00:00:00"/>
    <n v="372919"/>
    <d v="2025-10-31T00:00:00"/>
    <m/>
    <n v="230.47"/>
    <d v="2025-11-30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051"/>
    <s v="45.786.159/0001-11"/>
    <s v="NF SERVICOS DO"/>
    <n v="366118"/>
    <d v="2025-10-30T00:00:00"/>
    <n v="372935"/>
    <d v="2025-10-31T00:00:00"/>
    <m/>
    <n v="276.57"/>
    <d v="2025-11-30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51"/>
    <s v="45.786.159/0001-11"/>
    <s v="ND-POUPATEMPO 4.0"/>
    <n v="7231"/>
    <d v="2025-11-05T00:00:00"/>
    <s v="PPT00642"/>
    <s v="PPT00642"/>
    <d v="2025-11-01T00:00:00"/>
    <n v="20920.71"/>
    <d v="2025-12-05T00:00:00"/>
    <s v="PPT00642"/>
    <s v="PP00642"/>
    <s v="IMPLANTACAO E OPERACAO DO POUPATEMPO IRACEMAPOLIS"/>
    <n v="20920.71"/>
    <d v="2025-11-01T00:00:00"/>
    <x v="0"/>
    <m/>
    <s v="PD-PRC-2022/00419"/>
    <m/>
    <s v="2 - FATURADO"/>
    <n v="0"/>
    <x v="0"/>
    <x v="15"/>
    <m/>
  </r>
  <r>
    <x v="1051"/>
    <s v="45.786.159/0001-11"/>
    <s v="NF SERVICOS DO"/>
    <n v="366482"/>
    <d v="2025-11-10T00:00:00"/>
    <n v="373299"/>
    <d v="2025-11-10T00:00:00"/>
    <m/>
    <n v="368.76"/>
    <d v="2025-12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6552"/>
    <d v="2025-11-10T00:00:00"/>
    <n v="373369"/>
    <d v="2025-11-10T00:00:00"/>
    <m/>
    <n v="322.67"/>
    <d v="2025-12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51"/>
    <s v="45.786.159/0001-11"/>
    <s v="NF SERVICOS DO"/>
    <n v="366573"/>
    <d v="2025-11-10T00:00:00"/>
    <n v="373390"/>
    <d v="2025-11-10T00:00:00"/>
    <m/>
    <n v="322.67"/>
    <d v="2025-12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51"/>
    <s v="45.786.159/0001-11"/>
    <s v="NF SERVICOS DO"/>
    <n v="366574"/>
    <d v="2025-11-10T00:00:00"/>
    <n v="373391"/>
    <d v="2025-11-10T00:00:00"/>
    <m/>
    <n v="368.76"/>
    <d v="2025-12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6959"/>
    <d v="2025-11-10T00:00:00"/>
    <n v="373776"/>
    <d v="2025-11-10T00:00:00"/>
    <m/>
    <n v="322.67"/>
    <d v="2025-12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51"/>
    <s v="45.786.159/0001-11"/>
    <s v="NF SERVICOS DO"/>
    <n v="366960"/>
    <d v="2025-11-10T00:00:00"/>
    <n v="373777"/>
    <d v="2025-11-10T00:00:00"/>
    <m/>
    <n v="368.76"/>
    <d v="2025-12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7404"/>
    <d v="2025-11-10T00:00:00"/>
    <n v="374221"/>
    <d v="2025-11-10T00:00:00"/>
    <m/>
    <n v="368.76"/>
    <d v="2025-12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7816"/>
    <d v="2025-11-10T00:00:00"/>
    <n v="374633"/>
    <d v="2025-11-10T00:00:00"/>
    <m/>
    <n v="9449.4699999999993"/>
    <d v="2025-12-10T00:00:00"/>
    <s v="E0221005"/>
    <s v="PD221005"/>
    <s v="Serviços de Publicidade Eletrônica"/>
    <n v="8995.9"/>
    <m/>
    <x v="0"/>
    <m/>
    <m/>
    <m/>
    <s v="2 - FATURADO"/>
    <n v="0"/>
    <x v="0"/>
    <x v="1"/>
    <m/>
  </r>
  <r>
    <x v="1051"/>
    <s v="45.786.159/0001-11"/>
    <s v="NF SERVICOS DO"/>
    <n v="368079"/>
    <d v="2025-11-10T00:00:00"/>
    <n v="374896"/>
    <d v="2025-11-12T00:00:00"/>
    <m/>
    <n v="368.76"/>
    <d v="2025-12-12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8186"/>
    <d v="2025-11-10T00:00:00"/>
    <n v="375003"/>
    <d v="2025-11-12T00:00:00"/>
    <m/>
    <n v="138.28"/>
    <d v="2025-12-12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1051"/>
    <s v="45.786.159/0001-11"/>
    <s v="NF SERVICOS DO"/>
    <n v="368403"/>
    <d v="2025-11-11T00:00:00"/>
    <n v="375220"/>
    <d v="2025-11-12T00:00:00"/>
    <m/>
    <n v="368.76"/>
    <d v="2025-12-12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D-LOCACAO BENS MOVE"/>
    <n v="1448"/>
    <d v="2025-11-13T00:00:00"/>
    <m/>
    <m/>
    <m/>
    <n v="10057.049999999999"/>
    <d v="2025-12-13T00:00:00"/>
    <s v="E0230307"/>
    <s v="PD023268"/>
    <s v="Locação de Bens Móveis - Desktop Avançado - 36 ms"/>
    <n v="10057.049999999999"/>
    <m/>
    <x v="0"/>
    <m/>
    <m/>
    <m/>
    <s v="2 - FATURADO"/>
    <n v="0"/>
    <x v="0"/>
    <x v="4"/>
    <m/>
  </r>
  <r>
    <x v="1051"/>
    <s v="45.786.159/0001-11"/>
    <s v="ND-LOCACAO BENS MOVE"/>
    <n v="1449"/>
    <d v="2025-11-13T00:00:00"/>
    <m/>
    <m/>
    <m/>
    <n v="40675.18"/>
    <d v="2025-12-13T00:00:00"/>
    <s v="E0220389"/>
    <s v="PD022297"/>
    <s v="Locação de Bens Móveis - Desktop Avançado - 36 ms"/>
    <n v="40675.18"/>
    <m/>
    <x v="0"/>
    <m/>
    <m/>
    <m/>
    <s v="2 - FATURADO"/>
    <n v="0"/>
    <x v="0"/>
    <x v="4"/>
    <m/>
  </r>
  <r>
    <x v="1051"/>
    <s v="45.786.159/0001-11"/>
    <s v="NF SERVICOS"/>
    <n v="197801"/>
    <d v="2025-11-13T00:00:00"/>
    <n v="2064243"/>
    <d v="2025-11-13T00:00:00"/>
    <d v="2025-10-01T00:00:00"/>
    <n v="8590.4"/>
    <d v="2025-12-13T00:00:00"/>
    <s v="E0220389"/>
    <s v="PD022297"/>
    <s v="DAAS DESKTOP AVANCADO"/>
    <n v="8178.06"/>
    <d v="2025-10-01T00:00:00"/>
    <x v="0"/>
    <s v="19/2022"/>
    <s v="82/2022"/>
    <s v="PD-PC-2022/03164  ITO"/>
    <s v="2 - FATURADO"/>
    <n v="0"/>
    <x v="0"/>
    <x v="0"/>
    <m/>
  </r>
  <r>
    <x v="1051"/>
    <s v="45.786.159/0001-11"/>
    <s v="NF SERVICOS"/>
    <n v="197811"/>
    <d v="2025-11-13T00:00:00"/>
    <n v="2064253"/>
    <d v="2025-11-13T00:00:00"/>
    <d v="2025-10-01T00:00:00"/>
    <n v="2124"/>
    <d v="2025-12-13T00:00:00"/>
    <s v="E0230307"/>
    <s v="PD023268"/>
    <s v="DAAS  DESKTOP AVANCADO"/>
    <n v="2022.05"/>
    <d v="2025-10-01T00:00:00"/>
    <x v="0"/>
    <s v="45/2023"/>
    <s v="669/2023"/>
    <s v="359.00002141/2023-01 - ITO"/>
    <s v="2 - FATURADO"/>
    <n v="0"/>
    <x v="0"/>
    <x v="0"/>
    <m/>
  </r>
  <r>
    <x v="1051"/>
    <s v="45.786.159/0001-11"/>
    <s v="NF SERVICOS"/>
    <n v="198070"/>
    <d v="2025-11-13T00:00:00"/>
    <n v="2064512"/>
    <d v="2025-11-13T00:00:00"/>
    <d v="2025-10-01T00:00:00"/>
    <n v="1523.28"/>
    <d v="2025-12-13T00:00:00"/>
    <s v="E0220583"/>
    <s v="PD022583"/>
    <s v="PREFEITURA CADASTRO"/>
    <n v="1450.16"/>
    <d v="2025-10-01T00:00:00"/>
    <x v="0"/>
    <s v="048/2022"/>
    <s v="125/2022"/>
    <s v="359.00009104/2024-04 - APPS/ITO"/>
    <s v="2 - FATURADO"/>
    <n v="0"/>
    <x v="0"/>
    <x v="0"/>
    <m/>
  </r>
  <r>
    <x v="1051"/>
    <s v="45.786.159/0001-11"/>
    <s v="NF SERVICOS DO"/>
    <n v="368960"/>
    <d v="2025-11-13T00:00:00"/>
    <n v="375777"/>
    <d v="2025-11-14T00:00:00"/>
    <m/>
    <n v="368.76"/>
    <d v="2025-12-14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8976"/>
    <d v="2025-11-13T00:00:00"/>
    <n v="375793"/>
    <d v="2025-11-14T00:00:00"/>
    <m/>
    <n v="368.76"/>
    <d v="2025-12-14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51"/>
    <s v="45.786.159/0001-11"/>
    <s v="NF SERVICOS DO"/>
    <n v="369063"/>
    <d v="2025-11-13T00:00:00"/>
    <n v="375880"/>
    <d v="2025-11-14T00:00:00"/>
    <m/>
    <n v="276.57"/>
    <d v="2025-12-14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51"/>
    <s v="45.786.159/0001-11"/>
    <s v="NF SERVICOS DO"/>
    <n v="369415"/>
    <d v="2025-11-14T00:00:00"/>
    <n v="376232"/>
    <d v="2025-11-18T00:00:00"/>
    <m/>
    <n v="322.67"/>
    <d v="2025-12-18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51"/>
    <s v="45.786.159/0001-11"/>
    <s v="NF SERVICOS DO"/>
    <n v="369689"/>
    <d v="2025-11-17T00:00:00"/>
    <n v="376506"/>
    <d v="2025-11-18T00:00:00"/>
    <m/>
    <n v="460.95"/>
    <d v="2025-12-18T00:00:00"/>
    <s v="E0221005"/>
    <s v="PD221005"/>
    <s v="Serviços de Publicidade Eletrônica"/>
    <n v="438.82"/>
    <m/>
    <x v="0"/>
    <m/>
    <m/>
    <m/>
    <s v="2 - FATURADO"/>
    <n v="0"/>
    <x v="0"/>
    <x v="1"/>
    <m/>
  </r>
  <r>
    <x v="1051"/>
    <s v="45.786.159/0001-11"/>
    <s v="NF SERVICOS DO"/>
    <n v="370317"/>
    <d v="2025-11-19T00:00:00"/>
    <n v="377134"/>
    <d v="2025-11-25T00:00:00"/>
    <m/>
    <n v="276.57"/>
    <d v="2025-12-25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51"/>
    <s v="45.786.159/0001-11"/>
    <s v="NF SERVICOS DO"/>
    <n v="370576"/>
    <d v="2025-11-24T00:00:00"/>
    <n v="377392"/>
    <d v="2025-11-25T00:00:00"/>
    <m/>
    <n v="414.85"/>
    <d v="2025-12-25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1051"/>
    <s v="45.786.159/0001-11"/>
    <s v="NF SERVICOS DO"/>
    <n v="370978"/>
    <d v="2025-11-25T00:00:00"/>
    <n v="377795"/>
    <d v="2025-11-26T00:00:00"/>
    <m/>
    <n v="276.57"/>
    <d v="2025-12-2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51"/>
    <s v="45.786.159/0001-11"/>
    <s v="NF SERVICOS DO"/>
    <n v="370991"/>
    <d v="2025-11-25T00:00:00"/>
    <n v="377808"/>
    <d v="2025-11-26T00:00:00"/>
    <m/>
    <n v="322.67"/>
    <d v="2025-12-2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51"/>
    <s v="45.786.159/0001-11"/>
    <s v="NF SERVICOS DO"/>
    <n v="370998"/>
    <d v="2025-11-25T00:00:00"/>
    <n v="377815"/>
    <d v="2025-11-26T00:00:00"/>
    <m/>
    <n v="184.38"/>
    <d v="2025-12-26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051"/>
    <s v="45.786.159/0001-11"/>
    <s v="NF SERVICOS DO"/>
    <n v="371094"/>
    <d v="2025-11-25T00:00:00"/>
    <n v="377911"/>
    <d v="2025-11-26T00:00:00"/>
    <m/>
    <n v="1244.56"/>
    <d v="2025-12-26T00:00:00"/>
    <s v="E0221005"/>
    <s v="PD221005"/>
    <s v="Serviços de Publicidade Eletrônica"/>
    <n v="1184.82"/>
    <m/>
    <x v="0"/>
    <m/>
    <m/>
    <m/>
    <s v="2 - FATURADO"/>
    <n v="0"/>
    <x v="0"/>
    <x v="1"/>
    <m/>
  </r>
  <r>
    <x v="1052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265"/>
    <x v="2"/>
    <x v="3"/>
    <m/>
  </r>
  <r>
    <x v="1052"/>
    <s v="45.787.652/0001-56"/>
    <s v="ND-POUPATEMPO 4.0"/>
    <n v="7242"/>
    <d v="2025-11-05T00:00:00"/>
    <s v="PPT00618"/>
    <s v="PPT00618"/>
    <d v="2025-11-01T00:00:00"/>
    <n v="20870.47"/>
    <d v="2025-12-05T00:00:00"/>
    <s v="PPT00618"/>
    <s v="PP00618"/>
    <s v="IMPLANTACAO E OPERACAO DO POUPATEMPO MONTE MOR"/>
    <n v="20870.47"/>
    <d v="2025-11-01T00:00:00"/>
    <x v="0"/>
    <m/>
    <s v="PD-PRC-2021/02793"/>
    <m/>
    <s v="2 - FATURADO"/>
    <n v="0"/>
    <x v="0"/>
    <x v="15"/>
    <m/>
  </r>
  <r>
    <x v="1052"/>
    <s v="45.787.652/0001-56"/>
    <s v="NF SERVICOS DO"/>
    <n v="366529"/>
    <d v="2025-11-10T00:00:00"/>
    <n v="373346"/>
    <d v="2025-11-10T00:00:00"/>
    <m/>
    <n v="838.93"/>
    <d v="2025-12-10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52"/>
    <s v="45.787.652/0001-56"/>
    <s v="NF SERVICOS DO"/>
    <n v="366616"/>
    <d v="2025-11-10T00:00:00"/>
    <n v="373433"/>
    <d v="2025-11-10T00:00:00"/>
    <m/>
    <n v="967.99"/>
    <d v="2025-12-10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1052"/>
    <s v="45.787.652/0001-56"/>
    <s v="NF SERVICOS DO"/>
    <n v="366639"/>
    <d v="2025-11-10T00:00:00"/>
    <n v="373456"/>
    <d v="2025-11-10T00:00:00"/>
    <m/>
    <n v="903.46"/>
    <d v="2025-12-10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52"/>
    <s v="45.787.652/0001-56"/>
    <s v="NF SERVICOS DO"/>
    <n v="366730"/>
    <d v="2025-11-10T00:00:00"/>
    <n v="373547"/>
    <d v="2025-11-10T00:00:00"/>
    <m/>
    <n v="838.93"/>
    <d v="2025-12-10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52"/>
    <s v="45.787.652/0001-56"/>
    <s v="NF SERVICOS DO"/>
    <n v="367064"/>
    <d v="2025-11-10T00:00:00"/>
    <n v="373881"/>
    <d v="2025-11-10T00:00:00"/>
    <m/>
    <n v="516.26"/>
    <d v="2025-12-10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52"/>
    <s v="45.787.652/0001-56"/>
    <s v="NF SERVICOS DO"/>
    <n v="367107"/>
    <d v="2025-11-10T00:00:00"/>
    <n v="373924"/>
    <d v="2025-11-10T00:00:00"/>
    <m/>
    <n v="774.4"/>
    <d v="2025-12-10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52"/>
    <s v="45.787.652/0001-56"/>
    <s v="NF SERVICOS DO"/>
    <n v="367740"/>
    <d v="2025-11-10T00:00:00"/>
    <n v="374557"/>
    <d v="2025-11-10T00:00:00"/>
    <m/>
    <n v="903.46"/>
    <d v="2025-12-10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52"/>
    <s v="45.787.652/0001-56"/>
    <s v="NF SERVICOS DO"/>
    <n v="368232"/>
    <d v="2025-11-10T00:00:00"/>
    <n v="375049"/>
    <d v="2025-11-12T00:00:00"/>
    <m/>
    <n v="580.79999999999995"/>
    <d v="2025-12-12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52"/>
    <s v="45.787.652/0001-56"/>
    <s v="NF SERVICOS DO"/>
    <n v="368265"/>
    <d v="2025-11-10T00:00:00"/>
    <n v="375082"/>
    <d v="2025-11-12T00:00:00"/>
    <m/>
    <n v="645.33000000000004"/>
    <d v="2025-12-12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052"/>
    <s v="45.787.652/0001-56"/>
    <s v="NF SERVICOS DO"/>
    <n v="368303"/>
    <d v="2025-11-10T00:00:00"/>
    <n v="375120"/>
    <d v="2025-11-12T00:00:00"/>
    <m/>
    <n v="838.93"/>
    <d v="2025-12-12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52"/>
    <s v="45.787.652/0001-56"/>
    <s v="NF SERVICOS"/>
    <n v="197896"/>
    <d v="2025-11-13T00:00:00"/>
    <n v="2064338"/>
    <d v="2025-11-13T00:00:00"/>
    <d v="2025-10-01T00:00:00"/>
    <n v="7148.16"/>
    <d v="2025-12-13T00:00:00"/>
    <s v="E0220516"/>
    <s v="PD022516"/>
    <s v="PREFEITURA CADASTRO"/>
    <n v="6805.05"/>
    <d v="2025-10-01T00:00:00"/>
    <x v="0"/>
    <s v="59/2022"/>
    <s v="6621/2024"/>
    <s v="359.00004999/2024-82-APPS/ITO"/>
    <s v="2 - FATURADO"/>
    <n v="0"/>
    <x v="0"/>
    <x v="0"/>
    <m/>
  </r>
  <r>
    <x v="1052"/>
    <s v="45.787.652/0001-56"/>
    <s v="NF SERVICOS DO"/>
    <n v="369359"/>
    <d v="2025-11-14T00:00:00"/>
    <n v="376176"/>
    <d v="2025-11-18T00:00:00"/>
    <m/>
    <n v="580.79999999999995"/>
    <d v="2025-12-18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52"/>
    <s v="45.787.652/0001-56"/>
    <s v="NF SERVICOS DO"/>
    <n v="369649"/>
    <d v="2025-11-17T00:00:00"/>
    <n v="376466"/>
    <d v="2025-11-18T00:00:00"/>
    <m/>
    <n v="580.79999999999995"/>
    <d v="2025-12-18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52"/>
    <s v="45.787.652/0001-56"/>
    <s v="NF SERVICOS DO"/>
    <n v="370012"/>
    <d v="2025-11-18T00:00:00"/>
    <n v="376829"/>
    <d v="2025-11-19T00:00:00"/>
    <m/>
    <n v="709.86"/>
    <d v="2025-12-19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52"/>
    <s v="45.787.652/0001-56"/>
    <s v="NF SERVICOS DO"/>
    <n v="370302"/>
    <d v="2025-11-19T00:00:00"/>
    <n v="377119"/>
    <d v="2025-11-25T00:00:00"/>
    <m/>
    <n v="774.4"/>
    <d v="2025-12-25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52"/>
    <s v="45.787.652/0001-56"/>
    <s v="NF SERVICOS DO"/>
    <n v="370303"/>
    <d v="2025-11-19T00:00:00"/>
    <n v="377120"/>
    <d v="2025-11-25T00:00:00"/>
    <m/>
    <n v="516.26"/>
    <d v="2025-12-25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52"/>
    <s v="45.787.652/0001-56"/>
    <s v="NF SERVICOS DO"/>
    <n v="370847"/>
    <d v="2025-11-25T00:00:00"/>
    <n v="377664"/>
    <d v="2025-11-26T00:00:00"/>
    <m/>
    <n v="580.79999999999995"/>
    <d v="2025-12-26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52"/>
    <s v="45.787.652/0001-56"/>
    <s v="NF SERVICOS DO"/>
    <n v="370854"/>
    <d v="2025-11-25T00:00:00"/>
    <n v="377671"/>
    <d v="2025-11-26T00:00:00"/>
    <m/>
    <n v="516.26"/>
    <d v="2025-12-2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52"/>
    <s v="45.787.652/0001-56"/>
    <s v="NF SERVICOS DO"/>
    <n v="371125"/>
    <d v="2025-11-26T00:00:00"/>
    <n v="377942"/>
    <d v="2025-11-27T00:00:00"/>
    <m/>
    <n v="903.46"/>
    <d v="2025-12-27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52"/>
    <s v="45.787.652/0001-56"/>
    <s v="NF SERVICOS DO"/>
    <n v="371126"/>
    <d v="2025-11-26T00:00:00"/>
    <n v="377943"/>
    <d v="2025-11-27T00:00:00"/>
    <m/>
    <n v="903.46"/>
    <d v="2025-12-27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52"/>
    <s v="45.787.652/0001-56"/>
    <s v="NF SERVICOS DO"/>
    <n v="371127"/>
    <d v="2025-11-26T00:00:00"/>
    <n v="377944"/>
    <d v="2025-11-27T00:00:00"/>
    <m/>
    <n v="838.93"/>
    <d v="2025-12-27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52"/>
    <s v="45.787.652/0001-56"/>
    <s v="NF SERVICOS DO"/>
    <n v="371128"/>
    <d v="2025-11-26T00:00:00"/>
    <n v="377945"/>
    <d v="2025-11-27T00:00:00"/>
    <m/>
    <n v="516.26"/>
    <d v="2025-12-27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53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352"/>
    <x v="2"/>
    <x v="3"/>
    <m/>
  </r>
  <r>
    <x v="1053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351"/>
    <x v="2"/>
    <x v="3"/>
    <m/>
  </r>
  <r>
    <x v="1053"/>
    <s v="45.787.660/0001-00"/>
    <s v="ND-POUPATEMPO 4.0"/>
    <n v="7294"/>
    <d v="2025-11-05T00:00:00"/>
    <s v="PPT00529"/>
    <s v="PPT00529"/>
    <d v="2025-11-01T00:00:00"/>
    <n v="52738.82"/>
    <d v="2025-12-05T00:00:00"/>
    <s v="PPT00529"/>
    <s v="PP00529"/>
    <s v="IMPLANTACAO E OPERACAO DO POUPATEMPO SUMARE"/>
    <n v="52738.82"/>
    <d v="2025-11-01T00:00:00"/>
    <x v="0"/>
    <m/>
    <s v="PD-PRC-2020/00938"/>
    <m/>
    <s v="2 - FATURADO"/>
    <n v="0"/>
    <x v="0"/>
    <x v="15"/>
    <m/>
  </r>
  <r>
    <x v="1053"/>
    <s v="45.787.660/0001-00"/>
    <s v="NF SERVICOS"/>
    <n v="197872"/>
    <d v="2025-11-13T00:00:00"/>
    <n v="2064314"/>
    <d v="2025-11-13T00:00:00"/>
    <d v="2025-10-01T00:00:00"/>
    <n v="25636"/>
    <d v="2025-12-13T00:00:00"/>
    <s v="E0220562"/>
    <s v="PD022562"/>
    <s v="PREFEITURA CADASTRO"/>
    <n v="24405.47"/>
    <d v="2025-10-01T00:00:00"/>
    <x v="0"/>
    <s v="191/2022"/>
    <s v="20848/2022"/>
    <s v="PD-PRC-2022/02484 359.00009217/2024-00 APPS/ITO"/>
    <s v="2 - FATURADO"/>
    <n v="0"/>
    <x v="0"/>
    <x v="0"/>
    <m/>
  </r>
  <r>
    <x v="1054"/>
    <s v="45.787.678/0001-02"/>
    <s v="ND-POUPATEMPO 4.0"/>
    <n v="7173"/>
    <d v="2025-11-05T00:00:00"/>
    <s v="PPT00616"/>
    <s v="PPT00616"/>
    <d v="2025-09-01T00:00:00"/>
    <n v="44043.9"/>
    <d v="2025-12-05T00:00:00"/>
    <s v="PPT00616"/>
    <s v="PP00616"/>
    <s v="IMPLANTACAO E OPERACAO DO POUPATEMPO VALINHOS"/>
    <n v="44043.9"/>
    <d v="2025-09-01T00:00:00"/>
    <x v="0"/>
    <m/>
    <s v="PD-PRC-2021/02755"/>
    <m/>
    <s v="2 - FATURADO"/>
    <n v="0"/>
    <x v="0"/>
    <x v="15"/>
    <m/>
  </r>
  <r>
    <x v="1054"/>
    <s v="45.787.678/0001-02"/>
    <s v="ND-POUPATEMPO 4.0"/>
    <n v="7174"/>
    <d v="2025-11-05T00:00:00"/>
    <s v="PPT00616"/>
    <s v="PPT00616"/>
    <d v="2025-10-01T00:00:00"/>
    <n v="44043.9"/>
    <d v="2025-12-05T00:00:00"/>
    <s v="PPT00616"/>
    <s v="PP00616"/>
    <s v="IMPLANTACAO E OPERACAO DO POUPATEMPO VALINHOS"/>
    <n v="44043.9"/>
    <d v="2025-10-01T00:00:00"/>
    <x v="0"/>
    <m/>
    <s v="PD-PRC-2021/02755"/>
    <m/>
    <s v="2 - FATURADO"/>
    <n v="0"/>
    <x v="0"/>
    <x v="15"/>
    <m/>
  </r>
  <r>
    <x v="1054"/>
    <s v="45.787.678/0001-02"/>
    <s v="ND-POUPATEMPO 4.0"/>
    <n v="7235"/>
    <d v="2025-11-05T00:00:00"/>
    <s v="PPT00616"/>
    <s v="PPT00616"/>
    <d v="2025-11-01T00:00:00"/>
    <n v="44043.9"/>
    <d v="2025-12-05T00:00:00"/>
    <s v="PPT00616"/>
    <s v="PP00616"/>
    <s v="IMPLANTACAO E OPERACAO DO POUPATEMPO VALINHOS"/>
    <n v="44043.9"/>
    <d v="2025-11-01T00:00:00"/>
    <x v="0"/>
    <m/>
    <s v="PD-PRC-2021/02755"/>
    <m/>
    <s v="2 - FATURADO"/>
    <n v="0"/>
    <x v="0"/>
    <x v="15"/>
    <m/>
  </r>
  <r>
    <x v="1054"/>
    <s v="45.787.678/0001-02"/>
    <s v="NF SERVICOS"/>
    <n v="197923"/>
    <d v="2025-11-13T00:00:00"/>
    <n v="2064365"/>
    <d v="2025-11-13T00:00:00"/>
    <d v="2025-10-01T00:00:00"/>
    <n v="22803.84"/>
    <d v="2025-12-13T00:00:00"/>
    <s v="E0240702"/>
    <s v="PD024702"/>
    <s v="PREFEITURA CADASTRO"/>
    <n v="21709.26"/>
    <d v="2025-10-01T00:00:00"/>
    <x v="0"/>
    <s v="163/2024"/>
    <s v="16.846/2024"/>
    <s v="359.00008668/2024-11 - APPS\ITO"/>
    <s v="2 - FATURADO"/>
    <n v="0"/>
    <x v="0"/>
    <x v="0"/>
    <m/>
  </r>
  <r>
    <x v="1054"/>
    <s v="45.787.678/0001-02"/>
    <s v="NF SERVICOS DO"/>
    <n v="371386"/>
    <d v="2025-11-26T00:00:00"/>
    <n v="378203"/>
    <d v="2025-11-27T00:00:00"/>
    <m/>
    <n v="442.51"/>
    <d v="2025-12-27T00:00:00"/>
    <s v="E0231093"/>
    <s v="PD231074"/>
    <s v="Serviços de Publicidade Eletrônica"/>
    <n v="421.27"/>
    <m/>
    <x v="0"/>
    <m/>
    <m/>
    <m/>
    <s v="2 - FATURADO"/>
    <n v="0"/>
    <x v="0"/>
    <x v="1"/>
    <m/>
  </r>
  <r>
    <x v="1055"/>
    <s v="45.882.928/0001-85"/>
    <s v="ND-OPERADORA CIELO"/>
    <n v="27205"/>
    <d v="2025-10-31T00:00:00"/>
    <m/>
    <m/>
    <m/>
    <n v="187.49"/>
    <d v="2025-10-31T00:00:00"/>
    <m/>
    <m/>
    <s v="Certificado e-CNPJ A1 em Software (12 meses)"/>
    <n v="187.49"/>
    <m/>
    <x v="0"/>
    <m/>
    <m/>
    <m/>
    <s v="1 - VENDA A VISTA"/>
    <n v="28"/>
    <x v="3"/>
    <x v="2"/>
    <m/>
  </r>
  <r>
    <x v="1056"/>
    <s v="45.944.428/0001-20"/>
    <s v="NF SERVICOS"/>
    <n v="198084"/>
    <d v="2025-11-13T00:00:00"/>
    <n v="2064526"/>
    <d v="2025-11-13T00:00:00"/>
    <d v="2025-10-01T00:00:00"/>
    <n v="19878.41"/>
    <d v="2025-12-13T00:00:00"/>
    <s v="E0230606"/>
    <s v="PD023606"/>
    <s v="PREFEITURA SIM"/>
    <n v="18924.25"/>
    <d v="2025-10-01T00:00:00"/>
    <x v="0"/>
    <d v="2023-10-01T00:00:00"/>
    <s v="3395/2023"/>
    <s v="PD-PRC-2023/00583 -  359.00005361/2024-69 - APPS/ITO"/>
    <s v="2 - FATURADO"/>
    <n v="0"/>
    <x v="0"/>
    <x v="0"/>
    <m/>
  </r>
  <r>
    <x v="1057"/>
    <s v="451.803.568-22"/>
    <s v="5551 Venda b.at. imo"/>
    <n v="894"/>
    <d v="2025-10-24T00:00:00"/>
    <m/>
    <m/>
    <m/>
    <n v="72500"/>
    <d v="2025-11-03T00:00:00"/>
    <m/>
    <m/>
    <s v="Maquinas Diversas (Maquinas e Equipamentos)"/>
    <n v="72500"/>
    <m/>
    <x v="0"/>
    <m/>
    <m/>
    <m/>
    <s v="10 DIAS"/>
    <n v="25"/>
    <x v="3"/>
    <x v="8"/>
    <m/>
  </r>
  <r>
    <x v="1057"/>
    <s v="451.803.568-22"/>
    <s v="5551 Venda b.at. imo"/>
    <n v="896"/>
    <d v="2025-10-24T00:00:00"/>
    <m/>
    <m/>
    <m/>
    <n v="400"/>
    <d v="2025-11-03T00:00:00"/>
    <m/>
    <m/>
    <s v="Ventiladores"/>
    <n v="400"/>
    <m/>
    <x v="0"/>
    <m/>
    <m/>
    <m/>
    <s v="10 DIAS"/>
    <n v="25"/>
    <x v="3"/>
    <x v="8"/>
    <m/>
  </r>
  <r>
    <x v="1058"/>
    <s v="455.940.468-28"/>
    <s v="5102 VENDA tributada"/>
    <n v="1022"/>
    <d v="2025-11-05T00:00:00"/>
    <m/>
    <m/>
    <m/>
    <n v="1100"/>
    <d v="2025-11-15T00:00:00"/>
    <m/>
    <m/>
    <s v="Escadas"/>
    <n v="1100"/>
    <m/>
    <x v="0"/>
    <m/>
    <m/>
    <m/>
    <s v="10 DIAS"/>
    <n v="13"/>
    <x v="3"/>
    <x v="8"/>
    <m/>
  </r>
  <r>
    <x v="1059"/>
    <s v="456.102.048-95"/>
    <s v="5102 VENDA tributada"/>
    <n v="867"/>
    <d v="2025-10-22T00:00:00"/>
    <m/>
    <m/>
    <m/>
    <n v="36400"/>
    <d v="2025-11-01T00:00:00"/>
    <m/>
    <m/>
    <s v="Materiais Eletricos Diversos"/>
    <n v="36400"/>
    <m/>
    <x v="0"/>
    <m/>
    <m/>
    <m/>
    <s v="10 DIAS"/>
    <n v="27"/>
    <x v="3"/>
    <x v="8"/>
    <m/>
  </r>
  <r>
    <x v="1060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350"/>
    <x v="2"/>
    <x v="3"/>
    <m/>
  </r>
  <r>
    <x v="1060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350"/>
    <x v="2"/>
    <x v="3"/>
    <m/>
  </r>
  <r>
    <x v="1060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350"/>
    <x v="2"/>
    <x v="3"/>
    <m/>
  </r>
  <r>
    <x v="1060"/>
    <s v="46.137.410/0001-80"/>
    <s v="NF SERVICOS DO"/>
    <n v="366663"/>
    <d v="2025-11-10T00:00:00"/>
    <n v="373480"/>
    <d v="2025-11-10T00:00:00"/>
    <m/>
    <n v="590.02"/>
    <d v="2025-12-10T00:00:00"/>
    <s v="E0220659"/>
    <s v="PD022659"/>
    <s v="Serviços de Publicidade Eletrônica"/>
    <n v="561.70000000000005"/>
    <m/>
    <x v="0"/>
    <m/>
    <m/>
    <m/>
    <s v="2 - FATURADO"/>
    <n v="0"/>
    <x v="0"/>
    <x v="1"/>
    <m/>
  </r>
  <r>
    <x v="1060"/>
    <s v="46.137.410/0001-80"/>
    <s v="NF SERVICOS DO"/>
    <n v="366979"/>
    <d v="2025-11-10T00:00:00"/>
    <n v="373796"/>
    <d v="2025-11-10T00:00:00"/>
    <m/>
    <n v="442.51"/>
    <d v="2025-12-10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1060"/>
    <s v="46.137.410/0001-80"/>
    <s v="ND-LOCACAO BENS MOVE"/>
    <n v="1441"/>
    <d v="2025-11-11T00:00:00"/>
    <m/>
    <m/>
    <m/>
    <n v="84303.7"/>
    <d v="2025-12-11T00:00:00"/>
    <s v="E0220460"/>
    <s v="PD022353"/>
    <s v="Locação de Bens Móveis - Notebook Basic - 36 ms"/>
    <n v="84303.7"/>
    <m/>
    <x v="0"/>
    <m/>
    <m/>
    <m/>
    <s v="2 - FATURADO"/>
    <n v="0"/>
    <x v="0"/>
    <x v="4"/>
    <m/>
  </r>
  <r>
    <x v="1060"/>
    <s v="46.137.410/0001-80"/>
    <s v="NF SERVICOS"/>
    <n v="197321"/>
    <d v="2025-11-11T00:00:00"/>
    <n v="2063763"/>
    <d v="2025-11-11T00:00:00"/>
    <d v="2025-10-01T00:00:00"/>
    <n v="17558.400000000001"/>
    <d v="2025-12-11T00:00:00"/>
    <s v="E0220460"/>
    <s v="PD022353"/>
    <s v="DaaS DESKTOP BASICO,  DESKTOP PLUS E NOTEBOOK BASICO"/>
    <n v="16715.599999999999"/>
    <d v="2025-10-01T00:00:00"/>
    <x v="0"/>
    <s v="11.444/23"/>
    <s v="131.749/21"/>
    <s v="PD-PRC-2023/00210 ITO"/>
    <s v="2 - FATURADO"/>
    <n v="0"/>
    <x v="0"/>
    <x v="0"/>
    <m/>
  </r>
  <r>
    <x v="1060"/>
    <s v="46.137.410/0001-80"/>
    <s v="NF SERVICOS DO"/>
    <n v="369026"/>
    <d v="2025-11-13T00:00:00"/>
    <n v="375843"/>
    <d v="2025-11-14T00:00:00"/>
    <m/>
    <n v="442.51"/>
    <d v="2025-12-14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1060"/>
    <s v="46.137.410/0001-80"/>
    <s v="NF SERVICOS DO"/>
    <n v="369990"/>
    <d v="2025-11-18T00:00:00"/>
    <n v="376807"/>
    <d v="2025-11-19T00:00:00"/>
    <m/>
    <n v="590.02"/>
    <d v="2025-12-19T00:00:00"/>
    <s v="E0220659"/>
    <s v="PD022659"/>
    <s v="Serviços de Publicidade Eletrônica"/>
    <n v="561.70000000000005"/>
    <m/>
    <x v="0"/>
    <m/>
    <m/>
    <m/>
    <s v="2 - FATURADO"/>
    <n v="0"/>
    <x v="0"/>
    <x v="1"/>
    <m/>
  </r>
  <r>
    <x v="1060"/>
    <s v="46.137.410/0001-80"/>
    <s v="NF SERVICOS DO"/>
    <n v="369993"/>
    <d v="2025-11-18T00:00:00"/>
    <n v="376810"/>
    <d v="2025-11-19T00:00:00"/>
    <m/>
    <n v="516.26"/>
    <d v="2025-12-19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1060"/>
    <s v="46.137.410/0001-80"/>
    <s v="ND-RATEIO CONDOM PPT"/>
    <n v="21266"/>
    <d v="2025-11-28T00:00:00"/>
    <m/>
    <m/>
    <m/>
    <n v="74449.42"/>
    <d v="2025-12-30T00:00:00"/>
    <s v="CARGA INICIAL RATEIO CONDOM PPT"/>
    <m/>
    <s v="CARGA INICIAL RATEIO CONDOM PPT"/>
    <n v="74449.42"/>
    <m/>
    <x v="0"/>
    <m/>
    <m/>
    <m/>
    <s v="32 DIAS"/>
    <n v="0"/>
    <x v="0"/>
    <x v="10"/>
    <m/>
  </r>
  <r>
    <x v="1061"/>
    <s v="46.137.428/0001-81"/>
    <s v="NF SERVICOS DO"/>
    <n v="367406"/>
    <d v="2025-11-10T00:00:00"/>
    <n v="374223"/>
    <d v="2025-11-10T00:00:00"/>
    <m/>
    <n v="322.67"/>
    <d v="2025-12-10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61"/>
    <s v="46.137.428/0001-81"/>
    <s v="NF SERVICOS DO"/>
    <n v="367528"/>
    <d v="2025-11-10T00:00:00"/>
    <n v="374345"/>
    <d v="2025-11-10T00:00:00"/>
    <m/>
    <n v="368.76"/>
    <d v="2025-12-10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1061"/>
    <s v="46.137.428/0001-81"/>
    <s v="NF SERVICOS DO"/>
    <n v="367601"/>
    <d v="2025-11-10T00:00:00"/>
    <n v="374418"/>
    <d v="2025-11-10T00:00:00"/>
    <m/>
    <n v="322.67"/>
    <d v="2025-12-10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61"/>
    <s v="46.137.428/0001-81"/>
    <s v="NF SERVICOS DO"/>
    <n v="368365"/>
    <d v="2025-11-11T00:00:00"/>
    <n v="375182"/>
    <d v="2025-11-12T00:00:00"/>
    <m/>
    <n v="322.67"/>
    <d v="2025-12-12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61"/>
    <s v="46.137.428/0001-81"/>
    <s v="NF SERVICOS"/>
    <n v="197884"/>
    <d v="2025-11-13T00:00:00"/>
    <n v="2064326"/>
    <d v="2025-11-13T00:00:00"/>
    <d v="2025-10-01T00:00:00"/>
    <n v="809.2"/>
    <d v="2025-12-13T00:00:00"/>
    <s v="E0220511"/>
    <s v="PD022511"/>
    <s v="PREFEITURA CADASTRO"/>
    <n v="770.36"/>
    <d v="2025-10-01T00:00:00"/>
    <x v="0"/>
    <s v="NR. 29/2022"/>
    <s v="NR. 017/2022"/>
    <s v="PD-PRC-2022/01922- 359.00001773/2025-19 APPS\ITO"/>
    <s v="2 - FATURADO"/>
    <n v="0"/>
    <x v="0"/>
    <x v="0"/>
    <m/>
  </r>
  <r>
    <x v="1061"/>
    <s v="46.137.428/0001-81"/>
    <s v="NF SERVICOS DO"/>
    <n v="369261"/>
    <d v="2025-11-14T00:00:00"/>
    <n v="376078"/>
    <d v="2025-11-18T00:00:00"/>
    <m/>
    <n v="322.67"/>
    <d v="2025-12-18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61"/>
    <s v="46.137.428/0001-81"/>
    <s v="NF SERVICOS DO"/>
    <n v="370281"/>
    <d v="2025-11-19T00:00:00"/>
    <n v="377098"/>
    <d v="2025-11-25T00:00:00"/>
    <m/>
    <n v="322.67"/>
    <d v="2025-12-25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61"/>
    <s v="46.137.428/0001-81"/>
    <s v="NF SERVICOS DO"/>
    <n v="370282"/>
    <d v="2025-11-19T00:00:00"/>
    <n v="377099"/>
    <d v="2025-11-25T00:00:00"/>
    <m/>
    <n v="368.76"/>
    <d v="2025-12-25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1061"/>
    <s v="46.137.428/0001-81"/>
    <s v="NF SERVICOS DO"/>
    <n v="370283"/>
    <d v="2025-11-19T00:00:00"/>
    <n v="377100"/>
    <d v="2025-11-25T00:00:00"/>
    <m/>
    <n v="368.76"/>
    <d v="2025-12-25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1061"/>
    <s v="46.137.428/0001-81"/>
    <s v="NF SERVICOS DO"/>
    <n v="370284"/>
    <d v="2025-11-19T00:00:00"/>
    <n v="377101"/>
    <d v="2025-11-25T00:00:00"/>
    <m/>
    <n v="368.76"/>
    <d v="2025-12-25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1062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351"/>
    <x v="2"/>
    <x v="3"/>
    <m/>
  </r>
  <r>
    <x v="1062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329"/>
    <x v="2"/>
    <x v="3"/>
    <m/>
  </r>
  <r>
    <x v="1062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329"/>
    <x v="2"/>
    <x v="3"/>
    <m/>
  </r>
  <r>
    <x v="1062"/>
    <s v="46.137.444/0001-74"/>
    <s v="NF SERVICOS DO"/>
    <n v="357329"/>
    <d v="2025-09-18T00:00:00"/>
    <n v="364142"/>
    <d v="2025-09-19T00:00:00"/>
    <m/>
    <n v="553.14"/>
    <d v="2025-10-19T00:00:00"/>
    <s v="E0221004"/>
    <s v="PD221004"/>
    <s v="Serviços de Publicidade Eletrônica"/>
    <n v="526.59"/>
    <m/>
    <x v="0"/>
    <m/>
    <m/>
    <m/>
    <s v="2 - FATURADO"/>
    <n v="40"/>
    <x v="5"/>
    <x v="1"/>
    <m/>
  </r>
  <r>
    <x v="1062"/>
    <s v="46.137.444/0001-74"/>
    <s v="NF SERVICOS DO"/>
    <n v="357906"/>
    <d v="2025-09-22T00:00:00"/>
    <n v="364721"/>
    <d v="2025-09-23T00:00:00"/>
    <m/>
    <n v="553.14"/>
    <d v="2025-10-23T00:00:00"/>
    <s v="E0221004"/>
    <s v="PD221004"/>
    <s v="Serviços de Publicidade Eletrônica"/>
    <n v="526.59"/>
    <m/>
    <x v="0"/>
    <m/>
    <m/>
    <m/>
    <s v="2 - FATURADO"/>
    <n v="36"/>
    <x v="5"/>
    <x v="1"/>
    <m/>
  </r>
  <r>
    <x v="1062"/>
    <s v="46.137.444/0001-74"/>
    <s v="NF SERVICOS DO"/>
    <n v="357943"/>
    <d v="2025-09-22T00:00:00"/>
    <n v="364758"/>
    <d v="2025-09-23T00:00:00"/>
    <m/>
    <n v="387.2"/>
    <d v="2025-10-23T00:00:00"/>
    <s v="E0221004"/>
    <s v="PD221004"/>
    <s v="Serviços de Publicidade Eletrônica"/>
    <n v="368.61"/>
    <m/>
    <x v="0"/>
    <m/>
    <m/>
    <m/>
    <s v="2 - FATURADO"/>
    <n v="36"/>
    <x v="5"/>
    <x v="1"/>
    <m/>
  </r>
  <r>
    <x v="1062"/>
    <s v="46.137.444/0001-74"/>
    <s v="ND-POUPATEMPO 4.0"/>
    <n v="7161"/>
    <d v="2025-10-06T00:00:00"/>
    <s v="PPT00759"/>
    <s v="PPT00759"/>
    <d v="2025-10-01T00:00:00"/>
    <n v="20938.330000000002"/>
    <d v="2025-11-05T00:00:00"/>
    <s v="PPT00759"/>
    <s v="PP00759"/>
    <s v="IMPLANTAÇÃO E OPERAÇÃO DO POUPATEMPO AGUDOS"/>
    <n v="20938.330000000002"/>
    <d v="2025-10-01T00:00:00"/>
    <x v="0"/>
    <m/>
    <s v="SEI 359.00001164/2023-90"/>
    <m/>
    <s v="2 - FATURADO"/>
    <n v="23"/>
    <x v="3"/>
    <x v="15"/>
    <m/>
  </r>
  <r>
    <x v="1062"/>
    <s v="46.137.444/0001-74"/>
    <s v="NF SERVICOS DO"/>
    <n v="364507"/>
    <d v="2025-10-22T00:00:00"/>
    <n v="371322"/>
    <d v="2025-10-24T00:00:00"/>
    <m/>
    <n v="608.45000000000005"/>
    <d v="2025-11-23T00:00:00"/>
    <s v="E0221004"/>
    <s v="PD221004"/>
    <s v="Serviços de Publicidade Eletrônica"/>
    <n v="579.24"/>
    <m/>
    <x v="0"/>
    <m/>
    <m/>
    <m/>
    <s v="2 - FATURADO"/>
    <n v="5"/>
    <x v="3"/>
    <x v="1"/>
    <m/>
  </r>
  <r>
    <x v="1062"/>
    <s v="46.137.444/0001-74"/>
    <s v="NF SERVICOS DO"/>
    <n v="365709"/>
    <d v="2025-10-28T00:00:00"/>
    <n v="372526"/>
    <d v="2025-10-29T00:00:00"/>
    <m/>
    <n v="497.83"/>
    <d v="2025-11-28T00:00:00"/>
    <s v="E0221004"/>
    <s v="PD221004"/>
    <s v="Serviços de Publicidade Eletrônica"/>
    <n v="473.93"/>
    <m/>
    <x v="0"/>
    <m/>
    <m/>
    <m/>
    <s v="2 - FATURADO"/>
    <n v="1"/>
    <x v="3"/>
    <x v="1"/>
    <m/>
  </r>
  <r>
    <x v="1062"/>
    <s v="46.137.444/0001-74"/>
    <s v="NF SERVICOS DO"/>
    <n v="365981"/>
    <d v="2025-10-30T00:00:00"/>
    <n v="372798"/>
    <d v="2025-10-31T00:00:00"/>
    <m/>
    <n v="331.88"/>
    <d v="2025-11-30T00:00:00"/>
    <s v="E0221004"/>
    <s v="PD221004"/>
    <s v="Serviços de Publicidade Eletrônica"/>
    <n v="315.95"/>
    <m/>
    <x v="0"/>
    <m/>
    <m/>
    <m/>
    <s v="2 - FATURADO"/>
    <n v="0"/>
    <x v="0"/>
    <x v="1"/>
    <m/>
  </r>
  <r>
    <x v="1062"/>
    <s v="46.137.444/0001-74"/>
    <s v="NF SERVICOS DO"/>
    <n v="366147"/>
    <d v="2025-10-30T00:00:00"/>
    <n v="372964"/>
    <d v="2025-10-31T00:00:00"/>
    <m/>
    <n v="940.34"/>
    <d v="2025-11-30T00:00:00"/>
    <s v="E0221004"/>
    <s v="PD221004"/>
    <s v="Serviços de Publicidade Eletrônica"/>
    <n v="895.2"/>
    <m/>
    <x v="0"/>
    <m/>
    <m/>
    <m/>
    <s v="2 - FATURADO"/>
    <n v="0"/>
    <x v="0"/>
    <x v="1"/>
    <m/>
  </r>
  <r>
    <x v="1062"/>
    <s v="46.137.444/0001-74"/>
    <s v="NF SERVICOS DO"/>
    <n v="366174"/>
    <d v="2025-10-30T00:00:00"/>
    <n v="372991"/>
    <d v="2025-10-31T00:00:00"/>
    <m/>
    <n v="719.08"/>
    <d v="2025-11-30T00:00:00"/>
    <s v="E0221004"/>
    <s v="PD221004"/>
    <s v="Serviços de Publicidade Eletrônica"/>
    <n v="684.56"/>
    <m/>
    <x v="0"/>
    <m/>
    <m/>
    <m/>
    <s v="2 - FATURADO"/>
    <n v="0"/>
    <x v="0"/>
    <x v="1"/>
    <m/>
  </r>
  <r>
    <x v="1062"/>
    <s v="46.137.444/0001-74"/>
    <s v="ND-POUPATEMPO 4.0"/>
    <n v="7208"/>
    <d v="2025-11-05T00:00:00"/>
    <s v="PPT00759"/>
    <s v="PPT00759"/>
    <d v="2025-11-01T00:00:00"/>
    <n v="20938.330000000002"/>
    <d v="2025-12-05T00:00:00"/>
    <s v="PPT00759"/>
    <s v="PP00759"/>
    <s v="IMPLANTAÇÃO E OPERAÇÃO DO POUPATEMPO AGUDOS"/>
    <n v="20938.330000000002"/>
    <d v="2025-11-01T00:00:00"/>
    <x v="0"/>
    <m/>
    <s v="SEI 359.00001164/2023-90"/>
    <m/>
    <s v="2 - FATURADO"/>
    <n v="0"/>
    <x v="0"/>
    <x v="15"/>
    <m/>
  </r>
  <r>
    <x v="1062"/>
    <s v="46.137.444/0001-74"/>
    <s v="NF SERVICOS DO"/>
    <n v="366419"/>
    <d v="2025-11-10T00:00:00"/>
    <n v="373236"/>
    <d v="2025-11-10T00:00:00"/>
    <m/>
    <n v="719.08"/>
    <d v="2025-12-10T00:00:00"/>
    <s v="E0221004"/>
    <s v="PD221004"/>
    <s v="Serviços de Publicidade Eletrônica"/>
    <n v="684.56"/>
    <m/>
    <x v="0"/>
    <m/>
    <m/>
    <m/>
    <s v="2 - FATURADO"/>
    <n v="0"/>
    <x v="0"/>
    <x v="1"/>
    <m/>
  </r>
  <r>
    <x v="1062"/>
    <s v="46.137.444/0001-74"/>
    <s v="NF SERVICOS DO"/>
    <n v="368024"/>
    <d v="2025-11-10T00:00:00"/>
    <n v="374841"/>
    <d v="2025-11-12T00:00:00"/>
    <m/>
    <n v="553.14"/>
    <d v="2025-12-12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1062"/>
    <s v="46.137.444/0001-74"/>
    <s v="NF SERVICOS DO"/>
    <n v="368785"/>
    <d v="2025-11-12T00:00:00"/>
    <n v="375602"/>
    <d v="2025-11-13T00:00:00"/>
    <m/>
    <n v="442.51"/>
    <d v="2025-12-13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062"/>
    <s v="46.137.444/0001-74"/>
    <s v="NF SERVICOS DO"/>
    <n v="369678"/>
    <d v="2025-11-17T00:00:00"/>
    <n v="376495"/>
    <d v="2025-11-18T00:00:00"/>
    <m/>
    <n v="442.51"/>
    <d v="2025-12-18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062"/>
    <s v="46.137.444/0001-74"/>
    <s v="NF SERVICOS DO"/>
    <n v="369731"/>
    <d v="2025-11-17T00:00:00"/>
    <n v="376548"/>
    <d v="2025-11-18T00:00:00"/>
    <m/>
    <n v="497.83"/>
    <d v="2025-12-18T00:00:00"/>
    <s v="E0221004"/>
    <s v="PD221004"/>
    <s v="Serviços de Publicidade Eletrônica"/>
    <n v="473.93"/>
    <m/>
    <x v="0"/>
    <m/>
    <m/>
    <m/>
    <s v="2 - FATURADO"/>
    <n v="0"/>
    <x v="0"/>
    <x v="1"/>
    <m/>
  </r>
  <r>
    <x v="1062"/>
    <s v="46.137.444/0001-74"/>
    <s v="NF SERVICOS DO"/>
    <n v="370288"/>
    <d v="2025-11-19T00:00:00"/>
    <n v="377105"/>
    <d v="2025-11-25T00:00:00"/>
    <m/>
    <n v="663.77"/>
    <d v="2025-12-25T00:00:00"/>
    <s v="E0221004"/>
    <s v="PD221004"/>
    <s v="Serviços de Publicidade Eletrônica"/>
    <n v="631.91"/>
    <m/>
    <x v="0"/>
    <m/>
    <m/>
    <m/>
    <s v="2 - FATURADO"/>
    <n v="0"/>
    <x v="0"/>
    <x v="1"/>
    <m/>
  </r>
  <r>
    <x v="1062"/>
    <s v="46.137.444/0001-74"/>
    <s v="NF SERVICOS DO"/>
    <n v="370677"/>
    <d v="2025-11-24T00:00:00"/>
    <n v="377493"/>
    <d v="2025-11-25T00:00:00"/>
    <m/>
    <n v="442.51"/>
    <d v="2025-12-25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062"/>
    <s v="46.137.444/0001-74"/>
    <s v="NF SERVICOS DO"/>
    <n v="370678"/>
    <d v="2025-11-24T00:00:00"/>
    <n v="377494"/>
    <d v="2025-11-25T00:00:00"/>
    <m/>
    <n v="442.51"/>
    <d v="2025-12-25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1063"/>
    <s v="46.137.469/0001-78"/>
    <s v="NF SERVICOS DO"/>
    <n v="367469"/>
    <d v="2025-11-10T00:00:00"/>
    <n v="374286"/>
    <d v="2025-11-10T00:00:00"/>
    <m/>
    <n v="276.57"/>
    <d v="2025-11-10T00:00:00"/>
    <m/>
    <m/>
    <s v="Serviços de Publicidade Eletrônica"/>
    <n v="0"/>
    <m/>
    <x v="0"/>
    <m/>
    <m/>
    <m/>
    <s v="1 - VENDA A VISTA"/>
    <n v="18"/>
    <x v="3"/>
    <x v="1"/>
    <m/>
  </r>
  <r>
    <x v="1064"/>
    <s v="46.137.485/0001-60"/>
    <s v="NF SERVICOS DO"/>
    <n v="367200"/>
    <d v="2025-11-10T00:00:00"/>
    <n v="374017"/>
    <d v="2025-11-10T00:00:00"/>
    <m/>
    <n v="276.57"/>
    <d v="2025-12-10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064"/>
    <s v="46.137.485/0001-60"/>
    <s v="NF SERVICOS DO"/>
    <n v="368933"/>
    <d v="2025-11-13T00:00:00"/>
    <n v="375750"/>
    <d v="2025-11-14T00:00:00"/>
    <m/>
    <n v="553.14"/>
    <d v="2025-12-14T00:00:00"/>
    <s v="E0231002"/>
    <s v="PD023983"/>
    <s v="Serviços de Publicidade Eletrônica"/>
    <n v="526.59"/>
    <m/>
    <x v="0"/>
    <m/>
    <m/>
    <m/>
    <s v="2 - FATURADO"/>
    <n v="0"/>
    <x v="0"/>
    <x v="1"/>
    <m/>
  </r>
  <r>
    <x v="1064"/>
    <s v="46.137.485/0001-60"/>
    <s v="NF SERVICOS DO"/>
    <n v="370748"/>
    <d v="2025-11-24T00:00:00"/>
    <n v="377564"/>
    <d v="2025-11-25T00:00:00"/>
    <m/>
    <n v="368.76"/>
    <d v="2025-12-25T00:00:00"/>
    <s v="E0231002"/>
    <s v="PD023983"/>
    <s v="Serviços de Publicidade Eletrônica"/>
    <n v="351.06"/>
    <m/>
    <x v="0"/>
    <m/>
    <m/>
    <m/>
    <s v="2 - FATURADO"/>
    <n v="0"/>
    <x v="0"/>
    <x v="1"/>
    <m/>
  </r>
  <r>
    <x v="1064"/>
    <s v="46.137.485/0001-60"/>
    <s v="NF SERVICOS DO"/>
    <n v="370817"/>
    <d v="2025-11-25T00:00:00"/>
    <n v="377634"/>
    <d v="2025-11-26T00:00:00"/>
    <m/>
    <n v="322.67"/>
    <d v="2025-12-26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064"/>
    <s v="46.137.485/0001-60"/>
    <s v="NF SERVICOS DO"/>
    <n v="371201"/>
    <d v="2025-11-26T00:00:00"/>
    <n v="378018"/>
    <d v="2025-11-27T00:00:00"/>
    <m/>
    <n v="322.67"/>
    <d v="2025-12-27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065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274"/>
    <x v="2"/>
    <x v="3"/>
    <m/>
  </r>
  <r>
    <x v="1065"/>
    <s v="46.151.718/0001-80"/>
    <s v="NF SERVICOS DO"/>
    <n v="366838"/>
    <d v="2025-11-10T00:00:00"/>
    <n v="373655"/>
    <d v="2025-11-10T00:00:00"/>
    <m/>
    <n v="442.51"/>
    <d v="2025-12-10T00:00:00"/>
    <s v="E0220796"/>
    <s v="PD022796"/>
    <s v="Serviços de Publicidade Eletrônica"/>
    <n v="421.27"/>
    <m/>
    <x v="0"/>
    <m/>
    <m/>
    <m/>
    <s v="2 - FATURADO"/>
    <n v="0"/>
    <x v="0"/>
    <x v="1"/>
    <m/>
  </r>
  <r>
    <x v="1065"/>
    <s v="46.151.718/0001-80"/>
    <s v="NF SERVICOS DO"/>
    <n v="367010"/>
    <d v="2025-11-10T00:00:00"/>
    <n v="373827"/>
    <d v="2025-11-10T00:00:00"/>
    <m/>
    <n v="368.76"/>
    <d v="2025-12-10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65"/>
    <s v="46.151.718/0001-80"/>
    <s v="NF SERVICOS DO"/>
    <n v="370312"/>
    <d v="2025-11-19T00:00:00"/>
    <n v="377129"/>
    <d v="2025-11-25T00:00:00"/>
    <m/>
    <n v="516.26"/>
    <d v="2025-12-25T00:00:00"/>
    <s v="E0220796"/>
    <s v="PD022796"/>
    <s v="Serviços de Publicidade Eletrônica"/>
    <n v="491.48"/>
    <m/>
    <x v="0"/>
    <m/>
    <m/>
    <m/>
    <s v="2 - FATURADO"/>
    <n v="0"/>
    <x v="0"/>
    <x v="1"/>
    <m/>
  </r>
  <r>
    <x v="1065"/>
    <s v="46.151.718/0001-80"/>
    <s v="NF SERVICOS DO"/>
    <n v="370313"/>
    <d v="2025-11-19T00:00:00"/>
    <n v="377130"/>
    <d v="2025-11-25T00:00:00"/>
    <m/>
    <n v="663.77"/>
    <d v="2025-12-25T00:00:00"/>
    <s v="E0220796"/>
    <s v="PD022796"/>
    <s v="Serviços de Publicidade Eletrônica"/>
    <n v="631.91"/>
    <m/>
    <x v="0"/>
    <m/>
    <m/>
    <m/>
    <s v="2 - FATURADO"/>
    <n v="0"/>
    <x v="0"/>
    <x v="1"/>
    <m/>
  </r>
  <r>
    <x v="1065"/>
    <s v="46.151.718/0001-80"/>
    <s v="NF SERVICOS DO"/>
    <n v="371016"/>
    <d v="2025-11-25T00:00:00"/>
    <n v="377833"/>
    <d v="2025-11-26T00:00:00"/>
    <m/>
    <n v="295.01"/>
    <d v="2025-12-26T00:00:00"/>
    <s v="E0220796"/>
    <s v="PD022796"/>
    <s v="Serviços de Publicidade Eletrônica"/>
    <n v="280.85000000000002"/>
    <m/>
    <x v="0"/>
    <m/>
    <m/>
    <m/>
    <s v="2 - FATURADO"/>
    <n v="0"/>
    <x v="0"/>
    <x v="1"/>
    <m/>
  </r>
  <r>
    <x v="1066"/>
    <s v="46.162.178/0001-30"/>
    <s v="NF SERVICOS DO"/>
    <n v="367366"/>
    <d v="2025-11-10T00:00:00"/>
    <n v="374183"/>
    <d v="2025-11-10T00:00:00"/>
    <m/>
    <n v="414.85"/>
    <d v="2025-12-10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1066"/>
    <s v="46.162.178/0001-30"/>
    <s v="NF SERVICOS DO"/>
    <n v="369846"/>
    <d v="2025-11-17T00:00:00"/>
    <n v="376663"/>
    <d v="2025-11-18T00:00:00"/>
    <m/>
    <n v="414.85"/>
    <d v="2025-12-18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1067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281"/>
    <x v="2"/>
    <x v="3"/>
    <m/>
  </r>
  <r>
    <x v="1067"/>
    <s v="46.172.888/0001-40"/>
    <s v="NF SERVICOS DO"/>
    <n v="365814"/>
    <d v="2025-10-29T00:00:00"/>
    <n v="372631"/>
    <d v="2025-10-30T00:00:00"/>
    <m/>
    <n v="774.4"/>
    <d v="2025-11-29T00:00:00"/>
    <m/>
    <m/>
    <s v="Serviços de Publicidade Eletrônica"/>
    <n v="737.23"/>
    <m/>
    <x v="0"/>
    <m/>
    <m/>
    <m/>
    <s v="2 - FATURADO"/>
    <n v="0"/>
    <x v="0"/>
    <x v="1"/>
    <m/>
  </r>
  <r>
    <x v="1067"/>
    <s v="46.172.888/0001-40"/>
    <s v="NF SERVICOS DO"/>
    <n v="365843"/>
    <d v="2025-10-29T00:00:00"/>
    <n v="372660"/>
    <d v="2025-10-30T00:00:00"/>
    <m/>
    <n v="497.83"/>
    <d v="2025-11-29T00:00:00"/>
    <m/>
    <m/>
    <s v="Serviços de Publicidade Eletrônica"/>
    <n v="473.93"/>
    <m/>
    <x v="0"/>
    <m/>
    <m/>
    <m/>
    <s v="2 - FATURADO"/>
    <n v="0"/>
    <x v="0"/>
    <x v="1"/>
    <m/>
  </r>
  <r>
    <x v="1067"/>
    <s v="46.172.888/0001-40"/>
    <s v="NF SERVICOS DO"/>
    <n v="365969"/>
    <d v="2025-10-30T00:00:00"/>
    <n v="372786"/>
    <d v="2025-10-31T00:00:00"/>
    <m/>
    <n v="497.83"/>
    <d v="2025-11-30T00:00:00"/>
    <m/>
    <m/>
    <s v="Serviços de Publicidade Eletrônica"/>
    <n v="473.93"/>
    <m/>
    <x v="0"/>
    <m/>
    <m/>
    <m/>
    <s v="2 - FATURADO"/>
    <n v="0"/>
    <x v="0"/>
    <x v="1"/>
    <m/>
  </r>
  <r>
    <x v="1067"/>
    <s v="46.172.888/0001-40"/>
    <s v="NF SERVICOS DO"/>
    <n v="365970"/>
    <d v="2025-10-30T00:00:00"/>
    <n v="372787"/>
    <d v="2025-10-31T00:00:00"/>
    <m/>
    <n v="221.26"/>
    <d v="2025-11-30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6408"/>
    <d v="2025-11-10T00:00:00"/>
    <n v="373225"/>
    <d v="2025-11-10T00:00:00"/>
    <m/>
    <n v="276.57"/>
    <d v="2025-12-10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6409"/>
    <d v="2025-11-10T00:00:00"/>
    <n v="373226"/>
    <d v="2025-11-10T00:00:00"/>
    <m/>
    <n v="387.2"/>
    <d v="2025-12-10T00:00:00"/>
    <m/>
    <m/>
    <s v="Serviços de Publicidade Eletrônica"/>
    <n v="368.61"/>
    <m/>
    <x v="0"/>
    <m/>
    <m/>
    <m/>
    <s v="2 - FATURADO"/>
    <n v="0"/>
    <x v="0"/>
    <x v="1"/>
    <m/>
  </r>
  <r>
    <x v="1067"/>
    <s v="46.172.888/0001-40"/>
    <s v="NF SERVICOS DO"/>
    <n v="366551"/>
    <d v="2025-11-10T00:00:00"/>
    <n v="373368"/>
    <d v="2025-11-10T00:00:00"/>
    <m/>
    <n v="497.83"/>
    <d v="2025-12-10T00:00:00"/>
    <m/>
    <m/>
    <s v="Serviços de Publicidade Eletrônica"/>
    <n v="473.93"/>
    <m/>
    <x v="0"/>
    <m/>
    <m/>
    <m/>
    <s v="2 - FATURADO"/>
    <n v="0"/>
    <x v="0"/>
    <x v="1"/>
    <m/>
  </r>
  <r>
    <x v="1067"/>
    <s v="46.172.888/0001-40"/>
    <s v="NF SERVICOS DO"/>
    <n v="366674"/>
    <d v="2025-11-10T00:00:00"/>
    <n v="373491"/>
    <d v="2025-11-10T00:00:00"/>
    <m/>
    <n v="221.26"/>
    <d v="2025-12-10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6706"/>
    <d v="2025-11-10T00:00:00"/>
    <n v="373523"/>
    <d v="2025-11-10T00:00:00"/>
    <m/>
    <n v="2876.33"/>
    <d v="2025-12-10T00:00:00"/>
    <m/>
    <m/>
    <s v="Serviços de Publicidade Eletrônica"/>
    <n v="2738.27"/>
    <m/>
    <x v="0"/>
    <m/>
    <m/>
    <m/>
    <s v="2 - FATURADO"/>
    <n v="0"/>
    <x v="0"/>
    <x v="1"/>
    <m/>
  </r>
  <r>
    <x v="1067"/>
    <s v="46.172.888/0001-40"/>
    <s v="NF SERVICOS DO"/>
    <n v="367060"/>
    <d v="2025-11-10T00:00:00"/>
    <n v="373877"/>
    <d v="2025-11-10T00:00:00"/>
    <m/>
    <n v="276.57"/>
    <d v="2025-12-10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7075"/>
    <d v="2025-11-10T00:00:00"/>
    <n v="373892"/>
    <d v="2025-11-10T00:00:00"/>
    <m/>
    <n v="276.57"/>
    <d v="2025-12-10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7136"/>
    <d v="2025-11-10T00:00:00"/>
    <n v="373953"/>
    <d v="2025-11-10T00:00:00"/>
    <m/>
    <n v="663.77"/>
    <d v="2025-12-10T00:00:00"/>
    <m/>
    <m/>
    <s v="Serviços de Publicidade Eletrônica"/>
    <n v="631.91"/>
    <m/>
    <x v="0"/>
    <m/>
    <m/>
    <m/>
    <s v="2 - FATURADO"/>
    <n v="0"/>
    <x v="0"/>
    <x v="1"/>
    <m/>
  </r>
  <r>
    <x v="1067"/>
    <s v="46.172.888/0001-40"/>
    <s v="NF SERVICOS DO"/>
    <n v="367139"/>
    <d v="2025-11-10T00:00:00"/>
    <n v="373956"/>
    <d v="2025-11-10T00:00:00"/>
    <m/>
    <n v="221.26"/>
    <d v="2025-12-10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7152"/>
    <d v="2025-11-10T00:00:00"/>
    <n v="373969"/>
    <d v="2025-11-10T00:00:00"/>
    <m/>
    <n v="497.83"/>
    <d v="2025-12-10T00:00:00"/>
    <m/>
    <m/>
    <s v="Serviços de Publicidade Eletrônica"/>
    <n v="473.93"/>
    <m/>
    <x v="0"/>
    <m/>
    <m/>
    <m/>
    <s v="2 - FATURADO"/>
    <n v="0"/>
    <x v="0"/>
    <x v="1"/>
    <m/>
  </r>
  <r>
    <x v="1067"/>
    <s v="46.172.888/0001-40"/>
    <s v="NF SERVICOS DO"/>
    <n v="367157"/>
    <d v="2025-11-10T00:00:00"/>
    <n v="373974"/>
    <d v="2025-11-10T00:00:00"/>
    <m/>
    <n v="221.26"/>
    <d v="2025-12-10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7575"/>
    <d v="2025-11-10T00:00:00"/>
    <n v="374392"/>
    <d v="2025-11-10T00:00:00"/>
    <m/>
    <n v="497.83"/>
    <d v="2025-12-10T00:00:00"/>
    <m/>
    <m/>
    <s v="Serviços de Publicidade Eletrônica"/>
    <n v="473.93"/>
    <m/>
    <x v="0"/>
    <m/>
    <m/>
    <m/>
    <s v="2 - FATURADO"/>
    <n v="0"/>
    <x v="0"/>
    <x v="1"/>
    <m/>
  </r>
  <r>
    <x v="1067"/>
    <s v="46.172.888/0001-40"/>
    <s v="NF SERVICOS DO"/>
    <n v="367662"/>
    <d v="2025-11-10T00:00:00"/>
    <n v="374479"/>
    <d v="2025-11-10T00:00:00"/>
    <m/>
    <n v="165.94"/>
    <d v="2025-12-10T00:00:00"/>
    <m/>
    <m/>
    <s v="Serviços de Publicidade Eletrônica"/>
    <n v="157.97"/>
    <m/>
    <x v="0"/>
    <m/>
    <m/>
    <m/>
    <s v="2 - FATURADO"/>
    <n v="0"/>
    <x v="0"/>
    <x v="1"/>
    <m/>
  </r>
  <r>
    <x v="1067"/>
    <s v="46.172.888/0001-40"/>
    <s v="NF SERVICOS DO"/>
    <n v="367921"/>
    <d v="2025-11-10T00:00:00"/>
    <n v="374738"/>
    <d v="2025-11-10T00:00:00"/>
    <m/>
    <n v="331.88"/>
    <d v="2025-12-10T00:00:00"/>
    <m/>
    <m/>
    <s v="Serviços de Publicidade Eletrônica"/>
    <n v="315.95"/>
    <m/>
    <x v="0"/>
    <m/>
    <m/>
    <m/>
    <s v="2 - FATURADO"/>
    <n v="0"/>
    <x v="0"/>
    <x v="1"/>
    <m/>
  </r>
  <r>
    <x v="1067"/>
    <s v="46.172.888/0001-40"/>
    <s v="NF SERVICOS DO"/>
    <n v="367946"/>
    <d v="2025-11-10T00:00:00"/>
    <n v="374763"/>
    <d v="2025-11-10T00:00:00"/>
    <m/>
    <n v="387.2"/>
    <d v="2025-12-10T00:00:00"/>
    <m/>
    <m/>
    <s v="Serviços de Publicidade Eletrônica"/>
    <n v="368.61"/>
    <m/>
    <x v="0"/>
    <m/>
    <m/>
    <m/>
    <s v="2 - FATURADO"/>
    <n v="0"/>
    <x v="0"/>
    <x v="1"/>
    <m/>
  </r>
  <r>
    <x v="1067"/>
    <s v="46.172.888/0001-40"/>
    <s v="NF SERVICOS DO"/>
    <n v="368342"/>
    <d v="2025-11-11T00:00:00"/>
    <n v="375159"/>
    <d v="2025-11-12T00:00:00"/>
    <m/>
    <n v="221.26"/>
    <d v="2025-12-12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8469"/>
    <d v="2025-11-11T00:00:00"/>
    <n v="375286"/>
    <d v="2025-11-12T00:00:00"/>
    <m/>
    <n v="2378.5"/>
    <d v="2025-12-12T00:00:00"/>
    <m/>
    <m/>
    <s v="Serviços de Publicidade Eletrônica"/>
    <n v="2264.33"/>
    <m/>
    <x v="0"/>
    <m/>
    <m/>
    <m/>
    <s v="2 - FATURADO"/>
    <n v="0"/>
    <x v="0"/>
    <x v="1"/>
    <m/>
  </r>
  <r>
    <x v="1067"/>
    <s v="46.172.888/0001-40"/>
    <s v="NF SERVICOS DO"/>
    <n v="368763"/>
    <d v="2025-11-12T00:00:00"/>
    <n v="375580"/>
    <d v="2025-11-13T00:00:00"/>
    <m/>
    <n v="276.57"/>
    <d v="2025-12-13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9102"/>
    <d v="2025-11-13T00:00:00"/>
    <n v="375919"/>
    <d v="2025-11-14T00:00:00"/>
    <m/>
    <n v="276.57"/>
    <d v="2025-12-14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9156"/>
    <d v="2025-11-13T00:00:00"/>
    <n v="375973"/>
    <d v="2025-11-14T00:00:00"/>
    <m/>
    <n v="276.57"/>
    <d v="2025-12-14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"/>
    <n v="198180"/>
    <d v="2025-11-14T00:00:00"/>
    <n v="2064622"/>
    <d v="2025-11-14T00:00:00"/>
    <d v="2025-10-01T00:00:00"/>
    <n v="1035.92"/>
    <d v="2025-12-14T00:00:00"/>
    <s v="E0240703"/>
    <s v="PD024703"/>
    <s v="PREFEITURA CADASTRO"/>
    <n v="986.2"/>
    <d v="2025-10-01T00:00:00"/>
    <x v="0"/>
    <m/>
    <s v="9.832/2024"/>
    <s v="359.00008696/2024-39 - APPS\ITO"/>
    <s v="2 - FATURADO"/>
    <n v="0"/>
    <x v="0"/>
    <x v="0"/>
    <m/>
  </r>
  <r>
    <x v="1067"/>
    <s v="46.172.888/0001-40"/>
    <s v="NF SERVICOS DO"/>
    <n v="369251"/>
    <d v="2025-11-14T00:00:00"/>
    <n v="376068"/>
    <d v="2025-11-18T00:00:00"/>
    <m/>
    <n v="221.26"/>
    <d v="2025-12-18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69319"/>
    <d v="2025-11-14T00:00:00"/>
    <n v="376136"/>
    <d v="2025-11-18T00:00:00"/>
    <m/>
    <n v="276.57"/>
    <d v="2025-12-18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9397"/>
    <d v="2025-11-14T00:00:00"/>
    <n v="376214"/>
    <d v="2025-11-18T00:00:00"/>
    <m/>
    <n v="276.57"/>
    <d v="2025-12-18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69615"/>
    <d v="2025-11-17T00:00:00"/>
    <n v="376432"/>
    <d v="2025-11-18T00:00:00"/>
    <m/>
    <n v="276.57"/>
    <d v="2025-12-18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70083"/>
    <d v="2025-11-18T00:00:00"/>
    <n v="376900"/>
    <d v="2025-11-19T00:00:00"/>
    <m/>
    <n v="221.26"/>
    <d v="2025-12-19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70085"/>
    <d v="2025-11-18T00:00:00"/>
    <n v="376902"/>
    <d v="2025-11-19T00:00:00"/>
    <m/>
    <n v="1050.97"/>
    <d v="2025-12-19T00:00:00"/>
    <m/>
    <m/>
    <s v="Serviços de Publicidade Eletrônica"/>
    <n v="1000.52"/>
    <m/>
    <x v="0"/>
    <m/>
    <m/>
    <m/>
    <s v="2 - FATURADO"/>
    <n v="0"/>
    <x v="0"/>
    <x v="1"/>
    <m/>
  </r>
  <r>
    <x v="1067"/>
    <s v="46.172.888/0001-40"/>
    <s v="NF SERVICOS DO"/>
    <n v="370091"/>
    <d v="2025-11-18T00:00:00"/>
    <n v="376908"/>
    <d v="2025-11-19T00:00:00"/>
    <m/>
    <n v="387.2"/>
    <d v="2025-12-19T00:00:00"/>
    <m/>
    <m/>
    <s v="Serviços de Publicidade Eletrônica"/>
    <n v="368.61"/>
    <m/>
    <x v="0"/>
    <m/>
    <m/>
    <m/>
    <s v="2 - FATURADO"/>
    <n v="0"/>
    <x v="0"/>
    <x v="1"/>
    <m/>
  </r>
  <r>
    <x v="1067"/>
    <s v="46.172.888/0001-40"/>
    <s v="NF SERVICOS DO"/>
    <n v="370468"/>
    <d v="2025-11-19T00:00:00"/>
    <n v="377284"/>
    <d v="2025-11-25T00:00:00"/>
    <m/>
    <n v="553.14"/>
    <d v="2025-12-25T00:00:00"/>
    <m/>
    <m/>
    <s v="Serviços de Publicidade Eletrônica"/>
    <n v="526.59"/>
    <m/>
    <x v="0"/>
    <m/>
    <m/>
    <m/>
    <s v="2 - FATURADO"/>
    <n v="0"/>
    <x v="0"/>
    <x v="1"/>
    <m/>
  </r>
  <r>
    <x v="1067"/>
    <s v="46.172.888/0001-40"/>
    <s v="NF SERVICOS DO"/>
    <n v="370477"/>
    <d v="2025-11-19T00:00:00"/>
    <n v="377293"/>
    <d v="2025-11-25T00:00:00"/>
    <m/>
    <n v="165.94"/>
    <d v="2025-12-25T00:00:00"/>
    <m/>
    <m/>
    <s v="Serviços de Publicidade Eletrônica"/>
    <n v="157.97"/>
    <m/>
    <x v="0"/>
    <m/>
    <m/>
    <m/>
    <s v="2 - FATURADO"/>
    <n v="0"/>
    <x v="0"/>
    <x v="1"/>
    <m/>
  </r>
  <r>
    <x v="1067"/>
    <s v="46.172.888/0001-40"/>
    <s v="NF SERVICOS DO"/>
    <n v="370497"/>
    <d v="2025-11-24T00:00:00"/>
    <n v="377313"/>
    <d v="2025-11-25T00:00:00"/>
    <m/>
    <n v="608.45000000000005"/>
    <d v="2025-12-25T00:00:00"/>
    <m/>
    <m/>
    <s v="Serviços de Publicidade Eletrônica"/>
    <n v="579.24"/>
    <m/>
    <x v="0"/>
    <m/>
    <m/>
    <m/>
    <s v="2 - FATURADO"/>
    <n v="0"/>
    <x v="0"/>
    <x v="1"/>
    <m/>
  </r>
  <r>
    <x v="1067"/>
    <s v="46.172.888/0001-40"/>
    <s v="NF SERVICOS DO"/>
    <n v="370509"/>
    <d v="2025-11-24T00:00:00"/>
    <n v="377325"/>
    <d v="2025-11-25T00:00:00"/>
    <m/>
    <n v="331.88"/>
    <d v="2025-12-25T00:00:00"/>
    <m/>
    <m/>
    <s v="Serviços de Publicidade Eletrônica"/>
    <n v="315.95"/>
    <m/>
    <x v="0"/>
    <m/>
    <m/>
    <m/>
    <s v="2 - FATURADO"/>
    <n v="0"/>
    <x v="0"/>
    <x v="1"/>
    <m/>
  </r>
  <r>
    <x v="1067"/>
    <s v="46.172.888/0001-40"/>
    <s v="NF SERVICOS DO"/>
    <n v="370914"/>
    <d v="2025-11-25T00:00:00"/>
    <n v="377731"/>
    <d v="2025-11-26T00:00:00"/>
    <m/>
    <n v="387.2"/>
    <d v="2025-12-26T00:00:00"/>
    <m/>
    <m/>
    <s v="Serviços de Publicidade Eletrônica"/>
    <n v="368.61"/>
    <m/>
    <x v="0"/>
    <m/>
    <m/>
    <m/>
    <s v="2 - FATURADO"/>
    <n v="0"/>
    <x v="0"/>
    <x v="1"/>
    <m/>
  </r>
  <r>
    <x v="1067"/>
    <s v="46.172.888/0001-40"/>
    <s v="NF SERVICOS DO"/>
    <n v="370995"/>
    <d v="2025-11-25T00:00:00"/>
    <n v="377812"/>
    <d v="2025-11-26T00:00:00"/>
    <m/>
    <n v="663.77"/>
    <d v="2025-12-26T00:00:00"/>
    <m/>
    <m/>
    <s v="Serviços de Publicidade Eletrônica"/>
    <n v="631.91"/>
    <m/>
    <x v="0"/>
    <m/>
    <m/>
    <m/>
    <s v="2 - FATURADO"/>
    <n v="0"/>
    <x v="0"/>
    <x v="1"/>
    <m/>
  </r>
  <r>
    <x v="1067"/>
    <s v="46.172.888/0001-40"/>
    <s v="NF SERVICOS DO"/>
    <n v="371307"/>
    <d v="2025-11-26T00:00:00"/>
    <n v="378124"/>
    <d v="2025-11-27T00:00:00"/>
    <m/>
    <n v="221.26"/>
    <d v="2025-12-27T00:00:00"/>
    <m/>
    <m/>
    <s v="Serviços de Publicidade Eletrônica"/>
    <n v="210.64"/>
    <m/>
    <x v="0"/>
    <m/>
    <m/>
    <m/>
    <s v="2 - FATURADO"/>
    <n v="0"/>
    <x v="0"/>
    <x v="1"/>
    <m/>
  </r>
  <r>
    <x v="1067"/>
    <s v="46.172.888/0001-40"/>
    <s v="NF SERVICOS DO"/>
    <n v="371395"/>
    <d v="2025-11-26T00:00:00"/>
    <n v="378212"/>
    <d v="2025-11-27T00:00:00"/>
    <m/>
    <n v="276.57"/>
    <d v="2025-12-27T00:00:00"/>
    <m/>
    <m/>
    <s v="Serviços de Publicidade Eletrônica"/>
    <n v="263.29000000000002"/>
    <m/>
    <x v="0"/>
    <m/>
    <m/>
    <m/>
    <s v="2 - FATURADO"/>
    <n v="0"/>
    <x v="0"/>
    <x v="1"/>
    <m/>
  </r>
  <r>
    <x v="1067"/>
    <s v="46.172.888/0001-40"/>
    <s v="NF SERVICOS DO"/>
    <n v="371396"/>
    <d v="2025-11-26T00:00:00"/>
    <n v="378213"/>
    <d v="2025-11-27T00:00:00"/>
    <m/>
    <n v="663.77"/>
    <d v="2025-12-27T00:00:00"/>
    <m/>
    <m/>
    <s v="Serviços de Publicidade Eletrônica"/>
    <n v="631.91"/>
    <m/>
    <x v="0"/>
    <m/>
    <m/>
    <m/>
    <s v="2 - FATURADO"/>
    <n v="0"/>
    <x v="0"/>
    <x v="1"/>
    <m/>
  </r>
  <r>
    <x v="1068"/>
    <s v="46.177.523/0001-09"/>
    <s v="ND-LOCACAO BENS MOVE"/>
    <n v="1332"/>
    <d v="2025-07-03T00:00:00"/>
    <m/>
    <m/>
    <m/>
    <n v="12449.95"/>
    <d v="2025-08-02T00:00:00"/>
    <s v="E0210107"/>
    <s v="PD021081"/>
    <s v="Locação de Bens Móveis - Desktop Basic - 36 ms"/>
    <n v="12449.95"/>
    <m/>
    <x v="0"/>
    <m/>
    <m/>
    <m/>
    <s v="2 - FATURADO"/>
    <n v="118"/>
    <x v="7"/>
    <x v="4"/>
    <m/>
  </r>
  <r>
    <x v="1068"/>
    <s v="46.177.523/0001-09"/>
    <s v="ND-LOCACAO BENS MOVE"/>
    <n v="1345"/>
    <d v="2025-07-11T00:00:00"/>
    <m/>
    <m/>
    <m/>
    <n v="52098.8"/>
    <d v="2025-08-10T00:00:00"/>
    <s v="E0230313"/>
    <s v="PD023274"/>
    <s v="Locação de Bens Móveis - Notebook Padrão - 36 ms"/>
    <n v="2010.23"/>
    <m/>
    <x v="0"/>
    <m/>
    <m/>
    <m/>
    <s v="2 - FATURADO"/>
    <n v="110"/>
    <x v="7"/>
    <x v="4"/>
    <m/>
  </r>
  <r>
    <x v="1068"/>
    <s v="46.177.523/0001-09"/>
    <s v="NF SERVICOS"/>
    <n v="189443"/>
    <d v="2025-07-11T00:00:00"/>
    <n v="1995661"/>
    <d v="2025-07-11T00:00:00"/>
    <d v="2025-06-01T00:00:00"/>
    <n v="12744"/>
    <d v="2025-08-10T00:00:00"/>
    <s v="E0230313"/>
    <s v="PD023274"/>
    <s v="DAAS DESKTOP BASICO E DAAS NOTEBOOK PADRÃO"/>
    <n v="491.64"/>
    <d v="2025-06-01T00:00:00"/>
    <x v="0"/>
    <s v="054/2023"/>
    <s v="55899/2022"/>
    <s v="SEI 359.00001868/2023-62-ITO"/>
    <s v="2 - FATURADO"/>
    <n v="110"/>
    <x v="7"/>
    <x v="0"/>
    <m/>
  </r>
  <r>
    <x v="1068"/>
    <s v="46.177.523/0001-09"/>
    <s v="NF SERVICOS DO"/>
    <n v="364155"/>
    <d v="2025-10-21T00:00:00"/>
    <n v="370970"/>
    <d v="2025-10-22T00:00:00"/>
    <m/>
    <n v="368.76"/>
    <d v="2025-11-21T00:00:00"/>
    <s v="E0202055"/>
    <s v="PD202055"/>
    <s v="Serviços de Publicidade Eletrônica"/>
    <n v="351.06"/>
    <m/>
    <x v="0"/>
    <m/>
    <m/>
    <m/>
    <s v="2 - FATURADO"/>
    <n v="7"/>
    <x v="3"/>
    <x v="1"/>
    <m/>
  </r>
  <r>
    <x v="1068"/>
    <s v="46.177.523/0001-09"/>
    <s v="NF SERVICOS DO"/>
    <n v="364156"/>
    <d v="2025-10-21T00:00:00"/>
    <n v="370971"/>
    <d v="2025-10-22T00:00:00"/>
    <m/>
    <n v="368.76"/>
    <d v="2025-11-21T00:00:00"/>
    <s v="E0202055"/>
    <s v="PD202055"/>
    <s v="Serviços de Publicidade Eletrônica"/>
    <n v="351.06"/>
    <m/>
    <x v="0"/>
    <m/>
    <m/>
    <m/>
    <s v="2 - FATURADO"/>
    <n v="7"/>
    <x v="3"/>
    <x v="1"/>
    <m/>
  </r>
  <r>
    <x v="1068"/>
    <s v="46.177.523/0001-09"/>
    <s v="NF SERVICOS DO"/>
    <n v="364157"/>
    <d v="2025-10-21T00:00:00"/>
    <n v="370972"/>
    <d v="2025-10-22T00:00:00"/>
    <m/>
    <n v="295.01"/>
    <d v="2025-11-21T00:00:00"/>
    <s v="E0202055"/>
    <s v="PD202055"/>
    <s v="Serviços de Publicidade Eletrônica"/>
    <n v="280.85000000000002"/>
    <m/>
    <x v="0"/>
    <m/>
    <m/>
    <m/>
    <s v="2 - FATURADO"/>
    <n v="7"/>
    <x v="3"/>
    <x v="1"/>
    <m/>
  </r>
  <r>
    <x v="1068"/>
    <s v="46.177.523/0001-09"/>
    <s v="NF SERVICOS DO"/>
    <n v="364158"/>
    <d v="2025-10-21T00:00:00"/>
    <n v="370973"/>
    <d v="2025-10-22T00:00:00"/>
    <m/>
    <n v="295.01"/>
    <d v="2025-11-21T00:00:00"/>
    <s v="E0202055"/>
    <s v="PD202055"/>
    <s v="Serviços de Publicidade Eletrônica"/>
    <n v="280.85000000000002"/>
    <m/>
    <x v="0"/>
    <m/>
    <m/>
    <m/>
    <s v="2 - FATURADO"/>
    <n v="7"/>
    <x v="3"/>
    <x v="1"/>
    <m/>
  </r>
  <r>
    <x v="1068"/>
    <s v="46.177.523/0001-09"/>
    <s v="NF SERVICOS DO"/>
    <n v="364159"/>
    <d v="2025-10-21T00:00:00"/>
    <n v="370974"/>
    <d v="2025-10-22T00:00:00"/>
    <m/>
    <n v="368.76"/>
    <d v="2025-11-21T00:00:00"/>
    <s v="E0202055"/>
    <s v="PD202055"/>
    <s v="Serviços de Publicidade Eletrônica"/>
    <n v="351.06"/>
    <m/>
    <x v="0"/>
    <m/>
    <m/>
    <m/>
    <s v="2 - FATURADO"/>
    <n v="7"/>
    <x v="3"/>
    <x v="1"/>
    <m/>
  </r>
  <r>
    <x v="1068"/>
    <s v="46.177.523/0001-09"/>
    <s v="NF SERVICOS DO"/>
    <n v="364183"/>
    <d v="2025-10-21T00:00:00"/>
    <n v="370998"/>
    <d v="2025-10-22T00:00:00"/>
    <m/>
    <n v="368.76"/>
    <d v="2025-11-21T00:00:00"/>
    <s v="E0202055"/>
    <s v="PD202055"/>
    <s v="Serviços de Publicidade Eletrônica"/>
    <n v="351.06"/>
    <m/>
    <x v="0"/>
    <m/>
    <m/>
    <m/>
    <s v="2 - FATURADO"/>
    <n v="7"/>
    <x v="3"/>
    <x v="1"/>
    <m/>
  </r>
  <r>
    <x v="1068"/>
    <s v="46.177.523/0001-09"/>
    <s v="NF SERVICOS DO"/>
    <n v="364255"/>
    <d v="2025-10-21T00:00:00"/>
    <n v="371070"/>
    <d v="2025-10-22T00:00:00"/>
    <m/>
    <n v="295.01"/>
    <d v="2025-11-21T00:00:00"/>
    <s v="E0202055"/>
    <s v="PD202055"/>
    <s v="Serviços de Publicidade Eletrônica"/>
    <n v="280.85000000000002"/>
    <m/>
    <x v="0"/>
    <m/>
    <m/>
    <m/>
    <s v="2 - FATURADO"/>
    <n v="7"/>
    <x v="3"/>
    <x v="1"/>
    <m/>
  </r>
  <r>
    <x v="1068"/>
    <s v="46.177.523/0001-09"/>
    <s v="NF SERVICOS DO"/>
    <n v="366066"/>
    <d v="2025-10-30T00:00:00"/>
    <n v="372883"/>
    <d v="2025-10-31T00:00:00"/>
    <m/>
    <n v="295.01"/>
    <d v="2025-11-3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66081"/>
    <d v="2025-10-30T00:00:00"/>
    <n v="372898"/>
    <d v="2025-10-31T00:00:00"/>
    <m/>
    <n v="442.51"/>
    <d v="2025-11-30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68"/>
    <s v="46.177.523/0001-09"/>
    <s v="NF SERVICOS"/>
    <n v="197218"/>
    <d v="2025-11-10T00:00:00"/>
    <n v="2063660"/>
    <d v="2025-11-11T00:00:00"/>
    <d v="2025-10-01T00:00:00"/>
    <n v="20262.55"/>
    <d v="2025-12-10T00:00:00"/>
    <s v="E0210107"/>
    <s v="PD021081"/>
    <s v="DaaS - Desktop Basico e Avancado"/>
    <n v="19289.95"/>
    <d v="2025-10-01T00:00:00"/>
    <x v="0"/>
    <s v="NR. 32/2021"/>
    <s v="NR. 28.214/2021"/>
    <s v="PD-PRC-2021/02232-359.00006416/2024-58-APPS\ITO"/>
    <s v="2 - FATURADO"/>
    <n v="0"/>
    <x v="0"/>
    <x v="0"/>
    <m/>
  </r>
  <r>
    <x v="1068"/>
    <s v="46.177.523/0001-09"/>
    <s v="NF SERVICOS"/>
    <n v="197240"/>
    <d v="2025-11-10T00:00:00"/>
    <n v="2063682"/>
    <d v="2025-11-11T00:00:00"/>
    <d v="2025-10-01T00:00:00"/>
    <n v="3123.75"/>
    <d v="2025-12-11T00:00:00"/>
    <s v="E0210107"/>
    <s v="PD021081"/>
    <s v="DaaS - Desktop Basico e Avancado"/>
    <n v="2973.81"/>
    <d v="2025-10-01T00:00:00"/>
    <x v="0"/>
    <s v="NR. 32/2021"/>
    <s v="NR. 28.214/2021"/>
    <s v="PD-PRC-2021/02232-359.00006416/2024-58-APPS\ITO"/>
    <s v="2 - FATURADO"/>
    <n v="0"/>
    <x v="0"/>
    <x v="0"/>
    <m/>
  </r>
  <r>
    <x v="1068"/>
    <s v="46.177.523/0001-09"/>
    <s v="NF SERVICOS DO"/>
    <n v="366396"/>
    <d v="2025-11-10T00:00:00"/>
    <n v="373213"/>
    <d v="2025-11-10T00:00:00"/>
    <m/>
    <n v="295.01"/>
    <d v="2025-12-1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66839"/>
    <d v="2025-11-10T00:00:00"/>
    <n v="373656"/>
    <d v="2025-11-10T00:00:00"/>
    <m/>
    <n v="590.02"/>
    <d v="2025-12-10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068"/>
    <s v="46.177.523/0001-09"/>
    <s v="NF SERVICOS DO"/>
    <n v="366893"/>
    <d v="2025-11-10T00:00:00"/>
    <n v="373710"/>
    <d v="2025-11-10T00:00:00"/>
    <m/>
    <n v="368.76"/>
    <d v="2025-12-1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68"/>
    <s v="46.177.523/0001-09"/>
    <s v="NF SERVICOS DO"/>
    <n v="366980"/>
    <d v="2025-11-10T00:00:00"/>
    <n v="373797"/>
    <d v="2025-11-10T00:00:00"/>
    <m/>
    <n v="368.76"/>
    <d v="2025-12-1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68"/>
    <s v="46.177.523/0001-09"/>
    <s v="NF SERVICOS DO"/>
    <n v="367053"/>
    <d v="2025-11-10T00:00:00"/>
    <n v="373870"/>
    <d v="2025-11-10T00:00:00"/>
    <m/>
    <n v="516.26"/>
    <d v="2025-12-10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1068"/>
    <s v="46.177.523/0001-09"/>
    <s v="NF SERVICOS DO"/>
    <n v="367054"/>
    <d v="2025-11-10T00:00:00"/>
    <n v="373871"/>
    <d v="2025-11-10T00:00:00"/>
    <m/>
    <n v="295.01"/>
    <d v="2025-12-1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67689"/>
    <d v="2025-11-10T00:00:00"/>
    <n v="374506"/>
    <d v="2025-11-10T00:00:00"/>
    <m/>
    <n v="295.01"/>
    <d v="2025-12-1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D-LOCACAO BENS MOVE"/>
    <n v="1436"/>
    <d v="2025-11-11T00:00:00"/>
    <m/>
    <m/>
    <m/>
    <n v="83169.27"/>
    <d v="2025-12-11T00:00:00"/>
    <s v="E0210107"/>
    <s v="PD021081"/>
    <s v="Locação de Bens Móveis - Desktop Basic - 36 ms"/>
    <n v="83169.27"/>
    <m/>
    <x v="0"/>
    <m/>
    <m/>
    <m/>
    <s v="2 - FATURADO"/>
    <n v="0"/>
    <x v="0"/>
    <x v="4"/>
    <m/>
  </r>
  <r>
    <x v="1068"/>
    <s v="46.177.523/0001-09"/>
    <s v="ND-LOCACAO BENS MOVE"/>
    <n v="1437"/>
    <d v="2025-11-11T00:00:00"/>
    <m/>
    <m/>
    <m/>
    <n v="12449.95"/>
    <d v="2025-12-11T00:00:00"/>
    <s v="E0210107"/>
    <s v="PD021081"/>
    <s v="Locação de Bens Móveis - Desktop Basic - 36 ms"/>
    <n v="12449.95"/>
    <m/>
    <x v="0"/>
    <m/>
    <m/>
    <m/>
    <s v="2 - FATURADO"/>
    <n v="0"/>
    <x v="0"/>
    <x v="4"/>
    <m/>
  </r>
  <r>
    <x v="1068"/>
    <s v="46.177.523/0001-09"/>
    <s v="NF SERVICOS DO"/>
    <n v="368511"/>
    <d v="2025-11-11T00:00:00"/>
    <n v="375328"/>
    <d v="2025-11-12T00:00:00"/>
    <m/>
    <n v="295.01"/>
    <d v="2025-12-1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68590"/>
    <d v="2025-11-11T00:00:00"/>
    <n v="375407"/>
    <d v="2025-11-12T00:00:00"/>
    <m/>
    <n v="442.51"/>
    <d v="2025-12-12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68"/>
    <s v="46.177.523/0001-09"/>
    <s v="ND-LOCACAO BENS MOVE"/>
    <n v="1447"/>
    <d v="2025-11-13T00:00:00"/>
    <m/>
    <m/>
    <m/>
    <n v="52098.8"/>
    <d v="2025-12-13T00:00:00"/>
    <s v="E0230313"/>
    <s v="PD023274"/>
    <s v="Locação de Bens Móveis - Notebook Padrão - 36 ms"/>
    <n v="52098.8"/>
    <m/>
    <x v="0"/>
    <m/>
    <m/>
    <m/>
    <s v="2 - FATURADO"/>
    <n v="0"/>
    <x v="0"/>
    <x v="4"/>
    <m/>
  </r>
  <r>
    <x v="1068"/>
    <s v="46.177.523/0001-09"/>
    <s v="NF SERVICOS"/>
    <n v="197802"/>
    <d v="2025-11-13T00:00:00"/>
    <n v="2064244"/>
    <d v="2025-11-13T00:00:00"/>
    <d v="2025-10-01T00:00:00"/>
    <n v="12744"/>
    <d v="2025-12-13T00:00:00"/>
    <s v="E0230313"/>
    <s v="PD023274"/>
    <s v="DAAS DESKTOP BASICO E DAAS NOTEBOOK PADRÃO"/>
    <n v="12132.29"/>
    <d v="2025-10-01T00:00:00"/>
    <x v="0"/>
    <s v="054/2023"/>
    <s v="55899/2022"/>
    <s v="SEI 359.00001868/2023-62-ITO"/>
    <s v="2 - FATURADO"/>
    <n v="0"/>
    <x v="0"/>
    <x v="0"/>
    <m/>
  </r>
  <r>
    <x v="1068"/>
    <s v="46.177.523/0001-09"/>
    <s v="NF SERVICOS"/>
    <n v="197893"/>
    <d v="2025-11-13T00:00:00"/>
    <n v="2064335"/>
    <d v="2025-11-13T00:00:00"/>
    <d v="2025-10-01T00:00:00"/>
    <n v="139725.29999999999"/>
    <d v="2025-12-13T00:00:00"/>
    <s v="E0250116"/>
    <s v="PD025103"/>
    <s v="PREFEITURA CADASTRO"/>
    <n v="133018.49"/>
    <d v="2025-10-01T00:00:00"/>
    <x v="0"/>
    <m/>
    <s v="001-0000002016-2025-9"/>
    <s v="35900001268/2025-66-ITO/APPS"/>
    <s v="2 - FATURADO"/>
    <n v="0"/>
    <x v="0"/>
    <x v="0"/>
    <m/>
  </r>
  <r>
    <x v="1068"/>
    <s v="46.177.523/0001-09"/>
    <s v="NF SERVICOS DO"/>
    <n v="369017"/>
    <d v="2025-11-13T00:00:00"/>
    <n v="375834"/>
    <d v="2025-11-14T00:00:00"/>
    <m/>
    <n v="221.26"/>
    <d v="2025-12-14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68"/>
    <s v="46.177.523/0001-09"/>
    <s v="NF SERVICOS DO"/>
    <n v="369031"/>
    <d v="2025-11-13T00:00:00"/>
    <n v="375848"/>
    <d v="2025-11-14T00:00:00"/>
    <m/>
    <n v="221.26"/>
    <d v="2025-12-14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68"/>
    <s v="46.177.523/0001-09"/>
    <s v="NF SERVICOS DO"/>
    <n v="369927"/>
    <d v="2025-11-18T00:00:00"/>
    <n v="376744"/>
    <d v="2025-11-19T00:00:00"/>
    <m/>
    <n v="368.76"/>
    <d v="2025-12-19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68"/>
    <s v="46.177.523/0001-09"/>
    <s v="NF SERVICOS DO"/>
    <n v="369943"/>
    <d v="2025-11-18T00:00:00"/>
    <n v="376760"/>
    <d v="2025-11-19T00:00:00"/>
    <m/>
    <n v="442.51"/>
    <d v="2025-12-19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68"/>
    <s v="46.177.523/0001-09"/>
    <s v="NF SERVICOS DO"/>
    <n v="369944"/>
    <d v="2025-11-18T00:00:00"/>
    <n v="376761"/>
    <d v="2025-11-19T00:00:00"/>
    <m/>
    <n v="295.01"/>
    <d v="2025-12-19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69958"/>
    <d v="2025-11-18T00:00:00"/>
    <n v="376775"/>
    <d v="2025-11-19T00:00:00"/>
    <m/>
    <n v="295.01"/>
    <d v="2025-12-19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68"/>
    <s v="46.177.523/0001-09"/>
    <s v="NF SERVICOS DO"/>
    <n v="370126"/>
    <d v="2025-11-18T00:00:00"/>
    <n v="376943"/>
    <d v="2025-11-19T00:00:00"/>
    <m/>
    <n v="663.77"/>
    <d v="2025-12-19T00:00:00"/>
    <s v="E0202055"/>
    <s v="PD202055"/>
    <s v="Serviços de Publicidade Eletrônica"/>
    <n v="631.91"/>
    <m/>
    <x v="0"/>
    <m/>
    <m/>
    <m/>
    <s v="2 - FATURADO"/>
    <n v="0"/>
    <x v="0"/>
    <x v="1"/>
    <m/>
  </r>
  <r>
    <x v="1068"/>
    <s v="46.177.523/0001-09"/>
    <s v="NF SERVICOS DO"/>
    <n v="370934"/>
    <d v="2025-11-25T00:00:00"/>
    <n v="377751"/>
    <d v="2025-11-26T00:00:00"/>
    <m/>
    <n v="221.26"/>
    <d v="2025-12-26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68"/>
    <s v="46.177.523/0001-09"/>
    <s v="NF SERVICOS DO"/>
    <n v="370935"/>
    <d v="2025-11-25T00:00:00"/>
    <n v="377752"/>
    <d v="2025-11-26T00:00:00"/>
    <m/>
    <n v="368.76"/>
    <d v="2025-12-2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68"/>
    <s v="46.177.523/0001-09"/>
    <s v="NF SERVICOS DO"/>
    <n v="370936"/>
    <d v="2025-11-25T00:00:00"/>
    <n v="377753"/>
    <d v="2025-11-26T00:00:00"/>
    <m/>
    <n v="368.76"/>
    <d v="2025-12-2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68"/>
    <s v="46.177.523/0001-09"/>
    <s v="ND-FUNCIONARIO CEDID"/>
    <s v="3930A"/>
    <d v="2025-11-28T00:00:00"/>
    <m/>
    <m/>
    <m/>
    <n v="18930.52"/>
    <d v="2025-12-30T00:00:00"/>
    <s v="CARGA INICIAL FUNCIONARIO CEDID"/>
    <m/>
    <s v="CARGA INICIAL FUNCIONARIO CEDID"/>
    <n v="18930.52"/>
    <m/>
    <x v="0"/>
    <m/>
    <m/>
    <m/>
    <s v="32 DIAS"/>
    <n v="0"/>
    <x v="0"/>
    <x v="12"/>
    <m/>
  </r>
  <r>
    <x v="1069"/>
    <s v="46.177.531/0001-55"/>
    <s v="NF SERVICOS DO"/>
    <n v="368744"/>
    <d v="2025-11-12T00:00:00"/>
    <n v="375561"/>
    <d v="2025-11-13T00:00:00"/>
    <m/>
    <n v="663.77"/>
    <d v="2025-12-13T00:00:00"/>
    <s v="E0250838"/>
    <s v="PD025838"/>
    <s v="Serviços de Publicidade Eletrônica"/>
    <n v="631.91"/>
    <m/>
    <x v="0"/>
    <m/>
    <m/>
    <m/>
    <s v="2 - FATURADO"/>
    <n v="0"/>
    <x v="0"/>
    <x v="1"/>
    <m/>
  </r>
  <r>
    <x v="1069"/>
    <s v="46.177.531/0001-55"/>
    <s v="NF SERVICOS"/>
    <n v="198028"/>
    <d v="2025-11-13T00:00:00"/>
    <n v="2064470"/>
    <d v="2025-11-13T00:00:00"/>
    <d v="2025-10-01T00:00:00"/>
    <n v="101312.27"/>
    <d v="2025-12-13T00:00:00"/>
    <s v="E0240676"/>
    <s v="PD024676"/>
    <s v="PREFEITURA CADASTRO"/>
    <n v="96449.279999999999"/>
    <d v="2025-10-01T00:00:00"/>
    <x v="0"/>
    <m/>
    <m/>
    <s v="359.00007136/2024-67-ITO/APPS"/>
    <s v="2 - FATURADO"/>
    <n v="0"/>
    <x v="0"/>
    <x v="0"/>
    <m/>
  </r>
  <r>
    <x v="1069"/>
    <s v="46.177.531/0001-55"/>
    <s v="NF SERVICOS DO"/>
    <n v="369786"/>
    <d v="2025-11-17T00:00:00"/>
    <n v="376603"/>
    <d v="2025-11-18T00:00:00"/>
    <m/>
    <n v="368.76"/>
    <d v="2025-12-18T00:00:00"/>
    <s v="E0250838"/>
    <s v="PD025838"/>
    <s v="Serviços de Publicidade Eletrônica"/>
    <n v="351.06"/>
    <m/>
    <x v="0"/>
    <m/>
    <m/>
    <m/>
    <s v="2 - FATURADO"/>
    <n v="0"/>
    <x v="0"/>
    <x v="1"/>
    <m/>
  </r>
  <r>
    <x v="1070"/>
    <s v="46.179.941/0001-35"/>
    <s v="NF SERVICOS DO"/>
    <n v="367792"/>
    <d v="2025-11-10T00:00:00"/>
    <n v="374609"/>
    <d v="2025-11-10T00:00:00"/>
    <m/>
    <n v="442.51"/>
    <d v="2025-12-10T00:00:00"/>
    <s v="E0230963"/>
    <s v="PD023963"/>
    <s v="Serviços de Publicidade Eletrônica"/>
    <n v="421.27"/>
    <m/>
    <x v="0"/>
    <m/>
    <m/>
    <m/>
    <s v="2 - FATURADO"/>
    <n v="0"/>
    <x v="0"/>
    <x v="1"/>
    <m/>
  </r>
  <r>
    <x v="1070"/>
    <s v="46.179.941/0001-35"/>
    <s v="NF SERVICOS"/>
    <n v="197846"/>
    <d v="2025-11-13T00:00:00"/>
    <n v="2064288"/>
    <d v="2025-11-13T00:00:00"/>
    <d v="2025-10-01T00:00:00"/>
    <n v="26355.279999999999"/>
    <d v="2025-12-13T00:00:00"/>
    <s v="E0220542"/>
    <s v="PD022542"/>
    <s v="PREFEITURA CADASTRO"/>
    <n v="25090.23"/>
    <d v="2025-10-01T00:00:00"/>
    <x v="0"/>
    <s v="56/2022"/>
    <s v="154/2022"/>
    <s v="PD-PRC-2022/01970- 359.00007063/2024-11-APPS/ITO"/>
    <s v="2 - FATURADO"/>
    <n v="0"/>
    <x v="0"/>
    <x v="0"/>
    <m/>
  </r>
  <r>
    <x v="1070"/>
    <s v="46.179.941/0001-35"/>
    <s v="NF SERVICOS DO"/>
    <n v="370415"/>
    <d v="2025-11-19T00:00:00"/>
    <n v="377232"/>
    <d v="2025-11-25T00:00:00"/>
    <m/>
    <n v="221.26"/>
    <d v="2025-12-25T00:00:00"/>
    <s v="E0230963"/>
    <s v="PD023963"/>
    <s v="Serviços de Publicidade Eletrônica"/>
    <n v="210.64"/>
    <m/>
    <x v="0"/>
    <m/>
    <m/>
    <m/>
    <s v="2 - FATURADO"/>
    <n v="0"/>
    <x v="0"/>
    <x v="1"/>
    <m/>
  </r>
  <r>
    <x v="1071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287"/>
    <x v="2"/>
    <x v="3"/>
    <m/>
  </r>
  <r>
    <x v="1071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287"/>
    <x v="2"/>
    <x v="3"/>
    <m/>
  </r>
  <r>
    <x v="1071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287"/>
    <x v="2"/>
    <x v="3"/>
    <m/>
  </r>
  <r>
    <x v="1071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287"/>
    <x v="2"/>
    <x v="3"/>
    <m/>
  </r>
  <r>
    <x v="1071"/>
    <s v="46.179.958/0001-92"/>
    <s v="ND-POUPATEMPO 4.0"/>
    <n v="7176"/>
    <d v="2025-11-05T00:00:00"/>
    <s v="PPT00654"/>
    <s v="PPT00654"/>
    <d v="2025-11-01T00:00:00"/>
    <n v="19661.12"/>
    <d v="2025-12-05T00:00:00"/>
    <s v="PPT00654"/>
    <s v="PP00654"/>
    <s v="IMPLANTACAO E OPERACAO DO POUPATEMPO CANDIDO MOTA"/>
    <n v="19661.12"/>
    <d v="2025-11-01T00:00:00"/>
    <x v="0"/>
    <m/>
    <s v="PD-PRC-2021/01045"/>
    <m/>
    <s v="2 - FATURADO"/>
    <n v="0"/>
    <x v="0"/>
    <x v="15"/>
    <m/>
  </r>
  <r>
    <x v="1071"/>
    <s v="46.179.958/0001-92"/>
    <s v="NF SERVICOS DO"/>
    <n v="366905"/>
    <d v="2025-11-10T00:00:00"/>
    <n v="373722"/>
    <d v="2025-11-10T00:00:00"/>
    <m/>
    <n v="276.57"/>
    <d v="2025-12-10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1071"/>
    <s v="46.179.958/0001-92"/>
    <s v="NF SERVICOS DO"/>
    <n v="366921"/>
    <d v="2025-11-10T00:00:00"/>
    <n v="373738"/>
    <d v="2025-11-10T00:00:00"/>
    <m/>
    <n v="165.94"/>
    <d v="2025-12-10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1071"/>
    <s v="46.179.958/0001-92"/>
    <s v="NF SERVICOS DO"/>
    <n v="367051"/>
    <d v="2025-11-10T00:00:00"/>
    <n v="373868"/>
    <d v="2025-11-10T00:00:00"/>
    <m/>
    <n v="165.94"/>
    <d v="2025-12-10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1071"/>
    <s v="46.179.958/0001-92"/>
    <s v="NF SERVICOS DO"/>
    <n v="367999"/>
    <d v="2025-11-10T00:00:00"/>
    <n v="374816"/>
    <d v="2025-11-12T00:00:00"/>
    <m/>
    <n v="221.26"/>
    <d v="2025-12-12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1071"/>
    <s v="46.179.958/0001-92"/>
    <s v="NF SERVICOS DO"/>
    <n v="368174"/>
    <d v="2025-11-10T00:00:00"/>
    <n v="374991"/>
    <d v="2025-11-12T00:00:00"/>
    <m/>
    <n v="276.57"/>
    <d v="2025-12-12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1071"/>
    <s v="46.179.958/0001-92"/>
    <s v="NF SERVICOS DO"/>
    <n v="368193"/>
    <d v="2025-11-10T00:00:00"/>
    <n v="375010"/>
    <d v="2025-11-12T00:00:00"/>
    <m/>
    <n v="165.94"/>
    <d v="2025-12-12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1071"/>
    <s v="46.179.958/0001-92"/>
    <s v="NF SERVICOS DO"/>
    <n v="368447"/>
    <d v="2025-11-11T00:00:00"/>
    <n v="375264"/>
    <d v="2025-11-12T00:00:00"/>
    <m/>
    <n v="165.94"/>
    <d v="2025-12-12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1071"/>
    <s v="46.179.958/0001-92"/>
    <s v="NF SERVICOS DO"/>
    <n v="368565"/>
    <d v="2025-11-11T00:00:00"/>
    <n v="375382"/>
    <d v="2025-11-12T00:00:00"/>
    <m/>
    <n v="1714.73"/>
    <d v="2025-12-12T00:00:00"/>
    <s v="E0230766"/>
    <s v="PD023766"/>
    <s v="Serviços de Publicidade Eletrônica"/>
    <n v="1632.42"/>
    <m/>
    <x v="0"/>
    <m/>
    <m/>
    <m/>
    <s v="2 - FATURADO"/>
    <n v="0"/>
    <x v="0"/>
    <x v="1"/>
    <m/>
  </r>
  <r>
    <x v="1071"/>
    <s v="46.179.958/0001-92"/>
    <s v="NF SERVICOS DO"/>
    <n v="368721"/>
    <d v="2025-11-12T00:00:00"/>
    <n v="375538"/>
    <d v="2025-11-13T00:00:00"/>
    <m/>
    <n v="442.51"/>
    <d v="2025-12-13T00:00:00"/>
    <s v="E0230766"/>
    <s v="PD023766"/>
    <s v="Serviços de Publicidade Eletrônica"/>
    <n v="421.27"/>
    <m/>
    <x v="0"/>
    <m/>
    <m/>
    <m/>
    <s v="2 - FATURADO"/>
    <n v="0"/>
    <x v="0"/>
    <x v="1"/>
    <m/>
  </r>
  <r>
    <x v="1071"/>
    <s v="46.179.958/0001-92"/>
    <s v="NF SERVICOS DO"/>
    <n v="369001"/>
    <d v="2025-11-13T00:00:00"/>
    <n v="375818"/>
    <d v="2025-11-14T00:00:00"/>
    <m/>
    <n v="221.26"/>
    <d v="2025-12-14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1071"/>
    <s v="46.179.958/0001-92"/>
    <s v="NF SERVICOS DO"/>
    <n v="369178"/>
    <d v="2025-11-13T00:00:00"/>
    <n v="375995"/>
    <d v="2025-11-14T00:00:00"/>
    <m/>
    <n v="276.57"/>
    <d v="2025-12-14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1071"/>
    <s v="46.179.958/0001-92"/>
    <s v="NF SERVICOS DO"/>
    <n v="369412"/>
    <d v="2025-11-14T00:00:00"/>
    <n v="376229"/>
    <d v="2025-11-18T00:00:00"/>
    <m/>
    <n v="165.94"/>
    <d v="2025-12-18T00:00:00"/>
    <s v="E0230766"/>
    <s v="PD023766"/>
    <s v="Serviços de Publicidade Eletrônica"/>
    <n v="157.97"/>
    <m/>
    <x v="0"/>
    <m/>
    <m/>
    <m/>
    <s v="2 - FATURADO"/>
    <n v="0"/>
    <x v="0"/>
    <x v="1"/>
    <m/>
  </r>
  <r>
    <x v="1071"/>
    <s v="46.179.958/0001-92"/>
    <s v="NF SERVICOS DO"/>
    <n v="369685"/>
    <d v="2025-11-17T00:00:00"/>
    <n v="376502"/>
    <d v="2025-11-18T00:00:00"/>
    <m/>
    <n v="221.26"/>
    <d v="2025-12-18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1071"/>
    <s v="46.179.958/0001-92"/>
    <s v="NF SERVICOS DO"/>
    <n v="369798"/>
    <d v="2025-11-17T00:00:00"/>
    <n v="376615"/>
    <d v="2025-11-18T00:00:00"/>
    <m/>
    <n v="276.57"/>
    <d v="2025-12-18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1071"/>
    <s v="46.179.958/0001-92"/>
    <s v="NF SERVICOS DO"/>
    <n v="371141"/>
    <d v="2025-11-26T00:00:00"/>
    <n v="377958"/>
    <d v="2025-11-27T00:00:00"/>
    <m/>
    <n v="276.57"/>
    <d v="2025-12-27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1072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96"/>
    <x v="1"/>
    <x v="1"/>
    <m/>
  </r>
  <r>
    <x v="1072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216"/>
    <x v="2"/>
    <x v="1"/>
    <m/>
  </r>
  <r>
    <x v="1073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232"/>
    <x v="2"/>
    <x v="3"/>
    <m/>
  </r>
  <r>
    <x v="1073"/>
    <s v="46.181.376/0001-40"/>
    <s v="NF SERVICOS"/>
    <n v="191323"/>
    <d v="2025-08-11T00:00:00"/>
    <n v="2010198"/>
    <d v="2025-08-11T00:00:00"/>
    <d v="2025-07-01T00:00:00"/>
    <n v="793.8"/>
    <d v="2025-09-10T00:00:00"/>
    <s v="E0200782"/>
    <s v="PD020782"/>
    <s v="PREFEITURA CADASTRO"/>
    <n v="755.7"/>
    <d v="2025-07-01T00:00:00"/>
    <x v="0"/>
    <s v="NR. 22/2020"/>
    <s v="NR. 9907/2020"/>
    <s v="PD-PRC-2022/00824 - 359.00006697/2024-49 - APPS/ITO"/>
    <s v="2 - FATURADO"/>
    <n v="79"/>
    <x v="4"/>
    <x v="0"/>
    <m/>
  </r>
  <r>
    <x v="1073"/>
    <s v="46.181.376/0001-40"/>
    <s v="NF SERVICOS"/>
    <n v="193890"/>
    <d v="2025-09-11T00:00:00"/>
    <n v="2025524"/>
    <d v="2025-09-11T00:00:00"/>
    <d v="2025-08-01T00:00:00"/>
    <n v="793.8"/>
    <d v="2025-10-11T00:00:00"/>
    <s v="E0200782"/>
    <s v="PD020782"/>
    <s v="PREFEITURA CADASTRO"/>
    <n v="755.7"/>
    <d v="2025-08-01T00:00:00"/>
    <x v="0"/>
    <s v="NR. 22/2020"/>
    <s v="NR. 9907/2020"/>
    <s v="PD-PRC-2022/00824 - 359.00006697/2024-49 - APPS/ITO"/>
    <s v="2 - FATURADO"/>
    <n v="48"/>
    <x v="5"/>
    <x v="0"/>
    <m/>
  </r>
  <r>
    <x v="1073"/>
    <s v="46.181.376/0001-40"/>
    <s v="ND-POUPATEMPO 4.0"/>
    <n v="7113"/>
    <d v="2025-10-06T00:00:00"/>
    <s v="PPT00699"/>
    <s v="PPT00699"/>
    <d v="2025-10-01T00:00:00"/>
    <n v="20264.38"/>
    <d v="2025-11-05T00:00:00"/>
    <s v="PPT00699"/>
    <s v="PP00699"/>
    <s v="IMPLANTACAO E OPERACAO DO POUPATEMPO BARIRI"/>
    <n v="20264.38"/>
    <d v="2025-10-01T00:00:00"/>
    <x v="0"/>
    <m/>
    <s v="2022/01333"/>
    <m/>
    <s v="2 - FATURADO"/>
    <n v="23"/>
    <x v="3"/>
    <x v="15"/>
    <m/>
  </r>
  <r>
    <x v="1073"/>
    <s v="46.181.376/0001-40"/>
    <s v="NF SERVICOS"/>
    <n v="196241"/>
    <d v="2025-10-20T00:00:00"/>
    <n v="2044807"/>
    <d v="2025-10-20T00:00:00"/>
    <d v="2025-09-01T00:00:00"/>
    <n v="644.4"/>
    <d v="2025-11-19T00:00:00"/>
    <s v="E0251469"/>
    <s v="PD251362"/>
    <s v="PREFEITURA CADASTRO"/>
    <n v="613.47"/>
    <d v="2025-09-01T00:00:00"/>
    <x v="0"/>
    <s v="49/2025"/>
    <m/>
    <s v="359.00007528/2025-15 - APPS/ITO"/>
    <s v="2 - FATURADO"/>
    <n v="9"/>
    <x v="3"/>
    <x v="0"/>
    <m/>
  </r>
  <r>
    <x v="1073"/>
    <s v="46.181.376/0001-40"/>
    <s v="ND-POUPATEMPO 4.0"/>
    <n v="7214"/>
    <d v="2025-11-05T00:00:00"/>
    <s v="PPT00699"/>
    <s v="PPT00699"/>
    <d v="2025-11-01T00:00:00"/>
    <n v="20264.38"/>
    <d v="2025-12-05T00:00:00"/>
    <s v="PPT00699"/>
    <s v="PP00699"/>
    <s v="IMPLANTACAO E OPERACAO DO POUPATEMPO BARIRI"/>
    <n v="20264.38"/>
    <d v="2025-11-01T00:00:00"/>
    <x v="0"/>
    <m/>
    <s v="2022/01333"/>
    <m/>
    <s v="2 - FATURADO"/>
    <n v="0"/>
    <x v="0"/>
    <x v="15"/>
    <m/>
  </r>
  <r>
    <x v="1073"/>
    <s v="46.181.376/0001-40"/>
    <s v="NF SERVICOS"/>
    <n v="197927"/>
    <d v="2025-11-13T00:00:00"/>
    <n v="2064369"/>
    <d v="2025-11-13T00:00:00"/>
    <d v="2025-10-01T00:00:00"/>
    <n v="1245.8399999999999"/>
    <d v="2025-12-13T00:00:00"/>
    <s v="E0251469"/>
    <s v="PD251362"/>
    <s v="PREFEITURA CADASTRO"/>
    <n v="1186.04"/>
    <d v="2025-10-01T00:00:00"/>
    <x v="0"/>
    <s v="49/2025"/>
    <m/>
    <s v="359.00007528/2025-15 - APPS/ITO"/>
    <s v="2 - FATURADO"/>
    <n v="0"/>
    <x v="0"/>
    <x v="0"/>
    <m/>
  </r>
  <r>
    <x v="1074"/>
    <s v="46.186.375/0001-99"/>
    <s v="NF SERVICOS"/>
    <n v="197996"/>
    <d v="2025-11-13T00:00:00"/>
    <n v="2064438"/>
    <d v="2025-11-13T00:00:00"/>
    <d v="2025-10-01T00:00:00"/>
    <n v="1926.32"/>
    <d v="2025-12-13T00:00:00"/>
    <s v="E0210741"/>
    <s v="PD021741"/>
    <s v="PREFEITURA CADASTRO"/>
    <n v="1833.86"/>
    <d v="2025-10-01T00:00:00"/>
    <x v="0"/>
    <s v="NR. 01/2022"/>
    <s v="NR. 05/2022"/>
    <s v="PD-PRC-2023/00253 - 359.00011619/2024-66  APPS/ITO"/>
    <s v="2 - FATURADO"/>
    <n v="0"/>
    <x v="0"/>
    <x v="0"/>
    <m/>
  </r>
  <r>
    <x v="1075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329"/>
    <x v="2"/>
    <x v="3"/>
    <m/>
  </r>
  <r>
    <x v="1075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299"/>
    <x v="2"/>
    <x v="3"/>
    <m/>
  </r>
  <r>
    <x v="1075"/>
    <s v="46.187.506/0001-52"/>
    <s v="NF SERVICOS DO"/>
    <n v="366915"/>
    <d v="2025-11-10T00:00:00"/>
    <n v="373732"/>
    <d v="2025-11-10T00:00:00"/>
    <m/>
    <n v="368.76"/>
    <d v="2025-12-10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75"/>
    <s v="46.187.506/0001-52"/>
    <s v="NF SERVICOS DO"/>
    <n v="366916"/>
    <d v="2025-11-10T00:00:00"/>
    <n v="373733"/>
    <d v="2025-11-10T00:00:00"/>
    <m/>
    <n v="368.76"/>
    <d v="2025-12-10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75"/>
    <s v="46.187.506/0001-52"/>
    <s v="NF SERVICOS DO"/>
    <n v="366917"/>
    <d v="2025-11-10T00:00:00"/>
    <n v="373734"/>
    <d v="2025-11-10T00:00:00"/>
    <m/>
    <n v="322.67"/>
    <d v="2025-12-10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075"/>
    <s v="46.187.506/0001-52"/>
    <s v="NF SERVICOS DO"/>
    <n v="367409"/>
    <d v="2025-11-10T00:00:00"/>
    <n v="374226"/>
    <d v="2025-11-10T00:00:00"/>
    <m/>
    <n v="507.05"/>
    <d v="2025-12-10T00:00:00"/>
    <s v="E0220790"/>
    <s v="PD022790"/>
    <s v="Serviços de Publicidade Eletrônica"/>
    <n v="482.71"/>
    <m/>
    <x v="0"/>
    <m/>
    <m/>
    <m/>
    <s v="2 - FATURADO"/>
    <n v="0"/>
    <x v="0"/>
    <x v="1"/>
    <m/>
  </r>
  <r>
    <x v="1075"/>
    <s v="46.187.506/0001-52"/>
    <s v="NF SERVICOS DO"/>
    <n v="367612"/>
    <d v="2025-11-10T00:00:00"/>
    <n v="374429"/>
    <d v="2025-11-10T00:00:00"/>
    <m/>
    <n v="507.05"/>
    <d v="2025-12-10T00:00:00"/>
    <s v="E0220790"/>
    <s v="PD022790"/>
    <s v="Serviços de Publicidade Eletrônica"/>
    <n v="482.71"/>
    <m/>
    <x v="0"/>
    <m/>
    <m/>
    <m/>
    <s v="2 - FATURADO"/>
    <n v="0"/>
    <x v="0"/>
    <x v="1"/>
    <m/>
  </r>
  <r>
    <x v="1075"/>
    <s v="46.187.506/0001-52"/>
    <s v="NF SERVICOS DO"/>
    <n v="368400"/>
    <d v="2025-11-11T00:00:00"/>
    <n v="375217"/>
    <d v="2025-11-12T00:00:00"/>
    <m/>
    <n v="322.67"/>
    <d v="2025-12-12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075"/>
    <s v="46.187.506/0001-52"/>
    <s v="NF SERVICOS DO"/>
    <n v="368513"/>
    <d v="2025-11-11T00:00:00"/>
    <n v="375330"/>
    <d v="2025-11-12T00:00:00"/>
    <m/>
    <n v="460.95"/>
    <d v="2025-12-12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075"/>
    <s v="46.187.506/0001-52"/>
    <s v="NF SERVICOS DO"/>
    <n v="368514"/>
    <d v="2025-11-11T00:00:00"/>
    <n v="375331"/>
    <d v="2025-11-12T00:00:00"/>
    <m/>
    <n v="460.95"/>
    <d v="2025-12-12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075"/>
    <s v="46.187.506/0001-52"/>
    <s v="NF SERVICOS DO"/>
    <n v="369289"/>
    <d v="2025-11-14T00:00:00"/>
    <n v="376106"/>
    <d v="2025-11-18T00:00:00"/>
    <m/>
    <n v="553.14"/>
    <d v="2025-12-18T00:00:00"/>
    <s v="E0220790"/>
    <s v="PD022790"/>
    <s v="Serviços de Publicidade Eletrônica"/>
    <n v="526.59"/>
    <m/>
    <x v="0"/>
    <m/>
    <m/>
    <m/>
    <s v="2 - FATURADO"/>
    <n v="0"/>
    <x v="0"/>
    <x v="1"/>
    <m/>
  </r>
  <r>
    <x v="1075"/>
    <s v="46.187.506/0001-52"/>
    <s v="NF SERVICOS DO"/>
    <n v="369322"/>
    <d v="2025-11-14T00:00:00"/>
    <n v="376139"/>
    <d v="2025-11-18T00:00:00"/>
    <m/>
    <n v="322.67"/>
    <d v="2025-12-18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076"/>
    <s v="46.189.718/0001-79"/>
    <s v="ND-POUPATEMPO 4.0"/>
    <n v="7197"/>
    <d v="2025-11-05T00:00:00"/>
    <s v="PPT00579"/>
    <s v="PPT00579"/>
    <d v="2025-11-01T00:00:00"/>
    <n v="19037.07"/>
    <d v="2025-12-05T00:00:00"/>
    <s v="PPT00579"/>
    <s v="PP00579"/>
    <s v="IMPLANTACAO E OPERACAO DO POUPATEMPO PEDERNEIRAS"/>
    <n v="19037.07"/>
    <d v="2025-11-01T00:00:00"/>
    <x v="0"/>
    <m/>
    <s v="PD-PRC-2021/01763"/>
    <m/>
    <s v="2 - FATURADO"/>
    <n v="0"/>
    <x v="0"/>
    <x v="15"/>
    <m/>
  </r>
  <r>
    <x v="1076"/>
    <s v="46.189.718/0001-79"/>
    <s v="NF SERVICOS"/>
    <n v="197979"/>
    <d v="2025-11-13T00:00:00"/>
    <n v="2064421"/>
    <d v="2025-11-13T00:00:00"/>
    <d v="2025-10-01T00:00:00"/>
    <n v="644.4"/>
    <d v="2025-12-13T00:00:00"/>
    <s v="E0250159"/>
    <s v="PD025137"/>
    <s v="PREFEITURA CADASTRO"/>
    <n v="613.47"/>
    <d v="2025-10-01T00:00:00"/>
    <x v="0"/>
    <s v="42/2025"/>
    <m/>
    <s v="359.00001410/2025-75 APPS/ITO"/>
    <s v="2 - FATURADO"/>
    <n v="0"/>
    <x v="0"/>
    <x v="0"/>
    <m/>
  </r>
  <r>
    <x v="1077"/>
    <s v="46.189.726/0001-15"/>
    <s v="NF SERVICOS DO"/>
    <n v="366228"/>
    <d v="2025-11-10T00:00:00"/>
    <n v="373045"/>
    <d v="2025-11-10T00:00:00"/>
    <m/>
    <n v="322.67"/>
    <d v="2025-12-10T00:00:00"/>
    <m/>
    <m/>
    <s v="Serviços de Publicidade Eletrônica"/>
    <n v="307.18"/>
    <m/>
    <x v="0"/>
    <m/>
    <m/>
    <m/>
    <s v="2 - FATURADO"/>
    <n v="0"/>
    <x v="0"/>
    <x v="1"/>
    <m/>
  </r>
  <r>
    <x v="1077"/>
    <s v="46.189.726/0001-15"/>
    <s v="NF SERVICOS DO"/>
    <n v="366993"/>
    <d v="2025-11-10T00:00:00"/>
    <n v="373810"/>
    <d v="2025-11-10T00:00:00"/>
    <m/>
    <n v="184.38"/>
    <d v="2025-12-10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77"/>
    <s v="46.189.726/0001-15"/>
    <s v="NF SERVICOS DO"/>
    <n v="367016"/>
    <d v="2025-11-10T00:00:00"/>
    <n v="373833"/>
    <d v="2025-11-10T00:00:00"/>
    <m/>
    <n v="184.38"/>
    <d v="2025-12-10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77"/>
    <s v="46.189.726/0001-15"/>
    <s v="NF SERVICOS DO"/>
    <n v="367540"/>
    <d v="2025-11-10T00:00:00"/>
    <n v="374357"/>
    <d v="2025-11-10T00:00:00"/>
    <m/>
    <n v="230.47"/>
    <d v="2025-12-10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77"/>
    <s v="46.189.726/0001-15"/>
    <s v="NF SERVICOS DO"/>
    <n v="367762"/>
    <d v="2025-11-10T00:00:00"/>
    <n v="374579"/>
    <d v="2025-11-10T00:00:00"/>
    <m/>
    <n v="138.28"/>
    <d v="2025-12-10T00:00:00"/>
    <s v="E0240933"/>
    <s v="PD024933"/>
    <s v="Serviços de Publicidade Eletrônica"/>
    <n v="131.63999999999999"/>
    <m/>
    <x v="0"/>
    <m/>
    <m/>
    <m/>
    <s v="2 - FATURADO"/>
    <n v="0"/>
    <x v="0"/>
    <x v="1"/>
    <m/>
  </r>
  <r>
    <x v="1077"/>
    <s v="46.189.726/0001-15"/>
    <s v="NF SERVICOS DO"/>
    <n v="368959"/>
    <d v="2025-11-13T00:00:00"/>
    <n v="375776"/>
    <d v="2025-11-14T00:00:00"/>
    <m/>
    <n v="230.47"/>
    <d v="2025-12-1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77"/>
    <s v="46.189.726/0001-15"/>
    <s v="NF SERVICOS DO"/>
    <n v="369136"/>
    <d v="2025-11-13T00:00:00"/>
    <n v="375953"/>
    <d v="2025-11-14T00:00:00"/>
    <m/>
    <n v="230.47"/>
    <d v="2025-12-1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77"/>
    <s v="46.189.726/0001-15"/>
    <s v="NF SERVICOS DO"/>
    <n v="369594"/>
    <d v="2025-11-17T00:00:00"/>
    <n v="376411"/>
    <d v="2025-11-18T00:00:00"/>
    <m/>
    <n v="138.28"/>
    <d v="2025-12-18T00:00:00"/>
    <s v="E0240933"/>
    <s v="PD024933"/>
    <s v="Serviços de Publicidade Eletrônica"/>
    <n v="131.63999999999999"/>
    <m/>
    <x v="0"/>
    <m/>
    <m/>
    <m/>
    <s v="2 - FATURADO"/>
    <n v="0"/>
    <x v="0"/>
    <x v="1"/>
    <m/>
  </r>
  <r>
    <x v="1077"/>
    <s v="46.189.726/0001-15"/>
    <s v="NF SERVICOS DO"/>
    <n v="369793"/>
    <d v="2025-11-17T00:00:00"/>
    <n v="376610"/>
    <d v="2025-11-18T00:00:00"/>
    <m/>
    <n v="184.38"/>
    <d v="2025-12-18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77"/>
    <s v="46.189.726/0001-15"/>
    <s v="NF SERVICOS DO"/>
    <n v="369807"/>
    <d v="2025-11-17T00:00:00"/>
    <n v="376624"/>
    <d v="2025-11-18T00:00:00"/>
    <m/>
    <n v="322.67"/>
    <d v="2025-12-18T00:00:00"/>
    <s v="E0240933"/>
    <s v="PD024933"/>
    <s v="Serviços de Publicidade Eletrônica"/>
    <n v="307.18"/>
    <m/>
    <x v="0"/>
    <m/>
    <m/>
    <m/>
    <s v="2 - FATURADO"/>
    <n v="0"/>
    <x v="0"/>
    <x v="1"/>
    <m/>
  </r>
  <r>
    <x v="1077"/>
    <s v="46.189.726/0001-15"/>
    <s v="NF SERVICOS DO"/>
    <n v="370414"/>
    <d v="2025-11-19T00:00:00"/>
    <n v="377231"/>
    <d v="2025-11-25T00:00:00"/>
    <m/>
    <n v="184.38"/>
    <d v="2025-12-2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77"/>
    <s v="46.189.726/0001-15"/>
    <s v="NF SERVICOS DO"/>
    <n v="370605"/>
    <d v="2025-11-24T00:00:00"/>
    <n v="377421"/>
    <d v="2025-11-25T00:00:00"/>
    <m/>
    <n v="184.38"/>
    <d v="2025-12-25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77"/>
    <s v="46.189.726/0001-15"/>
    <s v="NF SERVICOS DO"/>
    <n v="371364"/>
    <d v="2025-11-26T00:00:00"/>
    <n v="378181"/>
    <d v="2025-11-27T00:00:00"/>
    <m/>
    <n v="138.28"/>
    <d v="2025-12-27T00:00:00"/>
    <s v="E0240933"/>
    <s v="PD024933"/>
    <s v="Serviços de Publicidade Eletrônica"/>
    <n v="131.63999999999999"/>
    <m/>
    <x v="0"/>
    <m/>
    <m/>
    <m/>
    <s v="2 - FATURADO"/>
    <n v="0"/>
    <x v="0"/>
    <x v="1"/>
    <m/>
  </r>
  <r>
    <x v="1078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349"/>
    <x v="2"/>
    <x v="3"/>
    <m/>
  </r>
  <r>
    <x v="1078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349"/>
    <x v="2"/>
    <x v="3"/>
    <m/>
  </r>
  <r>
    <x v="1078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349"/>
    <x v="2"/>
    <x v="3"/>
    <m/>
  </r>
  <r>
    <x v="1078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349"/>
    <x v="2"/>
    <x v="3"/>
    <m/>
  </r>
  <r>
    <x v="1078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349"/>
    <x v="2"/>
    <x v="3"/>
    <m/>
  </r>
  <r>
    <x v="1078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349"/>
    <x v="2"/>
    <x v="3"/>
    <m/>
  </r>
  <r>
    <x v="1078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349"/>
    <x v="2"/>
    <x v="3"/>
    <m/>
  </r>
  <r>
    <x v="1078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349"/>
    <x v="2"/>
    <x v="3"/>
    <m/>
  </r>
  <r>
    <x v="1078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322"/>
    <x v="2"/>
    <x v="3"/>
    <m/>
  </r>
  <r>
    <x v="1078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322"/>
    <x v="2"/>
    <x v="3"/>
    <m/>
  </r>
  <r>
    <x v="1078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322"/>
    <x v="2"/>
    <x v="3"/>
    <m/>
  </r>
  <r>
    <x v="1078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322"/>
    <x v="2"/>
    <x v="3"/>
    <m/>
  </r>
  <r>
    <x v="1078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322"/>
    <x v="2"/>
    <x v="3"/>
    <m/>
  </r>
  <r>
    <x v="1078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322"/>
    <x v="2"/>
    <x v="3"/>
    <m/>
  </r>
  <r>
    <x v="1078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322"/>
    <x v="2"/>
    <x v="3"/>
    <m/>
  </r>
  <r>
    <x v="1078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322"/>
    <x v="2"/>
    <x v="3"/>
    <m/>
  </r>
  <r>
    <x v="1078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322"/>
    <x v="2"/>
    <x v="3"/>
    <m/>
  </r>
  <r>
    <x v="1078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322"/>
    <x v="2"/>
    <x v="3"/>
    <m/>
  </r>
  <r>
    <x v="1078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322"/>
    <x v="2"/>
    <x v="3"/>
    <m/>
  </r>
  <r>
    <x v="1078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322"/>
    <x v="2"/>
    <x v="3"/>
    <m/>
  </r>
  <r>
    <x v="1078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322"/>
    <x v="2"/>
    <x v="3"/>
    <m/>
  </r>
  <r>
    <x v="1078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293"/>
    <x v="2"/>
    <x v="3"/>
    <m/>
  </r>
  <r>
    <x v="1078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293"/>
    <x v="2"/>
    <x v="3"/>
    <m/>
  </r>
  <r>
    <x v="1078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293"/>
    <x v="2"/>
    <x v="3"/>
    <m/>
  </r>
  <r>
    <x v="1078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293"/>
    <x v="2"/>
    <x v="3"/>
    <m/>
  </r>
  <r>
    <x v="1078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293"/>
    <x v="2"/>
    <x v="3"/>
    <m/>
  </r>
  <r>
    <x v="1078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293"/>
    <x v="2"/>
    <x v="3"/>
    <m/>
  </r>
  <r>
    <x v="1078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293"/>
    <x v="2"/>
    <x v="3"/>
    <m/>
  </r>
  <r>
    <x v="1078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293"/>
    <x v="2"/>
    <x v="3"/>
    <m/>
  </r>
  <r>
    <x v="1078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293"/>
    <x v="2"/>
    <x v="3"/>
    <m/>
  </r>
  <r>
    <x v="1078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280"/>
    <x v="2"/>
    <x v="3"/>
    <m/>
  </r>
  <r>
    <x v="1078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280"/>
    <x v="2"/>
    <x v="3"/>
    <m/>
  </r>
  <r>
    <x v="1078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280"/>
    <x v="2"/>
    <x v="3"/>
    <m/>
  </r>
  <r>
    <x v="1078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280"/>
    <x v="2"/>
    <x v="3"/>
    <m/>
  </r>
  <r>
    <x v="1078"/>
    <s v="46.195.079/0001-54"/>
    <s v="NF SERVICOS DO"/>
    <n v="349404"/>
    <d v="2025-08-12T00:00:00"/>
    <n v="356194"/>
    <d v="2025-08-13T00:00:00"/>
    <m/>
    <n v="663.77"/>
    <d v="2025-09-12T00:00:00"/>
    <s v="E0231028"/>
    <s v="PD231009"/>
    <s v="Serviços de Publicidade Eletrônica"/>
    <n v="631.91"/>
    <m/>
    <x v="0"/>
    <m/>
    <m/>
    <m/>
    <s v="2 - FATURADO"/>
    <n v="77"/>
    <x v="4"/>
    <x v="1"/>
    <m/>
  </r>
  <r>
    <x v="1078"/>
    <s v="46.195.079/0001-54"/>
    <s v="NF SERVICOS DO"/>
    <n v="366763"/>
    <d v="2025-11-10T00:00:00"/>
    <n v="373580"/>
    <d v="2025-11-10T00:00:00"/>
    <m/>
    <n v="590.02"/>
    <d v="2025-12-10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078"/>
    <s v="46.195.079/0001-54"/>
    <s v="NF SERVICOS DO"/>
    <n v="366775"/>
    <d v="2025-11-10T00:00:00"/>
    <n v="373592"/>
    <d v="2025-11-10T00:00:00"/>
    <m/>
    <n v="1622.54"/>
    <d v="2025-12-10T00:00:00"/>
    <s v="E0231028"/>
    <s v="PD231009"/>
    <s v="Serviços de Publicidade Eletrônica"/>
    <n v="1544.66"/>
    <m/>
    <x v="0"/>
    <m/>
    <m/>
    <m/>
    <s v="2 - FATURADO"/>
    <n v="0"/>
    <x v="0"/>
    <x v="1"/>
    <m/>
  </r>
  <r>
    <x v="1079"/>
    <s v="46.200.846/0001-76"/>
    <s v="ND-POUPATEMPO 4.0"/>
    <n v="7162"/>
    <d v="2025-10-06T00:00:00"/>
    <s v="PPT00764"/>
    <s v="PPT00764"/>
    <d v="2025-10-01T00:00:00"/>
    <n v="37555.39"/>
    <d v="2025-11-05T00:00:00"/>
    <s v="PPT00764"/>
    <s v="PP00764"/>
    <s v="OPERAÇÃO DO POUPATEMPO DE LENCOIS PAULISTA"/>
    <n v="37555.39"/>
    <d v="2025-10-01T00:00:00"/>
    <x v="0"/>
    <m/>
    <s v="PD-PRC-2021/00528"/>
    <m/>
    <s v="2 - FATURADO"/>
    <n v="23"/>
    <x v="3"/>
    <x v="15"/>
    <m/>
  </r>
  <r>
    <x v="1079"/>
    <s v="46.200.846/0001-76"/>
    <s v="ND-POUPATEMPO 4.0"/>
    <n v="7245"/>
    <d v="2025-11-05T00:00:00"/>
    <s v="PPT00764"/>
    <s v="PPT00764"/>
    <d v="2025-11-01T00:00:00"/>
    <n v="37555.39"/>
    <d v="2025-12-05T00:00:00"/>
    <s v="PPT00764"/>
    <s v="PP00764"/>
    <s v="OPERAÇÃO DO POUPATEMPO DE LENCOIS PAULISTA"/>
    <n v="37555.39"/>
    <d v="2025-11-01T00:00:00"/>
    <x v="0"/>
    <m/>
    <s v="PD-PRC-2021/00528"/>
    <m/>
    <s v="2 - FATURADO"/>
    <n v="0"/>
    <x v="0"/>
    <x v="15"/>
    <m/>
  </r>
  <r>
    <x v="1079"/>
    <s v="46.200.846/0001-76"/>
    <s v="NF SERVICOS DO"/>
    <n v="366710"/>
    <d v="2025-11-10T00:00:00"/>
    <n v="373527"/>
    <d v="2025-11-10T00:00:00"/>
    <m/>
    <n v="322.66000000000003"/>
    <d v="2025-12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7040"/>
    <d v="2025-11-10T00:00:00"/>
    <n v="373857"/>
    <d v="2025-11-10T00:00:00"/>
    <m/>
    <n v="322.66000000000003"/>
    <d v="2025-12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7459"/>
    <d v="2025-11-10T00:00:00"/>
    <n v="374276"/>
    <d v="2025-11-10T00:00:00"/>
    <m/>
    <n v="322.66000000000003"/>
    <d v="2025-12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7655"/>
    <d v="2025-11-10T00:00:00"/>
    <n v="374472"/>
    <d v="2025-11-10T00:00:00"/>
    <m/>
    <n v="322.66000000000003"/>
    <d v="2025-12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7659"/>
    <d v="2025-11-10T00:00:00"/>
    <n v="374476"/>
    <d v="2025-11-10T00:00:00"/>
    <m/>
    <n v="322.66000000000003"/>
    <d v="2025-12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8200"/>
    <d v="2025-11-10T00:00:00"/>
    <n v="375017"/>
    <d v="2025-11-12T00:00:00"/>
    <m/>
    <n v="322.66000000000003"/>
    <d v="2025-12-12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8263"/>
    <d v="2025-11-10T00:00:00"/>
    <n v="375080"/>
    <d v="2025-11-12T00:00:00"/>
    <m/>
    <n v="322.66000000000003"/>
    <d v="2025-12-12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 DO"/>
    <n v="368601"/>
    <d v="2025-11-11T00:00:00"/>
    <n v="375418"/>
    <d v="2025-11-12T00:00:00"/>
    <m/>
    <n v="322.66000000000003"/>
    <d v="2025-12-12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79"/>
    <s v="46.200.846/0001-76"/>
    <s v="NF SERVICOS"/>
    <n v="197882"/>
    <d v="2025-11-13T00:00:00"/>
    <n v="2064324"/>
    <d v="2025-11-13T00:00:00"/>
    <d v="2025-10-01T00:00:00"/>
    <n v="9633.7800000000007"/>
    <d v="2025-12-13T00:00:00"/>
    <s v="E0240670"/>
    <s v="PD024670"/>
    <s v="PREFEITURA CADASTRO"/>
    <n v="9171.36"/>
    <d v="2025-10-01T00:00:00"/>
    <x v="0"/>
    <m/>
    <m/>
    <s v="359.00006572/2024-19-ITO/APPS"/>
    <s v="2 - FATURADO"/>
    <n v="0"/>
    <x v="0"/>
    <x v="0"/>
    <m/>
  </r>
  <r>
    <x v="1079"/>
    <s v="46.200.846/0001-76"/>
    <s v="NF SERVICOS DO"/>
    <n v="369321"/>
    <d v="2025-11-14T00:00:00"/>
    <n v="376138"/>
    <d v="2025-11-18T00:00:00"/>
    <m/>
    <n v="258.13"/>
    <d v="2025-12-18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79"/>
    <s v="46.200.846/0001-76"/>
    <s v="NF SERVICOS DO"/>
    <n v="369832"/>
    <d v="2025-11-17T00:00:00"/>
    <n v="376649"/>
    <d v="2025-11-18T00:00:00"/>
    <m/>
    <n v="387.2"/>
    <d v="2025-12-18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1079"/>
    <s v="46.200.846/0001-76"/>
    <s v="NF SERVICOS DO"/>
    <n v="369967"/>
    <d v="2025-11-18T00:00:00"/>
    <n v="376784"/>
    <d v="2025-11-19T00:00:00"/>
    <m/>
    <n v="322.66000000000003"/>
    <d v="2025-12-19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80"/>
    <s v="46.200.853/0001-78"/>
    <s v="NF SERVICOS DO"/>
    <n v="367334"/>
    <d v="2025-11-10T00:00:00"/>
    <n v="374151"/>
    <d v="2025-11-10T00:00:00"/>
    <m/>
    <n v="276.57"/>
    <d v="2025-12-10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080"/>
    <s v="46.200.853/0001-78"/>
    <s v="NF SERVICOS DO"/>
    <n v="367396"/>
    <d v="2025-11-10T00:00:00"/>
    <n v="374213"/>
    <d v="2025-11-10T00:00:00"/>
    <m/>
    <n v="276.57"/>
    <d v="2025-12-10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080"/>
    <s v="46.200.853/0001-78"/>
    <s v="NF SERVICOS DO"/>
    <n v="367639"/>
    <d v="2025-11-10T00:00:00"/>
    <n v="374456"/>
    <d v="2025-11-10T00:00:00"/>
    <m/>
    <n v="276.57"/>
    <d v="2025-12-10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080"/>
    <s v="46.200.853/0001-78"/>
    <s v="NF SERVICOS DO"/>
    <n v="369845"/>
    <d v="2025-11-17T00:00:00"/>
    <n v="376662"/>
    <d v="2025-11-18T00:00:00"/>
    <m/>
    <n v="276.57"/>
    <d v="2025-12-18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080"/>
    <s v="46.200.853/0001-78"/>
    <s v="NF SERVICOS DO"/>
    <n v="370171"/>
    <d v="2025-11-19T00:00:00"/>
    <n v="376988"/>
    <d v="2025-11-25T00:00:00"/>
    <m/>
    <n v="276.57"/>
    <d v="2025-12-25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081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258"/>
    <x v="2"/>
    <x v="1"/>
    <m/>
  </r>
  <r>
    <x v="1082"/>
    <s v="46.211.686/0001-60"/>
    <s v="NF SERVICOS DO"/>
    <n v="362169"/>
    <d v="2025-10-10T00:00:00"/>
    <n v="368984"/>
    <d v="2025-10-14T00:00:00"/>
    <m/>
    <n v="184.38"/>
    <d v="2025-11-13T00:00:00"/>
    <s v="E0220668"/>
    <s v="PD022668"/>
    <s v="Serviços de Publicidade Eletrônica"/>
    <n v="175.53"/>
    <m/>
    <x v="0"/>
    <m/>
    <m/>
    <m/>
    <s v="2 - FATURADO"/>
    <n v="15"/>
    <x v="3"/>
    <x v="1"/>
    <m/>
  </r>
  <r>
    <x v="1082"/>
    <s v="46.211.686/0001-60"/>
    <s v="NF SERVICOS DO"/>
    <n v="367362"/>
    <d v="2025-11-10T00:00:00"/>
    <n v="374179"/>
    <d v="2025-11-10T00:00:00"/>
    <m/>
    <n v="276.57"/>
    <d v="2025-12-10T00:00:00"/>
    <s v="E0220668"/>
    <s v="PD022668"/>
    <s v="Serviços de Publicidade Eletrônica"/>
    <n v="263.29000000000002"/>
    <m/>
    <x v="0"/>
    <m/>
    <m/>
    <m/>
    <s v="2 - FATURADO"/>
    <n v="0"/>
    <x v="0"/>
    <x v="1"/>
    <m/>
  </r>
  <r>
    <x v="1082"/>
    <s v="46.211.686/0001-60"/>
    <s v="NF SERVICOS DO"/>
    <n v="369964"/>
    <d v="2025-11-18T00:00:00"/>
    <n v="376781"/>
    <d v="2025-11-19T00:00:00"/>
    <m/>
    <n v="368.76"/>
    <d v="2025-12-19T00:00:00"/>
    <s v="E0220668"/>
    <s v="PD022668"/>
    <s v="Serviços de Publicidade Eletrônica"/>
    <n v="351.06"/>
    <m/>
    <x v="0"/>
    <m/>
    <m/>
    <m/>
    <s v="2 - FATURADO"/>
    <n v="0"/>
    <x v="0"/>
    <x v="1"/>
    <m/>
  </r>
  <r>
    <x v="1082"/>
    <s v="46.211.686/0001-60"/>
    <s v="NF SERVICOS DO"/>
    <n v="371137"/>
    <d v="2025-11-26T00:00:00"/>
    <n v="377954"/>
    <d v="2025-11-27T00:00:00"/>
    <m/>
    <n v="230.47"/>
    <d v="2025-12-27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083"/>
    <s v="46.211.694/0001-07"/>
    <s v="NF SERVICOS DO"/>
    <n v="362483"/>
    <d v="2025-10-13T00:00:00"/>
    <n v="369298"/>
    <d v="2025-10-14T00:00:00"/>
    <m/>
    <n v="276.57"/>
    <d v="2025-11-13T00:00:00"/>
    <s v="E0230863"/>
    <s v="PD023863"/>
    <s v="Serviços de Publicidade Eletrônica"/>
    <n v="263.29000000000002"/>
    <m/>
    <x v="0"/>
    <m/>
    <m/>
    <m/>
    <s v="2 - FATURADO"/>
    <n v="15"/>
    <x v="3"/>
    <x v="1"/>
    <m/>
  </r>
  <r>
    <x v="1083"/>
    <s v="46.211.694/0001-07"/>
    <s v="NF SERVICOS DO"/>
    <n v="362862"/>
    <d v="2025-10-14T00:00:00"/>
    <n v="369677"/>
    <d v="2025-10-15T00:00:00"/>
    <m/>
    <n v="276.57"/>
    <d v="2025-11-14T00:00:00"/>
    <s v="E0230863"/>
    <s v="PD023863"/>
    <s v="Serviços de Publicidade Eletrônica"/>
    <n v="263.29000000000002"/>
    <m/>
    <x v="0"/>
    <m/>
    <m/>
    <m/>
    <s v="2 - FATURADO"/>
    <n v="14"/>
    <x v="3"/>
    <x v="1"/>
    <m/>
  </r>
  <r>
    <x v="1083"/>
    <s v="46.211.694/0001-07"/>
    <s v="NF SERVICOS DO"/>
    <n v="364144"/>
    <d v="2025-10-21T00:00:00"/>
    <n v="370959"/>
    <d v="2025-10-22T00:00:00"/>
    <m/>
    <n v="276.57"/>
    <d v="2025-11-21T00:00:00"/>
    <s v="E0230863"/>
    <s v="PD023863"/>
    <s v="Serviços de Publicidade Eletrônica"/>
    <n v="263.29000000000002"/>
    <m/>
    <x v="0"/>
    <m/>
    <m/>
    <m/>
    <s v="2 - FATURADO"/>
    <n v="7"/>
    <x v="3"/>
    <x v="1"/>
    <m/>
  </r>
  <r>
    <x v="1083"/>
    <s v="46.211.694/0001-07"/>
    <s v="NF SERVICOS DO"/>
    <n v="365276"/>
    <d v="2025-10-24T00:00:00"/>
    <n v="372091"/>
    <d v="2025-10-27T00:00:00"/>
    <m/>
    <n v="138.28"/>
    <d v="2025-11-26T00:00:00"/>
    <s v="E0230863"/>
    <s v="PD023863"/>
    <s v="Serviços de Publicidade Eletrônica"/>
    <n v="131.63999999999999"/>
    <m/>
    <x v="0"/>
    <m/>
    <m/>
    <m/>
    <s v="2 - FATURADO"/>
    <n v="2"/>
    <x v="3"/>
    <x v="1"/>
    <m/>
  </r>
  <r>
    <x v="1084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260"/>
    <x v="2"/>
    <x v="3"/>
    <m/>
  </r>
  <r>
    <x v="1084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260"/>
    <x v="2"/>
    <x v="3"/>
    <m/>
  </r>
  <r>
    <x v="1084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211"/>
    <x v="2"/>
    <x v="3"/>
    <m/>
  </r>
  <r>
    <x v="1084"/>
    <s v="46.211.702/0001-15"/>
    <s v="NF SERVICOS DO"/>
    <n v="366441"/>
    <d v="2025-11-10T00:00:00"/>
    <n v="373258"/>
    <d v="2025-11-10T00:00:00"/>
    <m/>
    <n v="184.38"/>
    <d v="2025-12-10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084"/>
    <s v="46.211.702/0001-15"/>
    <s v="NF SERVICOS DO"/>
    <n v="366447"/>
    <d v="2025-11-10T00:00:00"/>
    <n v="373264"/>
    <d v="2025-11-10T00:00:00"/>
    <m/>
    <n v="276.57"/>
    <d v="2025-12-10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084"/>
    <s v="46.211.702/0001-15"/>
    <s v="NF SERVICOS DO"/>
    <n v="367487"/>
    <d v="2025-11-10T00:00:00"/>
    <n v="374304"/>
    <d v="2025-11-10T00:00:00"/>
    <m/>
    <n v="184.38"/>
    <d v="2025-12-10T00:00:00"/>
    <s v="E0240900"/>
    <s v="PD024900"/>
    <s v="Serviços de Publicidade Eletrônica"/>
    <n v="175.53"/>
    <m/>
    <x v="0"/>
    <m/>
    <m/>
    <m/>
    <s v="2 - FATURADO"/>
    <n v="0"/>
    <x v="0"/>
    <x v="1"/>
    <m/>
  </r>
  <r>
    <x v="1084"/>
    <s v="46.211.702/0001-15"/>
    <s v="NF SERVICOS DO"/>
    <n v="367500"/>
    <d v="2025-11-10T00:00:00"/>
    <n v="374317"/>
    <d v="2025-11-10T00:00:00"/>
    <m/>
    <n v="230.47"/>
    <d v="2025-12-10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084"/>
    <s v="46.211.702/0001-15"/>
    <s v="NF SERVICOS DO"/>
    <n v="368058"/>
    <d v="2025-11-10T00:00:00"/>
    <n v="374875"/>
    <d v="2025-11-12T00:00:00"/>
    <m/>
    <n v="230.47"/>
    <d v="2025-12-12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084"/>
    <s v="46.211.702/0001-15"/>
    <s v="NF SERVICOS DO"/>
    <n v="368333"/>
    <d v="2025-11-11T00:00:00"/>
    <n v="375150"/>
    <d v="2025-11-12T00:00:00"/>
    <m/>
    <n v="322.67"/>
    <d v="2025-12-12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1084"/>
    <s v="46.211.702/0001-15"/>
    <s v="NF SERVICOS DO"/>
    <n v="369115"/>
    <d v="2025-11-13T00:00:00"/>
    <n v="375932"/>
    <d v="2025-11-14T00:00:00"/>
    <m/>
    <n v="276.57"/>
    <d v="2025-12-14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084"/>
    <s v="46.211.702/0001-15"/>
    <s v="NF SERVICOS DO"/>
    <n v="369117"/>
    <d v="2025-11-13T00:00:00"/>
    <n v="375934"/>
    <d v="2025-11-14T00:00:00"/>
    <m/>
    <n v="230.47"/>
    <d v="2025-12-14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1084"/>
    <s v="46.211.702/0001-15"/>
    <s v="NF SERVICOS DO"/>
    <n v="369123"/>
    <d v="2025-11-13T00:00:00"/>
    <n v="375940"/>
    <d v="2025-11-14T00:00:00"/>
    <m/>
    <n v="322.67"/>
    <d v="2025-12-14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1084"/>
    <s v="46.211.702/0001-15"/>
    <s v="NF SERVICOS DO"/>
    <n v="369317"/>
    <d v="2025-11-14T00:00:00"/>
    <n v="376134"/>
    <d v="2025-11-18T00:00:00"/>
    <m/>
    <n v="322.67"/>
    <d v="2025-12-18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1085"/>
    <s v="46.223.699/0001-50"/>
    <s v="NF SERVICOS DO"/>
    <n v="367323"/>
    <d v="2025-11-10T00:00:00"/>
    <n v="374140"/>
    <d v="2025-11-10T00:00:00"/>
    <m/>
    <n v="221.26"/>
    <d v="2025-12-10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085"/>
    <s v="46.223.699/0001-50"/>
    <s v="NF SERVICOS DO"/>
    <n v="368296"/>
    <d v="2025-11-10T00:00:00"/>
    <n v="375113"/>
    <d v="2025-11-12T00:00:00"/>
    <m/>
    <n v="276.57"/>
    <d v="2025-12-12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085"/>
    <s v="46.223.699/0001-50"/>
    <s v="NF SERVICOS"/>
    <n v="197870"/>
    <d v="2025-11-13T00:00:00"/>
    <n v="2064312"/>
    <d v="2025-11-13T00:00:00"/>
    <d v="2025-10-01T00:00:00"/>
    <n v="573.17999999999995"/>
    <d v="2025-12-13T00:00:00"/>
    <s v="E0251032"/>
    <s v="PD251026"/>
    <s v="PREFEITURA SIM"/>
    <n v="545.66999999999996"/>
    <d v="2025-10-01T00:00:00"/>
    <x v="0"/>
    <s v="39/2025"/>
    <m/>
    <s v="359.00002543/2025-69-APPS/ITO"/>
    <s v="2 - FATURADO"/>
    <n v="0"/>
    <x v="0"/>
    <x v="0"/>
    <m/>
  </r>
  <r>
    <x v="1086"/>
    <s v="46.223.723/0001-50"/>
    <s v="NF SERVICOS DO"/>
    <n v="368184"/>
    <d v="2025-11-10T00:00:00"/>
    <n v="375001"/>
    <d v="2025-11-12T00:00:00"/>
    <m/>
    <n v="875.8"/>
    <d v="2025-12-12T00:00:00"/>
    <s v="E0240841"/>
    <s v="PD024841"/>
    <s v="Serviços de Publicidade Eletrônica"/>
    <n v="833.76"/>
    <m/>
    <x v="0"/>
    <m/>
    <m/>
    <m/>
    <s v="2 - FATURADO"/>
    <n v="0"/>
    <x v="0"/>
    <x v="1"/>
    <m/>
  </r>
  <r>
    <x v="1086"/>
    <s v="46.223.723/0001-50"/>
    <s v="NF SERVICOS DO"/>
    <n v="368214"/>
    <d v="2025-11-10T00:00:00"/>
    <n v="375031"/>
    <d v="2025-11-12T00:00:00"/>
    <m/>
    <n v="414.85"/>
    <d v="2025-12-12T00:00:00"/>
    <s v="E0240841"/>
    <s v="PD024841"/>
    <s v="Serviços de Publicidade Eletrônica"/>
    <n v="394.94"/>
    <m/>
    <x v="0"/>
    <m/>
    <m/>
    <m/>
    <s v="2 - FATURADO"/>
    <n v="0"/>
    <x v="0"/>
    <x v="1"/>
    <m/>
  </r>
  <r>
    <x v="1086"/>
    <s v="46.223.723/0001-50"/>
    <s v="NF SERVICOS DO"/>
    <n v="368240"/>
    <d v="2025-11-10T00:00:00"/>
    <n v="375057"/>
    <d v="2025-11-12T00:00:00"/>
    <m/>
    <n v="276.57"/>
    <d v="2025-12-12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1086"/>
    <s v="46.223.723/0001-50"/>
    <s v="NF SERVICOS DO"/>
    <n v="368550"/>
    <d v="2025-11-11T00:00:00"/>
    <n v="375367"/>
    <d v="2025-11-12T00:00:00"/>
    <m/>
    <n v="553.14"/>
    <d v="2025-12-12T00:00:00"/>
    <s v="E0240841"/>
    <s v="PD024841"/>
    <s v="Serviços de Publicidade Eletrônica"/>
    <n v="526.59"/>
    <m/>
    <x v="0"/>
    <m/>
    <m/>
    <m/>
    <s v="2 - FATURADO"/>
    <n v="0"/>
    <x v="0"/>
    <x v="1"/>
    <m/>
  </r>
  <r>
    <x v="1086"/>
    <s v="46.223.723/0001-50"/>
    <s v="NF SERVICOS DO"/>
    <n v="368718"/>
    <d v="2025-11-12T00:00:00"/>
    <n v="375535"/>
    <d v="2025-11-13T00:00:00"/>
    <m/>
    <n v="276.57"/>
    <d v="2025-12-13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1086"/>
    <s v="46.223.723/0001-50"/>
    <s v="NF SERVICOS DO"/>
    <n v="369253"/>
    <d v="2025-11-14T00:00:00"/>
    <n v="376070"/>
    <d v="2025-11-18T00:00:00"/>
    <m/>
    <n v="322.67"/>
    <d v="2025-12-18T00:00:00"/>
    <s v="E0240841"/>
    <s v="PD024841"/>
    <s v="Serviços de Publicidade Eletrônica"/>
    <n v="307.18"/>
    <m/>
    <x v="0"/>
    <m/>
    <m/>
    <m/>
    <s v="2 - FATURADO"/>
    <n v="0"/>
    <x v="0"/>
    <x v="1"/>
    <m/>
  </r>
  <r>
    <x v="1086"/>
    <s v="46.223.723/0001-50"/>
    <s v="NF SERVICOS DO"/>
    <n v="369521"/>
    <d v="2025-11-14T00:00:00"/>
    <n v="376338"/>
    <d v="2025-11-18T00:00:00"/>
    <m/>
    <n v="230.47"/>
    <d v="2025-12-18T00:00:00"/>
    <s v="E0240841"/>
    <s v="PD024841"/>
    <s v="Serviços de Publicidade Eletrônica"/>
    <n v="219.41"/>
    <m/>
    <x v="0"/>
    <m/>
    <m/>
    <m/>
    <s v="2 - FATURADO"/>
    <n v="0"/>
    <x v="0"/>
    <x v="1"/>
    <m/>
  </r>
  <r>
    <x v="1086"/>
    <s v="46.223.723/0001-50"/>
    <s v="NF SERVICOS DO"/>
    <n v="370197"/>
    <d v="2025-11-19T00:00:00"/>
    <n v="377014"/>
    <d v="2025-11-25T00:00:00"/>
    <m/>
    <n v="783.61"/>
    <d v="2025-12-25T00:00:00"/>
    <s v="E0240841"/>
    <s v="PD024841"/>
    <s v="Serviços de Publicidade Eletrônica"/>
    <n v="746"/>
    <m/>
    <x v="0"/>
    <m/>
    <m/>
    <m/>
    <s v="2 - FATURADO"/>
    <n v="0"/>
    <x v="0"/>
    <x v="1"/>
    <m/>
  </r>
  <r>
    <x v="1087"/>
    <s v="46.223.731/0001-05"/>
    <s v="NF SERVICOS DO"/>
    <n v="369028"/>
    <d v="2025-11-13T00:00:00"/>
    <n v="375845"/>
    <d v="2025-11-14T00:00:00"/>
    <m/>
    <n v="230.47"/>
    <d v="2025-11-14T00:00:00"/>
    <m/>
    <m/>
    <s v="Serviços de Publicidade Eletrônica"/>
    <n v="0"/>
    <m/>
    <x v="0"/>
    <m/>
    <m/>
    <m/>
    <s v="1 - VENDA A VISTA"/>
    <n v="14"/>
    <x v="3"/>
    <x v="1"/>
    <m/>
  </r>
  <r>
    <x v="1087"/>
    <s v="46.223.731/0001-05"/>
    <s v="NF SERVICOS DO"/>
    <n v="370178"/>
    <d v="2025-11-19T00:00:00"/>
    <n v="376995"/>
    <d v="2025-11-25T00:00:00"/>
    <m/>
    <n v="184.38"/>
    <d v="2025-12-25T00:00:00"/>
    <s v="E0230993"/>
    <s v="PD023974"/>
    <s v="Serviços de Publicidade Eletrônica"/>
    <n v="175.53"/>
    <m/>
    <x v="0"/>
    <m/>
    <m/>
    <m/>
    <s v="2 - FATURADO"/>
    <n v="0"/>
    <x v="0"/>
    <x v="1"/>
    <m/>
  </r>
  <r>
    <x v="1088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330"/>
    <x v="2"/>
    <x v="3"/>
    <m/>
  </r>
  <r>
    <x v="1088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330"/>
    <x v="2"/>
    <x v="3"/>
    <m/>
  </r>
  <r>
    <x v="1088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330"/>
    <x v="2"/>
    <x v="3"/>
    <m/>
  </r>
  <r>
    <x v="1088"/>
    <s v="46.223.749/0001-07"/>
    <s v="NF SERVICOS DO"/>
    <n v="357580"/>
    <d v="2025-09-19T00:00:00"/>
    <n v="364393"/>
    <d v="2025-09-22T00:00:00"/>
    <m/>
    <n v="276.57"/>
    <d v="2025-10-22T00:00:00"/>
    <s v="E0250849"/>
    <s v="PD025849"/>
    <s v="Serviços de Publicidade Eletrônica"/>
    <n v="263.29000000000002"/>
    <m/>
    <x v="0"/>
    <m/>
    <m/>
    <m/>
    <s v="2 - FATURADO"/>
    <n v="37"/>
    <x v="5"/>
    <x v="1"/>
    <m/>
  </r>
  <r>
    <x v="1088"/>
    <s v="46.223.749/0001-07"/>
    <s v="NF SERVICOS DO"/>
    <n v="358506"/>
    <d v="2025-09-25T00:00:00"/>
    <n v="365321"/>
    <d v="2025-09-25T00:00:00"/>
    <m/>
    <n v="230.47"/>
    <d v="2025-10-25T00:00:00"/>
    <s v="E0250849"/>
    <s v="PD025849"/>
    <s v="Serviços de Publicidade Eletrônica"/>
    <n v="219.41"/>
    <m/>
    <x v="0"/>
    <m/>
    <m/>
    <m/>
    <s v="2 - FATURADO"/>
    <n v="34"/>
    <x v="5"/>
    <x v="1"/>
    <m/>
  </r>
  <r>
    <x v="1088"/>
    <s v="46.223.749/0001-07"/>
    <s v="NF SERVICOS DO"/>
    <n v="360291"/>
    <d v="2025-10-10T00:00:00"/>
    <n v="367106"/>
    <d v="2025-10-10T00:00:00"/>
    <m/>
    <n v="230.47"/>
    <d v="2025-11-09T00:00:00"/>
    <s v="E0250849"/>
    <s v="PD025849"/>
    <s v="Serviços de Publicidade Eletrônica"/>
    <n v="219.41"/>
    <m/>
    <x v="0"/>
    <m/>
    <m/>
    <m/>
    <s v="2 - FATURADO"/>
    <n v="19"/>
    <x v="3"/>
    <x v="1"/>
    <m/>
  </r>
  <r>
    <x v="1088"/>
    <s v="46.223.749/0001-07"/>
    <s v="NF SERVICOS DO"/>
    <n v="360754"/>
    <d v="2025-10-10T00:00:00"/>
    <n v="367569"/>
    <d v="2025-10-10T00:00:00"/>
    <m/>
    <n v="276.57"/>
    <d v="2025-11-09T00:00:00"/>
    <s v="E0250849"/>
    <s v="PD025849"/>
    <s v="Serviços de Publicidade Eletrônica"/>
    <n v="263.29000000000002"/>
    <m/>
    <x v="0"/>
    <m/>
    <m/>
    <m/>
    <s v="2 - FATURADO"/>
    <n v="19"/>
    <x v="3"/>
    <x v="1"/>
    <m/>
  </r>
  <r>
    <x v="1088"/>
    <s v="46.223.749/0001-07"/>
    <s v="NF SERVICOS DO"/>
    <n v="360755"/>
    <d v="2025-10-10T00:00:00"/>
    <n v="367570"/>
    <d v="2025-10-10T00:00:00"/>
    <m/>
    <n v="276.57"/>
    <d v="2025-11-09T00:00:00"/>
    <s v="E0250849"/>
    <s v="PD025849"/>
    <s v="Serviços de Publicidade Eletrônica"/>
    <n v="263.29000000000002"/>
    <m/>
    <x v="0"/>
    <m/>
    <m/>
    <m/>
    <s v="2 - FATURADO"/>
    <n v="19"/>
    <x v="3"/>
    <x v="1"/>
    <m/>
  </r>
  <r>
    <x v="1088"/>
    <s v="46.223.749/0001-07"/>
    <s v="NF SERVICOS DO"/>
    <n v="361008"/>
    <d v="2025-10-10T00:00:00"/>
    <n v="367823"/>
    <d v="2025-10-10T00:00:00"/>
    <m/>
    <n v="645.33000000000004"/>
    <d v="2025-11-09T00:00:00"/>
    <s v="E0250849"/>
    <s v="PD025849"/>
    <s v="Serviços de Publicidade Eletrônica"/>
    <n v="614.35"/>
    <m/>
    <x v="0"/>
    <m/>
    <m/>
    <m/>
    <s v="2 - FATURADO"/>
    <n v="19"/>
    <x v="3"/>
    <x v="1"/>
    <m/>
  </r>
  <r>
    <x v="1088"/>
    <s v="46.223.749/0001-07"/>
    <s v="NF SERVICOS DO"/>
    <n v="361311"/>
    <d v="2025-10-10T00:00:00"/>
    <n v="368126"/>
    <d v="2025-10-10T00:00:00"/>
    <m/>
    <n v="230.47"/>
    <d v="2025-11-09T00:00:00"/>
    <s v="E0250849"/>
    <s v="PD025849"/>
    <s v="Serviços de Publicidade Eletrônica"/>
    <n v="219.41"/>
    <m/>
    <x v="0"/>
    <m/>
    <m/>
    <m/>
    <s v="2 - FATURADO"/>
    <n v="19"/>
    <x v="3"/>
    <x v="1"/>
    <m/>
  </r>
  <r>
    <x v="1088"/>
    <s v="46.223.749/0001-07"/>
    <s v="NF SERVICOS DO"/>
    <n v="361660"/>
    <d v="2025-10-10T00:00:00"/>
    <n v="368774"/>
    <d v="2025-10-10T00:00:00"/>
    <m/>
    <n v="230.47"/>
    <d v="2025-11-09T00:00:00"/>
    <s v="E0250849"/>
    <s v="PD025849"/>
    <s v="Serviços de Publicidade Eletrônica"/>
    <n v="219.41"/>
    <m/>
    <x v="0"/>
    <m/>
    <m/>
    <m/>
    <s v="2 - FATURADO"/>
    <n v="19"/>
    <x v="3"/>
    <x v="1"/>
    <m/>
  </r>
  <r>
    <x v="1088"/>
    <s v="46.223.749/0001-07"/>
    <s v="NF SERVICOS DO"/>
    <n v="363705"/>
    <d v="2025-10-17T00:00:00"/>
    <n v="370520"/>
    <d v="2025-10-21T00:00:00"/>
    <m/>
    <n v="783.61"/>
    <d v="2025-11-20T00:00:00"/>
    <s v="E0250849"/>
    <s v="PD025849"/>
    <s v="Serviços de Publicidade Eletrônica"/>
    <n v="746"/>
    <m/>
    <x v="0"/>
    <m/>
    <m/>
    <m/>
    <s v="2 - FATURADO"/>
    <n v="8"/>
    <x v="3"/>
    <x v="1"/>
    <m/>
  </r>
  <r>
    <x v="1088"/>
    <s v="46.223.749/0001-07"/>
    <s v="NF SERVICOS DO"/>
    <n v="363790"/>
    <d v="2025-10-17T00:00:00"/>
    <n v="370605"/>
    <d v="2025-10-21T00:00:00"/>
    <m/>
    <n v="230.47"/>
    <d v="2025-11-20T00:00:00"/>
    <s v="E0250849"/>
    <s v="PD025849"/>
    <s v="Serviços de Publicidade Eletrônica"/>
    <n v="219.41"/>
    <m/>
    <x v="0"/>
    <m/>
    <m/>
    <m/>
    <s v="2 - FATURADO"/>
    <n v="8"/>
    <x v="3"/>
    <x v="1"/>
    <m/>
  </r>
  <r>
    <x v="1088"/>
    <s v="46.223.749/0001-07"/>
    <s v="NF SERVICOS DO"/>
    <n v="363981"/>
    <d v="2025-10-20T00:00:00"/>
    <n v="370796"/>
    <d v="2025-10-21T00:00:00"/>
    <m/>
    <n v="414.85"/>
    <d v="2025-11-20T00:00:00"/>
    <s v="E0250849"/>
    <s v="PD025849"/>
    <s v="Serviços de Publicidade Eletrônica"/>
    <n v="394.94"/>
    <m/>
    <x v="0"/>
    <m/>
    <m/>
    <m/>
    <s v="2 - FATURADO"/>
    <n v="8"/>
    <x v="3"/>
    <x v="1"/>
    <m/>
  </r>
  <r>
    <x v="1088"/>
    <s v="46.223.749/0001-07"/>
    <s v="NF SERVICOS DO"/>
    <n v="365103"/>
    <d v="2025-10-24T00:00:00"/>
    <n v="371918"/>
    <d v="2025-10-27T00:00:00"/>
    <m/>
    <n v="230.47"/>
    <d v="2025-11-26T00:00:00"/>
    <s v="E0250849"/>
    <s v="PD025849"/>
    <s v="Serviços de Publicidade Eletrônica"/>
    <n v="219.41"/>
    <m/>
    <x v="0"/>
    <m/>
    <m/>
    <m/>
    <s v="2 - FATURADO"/>
    <n v="2"/>
    <x v="3"/>
    <x v="1"/>
    <m/>
  </r>
  <r>
    <x v="1088"/>
    <s v="46.223.749/0001-07"/>
    <s v="NF SERVICOS DO"/>
    <n v="365445"/>
    <d v="2025-10-28T00:00:00"/>
    <n v="372262"/>
    <d v="2025-10-29T00:00:00"/>
    <m/>
    <n v="230.47"/>
    <d v="2025-11-28T00:00:00"/>
    <s v="E0250849"/>
    <s v="PD025849"/>
    <s v="Serviços de Publicidade Eletrônica"/>
    <n v="219.41"/>
    <m/>
    <x v="0"/>
    <m/>
    <m/>
    <m/>
    <s v="2 - FATURADO"/>
    <n v="1"/>
    <x v="3"/>
    <x v="1"/>
    <m/>
  </r>
  <r>
    <x v="1088"/>
    <s v="46.223.749/0001-07"/>
    <s v="NF SERVICOS DO"/>
    <n v="365457"/>
    <d v="2025-10-28T00:00:00"/>
    <n v="372274"/>
    <d v="2025-10-29T00:00:00"/>
    <m/>
    <n v="230.47"/>
    <d v="2025-11-28T00:00:00"/>
    <s v="E0250849"/>
    <s v="PD025849"/>
    <s v="Serviços de Publicidade Eletrônica"/>
    <n v="219.41"/>
    <m/>
    <x v="0"/>
    <m/>
    <m/>
    <m/>
    <s v="2 - FATURADO"/>
    <n v="1"/>
    <x v="3"/>
    <x v="1"/>
    <m/>
  </r>
  <r>
    <x v="1088"/>
    <s v="46.223.749/0001-07"/>
    <s v="NF SERVICOS DO"/>
    <n v="367031"/>
    <d v="2025-11-10T00:00:00"/>
    <n v="373848"/>
    <d v="2025-11-10T00:00:00"/>
    <m/>
    <n v="230.47"/>
    <d v="2025-12-10T00:00:00"/>
    <s v="E0250849"/>
    <s v="PD025849"/>
    <s v="Serviços de Publicidade Eletrônica"/>
    <n v="219.41"/>
    <m/>
    <x v="0"/>
    <m/>
    <m/>
    <m/>
    <s v="2 - FATURADO"/>
    <n v="0"/>
    <x v="0"/>
    <x v="1"/>
    <m/>
  </r>
  <r>
    <x v="1088"/>
    <s v="46.223.749/0001-07"/>
    <s v="NF SERVICOS DO"/>
    <n v="369618"/>
    <d v="2025-11-17T00:00:00"/>
    <n v="376435"/>
    <d v="2025-11-18T00:00:00"/>
    <m/>
    <n v="276.57"/>
    <d v="2025-12-18T00:00:00"/>
    <s v="E0250849"/>
    <s v="PD025849"/>
    <s v="Serviços de Publicidade Eletrônica"/>
    <n v="263.29000000000002"/>
    <m/>
    <x v="0"/>
    <m/>
    <m/>
    <m/>
    <s v="2 - FATURADO"/>
    <n v="0"/>
    <x v="0"/>
    <x v="1"/>
    <m/>
  </r>
  <r>
    <x v="1088"/>
    <s v="46.223.749/0001-07"/>
    <s v="NF SERVICOS DO"/>
    <n v="370745"/>
    <d v="2025-11-24T00:00:00"/>
    <n v="377561"/>
    <d v="2025-11-25T00:00:00"/>
    <m/>
    <n v="230.47"/>
    <d v="2025-12-25T00:00:00"/>
    <s v="E0250849"/>
    <s v="PD025849"/>
    <s v="Serviços de Publicidade Eletrônica"/>
    <n v="219.41"/>
    <m/>
    <x v="0"/>
    <m/>
    <m/>
    <m/>
    <s v="2 - FATURADO"/>
    <n v="0"/>
    <x v="0"/>
    <x v="1"/>
    <m/>
  </r>
  <r>
    <x v="1089"/>
    <s v="46.227.849/0001-01"/>
    <s v="NF SERVICOS DO"/>
    <n v="370058"/>
    <d v="2025-11-18T00:00:00"/>
    <n v="376875"/>
    <d v="2025-11-19T00:00:00"/>
    <m/>
    <n v="276.57"/>
    <d v="2025-12-19T00:00:00"/>
    <s v="E0202025"/>
    <s v="PD202025"/>
    <s v="Serviços de Publicidade Eletrônica"/>
    <n v="263.29000000000002"/>
    <m/>
    <x v="0"/>
    <m/>
    <m/>
    <m/>
    <s v="2 - FATURADO"/>
    <n v="0"/>
    <x v="0"/>
    <x v="1"/>
    <m/>
  </r>
  <r>
    <x v="1089"/>
    <s v="46.227.849/0001-01"/>
    <s v="NF SERVICOS DO"/>
    <n v="370668"/>
    <d v="2025-11-24T00:00:00"/>
    <n v="377484"/>
    <d v="2025-11-25T00:00:00"/>
    <m/>
    <n v="414.85"/>
    <d v="2025-12-25T00:00:00"/>
    <s v="E0202025"/>
    <s v="PD202025"/>
    <s v="Serviços de Publicidade Eletrônica"/>
    <n v="394.94"/>
    <m/>
    <x v="0"/>
    <m/>
    <m/>
    <m/>
    <s v="2 - FATURADO"/>
    <n v="0"/>
    <x v="0"/>
    <x v="1"/>
    <m/>
  </r>
  <r>
    <x v="1090"/>
    <s v="46.231.882/0001-05"/>
    <s v="NF SERVICOS DO"/>
    <n v="366794"/>
    <d v="2025-11-10T00:00:00"/>
    <n v="373611"/>
    <d v="2025-11-10T00:00:00"/>
    <m/>
    <n v="230.47"/>
    <d v="2025-12-10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090"/>
    <s v="46.231.882/0001-05"/>
    <s v="NF SERVICOS DO"/>
    <n v="368418"/>
    <d v="2025-11-11T00:00:00"/>
    <n v="375235"/>
    <d v="2025-11-12T00:00:00"/>
    <m/>
    <n v="230.47"/>
    <d v="2025-12-12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090"/>
    <s v="46.231.882/0001-05"/>
    <s v="NF SERVICOS DO"/>
    <n v="370575"/>
    <d v="2025-11-24T00:00:00"/>
    <n v="377391"/>
    <d v="2025-11-25T00:00:00"/>
    <m/>
    <n v="230.47"/>
    <d v="2025-12-25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090"/>
    <s v="46.231.882/0001-05"/>
    <s v="NF SERVICOS DO"/>
    <n v="371140"/>
    <d v="2025-11-26T00:00:00"/>
    <n v="377957"/>
    <d v="2025-11-27T00:00:00"/>
    <m/>
    <n v="230.47"/>
    <d v="2025-12-2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091"/>
    <s v="46.231.890/0001-43"/>
    <s v="NF SERVICOS DO"/>
    <n v="349518"/>
    <d v="2025-08-12T00:00:00"/>
    <n v="356308"/>
    <d v="2025-08-13T00:00:00"/>
    <m/>
    <n v="331.88"/>
    <d v="2025-09-12T00:00:00"/>
    <s v="E0201745"/>
    <s v="PD201745"/>
    <s v="Serviços de Publicidade Eletrônica"/>
    <n v="315.95"/>
    <m/>
    <x v="0"/>
    <m/>
    <m/>
    <m/>
    <s v="2 - FATURADO"/>
    <n v="77"/>
    <x v="4"/>
    <x v="1"/>
    <m/>
  </r>
  <r>
    <x v="1091"/>
    <s v="46.231.890/0001-43"/>
    <s v="NF SERVICOS DO"/>
    <n v="358969"/>
    <d v="2025-09-26T00:00:00"/>
    <n v="365784"/>
    <d v="2025-09-29T00:00:00"/>
    <m/>
    <n v="387.2"/>
    <d v="2025-10-29T00:00:00"/>
    <s v="E0201745"/>
    <s v="PD201745"/>
    <s v="Serviços de Publicidade Eletrônica"/>
    <n v="368.61"/>
    <m/>
    <x v="0"/>
    <m/>
    <m/>
    <m/>
    <s v="2 - FATURADO"/>
    <n v="30"/>
    <x v="3"/>
    <x v="1"/>
    <m/>
  </r>
  <r>
    <x v="1091"/>
    <s v="46.231.890/0001-43"/>
    <s v="NF SERVICOS DO"/>
    <n v="358970"/>
    <d v="2025-09-26T00:00:00"/>
    <n v="365785"/>
    <d v="2025-09-29T00:00:00"/>
    <m/>
    <n v="719.08"/>
    <d v="2025-10-29T00:00:00"/>
    <s v="E0201745"/>
    <s v="PD201745"/>
    <s v="Serviços de Publicidade Eletrônica"/>
    <n v="684.56"/>
    <m/>
    <x v="0"/>
    <m/>
    <m/>
    <m/>
    <s v="2 - FATURADO"/>
    <n v="30"/>
    <x v="3"/>
    <x v="1"/>
    <m/>
  </r>
  <r>
    <x v="1091"/>
    <s v="46.231.890/0001-43"/>
    <s v="NF SERVICOS DO"/>
    <n v="359342"/>
    <d v="2025-09-29T00:00:00"/>
    <n v="366157"/>
    <d v="2025-09-30T00:00:00"/>
    <m/>
    <n v="387.2"/>
    <d v="2025-10-30T00:00:00"/>
    <s v="E0201745"/>
    <s v="PD201745"/>
    <s v="Serviços de Publicidade Eletrônica"/>
    <n v="368.61"/>
    <m/>
    <x v="0"/>
    <m/>
    <m/>
    <m/>
    <s v="2 - FATURADO"/>
    <n v="29"/>
    <x v="3"/>
    <x v="1"/>
    <m/>
  </r>
  <r>
    <x v="1091"/>
    <s v="46.231.890/0001-43"/>
    <s v="ND-POUPATEMPO 4.0"/>
    <n v="7207"/>
    <d v="2025-11-05T00:00:00"/>
    <s v="PPT00583"/>
    <s v="PPT00583"/>
    <d v="2025-11-01T00:00:00"/>
    <n v="13329.81"/>
    <d v="2025-12-05T00:00:00"/>
    <s v="PPT00583"/>
    <s v="PP00583"/>
    <s v="IMPLANTACAO E OPERACAO DO POUPATEMPO SANTA CRUZ DO RIO PARDO"/>
    <n v="13329.81"/>
    <d v="2025-11-01T00:00:00"/>
    <x v="0"/>
    <m/>
    <s v="PD-PRC-2021/01873"/>
    <m/>
    <s v="2 - FATURADO"/>
    <n v="0"/>
    <x v="0"/>
    <x v="15"/>
    <m/>
  </r>
  <r>
    <x v="1091"/>
    <s v="46.231.890/0001-43"/>
    <s v="NF SERVICOS DO"/>
    <n v="366618"/>
    <d v="2025-11-10T00:00:00"/>
    <n v="373435"/>
    <d v="2025-11-10T00:00:00"/>
    <m/>
    <n v="276.57"/>
    <d v="2025-12-10T00:00:00"/>
    <s v="E0201745"/>
    <s v="PD201745"/>
    <s v="Serviços de Publicidade Eletrônica"/>
    <n v="263.29000000000002"/>
    <m/>
    <x v="0"/>
    <m/>
    <m/>
    <m/>
    <s v="2 - FATURADO"/>
    <n v="0"/>
    <x v="0"/>
    <x v="1"/>
    <m/>
  </r>
  <r>
    <x v="1091"/>
    <s v="46.231.890/0001-43"/>
    <s v="NF SERVICOS DO"/>
    <n v="366629"/>
    <d v="2025-11-10T00:00:00"/>
    <n v="373446"/>
    <d v="2025-11-10T00:00:00"/>
    <m/>
    <n v="331.88"/>
    <d v="2025-12-10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091"/>
    <s v="46.231.890/0001-43"/>
    <s v="NF SERVICOS DO"/>
    <n v="366755"/>
    <d v="2025-11-10T00:00:00"/>
    <n v="373572"/>
    <d v="2025-11-10T00:00:00"/>
    <m/>
    <n v="387.2"/>
    <d v="2025-12-10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1091"/>
    <s v="46.231.890/0001-43"/>
    <s v="NF SERVICOS"/>
    <n v="197958"/>
    <d v="2025-11-13T00:00:00"/>
    <n v="2064400"/>
    <d v="2025-11-13T00:00:00"/>
    <d v="2025-10-01T00:00:00"/>
    <n v="1757.28"/>
    <d v="2025-12-13T00:00:00"/>
    <s v="E0210712"/>
    <s v="PD021712"/>
    <s v="PREFEITURA CADASTRO"/>
    <n v="1672.93"/>
    <d v="2025-10-01T00:00:00"/>
    <x v="0"/>
    <s v="56/2021   383/2021"/>
    <s v="098/2021"/>
    <s v="PD-PRC-2021/03306-359.00005532/2024-50-APPS/ITO"/>
    <s v="2 - FATURADO"/>
    <n v="0"/>
    <x v="0"/>
    <x v="0"/>
    <m/>
  </r>
  <r>
    <x v="1092"/>
    <s v="46.248.837/0001-55"/>
    <s v="ND-POUPATEMPO 4.0"/>
    <n v="7292"/>
    <d v="2025-11-05T00:00:00"/>
    <s v="PPT00556"/>
    <s v="PPT00556"/>
    <d v="2025-11-01T00:00:00"/>
    <n v="17036.009999999998"/>
    <d v="2025-12-05T00:00:00"/>
    <s v="PPT00556"/>
    <s v="PP00556"/>
    <s v="IMPLANTAÇÃO E OPERAÇÃO DO POUPATEMPO VARGEM GRANDE DO SUL"/>
    <n v="17036.009999999998"/>
    <d v="2025-11-01T00:00:00"/>
    <x v="0"/>
    <m/>
    <s v="SEI 359.00000764/2023-31"/>
    <m/>
    <s v="2 - FATURADO"/>
    <n v="0"/>
    <x v="0"/>
    <x v="15"/>
    <m/>
  </r>
  <r>
    <x v="1093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322"/>
    <x v="2"/>
    <x v="3"/>
    <m/>
  </r>
  <r>
    <x v="1093"/>
    <s v="46.251.021/0001-80"/>
    <s v="NF SERVICOS DO"/>
    <n v="366320"/>
    <d v="2025-11-10T00:00:00"/>
    <n v="373137"/>
    <d v="2025-11-10T00:00:00"/>
    <m/>
    <n v="553.14"/>
    <d v="2025-12-10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093"/>
    <s v="46.251.021/0001-80"/>
    <s v="NF SERVICOS DO"/>
    <n v="366333"/>
    <d v="2025-11-10T00:00:00"/>
    <n v="373150"/>
    <d v="2025-11-10T00:00:00"/>
    <m/>
    <n v="645.33000000000004"/>
    <d v="2025-12-10T00:00:00"/>
    <s v="E0211020"/>
    <s v="PD211020"/>
    <s v="Serviços de Publicidade Eletrônica"/>
    <n v="614.35"/>
    <m/>
    <x v="0"/>
    <m/>
    <m/>
    <m/>
    <s v="2 - FATURADO"/>
    <n v="0"/>
    <x v="0"/>
    <x v="1"/>
    <m/>
  </r>
  <r>
    <x v="1093"/>
    <s v="46.251.021/0001-80"/>
    <s v="NF SERVICOS DO"/>
    <n v="367979"/>
    <d v="2025-11-10T00:00:00"/>
    <n v="374796"/>
    <d v="2025-11-10T00:00:00"/>
    <m/>
    <n v="460.95"/>
    <d v="2025-12-10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093"/>
    <s v="46.251.021/0001-80"/>
    <s v="NF SERVICOS DO"/>
    <n v="368726"/>
    <d v="2025-11-12T00:00:00"/>
    <n v="375543"/>
    <d v="2025-11-13T00:00:00"/>
    <m/>
    <n v="460.95"/>
    <d v="2025-12-13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093"/>
    <s v="46.251.021/0001-80"/>
    <s v="NF SERVICOS DO"/>
    <n v="370089"/>
    <d v="2025-11-18T00:00:00"/>
    <n v="376906"/>
    <d v="2025-11-19T00:00:00"/>
    <m/>
    <n v="553.14"/>
    <d v="2025-12-19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094"/>
    <s v="46.255.196/0001-66"/>
    <s v="NF SERVICOS DO"/>
    <n v="365848"/>
    <d v="2025-10-29T00:00:00"/>
    <n v="372665"/>
    <d v="2025-10-30T00:00:00"/>
    <m/>
    <n v="553.14"/>
    <d v="2025-11-29T00:00:00"/>
    <s v="E0231088"/>
    <s v="PD231069"/>
    <s v="Serviços de Publicidade Eletrônica"/>
    <n v="526.59"/>
    <m/>
    <x v="0"/>
    <m/>
    <m/>
    <m/>
    <s v="2 - FATURADO"/>
    <n v="0"/>
    <x v="0"/>
    <x v="1"/>
    <m/>
  </r>
  <r>
    <x v="1094"/>
    <s v="46.255.196/0001-66"/>
    <s v="NF SERVICOS DO"/>
    <n v="366197"/>
    <d v="2025-10-30T00:00:00"/>
    <n v="373014"/>
    <d v="2025-10-31T00:00:00"/>
    <m/>
    <n v="1106.28"/>
    <d v="2025-11-30T00:00:00"/>
    <s v="E0231088"/>
    <s v="PD231069"/>
    <s v="Serviços de Publicidade Eletrônica"/>
    <n v="1053.18"/>
    <m/>
    <x v="0"/>
    <m/>
    <m/>
    <m/>
    <s v="2 - FATURADO"/>
    <n v="0"/>
    <x v="0"/>
    <x v="1"/>
    <m/>
  </r>
  <r>
    <x v="1094"/>
    <s v="46.255.196/0001-66"/>
    <s v="NF SERVICOS DO"/>
    <n v="366721"/>
    <d v="2025-11-10T00:00:00"/>
    <n v="373538"/>
    <d v="2025-11-10T00:00:00"/>
    <m/>
    <n v="737.52"/>
    <d v="2025-12-10T00:00:00"/>
    <s v="E0231088"/>
    <s v="PD231069"/>
    <s v="Serviços de Publicidade Eletrônica"/>
    <n v="702.12"/>
    <m/>
    <x v="0"/>
    <m/>
    <m/>
    <m/>
    <s v="2 - FATURADO"/>
    <n v="0"/>
    <x v="0"/>
    <x v="1"/>
    <m/>
  </r>
  <r>
    <x v="1094"/>
    <s v="46.255.196/0001-66"/>
    <s v="NF SERVICOS DO"/>
    <n v="367172"/>
    <d v="2025-11-10T00:00:00"/>
    <n v="373989"/>
    <d v="2025-11-10T00:00:00"/>
    <m/>
    <n v="737.52"/>
    <d v="2025-12-10T00:00:00"/>
    <s v="E0231088"/>
    <s v="PD231069"/>
    <s v="Serviços de Publicidade Eletrônica"/>
    <n v="702.12"/>
    <m/>
    <x v="0"/>
    <m/>
    <m/>
    <m/>
    <s v="2 - FATURADO"/>
    <n v="0"/>
    <x v="0"/>
    <x v="1"/>
    <m/>
  </r>
  <r>
    <x v="1094"/>
    <s v="46.255.196/0001-66"/>
    <s v="NF SERVICOS DO"/>
    <n v="368482"/>
    <d v="2025-11-11T00:00:00"/>
    <n v="375299"/>
    <d v="2025-11-12T00:00:00"/>
    <m/>
    <n v="645.33000000000004"/>
    <d v="2025-12-12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1094"/>
    <s v="46.255.196/0001-66"/>
    <s v="NF SERVICOS DO"/>
    <n v="368564"/>
    <d v="2025-11-11T00:00:00"/>
    <n v="375381"/>
    <d v="2025-11-12T00:00:00"/>
    <m/>
    <n v="1014.09"/>
    <d v="2025-12-12T00:00:00"/>
    <s v="E0231088"/>
    <s v="PD231069"/>
    <s v="Serviços de Publicidade Eletrônica"/>
    <n v="965.41"/>
    <m/>
    <x v="0"/>
    <m/>
    <m/>
    <m/>
    <s v="2 - FATURADO"/>
    <n v="0"/>
    <x v="0"/>
    <x v="1"/>
    <m/>
  </r>
  <r>
    <x v="1095"/>
    <s v="46.261.608/0001-70"/>
    <s v="NF SERVICOS E_GOV"/>
    <n v="185467"/>
    <d v="2025-05-12T00:00:00"/>
    <n v="196610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170"/>
    <x v="6"/>
    <x v="1"/>
    <m/>
  </r>
  <r>
    <x v="1095"/>
    <s v="46.261.608/0001-70"/>
    <s v="NF SERVICOS"/>
    <n v="197280"/>
    <d v="2025-11-11T00:00:00"/>
    <n v="2063722"/>
    <d v="2025-11-11T00:00:00"/>
    <d v="2025-10-01T00:00:00"/>
    <n v="29.32"/>
    <d v="2025-12-11T00:00:00"/>
    <s v="E0240053"/>
    <s v="PD024041"/>
    <s v="PROGRAMA SP SEM PAPEL"/>
    <n v="27.91"/>
    <d v="2025-10-01T00:00:00"/>
    <x v="0"/>
    <s v="17/2023"/>
    <s v="268.00000379/2023-21"/>
    <s v="359.00000078/2024-41-APPS"/>
    <s v="2 - FATURADO"/>
    <n v="0"/>
    <x v="0"/>
    <x v="0"/>
    <m/>
  </r>
  <r>
    <x v="1095"/>
    <s v="46.261.608/0001-70"/>
    <s v="NFS INSS RET"/>
    <n v="197281"/>
    <d v="2025-11-11T00:00:00"/>
    <n v="2063723"/>
    <d v="2025-11-11T00:00:00"/>
    <d v="2025-10-01T00:00:00"/>
    <n v="5838"/>
    <d v="2025-12-11T00:00:00"/>
    <s v="E0240039"/>
    <s v="PD024030"/>
    <s v="DESENVOLVIMENTO SISTEMA CONECTA-SP"/>
    <n v="4915.6000000000004"/>
    <d v="2025-10-01T00:00:00"/>
    <x v="0"/>
    <s v="14/2023"/>
    <s v="268.00000080/2023-76"/>
    <s v="359.00009911/2023-38-APPS"/>
    <s v="2 - FATURADO"/>
    <n v="0"/>
    <x v="0"/>
    <x v="0"/>
    <m/>
  </r>
  <r>
    <x v="1095"/>
    <s v="46.261.608/0001-70"/>
    <s v="NFS INSS RET"/>
    <n v="197282"/>
    <d v="2025-11-11T00:00:00"/>
    <n v="2063724"/>
    <d v="2025-11-11T00:00:00"/>
    <d v="2025-10-01T00:00:00"/>
    <n v="95559.53"/>
    <d v="2025-12-11T00:00:00"/>
    <s v="E0240039"/>
    <s v="PD024030"/>
    <s v="DESENVOLVIMENTO SISTEMA CONECTA-SP"/>
    <n v="80461.13"/>
    <d v="2025-10-01T00:00:00"/>
    <x v="0"/>
    <s v="14/2023"/>
    <s v="268.00000080/2023-76"/>
    <s v="359.00009911/2023-38-APPS"/>
    <s v="2 - FATURADO"/>
    <n v="0"/>
    <x v="0"/>
    <x v="0"/>
    <m/>
  </r>
  <r>
    <x v="1095"/>
    <s v="46.261.608/0001-70"/>
    <s v="NF SERVICOS"/>
    <n v="197283"/>
    <d v="2025-11-11T00:00:00"/>
    <n v="2063725"/>
    <d v="2025-11-11T00:00:00"/>
    <d v="2025-10-01T00:00:00"/>
    <n v="501.84"/>
    <d v="2025-12-11T00:00:00"/>
    <s v="E0220341"/>
    <s v="PD022258"/>
    <s v="SAM ESTOQUE"/>
    <n v="477.75"/>
    <d v="2025-10-01T00:00:00"/>
    <x v="0"/>
    <s v="009/2022"/>
    <s v="268.00000188/2023-69"/>
    <s v="PD-PRC-2022/03606-   359.00007582/2023-91 APPS APPS"/>
    <s v="2 - FATURADO"/>
    <n v="0"/>
    <x v="0"/>
    <x v="0"/>
    <m/>
  </r>
  <r>
    <x v="1095"/>
    <s v="46.261.608/0001-70"/>
    <s v="NF SERVICOS"/>
    <n v="197285"/>
    <d v="2025-11-11T00:00:00"/>
    <n v="2063727"/>
    <d v="2025-11-11T00:00:00"/>
    <d v="2025-10-01T00:00:00"/>
    <n v="501.84"/>
    <d v="2025-12-11T00:00:00"/>
    <s v="E0220329"/>
    <s v="PD022250"/>
    <s v="SAM PATRIMONIO"/>
    <n v="477.75"/>
    <d v="2025-10-01T00:00:00"/>
    <x v="0"/>
    <s v="008/2022  T.A.012/2023"/>
    <s v="268.00000187/2023-14"/>
    <s v="PD-PRC-2022/03607  359.00008211/2023-26  APPS"/>
    <s v="2 - FATURADO"/>
    <n v="0"/>
    <x v="0"/>
    <x v="0"/>
    <m/>
  </r>
  <r>
    <x v="1095"/>
    <s v="46.261.608/0001-70"/>
    <s v="NF SERVICOS"/>
    <n v="197290"/>
    <d v="2025-11-11T00:00:00"/>
    <n v="2063732"/>
    <d v="2025-11-11T00:00:00"/>
    <d v="2025-10-01T00:00:00"/>
    <n v="4875.6499999999996"/>
    <d v="2025-12-11T00:00:00"/>
    <s v="E0230300"/>
    <s v="PD023262"/>
    <s v="NUVEM PUBLICA"/>
    <n v="4641.62"/>
    <d v="2025-10-01T00:00:00"/>
    <x v="0"/>
    <s v="010/2023"/>
    <s v="268.00000058/2023-26"/>
    <s v="359.00006062/2023-61-359.0000.7362/2024-48- ITO"/>
    <s v="2 - FATURADO"/>
    <n v="0"/>
    <x v="0"/>
    <x v="0"/>
    <m/>
  </r>
  <r>
    <x v="1095"/>
    <s v="46.261.608/0001-70"/>
    <s v="NF SERVICOS"/>
    <n v="197301"/>
    <d v="2025-11-11T00:00:00"/>
    <n v="2063743"/>
    <d v="2025-11-11T00:00:00"/>
    <d v="2025-10-01T00:00:00"/>
    <n v="619.28"/>
    <d v="2025-12-11T00:00:00"/>
    <s v="E0200393"/>
    <s v="PD020302"/>
    <s v="FOLHA DE PAGAMENTO"/>
    <n v="589.54999999999995"/>
    <d v="2025-10-01T00:00:00"/>
    <x v="0"/>
    <s v="11/2020  016/2023"/>
    <s v="268.00000131/2023-60"/>
    <s v="PD-PRC-2020/02478   359.00009569/2023-76   APPS"/>
    <s v="2 - FATURADO"/>
    <n v="0"/>
    <x v="0"/>
    <x v="0"/>
    <m/>
  </r>
  <r>
    <x v="1095"/>
    <s v="46.261.608/0001-70"/>
    <s v="NF SERVICOS"/>
    <n v="197821"/>
    <d v="2025-11-13T00:00:00"/>
    <n v="2064263"/>
    <d v="2025-11-13T00:00:00"/>
    <d v="2025-10-01T00:00:00"/>
    <n v="121.4"/>
    <d v="2025-12-13T00:00:00"/>
    <s v="E0220341"/>
    <s v="PD022258"/>
    <s v="SAM ESTOQUE"/>
    <n v="115.57"/>
    <d v="2025-10-01T00:00:00"/>
    <x v="0"/>
    <s v="009/2022"/>
    <s v="268.00000188/2023-69"/>
    <s v="PD-PRC-2022/03606-   359.00007582/2023-91 APPS APPS"/>
    <s v="2 - FATURADO"/>
    <n v="0"/>
    <x v="0"/>
    <x v="0"/>
    <m/>
  </r>
  <r>
    <x v="1095"/>
    <s v="46.261.608/0001-70"/>
    <s v="NF SERVICOS"/>
    <n v="197823"/>
    <d v="2025-11-13T00:00:00"/>
    <n v="2064265"/>
    <d v="2025-11-13T00:00:00"/>
    <d v="2025-10-01T00:00:00"/>
    <n v="121.4"/>
    <d v="2025-12-13T00:00:00"/>
    <s v="E0220329"/>
    <s v="PD022250"/>
    <s v="SAM PATRIMONIO"/>
    <n v="115.57"/>
    <d v="2025-10-01T00:00:00"/>
    <x v="0"/>
    <s v="008/2022  T.A.012/2023"/>
    <s v="268.00000187/2023-14"/>
    <s v="PD-PRC-2022/03607  359.00008211/2023-26  APPS"/>
    <s v="2 - FATURADO"/>
    <n v="0"/>
    <x v="0"/>
    <x v="0"/>
    <m/>
  </r>
  <r>
    <x v="1096"/>
    <s v="46.313.714/0001-50"/>
    <s v="ND-POUPATEMPO 4.0"/>
    <n v="7321"/>
    <d v="2025-11-05T00:00:00"/>
    <s v="PPT00727"/>
    <s v="PPT00727"/>
    <d v="2025-11-01T00:00:00"/>
    <n v="19432.080000000002"/>
    <d v="2025-12-05T00:00:00"/>
    <s v="PPT00727"/>
    <s v="PP00727"/>
    <s v="IMPLANTACAO E OPERACAO DO POUPATEMPO ITIRAPINA"/>
    <n v="19432.080000000002"/>
    <d v="2025-11-01T00:00:00"/>
    <x v="0"/>
    <m/>
    <s v="PD-PRC-2022/03640"/>
    <m/>
    <s v="2 - FATURADO"/>
    <n v="0"/>
    <x v="0"/>
    <x v="15"/>
    <m/>
  </r>
  <r>
    <x v="1096"/>
    <s v="46.313.714/0001-50"/>
    <s v="NF SERVICOS DO"/>
    <n v="366693"/>
    <d v="2025-11-10T00:00:00"/>
    <n v="373510"/>
    <d v="2025-11-10T00:00:00"/>
    <m/>
    <n v="414.85"/>
    <d v="2025-12-10T00:00:00"/>
    <s v="E0220716"/>
    <s v="PD022716"/>
    <s v="Serviços de Publicidade Eletrônica"/>
    <n v="394.94"/>
    <m/>
    <x v="0"/>
    <m/>
    <m/>
    <m/>
    <s v="2 - FATURADO"/>
    <n v="0"/>
    <x v="0"/>
    <x v="1"/>
    <m/>
  </r>
  <r>
    <x v="1096"/>
    <s v="46.313.714/0001-50"/>
    <s v="NF SERVICOS DO"/>
    <n v="368213"/>
    <d v="2025-11-10T00:00:00"/>
    <n v="375030"/>
    <d v="2025-11-12T00:00:00"/>
    <m/>
    <n v="322.67"/>
    <d v="2025-12-12T00:00:00"/>
    <s v="E0220716"/>
    <s v="PD022716"/>
    <s v="Serviços de Publicidade Eletrônica"/>
    <n v="307.18"/>
    <m/>
    <x v="0"/>
    <m/>
    <m/>
    <m/>
    <s v="2 - FATURADO"/>
    <n v="0"/>
    <x v="0"/>
    <x v="1"/>
    <m/>
  </r>
  <r>
    <x v="1096"/>
    <s v="46.313.714/0001-50"/>
    <s v="NF SERVICOS DO"/>
    <n v="370105"/>
    <d v="2025-11-18T00:00:00"/>
    <n v="376922"/>
    <d v="2025-11-19T00:00:00"/>
    <m/>
    <n v="230.47"/>
    <d v="2025-12-19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097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352"/>
    <x v="2"/>
    <x v="3"/>
    <m/>
  </r>
  <r>
    <x v="1097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352"/>
    <x v="2"/>
    <x v="3"/>
    <m/>
  </r>
  <r>
    <x v="1097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352"/>
    <x v="2"/>
    <x v="3"/>
    <m/>
  </r>
  <r>
    <x v="1097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352"/>
    <x v="2"/>
    <x v="3"/>
    <m/>
  </r>
  <r>
    <x v="1097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327"/>
    <x v="2"/>
    <x v="3"/>
    <m/>
  </r>
  <r>
    <x v="1097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327"/>
    <x v="2"/>
    <x v="3"/>
    <m/>
  </r>
  <r>
    <x v="1097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320"/>
    <x v="2"/>
    <x v="3"/>
    <m/>
  </r>
  <r>
    <x v="1097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313"/>
    <x v="2"/>
    <x v="3"/>
    <m/>
  </r>
  <r>
    <x v="1097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265"/>
    <x v="2"/>
    <x v="3"/>
    <m/>
  </r>
  <r>
    <x v="1097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265"/>
    <x v="2"/>
    <x v="3"/>
    <m/>
  </r>
  <r>
    <x v="1097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265"/>
    <x v="2"/>
    <x v="3"/>
    <m/>
  </r>
  <r>
    <x v="1097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265"/>
    <x v="2"/>
    <x v="3"/>
    <m/>
  </r>
  <r>
    <x v="1097"/>
    <s v="46.316.600/0001-64"/>
    <s v="NF SERVICOS DO"/>
    <n v="346711"/>
    <d v="2025-07-31T00:00:00"/>
    <n v="353496"/>
    <d v="2025-08-01T00:00:00"/>
    <m/>
    <n v="442.51"/>
    <d v="2025-08-31T00:00:00"/>
    <s v="E0220651"/>
    <s v="PD022651"/>
    <s v="Serviços de Publicidade Eletrônica"/>
    <n v="421.27"/>
    <m/>
    <x v="0"/>
    <m/>
    <m/>
    <m/>
    <s v="2 - FATURADO"/>
    <n v="89"/>
    <x v="4"/>
    <x v="1"/>
    <m/>
  </r>
  <r>
    <x v="1097"/>
    <s v="46.316.600/0001-64"/>
    <s v="NF SERVICOS DO"/>
    <n v="348925"/>
    <d v="2025-08-08T00:00:00"/>
    <n v="355713"/>
    <d v="2025-08-11T00:00:00"/>
    <m/>
    <n v="3392.59"/>
    <d v="2025-09-10T00:00:00"/>
    <s v="E0220651"/>
    <s v="PD022651"/>
    <s v="Serviços de Publicidade Eletrônica"/>
    <n v="3229.75"/>
    <m/>
    <x v="0"/>
    <m/>
    <m/>
    <m/>
    <s v="2 - FATURADO"/>
    <n v="79"/>
    <x v="4"/>
    <x v="1"/>
    <m/>
  </r>
  <r>
    <x v="1097"/>
    <s v="46.316.600/0001-64"/>
    <s v="NF SERVICOS DO"/>
    <n v="350352"/>
    <d v="2025-08-15T00:00:00"/>
    <n v="357151"/>
    <d v="2025-08-18T00:00:00"/>
    <m/>
    <n v="1401.29"/>
    <d v="2025-09-17T00:00:00"/>
    <s v="E0220651"/>
    <s v="PD022651"/>
    <s v="Serviços de Publicidade Eletrônica"/>
    <n v="1334.03"/>
    <m/>
    <x v="0"/>
    <m/>
    <m/>
    <m/>
    <s v="2 - FATURADO"/>
    <n v="72"/>
    <x v="4"/>
    <x v="1"/>
    <m/>
  </r>
  <r>
    <x v="1097"/>
    <s v="46.316.600/0001-64"/>
    <s v="NF SERVICOS"/>
    <n v="197888"/>
    <d v="2025-11-13T00:00:00"/>
    <n v="2064330"/>
    <d v="2025-11-13T00:00:00"/>
    <d v="2025-10-01T00:00:00"/>
    <n v="177284.62"/>
    <d v="2025-12-13T00:00:00"/>
    <s v="E0240641"/>
    <s v="PD024641"/>
    <s v="PREFEITURAS - CADASTRO"/>
    <n v="168774.96"/>
    <d v="2025-10-01T00:00:00"/>
    <x v="0"/>
    <m/>
    <s v="7.953/2024"/>
    <s v="359.00005069/2024-46 - APPS/ITO"/>
    <s v="2 - FATURADO"/>
    <n v="0"/>
    <x v="0"/>
    <x v="0"/>
    <m/>
  </r>
  <r>
    <x v="1098"/>
    <s v="46.319.000/0001-50"/>
    <s v="NF SERVICOS DO"/>
    <n v="357493"/>
    <d v="2025-09-19T00:00:00"/>
    <n v="364306"/>
    <d v="2025-09-22T00:00:00"/>
    <m/>
    <n v="4314.49"/>
    <d v="2025-10-22T00:00:00"/>
    <s v="E0240918"/>
    <s v="PD024918"/>
    <s v="Serviços de Publicidade Eletrônica"/>
    <n v="4107.3900000000003"/>
    <m/>
    <x v="0"/>
    <m/>
    <m/>
    <m/>
    <s v="2 - FATURADO"/>
    <n v="37"/>
    <x v="5"/>
    <x v="1"/>
    <m/>
  </r>
  <r>
    <x v="1098"/>
    <s v="46.319.000/0001-50"/>
    <s v="NF SERVICOS DO"/>
    <n v="362395"/>
    <d v="2025-10-13T00:00:00"/>
    <n v="369210"/>
    <d v="2025-10-14T00:00:00"/>
    <m/>
    <n v="4314.49"/>
    <d v="2025-11-13T00:00:00"/>
    <s v="E0240918"/>
    <s v="PD024918"/>
    <s v="Serviços de Publicidade Eletrônica"/>
    <n v="4107.3900000000003"/>
    <m/>
    <x v="0"/>
    <m/>
    <m/>
    <m/>
    <s v="2 - FATURADO"/>
    <n v="15"/>
    <x v="3"/>
    <x v="1"/>
    <m/>
  </r>
  <r>
    <x v="1098"/>
    <s v="46.319.000/0001-50"/>
    <s v="NF SERVICOS DO"/>
    <n v="362660"/>
    <d v="2025-10-14T00:00:00"/>
    <n v="369475"/>
    <d v="2025-10-15T00:00:00"/>
    <m/>
    <n v="580.79999999999995"/>
    <d v="2025-11-14T00:00:00"/>
    <s v="E0240918"/>
    <s v="PD024918"/>
    <s v="Serviços de Publicidade Eletrônica"/>
    <n v="552.91999999999996"/>
    <m/>
    <x v="0"/>
    <m/>
    <m/>
    <m/>
    <s v="2 - FATURADO"/>
    <n v="14"/>
    <x v="3"/>
    <x v="1"/>
    <m/>
  </r>
  <r>
    <x v="1098"/>
    <s v="46.319.000/0001-50"/>
    <s v="NF SERVICOS E_GOV"/>
    <n v="197726"/>
    <d v="2025-11-12T00:00:00"/>
    <n v="2064168"/>
    <d v="2025-11-12T00:00:00"/>
    <m/>
    <n v="124.99"/>
    <d v="2025-12-12T00:00:00"/>
    <m/>
    <m/>
    <s v="e-CPF A1 - 12 meses (Gov)"/>
    <n v="118.99"/>
    <m/>
    <x v="0"/>
    <m/>
    <m/>
    <m/>
    <s v="2 - FATURADO"/>
    <n v="0"/>
    <x v="0"/>
    <x v="1"/>
    <m/>
  </r>
  <r>
    <x v="1098"/>
    <s v="46.319.000/0001-50"/>
    <s v="NF SERVICOS"/>
    <n v="197982"/>
    <d v="2025-11-13T00:00:00"/>
    <n v="2064424"/>
    <d v="2025-11-13T00:00:00"/>
    <d v="2025-10-01T00:00:00"/>
    <n v="341942.7"/>
    <d v="2025-12-13T00:00:00"/>
    <s v="E0220531"/>
    <s v="PD022531"/>
    <s v="PREFEITURA CADASTRO"/>
    <n v="325529.45"/>
    <d v="2025-10-01T00:00:00"/>
    <x v="0"/>
    <s v="039101/2022 DLC"/>
    <s v="3953/2022"/>
    <s v="PD-PRC-2022/01948 359.00007591/2024-62 APPS/ ITO"/>
    <s v="2 - FATURADO"/>
    <n v="0"/>
    <x v="0"/>
    <x v="0"/>
    <m/>
  </r>
  <r>
    <x v="1098"/>
    <s v="46.319.000/0001-50"/>
    <s v="NF SERVICOS DO"/>
    <n v="369312"/>
    <d v="2025-11-14T00:00:00"/>
    <n v="376129"/>
    <d v="2025-11-18T00:00:00"/>
    <m/>
    <n v="2074.2800000000002"/>
    <d v="2025-12-18T00:00:00"/>
    <s v="E0240918"/>
    <s v="PD024918"/>
    <s v="Serviços de Publicidade Eletrônica"/>
    <n v="1974.71"/>
    <m/>
    <x v="0"/>
    <m/>
    <m/>
    <m/>
    <s v="2 - FATURADO"/>
    <n v="0"/>
    <x v="0"/>
    <x v="1"/>
    <m/>
  </r>
  <r>
    <x v="1098"/>
    <s v="46.319.000/0001-50"/>
    <s v="NF SERVICOS DO"/>
    <n v="370241"/>
    <d v="2025-11-19T00:00:00"/>
    <n v="377058"/>
    <d v="2025-11-25T00:00:00"/>
    <m/>
    <n v="1742.39"/>
    <d v="2025-12-25T00:00:00"/>
    <s v="E0240918"/>
    <s v="PD024918"/>
    <s v="Serviços de Publicidade Eletrônica"/>
    <n v="1658.76"/>
    <m/>
    <x v="0"/>
    <m/>
    <m/>
    <m/>
    <s v="2 - FATURADO"/>
    <n v="0"/>
    <x v="0"/>
    <x v="1"/>
    <m/>
  </r>
  <r>
    <x v="1098"/>
    <s v="46.319.000/0001-50"/>
    <s v="NF SERVICOS DO"/>
    <n v="370932"/>
    <d v="2025-11-25T00:00:00"/>
    <n v="377749"/>
    <d v="2025-11-26T00:00:00"/>
    <m/>
    <n v="663.77"/>
    <d v="2025-12-26T00:00:00"/>
    <s v="E0240918"/>
    <s v="PD024918"/>
    <s v="Serviços de Publicidade Eletrônica"/>
    <n v="631.91"/>
    <m/>
    <x v="0"/>
    <m/>
    <m/>
    <m/>
    <s v="2 - FATURADO"/>
    <n v="0"/>
    <x v="0"/>
    <x v="1"/>
    <m/>
  </r>
  <r>
    <x v="1099"/>
    <s v="46.341.038/0001-29"/>
    <s v="NF SERVICOS DO"/>
    <n v="366546"/>
    <d v="2025-11-10T00:00:00"/>
    <n v="373363"/>
    <d v="2025-11-10T00:00:00"/>
    <m/>
    <n v="368.76"/>
    <d v="2025-12-10T00:00:00"/>
    <s v="E0250801"/>
    <s v="PD025801"/>
    <s v="Serviços de Publicidade Eletrônica"/>
    <n v="351.06"/>
    <m/>
    <x v="0"/>
    <m/>
    <m/>
    <m/>
    <s v="2 - FATURADO"/>
    <n v="0"/>
    <x v="0"/>
    <x v="1"/>
    <m/>
  </r>
  <r>
    <x v="1099"/>
    <s v="46.341.038/0001-29"/>
    <s v="NF SERVICOS DO"/>
    <n v="368890"/>
    <d v="2025-11-12T00:00:00"/>
    <n v="375707"/>
    <d v="2025-11-13T00:00:00"/>
    <m/>
    <n v="221.26"/>
    <d v="2025-12-13T00:00:00"/>
    <s v="E0250801"/>
    <s v="PD025801"/>
    <s v="Serviços de Publicidade Eletrônica"/>
    <n v="210.64"/>
    <m/>
    <x v="0"/>
    <m/>
    <m/>
    <m/>
    <s v="2 - FATURADO"/>
    <n v="0"/>
    <x v="0"/>
    <x v="1"/>
    <m/>
  </r>
  <r>
    <x v="1099"/>
    <s v="46.341.038/0001-29"/>
    <s v="NF SERVICOS"/>
    <n v="198078"/>
    <d v="2025-11-13T00:00:00"/>
    <n v="2064520"/>
    <d v="2025-11-13T00:00:00"/>
    <d v="2025-10-01T00:00:00"/>
    <n v="123695.85"/>
    <d v="2025-12-13T00:00:00"/>
    <s v="E0240723"/>
    <s v="PD024723"/>
    <s v="PREFEITURA CADASTRO"/>
    <n v="117758.45"/>
    <d v="2025-10-01T00:00:00"/>
    <x v="0"/>
    <s v="1865/2024"/>
    <s v="158.583/2024"/>
    <s v="359.00010994/2024-99 APPS\ITO"/>
    <s v="2 - FATURADO"/>
    <n v="0"/>
    <x v="0"/>
    <x v="0"/>
    <m/>
  </r>
  <r>
    <x v="1100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215"/>
    <x v="2"/>
    <x v="1"/>
    <m/>
  </r>
  <r>
    <x v="1100"/>
    <s v="46.352.746/0001-65"/>
    <s v="NF SERVICOS DO"/>
    <n v="364631"/>
    <d v="2025-10-22T00:00:00"/>
    <n v="371446"/>
    <d v="2025-10-24T00:00:00"/>
    <m/>
    <n v="737.52"/>
    <d v="2025-11-23T00:00:00"/>
    <s v="E0201482"/>
    <s v="PD201482"/>
    <s v="Serviços de Publicidade Eletrônica"/>
    <n v="702.12"/>
    <m/>
    <x v="0"/>
    <m/>
    <m/>
    <m/>
    <s v="2 - FATURADO"/>
    <n v="5"/>
    <x v="3"/>
    <x v="1"/>
    <m/>
  </r>
  <r>
    <x v="1100"/>
    <s v="46.352.746/0001-65"/>
    <s v="NF SERVICOS DO"/>
    <n v="364700"/>
    <d v="2025-10-22T00:00:00"/>
    <n v="371515"/>
    <d v="2025-10-24T00:00:00"/>
    <m/>
    <n v="368.76"/>
    <d v="2025-11-23T00:00:00"/>
    <s v="E0201482"/>
    <s v="PD201482"/>
    <s v="Serviços de Publicidade Eletrônica"/>
    <n v="351.06"/>
    <m/>
    <x v="0"/>
    <m/>
    <m/>
    <m/>
    <s v="2 - FATURADO"/>
    <n v="5"/>
    <x v="3"/>
    <x v="1"/>
    <m/>
  </r>
  <r>
    <x v="1100"/>
    <s v="46.352.746/0001-65"/>
    <s v="NF SERVICOS DO"/>
    <n v="365158"/>
    <d v="2025-10-24T00:00:00"/>
    <n v="371973"/>
    <d v="2025-10-27T00:00:00"/>
    <m/>
    <n v="442.51"/>
    <d v="2025-11-26T00:00:00"/>
    <s v="E0201482"/>
    <s v="PD201482"/>
    <s v="Serviços de Publicidade Eletrônica"/>
    <n v="421.27"/>
    <m/>
    <x v="0"/>
    <m/>
    <m/>
    <m/>
    <s v="2 - FATURADO"/>
    <n v="2"/>
    <x v="3"/>
    <x v="1"/>
    <m/>
  </r>
  <r>
    <x v="1100"/>
    <s v="46.352.746/0001-65"/>
    <s v="NF SERVICOS DO"/>
    <n v="365159"/>
    <d v="2025-10-24T00:00:00"/>
    <n v="371974"/>
    <d v="2025-10-27T00:00:00"/>
    <m/>
    <n v="442.51"/>
    <d v="2025-11-26T00:00:00"/>
    <s v="E0201482"/>
    <s v="PD201482"/>
    <s v="Serviços de Publicidade Eletrônica"/>
    <n v="421.27"/>
    <m/>
    <x v="0"/>
    <m/>
    <m/>
    <m/>
    <s v="2 - FATURADO"/>
    <n v="2"/>
    <x v="3"/>
    <x v="1"/>
    <m/>
  </r>
  <r>
    <x v="1100"/>
    <s v="46.352.746/0001-65"/>
    <s v="NF SERVICOS DO"/>
    <n v="365973"/>
    <d v="2025-10-30T00:00:00"/>
    <n v="372790"/>
    <d v="2025-10-31T00:00:00"/>
    <m/>
    <n v="590.02"/>
    <d v="2025-11-30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100"/>
    <s v="46.352.746/0001-65"/>
    <s v="NF SERVICOS DO"/>
    <n v="365976"/>
    <d v="2025-10-30T00:00:00"/>
    <n v="372793"/>
    <d v="2025-10-31T00:00:00"/>
    <m/>
    <n v="368.76"/>
    <d v="2025-11-3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6061"/>
    <d v="2025-10-30T00:00:00"/>
    <n v="372878"/>
    <d v="2025-10-31T00:00:00"/>
    <m/>
    <n v="368.76"/>
    <d v="2025-11-3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6195"/>
    <d v="2025-10-30T00:00:00"/>
    <n v="373012"/>
    <d v="2025-10-31T00:00:00"/>
    <m/>
    <n v="442.51"/>
    <d v="2025-11-3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00"/>
    <s v="46.352.746/0001-65"/>
    <s v="NF SERVICOS DO"/>
    <n v="366315"/>
    <d v="2025-11-10T00:00:00"/>
    <n v="373132"/>
    <d v="2025-11-10T00:00:00"/>
    <m/>
    <n v="295.01"/>
    <d v="2025-12-10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100"/>
    <s v="46.352.746/0001-65"/>
    <s v="NF SERVICOS DO"/>
    <n v="366816"/>
    <d v="2025-11-10T00:00:00"/>
    <n v="373633"/>
    <d v="2025-11-10T00:00:00"/>
    <m/>
    <n v="442.51"/>
    <d v="2025-12-1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00"/>
    <s v="46.352.746/0001-65"/>
    <s v="NF SERVICOS DO"/>
    <n v="366840"/>
    <d v="2025-11-10T00:00:00"/>
    <n v="373657"/>
    <d v="2025-11-10T00:00:00"/>
    <m/>
    <n v="590.02"/>
    <d v="2025-12-10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100"/>
    <s v="46.352.746/0001-65"/>
    <s v="NF SERVICOS DO"/>
    <n v="367069"/>
    <d v="2025-11-10T00:00:00"/>
    <n v="373886"/>
    <d v="2025-11-10T00:00:00"/>
    <m/>
    <n v="368.76"/>
    <d v="2025-12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7335"/>
    <d v="2025-11-10T00:00:00"/>
    <n v="374152"/>
    <d v="2025-11-10T00:00:00"/>
    <m/>
    <n v="442.51"/>
    <d v="2025-12-1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00"/>
    <s v="46.352.746/0001-65"/>
    <s v="NF SERVICOS DO"/>
    <n v="367432"/>
    <d v="2025-11-10T00:00:00"/>
    <n v="374249"/>
    <d v="2025-11-10T00:00:00"/>
    <m/>
    <n v="442.51"/>
    <d v="2025-12-1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00"/>
    <s v="46.352.746/0001-65"/>
    <s v="NF SERVICOS DO"/>
    <n v="367591"/>
    <d v="2025-11-10T00:00:00"/>
    <n v="374408"/>
    <d v="2025-11-10T00:00:00"/>
    <m/>
    <n v="368.76"/>
    <d v="2025-12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7763"/>
    <d v="2025-11-10T00:00:00"/>
    <n v="374580"/>
    <d v="2025-11-10T00:00:00"/>
    <m/>
    <n v="663.77"/>
    <d v="2025-12-10T00:00:00"/>
    <s v="E0201482"/>
    <s v="PD201482"/>
    <s v="Serviços de Publicidade Eletrônica"/>
    <n v="631.91"/>
    <m/>
    <x v="0"/>
    <m/>
    <m/>
    <m/>
    <s v="2 - FATURADO"/>
    <n v="0"/>
    <x v="0"/>
    <x v="1"/>
    <m/>
  </r>
  <r>
    <x v="1100"/>
    <s v="46.352.746/0001-65"/>
    <s v="NF SERVICOS DO"/>
    <n v="367811"/>
    <d v="2025-11-10T00:00:00"/>
    <n v="374628"/>
    <d v="2025-11-10T00:00:00"/>
    <m/>
    <n v="368.76"/>
    <d v="2025-12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8223"/>
    <d v="2025-11-10T00:00:00"/>
    <n v="375040"/>
    <d v="2025-11-12T00:00:00"/>
    <m/>
    <n v="368.76"/>
    <d v="2025-12-12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8708"/>
    <d v="2025-11-12T00:00:00"/>
    <n v="375525"/>
    <d v="2025-11-13T00:00:00"/>
    <m/>
    <n v="442.51"/>
    <d v="2025-12-13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00"/>
    <s v="46.352.746/0001-65"/>
    <s v="NF SERVICOS DO"/>
    <n v="368814"/>
    <d v="2025-11-12T00:00:00"/>
    <n v="375631"/>
    <d v="2025-11-13T00:00:00"/>
    <m/>
    <n v="368.76"/>
    <d v="2025-12-13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"/>
    <n v="197903"/>
    <d v="2025-11-13T00:00:00"/>
    <n v="2064345"/>
    <d v="2025-11-13T00:00:00"/>
    <d v="2025-10-01T00:00:00"/>
    <n v="61314.6"/>
    <d v="2025-12-13T00:00:00"/>
    <s v="E0200801"/>
    <s v="PD020801"/>
    <s v="PREFEITURA CADASTRO"/>
    <n v="58371.5"/>
    <d v="2025-10-01T00:00:00"/>
    <x v="0"/>
    <s v="211/2020"/>
    <s v="22.529/2020"/>
    <s v="PD-PRC-2022/01780 - 359.00011419/2024-11 APPS/ITO"/>
    <s v="2 - FATURADO"/>
    <n v="0"/>
    <x v="0"/>
    <x v="0"/>
    <m/>
  </r>
  <r>
    <x v="1100"/>
    <s v="46.352.746/0001-65"/>
    <s v="NF SERVICOS DO"/>
    <n v="368939"/>
    <d v="2025-11-13T00:00:00"/>
    <n v="375756"/>
    <d v="2025-11-14T00:00:00"/>
    <m/>
    <n v="516.26"/>
    <d v="2025-12-14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100"/>
    <s v="46.352.746/0001-65"/>
    <s v="NF SERVICOS DO"/>
    <n v="369449"/>
    <d v="2025-11-14T00:00:00"/>
    <n v="376266"/>
    <d v="2025-11-18T00:00:00"/>
    <m/>
    <n v="368.76"/>
    <d v="2025-12-1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9450"/>
    <d v="2025-11-14T00:00:00"/>
    <n v="376267"/>
    <d v="2025-11-18T00:00:00"/>
    <m/>
    <n v="368.76"/>
    <d v="2025-12-1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69840"/>
    <d v="2025-11-17T00:00:00"/>
    <n v="376657"/>
    <d v="2025-11-18T00:00:00"/>
    <m/>
    <n v="590.02"/>
    <d v="2025-12-18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100"/>
    <s v="46.352.746/0001-65"/>
    <s v="NF SERVICOS DO"/>
    <n v="369841"/>
    <d v="2025-11-17T00:00:00"/>
    <n v="376658"/>
    <d v="2025-11-18T00:00:00"/>
    <m/>
    <n v="516.26"/>
    <d v="2025-12-18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100"/>
    <s v="46.352.746/0001-65"/>
    <s v="NF SERVICOS DO"/>
    <n v="369875"/>
    <d v="2025-11-18T00:00:00"/>
    <n v="376692"/>
    <d v="2025-11-19T00:00:00"/>
    <m/>
    <n v="368.76"/>
    <d v="2025-12-1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70052"/>
    <d v="2025-11-18T00:00:00"/>
    <n v="376869"/>
    <d v="2025-11-19T00:00:00"/>
    <m/>
    <n v="663.77"/>
    <d v="2025-12-19T00:00:00"/>
    <s v="E0201482"/>
    <s v="PD201482"/>
    <s v="Serviços de Publicidade Eletrônica"/>
    <n v="631.91"/>
    <m/>
    <x v="0"/>
    <m/>
    <m/>
    <m/>
    <s v="2 - FATURADO"/>
    <n v="0"/>
    <x v="0"/>
    <x v="1"/>
    <m/>
  </r>
  <r>
    <x v="1100"/>
    <s v="46.352.746/0001-65"/>
    <s v="NF SERVICOS DO"/>
    <n v="370127"/>
    <d v="2025-11-18T00:00:00"/>
    <n v="376944"/>
    <d v="2025-11-19T00:00:00"/>
    <m/>
    <n v="368.76"/>
    <d v="2025-12-1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70669"/>
    <d v="2025-11-24T00:00:00"/>
    <n v="377485"/>
    <d v="2025-11-25T00:00:00"/>
    <m/>
    <n v="516.26"/>
    <d v="2025-12-25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100"/>
    <s v="46.352.746/0001-65"/>
    <s v="NF SERVICOS DO"/>
    <n v="371065"/>
    <d v="2025-11-25T00:00:00"/>
    <n v="377882"/>
    <d v="2025-11-26T00:00:00"/>
    <m/>
    <n v="368.76"/>
    <d v="2025-12-2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0"/>
    <s v="46.352.746/0001-65"/>
    <s v="NF SERVICOS DO"/>
    <n v="371111"/>
    <d v="2025-11-26T00:00:00"/>
    <n v="377928"/>
    <d v="2025-11-27T00:00:00"/>
    <m/>
    <n v="368.76"/>
    <d v="2025-12-2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01"/>
    <s v="46.362.661/0001-68"/>
    <s v="NF SERVICOS"/>
    <n v="193801"/>
    <d v="2025-09-11T00:00:00"/>
    <n v="2025435"/>
    <d v="2025-09-11T00:00:00"/>
    <d v="2025-08-01T00:00:00"/>
    <n v="7847.84"/>
    <d v="2025-10-11T00:00:00"/>
    <s v="E0230611"/>
    <s v="PD023611"/>
    <s v="PREFEITURA CADASTRO"/>
    <n v="7471.14"/>
    <d v="2025-08-01T00:00:00"/>
    <x v="0"/>
    <m/>
    <d v="2023-01-01T00:00:00"/>
    <s v="359.00004364/2024-85-APPS/ITO"/>
    <s v="2 - FATURADO"/>
    <n v="48"/>
    <x v="5"/>
    <x v="0"/>
    <m/>
  </r>
  <r>
    <x v="1101"/>
    <s v="46.362.661/0001-68"/>
    <s v="NF SERVICOS"/>
    <n v="198001"/>
    <d v="2025-11-13T00:00:00"/>
    <n v="2064443"/>
    <d v="2025-11-13T00:00:00"/>
    <d v="2025-10-01T00:00:00"/>
    <n v="4598.88"/>
    <d v="2025-12-13T00:00:00"/>
    <s v="E0230611"/>
    <s v="PD023611"/>
    <s v="PREFEITURA CADASTRO"/>
    <n v="4378.13"/>
    <d v="2025-10-01T00:00:00"/>
    <x v="0"/>
    <m/>
    <d v="2023-01-01T00:00:00"/>
    <s v="359.00004364/2024-85-APPS/ITO"/>
    <s v="2 - FATURADO"/>
    <n v="0"/>
    <x v="0"/>
    <x v="0"/>
    <m/>
  </r>
  <r>
    <x v="1102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321"/>
    <x v="2"/>
    <x v="3"/>
    <m/>
  </r>
  <r>
    <x v="1102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321"/>
    <x v="2"/>
    <x v="3"/>
    <m/>
  </r>
  <r>
    <x v="1102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321"/>
    <x v="2"/>
    <x v="3"/>
    <m/>
  </r>
  <r>
    <x v="1102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321"/>
    <x v="2"/>
    <x v="3"/>
    <m/>
  </r>
  <r>
    <x v="1102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321"/>
    <x v="2"/>
    <x v="3"/>
    <m/>
  </r>
  <r>
    <x v="1102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321"/>
    <x v="2"/>
    <x v="3"/>
    <m/>
  </r>
  <r>
    <x v="1102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321"/>
    <x v="2"/>
    <x v="3"/>
    <m/>
  </r>
  <r>
    <x v="1102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321"/>
    <x v="2"/>
    <x v="3"/>
    <m/>
  </r>
  <r>
    <x v="1102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321"/>
    <x v="2"/>
    <x v="3"/>
    <m/>
  </r>
  <r>
    <x v="1102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321"/>
    <x v="2"/>
    <x v="3"/>
    <m/>
  </r>
  <r>
    <x v="1102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321"/>
    <x v="2"/>
    <x v="3"/>
    <m/>
  </r>
  <r>
    <x v="1102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321"/>
    <x v="2"/>
    <x v="3"/>
    <m/>
  </r>
  <r>
    <x v="1102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321"/>
    <x v="2"/>
    <x v="3"/>
    <m/>
  </r>
  <r>
    <x v="1102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321"/>
    <x v="2"/>
    <x v="3"/>
    <m/>
  </r>
  <r>
    <x v="1102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317"/>
    <x v="2"/>
    <x v="3"/>
    <m/>
  </r>
  <r>
    <x v="1102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317"/>
    <x v="2"/>
    <x v="3"/>
    <m/>
  </r>
  <r>
    <x v="1102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317"/>
    <x v="2"/>
    <x v="3"/>
    <m/>
  </r>
  <r>
    <x v="1102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317"/>
    <x v="2"/>
    <x v="3"/>
    <m/>
  </r>
  <r>
    <x v="1102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317"/>
    <x v="2"/>
    <x v="3"/>
    <m/>
  </r>
  <r>
    <x v="1102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317"/>
    <x v="2"/>
    <x v="3"/>
    <m/>
  </r>
  <r>
    <x v="1102"/>
    <s v="46.362.927/0001-72"/>
    <s v="ND-POUPATEMPO 4.0"/>
    <n v="7156"/>
    <d v="2025-10-06T00:00:00"/>
    <s v="PPT00747"/>
    <s v="PPT00747"/>
    <d v="2025-10-01T00:00:00"/>
    <n v="18285.37"/>
    <d v="2025-11-05T00:00:00"/>
    <s v="PPT00747"/>
    <s v="PP00747"/>
    <s v="IMPLANTAÇÃO E OPERAÇÃO DO POUPATEMPO BROTAS"/>
    <n v="18285.37"/>
    <d v="2025-10-01T00:00:00"/>
    <x v="0"/>
    <m/>
    <s v="PD-PRC-2022-02952"/>
    <m/>
    <s v="2 - FATURADO"/>
    <n v="23"/>
    <x v="3"/>
    <x v="15"/>
    <m/>
  </r>
  <r>
    <x v="1102"/>
    <s v="46.362.927/0001-72"/>
    <s v="NF SERVICOS DO"/>
    <n v="365929"/>
    <d v="2025-10-30T00:00:00"/>
    <n v="372746"/>
    <d v="2025-10-31T00:00:00"/>
    <m/>
    <n v="967.99"/>
    <d v="2025-11-30T00:00:00"/>
    <s v="E0240881"/>
    <s v="PD024881"/>
    <s v="Serviços de Publicidade Eletrônica"/>
    <n v="921.53"/>
    <m/>
    <x v="0"/>
    <m/>
    <m/>
    <m/>
    <s v="2 - FATURADO"/>
    <n v="0"/>
    <x v="0"/>
    <x v="1"/>
    <m/>
  </r>
  <r>
    <x v="1102"/>
    <s v="46.362.927/0001-72"/>
    <s v="ND-POUPATEMPO 4.0"/>
    <n v="7190"/>
    <d v="2025-11-05T00:00:00"/>
    <s v="PPT00747"/>
    <s v="PPT00747"/>
    <d v="2025-11-01T00:00:00"/>
    <n v="18285.37"/>
    <d v="2025-12-05T00:00:00"/>
    <s v="PPT00747"/>
    <s v="PP00747"/>
    <s v="IMPLANTAÇÃO E OPERAÇÃO DO POUPATEMPO BROTAS"/>
    <n v="18285.37"/>
    <d v="2025-11-01T00:00:00"/>
    <x v="0"/>
    <m/>
    <s v="PD-PRC-2022-02952"/>
    <m/>
    <s v="2 - FATURADO"/>
    <n v="0"/>
    <x v="0"/>
    <x v="15"/>
    <m/>
  </r>
  <r>
    <x v="1102"/>
    <s v="46.362.927/0001-72"/>
    <s v="NF SERVICOS DO"/>
    <n v="367028"/>
    <d v="2025-11-10T00:00:00"/>
    <n v="373845"/>
    <d v="2025-11-10T00:00:00"/>
    <m/>
    <n v="1336.75"/>
    <d v="2025-12-10T00:00:00"/>
    <s v="E0240881"/>
    <s v="PD024881"/>
    <s v="Serviços de Publicidade Eletrônica"/>
    <n v="1272.5899999999999"/>
    <m/>
    <x v="0"/>
    <m/>
    <m/>
    <m/>
    <s v="2 - FATURADO"/>
    <n v="0"/>
    <x v="0"/>
    <x v="1"/>
    <m/>
  </r>
  <r>
    <x v="1102"/>
    <s v="46.362.927/0001-72"/>
    <s v="NF SERVICOS DO"/>
    <n v="367332"/>
    <d v="2025-11-10T00:00:00"/>
    <n v="374149"/>
    <d v="2025-11-10T00:00:00"/>
    <m/>
    <n v="368.76"/>
    <d v="2025-12-10T00:00:00"/>
    <s v="E0240881"/>
    <s v="PD024881"/>
    <s v="Serviços de Publicidade Eletrônica"/>
    <n v="351.06"/>
    <m/>
    <x v="0"/>
    <m/>
    <m/>
    <m/>
    <s v="2 - FATURADO"/>
    <n v="0"/>
    <x v="0"/>
    <x v="1"/>
    <m/>
  </r>
  <r>
    <x v="1102"/>
    <s v="46.362.927/0001-72"/>
    <s v="NF SERVICOS DO"/>
    <n v="367547"/>
    <d v="2025-11-10T00:00:00"/>
    <n v="374364"/>
    <d v="2025-11-10T00:00:00"/>
    <m/>
    <n v="230.47"/>
    <d v="2025-12-10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102"/>
    <s v="46.362.927/0001-72"/>
    <s v="NF SERVICOS DO"/>
    <n v="367708"/>
    <d v="2025-11-10T00:00:00"/>
    <n v="374525"/>
    <d v="2025-11-10T00:00:00"/>
    <m/>
    <n v="322.67"/>
    <d v="2025-12-10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102"/>
    <s v="46.362.927/0001-72"/>
    <s v="NF SERVICOS DO"/>
    <n v="367894"/>
    <d v="2025-11-10T00:00:00"/>
    <n v="374711"/>
    <d v="2025-11-10T00:00:00"/>
    <m/>
    <n v="2304.75"/>
    <d v="2025-12-10T00:00:00"/>
    <s v="E0240881"/>
    <s v="PD024881"/>
    <s v="Serviços de Publicidade Eletrônica"/>
    <n v="2194.12"/>
    <m/>
    <x v="0"/>
    <m/>
    <m/>
    <m/>
    <s v="2 - FATURADO"/>
    <n v="0"/>
    <x v="0"/>
    <x v="1"/>
    <m/>
  </r>
  <r>
    <x v="1102"/>
    <s v="46.362.927/0001-72"/>
    <s v="NF SERVICOS DO"/>
    <n v="368540"/>
    <d v="2025-11-11T00:00:00"/>
    <n v="375357"/>
    <d v="2025-11-12T00:00:00"/>
    <m/>
    <n v="507.05"/>
    <d v="2025-12-12T00:00:00"/>
    <s v="E0240881"/>
    <s v="PD024881"/>
    <s v="Serviços de Publicidade Eletrônica"/>
    <n v="482.71"/>
    <m/>
    <x v="0"/>
    <m/>
    <m/>
    <m/>
    <s v="2 - FATURADO"/>
    <n v="0"/>
    <x v="0"/>
    <x v="1"/>
    <m/>
  </r>
  <r>
    <x v="1102"/>
    <s v="46.362.927/0001-72"/>
    <s v="NF SERVICOS DO"/>
    <n v="368940"/>
    <d v="2025-11-13T00:00:00"/>
    <n v="375757"/>
    <d v="2025-11-14T00:00:00"/>
    <m/>
    <n v="1428.94"/>
    <d v="2025-12-14T00:00:00"/>
    <s v="E0240881"/>
    <s v="PD024881"/>
    <s v="Serviços de Publicidade Eletrônica"/>
    <n v="1360.35"/>
    <m/>
    <x v="0"/>
    <m/>
    <m/>
    <m/>
    <s v="2 - FATURADO"/>
    <n v="0"/>
    <x v="0"/>
    <x v="1"/>
    <m/>
  </r>
  <r>
    <x v="1102"/>
    <s v="46.362.927/0001-72"/>
    <s v="NF SERVICOS DO"/>
    <n v="369805"/>
    <d v="2025-11-17T00:00:00"/>
    <n v="376622"/>
    <d v="2025-11-18T00:00:00"/>
    <m/>
    <n v="1198.47"/>
    <d v="2025-12-18T00:00:00"/>
    <s v="E0240881"/>
    <s v="PD024881"/>
    <s v="Serviços de Publicidade Eletrônica"/>
    <n v="1140.94"/>
    <m/>
    <x v="0"/>
    <m/>
    <m/>
    <m/>
    <s v="2 - FATURADO"/>
    <n v="0"/>
    <x v="0"/>
    <x v="1"/>
    <m/>
  </r>
  <r>
    <x v="1102"/>
    <s v="46.362.927/0001-72"/>
    <s v="NF SERVICOS DO"/>
    <n v="370040"/>
    <d v="2025-11-18T00:00:00"/>
    <n v="376857"/>
    <d v="2025-11-19T00:00:00"/>
    <m/>
    <n v="553.14"/>
    <d v="2025-12-19T00:00:00"/>
    <s v="E0240881"/>
    <s v="PD024881"/>
    <s v="Serviços de Publicidade Eletrônica"/>
    <n v="526.59"/>
    <m/>
    <x v="0"/>
    <m/>
    <m/>
    <m/>
    <s v="2 - FATURADO"/>
    <n v="0"/>
    <x v="0"/>
    <x v="1"/>
    <m/>
  </r>
  <r>
    <x v="1102"/>
    <s v="46.362.927/0001-72"/>
    <s v="NF SERVICOS DO"/>
    <n v="370186"/>
    <d v="2025-11-19T00:00:00"/>
    <n v="377003"/>
    <d v="2025-11-25T00:00:00"/>
    <m/>
    <n v="967.99"/>
    <d v="2025-12-25T00:00:00"/>
    <s v="E0240881"/>
    <s v="PD024881"/>
    <s v="Serviços de Publicidade Eletrônica"/>
    <n v="921.53"/>
    <m/>
    <x v="0"/>
    <m/>
    <m/>
    <m/>
    <s v="2 - FATURADO"/>
    <n v="0"/>
    <x v="0"/>
    <x v="1"/>
    <m/>
  </r>
  <r>
    <x v="1102"/>
    <s v="46.362.927/0001-72"/>
    <s v="NF SERVICOS DO"/>
    <n v="370546"/>
    <d v="2025-11-24T00:00:00"/>
    <n v="377362"/>
    <d v="2025-11-25T00:00:00"/>
    <m/>
    <n v="460.95"/>
    <d v="2025-12-25T00:00:00"/>
    <s v="E0240881"/>
    <s v="PD024881"/>
    <s v="Serviços de Publicidade Eletrônica"/>
    <n v="438.82"/>
    <m/>
    <x v="0"/>
    <m/>
    <m/>
    <m/>
    <s v="2 - FATURADO"/>
    <n v="0"/>
    <x v="0"/>
    <x v="1"/>
    <m/>
  </r>
  <r>
    <x v="1102"/>
    <s v="46.362.927/0001-72"/>
    <s v="NF SERVICOS DO"/>
    <n v="370610"/>
    <d v="2025-11-24T00:00:00"/>
    <n v="377426"/>
    <d v="2025-11-25T00:00:00"/>
    <m/>
    <n v="1014.09"/>
    <d v="2025-12-25T00:00:00"/>
    <s v="E0240881"/>
    <s v="PD024881"/>
    <s v="Serviços de Publicidade Eletrônica"/>
    <n v="965.41"/>
    <m/>
    <x v="0"/>
    <m/>
    <m/>
    <m/>
    <s v="2 - FATURADO"/>
    <n v="0"/>
    <x v="0"/>
    <x v="1"/>
    <m/>
  </r>
  <r>
    <x v="1102"/>
    <s v="46.362.927/0001-72"/>
    <s v="NF SERVICOS DO"/>
    <n v="371382"/>
    <d v="2025-11-26T00:00:00"/>
    <n v="378199"/>
    <d v="2025-11-27T00:00:00"/>
    <m/>
    <n v="322.67"/>
    <d v="2025-12-27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103"/>
    <s v="46.363.933/0001-44"/>
    <s v="NF SERVICOS DO"/>
    <n v="364474"/>
    <d v="2025-10-22T00:00:00"/>
    <n v="371289"/>
    <d v="2025-10-24T00:00:00"/>
    <m/>
    <n v="193.6"/>
    <d v="2025-11-23T00:00:00"/>
    <s v="E0231106"/>
    <s v="PD231087"/>
    <s v="Serviços de Publicidade Eletrônica"/>
    <n v="184.31"/>
    <m/>
    <x v="0"/>
    <m/>
    <m/>
    <m/>
    <s v="2 - FATURADO"/>
    <n v="5"/>
    <x v="3"/>
    <x v="1"/>
    <m/>
  </r>
  <r>
    <x v="1103"/>
    <s v="46.363.933/0001-44"/>
    <s v="NF SERVICOS DO"/>
    <n v="364756"/>
    <d v="2025-10-22T00:00:00"/>
    <n v="371571"/>
    <d v="2025-10-24T00:00:00"/>
    <m/>
    <n v="258.13"/>
    <d v="2025-11-23T00:00:00"/>
    <s v="E0231106"/>
    <s v="PD231087"/>
    <s v="Serviços de Publicidade Eletrônica"/>
    <n v="245.74"/>
    <m/>
    <x v="0"/>
    <m/>
    <m/>
    <m/>
    <s v="2 - FATURADO"/>
    <n v="5"/>
    <x v="3"/>
    <x v="1"/>
    <m/>
  </r>
  <r>
    <x v="1103"/>
    <s v="46.363.933/0001-44"/>
    <s v="NF SERVICOS DO"/>
    <n v="365297"/>
    <d v="2025-10-24T00:00:00"/>
    <n v="372112"/>
    <d v="2025-10-27T00:00:00"/>
    <m/>
    <n v="258.13"/>
    <d v="2025-11-26T00:00:00"/>
    <s v="E0231106"/>
    <s v="PD231087"/>
    <s v="Serviços de Publicidade Eletrônica"/>
    <n v="245.74"/>
    <m/>
    <x v="0"/>
    <m/>
    <m/>
    <m/>
    <s v="2 - FATURADO"/>
    <n v="2"/>
    <x v="3"/>
    <x v="1"/>
    <m/>
  </r>
  <r>
    <x v="1103"/>
    <s v="46.363.933/0001-44"/>
    <s v="NF SERVICOS DO"/>
    <n v="365301"/>
    <d v="2025-10-24T00:00:00"/>
    <n v="372116"/>
    <d v="2025-10-27T00:00:00"/>
    <m/>
    <n v="193.6"/>
    <d v="2025-11-26T00:00:00"/>
    <s v="E0231106"/>
    <s v="PD231087"/>
    <s v="Serviços de Publicidade Eletrônica"/>
    <n v="184.31"/>
    <m/>
    <x v="0"/>
    <m/>
    <m/>
    <m/>
    <s v="2 - FATURADO"/>
    <n v="2"/>
    <x v="3"/>
    <x v="1"/>
    <m/>
  </r>
  <r>
    <x v="1103"/>
    <s v="46.363.933/0001-44"/>
    <s v="NF SERVICOS DO"/>
    <n v="365517"/>
    <d v="2025-10-28T00:00:00"/>
    <n v="372334"/>
    <d v="2025-10-29T00:00:00"/>
    <m/>
    <n v="258.13"/>
    <d v="2025-11-28T00:00:00"/>
    <s v="E0231106"/>
    <s v="PD231087"/>
    <s v="Serviços de Publicidade Eletrônica"/>
    <n v="245.74"/>
    <m/>
    <x v="0"/>
    <m/>
    <m/>
    <m/>
    <s v="2 - FATURADO"/>
    <n v="1"/>
    <x v="3"/>
    <x v="1"/>
    <m/>
  </r>
  <r>
    <x v="1103"/>
    <s v="46.363.933/0001-44"/>
    <s v="NF SERVICOS DO"/>
    <n v="365543"/>
    <d v="2025-10-28T00:00:00"/>
    <n v="372360"/>
    <d v="2025-10-29T00:00:00"/>
    <m/>
    <n v="258.13"/>
    <d v="2025-11-28T00:00:00"/>
    <s v="E0231106"/>
    <s v="PD231087"/>
    <s v="Serviços de Publicidade Eletrônica"/>
    <n v="245.74"/>
    <m/>
    <x v="0"/>
    <m/>
    <m/>
    <m/>
    <s v="2 - FATURADO"/>
    <n v="1"/>
    <x v="3"/>
    <x v="1"/>
    <m/>
  </r>
  <r>
    <x v="1103"/>
    <s v="46.363.933/0001-44"/>
    <s v="NF SERVICOS DO"/>
    <n v="366086"/>
    <d v="2025-10-30T00:00:00"/>
    <n v="372903"/>
    <d v="2025-10-31T00:00:00"/>
    <m/>
    <n v="193.6"/>
    <d v="2025-11-30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103"/>
    <s v="46.363.933/0001-44"/>
    <s v="ND-POUPATEMPO 4.0"/>
    <n v="7185"/>
    <d v="2025-11-05T00:00:00"/>
    <s v="PPT00660"/>
    <s v="PPT00660"/>
    <d v="2025-11-01T00:00:00"/>
    <n v="17841.91"/>
    <d v="2025-12-05T00:00:00"/>
    <s v="PPT00660"/>
    <s v="PP00660"/>
    <s v="IMPLANTACAO E OPERACAO DO POUPATEMPO LOUVEIRA"/>
    <n v="17841.91"/>
    <d v="2025-11-01T00:00:00"/>
    <x v="0"/>
    <m/>
    <s v="PD-PRC-2022/ 01319"/>
    <m/>
    <s v="2 - FATURADO"/>
    <n v="0"/>
    <x v="0"/>
    <x v="15"/>
    <m/>
  </r>
  <r>
    <x v="1103"/>
    <s v="46.363.933/0001-44"/>
    <s v="NF SERVICOS DO"/>
    <n v="366577"/>
    <d v="2025-11-10T00:00:00"/>
    <n v="373394"/>
    <d v="2025-11-10T00:00:00"/>
    <m/>
    <n v="193.6"/>
    <d v="2025-12-10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103"/>
    <s v="46.363.933/0001-44"/>
    <s v="NF SERVICOS DO"/>
    <n v="366594"/>
    <d v="2025-11-10T00:00:00"/>
    <n v="373411"/>
    <d v="2025-11-10T00:00:00"/>
    <m/>
    <n v="258.13"/>
    <d v="2025-12-10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03"/>
    <s v="46.363.933/0001-44"/>
    <s v="NF SERVICOS DO"/>
    <n v="366732"/>
    <d v="2025-11-10T00:00:00"/>
    <n v="373549"/>
    <d v="2025-11-10T00:00:00"/>
    <m/>
    <n v="258.13"/>
    <d v="2025-12-10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03"/>
    <s v="46.363.933/0001-44"/>
    <s v="NF SERVICOS DO"/>
    <n v="367770"/>
    <d v="2025-11-10T00:00:00"/>
    <n v="374587"/>
    <d v="2025-11-10T00:00:00"/>
    <m/>
    <n v="193.6"/>
    <d v="2025-12-10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103"/>
    <s v="46.363.933/0001-44"/>
    <s v="NF SERVICOS DO"/>
    <n v="368004"/>
    <d v="2025-11-10T00:00:00"/>
    <n v="374821"/>
    <d v="2025-11-12T00:00:00"/>
    <m/>
    <n v="516.26"/>
    <d v="2025-12-12T00:00:00"/>
    <s v="E0231106"/>
    <s v="PD231087"/>
    <s v="Serviços de Publicidade Eletrônica"/>
    <n v="491.48"/>
    <m/>
    <x v="0"/>
    <m/>
    <m/>
    <m/>
    <s v="2 - FATURADO"/>
    <n v="0"/>
    <x v="0"/>
    <x v="1"/>
    <m/>
  </r>
  <r>
    <x v="1103"/>
    <s v="46.363.933/0001-44"/>
    <s v="NF SERVICOS DO"/>
    <n v="368091"/>
    <d v="2025-11-10T00:00:00"/>
    <n v="374908"/>
    <d v="2025-11-12T00:00:00"/>
    <m/>
    <n v="387.2"/>
    <d v="2025-12-12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103"/>
    <s v="46.363.933/0001-44"/>
    <s v="NF SERVICOS DO"/>
    <n v="368134"/>
    <d v="2025-11-10T00:00:00"/>
    <n v="374951"/>
    <d v="2025-11-12T00:00:00"/>
    <m/>
    <n v="2516.79"/>
    <d v="2025-12-12T00:00:00"/>
    <s v="E0231106"/>
    <s v="PD231087"/>
    <s v="Serviços de Publicidade Eletrônica"/>
    <n v="2395.98"/>
    <m/>
    <x v="0"/>
    <m/>
    <m/>
    <m/>
    <s v="2 - FATURADO"/>
    <n v="0"/>
    <x v="0"/>
    <x v="1"/>
    <m/>
  </r>
  <r>
    <x v="1103"/>
    <s v="46.363.933/0001-44"/>
    <s v="NF SERVICOS DO"/>
    <n v="368175"/>
    <d v="2025-11-10T00:00:00"/>
    <n v="374992"/>
    <d v="2025-11-12T00:00:00"/>
    <m/>
    <n v="322.66000000000003"/>
    <d v="2025-12-12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103"/>
    <s v="46.363.933/0001-44"/>
    <s v="NF SERVICOS DO"/>
    <n v="368528"/>
    <d v="2025-11-11T00:00:00"/>
    <n v="375345"/>
    <d v="2025-11-12T00:00:00"/>
    <m/>
    <n v="258.13"/>
    <d v="2025-12-12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03"/>
    <s v="46.363.933/0001-44"/>
    <s v="NF SERVICOS DO"/>
    <n v="368812"/>
    <d v="2025-11-12T00:00:00"/>
    <n v="375629"/>
    <d v="2025-11-13T00:00:00"/>
    <m/>
    <n v="322.66000000000003"/>
    <d v="2025-12-13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103"/>
    <s v="46.363.933/0001-44"/>
    <s v="NF SERVICOS DO"/>
    <n v="368845"/>
    <d v="2025-11-12T00:00:00"/>
    <n v="375662"/>
    <d v="2025-11-13T00:00:00"/>
    <m/>
    <n v="387.2"/>
    <d v="2025-12-13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103"/>
    <s v="46.363.933/0001-44"/>
    <s v="NF SERVICOS DO"/>
    <n v="368921"/>
    <d v="2025-11-12T00:00:00"/>
    <n v="375738"/>
    <d v="2025-11-13T00:00:00"/>
    <m/>
    <n v="258.13"/>
    <d v="2025-12-13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03"/>
    <s v="46.363.933/0001-44"/>
    <s v="NF SERVICOS"/>
    <n v="197913"/>
    <d v="2025-11-13T00:00:00"/>
    <n v="2064355"/>
    <d v="2025-11-13T00:00:00"/>
    <d v="2025-10-01T00:00:00"/>
    <n v="2027.2"/>
    <d v="2025-12-13T00:00:00"/>
    <s v="E0230684"/>
    <s v="PD023684"/>
    <s v="PREFEITURA CADASTRO"/>
    <n v="1929.89"/>
    <d v="2025-10-01T00:00:00"/>
    <x v="0"/>
    <s v="161/2023"/>
    <s v="7449/2024"/>
    <s v="SEI: 359.00008821/2023-20  APPS/ITO"/>
    <s v="2 - FATURADO"/>
    <n v="0"/>
    <x v="0"/>
    <x v="0"/>
    <m/>
  </r>
  <r>
    <x v="1103"/>
    <s v="46.363.933/0001-44"/>
    <s v="NF SERVICOS DO"/>
    <n v="370466"/>
    <d v="2025-11-19T00:00:00"/>
    <n v="377282"/>
    <d v="2025-11-25T00:00:00"/>
    <m/>
    <n v="193.6"/>
    <d v="2025-12-25T00:00:00"/>
    <m/>
    <m/>
    <s v="Serviços de Publicidade Eletrônica"/>
    <n v="184.31"/>
    <m/>
    <x v="0"/>
    <m/>
    <m/>
    <m/>
    <s v="2 - FATURADO"/>
    <n v="0"/>
    <x v="0"/>
    <x v="1"/>
    <m/>
  </r>
  <r>
    <x v="1104"/>
    <s v="46.371.654/0001-22"/>
    <s v="NF SERVICOS"/>
    <n v="193959"/>
    <d v="2025-09-11T00:00:00"/>
    <n v="2025593"/>
    <d v="2025-09-11T00:00:00"/>
    <d v="2025-08-01T00:00:00"/>
    <n v="586.02"/>
    <d v="2025-10-11T00:00:00"/>
    <s v="E0240669"/>
    <s v="PD024669"/>
    <s v="PREFEITURA SIM"/>
    <n v="557.89"/>
    <d v="2025-08-01T00:00:00"/>
    <x v="0"/>
    <s v="104/2024"/>
    <s v="181/2024"/>
    <s v="359.00006509/2024-82-ITO/APPS"/>
    <s v="2 - FATURADO"/>
    <n v="48"/>
    <x v="5"/>
    <x v="0"/>
    <m/>
  </r>
  <r>
    <x v="1104"/>
    <s v="46.371.654/0001-22"/>
    <s v="ND-POUPATEMPO 4.0"/>
    <n v="7317"/>
    <d v="2025-11-05T00:00:00"/>
    <s v="PPT00719"/>
    <s v="PPT00719"/>
    <d v="2025-11-01T00:00:00"/>
    <n v="17246.79"/>
    <d v="2025-12-05T00:00:00"/>
    <s v="PPT00719"/>
    <s v="PP00719"/>
    <s v="IMPLANTACAO E OPERACAO DO POUPATEMPO SANTA CRUZ DAS PALMEIRAS"/>
    <n v="17246.79"/>
    <d v="2025-11-01T00:00:00"/>
    <x v="0"/>
    <m/>
    <s v="PD-PRC-2022/03073"/>
    <m/>
    <s v="2 - FATURADO"/>
    <n v="0"/>
    <x v="0"/>
    <x v="15"/>
    <m/>
  </r>
  <r>
    <x v="1104"/>
    <s v="46.371.654/0001-22"/>
    <s v="NF SERVICOS DO"/>
    <n v="366323"/>
    <d v="2025-11-10T00:00:00"/>
    <n v="373140"/>
    <d v="2025-11-10T00:00:00"/>
    <m/>
    <n v="276.57"/>
    <d v="2025-12-10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04"/>
    <s v="46.371.654/0001-22"/>
    <s v="NF SERVICOS DO"/>
    <n v="367839"/>
    <d v="2025-11-10T00:00:00"/>
    <n v="374656"/>
    <d v="2025-11-10T00:00:00"/>
    <m/>
    <n v="442.51"/>
    <d v="2025-12-10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104"/>
    <s v="46.371.654/0001-22"/>
    <s v="NF SERVICOS DO"/>
    <n v="367879"/>
    <d v="2025-11-10T00:00:00"/>
    <n v="374696"/>
    <d v="2025-11-10T00:00:00"/>
    <m/>
    <n v="553.14"/>
    <d v="2025-12-10T00:00:00"/>
    <s v="E0240905"/>
    <s v="PD024905"/>
    <s v="Serviços de Publicidade Eletrônica"/>
    <n v="526.59"/>
    <m/>
    <x v="0"/>
    <m/>
    <m/>
    <m/>
    <s v="2 - FATURADO"/>
    <n v="0"/>
    <x v="0"/>
    <x v="1"/>
    <m/>
  </r>
  <r>
    <x v="1104"/>
    <s v="46.371.654/0001-22"/>
    <s v="NF SERVICOS DO"/>
    <n v="368480"/>
    <d v="2025-11-11T00:00:00"/>
    <n v="375297"/>
    <d v="2025-11-12T00:00:00"/>
    <m/>
    <n v="165.94"/>
    <d v="2025-12-12T00:00:00"/>
    <s v="E0240905"/>
    <s v="PD024905"/>
    <s v="Serviços de Publicidade Eletrônica"/>
    <n v="157.97"/>
    <m/>
    <x v="0"/>
    <m/>
    <m/>
    <m/>
    <s v="2 - FATURADO"/>
    <n v="0"/>
    <x v="0"/>
    <x v="1"/>
    <m/>
  </r>
  <r>
    <x v="1104"/>
    <s v="46.371.654/0001-22"/>
    <s v="NF SERVICOS DO"/>
    <n v="368681"/>
    <d v="2025-11-12T00:00:00"/>
    <n v="375498"/>
    <d v="2025-11-13T00:00:00"/>
    <m/>
    <n v="276.57"/>
    <d v="2025-12-13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04"/>
    <s v="46.371.654/0001-22"/>
    <s v="NF SERVICOS"/>
    <n v="197881"/>
    <d v="2025-11-13T00:00:00"/>
    <n v="2064323"/>
    <d v="2025-11-13T00:00:00"/>
    <d v="2025-10-01T00:00:00"/>
    <n v="743.49"/>
    <d v="2025-12-13T00:00:00"/>
    <s v="E0240669"/>
    <s v="PD024669"/>
    <s v="PREFEITURA SIM"/>
    <n v="707.8"/>
    <d v="2025-10-01T00:00:00"/>
    <x v="0"/>
    <s v="104/2024"/>
    <s v="181/2024"/>
    <s v="359.00006509/2024-82-ITO/APPS"/>
    <s v="2 - FATURADO"/>
    <n v="0"/>
    <x v="0"/>
    <x v="0"/>
    <m/>
  </r>
  <r>
    <x v="1104"/>
    <s v="46.371.654/0001-22"/>
    <s v="NF SERVICOS DO"/>
    <n v="369252"/>
    <d v="2025-11-14T00:00:00"/>
    <n v="376069"/>
    <d v="2025-11-18T00:00:00"/>
    <m/>
    <n v="663.77"/>
    <d v="2025-12-18T00:00:00"/>
    <s v="E0240905"/>
    <s v="PD024905"/>
    <s v="Serviços de Publicidade Eletrônica"/>
    <n v="631.91"/>
    <m/>
    <x v="0"/>
    <m/>
    <m/>
    <m/>
    <s v="2 - FATURADO"/>
    <n v="0"/>
    <x v="0"/>
    <x v="1"/>
    <m/>
  </r>
  <r>
    <x v="1104"/>
    <s v="46.371.654/0001-22"/>
    <s v="NF SERVICOS DO"/>
    <n v="369595"/>
    <d v="2025-11-17T00:00:00"/>
    <n v="376412"/>
    <d v="2025-11-18T00:00:00"/>
    <m/>
    <n v="1161.5899999999999"/>
    <d v="2025-12-18T00:00:00"/>
    <s v="E0240905"/>
    <s v="PD024905"/>
    <s v="Serviços de Publicidade Eletrônica"/>
    <n v="1105.83"/>
    <m/>
    <x v="0"/>
    <m/>
    <m/>
    <m/>
    <s v="2 - FATURADO"/>
    <n v="0"/>
    <x v="0"/>
    <x v="1"/>
    <m/>
  </r>
  <r>
    <x v="1104"/>
    <s v="46.371.654/0001-22"/>
    <s v="ND-POUPATEMPO 4.0"/>
    <n v="7352"/>
    <d v="2025-11-18T00:00:00"/>
    <s v="PPT00719"/>
    <s v="PPT00719"/>
    <d v="2025-11-01T00:00:00"/>
    <n v="1243.77"/>
    <d v="2025-12-18T00:00:00"/>
    <s v="PPT00719"/>
    <s v="PP00719"/>
    <s v="IMPLANTACAO E OPERACAO DO POUPATEMPO SANTA CRUZ DAS PALMEIRAS"/>
    <n v="1243.77"/>
    <d v="2025-11-01T00:00:00"/>
    <x v="0"/>
    <m/>
    <s v="PD-PRC-2022/03073"/>
    <m/>
    <s v="2 - FATURADO"/>
    <n v="0"/>
    <x v="0"/>
    <x v="15"/>
    <m/>
  </r>
  <r>
    <x v="1104"/>
    <s v="46.371.654/0001-22"/>
    <s v="NF SERVICOS DO"/>
    <n v="370711"/>
    <d v="2025-11-24T00:00:00"/>
    <n v="377527"/>
    <d v="2025-11-25T00:00:00"/>
    <m/>
    <n v="719.08"/>
    <d v="2025-12-25T00:00:00"/>
    <s v="E0240905"/>
    <s v="PD024905"/>
    <s v="Serviços de Publicidade Eletrônica"/>
    <n v="684.56"/>
    <m/>
    <x v="0"/>
    <m/>
    <m/>
    <m/>
    <s v="2 - FATURADO"/>
    <n v="0"/>
    <x v="0"/>
    <x v="1"/>
    <m/>
  </r>
  <r>
    <x v="1104"/>
    <s v="46.371.654/0001-22"/>
    <s v="NF SERVICOS DO"/>
    <n v="370712"/>
    <d v="2025-11-24T00:00:00"/>
    <n v="377528"/>
    <d v="2025-11-25T00:00:00"/>
    <m/>
    <n v="221.26"/>
    <d v="2025-12-25T00:00:00"/>
    <s v="E0240905"/>
    <s v="PD024905"/>
    <s v="Serviços de Publicidade Eletrônica"/>
    <n v="210.64"/>
    <m/>
    <x v="0"/>
    <m/>
    <m/>
    <m/>
    <s v="2 - FATURADO"/>
    <n v="0"/>
    <x v="0"/>
    <x v="1"/>
    <m/>
  </r>
  <r>
    <x v="1104"/>
    <s v="46.371.654/0001-22"/>
    <s v="NF SERVICOS DO"/>
    <n v="370713"/>
    <d v="2025-11-24T00:00:00"/>
    <n v="377529"/>
    <d v="2025-11-25T00:00:00"/>
    <m/>
    <n v="276.57"/>
    <d v="2025-12-25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05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8"/>
    <s v="111/2014"/>
    <s v="001/0001/003776"/>
    <s v="91505 APPS"/>
    <s v="2 - FATURADO"/>
    <n v="2120"/>
    <x v="1"/>
    <x v="0"/>
    <m/>
  </r>
  <r>
    <x v="1105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8"/>
    <s v="111/2014"/>
    <s v="001/0001/003776"/>
    <s v="91505 APPS"/>
    <s v="2 - FATURADO"/>
    <n v="2120"/>
    <x v="1"/>
    <x v="0"/>
    <m/>
  </r>
  <r>
    <x v="1105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9"/>
    <s v="111/2014"/>
    <s v="001/0001/003776"/>
    <s v="91505 APPS"/>
    <s v="2 - FATURADO"/>
    <n v="2120"/>
    <x v="1"/>
    <x v="0"/>
    <m/>
  </r>
  <r>
    <x v="1105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8"/>
    <s v="111/2014"/>
    <s v="001/0001/003776"/>
    <s v="91505 APPS"/>
    <s v="2 - FATURADO"/>
    <n v="2120"/>
    <x v="1"/>
    <x v="0"/>
    <m/>
  </r>
  <r>
    <x v="1105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8"/>
    <s v="111/2014"/>
    <s v="001/0001/003776"/>
    <s v="91505 APPS"/>
    <s v="2 - FATURADO"/>
    <n v="2120"/>
    <x v="1"/>
    <x v="0"/>
    <m/>
  </r>
  <r>
    <x v="1105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8"/>
    <s v="111/2014"/>
    <s v="001/0001/003776"/>
    <s v="91505 APPS"/>
    <s v="2 - FATURADO"/>
    <n v="2120"/>
    <x v="1"/>
    <x v="0"/>
    <m/>
  </r>
  <r>
    <x v="1105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8"/>
    <s v="111/2014"/>
    <s v="001/0001/003776"/>
    <s v="91505 ITO"/>
    <s v="2 - FATURADO"/>
    <n v="2120"/>
    <x v="1"/>
    <x v="0"/>
    <m/>
  </r>
  <r>
    <x v="1105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8"/>
    <s v="111/2014"/>
    <s v="001/0001/003776"/>
    <s v="91505 APPS"/>
    <s v="2 - FATURADO"/>
    <n v="2091"/>
    <x v="1"/>
    <x v="0"/>
    <m/>
  </r>
  <r>
    <x v="1105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8"/>
    <s v="111/2014"/>
    <s v="001/0001/003776"/>
    <s v="91505 APPS"/>
    <s v="2 - FATURADO"/>
    <n v="2091"/>
    <x v="1"/>
    <x v="0"/>
    <m/>
  </r>
  <r>
    <x v="1105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8"/>
    <s v="111/2014"/>
    <s v="001/0001/003776"/>
    <s v="91505 ITO"/>
    <s v="2 - FATURADO"/>
    <n v="2091"/>
    <x v="1"/>
    <x v="0"/>
    <m/>
  </r>
  <r>
    <x v="1105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8"/>
    <s v="111/2014"/>
    <s v="001/0001/003776"/>
    <s v="91505 ITO"/>
    <s v="2 - FATURADO"/>
    <n v="2091"/>
    <x v="1"/>
    <x v="0"/>
    <m/>
  </r>
  <r>
    <x v="1105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8"/>
    <s v="111/2014"/>
    <s v="001/0001/003776"/>
    <s v="91505 ITO"/>
    <s v="2 - FATURADO"/>
    <n v="2091"/>
    <x v="1"/>
    <x v="0"/>
    <m/>
  </r>
  <r>
    <x v="1105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8"/>
    <s v="111/2014"/>
    <s v="001/0001/003776"/>
    <s v="91505 ITO"/>
    <s v="2 - FATURADO"/>
    <n v="2091"/>
    <x v="1"/>
    <x v="0"/>
    <m/>
  </r>
  <r>
    <x v="1105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8"/>
    <s v="111/2014"/>
    <s v="001/0001/003776"/>
    <s v="91505 ITO"/>
    <s v="2 - FATURADO"/>
    <n v="2091"/>
    <x v="1"/>
    <x v="0"/>
    <m/>
  </r>
  <r>
    <x v="1105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8"/>
    <s v="111/2014"/>
    <s v="001/0001/003776"/>
    <s v="91505 APPS"/>
    <s v="2 - FATURADO"/>
    <n v="2091"/>
    <x v="1"/>
    <x v="0"/>
    <m/>
  </r>
  <r>
    <x v="1105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8"/>
    <s v="111/2014"/>
    <s v="001/0001/003776"/>
    <s v="91505 ITO"/>
    <s v="2 - FATURADO"/>
    <n v="2063"/>
    <x v="1"/>
    <x v="0"/>
    <m/>
  </r>
  <r>
    <x v="1105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8"/>
    <s v="111/2014"/>
    <s v="001/0001/003776"/>
    <s v="91505 ITO"/>
    <s v="2 - FATURADO"/>
    <n v="2063"/>
    <x v="1"/>
    <x v="0"/>
    <m/>
  </r>
  <r>
    <x v="1105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8"/>
    <s v="111/2014"/>
    <s v="001/0001/003776"/>
    <s v="91505 ITO"/>
    <s v="2 - FATURADO"/>
    <n v="2063"/>
    <x v="1"/>
    <x v="0"/>
    <m/>
  </r>
  <r>
    <x v="1105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8"/>
    <s v="111/2014"/>
    <s v="001/0001/003776"/>
    <s v="91505 APPS"/>
    <s v="2 - FATURADO"/>
    <n v="2063"/>
    <x v="1"/>
    <x v="0"/>
    <m/>
  </r>
  <r>
    <x v="1105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8"/>
    <s v="111/2014"/>
    <s v="001/0001/003776"/>
    <s v="91505 APPS"/>
    <s v="2 - FATURADO"/>
    <n v="2063"/>
    <x v="1"/>
    <x v="0"/>
    <m/>
  </r>
  <r>
    <x v="1105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8"/>
    <s v="111/2014"/>
    <s v="001/0001/003776"/>
    <s v="91505 APPS"/>
    <s v="2 - FATURADO"/>
    <n v="2063"/>
    <x v="1"/>
    <x v="0"/>
    <m/>
  </r>
  <r>
    <x v="1105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8"/>
    <s v="111/2014"/>
    <s v="001/0001/003776"/>
    <s v="91505 ITO"/>
    <s v="2 - FATURADO"/>
    <n v="2063"/>
    <x v="1"/>
    <x v="0"/>
    <m/>
  </r>
  <r>
    <x v="1105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8"/>
    <s v="111/2014"/>
    <s v="001/0001/003776"/>
    <s v="91505 ITO"/>
    <s v="2 - FATURADO"/>
    <n v="2063"/>
    <x v="1"/>
    <x v="0"/>
    <m/>
  </r>
  <r>
    <x v="1105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8"/>
    <s v="111/2014"/>
    <s v="001/0001/003776"/>
    <s v="91505 APPS"/>
    <s v="2 - FATURADO"/>
    <n v="2029"/>
    <x v="1"/>
    <x v="0"/>
    <m/>
  </r>
  <r>
    <x v="1105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8"/>
    <s v="111/2014"/>
    <s v="001/0001/003776"/>
    <s v="91505 APPS"/>
    <s v="2 - FATURADO"/>
    <n v="2029"/>
    <x v="1"/>
    <x v="0"/>
    <m/>
  </r>
  <r>
    <x v="1105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8"/>
    <s v="111/2014"/>
    <s v="001/0001/003776"/>
    <s v="91505 APPS"/>
    <s v="2 - FATURADO"/>
    <n v="2029"/>
    <x v="1"/>
    <x v="0"/>
    <m/>
  </r>
  <r>
    <x v="1105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8"/>
    <s v="111/2014"/>
    <s v="001/0001/003776"/>
    <s v="91505 ITO"/>
    <s v="2 - FATURADO"/>
    <n v="2029"/>
    <x v="1"/>
    <x v="0"/>
    <m/>
  </r>
  <r>
    <x v="1105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8"/>
    <s v="111/2014"/>
    <s v="001/0001/003776"/>
    <s v="91505 ITO"/>
    <s v="2 - FATURADO"/>
    <n v="2029"/>
    <x v="1"/>
    <x v="0"/>
    <m/>
  </r>
  <r>
    <x v="1105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8"/>
    <s v="111/2014"/>
    <s v="001/0001/003776"/>
    <s v="91505 ITO"/>
    <s v="2 - FATURADO"/>
    <n v="2029"/>
    <x v="1"/>
    <x v="0"/>
    <m/>
  </r>
  <r>
    <x v="1105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8"/>
    <s v="111/2014"/>
    <s v="001/0001/003776"/>
    <s v="91505 ITO"/>
    <s v="2 - FATURADO"/>
    <n v="2029"/>
    <x v="1"/>
    <x v="0"/>
    <m/>
  </r>
  <r>
    <x v="1105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8"/>
    <s v="111/2014"/>
    <s v="001/0001/003776"/>
    <s v="91505 ITO"/>
    <s v="2 - FATURADO"/>
    <n v="2029"/>
    <x v="1"/>
    <x v="0"/>
    <m/>
  </r>
  <r>
    <x v="1105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0"/>
    <m/>
    <m/>
    <m/>
    <s v="2 - FATURADO"/>
    <n v="1254"/>
    <x v="1"/>
    <x v="1"/>
    <m/>
  </r>
  <r>
    <x v="1105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0"/>
    <m/>
    <m/>
    <m/>
    <s v="2 - FATURADO"/>
    <n v="987"/>
    <x v="1"/>
    <x v="1"/>
    <m/>
  </r>
  <r>
    <x v="1105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20"/>
    <m/>
    <m/>
    <m/>
    <s v="2 - FATURADO"/>
    <n v="943"/>
    <x v="1"/>
    <x v="1"/>
    <m/>
  </r>
  <r>
    <x v="1105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20"/>
    <m/>
    <m/>
    <m/>
    <s v="2 - FATURADO"/>
    <n v="840"/>
    <x v="1"/>
    <x v="1"/>
    <m/>
  </r>
  <r>
    <x v="1105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216"/>
    <x v="2"/>
    <x v="1"/>
    <m/>
  </r>
  <r>
    <x v="1105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205"/>
    <x v="2"/>
    <x v="1"/>
    <m/>
  </r>
  <r>
    <x v="1105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205"/>
    <x v="2"/>
    <x v="1"/>
    <m/>
  </r>
  <r>
    <x v="1105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202"/>
    <x v="2"/>
    <x v="1"/>
    <m/>
  </r>
  <r>
    <x v="1105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197"/>
    <x v="2"/>
    <x v="1"/>
    <m/>
  </r>
  <r>
    <x v="1105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145"/>
    <x v="8"/>
    <x v="1"/>
    <m/>
  </r>
  <r>
    <x v="1105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159"/>
    <x v="6"/>
    <x v="1"/>
    <m/>
  </r>
  <r>
    <x v="1105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145"/>
    <x v="8"/>
    <x v="1"/>
    <m/>
  </r>
  <r>
    <x v="1105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145"/>
    <x v="8"/>
    <x v="1"/>
    <m/>
  </r>
  <r>
    <x v="1105"/>
    <s v="46.374.500/0031-00"/>
    <s v="NF SERVICOS E_GOV"/>
    <n v="193481"/>
    <d v="2025-09-11T00:00:00"/>
    <n v="2025115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48"/>
    <x v="5"/>
    <x v="1"/>
    <m/>
  </r>
  <r>
    <x v="1105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224"/>
    <x v="2"/>
    <x v="1"/>
    <m/>
  </r>
  <r>
    <x v="1105"/>
    <s v="46.374.500/0037-03"/>
    <s v="NF SERVICOS E_GOV"/>
    <n v="189282"/>
    <d v="2025-07-10T00:00:00"/>
    <n v="199550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111"/>
    <x v="7"/>
    <x v="1"/>
    <m/>
  </r>
  <r>
    <x v="1105"/>
    <s v="46.374.500/0037-03"/>
    <s v="NF SERVICOS E_GOV"/>
    <n v="189570"/>
    <d v="2025-07-14T00:00:00"/>
    <n v="1995788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107"/>
    <x v="7"/>
    <x v="1"/>
    <m/>
  </r>
  <r>
    <x v="1105"/>
    <s v="46.374.500/0037-03"/>
    <s v="NF SERVICOS E_GOV"/>
    <n v="190535"/>
    <d v="2025-07-23T00:00:00"/>
    <n v="199675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98"/>
    <x v="7"/>
    <x v="1"/>
    <m/>
  </r>
  <r>
    <x v="1105"/>
    <s v="46.374.500/0045-05"/>
    <s v="NF SERVICOS E_GOV"/>
    <n v="199001"/>
    <d v="2025-11-27T00:00:00"/>
    <n v="2065443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7564"/>
    <d v="2025-11-12T00:00:00"/>
    <n v="2064006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7568"/>
    <d v="2025-11-12T00:00:00"/>
    <n v="2064010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7569"/>
    <d v="2025-11-12T00:00:00"/>
    <n v="2064011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7570"/>
    <d v="2025-11-12T00:00:00"/>
    <n v="2064012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7571"/>
    <d v="2025-11-12T00:00:00"/>
    <n v="2064013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8853"/>
    <d v="2025-11-26T00:00:00"/>
    <n v="2065295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6-96"/>
    <s v="NF SERVICOS E_GOV"/>
    <n v="198854"/>
    <d v="2025-11-26T00:00:00"/>
    <n v="2065296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1141"/>
    <x v="1"/>
    <x v="1"/>
    <m/>
  </r>
  <r>
    <x v="1105"/>
    <s v="46.374.500/0068-00"/>
    <s v="NF SERVICOS E_GOV"/>
    <n v="198225"/>
    <d v="2025-11-14T00:00:00"/>
    <n v="2064667"/>
    <d v="2025-11-14T00:00:00"/>
    <m/>
    <n v="139.38999999999999"/>
    <d v="2025-12-14T00:00:00"/>
    <m/>
    <m/>
    <s v="Certificado e-CPF A3 (somente certificado) - 24 meses Gov"/>
    <n v="132.69999999999999"/>
    <m/>
    <x v="0"/>
    <m/>
    <m/>
    <m/>
    <s v="2 - FATURADO"/>
    <n v="0"/>
    <x v="0"/>
    <x v="1"/>
    <m/>
  </r>
  <r>
    <x v="1105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20"/>
    <m/>
    <m/>
    <m/>
    <s v="2 - FATURADO"/>
    <n v="762"/>
    <x v="1"/>
    <x v="1"/>
    <m/>
  </r>
  <r>
    <x v="1105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20"/>
    <m/>
    <m/>
    <m/>
    <s v="2 - FATURADO"/>
    <n v="923"/>
    <x v="1"/>
    <x v="1"/>
    <m/>
  </r>
  <r>
    <x v="1105"/>
    <s v="46.374.500/0105-80"/>
    <s v="NF SERVICOS E_GOV"/>
    <n v="198851"/>
    <d v="2025-11-26T00:00:00"/>
    <n v="2065293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105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0"/>
    <m/>
    <m/>
    <m/>
    <s v="2 - FATURADO"/>
    <n v="1034"/>
    <x v="1"/>
    <x v="1"/>
    <m/>
  </r>
  <r>
    <x v="1105"/>
    <s v="46.374.500/0108-23"/>
    <s v="NF SERVICOS E_GOV"/>
    <n v="187376"/>
    <d v="2025-06-06T00:00:00"/>
    <n v="1980861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145"/>
    <x v="8"/>
    <x v="1"/>
    <m/>
  </r>
  <r>
    <x v="1105"/>
    <s v="46.374.500/0108-23"/>
    <s v="NF SERVICOS E_GOV"/>
    <n v="187382"/>
    <d v="2025-06-06T00:00:00"/>
    <n v="1980867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145"/>
    <x v="8"/>
    <x v="1"/>
    <m/>
  </r>
  <r>
    <x v="1105"/>
    <s v="46.374.500/0108-23"/>
    <s v="NF SERVICOS E_GOV"/>
    <n v="187383"/>
    <d v="2025-06-06T00:00:00"/>
    <n v="1980868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145"/>
    <x v="8"/>
    <x v="1"/>
    <m/>
  </r>
  <r>
    <x v="1105"/>
    <s v="46.374.500/0108-23"/>
    <s v="NF SERVICOS E_GOV"/>
    <n v="198513"/>
    <d v="2025-11-19T00:00:00"/>
    <n v="2064955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105"/>
    <s v="46.374.500/0108-23"/>
    <s v="NF SERVICOS E_GOV"/>
    <n v="198517"/>
    <d v="2025-11-19T00:00:00"/>
    <n v="2064959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105"/>
    <s v="46.374.500/0108-23"/>
    <s v="NF SERVICOS E_GOV"/>
    <n v="198518"/>
    <d v="2025-11-19T00:00:00"/>
    <n v="2064960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105"/>
    <s v="46.374.500/0108-23"/>
    <s v="NF SERVICOS E_GOV"/>
    <n v="198519"/>
    <d v="2025-11-19T00:00:00"/>
    <n v="2064961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105"/>
    <s v="46.374.500/0108-23"/>
    <s v="NF SERVICOS E_GOV"/>
    <n v="198990"/>
    <d v="2025-11-27T00:00:00"/>
    <n v="2065432"/>
    <d v="2025-11-27T00:00:00"/>
    <m/>
    <n v="227.35"/>
    <d v="2025-12-27T00:00:00"/>
    <m/>
    <m/>
    <s v="Certificado e-CPF A3 em cartão - 36 meses Gov"/>
    <n v="216.44"/>
    <m/>
    <x v="0"/>
    <m/>
    <m/>
    <m/>
    <s v="2 - FATURADO"/>
    <n v="0"/>
    <x v="0"/>
    <x v="1"/>
    <m/>
  </r>
  <r>
    <x v="1105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0"/>
    <m/>
    <m/>
    <m/>
    <s v="2 - FATURADO"/>
    <n v="1288"/>
    <x v="1"/>
    <x v="1"/>
    <m/>
  </r>
  <r>
    <x v="1105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0"/>
    <m/>
    <m/>
    <m/>
    <s v="2 - FATURADO"/>
    <n v="1233"/>
    <x v="1"/>
    <x v="1"/>
    <m/>
  </r>
  <r>
    <x v="1105"/>
    <s v="46.374.500/0112-00"/>
    <s v="NF SERVICOS E_GOV"/>
    <n v="196483"/>
    <d v="2025-10-21T00:00:00"/>
    <n v="2045049"/>
    <d v="2025-10-21T00:00:00"/>
    <m/>
    <n v="329.43"/>
    <d v="2025-11-20T00:00:00"/>
    <m/>
    <m/>
    <s v="Certificado e-CPF A3 em cartão e leitora - 36 meses Gov"/>
    <n v="329.43"/>
    <m/>
    <x v="0"/>
    <m/>
    <m/>
    <m/>
    <s v="2 - FATURADO"/>
    <n v="8"/>
    <x v="3"/>
    <x v="1"/>
    <m/>
  </r>
  <r>
    <x v="1105"/>
    <s v="46.374.500/0112-00"/>
    <s v="NF SERVICOS E_GOV"/>
    <n v="196484"/>
    <d v="2025-10-21T00:00:00"/>
    <n v="2045050"/>
    <d v="2025-10-21T00:00:00"/>
    <m/>
    <n v="329.43"/>
    <d v="2025-11-20T00:00:00"/>
    <m/>
    <m/>
    <s v="Certificado e-CPF A3 em cartão e leitora - 36 meses Gov"/>
    <n v="0"/>
    <m/>
    <x v="0"/>
    <m/>
    <m/>
    <m/>
    <s v="2 - FATURADO"/>
    <n v="8"/>
    <x v="3"/>
    <x v="1"/>
    <m/>
  </r>
  <r>
    <x v="1105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20"/>
    <m/>
    <m/>
    <m/>
    <s v="2 - FATURADO"/>
    <n v="930"/>
    <x v="1"/>
    <x v="1"/>
    <m/>
  </r>
  <r>
    <x v="1105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926"/>
    <x v="1"/>
    <x v="1"/>
    <m/>
  </r>
  <r>
    <x v="1105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926"/>
    <x v="1"/>
    <x v="1"/>
    <m/>
  </r>
  <r>
    <x v="1105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20"/>
    <m/>
    <m/>
    <m/>
    <s v="2 - FATURADO"/>
    <n v="913"/>
    <x v="1"/>
    <x v="1"/>
    <m/>
  </r>
  <r>
    <x v="1105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0"/>
    <m/>
    <m/>
    <m/>
    <s v="2 - FATURADO"/>
    <n v="1351"/>
    <x v="1"/>
    <x v="1"/>
    <m/>
  </r>
  <r>
    <x v="1105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20"/>
    <m/>
    <m/>
    <m/>
    <s v="2 - FATURADO"/>
    <n v="687"/>
    <x v="1"/>
    <x v="1"/>
    <m/>
  </r>
  <r>
    <x v="1105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1"/>
    <m/>
    <m/>
    <m/>
    <s v="2 - FATURADO"/>
    <n v="639"/>
    <x v="1"/>
    <x v="1"/>
    <m/>
  </r>
  <r>
    <x v="1105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20"/>
    <m/>
    <m/>
    <m/>
    <s v="2 - FATURADO"/>
    <n v="687"/>
    <x v="1"/>
    <x v="1"/>
    <m/>
  </r>
  <r>
    <x v="1105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0"/>
    <m/>
    <m/>
    <m/>
    <s v="2 - FATURADO"/>
    <n v="1290"/>
    <x v="1"/>
    <x v="1"/>
    <m/>
  </r>
  <r>
    <x v="1105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2"/>
    <m/>
    <m/>
    <m/>
    <s v="2 - FATURADO"/>
    <n v="1290"/>
    <x v="1"/>
    <x v="1"/>
    <m/>
  </r>
  <r>
    <x v="1105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0"/>
    <m/>
    <m/>
    <m/>
    <s v="2 - FATURADO"/>
    <n v="1290"/>
    <x v="1"/>
    <x v="1"/>
    <m/>
  </r>
  <r>
    <x v="1105"/>
    <s v="46.374.500/0128-77"/>
    <s v="NF SERVICOS E_GOV"/>
    <n v="197538"/>
    <d v="2025-11-12T00:00:00"/>
    <n v="2063980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05"/>
    <s v="46.374.500/0130-91"/>
    <s v="NF SERVICOS E_GOV"/>
    <n v="190559"/>
    <d v="2025-07-23T00:00:00"/>
    <n v="1996777"/>
    <d v="2025-07-23T00:00:00"/>
    <m/>
    <n v="167.26"/>
    <d v="2025-08-22T00:00:00"/>
    <m/>
    <m/>
    <s v="Certificado e-CPF A3 (somente certificado) - 36 meses Gov"/>
    <n v="159.22999999999999"/>
    <m/>
    <x v="0"/>
    <m/>
    <m/>
    <m/>
    <s v="2 - FATURADO"/>
    <n v="98"/>
    <x v="7"/>
    <x v="1"/>
    <m/>
  </r>
  <r>
    <x v="1105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0"/>
    <m/>
    <m/>
    <m/>
    <s v="2 - FATURADO"/>
    <n v="1168"/>
    <x v="1"/>
    <x v="1"/>
    <m/>
  </r>
  <r>
    <x v="1105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0"/>
    <m/>
    <m/>
    <m/>
    <s v="2 - FATURADO"/>
    <n v="1157"/>
    <x v="1"/>
    <x v="1"/>
    <m/>
  </r>
  <r>
    <x v="1105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1141"/>
    <x v="1"/>
    <x v="1"/>
    <m/>
  </r>
  <r>
    <x v="1105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0"/>
    <m/>
    <m/>
    <m/>
    <s v="2 - FATURADO"/>
    <n v="1111"/>
    <x v="1"/>
    <x v="1"/>
    <m/>
  </r>
  <r>
    <x v="1105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139"/>
    <x v="8"/>
    <x v="1"/>
    <m/>
  </r>
  <r>
    <x v="1105"/>
    <s v="46.374.500/0169-45"/>
    <s v="NF SERVICOS E_GOV"/>
    <n v="190905"/>
    <d v="2025-07-30T00:00:00"/>
    <n v="1997123"/>
    <d v="2025-07-30T00:00:00"/>
    <m/>
    <n v="277.10000000000002"/>
    <d v="2025-08-29T00:00:00"/>
    <m/>
    <m/>
    <s v="Certificado e-CPF A3 em token - 36 meses Gov"/>
    <n v="13.3"/>
    <m/>
    <x v="0"/>
    <m/>
    <m/>
    <m/>
    <s v="2 - FATURADO"/>
    <n v="91"/>
    <x v="7"/>
    <x v="1"/>
    <m/>
  </r>
  <r>
    <x v="1105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223"/>
    <x v="1"/>
    <x v="1"/>
    <m/>
  </r>
  <r>
    <x v="1105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223"/>
    <x v="1"/>
    <x v="1"/>
    <m/>
  </r>
  <r>
    <x v="1105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0"/>
    <m/>
    <m/>
    <m/>
    <s v="2 - FATURADO"/>
    <n v="1197"/>
    <x v="1"/>
    <x v="1"/>
    <m/>
  </r>
  <r>
    <x v="1105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3"/>
    <s v="Nº 19/2021"/>
    <s v="024.00005769/2023-31"/>
    <s v="PD-PRC-2022/00537  359.00000422/2024-00 APPS/ITO"/>
    <s v="2 - FATURADO"/>
    <n v="993"/>
    <x v="1"/>
    <x v="0"/>
    <m/>
  </r>
  <r>
    <x v="1105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3"/>
    <s v="Nº 19/2021"/>
    <s v="024.00005769/2023-31"/>
    <s v="PD-PRC-2022/00537  359.00000422/2024-00 APPS/ITO"/>
    <s v="2 - FATURADO"/>
    <n v="993"/>
    <x v="1"/>
    <x v="0"/>
    <m/>
  </r>
  <r>
    <x v="1105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3"/>
    <s v="Nº 19/2021"/>
    <s v="024.00005769/2023-31"/>
    <s v="PD-PRC-2022/00537  359.00000422/2024-00 APPS/ITO"/>
    <s v="2 - FATURADO"/>
    <n v="912"/>
    <x v="1"/>
    <x v="0"/>
    <m/>
  </r>
  <r>
    <x v="1105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3"/>
    <s v="Nº 19/2021"/>
    <s v="024.00005769/2023-31"/>
    <s v="PD-PRC-2022/00537  359.00000422/2024-00 APPS/ITO"/>
    <s v="2 - FATURADO"/>
    <n v="912"/>
    <x v="1"/>
    <x v="0"/>
    <m/>
  </r>
  <r>
    <x v="1105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3"/>
    <s v="Nº 19/2021"/>
    <s v="024.00005769/2023-31"/>
    <s v="PD-PRC-2022/00537  359.00000422/2024-00 APPS/ITO"/>
    <s v="2 - FATURADO"/>
    <n v="912"/>
    <x v="1"/>
    <x v="0"/>
    <m/>
  </r>
  <r>
    <x v="1105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3"/>
    <s v="Nº 19/2021"/>
    <s v="024.00005769/2023-31"/>
    <s v="PD-PRC-2022/00537  359.00000422/2024-00 APPS/ITO"/>
    <s v="2 - FATURADO"/>
    <n v="912"/>
    <x v="1"/>
    <x v="0"/>
    <m/>
  </r>
  <r>
    <x v="1105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20"/>
    <m/>
    <m/>
    <m/>
    <s v="2 - FATURADO"/>
    <n v="554"/>
    <x v="1"/>
    <x v="1"/>
    <m/>
  </r>
  <r>
    <x v="1105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3"/>
    <m/>
    <m/>
    <m/>
    <s v="2 - FATURADO"/>
    <n v="428"/>
    <x v="1"/>
    <x v="1"/>
    <m/>
  </r>
  <r>
    <x v="1105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36.43"/>
    <d v="2023-04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3"/>
    <s v="Nº 19/2021"/>
    <s v="024.00005769/2023-31"/>
    <s v="PD-PRC-2022/00537  359.00000422/2024-00 APPS/ITO"/>
    <s v="2 - FATURADO"/>
    <n v="338"/>
    <x v="2"/>
    <x v="0"/>
    <m/>
  </r>
  <r>
    <x v="1105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3"/>
    <s v="Nº 19/2021"/>
    <s v="024.00005769/2023-31"/>
    <s v="PD-PRC-2022/00537  359.00000422/2024-00 APPS/ITO"/>
    <s v="2 - FATURADO"/>
    <n v="335"/>
    <x v="2"/>
    <x v="0"/>
    <m/>
  </r>
  <r>
    <x v="1105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18"/>
    <s v="16/2021"/>
    <s v="SEI 024.00010718/2023-21"/>
    <s v="PD-PRC-2021/02588   359.00007837/2023-15 APPS"/>
    <s v="2 - FATURADO"/>
    <n v="333"/>
    <x v="2"/>
    <x v="0"/>
    <m/>
  </r>
  <r>
    <x v="1105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18"/>
    <s v="16/2021"/>
    <s v="SEI 024.00010718/2023-21"/>
    <s v="PD-PRC-2021/02588   359.00007837/2023-15 - ITO"/>
    <s v="2 - FATURADO"/>
    <n v="330"/>
    <x v="2"/>
    <x v="0"/>
    <m/>
  </r>
  <r>
    <x v="1105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18"/>
    <s v="16/2021"/>
    <s v="SEI 024.00010718/2023-21"/>
    <s v="PD-PRC-2021/02588  359.00007837/2023-15  - ITO"/>
    <s v="2 - FATURADO"/>
    <n v="330"/>
    <x v="2"/>
    <x v="0"/>
    <m/>
  </r>
  <r>
    <x v="1105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18"/>
    <s v="16/2021"/>
    <s v="SEI 024.00010718/2023-21"/>
    <s v="PD-PRC-2021/02588   359.00007837/2023-15 - ITO"/>
    <s v="2 - FATURADO"/>
    <n v="330"/>
    <x v="2"/>
    <x v="0"/>
    <m/>
  </r>
  <r>
    <x v="1105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18"/>
    <s v="16/2021"/>
    <s v="SEI 024.00010718/2023-21"/>
    <s v="PD-PRC-2021/02588  359.00007837/2023-15 ITO"/>
    <s v="2 - FATURADO"/>
    <n v="330"/>
    <x v="2"/>
    <x v="0"/>
    <m/>
  </r>
  <r>
    <x v="1105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18"/>
    <s v="16/2021"/>
    <s v="SEI 024.00010718/2023-21"/>
    <s v="PD-PRC-2021/02588  359.00007837/2023-15 ITO"/>
    <s v="2 - FATURADO"/>
    <n v="330"/>
    <x v="2"/>
    <x v="0"/>
    <m/>
  </r>
  <r>
    <x v="1105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18"/>
    <s v="16/2021"/>
    <s v="SEI 024.00010718/2023-21"/>
    <s v="PD-PRC-2021/02588  359.00007837/2023-15 ITO"/>
    <s v="2 - FATURADO"/>
    <n v="330"/>
    <x v="2"/>
    <x v="0"/>
    <m/>
  </r>
  <r>
    <x v="1105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18"/>
    <s v="16/2021"/>
    <s v="SEI 024.00010718/2023-21"/>
    <s v="PD-PRC-2021/02588  359.00007837/2023-15 ITO"/>
    <s v="2 - FATURADO"/>
    <n v="330"/>
    <x v="2"/>
    <x v="0"/>
    <m/>
  </r>
  <r>
    <x v="1105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18"/>
    <s v="16/2021"/>
    <s v="SEI 024.00010718/2023-21"/>
    <s v="PD-PRC-2021/02588  359.00007837/2023-15 -APPS/ITO"/>
    <s v="2 - FATURADO"/>
    <n v="330"/>
    <x v="2"/>
    <x v="0"/>
    <m/>
  </r>
  <r>
    <x v="1105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18"/>
    <s v="16/2021"/>
    <s v="SEI 024.00010718/2023-21"/>
    <s v="PD-PRC-2021/02588  359.00007837/2023-15 -APPS/ITO"/>
    <s v="2 - FATURADO"/>
    <n v="330"/>
    <x v="2"/>
    <x v="0"/>
    <m/>
  </r>
  <r>
    <x v="1105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18"/>
    <s v="16/2021"/>
    <s v="SEI 024.00010718/2023-21"/>
    <s v="PD-PRC-2021/02588 -  359.00007837/2023-15  APPS"/>
    <s v="2 - FATURADO"/>
    <n v="329"/>
    <x v="2"/>
    <x v="0"/>
    <m/>
  </r>
  <r>
    <x v="1105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18"/>
    <s v="16/2021"/>
    <s v="SEI 024.00010718/2023-21"/>
    <s v="PD-PRC-2021/02588-  359.00007837/2023-15 APPS/ITO"/>
    <s v="2 - FATURADO"/>
    <n v="329"/>
    <x v="2"/>
    <x v="0"/>
    <m/>
  </r>
  <r>
    <x v="1105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18"/>
    <s v="16/2021"/>
    <s v="SEI 024.00010718/2023-21"/>
    <s v="PD-PRC-2021/02588-  359.00007837/2023-15 APPS/ITO"/>
    <s v="2 - FATURADO"/>
    <n v="329"/>
    <x v="2"/>
    <x v="0"/>
    <m/>
  </r>
  <r>
    <x v="1105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18"/>
    <s v="16/2021"/>
    <s v="SEI 024.00010718/2023-21"/>
    <s v="PD-PRC-2021/02588-  359.00007837/2023-15 APPS/ITO"/>
    <s v="2 - FATURADO"/>
    <n v="329"/>
    <x v="2"/>
    <x v="0"/>
    <m/>
  </r>
  <r>
    <x v="1105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18"/>
    <s v="16/2021"/>
    <s v="SEI 024.00010718/2023-21"/>
    <s v="PD-PRC-2021/02588-  359.00007837/2023-15 APPS/ITO"/>
    <s v="2 - FATURADO"/>
    <n v="329"/>
    <x v="2"/>
    <x v="0"/>
    <m/>
  </r>
  <r>
    <x v="1105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18"/>
    <s v="16/2021"/>
    <s v="SEI 024.00010718/2023-21"/>
    <s v="PD-PRC-2021/02588-  359.00007837/2023-15 APPS/ITO"/>
    <s v="2 - FATURADO"/>
    <n v="329"/>
    <x v="2"/>
    <x v="0"/>
    <m/>
  </r>
  <r>
    <x v="1105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18"/>
    <s v="16/2021"/>
    <s v="SEI 024.00010718/2023-21"/>
    <s v="PD-PRC-2021/02588  359.00007837/2023-15 APPS/ITO"/>
    <s v="2 - FATURADO"/>
    <n v="329"/>
    <x v="2"/>
    <x v="0"/>
    <m/>
  </r>
  <r>
    <x v="1105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18"/>
    <s v="16/2021"/>
    <s v="SEI 024.00010718/2023-21"/>
    <s v="PD-PRC-2021/02588   359.00007837/2023-15 APPS/ITO"/>
    <s v="2 - FATURADO"/>
    <n v="328"/>
    <x v="2"/>
    <x v="0"/>
    <m/>
  </r>
  <r>
    <x v="1105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18"/>
    <s v="16/2021"/>
    <s v="SEI 024.00010718/2023-21"/>
    <s v="PD-PRC-2021/02588   359.00007837/2023-15 APPS/ITO"/>
    <s v="2 - FATURADO"/>
    <n v="330"/>
    <x v="2"/>
    <x v="0"/>
    <m/>
  </r>
  <r>
    <x v="1105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18"/>
    <s v="16/2021"/>
    <s v="SEI 024.00010718/2023-21"/>
    <s v="PD-PRC-2021/02588  359.00007837/2023-15  APPS/ITO"/>
    <s v="2 - FATURADO"/>
    <n v="330"/>
    <x v="2"/>
    <x v="0"/>
    <m/>
  </r>
  <r>
    <x v="1105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18"/>
    <s v="16/2021"/>
    <s v="SEI 024.00010718/2023-21"/>
    <s v="PD-PRC-2021/02588  359.00007837/2023-15 APPS/ITO"/>
    <s v="2 - FATURADO"/>
    <n v="330"/>
    <x v="2"/>
    <x v="0"/>
    <m/>
  </r>
  <r>
    <x v="1105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18"/>
    <s v="16/2021"/>
    <s v="SEI 024.00010718/2023-21"/>
    <s v="PD-PRC-2021/02588  359.00007837/2023-15 APPS/ITO"/>
    <s v="2 - FATURADO"/>
    <n v="330"/>
    <x v="2"/>
    <x v="0"/>
    <m/>
  </r>
  <r>
    <x v="1105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18"/>
    <s v="16/2021"/>
    <s v="SEI 024.00010718/2023-21"/>
    <s v="PD-PRC-2021/02588-  359.00007837/2023-15 APPS/ITO"/>
    <s v="2 - FATURADO"/>
    <n v="314"/>
    <x v="2"/>
    <x v="0"/>
    <m/>
  </r>
  <r>
    <x v="1105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18"/>
    <s v="16/2021"/>
    <s v="SEI 024.00010718/2023-21"/>
    <s v="PD-PRC-2021/02588-  359.00007837/2023-15 APPS/ITO"/>
    <s v="2 - FATURADO"/>
    <n v="314"/>
    <x v="2"/>
    <x v="0"/>
    <m/>
  </r>
  <r>
    <x v="1105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3"/>
    <s v="Nº 19/2021"/>
    <s v="024.00005769/2023-31"/>
    <s v="PD-PRC-2022/00537  359.00000422/2024-00 APPS/ITO"/>
    <s v="2 - FATURADO"/>
    <n v="306"/>
    <x v="2"/>
    <x v="0"/>
    <m/>
  </r>
  <r>
    <x v="1105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3"/>
    <s v="Nº 19/2021"/>
    <s v="024.00005769/2023-31"/>
    <s v="PD-PRC-2022/00537  359.00000422/2024-00 APPS/ITO"/>
    <s v="2 - FATURADO"/>
    <n v="306"/>
    <x v="2"/>
    <x v="0"/>
    <m/>
  </r>
  <r>
    <x v="1105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3"/>
    <s v="Nº 19/2021"/>
    <s v="024.00005769/2023-31"/>
    <s v="PD-PRC-2022/00537  359.00000422/2024-00 APPS/ITO"/>
    <s v="2 - FATURADO"/>
    <n v="306"/>
    <x v="2"/>
    <x v="0"/>
    <m/>
  </r>
  <r>
    <x v="1105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3"/>
    <s v="Nº 19/2021"/>
    <s v="024.00005769/2023-31"/>
    <s v="PD-PRC-2022/00537  359.00000422/2024-00 APPS/ITO"/>
    <s v="2 - FATURADO"/>
    <n v="306"/>
    <x v="2"/>
    <x v="0"/>
    <m/>
  </r>
  <r>
    <x v="1105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18"/>
    <s v="16/2021"/>
    <s v="SEI 024.00010718/2023-21"/>
    <s v="PD-PRC-2021/02588-  359.00007837/2023-15 APPS/ITO"/>
    <s v="2 - FATURADO"/>
    <n v="303"/>
    <x v="2"/>
    <x v="0"/>
    <m/>
  </r>
  <r>
    <x v="1105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18"/>
    <s v="16/2021"/>
    <s v="SEI 024.00010718/2023-21"/>
    <s v="PD-PRC-2021/02588-  359.00007837/2023-15 APPS/ITO"/>
    <s v="2 - FATURADO"/>
    <n v="303"/>
    <x v="2"/>
    <x v="0"/>
    <m/>
  </r>
  <r>
    <x v="1105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18"/>
    <s v="16/2021"/>
    <s v="SEI 024.00010718/2023-21"/>
    <s v="PD-PRC-2021/02588-  359.00007837/2023-15 APPS/ITO"/>
    <s v="2 - FATURADO"/>
    <n v="303"/>
    <x v="2"/>
    <x v="0"/>
    <m/>
  </r>
  <r>
    <x v="1105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18"/>
    <s v="16/2021"/>
    <s v="SEI 024.00010718/2023-21"/>
    <s v="PD-PRC-2021/02588-  359.00007837/2023-15 APPS/ITO"/>
    <s v="2 - FATURADO"/>
    <n v="303"/>
    <x v="2"/>
    <x v="0"/>
    <m/>
  </r>
  <r>
    <x v="1105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18"/>
    <s v="16/2021"/>
    <s v="SEI 024.00010718/2023-21"/>
    <s v="PD-PRC-2021/02588-  359.00007837/2023-15 APPS/ITO"/>
    <s v="2 - FATURADO"/>
    <n v="251"/>
    <x v="2"/>
    <x v="0"/>
    <m/>
  </r>
  <r>
    <x v="1105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18"/>
    <s v="16/2021"/>
    <s v="SEI 024.00010718/2023-21"/>
    <s v="PD-PRC-2021/02588-  359.00007837/2023-15 APPS/ITO"/>
    <s v="2 - FATURADO"/>
    <n v="218"/>
    <x v="2"/>
    <x v="0"/>
    <m/>
  </r>
  <r>
    <x v="1105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175"/>
    <x v="6"/>
    <x v="0"/>
    <m/>
  </r>
  <r>
    <x v="1105"/>
    <s v="46.374.500/0252-60"/>
    <s v="NF SERVICOS E_GOV"/>
    <n v="198514"/>
    <d v="2025-11-19T00:00:00"/>
    <n v="2064956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05"/>
    <s v="46.374.500/0252-60"/>
    <s v="NFS INSS RET"/>
    <n v="198674"/>
    <d v="2025-11-21T00:00:00"/>
    <n v="2065116"/>
    <d v="2025-11-21T00:00:00"/>
    <d v="2025-10-01T00:00:00"/>
    <n v="148359.89000000001"/>
    <d v="2025-12-21T00:00:00"/>
    <s v="E0230475"/>
    <s v="PD023390"/>
    <s v="FOLHA DE PAGAMENTO, INFRA ESTRUTURA E BI EM NUVEM, SUSTENTAÇÃO E DESENVOLVIMENTO"/>
    <n v="124919.03"/>
    <d v="2025-10-01T00:00:00"/>
    <x v="0"/>
    <s v="70/2024"/>
    <s v="024.00124324/2023-50"/>
    <s v="359.00000234/2024-73-ITO/APPS"/>
    <s v="2 - FATURADO"/>
    <n v="0"/>
    <x v="0"/>
    <x v="0"/>
    <m/>
  </r>
  <r>
    <x v="1105"/>
    <s v="46.374.500/0252-60"/>
    <s v="NFS INSS RET"/>
    <n v="198675"/>
    <d v="2025-11-21T00:00:00"/>
    <n v="2065117"/>
    <d v="2025-11-21T00:00:00"/>
    <d v="2025-10-01T00:00:00"/>
    <n v="60219.040000000001"/>
    <d v="2025-12-21T00:00:00"/>
    <s v="E0230480"/>
    <s v="PD023390"/>
    <s v="SUSTENTAÇÃO E DESENVOLVIMENTO"/>
    <n v="50704.43"/>
    <d v="2025-10-01T00:00:00"/>
    <x v="0"/>
    <s v="70/2024"/>
    <s v="024.00124324/2023-50"/>
    <s v="359.00000234/2024-73-ITO/APPS"/>
    <s v="2 - FATURADO"/>
    <n v="0"/>
    <x v="0"/>
    <x v="0"/>
    <m/>
  </r>
  <r>
    <x v="1105"/>
    <s v="46.374.500/0252-60"/>
    <s v="NF SERVICOS"/>
    <n v="198679"/>
    <d v="2025-11-21T00:00:00"/>
    <n v="2065121"/>
    <d v="2025-11-21T00:00:00"/>
    <d v="2025-10-01T00:00:00"/>
    <n v="9157.18"/>
    <d v="2025-12-21T00:00:00"/>
    <s v="E0230491"/>
    <s v="PD023401"/>
    <s v="PLATAFORMA PAAS E OFFICE PLUS"/>
    <n v="8717.64"/>
    <d v="2025-10-01T00:00:00"/>
    <x v="0"/>
    <s v="64/2024"/>
    <s v="024.00017798/2024-27"/>
    <s v="359.00000200/2024-89-ITO"/>
    <s v="2 - FATURADO"/>
    <n v="0"/>
    <x v="0"/>
    <x v="0"/>
    <m/>
  </r>
  <r>
    <x v="1105"/>
    <s v="46.374.500/0252-60"/>
    <s v="NF SERVICOS"/>
    <n v="198680"/>
    <d v="2025-11-21T00:00:00"/>
    <n v="2065122"/>
    <d v="2025-11-21T00:00:00"/>
    <d v="2025-10-01T00:00:00"/>
    <n v="1240476.3600000001"/>
    <d v="2025-12-21T00:00:00"/>
    <s v="E0230491"/>
    <s v="PD023401"/>
    <s v="PLATAFORMA PAAS E OFFICE PLUS"/>
    <n v="1180933.49"/>
    <d v="2025-10-01T00:00:00"/>
    <x v="0"/>
    <s v="64/2024"/>
    <s v="024.00017798/2024-27"/>
    <s v="359.00000200/2024-89-ITO"/>
    <s v="2 - FATURADO"/>
    <n v="0"/>
    <x v="0"/>
    <x v="0"/>
    <m/>
  </r>
  <r>
    <x v="1105"/>
    <s v="46.374.500/0252-60"/>
    <s v="NF SERVICOS"/>
    <n v="198681"/>
    <d v="2025-11-21T00:00:00"/>
    <n v="2065123"/>
    <d v="2025-11-21T00:00:00"/>
    <d v="2025-10-01T00:00:00"/>
    <n v="41010"/>
    <d v="2025-12-21T00:00:00"/>
    <s v="E0230515"/>
    <s v="PD023417"/>
    <s v="SAM PATRIMONIO"/>
    <n v="39041.519999999997"/>
    <d v="2025-10-01T00:00:00"/>
    <x v="0"/>
    <s v="30/2024"/>
    <s v="024.00018074/2024-09"/>
    <s v="359.00000231/2024-30-APPS"/>
    <s v="2 - FATURADO"/>
    <n v="0"/>
    <x v="0"/>
    <x v="0"/>
    <m/>
  </r>
  <r>
    <x v="1105"/>
    <s v="46.374.500/0252-60"/>
    <s v="NF SERVICOS"/>
    <n v="198682"/>
    <d v="2025-11-21T00:00:00"/>
    <n v="2065124"/>
    <d v="2025-11-21T00:00:00"/>
    <d v="2025-10-01T00:00:00"/>
    <n v="6045.45"/>
    <d v="2025-12-21T00:00:00"/>
    <s v="E0240323"/>
    <s v="PD024205"/>
    <s v="SISTEMA DE  GESTÃO INTEGRADO DE RECURSOS HUMANOS  PARA  A SECRETARIA  DA SAUDE"/>
    <n v="5755.27"/>
    <d v="2025-10-01T00:00:00"/>
    <x v="0"/>
    <s v="69/2024"/>
    <s v="024.00062785/2024-11"/>
    <s v="359.00002903/2024-41  ITO"/>
    <s v="2 - FATURADO"/>
    <n v="0"/>
    <x v="0"/>
    <x v="0"/>
    <m/>
  </r>
  <r>
    <x v="1105"/>
    <s v="46.374.500/0252-60"/>
    <s v="NF SERVICOS"/>
    <n v="198683"/>
    <d v="2025-11-21T00:00:00"/>
    <n v="2065125"/>
    <d v="2025-11-21T00:00:00"/>
    <d v="2025-10-01T00:00:00"/>
    <n v="595335.18000000005"/>
    <d v="2025-12-21T00:00:00"/>
    <s v="E0240323"/>
    <s v="PD024205"/>
    <s v="SISTEMA DE  GESTÃO INTEGRADO DE RECURSOS HUMANOS  PARA  A SECRETARIA  DA SAUDE"/>
    <n v="566759.09"/>
    <d v="2025-10-01T00:00:00"/>
    <x v="0"/>
    <s v="69/2024"/>
    <s v="024.00062785/2024-11"/>
    <s v="359.00002903/2024-41  ITO"/>
    <s v="2 - FATURADO"/>
    <n v="0"/>
    <x v="0"/>
    <x v="0"/>
    <m/>
  </r>
  <r>
    <x v="1105"/>
    <s v="46.374.500/0252-60"/>
    <s v="NF SERVICOS"/>
    <n v="198684"/>
    <d v="2025-11-21T00:00:00"/>
    <n v="2065126"/>
    <d v="2025-11-21T00:00:00"/>
    <d v="2025-10-01T00:00:00"/>
    <n v="31776.29"/>
    <d v="2025-12-21T00:00:00"/>
    <s v="E0230485"/>
    <s v="PD023396"/>
    <s v="ANTIVIRUS"/>
    <n v="30251.03"/>
    <d v="2025-10-01T00:00:00"/>
    <x v="0"/>
    <s v="32/2024"/>
    <s v="024.00124304/2023-89"/>
    <s v="359.00000457/2024-31-ITO"/>
    <s v="2 - FATURADO"/>
    <n v="0"/>
    <x v="0"/>
    <x v="0"/>
    <m/>
  </r>
  <r>
    <x v="1105"/>
    <s v="46.374.500/0252-60"/>
    <s v="NF SERVICOS"/>
    <n v="198685"/>
    <d v="2025-11-21T00:00:00"/>
    <n v="2065127"/>
    <d v="2025-11-21T00:00:00"/>
    <d v="2025-10-01T00:00:00"/>
    <n v="9853.06"/>
    <d v="2025-12-21T00:00:00"/>
    <s v="E0230476"/>
    <s v="PD023390"/>
    <s v="INFRA ESTRUTURA DO BI EM NUVEM E PROCESSAMENTO EM MIPS"/>
    <n v="9380.11"/>
    <d v="2025-10-01T00:00:00"/>
    <x v="0"/>
    <s v="70/2024"/>
    <s v="024.00124324/2023-50"/>
    <s v="359.00000234/2024-73-ITO/APPS"/>
    <s v="2 - FATURADO"/>
    <n v="0"/>
    <x v="0"/>
    <x v="0"/>
    <m/>
  </r>
  <r>
    <x v="1105"/>
    <s v="46.374.500/0252-60"/>
    <s v="NF SERVICOS"/>
    <n v="198686"/>
    <d v="2025-11-21T00:00:00"/>
    <n v="2065128"/>
    <d v="2025-11-21T00:00:00"/>
    <d v="2025-10-01T00:00:00"/>
    <n v="1995737.21"/>
    <d v="2025-12-21T00:00:00"/>
    <s v="E0240023"/>
    <s v="PD024018"/>
    <s v="OUTSOURCING, SERVIÇO DE SUPORTE TECNICO CONTINUO"/>
    <n v="1899941.82"/>
    <d v="2025-10-01T00:00:00"/>
    <x v="0"/>
    <s v="19/2024"/>
    <s v="024.00124341/2023-97"/>
    <s v="359.00000241/2024-75  ITO"/>
    <s v="2 - FATURADO"/>
    <n v="0"/>
    <x v="0"/>
    <x v="0"/>
    <m/>
  </r>
  <r>
    <x v="1105"/>
    <s v="46.374.500/0252-60"/>
    <s v="NF SERVICOS"/>
    <n v="198687"/>
    <d v="2025-11-21T00:00:00"/>
    <n v="2065129"/>
    <d v="2025-11-21T00:00:00"/>
    <d v="2025-10-01T00:00:00"/>
    <n v="124253.04"/>
    <d v="2025-12-21T00:00:00"/>
    <s v="E0240023"/>
    <s v="PD024018"/>
    <s v="OUTSOURCING, SERVIÇO DE SUPORTE TECNICO CONTINUO"/>
    <n v="118288.89"/>
    <d v="2025-10-01T00:00:00"/>
    <x v="0"/>
    <s v="19/2024"/>
    <s v="024.00124341/2023-97"/>
    <s v="359.00000241/2024-75  ITO"/>
    <s v="2 - FATURADO"/>
    <n v="0"/>
    <x v="0"/>
    <x v="0"/>
    <m/>
  </r>
  <r>
    <x v="1105"/>
    <s v="46.374.500/0252-60"/>
    <s v="NF SERVICOS"/>
    <n v="198688"/>
    <d v="2025-11-21T00:00:00"/>
    <n v="2065130"/>
    <d v="2025-11-21T00:00:00"/>
    <d v="2025-10-01T00:00:00"/>
    <n v="951.28"/>
    <d v="2025-12-21T00:00:00"/>
    <s v="E0240023"/>
    <s v="PD024018"/>
    <s v="OUTSOURCING, SERVIÇO DE SUPORTE TECNICO CONTINUO"/>
    <n v="905.62"/>
    <d v="2025-10-01T00:00:00"/>
    <x v="0"/>
    <s v="19/2024"/>
    <s v="024.00124341/2023-97"/>
    <s v="359.00000241/2024-75  ITO"/>
    <s v="2 - FATURADO"/>
    <n v="0"/>
    <x v="0"/>
    <x v="0"/>
    <m/>
  </r>
  <r>
    <x v="1105"/>
    <s v="46.374.500/0252-60"/>
    <s v="NF SERVICOS"/>
    <n v="198689"/>
    <d v="2025-11-21T00:00:00"/>
    <n v="2065131"/>
    <d v="2025-11-21T00:00:00"/>
    <d v="2025-10-01T00:00:00"/>
    <n v="53128.43"/>
    <d v="2025-12-21T00:00:00"/>
    <s v="E0240023"/>
    <s v="PD024018"/>
    <s v="OUTSOURCING, SERVIÇO DE SUPORTE TECNICO CONTINUO"/>
    <n v="50578.27"/>
    <d v="2025-10-01T00:00:00"/>
    <x v="0"/>
    <s v="19/2024"/>
    <s v="024.00124341/2023-97"/>
    <s v="359.00000241/2024-75  ITO"/>
    <s v="2 - FATURADO"/>
    <n v="0"/>
    <x v="0"/>
    <x v="0"/>
    <m/>
  </r>
  <r>
    <x v="1105"/>
    <s v="46.374.500/0252-60"/>
    <s v="NF SERVICOS"/>
    <n v="198690"/>
    <d v="2025-11-21T00:00:00"/>
    <n v="2065132"/>
    <d v="2025-11-21T00:00:00"/>
    <d v="2025-10-01T00:00:00"/>
    <n v="12857.04"/>
    <d v="2025-12-21T00:00:00"/>
    <s v="E0240023"/>
    <s v="PD024018"/>
    <s v="OUTSOURCING, SERVIÇO DE SUPORTE TECNICO CONTINUO"/>
    <n v="12239.9"/>
    <d v="2025-10-01T00:00:00"/>
    <x v="0"/>
    <s v="19/2024"/>
    <s v="024.00124341/2023-97"/>
    <s v="359.00000241/2024-75  ITO"/>
    <s v="2 - FATURADO"/>
    <n v="0"/>
    <x v="0"/>
    <x v="0"/>
    <m/>
  </r>
  <r>
    <x v="1105"/>
    <s v="46.374.500/0262-31"/>
    <s v="NF SERVICOS E_GOV"/>
    <n v="192598"/>
    <d v="2025-08-22T00:00:00"/>
    <n v="2011473"/>
    <d v="2025-08-22T00:00:00"/>
    <m/>
    <n v="277.10000000000002"/>
    <d v="2025-09-21T00:00:00"/>
    <m/>
    <m/>
    <s v="Certificado e-CPF A3 em token - 36 meses Gov"/>
    <n v="263.8"/>
    <m/>
    <x v="0"/>
    <m/>
    <m/>
    <m/>
    <s v="2 - FATURADO"/>
    <n v="68"/>
    <x v="4"/>
    <x v="1"/>
    <m/>
  </r>
  <r>
    <x v="1105"/>
    <s v="46.374.500/0268-27"/>
    <s v="NFS INSS RET"/>
    <n v="197352"/>
    <d v="2025-11-11T00:00:00"/>
    <n v="2063794"/>
    <d v="2025-11-11T00:00:00"/>
    <d v="2025-10-01T00:00:00"/>
    <n v="27358.71"/>
    <d v="2025-12-11T00:00:00"/>
    <s v="E0220471"/>
    <s v="PD022362"/>
    <s v="NUVEM PÚBLICA E INFRAESTRUTURA"/>
    <n v="23036.03"/>
    <d v="2025-10-01T00:00:00"/>
    <x v="0"/>
    <s v="090193.44/2022"/>
    <s v="024.00025158/2023-18"/>
    <s v="PD-PRC-2023/00016   359.00009331/2023-41 ITO"/>
    <s v="2 - FATURADO"/>
    <n v="0"/>
    <x v="0"/>
    <x v="0"/>
    <m/>
  </r>
  <r>
    <x v="1105"/>
    <s v="46.374.500/0268-27"/>
    <s v="NF SERVICOS"/>
    <n v="197355"/>
    <d v="2025-11-11T00:00:00"/>
    <n v="2063797"/>
    <d v="2025-11-11T00:00:00"/>
    <d v="2025-10-01T00:00:00"/>
    <n v="11294.81"/>
    <d v="2025-12-11T00:00:00"/>
    <s v="ET220471"/>
    <s v="PD022362"/>
    <s v="SERVIÇOS TÉCNICOS"/>
    <n v="10752.66"/>
    <d v="2025-10-01T00:00:00"/>
    <x v="0"/>
    <s v="090193.44/2022"/>
    <s v="024.00025158/2023-18"/>
    <s v="PD-PRC-2023/00016   359.00009331/2023-41 ITO"/>
    <s v="2 - FATURADO"/>
    <n v="0"/>
    <x v="0"/>
    <x v="0"/>
    <m/>
  </r>
  <r>
    <x v="1105"/>
    <s v="46.374.500/0268-27"/>
    <s v="NF SERVICOS"/>
    <n v="197356"/>
    <d v="2025-11-11T00:00:00"/>
    <n v="2063798"/>
    <d v="2025-11-11T00:00:00"/>
    <d v="2025-10-01T00:00:00"/>
    <n v="348.6"/>
    <d v="2025-12-11T00:00:00"/>
    <s v="ET220471"/>
    <s v="PD022362"/>
    <s v="SERVIÇOS TÉCNICOS"/>
    <n v="331.87"/>
    <d v="2025-10-01T00:00:00"/>
    <x v="0"/>
    <s v="090193.44/2022"/>
    <s v="024.00025158/2023-18"/>
    <s v="PD-PRC-2023/00016   359.00009331/2023-41 ITO"/>
    <s v="2 - FATURADO"/>
    <n v="0"/>
    <x v="0"/>
    <x v="0"/>
    <m/>
  </r>
  <r>
    <x v="1105"/>
    <s v="46.374.500/0269-08"/>
    <s v="NF SERVICOS"/>
    <n v="196023"/>
    <d v="2025-10-16T00:00:00"/>
    <n v="2044589"/>
    <d v="2025-10-16T00:00:00"/>
    <d v="2025-09-01T00:00:00"/>
    <n v="686552.46"/>
    <d v="2025-11-15T00:00:00"/>
    <s v="E0230126"/>
    <s v="PD023107"/>
    <s v="SISTEMA SAUDE EM REDE"/>
    <n v="653597.93999999994"/>
    <d v="2025-09-01T00:00:00"/>
    <x v="0"/>
    <s v="GGA/CCD  090176.04/2023"/>
    <s v="SEI 024.00002739/2023-73"/>
    <s v="359.00000894/2023-73 APPS"/>
    <s v="2 - FATURADO"/>
    <n v="13"/>
    <x v="3"/>
    <x v="0"/>
    <m/>
  </r>
  <r>
    <x v="1105"/>
    <s v="46.374.500/0269-08"/>
    <s v="NF SERVICOS"/>
    <n v="197442"/>
    <d v="2025-11-11T00:00:00"/>
    <n v="2063884"/>
    <d v="2025-11-12T00:00:00"/>
    <d v="2025-10-01T00:00:00"/>
    <n v="557069.77"/>
    <d v="2025-12-12T00:00:00"/>
    <s v="E0230126"/>
    <s v="PD023107"/>
    <s v="SISTEMA SAUDE EM REDE"/>
    <n v="530330.42000000004"/>
    <d v="2025-10-01T00:00:00"/>
    <x v="0"/>
    <s v="GGA/CCD  090176.04/2023"/>
    <s v="SEI 024.00002739/2023-73"/>
    <s v="359.00000894/2023-73 APPS"/>
    <s v="2 - FATURADO"/>
    <n v="0"/>
    <x v="0"/>
    <x v="0"/>
    <m/>
  </r>
  <r>
    <x v="1105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23"/>
    <m/>
    <m/>
    <m/>
    <s v="2 - FATURADO"/>
    <n v="351"/>
    <x v="2"/>
    <x v="1"/>
    <m/>
  </r>
  <r>
    <x v="1105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0"/>
    <m/>
    <m/>
    <m/>
    <s v="2 - FATURADO"/>
    <n v="1311"/>
    <x v="1"/>
    <x v="1"/>
    <m/>
  </r>
  <r>
    <x v="1105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0"/>
    <m/>
    <m/>
    <m/>
    <s v="2 - FATURADO"/>
    <n v="1094"/>
    <x v="1"/>
    <x v="1"/>
    <m/>
  </r>
  <r>
    <x v="1106"/>
    <s v="46.375.200/0001-20"/>
    <s v="NF SERVICOS"/>
    <n v="197238"/>
    <d v="2025-11-10T00:00:00"/>
    <n v="2063680"/>
    <d v="2025-11-11T00:00:00"/>
    <d v="2025-10-01T00:00:00"/>
    <n v="8060.89"/>
    <d v="2025-12-10T00:00:00"/>
    <s v="E0251036"/>
    <s v="PD251029"/>
    <s v="PLATAFORMA COLABORATIVA"/>
    <n v="7673.97"/>
    <d v="2025-10-01T00:00:00"/>
    <x v="0"/>
    <m/>
    <s v="022.00000163/2025-28"/>
    <s v="359.00004059/2025-74 - ITO"/>
    <s v="2 - FATURADO"/>
    <n v="0"/>
    <x v="0"/>
    <x v="0"/>
    <m/>
  </r>
  <r>
    <x v="1106"/>
    <s v="46.375.200/0001-20"/>
    <s v="NF SERVICOS KIT"/>
    <n v="198627"/>
    <d v="2025-11-19T00:00:00"/>
    <n v="2065069"/>
    <d v="2025-11-19T00:00:00"/>
    <m/>
    <n v="197.93"/>
    <d v="2025-12-19T00:00:00"/>
    <m/>
    <m/>
    <s v="Certificado e-CPF A3 em token - 12 meses Gov"/>
    <n v="188.43"/>
    <m/>
    <x v="0"/>
    <m/>
    <m/>
    <m/>
    <s v="2 - FATURADO"/>
    <n v="0"/>
    <x v="0"/>
    <x v="1"/>
    <m/>
  </r>
  <r>
    <x v="1106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5.7"/>
    <m/>
    <x v="0"/>
    <m/>
    <m/>
    <m/>
    <s v="3 - FATURADO DO INFORMA"/>
    <n v="1035"/>
    <x v="1"/>
    <x v="1"/>
    <m/>
  </r>
  <r>
    <x v="1107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334"/>
    <x v="2"/>
    <x v="0"/>
    <m/>
  </r>
  <r>
    <x v="1107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334"/>
    <x v="2"/>
    <x v="0"/>
    <m/>
  </r>
  <r>
    <x v="1107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334"/>
    <x v="2"/>
    <x v="0"/>
    <m/>
  </r>
  <r>
    <x v="1107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334"/>
    <x v="2"/>
    <x v="0"/>
    <m/>
  </r>
  <r>
    <x v="1107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334"/>
    <x v="2"/>
    <x v="0"/>
    <m/>
  </r>
  <r>
    <x v="1107"/>
    <s v="46.377.222/0037-30"/>
    <s v="NF SERVICOS"/>
    <n v="197247"/>
    <d v="2025-11-11T00:00:00"/>
    <n v="2063689"/>
    <d v="2025-11-11T00:00:00"/>
    <d v="2025-10-01T00:00:00"/>
    <n v="5665.12"/>
    <d v="2025-12-11T00:00:00"/>
    <s v="E0241071"/>
    <s v="PD024493"/>
    <s v="PAAS MIDDLEWARE"/>
    <n v="5393.19"/>
    <d v="2025-10-01T00:00:00"/>
    <x v="0"/>
    <s v="23673-SAAC 00210-2024"/>
    <s v="017.00139368/2024-18"/>
    <s v="359.00009788/2024-36  ITO"/>
    <s v="2 - FATURADO"/>
    <n v="0"/>
    <x v="0"/>
    <x v="0"/>
    <m/>
  </r>
  <r>
    <x v="1107"/>
    <s v="46.377.222/0037-30"/>
    <s v="NF SERVICOS"/>
    <n v="197248"/>
    <d v="2025-11-11T00:00:00"/>
    <n v="2063690"/>
    <d v="2025-11-11T00:00:00"/>
    <d v="2025-10-01T00:00:00"/>
    <n v="1894.78"/>
    <d v="2025-12-11T00:00:00"/>
    <s v="E0241071"/>
    <s v="PD024493"/>
    <s v="PAAS MIDDLEWARE"/>
    <n v="1803.83"/>
    <d v="2025-10-01T00:00:00"/>
    <x v="0"/>
    <s v="23673-SAAC 00210-2024"/>
    <s v="017.00139368/2024-18"/>
    <s v="359.00009788/2024-36  ITO"/>
    <s v="2 - FATURADO"/>
    <n v="0"/>
    <x v="0"/>
    <x v="0"/>
    <m/>
  </r>
  <r>
    <x v="1107"/>
    <s v="46.377.222/0037-30"/>
    <s v="NF SERVICOS KIT"/>
    <n v="197250"/>
    <d v="2025-11-11T00:00:00"/>
    <n v="2063692"/>
    <d v="2025-11-11T00:00:00"/>
    <d v="2025-10-01T00:00:00"/>
    <n v="1379.66"/>
    <d v="2025-12-11T00:00:00"/>
    <s v="E0240018"/>
    <s v="PD024014"/>
    <s v="CERTIFICADO SSL WILDCARD, SSL CODE SIGNING E SSL ICP-BRASIL,"/>
    <n v="1313.44"/>
    <d v="2025-10-01T00:00:00"/>
    <x v="0"/>
    <s v="23673-SAAC-00223-2023"/>
    <s v="017.00006617/2023-17"/>
    <s v="359.00001231/2024-57  ITO"/>
    <s v="2 - FATURADO"/>
    <n v="0"/>
    <x v="0"/>
    <x v="1"/>
    <m/>
  </r>
  <r>
    <x v="1107"/>
    <s v="46.377.222/0037-30"/>
    <s v="NF SERVICOS KIT"/>
    <n v="197253"/>
    <d v="2025-11-11T00:00:00"/>
    <n v="2063695"/>
    <d v="2025-11-11T00:00:00"/>
    <d v="2025-10-01T00:00:00"/>
    <n v="45187.09"/>
    <d v="2025-12-11T00:00:00"/>
    <s v="E0230376"/>
    <s v="PD023307"/>
    <s v="CERTIFICADO DIGITAL E-CPF - E-CNPJ"/>
    <n v="43018.11"/>
    <d v="2025-10-01T00:00:00"/>
    <x v="0"/>
    <s v="23673-SAAC-00180-2023"/>
    <s v="017.00047288/2023-56"/>
    <s v="359.00002868/2023-80  ITO"/>
    <s v="2 - FATURADO"/>
    <n v="0"/>
    <x v="0"/>
    <x v="1"/>
    <m/>
  </r>
  <r>
    <x v="1107"/>
    <s v="46.377.222/0037-30"/>
    <s v="NF SERVICOS KIT"/>
    <n v="197254"/>
    <d v="2025-11-11T00:00:00"/>
    <n v="2063696"/>
    <d v="2025-11-11T00:00:00"/>
    <d v="2025-10-01T00:00:00"/>
    <n v="107310.84"/>
    <d v="2025-12-11T00:00:00"/>
    <s v="E0230171"/>
    <s v="PD023146"/>
    <s v="SERVIÇOS DE OPERAÇÃO E SUPORTE TECNICO DA AC SAT SEFAZ SP E CERTIFICADO DIGITAL"/>
    <n v="102159.92"/>
    <d v="2025-10-01T00:00:00"/>
    <x v="0"/>
    <s v="23673-SAAC-00099-2023"/>
    <s v="017.00001303/2023-10"/>
    <s v="359.00001539/2023-11- ITO"/>
    <s v="2 - FATURADO"/>
    <n v="0"/>
    <x v="0"/>
    <x v="1"/>
    <m/>
  </r>
  <r>
    <x v="1107"/>
    <s v="46.377.222/0037-30"/>
    <s v="NF SERVICOS"/>
    <n v="197255"/>
    <d v="2025-11-11T00:00:00"/>
    <n v="2063697"/>
    <d v="2025-11-11T00:00:00"/>
    <d v="2025-10-01T00:00:00"/>
    <n v="43793.67"/>
    <d v="2025-12-11T00:00:00"/>
    <s v="E0240524"/>
    <s v="PD024373"/>
    <s v="INFRAESTRUTURA, OPERAÇÃO E  ATENDIMENTO  PARA SEFAZ"/>
    <n v="41691.57"/>
    <d v="2025-10-01T00:00:00"/>
    <x v="0"/>
    <s v="23673-SAAC-00191-2024"/>
    <s v="017.00146273/2024-51"/>
    <s v="359.00004936/2024-26  ITO"/>
    <s v="2 - FATURADO"/>
    <n v="0"/>
    <x v="0"/>
    <x v="0"/>
    <m/>
  </r>
  <r>
    <x v="1107"/>
    <s v="46.377.222/0037-30"/>
    <s v="NF SERVICOS"/>
    <n v="197256"/>
    <d v="2025-11-11T00:00:00"/>
    <n v="2063698"/>
    <d v="2025-11-11T00:00:00"/>
    <d v="2025-10-01T00:00:00"/>
    <n v="144670.67000000001"/>
    <d v="2025-12-11T00:00:00"/>
    <s v="E0240524"/>
    <s v="PD024373"/>
    <s v="INFRAESTRUTURA, OPERAÇÃO E  ATENDIMENTO  PARA SEFAZ"/>
    <n v="137726.48000000001"/>
    <d v="2025-10-01T00:00:00"/>
    <x v="0"/>
    <s v="23673-SAAC-00191-2024"/>
    <s v="017.00146273/2024-51"/>
    <s v="359.00004936/2024-26  ITO"/>
    <s v="2 - FATURADO"/>
    <n v="0"/>
    <x v="0"/>
    <x v="0"/>
    <m/>
  </r>
  <r>
    <x v="1107"/>
    <s v="46.377.222/0037-30"/>
    <s v="NF SERVICOS"/>
    <n v="197257"/>
    <d v="2025-11-11T00:00:00"/>
    <n v="2063699"/>
    <d v="2025-11-11T00:00:00"/>
    <d v="2025-10-01T00:00:00"/>
    <n v="119588.06"/>
    <d v="2025-12-11T00:00:00"/>
    <s v="E0240524"/>
    <s v="PD024373"/>
    <s v="INFRAESTRUTURA, OPERAÇÃO E  ATENDIMENTO  PARA SEFAZ"/>
    <n v="113847.83"/>
    <d v="2025-10-01T00:00:00"/>
    <x v="0"/>
    <s v="23673-SAAC-00191-2024"/>
    <s v="017.00146273/2024-51"/>
    <s v="359.00004936/2024-26  ITO"/>
    <s v="2 - FATURADO"/>
    <n v="0"/>
    <x v="0"/>
    <x v="0"/>
    <m/>
  </r>
  <r>
    <x v="1107"/>
    <s v="46.377.222/0037-30"/>
    <s v="NF SERVICOS"/>
    <n v="197270"/>
    <d v="2025-11-11T00:00:00"/>
    <n v="2063712"/>
    <d v="2025-11-11T00:00:00"/>
    <d v="2025-10-01T00:00:00"/>
    <n v="2603454.6"/>
    <d v="2025-12-11T00:00:00"/>
    <s v="E0220349"/>
    <s v="PD022261"/>
    <s v="DESENVOLVIMENTO, MANUTENÇÃO  EVOLUTIVA E SUSTENTAÇÃO DE SISTEMAS - PAAS MIDDLEWARE COM SERVIÇOS DE GESTÃO"/>
    <n v="2478488.7799999998"/>
    <d v="2025-10-01T00:00:00"/>
    <x v="0"/>
    <s v="23673-SAAC-00111-2023"/>
    <s v="017.00001169/2023-57"/>
    <s v="359.00002323/2023-73  APPS/ITO"/>
    <s v="2 - FATURADO"/>
    <n v="0"/>
    <x v="0"/>
    <x v="0"/>
    <m/>
  </r>
  <r>
    <x v="1107"/>
    <s v="46.377.222/0037-30"/>
    <s v="NF SERVICOS"/>
    <n v="197271"/>
    <d v="2025-11-11T00:00:00"/>
    <n v="2063713"/>
    <d v="2025-11-11T00:00:00"/>
    <d v="2025-10-01T00:00:00"/>
    <n v="1026.44"/>
    <d v="2025-12-11T00:00:00"/>
    <s v="E0220349"/>
    <s v="PD022261"/>
    <s v="DESENVOLVIMENTO, MANUTENÇÃO  EVOLUTIVA E SUSTENTAÇÃO DE SISTEMAS - PAAS MIDDLEWARE COM SERVIÇOS DE GESTÃO"/>
    <n v="977.17"/>
    <d v="2025-10-01T00:00:00"/>
    <x v="0"/>
    <s v="23673-SAAC-00111-2023"/>
    <s v="017.00001169/2023-57"/>
    <s v="359.00002323/2023-73  APPS/ITO"/>
    <s v="2 - FATURADO"/>
    <n v="0"/>
    <x v="0"/>
    <x v="0"/>
    <m/>
  </r>
  <r>
    <x v="1107"/>
    <s v="46.377.222/0037-30"/>
    <s v="NF SERVICOS"/>
    <n v="197272"/>
    <d v="2025-11-11T00:00:00"/>
    <n v="2063714"/>
    <d v="2025-11-11T00:00:00"/>
    <d v="2025-10-01T00:00:00"/>
    <n v="180086.12"/>
    <d v="2025-12-11T00:00:00"/>
    <s v="E0220349"/>
    <s v="PD022261"/>
    <s v="DESENVOLVIMENTO, MANUTENÇÃO  EVOLUTIVA E SUSTENTAÇÃO DE SISTEMAS - PAAS MIDDLEWARE COM SERVIÇOS DE GESTÃO"/>
    <n v="171441.99"/>
    <d v="2025-10-01T00:00:00"/>
    <x v="0"/>
    <s v="23673-SAAC-00111-2023"/>
    <s v="017.00001169/2023-57"/>
    <s v="359.00002323/2023-73  APPS/ITO"/>
    <s v="2 - FATURADO"/>
    <n v="0"/>
    <x v="0"/>
    <x v="0"/>
    <m/>
  </r>
  <r>
    <x v="1107"/>
    <s v="46.377.222/0037-30"/>
    <s v="NF SERVICOS"/>
    <n v="197273"/>
    <d v="2025-11-11T00:00:00"/>
    <n v="2063715"/>
    <d v="2025-11-11T00:00:00"/>
    <d v="2025-10-01T00:00:00"/>
    <n v="4917381.08"/>
    <d v="2025-12-11T00:00:00"/>
    <s v="E0220349"/>
    <s v="PD022261"/>
    <s v="DESENVOLVIMENTO, MANUTENÇÃO  EVOLUTIVA E SUSTENTAÇÃO DE SISTEMAS - PAAS MIDDLEWARE COM SERVIÇOS DE GESTÃO"/>
    <n v="4681346.79"/>
    <d v="2025-10-01T00:00:00"/>
    <x v="0"/>
    <s v="23673-SAAC-00111-2023"/>
    <s v="017.00001169/2023-57"/>
    <s v="359.00002323/2023-73  APPS/ITO"/>
    <s v="2 - FATURADO"/>
    <n v="0"/>
    <x v="0"/>
    <x v="0"/>
    <m/>
  </r>
  <r>
    <x v="1107"/>
    <s v="46.377.222/0037-30"/>
    <s v="NF SERVICOS"/>
    <n v="197303"/>
    <d v="2025-11-11T00:00:00"/>
    <n v="2063745"/>
    <d v="2025-11-11T00:00:00"/>
    <d v="2025-07-01T00:00:00"/>
    <n v="186183.15"/>
    <d v="2025-12-11T00:00:00"/>
    <s v="E0240346"/>
    <s v="PD024228"/>
    <s v="NUVEM PUBLICA"/>
    <n v="177246.36"/>
    <d v="2025-07-01T00:00:00"/>
    <x v="0"/>
    <s v="23673-SAAC-00192-2024"/>
    <s v="017.00139151/2024-16"/>
    <s v="359.00009891/2024-86    ITO"/>
    <s v="2 - FATURADO"/>
    <n v="0"/>
    <x v="0"/>
    <x v="0"/>
    <m/>
  </r>
  <r>
    <x v="1107"/>
    <s v="46.377.222/0037-30"/>
    <s v="NF SERVICOS"/>
    <n v="197308"/>
    <d v="2025-11-11T00:00:00"/>
    <n v="2063750"/>
    <d v="2025-11-11T00:00:00"/>
    <d v="2025-10-01T00:00:00"/>
    <n v="22447.97"/>
    <d v="2025-12-11T00:00:00"/>
    <s v="E0230237"/>
    <s v="PD023207"/>
    <s v="SAM PATRIMONIO"/>
    <n v="21370.47"/>
    <d v="2025-10-01T00:00:00"/>
    <x v="0"/>
    <s v="23673-SAAC-00155-2023"/>
    <s v="SEI  017.00002124/2023-08"/>
    <s v="359.00005951/2023-19    APPS"/>
    <s v="2 - FATURADO"/>
    <n v="0"/>
    <x v="0"/>
    <x v="0"/>
    <m/>
  </r>
  <r>
    <x v="1107"/>
    <s v="46.377.222/0037-30"/>
    <s v="NF SERVICOS"/>
    <n v="197378"/>
    <d v="2025-11-11T00:00:00"/>
    <n v="2063820"/>
    <d v="2025-11-12T00:00:00"/>
    <d v="2025-10-01T00:00:00"/>
    <n v="1202217.55"/>
    <d v="2025-12-11T00:00:00"/>
    <s v="E0250244"/>
    <s v="PD025209"/>
    <s v="IBM E SERVIÇOS DE IMPRESSÃO AOS SISTEMAS SIAFEM E SIAFISICO"/>
    <n v="1144511.1100000001"/>
    <d v="2025-10-01T00:00:00"/>
    <x v="0"/>
    <s v="23673-SAAC-00130-2025"/>
    <s v="017.00015360/2025-48"/>
    <s v="359.00003880/2025-73 - ITO"/>
    <s v="2 - FATURADO"/>
    <n v="0"/>
    <x v="0"/>
    <x v="0"/>
    <m/>
  </r>
  <r>
    <x v="1107"/>
    <s v="46.377.222/0037-30"/>
    <s v="NF SERVICOS"/>
    <n v="197446"/>
    <d v="2025-11-11T00:00:00"/>
    <n v="2063888"/>
    <d v="2025-11-12T00:00:00"/>
    <d v="2025-10-01T00:00:00"/>
    <n v="4922"/>
    <d v="2025-12-12T00:00:00"/>
    <s v="E0250031"/>
    <s v="PD025026"/>
    <s v="SAM ESTOQUE"/>
    <n v="4685.74"/>
    <d v="2025-10-01T00:00:00"/>
    <x v="0"/>
    <s v="23673-SAAC-00029-2025"/>
    <s v="017.00003593/2025-06"/>
    <s v="359.00010602/2024-91-APPS"/>
    <s v="2 - FATURADO"/>
    <n v="0"/>
    <x v="0"/>
    <x v="0"/>
    <m/>
  </r>
  <r>
    <x v="1107"/>
    <s v="46.377.222/0037-30"/>
    <s v="NF SERVICOS"/>
    <n v="197460"/>
    <d v="2025-11-11T00:00:00"/>
    <n v="2063902"/>
    <d v="2025-11-12T00:00:00"/>
    <d v="2025-10-01T00:00:00"/>
    <n v="15625.58"/>
    <d v="2025-12-12T00:00:00"/>
    <s v="E0250048"/>
    <s v="PD025039"/>
    <s v="PAAS MIDDLEWARE COM SERVIÇO DE GESTÃO"/>
    <n v="14875.55"/>
    <d v="2025-10-01T00:00:00"/>
    <x v="0"/>
    <n v="23673"/>
    <s v="017.00154450/2024-72"/>
    <s v="359.00009570/2023-09 ITO"/>
    <s v="2 - FATURADO"/>
    <n v="0"/>
    <x v="0"/>
    <x v="0"/>
    <m/>
  </r>
  <r>
    <x v="1107"/>
    <s v="46.377.222/0037-30"/>
    <s v="NF SERVICOS"/>
    <n v="197496"/>
    <d v="2025-11-12T00:00:00"/>
    <n v="2063938"/>
    <d v="2025-11-12T00:00:00"/>
    <d v="2025-10-01T00:00:00"/>
    <n v="22098.959999999999"/>
    <d v="2025-12-12T00:00:00"/>
    <s v="E0240209"/>
    <s v="PD024118"/>
    <s v="AMBIENTE UNIFICADO DOS SISTEMAS KCR, KCX, KCO E QUITAÇÃO ANTECIPADA DA CARTEIRA PREDIAL"/>
    <n v="21038.21"/>
    <d v="2025-10-01T00:00:00"/>
    <x v="0"/>
    <s v="23673-SAAC-00075-2025"/>
    <s v="017.00192648/2024-54"/>
    <s v="359.00010588/2024-26-ITO"/>
    <s v="2 - FATURADO"/>
    <n v="0"/>
    <x v="0"/>
    <x v="0"/>
    <m/>
  </r>
  <r>
    <x v="1107"/>
    <s v="46.377.222/0037-30"/>
    <s v="NF SERVICOS"/>
    <n v="197497"/>
    <d v="2025-11-12T00:00:00"/>
    <n v="2063939"/>
    <d v="2025-11-12T00:00:00"/>
    <d v="2025-10-01T00:00:00"/>
    <n v="13198.7"/>
    <d v="2025-12-12T00:00:00"/>
    <s v="E0240209"/>
    <s v="PD024118"/>
    <s v="AMBIENTE UNIFICADO DOS SISTEMAS KCR, KCX, KCO E QUITAÇÃO ANTECIPADA DA CARTEIRA PREDIAL"/>
    <n v="12565.16"/>
    <d v="2025-10-01T00:00:00"/>
    <x v="0"/>
    <s v="23673-SAAC-00075-2025"/>
    <s v="017.00192648/2024-54"/>
    <s v="359.00010588/2024-26-ITO"/>
    <s v="2 - FATURADO"/>
    <n v="0"/>
    <x v="0"/>
    <x v="0"/>
    <m/>
  </r>
  <r>
    <x v="1107"/>
    <s v="46.377.222/0037-30"/>
    <s v="NF SERVICOS"/>
    <n v="197498"/>
    <d v="2025-11-12T00:00:00"/>
    <n v="2063940"/>
    <d v="2025-11-12T00:00:00"/>
    <d v="2025-10-01T00:00:00"/>
    <n v="1521.48"/>
    <d v="2025-12-12T00:00:00"/>
    <s v="E0240209"/>
    <s v="PD024118"/>
    <s v="AMBIENTE UNIFICADO DOS SISTEMAS KCR, KCX, KCO E QUITAÇÃO ANTECIPADA DA CARTEIRA PREDIAL"/>
    <n v="1448.45"/>
    <d v="2025-10-01T00:00:00"/>
    <x v="0"/>
    <s v="23673-SAAC-00075-2025"/>
    <s v="017.00192648/2024-54"/>
    <s v="359.00010588/2024-26-ITO"/>
    <s v="2 - FATURADO"/>
    <n v="0"/>
    <x v="0"/>
    <x v="0"/>
    <m/>
  </r>
  <r>
    <x v="1107"/>
    <s v="46.377.222/0037-30"/>
    <s v="NF SERVICOS"/>
    <n v="197773"/>
    <d v="2025-11-12T00:00:00"/>
    <n v="2064215"/>
    <d v="2025-11-13T00:00:00"/>
    <d v="2025-10-01T00:00:00"/>
    <n v="1529722.01"/>
    <d v="2025-12-12T00:00:00"/>
    <s v="E0240161"/>
    <s v="PD024110"/>
    <s v="OFFICE INTERMEDIÁRIO E PaaS MIDDLEWARE COMO SERVIÇOS DE GESTÃO"/>
    <n v="1456295.35"/>
    <d v="2025-10-01T00:00:00"/>
    <x v="0"/>
    <s v="23673-SAAC-00056-2024"/>
    <s v="017.00047288-2024-37"/>
    <s v="359.00003432/2024-99-ITO"/>
    <s v="2 - FATURADO"/>
    <n v="0"/>
    <x v="0"/>
    <x v="0"/>
    <m/>
  </r>
  <r>
    <x v="1107"/>
    <s v="46.377.222/0037-30"/>
    <s v="NF SERVICOS"/>
    <n v="197774"/>
    <d v="2025-11-12T00:00:00"/>
    <n v="2064216"/>
    <d v="2025-11-13T00:00:00"/>
    <d v="2025-10-01T00:00:00"/>
    <n v="9157.18"/>
    <d v="2025-12-12T00:00:00"/>
    <s v="E0240161"/>
    <s v="PD024110"/>
    <s v="OFFICE INTERMEDIÁRIO E PaaS MIDDLEWARE COMO SERVIÇOS DE GESTÃO"/>
    <n v="8717.64"/>
    <d v="2025-10-01T00:00:00"/>
    <x v="0"/>
    <s v="23673-SAAC-00056-2024"/>
    <s v="017.00047288-2024-37"/>
    <s v="359.00003432/2024-99-ITO"/>
    <s v="2 - FATURADO"/>
    <n v="0"/>
    <x v="0"/>
    <x v="0"/>
    <m/>
  </r>
  <r>
    <x v="1107"/>
    <s v="46.377.222/0037-30"/>
    <s v="NF SERVICOS"/>
    <n v="197787"/>
    <d v="2025-11-13T00:00:00"/>
    <n v="2064229"/>
    <d v="2025-11-13T00:00:00"/>
    <d v="2025-10-01T00:00:00"/>
    <n v="9524.5300000000007"/>
    <d v="2025-12-13T00:00:00"/>
    <s v="E0240488"/>
    <s v="PD024344"/>
    <s v="GUIA RH SEFAZ- DATA WAREHOUSE  E PROCESSAMENTO ALTO DESEMPENHO IBM E BI"/>
    <n v="9067.35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793"/>
    <d v="2025-11-13T00:00:00"/>
    <n v="2064235"/>
    <d v="2025-11-13T00:00:00"/>
    <d v="2025-10-01T00:00:00"/>
    <n v="15680.01"/>
    <d v="2025-12-13T00:00:00"/>
    <s v="E0240489"/>
    <s v="PD024344"/>
    <s v="GUIA RH SEFAZ- DATA WAREHOUSE  E PROCESSAMENTO ALTO DESEMPENHO IBM E BI"/>
    <n v="14927.37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794"/>
    <d v="2025-11-13T00:00:00"/>
    <n v="2064236"/>
    <d v="2025-11-13T00:00:00"/>
    <d v="2025-10-01T00:00:00"/>
    <n v="170.65"/>
    <d v="2025-12-13T00:00:00"/>
    <s v="E0240489"/>
    <s v="PD024344"/>
    <s v="GUIA RH SEFAZ- DATA WAREHOUSE  E PROCESSAMENTO ALTO DESEMPENHO IBM E BI"/>
    <n v="162.46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799"/>
    <d v="2025-11-13T00:00:00"/>
    <n v="2064241"/>
    <d v="2025-11-13T00:00:00"/>
    <d v="2025-10-01T00:00:00"/>
    <n v="6931.95"/>
    <d v="2025-12-13T00:00:00"/>
    <s v="E0240488"/>
    <s v="PD024344"/>
    <s v="GUIA RH SEFAZ- DATA WAREHOUSE  E PROCESSAMENTO ALTO DESEMPENHO IBM E BI"/>
    <n v="6599.22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800"/>
    <d v="2025-11-13T00:00:00"/>
    <n v="2064242"/>
    <d v="2025-11-13T00:00:00"/>
    <d v="2025-10-01T00:00:00"/>
    <n v="4010"/>
    <d v="2025-12-13T00:00:00"/>
    <s v="E0240404"/>
    <s v="PD024269"/>
    <s v="PAAS  MIDDLEWARE"/>
    <n v="3817.52"/>
    <d v="2025-10-01T00:00:00"/>
    <x v="0"/>
    <s v="23673-SAAC-00195-2024"/>
    <s v="017.00067379/2024-99"/>
    <s v="359.00010480/2024-33  ITO"/>
    <s v="2 - FATURADO"/>
    <n v="0"/>
    <x v="0"/>
    <x v="0"/>
    <m/>
  </r>
  <r>
    <x v="1107"/>
    <s v="46.377.222/0037-30"/>
    <s v="NF SERVICOS"/>
    <n v="197813"/>
    <d v="2025-11-13T00:00:00"/>
    <n v="2064255"/>
    <d v="2025-11-13T00:00:00"/>
    <d v="2025-10-01T00:00:00"/>
    <n v="11414.77"/>
    <d v="2025-12-13T00:00:00"/>
    <s v="E0240489"/>
    <s v="PD024344"/>
    <s v="GUIA RH SEFAZ- DATA WAREHOUSE  E PROCESSAMENTO ALTO DESEMPENHO IBM E BI"/>
    <n v="10866.86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814"/>
    <d v="2025-11-13T00:00:00"/>
    <n v="2064256"/>
    <d v="2025-11-13T00:00:00"/>
    <d v="2025-10-01T00:00:00"/>
    <n v="124.8"/>
    <d v="2025-12-13T00:00:00"/>
    <s v="E0240489"/>
    <s v="PD024344"/>
    <s v="GUIA RH SEFAZ- DATA WAREHOUSE  E PROCESSAMENTO ALTO DESEMPENHO IBM E BI"/>
    <n v="118.81"/>
    <d v="2025-10-01T00:00:00"/>
    <x v="0"/>
    <s v="23673-SAAC-00133-2024"/>
    <s v="017.00170387-2024-11"/>
    <s v="359.00006619/2024-44 ITO"/>
    <s v="2 - FATURADO"/>
    <n v="0"/>
    <x v="0"/>
    <x v="0"/>
    <m/>
  </r>
  <r>
    <x v="1107"/>
    <s v="46.377.222/0037-30"/>
    <s v="NF SERVICOS"/>
    <n v="197830"/>
    <d v="2025-11-13T00:00:00"/>
    <n v="2064272"/>
    <d v="2025-11-13T00:00:00"/>
    <d v="2025-09-01T00:00:00"/>
    <n v="285023.3"/>
    <d v="2025-12-13T00:00:00"/>
    <s v="E0220383"/>
    <s v="PD022291"/>
    <s v="INFRAESTRUTURA VIRTUALIZADA ON PREMISES, PAAS BANCO DE DADOS SQL, PAAS JBOSS, PAAS MIDDLEWARE, IMPRESSAO E CERTIFICADO SSL STANDARD"/>
    <n v="271342.18"/>
    <d v="2025-09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"/>
    <n v="197837"/>
    <d v="2025-11-13T00:00:00"/>
    <n v="2064279"/>
    <d v="2025-11-13T00:00:00"/>
    <d v="2025-09-01T00:00:00"/>
    <n v="4482954.78"/>
    <d v="2025-12-13T00:00:00"/>
    <s v="E0220383"/>
    <s v="PD022291"/>
    <s v="INFRAESTRUTURA VIRTUALIZADA ON PREMISES, PAAS BANCO DE DADOS SQL, PAAS JBOSS, PAAS MIDDLEWARE, IMPRESSAO E CERTIFICADO SSL STANDARD"/>
    <n v="4267772.95"/>
    <d v="2025-09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"/>
    <n v="197838"/>
    <d v="2025-11-13T00:00:00"/>
    <n v="2064280"/>
    <d v="2025-11-13T00:00:00"/>
    <d v="2025-09-01T00:00:00"/>
    <n v="475.64"/>
    <d v="2025-12-13T00:00:00"/>
    <s v="E0220383"/>
    <s v="PD022291"/>
    <s v="INFRAESTRUTURA VIRTUALIZADA ON PREMISES, PAAS BANCO DE DADOS SQL, PAAS JBOSS, PAAS MIDDLEWARE, IMPRESSAO E CERTIFICADO SSL STANDARD"/>
    <n v="452.81"/>
    <d v="2025-09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"/>
    <n v="198104"/>
    <d v="2025-11-13T00:00:00"/>
    <n v="2064546"/>
    <d v="2025-11-13T00:00:00"/>
    <d v="2025-10-01T00:00:00"/>
    <n v="4893.12"/>
    <d v="2025-12-13T00:00:00"/>
    <s v="E0230237"/>
    <s v="PD023207"/>
    <s v="SAM PATRIMONIO"/>
    <n v="4658.25"/>
    <d v="2025-10-01T00:00:00"/>
    <x v="0"/>
    <s v="23673-SAAC-00155-2023"/>
    <s v="SEI  017.00002124/2023-08"/>
    <s v="359.00005951/2023-19    APPS"/>
    <s v="2 - FATURADO"/>
    <n v="0"/>
    <x v="0"/>
    <x v="0"/>
    <m/>
  </r>
  <r>
    <x v="1107"/>
    <s v="46.377.222/0037-30"/>
    <s v="NF SERVICOS"/>
    <n v="198409"/>
    <d v="2025-11-18T00:00:00"/>
    <n v="2064851"/>
    <d v="2025-11-18T00:00:00"/>
    <d v="2025-10-01T00:00:00"/>
    <n v="26850.77"/>
    <d v="2025-12-18T00:00:00"/>
    <s v="E0250247"/>
    <s v="PD025212"/>
    <s v="SEM PAPEL"/>
    <n v="25561.93"/>
    <d v="2025-10-01T00:00:00"/>
    <x v="0"/>
    <s v="23673-SAAC-00160-2025"/>
    <s v="017.00057886/2025-03"/>
    <s v="359.00004283/2025-66 - APPS"/>
    <s v="2 - FATURADO"/>
    <n v="0"/>
    <x v="0"/>
    <x v="0"/>
    <m/>
  </r>
  <r>
    <x v="1107"/>
    <s v="46.377.222/0037-30"/>
    <s v="NF SERVICOS"/>
    <n v="198741"/>
    <d v="2025-11-25T00:00:00"/>
    <n v="2065183"/>
    <d v="2025-11-25T00:00:00"/>
    <d v="2025-04-01T00:00:00"/>
    <n v="24.17"/>
    <d v="2025-12-25T00:00:00"/>
    <s v="E0200418"/>
    <s v="PD020322"/>
    <s v="PROCESSAMENTO EM MAINFRAME"/>
    <n v="23.01"/>
    <d v="2025-04-01T00:00:00"/>
    <x v="0"/>
    <s v="23673-SAAC-00089-2021"/>
    <s v="017.00079089/2023-15"/>
    <s v="PD-PRC-2021/01575   359.00008923/2023-45  ITO"/>
    <s v="2 - FATURADO"/>
    <n v="0"/>
    <x v="0"/>
    <x v="0"/>
    <m/>
  </r>
  <r>
    <x v="1107"/>
    <s v="46.377.222/0037-30"/>
    <s v="NF SERVICOS"/>
    <n v="198742"/>
    <d v="2025-11-25T00:00:00"/>
    <n v="2065184"/>
    <d v="2025-11-25T00:00:00"/>
    <d v="2025-04-01T00:00:00"/>
    <n v="43.47"/>
    <d v="2025-12-25T00:00:00"/>
    <s v="E0200418"/>
    <s v="PD020322"/>
    <s v="PROCESSAMENTO EM MAINFRAME"/>
    <n v="41.38"/>
    <d v="2025-04-01T00:00:00"/>
    <x v="0"/>
    <s v="23673-SAAC-00089-2021"/>
    <s v="017.00079089/2023-15"/>
    <s v="PD-PRC-2021/01575   359.00008923/2023-45  ITO"/>
    <s v="2 - FATURADO"/>
    <n v="0"/>
    <x v="0"/>
    <x v="0"/>
    <m/>
  </r>
  <r>
    <x v="1107"/>
    <s v="46.377.222/0037-30"/>
    <s v="NF SERVICOS"/>
    <n v="198743"/>
    <d v="2025-11-25T00:00:00"/>
    <n v="2065185"/>
    <d v="2025-11-25T00:00:00"/>
    <d v="2025-04-01T00:00:00"/>
    <n v="25.86"/>
    <d v="2025-12-25T00:00:00"/>
    <s v="E0200417"/>
    <s v="PD020322"/>
    <s v="PROCESSAMENTO EM MAINFRAME"/>
    <n v="24.62"/>
    <d v="2025-04-01T00:00:00"/>
    <x v="0"/>
    <s v="23673-SAAC-00089-2021"/>
    <s v="017.00079089/2023-15"/>
    <s v="PD-PRC-2021/01575  359.00008923/2023-45  ITO"/>
    <s v="2 - FATURADO"/>
    <n v="0"/>
    <x v="0"/>
    <x v="0"/>
    <m/>
  </r>
  <r>
    <x v="1107"/>
    <s v="46.377.222/0037-30"/>
    <s v="NF SERVICOS"/>
    <n v="198744"/>
    <d v="2025-11-25T00:00:00"/>
    <n v="2065186"/>
    <d v="2025-11-25T00:00:00"/>
    <d v="2025-04-01T00:00:00"/>
    <n v="44.19"/>
    <d v="2025-12-25T00:00:00"/>
    <s v="E0200417"/>
    <s v="PD020322"/>
    <s v="PROCESSAMENTO EM MAINFRAME"/>
    <n v="42.07"/>
    <d v="2025-04-01T00:00:00"/>
    <x v="0"/>
    <s v="23673-SAAC-00089-2021"/>
    <s v="017.00079089/2023-15"/>
    <s v="PD-PRC-2021/01575  359.00008923/2023-45  ITO"/>
    <s v="2 - FATURADO"/>
    <n v="0"/>
    <x v="0"/>
    <x v="0"/>
    <m/>
  </r>
  <r>
    <x v="1107"/>
    <s v="46.377.222/0037-30"/>
    <s v="NF SERVICOS"/>
    <n v="198745"/>
    <d v="2025-11-25T00:00:00"/>
    <n v="2065187"/>
    <d v="2025-11-25T00:00:00"/>
    <d v="2025-04-01T00:00:00"/>
    <n v="3945.29"/>
    <d v="2025-12-25T00:00:00"/>
    <s v="E0200419"/>
    <s v="PD020322"/>
    <s v="PROCESSAMENTO EM MAINFRAME, MIDDLEWARE E SERVIDOR DE APLICAÇÃO"/>
    <n v="3755.92"/>
    <d v="2025-04-01T00:00:00"/>
    <x v="0"/>
    <s v="23673-SAAC-00089-2021"/>
    <s v="SFP-PRC-2021/12353"/>
    <s v="PD-PRC-2021/01575  ITO"/>
    <s v="2 - FATURADO"/>
    <n v="0"/>
    <x v="0"/>
    <x v="0"/>
    <m/>
  </r>
  <r>
    <x v="1107"/>
    <s v="46.377.222/0037-30"/>
    <s v="NF SERVICOS"/>
    <n v="198762"/>
    <d v="2025-11-25T00:00:00"/>
    <n v="2065204"/>
    <d v="2025-11-25T00:00:00"/>
    <d v="2025-04-01T00:00:00"/>
    <n v="2284.62"/>
    <d v="2025-12-25T00:00:00"/>
    <s v="E0200419"/>
    <s v="PD020322"/>
    <s v="PROCESSAMENTO EM MAINFRAME, MIDDLEWARE E SERVIDOR DE APLICAÇÃO"/>
    <n v="2174.96"/>
    <d v="2025-04-01T00:00:00"/>
    <x v="0"/>
    <s v="23673-SAAC-00089-2021"/>
    <s v="SFP-PRC-2021/12353"/>
    <s v="PD-PRC-2021/01575  ITO"/>
    <s v="2 - FATURADO"/>
    <n v="0"/>
    <x v="0"/>
    <x v="0"/>
    <m/>
  </r>
  <r>
    <x v="1107"/>
    <s v="46.377.222/0037-30"/>
    <s v="NF SERVICOS"/>
    <n v="199086"/>
    <d v="2025-11-28T00:00:00"/>
    <n v="2065528"/>
    <d v="2025-11-28T00:00:00"/>
    <d v="2025-10-01T00:00:00"/>
    <n v="475.64"/>
    <d v="2025-12-28T00:00:00"/>
    <s v="E0220383"/>
    <s v="PD022291"/>
    <s v="INFRAESTRUTURA VIRTUALIZADA ON PREMISES, PAAS BANCO DE DADOS SQL, PAAS JBOSS, PAAS MIDDLEWARE, IMPRESSAO E CERTIFICADO SSL STANDARD"/>
    <n v="452.81"/>
    <d v="2025-10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"/>
    <n v="199087"/>
    <d v="2025-11-28T00:00:00"/>
    <n v="2065529"/>
    <d v="2025-11-28T00:00:00"/>
    <d v="2025-10-01T00:00:00"/>
    <n v="4504571.96"/>
    <d v="2025-12-28T00:00:00"/>
    <s v="E0220383"/>
    <s v="PD022291"/>
    <s v="INFRAESTRUTURA VIRTUALIZADA ON PREMISES, PAAS BANCO DE DADOS SQL, PAAS JBOSS, PAAS MIDDLEWARE, IMPRESSAO E CERTIFICADO SSL STANDARD"/>
    <n v="4288352.51"/>
    <d v="2025-10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"/>
    <n v="199088"/>
    <d v="2025-11-28T00:00:00"/>
    <n v="2065530"/>
    <d v="2025-11-28T00:00:00"/>
    <d v="2025-10-01T00:00:00"/>
    <n v="285023.3"/>
    <d v="2025-12-28T00:00:00"/>
    <s v="E0220383"/>
    <s v="PD022291"/>
    <s v="INFRAESTRUTURA VIRTUALIZADA ON PREMISES, PAAS BANCO DE DADOS SQL, PAAS JBOSS, PAAS MIDDLEWARE, IMPRESSAO E CERTIFICADO SSL STANDARD"/>
    <n v="271342.18"/>
    <d v="2025-10-01T00:00:00"/>
    <x v="0"/>
    <s v="23673-SAAC-00262-2022"/>
    <s v="017.00024004/2023-53"/>
    <s v="PD-PRC-2022/04491 -359.00001856/2024-19 ITO"/>
    <s v="2 - FATURADO"/>
    <n v="0"/>
    <x v="0"/>
    <x v="0"/>
    <m/>
  </r>
  <r>
    <x v="1107"/>
    <s v="46.377.222/0037-30"/>
    <s v="NF SERVICOS KIT"/>
    <n v="199089"/>
    <d v="2025-11-28T00:00:00"/>
    <n v="2065531"/>
    <d v="2025-11-28T00:00:00"/>
    <d v="2025-10-01T00:00:00"/>
    <n v="1829.86"/>
    <d v="2025-12-28T00:00:00"/>
    <s v="E0220383"/>
    <s v="PD022291"/>
    <s v="INFRAESTRUTURA VIRTUALIZADA ON PREMISES, PAAS BANCO DE DADOS SQL, PAAS JBOSS, PAAS MIDDLEWARE, IMPRESSAO E CERTIFICADO SSL STANDARD"/>
    <n v="1742.03"/>
    <d v="2025-10-01T00:00:00"/>
    <x v="0"/>
    <s v="23673-SAAC-00262-2022"/>
    <s v="017.00024004/2023-53"/>
    <s v="PD-PRC-2022/04491 -359.00001856/2024-19 ITO"/>
    <s v="2 - FATURADO"/>
    <n v="0"/>
    <x v="0"/>
    <x v="1"/>
    <m/>
  </r>
  <r>
    <x v="1107"/>
    <s v="46.377.222/0037-30"/>
    <s v="ND-FUNCIONARIO CEDID"/>
    <s v="3925A"/>
    <d v="2025-11-28T00:00:00"/>
    <m/>
    <m/>
    <m/>
    <n v="28649.35"/>
    <d v="2025-12-30T00:00:00"/>
    <s v="CARGA INICIAL FUNCIONARIO CEDID"/>
    <m/>
    <s v="CARGA INICIAL FUNCIONARIO CEDID"/>
    <n v="28649.35"/>
    <m/>
    <x v="0"/>
    <m/>
    <m/>
    <m/>
    <s v="32 DIAS"/>
    <n v="0"/>
    <x v="0"/>
    <x v="12"/>
    <m/>
  </r>
  <r>
    <x v="1107"/>
    <s v="46.377.222/0037-30"/>
    <s v="ND-FUNCIONARIO CEDID"/>
    <s v="3926A"/>
    <d v="2025-11-28T00:00:00"/>
    <m/>
    <m/>
    <m/>
    <n v="46870.75"/>
    <d v="2025-12-30T00:00:00"/>
    <s v="CARGA INICIAL FUNCIONARIO CEDID"/>
    <m/>
    <s v="CARGA INICIAL FUNCIONARIO CEDID"/>
    <n v="46870.75"/>
    <m/>
    <x v="0"/>
    <m/>
    <m/>
    <m/>
    <s v="32 DIAS"/>
    <n v="0"/>
    <x v="0"/>
    <x v="12"/>
    <m/>
  </r>
  <r>
    <x v="1107"/>
    <s v="46.377.222/0106-04"/>
    <s v="NF SERVICOS"/>
    <n v="197820"/>
    <d v="2025-11-13T00:00:00"/>
    <n v="2064262"/>
    <d v="2025-11-13T00:00:00"/>
    <d v="2025-10-01T00:00:00"/>
    <n v="83200.38"/>
    <d v="2025-12-13T00:00:00"/>
    <s v="EC220045"/>
    <s v="PD022034"/>
    <s v="FÁBRICA DE SOFTWARE"/>
    <n v="79206.759999999995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22"/>
    <d v="2025-11-13T00:00:00"/>
    <n v="2064264"/>
    <d v="2025-11-13T00:00:00"/>
    <d v="2025-10-01T00:00:00"/>
    <n v="63325.42"/>
    <d v="2025-12-13T00:00:00"/>
    <s v="EC220045"/>
    <s v="PD022034"/>
    <s v="FÁBRICA DE SOFTWARE"/>
    <n v="60285.8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24"/>
    <d v="2025-11-13T00:00:00"/>
    <n v="2064266"/>
    <d v="2025-11-13T00:00:00"/>
    <d v="2025-10-01T00:00:00"/>
    <n v="36696.980000000003"/>
    <d v="2025-12-13T00:00:00"/>
    <s v="EC220045"/>
    <s v="PD022034"/>
    <s v="FÁBRICA DE SOFTWARE"/>
    <n v="34935.519999999997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26"/>
    <d v="2025-11-13T00:00:00"/>
    <n v="2064268"/>
    <d v="2025-11-13T00:00:00"/>
    <d v="2025-10-01T00:00:00"/>
    <n v="139525.63"/>
    <d v="2025-12-13T00:00:00"/>
    <s v="EC220045"/>
    <s v="PD022034"/>
    <s v="FÁBRICA DE SOFTWARE"/>
    <n v="132828.4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28"/>
    <d v="2025-11-13T00:00:00"/>
    <n v="2064270"/>
    <d v="2025-11-13T00:00:00"/>
    <d v="2025-10-01T00:00:00"/>
    <n v="231360.59"/>
    <d v="2025-12-13T00:00:00"/>
    <s v="EC220045"/>
    <s v="PD022034"/>
    <s v="FÁBRICA DE SOFTWARE"/>
    <n v="220255.28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31"/>
    <d v="2025-11-13T00:00:00"/>
    <n v="2064273"/>
    <d v="2025-11-13T00:00:00"/>
    <d v="2025-10-01T00:00:00"/>
    <n v="13691.98"/>
    <d v="2025-12-13T00:00:00"/>
    <s v="EC220045"/>
    <s v="PD022034"/>
    <s v="FÁBRICA DE SOFTWARE"/>
    <n v="13034.76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32"/>
    <d v="2025-11-13T00:00:00"/>
    <n v="2064274"/>
    <d v="2025-11-13T00:00:00"/>
    <d v="2025-10-01T00:00:00"/>
    <n v="234243.93"/>
    <d v="2025-12-13T00:00:00"/>
    <s v="EC220045"/>
    <s v="PD022034"/>
    <s v="FÁBRICA DE SOFTWARE"/>
    <n v="223000.22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33"/>
    <d v="2025-11-13T00:00:00"/>
    <n v="2064275"/>
    <d v="2025-11-13T00:00:00"/>
    <d v="2025-10-01T00:00:00"/>
    <n v="5319.52"/>
    <d v="2025-12-13T00:00:00"/>
    <s v="EC220045"/>
    <s v="PD022034"/>
    <s v="FÁBRICA DE SOFTWARE"/>
    <n v="5064.18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34"/>
    <d v="2025-11-13T00:00:00"/>
    <n v="2064276"/>
    <d v="2025-11-13T00:00:00"/>
    <d v="2025-10-01T00:00:00"/>
    <n v="37406.25"/>
    <d v="2025-12-13T00:00:00"/>
    <s v="EC220045"/>
    <s v="PD022034"/>
    <s v="FÁBRICA DE SOFTWARE"/>
    <n v="35610.75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7"/>
    <s v="46.377.222/0106-04"/>
    <s v="NF SERVICOS"/>
    <n v="197835"/>
    <d v="2025-11-13T00:00:00"/>
    <n v="2064277"/>
    <d v="2025-11-13T00:00:00"/>
    <d v="2025-10-01T00:00:00"/>
    <n v="7909.9"/>
    <d v="2025-12-13T00:00:00"/>
    <s v="EC220045"/>
    <s v="PD022034"/>
    <s v="FÁBRICA DE SOFTWARE"/>
    <n v="7530.22"/>
    <d v="2025-10-01T00:00:00"/>
    <x v="0"/>
    <s v="31338-SAAC-00075-2022"/>
    <s v="SEI 017.00006335/2023-10"/>
    <s v="PD-PRC-2022/01578 - SEI 359.00001180/2023-82 - ITO"/>
    <s v="2 - FATURADO"/>
    <n v="0"/>
    <x v="0"/>
    <x v="0"/>
    <m/>
  </r>
  <r>
    <x v="1108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364"/>
    <x v="2"/>
    <x v="0"/>
    <m/>
  </r>
  <r>
    <x v="1108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364"/>
    <x v="2"/>
    <x v="0"/>
    <m/>
  </r>
  <r>
    <x v="1108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364"/>
    <x v="2"/>
    <x v="0"/>
    <m/>
  </r>
  <r>
    <x v="1108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246"/>
    <x v="2"/>
    <x v="1"/>
    <m/>
  </r>
  <r>
    <x v="1108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224"/>
    <x v="2"/>
    <x v="1"/>
    <m/>
  </r>
  <r>
    <x v="1108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224"/>
    <x v="2"/>
    <x v="1"/>
    <m/>
  </r>
  <r>
    <x v="1108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364"/>
    <x v="2"/>
    <x v="0"/>
    <m/>
  </r>
  <r>
    <x v="1108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364"/>
    <x v="2"/>
    <x v="0"/>
    <m/>
  </r>
  <r>
    <x v="1108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364"/>
    <x v="2"/>
    <x v="0"/>
    <m/>
  </r>
  <r>
    <x v="1108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364"/>
    <x v="2"/>
    <x v="0"/>
    <m/>
  </r>
  <r>
    <x v="1108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609"/>
    <x v="1"/>
    <x v="1"/>
    <m/>
  </r>
  <r>
    <x v="1108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609"/>
    <x v="1"/>
    <x v="1"/>
    <m/>
  </r>
  <r>
    <x v="1108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24"/>
    <s v="GS Nº 17/2020"/>
    <s v="SSP-PRC-2020/00120"/>
    <s v="PD-PRC-2020/02584 - ITO"/>
    <s v="2 - FATURADO"/>
    <n v="341"/>
    <x v="2"/>
    <x v="0"/>
    <m/>
  </r>
  <r>
    <x v="1108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24"/>
    <s v="GS Nº 17/2020"/>
    <s v="SSP-PRC-2020/00120"/>
    <s v="PD-PRC-2020/02584 - ITO"/>
    <s v="2 - FATURADO"/>
    <n v="341"/>
    <x v="2"/>
    <x v="0"/>
    <m/>
  </r>
  <r>
    <x v="1108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24"/>
    <s v="GS Nº 17/2020"/>
    <s v="SSP-PRC-2020/00120"/>
    <s v="PD-PRC-2020/02584 - ITO"/>
    <s v="2 - FATURADO"/>
    <n v="341"/>
    <x v="2"/>
    <x v="0"/>
    <m/>
  </r>
  <r>
    <x v="1108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24"/>
    <s v="GS Nº 17/2020"/>
    <s v="SSP-PRC-2020/00120"/>
    <s v="PD-PRC-2020/02584 - ITO"/>
    <s v="2 - FATURADO"/>
    <n v="341"/>
    <x v="2"/>
    <x v="0"/>
    <m/>
  </r>
  <r>
    <x v="1108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24"/>
    <s v="GS Nº 17/2020"/>
    <s v="SSP-PRC-2020/00120"/>
    <s v="PD-PRC-2020/02584 - APPS"/>
    <s v="2 - FATURADO"/>
    <n v="341"/>
    <x v="2"/>
    <x v="0"/>
    <m/>
  </r>
  <r>
    <x v="1108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24"/>
    <s v="GS Nº 17/2020"/>
    <s v="SSP-PRC-2020/00120"/>
    <s v="PD-PRC-2020/02584 - APPS"/>
    <s v="2 - FATURADO"/>
    <n v="341"/>
    <x v="2"/>
    <x v="0"/>
    <m/>
  </r>
  <r>
    <x v="1108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286"/>
    <x v="2"/>
    <x v="1"/>
    <m/>
  </r>
  <r>
    <x v="1108"/>
    <s v="46.377.800/0099-30"/>
    <s v="NF SERVICOS E_GOV"/>
    <n v="198232"/>
    <d v="2025-11-14T00:00:00"/>
    <n v="2064674"/>
    <d v="2025-11-14T00:00:00"/>
    <m/>
    <n v="329.43"/>
    <d v="2025-12-14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 E_GOV"/>
    <n v="198233"/>
    <d v="2025-11-14T00:00:00"/>
    <n v="2064675"/>
    <d v="2025-11-14T00:00:00"/>
    <m/>
    <n v="329.43"/>
    <d v="2025-12-14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 E_GOV"/>
    <n v="198234"/>
    <d v="2025-11-14T00:00:00"/>
    <n v="2064676"/>
    <d v="2025-11-14T00:00:00"/>
    <m/>
    <n v="329.43"/>
    <d v="2025-12-14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"/>
    <n v="198364"/>
    <d v="2025-11-17T00:00:00"/>
    <n v="2064806"/>
    <d v="2025-11-17T00:00:00"/>
    <d v="2025-10-01T00:00:00"/>
    <n v="42169.599999999999"/>
    <d v="2025-12-17T00:00:00"/>
    <s v="E0251243"/>
    <s v="PD251138"/>
    <s v="PLATAFORMA COLABORATIVA I"/>
    <n v="40145.46"/>
    <d v="2025-10-01T00:00:00"/>
    <x v="0"/>
    <s v="011/2025"/>
    <s v="02500011060/2024-28"/>
    <s v="359.00004174/2025-49 - ITO"/>
    <s v="2 - FATURADO"/>
    <n v="0"/>
    <x v="0"/>
    <x v="0"/>
    <m/>
  </r>
  <r>
    <x v="1108"/>
    <s v="46.377.800/0099-30"/>
    <s v="NF SERVICOS"/>
    <n v="198365"/>
    <d v="2025-11-17T00:00:00"/>
    <n v="2064807"/>
    <d v="2025-11-17T00:00:00"/>
    <d v="2025-10-01T00:00:00"/>
    <n v="451.02"/>
    <d v="2025-12-17T00:00:00"/>
    <s v="E0220357"/>
    <s v="PD022266"/>
    <s v="INFRAESTRUTURA VIRTUALIZADA ON PREMISES -HELPDESK"/>
    <n v="429.37"/>
    <d v="2025-10-01T00:00:00"/>
    <x v="0"/>
    <s v="41/22"/>
    <s v="025.00000747/2023-57"/>
    <s v="PD-PRC-2022/03448  359.00000135/2024-91  -ITO"/>
    <s v="2 - FATURADO"/>
    <n v="0"/>
    <x v="0"/>
    <x v="0"/>
    <m/>
  </r>
  <r>
    <x v="1108"/>
    <s v="46.377.800/0099-30"/>
    <s v="NF SERVICOS"/>
    <n v="198366"/>
    <d v="2025-11-17T00:00:00"/>
    <n v="2064808"/>
    <d v="2025-11-17T00:00:00"/>
    <d v="2025-10-01T00:00:00"/>
    <n v="35394.94"/>
    <d v="2025-12-17T00:00:00"/>
    <s v="E0220357"/>
    <s v="PD022266"/>
    <s v="INFRAESTRUTURA VIRTUALIZADA ON PREMISES -HELPDESK"/>
    <n v="33695.980000000003"/>
    <d v="2025-10-01T00:00:00"/>
    <x v="0"/>
    <s v="41/22"/>
    <s v="025.00000747/2023-57"/>
    <s v="PD-PRC-2022/03448  359.00000135/2024-91  -ITO"/>
    <s v="2 - FATURADO"/>
    <n v="0"/>
    <x v="0"/>
    <x v="0"/>
    <m/>
  </r>
  <r>
    <x v="1108"/>
    <s v="46.377.800/0099-30"/>
    <s v="NF SERVICOS"/>
    <n v="198370"/>
    <d v="2025-11-17T00:00:00"/>
    <n v="2064812"/>
    <d v="2025-11-17T00:00:00"/>
    <d v="2025-10-01T00:00:00"/>
    <n v="638.57000000000005"/>
    <d v="2025-12-17T00:00:00"/>
    <s v="E0240553"/>
    <s v="PD024398"/>
    <s v="SAM PATRIMONIO"/>
    <n v="607.91999999999996"/>
    <d v="2025-10-01T00:00:00"/>
    <x v="0"/>
    <s v="002/2025"/>
    <s v="025.00011933/2024-01"/>
    <s v="359.00008298/2024-12-APPS"/>
    <s v="2 - FATURADO"/>
    <n v="0"/>
    <x v="0"/>
    <x v="0"/>
    <m/>
  </r>
  <r>
    <x v="1108"/>
    <s v="46.377.800/0099-30"/>
    <s v="NF SERVICOS"/>
    <n v="198375"/>
    <d v="2025-11-17T00:00:00"/>
    <n v="2064817"/>
    <d v="2025-11-17T00:00:00"/>
    <d v="2025-10-01T00:00:00"/>
    <n v="324.19"/>
    <d v="2025-12-17T00:00:00"/>
    <s v="E0220423"/>
    <s v="PD022324"/>
    <s v="PROGRAMA SP SEM PAPEL"/>
    <n v="308.63"/>
    <d v="2025-10-01T00:00:00"/>
    <x v="0"/>
    <s v="39/2022"/>
    <s v="SSP-PRC-2022/00258"/>
    <s v="PD-PRC-2022/04353  APPS"/>
    <s v="2 - FATURADO"/>
    <n v="0"/>
    <x v="0"/>
    <x v="0"/>
    <m/>
  </r>
  <r>
    <x v="1108"/>
    <s v="46.377.800/0099-30"/>
    <s v="NF SERVICOS"/>
    <n v="198378"/>
    <d v="2025-11-17T00:00:00"/>
    <n v="2064820"/>
    <d v="2025-11-17T00:00:00"/>
    <d v="2025-10-01T00:00:00"/>
    <n v="380.85"/>
    <d v="2025-12-17T00:00:00"/>
    <s v="E0240552"/>
    <s v="PD024398"/>
    <s v="SAM ESTOQUE"/>
    <n v="362.57"/>
    <d v="2025-10-01T00:00:00"/>
    <x v="0"/>
    <s v="002/2025"/>
    <s v="025.00011933/2024-01"/>
    <s v="359.00008298/2024-12-APPS"/>
    <s v="2 - FATURADO"/>
    <n v="0"/>
    <x v="0"/>
    <x v="0"/>
    <m/>
  </r>
  <r>
    <x v="1108"/>
    <s v="46.377.800/0099-30"/>
    <s v="NF SERVICOS E_GOV"/>
    <n v="198587"/>
    <d v="2025-11-19T00:00:00"/>
    <n v="2065029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 E_GOV"/>
    <n v="198588"/>
    <d v="2025-11-19T00:00:00"/>
    <n v="2065030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 E_GOV"/>
    <n v="198589"/>
    <d v="2025-11-19T00:00:00"/>
    <n v="2065031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099-30"/>
    <s v="NF SERVICOS E_GOV"/>
    <n v="198590"/>
    <d v="2025-11-19T00:00:00"/>
    <n v="2065032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08"/>
    <s v="46.377.800/0100-09"/>
    <s v="NF SERVICOS"/>
    <n v="198377"/>
    <d v="2025-11-17T00:00:00"/>
    <n v="2064819"/>
    <d v="2025-11-17T00:00:00"/>
    <d v="2025-10-01T00:00:00"/>
    <n v="363.26"/>
    <d v="2025-12-17T00:00:00"/>
    <s v="E0250029"/>
    <s v="PD025024"/>
    <s v="SAM ESTOQUE E PATRIMONIO"/>
    <n v="345.82"/>
    <d v="2025-10-01T00:00:00"/>
    <x v="0"/>
    <s v="006/CICC/25"/>
    <s v="CICC 025.00013814/2024-84"/>
    <s v="359.00010574/2024-11  APPS"/>
    <s v="2 - FATURADO"/>
    <n v="0"/>
    <x v="0"/>
    <x v="0"/>
    <m/>
  </r>
  <r>
    <x v="1109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331"/>
    <x v="2"/>
    <x v="3"/>
    <m/>
  </r>
  <r>
    <x v="1110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744"/>
    <x v="1"/>
    <x v="1"/>
    <m/>
  </r>
  <r>
    <x v="1111"/>
    <s v="46.381.000/0001-80"/>
    <s v="NF SERVICOS"/>
    <n v="195851"/>
    <d v="2025-10-15T00:00:00"/>
    <n v="2044417"/>
    <d v="2025-10-15T00:00:00"/>
    <d v="2025-09-01T00:00:00"/>
    <n v="67354.06"/>
    <d v="2025-12-10T00:00:00"/>
    <s v="E0251048"/>
    <s v="PD251037"/>
    <s v="OFFICE"/>
    <n v="64121.07"/>
    <d v="2025-09-01T00:00:00"/>
    <x v="0"/>
    <s v="020/2025"/>
    <m/>
    <s v="359.00002652/2025-86 - ITO"/>
    <s v="2 - FATURADO"/>
    <n v="0"/>
    <x v="0"/>
    <x v="0"/>
    <m/>
  </r>
  <r>
    <x v="1111"/>
    <s v="46.381.000/0001-80"/>
    <s v="NF SERVICOS E_GOV"/>
    <n v="196763"/>
    <d v="2025-10-24T00:00:00"/>
    <n v="2045329"/>
    <d v="2025-10-24T00:00:00"/>
    <m/>
    <n v="139.38999999999999"/>
    <d v="2025-11-23T00:00:00"/>
    <m/>
    <m/>
    <s v="Certificado e-CPF A3 (somente certificado) - 24 meses Gov"/>
    <n v="132.69999999999999"/>
    <m/>
    <x v="0"/>
    <m/>
    <m/>
    <m/>
    <s v="2 - FATURADO"/>
    <n v="5"/>
    <x v="3"/>
    <x v="1"/>
    <m/>
  </r>
  <r>
    <x v="1111"/>
    <s v="46.381.000/0001-80"/>
    <s v="NF SERVICOS"/>
    <n v="197759"/>
    <d v="2025-11-12T00:00:00"/>
    <n v="2064201"/>
    <d v="2025-11-12T00:00:00"/>
    <d v="2025-10-01T00:00:00"/>
    <n v="67354.06"/>
    <d v="2025-12-12T00:00:00"/>
    <s v="E0251048"/>
    <s v="PD251037"/>
    <s v="OFFICE"/>
    <n v="64121.07"/>
    <d v="2025-10-01T00:00:00"/>
    <x v="0"/>
    <s v="020/2025"/>
    <m/>
    <s v="359.00002652/2025-86 - ITO"/>
    <s v="2 - FATURADO"/>
    <n v="0"/>
    <x v="0"/>
    <x v="0"/>
    <m/>
  </r>
  <r>
    <x v="1111"/>
    <s v="46.381.000/0016-66"/>
    <s v="NF SERVICOS"/>
    <n v="195846"/>
    <d v="2025-10-15T00:00:00"/>
    <n v="2044412"/>
    <d v="2025-10-15T00:00:00"/>
    <d v="2025-09-01T00:00:00"/>
    <n v="647.70000000000005"/>
    <d v="2025-12-10T00:00:00"/>
    <s v="E0230536"/>
    <s v="PD023433"/>
    <s v="PROGRAMA SP SEM PAPEL"/>
    <n v="616.61"/>
    <d v="2025-09-01T00:00:00"/>
    <x v="0"/>
    <s v="13/2023"/>
    <s v="019.00004018/2023-2"/>
    <s v="359.00008686/2023-12-APPS"/>
    <s v="2 - FATURADO"/>
    <n v="0"/>
    <x v="0"/>
    <x v="0"/>
    <m/>
  </r>
  <r>
    <x v="1111"/>
    <s v="46.381.000/0016-66"/>
    <s v="NF SERVICOS E_GOV"/>
    <n v="197071"/>
    <d v="2025-10-29T00:00:00"/>
    <n v="2045637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111"/>
    <s v="46.381.000/0016-66"/>
    <s v="NF SERVICOS E_GOV"/>
    <n v="197084"/>
    <d v="2025-10-30T00:00:00"/>
    <n v="2045650"/>
    <d v="2025-10-30T00:00:00"/>
    <m/>
    <n v="329.43"/>
    <d v="2025-11-29T00:00:00"/>
    <m/>
    <m/>
    <s v="Certificado e-CPF A3 em cartão e leitora - 36 meses Gov"/>
    <n v="313.62"/>
    <m/>
    <x v="0"/>
    <m/>
    <m/>
    <m/>
    <s v="2 - FATURADO"/>
    <n v="0"/>
    <x v="0"/>
    <x v="1"/>
    <m/>
  </r>
  <r>
    <x v="1111"/>
    <s v="46.381.000/0016-66"/>
    <s v="NF SERVICOS"/>
    <n v="197755"/>
    <d v="2025-11-12T00:00:00"/>
    <n v="2064197"/>
    <d v="2025-11-12T00:00:00"/>
    <d v="2025-10-01T00:00:00"/>
    <n v="2144.38"/>
    <d v="2025-12-12T00:00:00"/>
    <s v="E0240385"/>
    <s v="PD024256"/>
    <s v="SAM ESTOQUE E PATRIMONIO"/>
    <n v="2041.45"/>
    <d v="2025-10-01T00:00:00"/>
    <x v="0"/>
    <d v="2025-01-01T00:00:00"/>
    <s v="019.00003978/2024-28"/>
    <s v="359.00008369/2024-87-APPS"/>
    <s v="2 - FATURADO"/>
    <n v="0"/>
    <x v="0"/>
    <x v="0"/>
    <m/>
  </r>
  <r>
    <x v="1111"/>
    <s v="46.381.000/0016-66"/>
    <s v="NF SERVICOS"/>
    <n v="197760"/>
    <d v="2025-11-12T00:00:00"/>
    <n v="2064202"/>
    <d v="2025-11-12T00:00:00"/>
    <d v="2025-10-01T00:00:00"/>
    <n v="647.70000000000005"/>
    <d v="2025-12-12T00:00:00"/>
    <s v="E0230536"/>
    <s v="PD023433"/>
    <s v="PROGRAMA SP SEM PAPEL"/>
    <n v="616.61"/>
    <d v="2025-10-01T00:00:00"/>
    <x v="0"/>
    <s v="13/2023"/>
    <s v="019.00004018/2023-2"/>
    <s v="359.00008686/2023-12-APPS"/>
    <s v="2 - FATURADO"/>
    <n v="0"/>
    <x v="0"/>
    <x v="0"/>
    <m/>
  </r>
  <r>
    <x v="1112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5"/>
    <m/>
    <m/>
    <m/>
    <s v="2 - FATURADO"/>
    <n v="1078"/>
    <x v="1"/>
    <x v="1"/>
    <m/>
  </r>
  <r>
    <x v="1112"/>
    <s v="46.384.111/0004-92"/>
    <s v="NF SERVICOS E_GOV"/>
    <n v="197583"/>
    <d v="2025-11-12T00:00:00"/>
    <n v="2064025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12"/>
    <s v="46.384.111/0030-84"/>
    <s v="NF SERVICOS E_GOV"/>
    <n v="198984"/>
    <d v="2025-11-27T00:00:00"/>
    <n v="2065426"/>
    <d v="2025-11-27T00:00:00"/>
    <m/>
    <n v="227.35"/>
    <d v="2025-12-27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5"/>
    <m/>
    <m/>
    <m/>
    <s v="2 - FATURADO"/>
    <n v="1184"/>
    <x v="1"/>
    <x v="1"/>
    <m/>
  </r>
  <r>
    <x v="1112"/>
    <s v="46.384.111/0054-51"/>
    <s v="NF SERVICOS E_GOV"/>
    <n v="197077"/>
    <d v="2025-10-29T00:00:00"/>
    <n v="2045643"/>
    <d v="2025-10-29T00:00:00"/>
    <m/>
    <n v="167.26"/>
    <d v="2025-11-28T00:00:00"/>
    <m/>
    <m/>
    <s v="Certificado e-CPF A3 (somente certificado) - 36 meses Gov"/>
    <n v="159.22999999999999"/>
    <m/>
    <x v="0"/>
    <m/>
    <m/>
    <m/>
    <s v="2 - FATURADO"/>
    <n v="1"/>
    <x v="3"/>
    <x v="1"/>
    <m/>
  </r>
  <r>
    <x v="1112"/>
    <s v="46.384.111/0054-51"/>
    <s v="NF SERVICOS E_GOV"/>
    <n v="197731"/>
    <d v="2025-11-12T00:00:00"/>
    <n v="2064173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12"/>
    <s v="46.384.111/0054-51"/>
    <s v="NF SERVICOS E_GOV"/>
    <n v="198831"/>
    <d v="2025-11-26T00:00:00"/>
    <n v="2065273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112"/>
    <s v="46.384.111/0058-85"/>
    <s v="NF SERVICOS E_GOV"/>
    <n v="175182"/>
    <d v="2023-03-15T00:00:00"/>
    <n v="180475"/>
    <d v="2023-03-15T00:00:00"/>
    <m/>
    <n v="139.38999999999999"/>
    <d v="2023-04-14T00:00:00"/>
    <m/>
    <m/>
    <s v="Certificado e-CPF A3 (somente certificado) - 24 meses Gov"/>
    <n v="139.38999999999999"/>
    <m/>
    <x v="0"/>
    <m/>
    <m/>
    <m/>
    <s v="2 - FATURADO"/>
    <n v="959"/>
    <x v="1"/>
    <x v="1"/>
    <m/>
  </r>
  <r>
    <x v="1112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349"/>
    <x v="2"/>
    <x v="1"/>
    <m/>
  </r>
  <r>
    <x v="1112"/>
    <s v="46.384.111/0063-42"/>
    <s v="NF SERVICOS E_GOV"/>
    <n v="197581"/>
    <d v="2025-11-12T00:00:00"/>
    <n v="2064023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063-42"/>
    <s v="NF SERVICOS E_GOV"/>
    <n v="197588"/>
    <d v="2025-11-12T00:00:00"/>
    <n v="2064030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5"/>
    <m/>
    <m/>
    <m/>
    <s v="2 - FATURADO"/>
    <n v="1003"/>
    <x v="1"/>
    <x v="1"/>
    <m/>
  </r>
  <r>
    <x v="1112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5"/>
    <m/>
    <m/>
    <m/>
    <s v="2 - FATURADO"/>
    <n v="1288"/>
    <x v="1"/>
    <x v="1"/>
    <m/>
  </r>
  <r>
    <x v="1112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3.99"/>
    <m/>
    <x v="25"/>
    <m/>
    <m/>
    <m/>
    <s v="2 - FATURADO"/>
    <n v="987"/>
    <x v="1"/>
    <x v="1"/>
    <m/>
  </r>
  <r>
    <x v="1112"/>
    <s v="46.384.111/0097-91"/>
    <s v="NF SERVICOS E_GOV"/>
    <n v="198219"/>
    <d v="2025-11-14T00:00:00"/>
    <n v="2064661"/>
    <d v="2025-11-14T00:00:00"/>
    <m/>
    <n v="227.35"/>
    <d v="2025-12-14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100-21"/>
    <s v="NF SERVICOS E_GOV"/>
    <n v="197076"/>
    <d v="2025-10-29T00:00:00"/>
    <n v="2045642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112"/>
    <s v="46.384.111/0105-36"/>
    <s v="NF SERVICOS E_GOV"/>
    <n v="197748"/>
    <d v="2025-11-12T00:00:00"/>
    <n v="2064190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12"/>
    <s v="46.384.111/0108-89"/>
    <s v="NF SERVICOS E_GOV"/>
    <n v="198900"/>
    <d v="2025-11-26T00:00:00"/>
    <n v="2065342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12"/>
    <s v="46.384.111/0112-65"/>
    <s v="NF SERVICOS E_GOV"/>
    <n v="198914"/>
    <d v="2025-11-26T00:00:00"/>
    <n v="2065356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12"/>
    <s v="46.384.111/0121-56"/>
    <s v="NF SERVICOS E_GOV"/>
    <n v="197566"/>
    <d v="2025-11-12T00:00:00"/>
    <n v="2064008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12"/>
    <s v="46.384.111/0121-56"/>
    <s v="NF SERVICOS E_GOV"/>
    <n v="198522"/>
    <d v="2025-11-19T00:00:00"/>
    <n v="2064964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12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5"/>
    <m/>
    <m/>
    <m/>
    <s v="2 - FATURADO"/>
    <n v="1545"/>
    <x v="1"/>
    <x v="1"/>
    <m/>
  </r>
  <r>
    <x v="1112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145"/>
    <x v="8"/>
    <x v="1"/>
    <m/>
  </r>
  <r>
    <x v="1112"/>
    <s v="46.384.111/0129-03"/>
    <s v="NF SERVICOS E_GOV"/>
    <n v="198538"/>
    <d v="2025-11-19T00:00:00"/>
    <n v="2064980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12"/>
    <s v="46.384.111/0129-03"/>
    <s v="NF SERVICOS E_GOV"/>
    <n v="198866"/>
    <d v="2025-11-26T00:00:00"/>
    <n v="2065308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12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5"/>
    <m/>
    <m/>
    <m/>
    <s v="2 - FATURADO"/>
    <n v="1349"/>
    <x v="1"/>
    <x v="1"/>
    <m/>
  </r>
  <r>
    <x v="1112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5"/>
    <m/>
    <m/>
    <m/>
    <s v="2 - FATURADO"/>
    <n v="825"/>
    <x v="1"/>
    <x v="1"/>
    <m/>
  </r>
  <r>
    <x v="1112"/>
    <s v="46.384.111/0151-71"/>
    <s v="NF SERVICOS E_GOV"/>
    <n v="197083"/>
    <d v="2025-10-30T00:00:00"/>
    <n v="2045649"/>
    <d v="2025-10-30T00:00:00"/>
    <m/>
    <n v="227.35"/>
    <d v="2025-11-29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151-71"/>
    <s v="NF SERVICOS E_GOV"/>
    <n v="197725"/>
    <d v="2025-11-12T00:00:00"/>
    <n v="2064167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151-71"/>
    <s v="NF SERVICOS E_GOV"/>
    <n v="197732"/>
    <d v="2025-11-12T00:00:00"/>
    <n v="2064174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112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5"/>
    <m/>
    <m/>
    <m/>
    <s v="2 - FATURADO"/>
    <n v="1407"/>
    <x v="1"/>
    <x v="1"/>
    <m/>
  </r>
  <r>
    <x v="1112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5"/>
    <m/>
    <m/>
    <m/>
    <s v="2 - FATURADO"/>
    <n v="1157"/>
    <x v="1"/>
    <x v="1"/>
    <m/>
  </r>
  <r>
    <x v="1112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26"/>
    <s v="03/CIMA/2017"/>
    <s v="0066/4444/2016"/>
    <s v="2017172 - ITO"/>
    <s v="2 - FATURADO"/>
    <n v="1115"/>
    <x v="1"/>
    <x v="0"/>
    <m/>
  </r>
  <r>
    <x v="1112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26"/>
    <s v="03/CIMA/2017"/>
    <s v="0066/4444/2016"/>
    <s v="2017172 - ITO"/>
    <s v="2 - FATURADO"/>
    <n v="1115"/>
    <x v="1"/>
    <x v="0"/>
    <m/>
  </r>
  <r>
    <x v="1112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26"/>
    <s v="03/CIMA/2017"/>
    <s v="0066/4444/2016"/>
    <s v="2017172 - ITO"/>
    <s v="2 - FATURADO"/>
    <n v="1115"/>
    <x v="1"/>
    <x v="0"/>
    <m/>
  </r>
  <r>
    <x v="1112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26"/>
    <s v="03/CIMA/2017"/>
    <s v="0066/4444/2016"/>
    <s v="2017172 - ITO"/>
    <s v="2 - FATURADO"/>
    <n v="1115"/>
    <x v="1"/>
    <x v="0"/>
    <m/>
  </r>
  <r>
    <x v="1112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27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28"/>
    <s v="08/CITEM/2021"/>
    <s v="SEDUC-PRC-2021/18087"/>
    <s v="PD-PRC-2-21/01712 - ITO"/>
    <s v="2 - FATURADO"/>
    <n v="1115"/>
    <x v="1"/>
    <x v="0"/>
    <m/>
  </r>
  <r>
    <x v="1112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29"/>
    <s v="02/CIMA/2017"/>
    <s v="0065/4444/2016"/>
    <s v="2017173 ITO"/>
    <s v="2 - FATURADO"/>
    <n v="1115"/>
    <x v="1"/>
    <x v="0"/>
    <m/>
  </r>
  <r>
    <x v="1112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29"/>
    <s v="02/CIMA/2017"/>
    <s v="0065/4444/2016"/>
    <s v="2017173 ITO"/>
    <s v="2 - FATURADO"/>
    <n v="1115"/>
    <x v="1"/>
    <x v="0"/>
    <m/>
  </r>
  <r>
    <x v="1112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29"/>
    <s v="02/CIMA/2017"/>
    <s v="0065/4444/2016"/>
    <s v="2017173 ITO"/>
    <s v="2 - FATURADO"/>
    <n v="1115"/>
    <x v="1"/>
    <x v="0"/>
    <m/>
  </r>
  <r>
    <x v="1112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27"/>
    <s v="CITEM 01/2020"/>
    <s v="2019/21334"/>
    <s v="PD-PRC-2020/00550 ITO"/>
    <s v="2 - FATURADO"/>
    <n v="1115"/>
    <x v="1"/>
    <x v="0"/>
    <m/>
  </r>
  <r>
    <x v="1112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29"/>
    <s v="02/CIMA/2017"/>
    <s v="0065/4444/2016"/>
    <s v="2017173 ITO"/>
    <s v="2 - FATURADO"/>
    <n v="1115"/>
    <x v="1"/>
    <x v="0"/>
    <m/>
  </r>
  <r>
    <x v="1112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27"/>
    <s v="CITEM 01/2020"/>
    <s v="2019/21334"/>
    <s v="PD-PRC-2020/00550 ITO"/>
    <s v="2 - FATURADO"/>
    <n v="1115"/>
    <x v="1"/>
    <x v="0"/>
    <m/>
  </r>
  <r>
    <x v="1112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0"/>
    <s v="CITEM 01/2020"/>
    <s v="2019/21334"/>
    <s v="PD-PRC-2020/00550 ITO"/>
    <s v="2 - FATURADO"/>
    <n v="1115"/>
    <x v="1"/>
    <x v="0"/>
    <m/>
  </r>
  <r>
    <x v="1112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29"/>
    <s v="02/CIMA/2017"/>
    <s v="0065/4444/2016"/>
    <s v="2017173 ITO"/>
    <s v="2 - FATURADO"/>
    <n v="1115"/>
    <x v="1"/>
    <x v="0"/>
    <m/>
  </r>
  <r>
    <x v="1112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509"/>
    <x v="1"/>
    <x v="0"/>
    <m/>
  </r>
  <r>
    <x v="1112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0"/>
    <s v="001/CITEM/2021"/>
    <s v="15.00004534.2023-31"/>
    <s v="PD-PRC-2021/00264  359.00006939/2023-13 APPS"/>
    <s v="2 - FATURADO"/>
    <n v="474"/>
    <x v="1"/>
    <x v="0"/>
    <m/>
  </r>
  <r>
    <x v="1112"/>
    <s v="46.384.111/0175-49"/>
    <s v="NF SERVICOS"/>
    <n v="198410"/>
    <d v="2025-11-18T00:00:00"/>
    <n v="2064852"/>
    <d v="2025-11-18T00:00:00"/>
    <d v="2025-10-01T00:00:00"/>
    <n v="207098.41"/>
    <d v="2025-12-18T00:00:00"/>
    <s v="E0220131"/>
    <s v="PD022098"/>
    <s v="PROCESSAMENTO IBM"/>
    <n v="197157.69"/>
    <d v="2025-10-01T00:00:00"/>
    <x v="0"/>
    <s v="nº 016/CITEM/2022"/>
    <s v="Nº SEDUC-PRC-2022/23743"/>
    <s v="PD-PRC-2022/02589   359.00003425/2023-14 APPS/ITO"/>
    <s v="2 - FATURADO"/>
    <n v="0"/>
    <x v="0"/>
    <x v="0"/>
    <m/>
  </r>
  <r>
    <x v="1112"/>
    <s v="46.384.111/0175-49"/>
    <s v="NF SERVICOS"/>
    <n v="198412"/>
    <d v="2025-11-18T00:00:00"/>
    <n v="2064854"/>
    <d v="2025-11-18T00:00:00"/>
    <d v="2025-10-01T00:00:00"/>
    <n v="3680334.95"/>
    <d v="2025-12-18T00:00:00"/>
    <s v="E0210031"/>
    <s v="PD021026"/>
    <s v="ACESSO A PLATAFORMA, NUVEM PÚBLICA E DESENVOLVIMENTO"/>
    <n v="3503678.87"/>
    <d v="2025-10-01T00:00:00"/>
    <x v="0"/>
    <s v="002/CITEM/2021"/>
    <s v="SEDUC-PRC-2021/01964"/>
    <s v="PD-PRC-2021/00261-359.00009644/2023-07-ITO/APPS"/>
    <s v="2 - FATURADO"/>
    <n v="0"/>
    <x v="0"/>
    <x v="0"/>
    <m/>
  </r>
  <r>
    <x v="1112"/>
    <s v="46.384.111/0175-49"/>
    <s v="NF SERVICOS"/>
    <n v="198413"/>
    <d v="2025-11-18T00:00:00"/>
    <n v="2064855"/>
    <d v="2025-11-18T00:00:00"/>
    <d v="2025-10-01T00:00:00"/>
    <n v="1211777.8"/>
    <d v="2025-12-18T00:00:00"/>
    <s v="E0210031"/>
    <s v="PD021026"/>
    <s v="ACESSO A PLATAFORMA, NUVEM PÚBLICA E DESENVOLVIMENTO"/>
    <n v="1153612.47"/>
    <d v="2025-10-01T00:00:00"/>
    <x v="0"/>
    <s v="002/CITEM/2021"/>
    <s v="SEDUC-PRC-2021/01964"/>
    <s v="PD-PRC-2021/00261-359.00009644/2023-07-ITO/APPS"/>
    <s v="2 - FATURADO"/>
    <n v="0"/>
    <x v="0"/>
    <x v="0"/>
    <m/>
  </r>
  <r>
    <x v="1112"/>
    <s v="46.384.111/0175-49"/>
    <s v="NF SERVICOS"/>
    <n v="198414"/>
    <d v="2025-11-18T00:00:00"/>
    <n v="2064856"/>
    <d v="2025-11-18T00:00:00"/>
    <d v="2025-10-01T00:00:00"/>
    <n v="8811533.7100000009"/>
    <d v="2025-12-18T00:00:00"/>
    <s v="E0220303"/>
    <s v="PD022232"/>
    <s v="DESENVOLVIMENTO SISTEMA, MANUTENÇÃO SISTEMA,"/>
    <n v="8388580.0899999999"/>
    <d v="2025-10-01T00:00:00"/>
    <x v="0"/>
    <s v="001/CITEM/2023"/>
    <s v="015.00004576/2023-72"/>
    <s v="PD-PRC-2022.02912 359.00002790/2024-84   APPS"/>
    <s v="2 - FATURADO"/>
    <n v="0"/>
    <x v="0"/>
    <x v="0"/>
    <m/>
  </r>
  <r>
    <x v="1112"/>
    <s v="46.384.111/0175-49"/>
    <s v="NF SERVICOS"/>
    <n v="198415"/>
    <d v="2025-11-18T00:00:00"/>
    <n v="2064857"/>
    <d v="2025-11-18T00:00:00"/>
    <d v="2025-10-01T00:00:00"/>
    <n v="3803.7"/>
    <d v="2025-12-18T00:00:00"/>
    <s v="E0220194"/>
    <s v="PD022150"/>
    <s v="INFRAESTRUTURA VIRTUALIZADA ON PREMISES E PAAS MIDDLEWARE"/>
    <n v="3621.12"/>
    <d v="2025-10-01T00:00:00"/>
    <x v="0"/>
    <s v="027/CITEM/2022"/>
    <s v="015.00648772/2024-34"/>
    <s v="PD-PRC-2022/02004-359.00003428/2023-40 ITO"/>
    <s v="2 - FATURADO"/>
    <n v="0"/>
    <x v="0"/>
    <x v="0"/>
    <m/>
  </r>
  <r>
    <x v="1112"/>
    <s v="46.384.111/0175-49"/>
    <s v="NF SERVICOS"/>
    <n v="198416"/>
    <d v="2025-11-18T00:00:00"/>
    <n v="2064858"/>
    <d v="2025-11-18T00:00:00"/>
    <d v="2025-10-01T00:00:00"/>
    <n v="32733.02"/>
    <d v="2025-12-18T00:00:00"/>
    <s v="E0220194"/>
    <s v="PD022150"/>
    <s v="INFRAESTRUTURA VIRTUALIZADA ON PREMISES E PAAS MIDDLEWARE"/>
    <n v="31161.84"/>
    <d v="2025-10-01T00:00:00"/>
    <x v="0"/>
    <s v="027/CITEM/2022"/>
    <s v="015.00648772/2024-34"/>
    <s v="PD-PRC-2022/02004-359.00003428/2023-40 ITO"/>
    <s v="2 - FATURADO"/>
    <n v="0"/>
    <x v="0"/>
    <x v="0"/>
    <m/>
  </r>
  <r>
    <x v="1112"/>
    <s v="46.384.111/0175-49"/>
    <s v="NF SERVICOS"/>
    <n v="198418"/>
    <d v="2025-11-18T00:00:00"/>
    <n v="2064860"/>
    <d v="2025-11-18T00:00:00"/>
    <d v="2025-10-01T00:00:00"/>
    <n v="9157.18"/>
    <d v="2025-12-18T00:00:00"/>
    <s v="E0240010"/>
    <s v="PD024010"/>
    <s v="PAAS MIDDLEWARE COM SERVIÇO DE GESTÃO"/>
    <n v="8717.64"/>
    <d v="2025-10-01T00:00:00"/>
    <x v="0"/>
    <s v="07/CITEM/2024"/>
    <s v="015.00443021/2023-42"/>
    <s v="359.00009516/2023-55-ITO"/>
    <s v="2 - FATURADO"/>
    <n v="0"/>
    <x v="0"/>
    <x v="0"/>
    <m/>
  </r>
  <r>
    <x v="1112"/>
    <s v="46.384.111/0175-49"/>
    <s v="NF SERVICOS"/>
    <n v="198426"/>
    <d v="2025-11-18T00:00:00"/>
    <n v="2064868"/>
    <d v="2025-11-18T00:00:00"/>
    <d v="2025-10-01T00:00:00"/>
    <n v="1242026.5900000001"/>
    <d v="2025-12-18T00:00:00"/>
    <s v="E0210231"/>
    <s v="PD021190"/>
    <s v="SERVIÇO DE SUPORTE ESPECIALIZADO LOCAL"/>
    <n v="1182409.31"/>
    <d v="2025-10-01T00:00:00"/>
    <x v="0"/>
    <s v="012/CITEM/2021"/>
    <s v="015.00002546/2023-21"/>
    <s v="PD-PRC-2021/01908  359.00003549/2023-91 - ITO"/>
    <s v="2 - FATURADO"/>
    <n v="0"/>
    <x v="0"/>
    <x v="0"/>
    <m/>
  </r>
  <r>
    <x v="1112"/>
    <s v="46.384.111/0175-49"/>
    <s v="NF SERVICOS"/>
    <n v="198433"/>
    <d v="2025-11-18T00:00:00"/>
    <n v="2064875"/>
    <d v="2025-11-18T00:00:00"/>
    <d v="2025-10-01T00:00:00"/>
    <n v="3937.2"/>
    <d v="2025-12-18T00:00:00"/>
    <s v="E0200114"/>
    <s v="PD020098"/>
    <s v="SAM ESTOQUE"/>
    <n v="3748.21"/>
    <d v="2025-10-01T00:00:00"/>
    <x v="0"/>
    <s v="001/CITEM/2021"/>
    <s v="15.00004534.2023-31"/>
    <s v="PD-PRC-2021/00264  359.00006939/2023-13 APPS"/>
    <s v="2 - FATURADO"/>
    <n v="0"/>
    <x v="0"/>
    <x v="0"/>
    <m/>
  </r>
  <r>
    <x v="1112"/>
    <s v="46.384.111/0175-49"/>
    <s v="NF SERVICOS"/>
    <n v="198483"/>
    <d v="2025-11-18T00:00:00"/>
    <n v="2064925"/>
    <d v="2025-11-19T00:00:00"/>
    <d v="2025-10-01T00:00:00"/>
    <n v="8146.58"/>
    <d v="2025-12-18T00:00:00"/>
    <s v="E0230023"/>
    <s v="PD023018"/>
    <s v="SAM PATRIMONIO"/>
    <n v="7755.54"/>
    <d v="2025-10-01T00:00:00"/>
    <x v="0"/>
    <s v="032/CITEM/2023"/>
    <s v="015.00009629/2023-41"/>
    <s v="359.00001502/2023-93-APPS"/>
    <s v="2 - FATURADO"/>
    <n v="0"/>
    <x v="0"/>
    <x v="0"/>
    <m/>
  </r>
  <r>
    <x v="1112"/>
    <s v="46.384.111/0175-49"/>
    <s v="NF SERVICOS"/>
    <n v="198484"/>
    <d v="2025-11-18T00:00:00"/>
    <n v="2064926"/>
    <d v="2025-11-19T00:00:00"/>
    <d v="2025-10-01T00:00:00"/>
    <n v="7322.5"/>
    <d v="2025-12-18T00:00:00"/>
    <s v="E0230023"/>
    <s v="PD023018"/>
    <s v="SAM PATRIMONIO"/>
    <n v="6971.02"/>
    <d v="2025-10-01T00:00:00"/>
    <x v="0"/>
    <s v="032/CITEM/2023"/>
    <s v="015.00009629/2023-41"/>
    <s v="359.00001502/2023-93-APPS"/>
    <s v="2 - FATURADO"/>
    <n v="0"/>
    <x v="0"/>
    <x v="0"/>
    <m/>
  </r>
  <r>
    <x v="1112"/>
    <s v="46.384.111/0175-49"/>
    <s v="NF SERVICOS"/>
    <n v="199091"/>
    <d v="2025-11-28T00:00:00"/>
    <n v="2065533"/>
    <d v="2025-11-28T00:00:00"/>
    <d v="2025-10-01T00:00:00"/>
    <n v="8022226.5499999998"/>
    <d v="2025-12-28T00:00:00"/>
    <s v="E0220044"/>
    <s v="PD022033"/>
    <s v="NUVEM PUBLICA"/>
    <n v="7637159.6799999997"/>
    <d v="2025-10-01T00:00:00"/>
    <x v="0"/>
    <s v="024/CITEM/2022"/>
    <s v="15.00004500/2023-47"/>
    <s v="PD-PRC-2022/02482 359.00004861/2023-01     ITO"/>
    <s v="2 - FATURADO"/>
    <n v="0"/>
    <x v="0"/>
    <x v="0"/>
    <m/>
  </r>
  <r>
    <x v="1112"/>
    <s v="46.384.111/0175-49"/>
    <s v="NF SERVICOS"/>
    <n v="199092"/>
    <d v="2025-11-28T00:00:00"/>
    <n v="2065534"/>
    <d v="2025-11-28T00:00:00"/>
    <d v="2025-10-01T00:00:00"/>
    <n v="9092.77"/>
    <d v="2025-12-28T00:00:00"/>
    <s v="E0220044"/>
    <s v="PD022033"/>
    <s v="NUVEM PUBLICA"/>
    <n v="8656.32"/>
    <d v="2025-10-01T00:00:00"/>
    <x v="0"/>
    <s v="024/CITEM/2022"/>
    <s v="15.00004500/2023-47"/>
    <s v="PD-PRC-2022/02482 359.00004861/2023-01     ITO"/>
    <s v="2 - FATURADO"/>
    <n v="0"/>
    <x v="0"/>
    <x v="0"/>
    <m/>
  </r>
  <r>
    <x v="1112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205"/>
    <x v="2"/>
    <x v="1"/>
    <m/>
  </r>
  <r>
    <x v="1112"/>
    <s v="46.384.111/0178-91"/>
    <s v="NF SERVICOS"/>
    <n v="198407"/>
    <d v="2025-11-18T00:00:00"/>
    <n v="2064849"/>
    <d v="2025-11-18T00:00:00"/>
    <d v="2025-10-01T00:00:00"/>
    <n v="21073.38"/>
    <d v="2025-12-18T00:00:00"/>
    <s v="E0240269"/>
    <s v="PD024161"/>
    <s v="PROGRAMA SP SEM PAPEL"/>
    <n v="20061.86"/>
    <d v="2025-10-01T00:00:00"/>
    <x v="0"/>
    <m/>
    <s v="015.00212486/2024-34"/>
    <s v="359.00002640/2024-71-APPS"/>
    <s v="2 - FATURADO"/>
    <n v="0"/>
    <x v="0"/>
    <x v="0"/>
    <m/>
  </r>
  <r>
    <x v="1113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943"/>
    <x v="1"/>
    <x v="1"/>
    <m/>
  </r>
  <r>
    <x v="1113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672"/>
    <x v="1"/>
    <x v="1"/>
    <m/>
  </r>
  <r>
    <x v="1113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278"/>
    <x v="2"/>
    <x v="1"/>
    <m/>
  </r>
  <r>
    <x v="1113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259"/>
    <x v="2"/>
    <x v="1"/>
    <m/>
  </r>
  <r>
    <x v="1113"/>
    <s v="46.384.400/0002-20"/>
    <s v="ND-LOCACAO BENS MOVE"/>
    <n v="1430"/>
    <d v="2025-10-22T00:00:00"/>
    <m/>
    <m/>
    <m/>
    <n v="108064.54"/>
    <d v="2025-11-21T00:00:00"/>
    <s v="EA210438"/>
    <s v="PDA21334"/>
    <s v="Locação de Bens Móveis - Notebook Ultrafino - 36 ms"/>
    <n v="5187.1000000000004"/>
    <m/>
    <x v="0"/>
    <m/>
    <m/>
    <m/>
    <s v="2 - FATURADO"/>
    <n v="7"/>
    <x v="3"/>
    <x v="4"/>
    <m/>
  </r>
  <r>
    <x v="1113"/>
    <s v="46.384.400/0002-20"/>
    <s v="NF SERVICOS"/>
    <n v="198388"/>
    <d v="2025-11-17T00:00:00"/>
    <n v="2064830"/>
    <d v="2025-11-17T00:00:00"/>
    <d v="2025-10-01T00:00:00"/>
    <n v="16431.86"/>
    <d v="2025-12-17T00:00:00"/>
    <s v="EC240595"/>
    <s v="PD024430"/>
    <s v="EMAIL COMO SERVIÇO E OFFICE BÁSICO"/>
    <n v="15643.13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02-20"/>
    <s v="ND-LOCACAO BENS MOVE"/>
    <n v="1460"/>
    <d v="2025-11-19T00:00:00"/>
    <m/>
    <m/>
    <m/>
    <n v="100860.28"/>
    <d v="2025-12-19T00:00:00"/>
    <s v="EA210438"/>
    <s v="PDA21334"/>
    <s v="Locação de Bens Móveis - Notebook Ultrafino - 36 ms"/>
    <n v="100860.28"/>
    <m/>
    <x v="0"/>
    <m/>
    <m/>
    <m/>
    <s v="2 - FATURADO"/>
    <n v="0"/>
    <x v="0"/>
    <x v="4"/>
    <m/>
  </r>
  <r>
    <x v="1113"/>
    <s v="46.384.400/0002-20"/>
    <s v="NF SERVICOS"/>
    <n v="198632"/>
    <d v="2025-11-19T00:00:00"/>
    <n v="2065074"/>
    <d v="2025-11-19T00:00:00"/>
    <d v="2025-10-01T00:00:00"/>
    <n v="13127.69"/>
    <d v="2025-12-19T00:00:00"/>
    <s v="EA210438"/>
    <s v="PD021334"/>
    <s v="DESKTOP COMO SERVIÇO DaaS - DESKTOP BÁSICO, DESKTOP AVANÇADO, DESKTOP PLUS, NOTEBOOK PADRÃO, NOTEBOOK ULTRAFINO"/>
    <n v="12497.56"/>
    <d v="2025-10-01T00:00:00"/>
    <x v="0"/>
    <s v="SAA 12.333/2021"/>
    <s v="SAA 07/2021"/>
    <s v="PD-PRC-2021-03165 - ITO"/>
    <s v="2 - FATURADO"/>
    <n v="0"/>
    <x v="0"/>
    <x v="0"/>
    <m/>
  </r>
  <r>
    <x v="1113"/>
    <s v="46.384.400/0002-20"/>
    <s v="NF SERVICOS"/>
    <n v="198633"/>
    <d v="2025-11-19T00:00:00"/>
    <n v="2065075"/>
    <d v="2025-11-19T00:00:00"/>
    <d v="2025-10-01T00:00:00"/>
    <n v="2043.44"/>
    <d v="2025-12-19T00:00:00"/>
    <s v="EA210438"/>
    <s v="PD021334"/>
    <s v="DESKTOP COMO SERVIÇO DaaS - DESKTOP BÁSICO, DESKTOP AVANÇADO, DESKTOP PLUS, NOTEBOOK PADRÃO, NOTEBOOK ULTRAFINO"/>
    <n v="1945.35"/>
    <d v="2025-10-01T00:00:00"/>
    <x v="0"/>
    <s v="SAA 12.333/2021"/>
    <s v="SAA 07/2021"/>
    <s v="PD-PRC-2021-03165 - ITO"/>
    <s v="2 - FATURADO"/>
    <n v="0"/>
    <x v="0"/>
    <x v="0"/>
    <m/>
  </r>
  <r>
    <x v="1113"/>
    <s v="46.384.400/0002-20"/>
    <s v="NF SERVICOS"/>
    <n v="198634"/>
    <d v="2025-11-19T00:00:00"/>
    <n v="2065076"/>
    <d v="2025-11-19T00:00:00"/>
    <d v="2025-10-01T00:00:00"/>
    <n v="352.46"/>
    <d v="2025-12-19T00:00:00"/>
    <s v="EA210438"/>
    <s v="PD021334"/>
    <s v="DESKTOP COMO SERVIÇO DaaS - DESKTOP BÁSICO, DESKTOP AVANÇADO, DESKTOP PLUS, NOTEBOOK PADRÃO, NOTEBOOK ULTRAFINO"/>
    <n v="335.54"/>
    <d v="2025-10-01T00:00:00"/>
    <x v="0"/>
    <s v="SAA 12.333/2021"/>
    <s v="SAA 07/2021"/>
    <s v="PD-PRC-2021-03165 - ITO"/>
    <s v="2 - FATURADO"/>
    <n v="0"/>
    <x v="0"/>
    <x v="0"/>
    <m/>
  </r>
  <r>
    <x v="1113"/>
    <s v="46.384.400/0002-20"/>
    <s v="NF SERVICOS"/>
    <n v="198635"/>
    <d v="2025-11-19T00:00:00"/>
    <n v="2065077"/>
    <d v="2025-11-19T00:00:00"/>
    <d v="2025-10-01T00:00:00"/>
    <n v="256.89"/>
    <d v="2025-12-19T00:00:00"/>
    <s v="EA210438"/>
    <s v="PD021334"/>
    <s v="DESKTOP COMO SERVIÇO DaaS - DESKTOP BÁSICO, DESKTOP AVANÇADO, DESKTOP PLUS, NOTEBOOK PADRÃO, NOTEBOOK ULTRAFINO"/>
    <n v="244.56"/>
    <d v="2025-10-01T00:00:00"/>
    <x v="0"/>
    <s v="SAA 12.333/2021"/>
    <s v="SAA 07/2021"/>
    <s v="PD-PRC-2021-03165 - ITO"/>
    <s v="2 - FATURADO"/>
    <n v="0"/>
    <x v="0"/>
    <x v="0"/>
    <m/>
  </r>
  <r>
    <x v="1113"/>
    <s v="46.384.400/0002-20"/>
    <s v="NF SERVICOS"/>
    <n v="198636"/>
    <d v="2025-11-19T00:00:00"/>
    <n v="2065078"/>
    <d v="2025-11-19T00:00:00"/>
    <d v="2025-10-01T00:00:00"/>
    <n v="578.09"/>
    <d v="2025-12-19T00:00:00"/>
    <s v="EA210438"/>
    <s v="PD021334"/>
    <s v="DESKTOP COMO SERVIÇO DaaS - DESKTOP BÁSICO, DESKTOP AVANÇADO, DESKTOP PLUS, NOTEBOOK PADRÃO, NOTEBOOK ULTRAFINO"/>
    <n v="550.34"/>
    <d v="2025-10-01T00:00:00"/>
    <x v="0"/>
    <s v="SAA 12.333/2021"/>
    <s v="SAA 07/2021"/>
    <s v="PD-PRC-2021-03165 - ITO"/>
    <s v="2 - FATURADO"/>
    <n v="0"/>
    <x v="0"/>
    <x v="0"/>
    <m/>
  </r>
  <r>
    <x v="1113"/>
    <s v="46.384.400/0016-25"/>
    <s v="NF SERVICOS"/>
    <n v="198385"/>
    <d v="2025-11-17T00:00:00"/>
    <n v="2064827"/>
    <d v="2025-11-17T00:00:00"/>
    <d v="2025-10-01T00:00:00"/>
    <n v="2326.87"/>
    <d v="2025-12-17T00:00:00"/>
    <s v="EE240595"/>
    <s v="PD024430"/>
    <s v="EMAIL COMO SERVIÇO E OFFICE BÁSICO"/>
    <n v="2215.1799999999998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18-97"/>
    <s v="NF SERVICOS E_GOV"/>
    <n v="197585"/>
    <d v="2025-11-12T00:00:00"/>
    <n v="2064027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113"/>
    <s v="46.384.400/0018-97"/>
    <s v="NF SERVICOS E_GOV"/>
    <n v="198226"/>
    <d v="2025-11-14T00:00:00"/>
    <n v="2064668"/>
    <d v="2025-11-14T00:00:00"/>
    <m/>
    <n v="329.43"/>
    <d v="2025-12-14T00:00:00"/>
    <m/>
    <m/>
    <s v="Certificado e-CPF A3 em cartão e leitora - 36 meses Gov"/>
    <n v="313.62"/>
    <m/>
    <x v="0"/>
    <m/>
    <m/>
    <m/>
    <s v="2 - FATURADO"/>
    <n v="0"/>
    <x v="0"/>
    <x v="1"/>
    <m/>
  </r>
  <r>
    <x v="1113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1"/>
    <s v="SAA 04/2021"/>
    <s v="SAA 2021/07325"/>
    <s v="PD-PRC-2021-01820 APPS"/>
    <s v="2 - FATURADO"/>
    <n v="335"/>
    <x v="2"/>
    <x v="0"/>
    <m/>
  </r>
  <r>
    <x v="1113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1"/>
    <s v="SAA 04/2021"/>
    <s v="SEI 007.00029275/2023-32"/>
    <s v="PD-PRC-2021-01820  359.00001457/2024-58 ITO"/>
    <s v="2 - FATURADO"/>
    <n v="334"/>
    <x v="2"/>
    <x v="0"/>
    <m/>
  </r>
  <r>
    <x v="1113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1"/>
    <s v="SAA 04/2021"/>
    <s v="SEI 007.00029275/2023-32"/>
    <s v="PD-PRC-2021-01820  359.00001457/2024-58 ITO"/>
    <s v="2 - FATURADO"/>
    <n v="334"/>
    <x v="2"/>
    <x v="0"/>
    <m/>
  </r>
  <r>
    <x v="1113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1"/>
    <s v="SAA 04/2021"/>
    <s v="SEI 007.00029275/2023-32"/>
    <s v="PD-PRC-2021-01820  359.00001457/2024-58 ITO"/>
    <s v="2 - FATURADO"/>
    <n v="334"/>
    <x v="2"/>
    <x v="0"/>
    <m/>
  </r>
  <r>
    <x v="1113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1"/>
    <s v="SAA 04/2021"/>
    <s v="SEI 007.00029275/2023-32"/>
    <s v="PD-PRC-2021-01820  359.00001457/2024-58 ITO"/>
    <s v="2 - FATURADO"/>
    <n v="334"/>
    <x v="2"/>
    <x v="0"/>
    <m/>
  </r>
  <r>
    <x v="1113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1"/>
    <s v="SAA 04/2021"/>
    <s v="SEI 007.00029275/2023-32"/>
    <s v="PD-PRC-2021-01820  359.00001457/2024-58 ITO"/>
    <s v="2 - FATURADO"/>
    <n v="317"/>
    <x v="2"/>
    <x v="0"/>
    <m/>
  </r>
  <r>
    <x v="1113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1"/>
    <s v="SAA 04/2021"/>
    <s v="SEI 007.00029275/2023-32"/>
    <s v="PD-PRC-2021-01820  359.00001457/2024-58 ITO"/>
    <s v="2 - FATURADO"/>
    <n v="317"/>
    <x v="2"/>
    <x v="0"/>
    <m/>
  </r>
  <r>
    <x v="1113"/>
    <s v="46.384.400/0021-92"/>
    <s v="ND-LOCACAO BENS MOVE"/>
    <n v="1431"/>
    <d v="2025-10-22T00:00:00"/>
    <m/>
    <m/>
    <m/>
    <n v="89609.3"/>
    <d v="2025-11-21T00:00:00"/>
    <s v="E0210353"/>
    <s v="PD021270"/>
    <s v="Locação de Bens Móveis - Notebook Padrão - 36 ms"/>
    <n v="4301.25"/>
    <m/>
    <x v="0"/>
    <m/>
    <m/>
    <m/>
    <s v="2 - FATURADO"/>
    <n v="7"/>
    <x v="3"/>
    <x v="4"/>
    <m/>
  </r>
  <r>
    <x v="1113"/>
    <s v="46.384.400/0021-92"/>
    <s v="NF SERVICOS"/>
    <n v="198386"/>
    <d v="2025-11-17T00:00:00"/>
    <n v="2064828"/>
    <d v="2025-11-17T00:00:00"/>
    <d v="2025-10-01T00:00:00"/>
    <n v="32191.5"/>
    <d v="2025-12-17T00:00:00"/>
    <s v="ED240595"/>
    <s v="PD024430"/>
    <s v="EMAIL COMO SERVIÇO E OFFICE BÁSICO"/>
    <n v="30646.31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21-92"/>
    <s v="ND-LOCACAO BENS MOVE"/>
    <n v="1454"/>
    <d v="2025-11-19T00:00:00"/>
    <m/>
    <m/>
    <m/>
    <n v="89609.3"/>
    <d v="2025-12-19T00:00:00"/>
    <s v="E0210353"/>
    <s v="PD021270"/>
    <s v="Locação de Bens Móveis - Notebook Padrão - 36 ms"/>
    <n v="89609.3"/>
    <m/>
    <x v="0"/>
    <m/>
    <m/>
    <m/>
    <s v="2 - FATURADO"/>
    <n v="0"/>
    <x v="0"/>
    <x v="4"/>
    <m/>
  </r>
  <r>
    <x v="1113"/>
    <s v="46.384.400/0021-92"/>
    <s v="NF SERVICOS"/>
    <n v="198643"/>
    <d v="2025-11-19T00:00:00"/>
    <n v="2065085"/>
    <d v="2025-11-19T00:00:00"/>
    <d v="2025-10-01T00:00:00"/>
    <n v="18228.099999999999"/>
    <d v="2025-12-19T00:00:00"/>
    <s v="E0210353"/>
    <s v="PD021270"/>
    <s v="DaaS- DESKTOP COMO SERVIÇO"/>
    <n v="17353.150000000001"/>
    <d v="2025-10-01T00:00:00"/>
    <x v="0"/>
    <s v="CDA nº31/2021"/>
    <s v="nº SAA-PRC-2021/07037"/>
    <s v="PD-PRC-2021/02524-359.00008838/2024-68-ITO"/>
    <s v="2 - FATURADO"/>
    <n v="0"/>
    <x v="0"/>
    <x v="0"/>
    <m/>
  </r>
  <r>
    <x v="1113"/>
    <s v="46.384.400/0023-54"/>
    <s v="NF SERVICOS"/>
    <n v="198393"/>
    <d v="2025-11-17T00:00:00"/>
    <n v="2064835"/>
    <d v="2025-11-18T00:00:00"/>
    <d v="2025-10-01T00:00:00"/>
    <n v="8461.83"/>
    <d v="2025-12-18T00:00:00"/>
    <s v="EH240595"/>
    <s v="PD024430"/>
    <s v="EMAIL COMO SERVIÇO E OFFICE BÁSICO"/>
    <n v="8055.66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24-35"/>
    <s v="NF SERVICOS"/>
    <n v="198403"/>
    <d v="2025-11-17T00:00:00"/>
    <n v="2064845"/>
    <d v="2025-11-18T00:00:00"/>
    <d v="2025-10-01T00:00:00"/>
    <n v="3411.73"/>
    <d v="2025-12-18T00:00:00"/>
    <s v="EI240595"/>
    <s v="PD024430"/>
    <s v="EMAIL COMO SERVIÇO E OFFICE BÁSICO"/>
    <n v="3247.97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25-16"/>
    <s v="NF SERVICOS"/>
    <n v="198396"/>
    <d v="2025-11-17T00:00:00"/>
    <n v="2064838"/>
    <d v="2025-11-18T00:00:00"/>
    <d v="2025-10-01T00:00:00"/>
    <n v="3188.15"/>
    <d v="2025-12-18T00:00:00"/>
    <s v="EM240595"/>
    <s v="PD024430"/>
    <s v="EMAIL COMO SERVIÇO E OFFICE BÁSICO"/>
    <n v="3035.12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26-05"/>
    <s v="NF SERVICOS"/>
    <n v="198395"/>
    <d v="2025-11-17T00:00:00"/>
    <n v="2064837"/>
    <d v="2025-11-18T00:00:00"/>
    <d v="2025-10-01T00:00:00"/>
    <n v="3990.96"/>
    <d v="2025-12-18T00:00:00"/>
    <s v="EL240595"/>
    <s v="PD024430"/>
    <s v="EMAIL COMO SERVIÇO E OFFICE BÁSICO"/>
    <n v="3799.39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30-83"/>
    <s v="NF SERVICOS"/>
    <n v="198392"/>
    <d v="2025-11-17T00:00:00"/>
    <n v="2064834"/>
    <d v="2025-11-18T00:00:00"/>
    <d v="2025-10-01T00:00:00"/>
    <n v="3102.4"/>
    <d v="2025-12-18T00:00:00"/>
    <s v="EK240595"/>
    <s v="PD024430"/>
    <s v="EMAIL COMO SERVIÇO E OFFICE BÁSICO"/>
    <n v="2953.48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33-26"/>
    <s v="NF SERVICOS"/>
    <n v="198397"/>
    <d v="2025-11-17T00:00:00"/>
    <n v="2064839"/>
    <d v="2025-11-18T00:00:00"/>
    <d v="2025-10-01T00:00:00"/>
    <n v="1341.41"/>
    <d v="2025-12-18T00:00:00"/>
    <s v="EJ240595"/>
    <s v="PD024430"/>
    <s v="EMAIL COMO SERVIÇO E OFFICE BÁSICO"/>
    <n v="1277.02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83-95"/>
    <s v="ND-LOCACAO BENS MOVE"/>
    <n v="1428"/>
    <d v="2025-10-22T00:00:00"/>
    <m/>
    <m/>
    <m/>
    <n v="7522.4"/>
    <d v="2025-11-21T00:00:00"/>
    <s v="ED210438"/>
    <s v="PDD21334"/>
    <s v="Locação de Bens Móveis - Notebook Padrão - 36 ms"/>
    <n v="7522.4"/>
    <m/>
    <x v="0"/>
    <m/>
    <m/>
    <m/>
    <s v="2 - FATURADO"/>
    <n v="7"/>
    <x v="3"/>
    <x v="4"/>
    <m/>
  </r>
  <r>
    <x v="1113"/>
    <s v="46.384.400/0083-95"/>
    <s v="NF SERVICOS"/>
    <n v="198382"/>
    <d v="2025-11-17T00:00:00"/>
    <n v="2064824"/>
    <d v="2025-11-17T00:00:00"/>
    <d v="2025-10-01T00:00:00"/>
    <n v="420.79"/>
    <d v="2025-12-17T00:00:00"/>
    <s v="E0240595"/>
    <s v="PD024430"/>
    <s v="EMAIL COMO SERVIÇO E OFFICE BÁSICO"/>
    <n v="400.59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83-95"/>
    <s v="ND-LOCACAO BENS MOVE"/>
    <n v="1457"/>
    <d v="2025-11-19T00:00:00"/>
    <m/>
    <m/>
    <m/>
    <n v="7020.91"/>
    <d v="2025-12-19T00:00:00"/>
    <s v="ED210438"/>
    <s v="PDD21334"/>
    <s v="Locação de Bens Móveis - Notebook Padrão - 36 ms"/>
    <n v="7020.91"/>
    <m/>
    <x v="0"/>
    <m/>
    <m/>
    <m/>
    <s v="2 - FATURADO"/>
    <n v="0"/>
    <x v="0"/>
    <x v="4"/>
    <m/>
  </r>
  <r>
    <x v="1113"/>
    <s v="46.384.400/0083-95"/>
    <s v="NF SERVICOS"/>
    <n v="198641"/>
    <d v="2025-11-19T00:00:00"/>
    <n v="2065083"/>
    <d v="2025-11-19T00:00:00"/>
    <d v="2025-10-01T00:00:00"/>
    <n v="969.28"/>
    <d v="2025-12-19T00:00:00"/>
    <s v="ED210438"/>
    <s v="PD021334"/>
    <s v="DESKTOP COMO SERVIÇO-DaaS-DESKTOP BÁSICO/AVANÇADO/PLUS/ NOTEBOOK PADRÃO e ULTRAFINO"/>
    <n v="922.75"/>
    <d v="2025-10-01T00:00:00"/>
    <x v="0"/>
    <s v="nº SAA 07/2021"/>
    <s v="SAA nº12.333/2021"/>
    <s v="PD-PRC-2021/03165-359.00008879/2024-54 - ITO"/>
    <s v="2 - FATURADO"/>
    <n v="0"/>
    <x v="0"/>
    <x v="0"/>
    <m/>
  </r>
  <r>
    <x v="1113"/>
    <s v="46.384.400/0083-95"/>
    <s v="NF SERVICOS"/>
    <n v="198642"/>
    <d v="2025-11-19T00:00:00"/>
    <n v="2065084"/>
    <d v="2025-11-19T00:00:00"/>
    <d v="2025-10-01T00:00:00"/>
    <n v="449.63"/>
    <d v="2025-12-19T00:00:00"/>
    <s v="ED210438"/>
    <s v="PD021334"/>
    <s v="DESKTOP COMO SERVIÇO-DaaS-DESKTOP BÁSICO/AVANÇADO/PLUS/ NOTEBOOK PADRÃO e ULTRAFINO"/>
    <n v="427.58"/>
    <d v="2025-10-01T00:00:00"/>
    <x v="0"/>
    <s v="nº SAA 07/2021"/>
    <s v="SAA nº12.333/2021"/>
    <s v="PD-PRC-2021/03165-359.00008879/2024-54 - ITO"/>
    <s v="2 - FATURADO"/>
    <n v="0"/>
    <x v="0"/>
    <x v="0"/>
    <m/>
  </r>
  <r>
    <x v="1113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719"/>
    <x v="1"/>
    <x v="4"/>
    <m/>
  </r>
  <r>
    <x v="1113"/>
    <s v="46.384.400/0098-71"/>
    <s v="NF SERVICOS"/>
    <n v="198394"/>
    <d v="2025-11-17T00:00:00"/>
    <n v="2064836"/>
    <d v="2025-11-18T00:00:00"/>
    <d v="2025-10-01T00:00:00"/>
    <n v="3015.05"/>
    <d v="2025-12-18T00:00:00"/>
    <s v="EF240595"/>
    <s v="PD024430"/>
    <s v="EMAIL COMO SERVIÇO E OFFICE BÁSICO"/>
    <n v="2870.33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098-71"/>
    <s v="ND-LOCACAO BENS MOVE"/>
    <n v="1456"/>
    <d v="2025-11-19T00:00:00"/>
    <m/>
    <m/>
    <m/>
    <n v="5399.96"/>
    <d v="2025-12-19T00:00:00"/>
    <s v="EB210438"/>
    <s v="PDB21334"/>
    <s v="Locação de Bens Móveis - Notebook Padrão - 36 ms"/>
    <n v="5399.96"/>
    <m/>
    <x v="0"/>
    <m/>
    <m/>
    <m/>
    <s v="2 - FATURADO"/>
    <n v="0"/>
    <x v="0"/>
    <x v="4"/>
    <m/>
  </r>
  <r>
    <x v="1113"/>
    <s v="46.384.400/0098-71"/>
    <s v="NF SERVICOS E_GOV"/>
    <n v="198527"/>
    <d v="2025-11-19T00:00:00"/>
    <n v="2064969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113"/>
    <s v="46.384.400/0098-71"/>
    <s v="NF SERVICOS"/>
    <n v="198637"/>
    <d v="2025-11-19T00:00:00"/>
    <n v="2065079"/>
    <d v="2025-11-19T00:00:00"/>
    <d v="2025-10-01T00:00:00"/>
    <n v="235.08"/>
    <d v="2025-12-19T00:00:00"/>
    <s v="EB210438"/>
    <s v="PD021334"/>
    <s v="DESKTOP COMO SERVIÇO DaaS - DESKTOP BÁSICO, DESKTOP AVANÇADO, DESKTOP PLUS, NOTEBOOK PADRÃO, NOTEBOOK ULTRAFINO"/>
    <n v="223.8"/>
    <d v="2025-10-01T00:00:00"/>
    <x v="0"/>
    <s v="SAA 12.333/2021"/>
    <s v="SAA 07/2021"/>
    <s v="PD-PRC-2021/03165-359.00008879/2024-54 - ITO"/>
    <s v="2 - FATURADO"/>
    <n v="0"/>
    <x v="0"/>
    <x v="0"/>
    <m/>
  </r>
  <r>
    <x v="1113"/>
    <s v="46.384.400/0098-71"/>
    <s v="NF SERVICOS"/>
    <n v="198638"/>
    <d v="2025-11-19T00:00:00"/>
    <n v="2065080"/>
    <d v="2025-11-19T00:00:00"/>
    <d v="2025-10-01T00:00:00"/>
    <n v="899.13"/>
    <d v="2025-12-19T00:00:00"/>
    <s v="EB210438"/>
    <s v="PD021334"/>
    <s v="DESKTOP COMO SERVIÇO DaaS - DESKTOP BÁSICO, DESKTOP AVANÇADO, DESKTOP PLUS, NOTEBOOK PADRÃO, NOTEBOOK ULTRAFINO"/>
    <n v="855.97"/>
    <d v="2025-10-01T00:00:00"/>
    <x v="0"/>
    <s v="SAA 12.333/2021"/>
    <s v="SAA 07/2021"/>
    <s v="PD-PRC-2021/03165-359.00008879/2024-54 - ITO"/>
    <s v="2 - FATURADO"/>
    <n v="0"/>
    <x v="0"/>
    <x v="0"/>
    <m/>
  </r>
  <r>
    <x v="1113"/>
    <s v="46.384.400/0128-21"/>
    <s v="NF SERVICOS"/>
    <n v="198383"/>
    <d v="2025-11-17T00:00:00"/>
    <n v="2064825"/>
    <d v="2025-11-17T00:00:00"/>
    <d v="2025-10-01T00:00:00"/>
    <n v="9045.7199999999993"/>
    <d v="2025-12-17T00:00:00"/>
    <s v="EB240595"/>
    <s v="PD024430"/>
    <s v="EMAIL COMO SERVIÇO E OFFICE BÁSICO"/>
    <n v="8611.5300000000007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1"/>
    <s v="SAA 04/2021"/>
    <s v="SEI 007.00029275/2023-32"/>
    <s v="PD-PRC-2021-01820   359.00001457/2024-58 ITO"/>
    <s v="2 - FATURADO"/>
    <n v="334"/>
    <x v="2"/>
    <x v="0"/>
    <m/>
  </r>
  <r>
    <x v="1113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1"/>
    <s v="SAA 04/2021"/>
    <s v="SEI 007.00029275/2023-32"/>
    <s v="PD-PRC-2021-01820   359.00001457/2024-58 ITO"/>
    <s v="2 - FATURADO"/>
    <n v="334"/>
    <x v="2"/>
    <x v="0"/>
    <m/>
  </r>
  <r>
    <x v="1113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1"/>
    <s v="SAA 04/2021"/>
    <s v="SEI 007.00029275/2023-32"/>
    <s v="PD-PRC-2021-01820   359.00001457/2024-58 APPS"/>
    <s v="2 - FATURADO"/>
    <n v="331"/>
    <x v="2"/>
    <x v="0"/>
    <m/>
  </r>
  <r>
    <x v="1113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1"/>
    <s v="SAA 04/2021"/>
    <s v="SEI 007.00029275/2023-32"/>
    <s v="PD-PRC-2021-01820  359.00001457/2024-58 ITO"/>
    <s v="2 - FATURADO"/>
    <n v="331"/>
    <x v="2"/>
    <x v="0"/>
    <m/>
  </r>
  <r>
    <x v="1113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1"/>
    <s v="SAA 04/2021"/>
    <s v="SEI 007.00029275/2023-32"/>
    <s v="PD-PRC-2021-01820   359.00001457/2024-58 ITO"/>
    <s v="2 - FATURADO"/>
    <n v="317"/>
    <x v="2"/>
    <x v="0"/>
    <m/>
  </r>
  <r>
    <x v="1113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1"/>
    <s v="SAA 04/2021"/>
    <s v="SEI 007.00029275/2023-32"/>
    <s v="PD-PRC-2021-01820   359.00001457/2024-58 ITO"/>
    <s v="2 - FATURADO"/>
    <n v="317"/>
    <x v="2"/>
    <x v="0"/>
    <m/>
  </r>
  <r>
    <x v="1113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1"/>
    <s v="SAA 04/2021"/>
    <s v="SEI 007.00029275/2023-32"/>
    <s v="PD-PRC-2021-01820   359.00001457/2024-58 ITO"/>
    <s v="2 - FATURADO"/>
    <n v="317"/>
    <x v="2"/>
    <x v="0"/>
    <m/>
  </r>
  <r>
    <x v="1113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1"/>
    <s v="SAA 04/2021"/>
    <s v="SEI 007.00029275/2023-32"/>
    <s v="PD-PRC-2021-01820   359.00001457/2024-58 ITO"/>
    <s v="2 - FATURADO"/>
    <n v="317"/>
    <x v="2"/>
    <x v="0"/>
    <m/>
  </r>
  <r>
    <x v="1113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1"/>
    <s v="SAA 04/2021"/>
    <s v="SEI 007.00029275/2023-32"/>
    <s v="PD-PRC-2021-01820 359.00001457/2024-58  APPS/ITO"/>
    <s v="2 - FATURADO"/>
    <n v="317"/>
    <x v="2"/>
    <x v="0"/>
    <m/>
  </r>
  <r>
    <x v="1113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1"/>
    <s v="SAA 04/2021"/>
    <s v="SEI 007.00029275/2023-32"/>
    <s v="PD-PRC-2021-01820  359.00001457/2024-58 ITO"/>
    <s v="2 - FATURADO"/>
    <n v="317"/>
    <x v="2"/>
    <x v="0"/>
    <m/>
  </r>
  <r>
    <x v="1113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1"/>
    <s v="SAA 04/2021"/>
    <s v="SEI 007.00029275/2023-32"/>
    <s v="PD-PRC-2021-01820   359.00001457/2024-58 ITO"/>
    <s v="2 - FATURADO"/>
    <n v="317"/>
    <x v="2"/>
    <x v="0"/>
    <m/>
  </r>
  <r>
    <x v="1113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1"/>
    <s v="SAA 04/2021"/>
    <s v="SEI 007.00029275/2023-32"/>
    <s v="PD-PRC-2021-01820-359.00001457/2024-58-APPS/ITO"/>
    <s v="2 - FATURADO"/>
    <n v="317"/>
    <x v="2"/>
    <x v="0"/>
    <m/>
  </r>
  <r>
    <x v="1113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1"/>
    <s v="SAA 04/2021"/>
    <s v="SEI 007.00029275/2023-32"/>
    <s v="PD-PRC-2021-01820-359.00001457/2024-58-APPS/ITO"/>
    <s v="2 - FATURADO"/>
    <n v="317"/>
    <x v="2"/>
    <x v="0"/>
    <m/>
  </r>
  <r>
    <x v="1113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1"/>
    <s v="SAA 04/2021"/>
    <s v="SEI 007.00029275/2023-32"/>
    <s v="PD-PRC-2021-01820   359.00001457/2024-58  ITO"/>
    <s v="2 - FATURADO"/>
    <n v="317"/>
    <x v="2"/>
    <x v="0"/>
    <m/>
  </r>
  <r>
    <x v="1113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1"/>
    <s v="SAA 04/2021"/>
    <s v="SEI 007.00029275/2023-32"/>
    <s v="PD-PRC-2021-01820   359.00001457/2024-58 ITO"/>
    <s v="2 - FATURADO"/>
    <n v="303"/>
    <x v="2"/>
    <x v="0"/>
    <m/>
  </r>
  <r>
    <x v="1113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1"/>
    <s v="SAA 04/2021"/>
    <s v="SEI 007.00029275/2023-32"/>
    <s v="PD-PRC-2021-01820   359.00001457/2024-58 ITO"/>
    <s v="2 - FATURADO"/>
    <n v="303"/>
    <x v="2"/>
    <x v="0"/>
    <m/>
  </r>
  <r>
    <x v="1113"/>
    <s v="46.384.400/0174-67"/>
    <s v="NF SERVICOS"/>
    <n v="198389"/>
    <d v="2025-11-17T00:00:00"/>
    <n v="2064831"/>
    <d v="2025-11-18T00:00:00"/>
    <d v="2025-10-01T00:00:00"/>
    <n v="4247.05"/>
    <d v="2025-12-18T00:00:00"/>
    <s v="E0241034"/>
    <s v="PD024463"/>
    <s v="SAM PATRIMÔNIO"/>
    <n v="4043.19"/>
    <d v="2025-10-01T00:00:00"/>
    <x v="0"/>
    <d v="2025-01-01T00:00:00"/>
    <s v="007.00004327/2025-20"/>
    <s v="359.00010378/2024-38 - APPS"/>
    <s v="2 - FATURADO"/>
    <n v="0"/>
    <x v="0"/>
    <x v="0"/>
    <m/>
  </r>
  <r>
    <x v="1113"/>
    <s v="46.384.400/0174-67"/>
    <s v="NF SERVICOS"/>
    <n v="198398"/>
    <d v="2025-11-17T00:00:00"/>
    <n v="2064840"/>
    <d v="2025-11-18T00:00:00"/>
    <d v="2025-10-01T00:00:00"/>
    <n v="20020.25"/>
    <d v="2025-12-18T00:00:00"/>
    <s v="EN240595"/>
    <s v="PD024430"/>
    <s v="EMAIL COMO SERVIÇO E OFFICE BÁSICO"/>
    <n v="19059.28"/>
    <d v="2025-10-01T00:00:00"/>
    <x v="0"/>
    <d v="2024-07-01T00:00:00"/>
    <s v="007.00043790/2024-14"/>
    <s v="359.00010375/2024-2-ITO"/>
    <s v="2 - FATURADO"/>
    <n v="0"/>
    <x v="0"/>
    <x v="0"/>
    <m/>
  </r>
  <r>
    <x v="1113"/>
    <s v="46.384.400/0174-67"/>
    <s v="NF SERVICOS"/>
    <n v="198399"/>
    <d v="2025-11-17T00:00:00"/>
    <n v="2064841"/>
    <d v="2025-11-18T00:00:00"/>
    <d v="2025-10-01T00:00:00"/>
    <n v="421132.49"/>
    <d v="2025-12-18T00:00:00"/>
    <s v="E0240006"/>
    <s v="PD024006"/>
    <s v="OUTSOURCING"/>
    <n v="400918.13"/>
    <d v="2025-10-01T00:00:00"/>
    <x v="0"/>
    <d v="2024-04-01T00:00:00"/>
    <s v="007.00056235/2023-63"/>
    <s v="359.00005428/2024-65  ITO"/>
    <s v="2 - FATURADO"/>
    <n v="0"/>
    <x v="0"/>
    <x v="0"/>
    <m/>
  </r>
  <r>
    <x v="1113"/>
    <s v="46.384.400/0174-67"/>
    <s v="NF SERVICOS"/>
    <n v="198400"/>
    <d v="2025-11-17T00:00:00"/>
    <n v="2064842"/>
    <d v="2025-11-18T00:00:00"/>
    <d v="2025-10-01T00:00:00"/>
    <n v="371116.5"/>
    <d v="2025-12-18T00:00:00"/>
    <s v="E0240006"/>
    <s v="PD024006"/>
    <s v="OUTSOURCING"/>
    <n v="353302.91"/>
    <d v="2025-10-01T00:00:00"/>
    <x v="0"/>
    <d v="2024-04-01T00:00:00"/>
    <s v="007.00056235/2023-63"/>
    <s v="359.00005428/2024-65  ITO"/>
    <s v="2 - FATURADO"/>
    <n v="0"/>
    <x v="0"/>
    <x v="0"/>
    <m/>
  </r>
  <r>
    <x v="1113"/>
    <s v="46.384.400/0174-67"/>
    <s v="NF SERVICOS"/>
    <n v="198401"/>
    <d v="2025-11-17T00:00:00"/>
    <n v="2064843"/>
    <d v="2025-11-18T00:00:00"/>
    <d v="2025-10-01T00:00:00"/>
    <n v="6561.6"/>
    <d v="2025-12-18T00:00:00"/>
    <s v="E0241033"/>
    <s v="PD024463"/>
    <s v="SAM ESTOQUE"/>
    <n v="6246.64"/>
    <d v="2025-10-01T00:00:00"/>
    <x v="0"/>
    <d v="2025-01-01T00:00:00"/>
    <s v="007.00004327/2025-20"/>
    <s v="359.00010378/2024-38 - APPS"/>
    <s v="2 - FATURADO"/>
    <n v="0"/>
    <x v="0"/>
    <x v="0"/>
    <m/>
  </r>
  <r>
    <x v="1113"/>
    <s v="46.384.400/0174-67"/>
    <s v="NF SERVICOS"/>
    <n v="198402"/>
    <d v="2025-11-17T00:00:00"/>
    <n v="2064844"/>
    <d v="2025-11-18T00:00:00"/>
    <d v="2025-10-01T00:00:00"/>
    <n v="2436.1799999999998"/>
    <d v="2025-12-18T00:00:00"/>
    <s v="E0230200"/>
    <s v="PD023172"/>
    <s v="PROGRAMA SP SEM PAPEL"/>
    <n v="2319.2399999999998"/>
    <d v="2025-10-01T00:00:00"/>
    <x v="0"/>
    <d v="2023-02-01T00:00:00"/>
    <s v="007.00000912/2023-99"/>
    <s v="359.00007068/2023-55-APPS"/>
    <s v="2 - FATURADO"/>
    <n v="0"/>
    <x v="0"/>
    <x v="0"/>
    <m/>
  </r>
  <r>
    <x v="1113"/>
    <s v="46.384.400/0174-67"/>
    <s v="ND-LOCACAO BENS MOVE"/>
    <n v="1458"/>
    <d v="2025-11-19T00:00:00"/>
    <m/>
    <m/>
    <m/>
    <n v="26922.560000000001"/>
    <d v="2025-12-19T00:00:00"/>
    <s v="ET210438"/>
    <s v="PDT21334"/>
    <s v="Locação de Bens Móveis - Notebook Padrão - 36 ms"/>
    <n v="26922.560000000001"/>
    <m/>
    <x v="0"/>
    <m/>
    <m/>
    <m/>
    <s v="2 - FATURADO"/>
    <n v="0"/>
    <x v="0"/>
    <x v="4"/>
    <m/>
  </r>
  <r>
    <x v="1113"/>
    <s v="46.384.400/0174-67"/>
    <s v="NF SERVICOS"/>
    <n v="198639"/>
    <d v="2025-11-19T00:00:00"/>
    <n v="2065081"/>
    <d v="2025-11-19T00:00:00"/>
    <d v="2025-10-01T00:00:00"/>
    <n v="2937.1"/>
    <d v="2025-12-19T00:00:00"/>
    <s v="ET210438"/>
    <s v="PD021334"/>
    <s v="DESKTOP COMO SERVIÇO-DaaS-DESKTOP BÁSICO/AVANÇADO/PLUS/ NOTEBOOK PADRÃO e ULTRAFINO"/>
    <n v="2796.12"/>
    <d v="2025-10-01T00:00:00"/>
    <x v="0"/>
    <s v="SAA nº 07/2021"/>
    <s v="SAA nº 12.333/2021"/>
    <s v="PD-PRC-2021/03165-359.00008879/2024-54 - ITO"/>
    <s v="2 - FATURADO"/>
    <n v="0"/>
    <x v="0"/>
    <x v="0"/>
    <m/>
  </r>
  <r>
    <x v="1113"/>
    <s v="46.384.400/0174-67"/>
    <s v="NF SERVICOS"/>
    <n v="198640"/>
    <d v="2025-11-19T00:00:00"/>
    <n v="2065082"/>
    <d v="2025-11-19T00:00:00"/>
    <d v="2025-10-01T00:00:00"/>
    <n v="2569.39"/>
    <d v="2025-12-19T00:00:00"/>
    <s v="ET210438"/>
    <s v="PD021334"/>
    <s v="DESKTOP COMO SERVIÇO-DaaS-DESKTOP BÁSICO/AVANÇADO/PLUS/ NOTEBOOK PADRÃO e ULTRAFINO"/>
    <n v="2446.06"/>
    <d v="2025-10-01T00:00:00"/>
    <x v="0"/>
    <s v="SAA nº 07/2021"/>
    <s v="SAA nº 12.333/2021"/>
    <s v="PD-PRC-2021/03165-359.00008879/2024-54 - ITO"/>
    <s v="2 - FATURADO"/>
    <n v="0"/>
    <x v="0"/>
    <x v="0"/>
    <m/>
  </r>
  <r>
    <x v="1113"/>
    <s v="46.384.400/0174-67"/>
    <s v="NF SERVICOS"/>
    <n v="198644"/>
    <d v="2025-11-19T00:00:00"/>
    <n v="2065086"/>
    <d v="2025-11-19T00:00:00"/>
    <d v="2025-10-01T00:00:00"/>
    <n v="1983501.46"/>
    <d v="2025-12-19T00:00:00"/>
    <s v="E0240083"/>
    <s v="PD024057"/>
    <s v="NUVEM PÚBLICA E CERTIFICADO STANDARD"/>
    <n v="1888293.39"/>
    <d v="2025-10-01T00:00:00"/>
    <x v="0"/>
    <d v="2024-03-01T00:00:00"/>
    <s v="007.00014889/2024-09"/>
    <s v="359.00005452/2024-02-ITO"/>
    <s v="2 - FATURADO"/>
    <n v="0"/>
    <x v="0"/>
    <x v="0"/>
    <m/>
  </r>
  <r>
    <x v="1113"/>
    <s v="46.384.400/0174-67"/>
    <s v="NF SERVICOS"/>
    <n v="198645"/>
    <d v="2025-11-19T00:00:00"/>
    <n v="2065087"/>
    <d v="2025-11-19T00:00:00"/>
    <d v="2025-10-01T00:00:00"/>
    <n v="47165.88"/>
    <d v="2025-12-19T00:00:00"/>
    <s v="E0240083"/>
    <s v="PD024057"/>
    <s v="NUVEM PÚBLICA E CERTIFICADO STANDARD"/>
    <n v="44901.919999999998"/>
    <d v="2025-10-01T00:00:00"/>
    <x v="0"/>
    <d v="2024-03-01T00:00:00"/>
    <s v="007.00014889/2024-09"/>
    <s v="359.00005452/2024-02-ITO"/>
    <s v="2 - FATURADO"/>
    <n v="0"/>
    <x v="0"/>
    <x v="0"/>
    <m/>
  </r>
  <r>
    <x v="1113"/>
    <s v="46.384.400/0174-67"/>
    <s v="NF SERVICOS"/>
    <n v="198646"/>
    <d v="2025-11-19T00:00:00"/>
    <n v="2065088"/>
    <d v="2025-11-19T00:00:00"/>
    <d v="2025-10-01T00:00:00"/>
    <n v="624639.63"/>
    <d v="2025-12-19T00:00:00"/>
    <s v="E0240074"/>
    <s v="PD024052"/>
    <s v="SUSTENTAÇÃO DO SISTEMA GEDAVE"/>
    <n v="594656.93000000005"/>
    <d v="2025-10-01T00:00:00"/>
    <x v="0"/>
    <d v="2024-05-01T00:00:00"/>
    <s v="007.00056266/2023-14"/>
    <s v="359.00005451/2024-50  APPS"/>
    <s v="2 - FATURADO"/>
    <n v="0"/>
    <x v="0"/>
    <x v="0"/>
    <m/>
  </r>
  <r>
    <x v="1113"/>
    <s v="46.384.400/0174-67"/>
    <s v="NF SERVICOS"/>
    <n v="198647"/>
    <d v="2025-11-19T00:00:00"/>
    <n v="2065089"/>
    <d v="2025-11-19T00:00:00"/>
    <d v="2025-10-01T00:00:00"/>
    <n v="61812.24"/>
    <d v="2025-12-19T00:00:00"/>
    <s v="E0240074"/>
    <s v="PD024052"/>
    <s v="SUSTENTAÇÃO DO SISTEMA GEDAVE"/>
    <n v="58845.25"/>
    <d v="2025-10-01T00:00:00"/>
    <x v="0"/>
    <d v="2024-05-01T00:00:00"/>
    <s v="007.00056266/2023-14"/>
    <s v="359.00005451/2024-50  APPS"/>
    <s v="2 - FATURADO"/>
    <n v="0"/>
    <x v="0"/>
    <x v="0"/>
    <m/>
  </r>
  <r>
    <x v="1113"/>
    <s v="46.384.400/0174-67"/>
    <s v="NF SERVICOS"/>
    <n v="198648"/>
    <d v="2025-11-19T00:00:00"/>
    <n v="2065090"/>
    <d v="2025-11-19T00:00:00"/>
    <d v="2025-10-01T00:00:00"/>
    <n v="1270670.1499999999"/>
    <d v="2025-12-19T00:00:00"/>
    <s v="E0240075"/>
    <s v="PD024052"/>
    <s v="SUSTENTAÇÃO DOS  SISTEMAS  SAA PORTAL ADMINISTRATIVO, INFROAGRI E SIRH"/>
    <n v="1209677.98"/>
    <d v="2025-10-01T00:00:00"/>
    <x v="0"/>
    <d v="2024-05-01T00:00:00"/>
    <s v="007.00056266/2023-14"/>
    <s v="359.00005451/2024-50  APPS"/>
    <s v="2 - FATURADO"/>
    <n v="0"/>
    <x v="0"/>
    <x v="0"/>
    <m/>
  </r>
  <r>
    <x v="1113"/>
    <s v="46.384.400/0174-67"/>
    <s v="NF SERVICOS"/>
    <n v="198663"/>
    <d v="2025-11-19T00:00:00"/>
    <n v="2065105"/>
    <d v="2025-11-19T00:00:00"/>
    <d v="2025-10-01T00:00:00"/>
    <n v="9157.18"/>
    <d v="2025-12-19T00:00:00"/>
    <s v="E0240084"/>
    <s v="PD024057"/>
    <s v="HELP DESK E MIDDLEWARE"/>
    <n v="8717.64"/>
    <d v="2025-10-01T00:00:00"/>
    <x v="0"/>
    <d v="2024-03-01T00:00:00"/>
    <s v="007.00014889/2024-09"/>
    <s v="359.00005452/2024-02-ITO"/>
    <s v="2 - FATURADO"/>
    <n v="0"/>
    <x v="0"/>
    <x v="0"/>
    <m/>
  </r>
  <r>
    <x v="1113"/>
    <s v="46.384.400/0174-67"/>
    <s v="NF SERVICOS"/>
    <n v="198664"/>
    <d v="2025-11-19T00:00:00"/>
    <n v="2065106"/>
    <d v="2025-11-19T00:00:00"/>
    <d v="2025-10-01T00:00:00"/>
    <n v="131701.31"/>
    <d v="2025-12-19T00:00:00"/>
    <s v="E0240084"/>
    <s v="PD024057"/>
    <s v="HELP DESK E MIDDLEWARE"/>
    <n v="125379.65"/>
    <d v="2025-10-01T00:00:00"/>
    <x v="0"/>
    <d v="2024-03-01T00:00:00"/>
    <s v="007.00014889/2024-09"/>
    <s v="359.00005452/2024-02-ITO"/>
    <s v="2 - FATURADO"/>
    <n v="0"/>
    <x v="0"/>
    <x v="0"/>
    <m/>
  </r>
  <r>
    <x v="1113"/>
    <s v="46.384.400/0174-67"/>
    <s v="NF SERVICOS"/>
    <n v="198665"/>
    <d v="2025-11-19T00:00:00"/>
    <n v="2065107"/>
    <d v="2025-11-19T00:00:00"/>
    <d v="2025-10-01T00:00:00"/>
    <n v="1605.1"/>
    <d v="2025-12-19T00:00:00"/>
    <s v="E0240084"/>
    <s v="PD024057"/>
    <s v="HELP DESK E MIDDLEWARE"/>
    <n v="1528.06"/>
    <d v="2025-10-01T00:00:00"/>
    <x v="0"/>
    <d v="2024-03-01T00:00:00"/>
    <s v="007.00014889/2024-09"/>
    <s v="359.00005452/2024-02-ITO"/>
    <s v="2 - FATURADO"/>
    <n v="0"/>
    <x v="0"/>
    <x v="0"/>
    <m/>
  </r>
  <r>
    <x v="1113"/>
    <s v="46.384.400/0174-67"/>
    <s v="NF SERVICOS"/>
    <n v="198667"/>
    <d v="2025-11-19T00:00:00"/>
    <n v="2065109"/>
    <d v="2025-11-19T00:00:00"/>
    <d v="2025-10-01T00:00:00"/>
    <n v="147170.6"/>
    <d v="2025-12-19T00:00:00"/>
    <s v="E0240372"/>
    <s v="PD024063"/>
    <s v="SISTEMA DE GESTAO INTEGRADO DE RECURSOS HUMANOS"/>
    <n v="140106.41"/>
    <d v="2025-10-01T00:00:00"/>
    <x v="0"/>
    <d v="2024-02-01T00:00:00"/>
    <s v="007.00007446/2024-53"/>
    <s v="359.00005429/2024-18 APPS/ITO"/>
    <s v="2 - FATURADO"/>
    <n v="0"/>
    <x v="0"/>
    <x v="0"/>
    <m/>
  </r>
  <r>
    <x v="1113"/>
    <s v="46.384.400/0174-67"/>
    <s v="NF SERVICOS"/>
    <n v="198671"/>
    <d v="2025-11-19T00:00:00"/>
    <n v="2065113"/>
    <d v="2025-11-19T00:00:00"/>
    <d v="2025-10-01T00:00:00"/>
    <n v="23477.3"/>
    <d v="2025-12-19T00:00:00"/>
    <s v="E0240241"/>
    <s v="PD024063"/>
    <s v="SISTEMA DE GESTAO INTEGRADO DE RECURSOS HUMANOS"/>
    <n v="22350.39"/>
    <d v="2025-10-01T00:00:00"/>
    <x v="0"/>
    <d v="2024-02-01T00:00:00"/>
    <s v="007.00007446/2024-53"/>
    <s v="359.00005429/2024-18 APPS/ITO"/>
    <s v="2 - FATURADO"/>
    <n v="0"/>
    <x v="0"/>
    <x v="0"/>
    <m/>
  </r>
  <r>
    <x v="1113"/>
    <s v="46.384.400/0174-67"/>
    <s v="NF SERVICOS"/>
    <n v="198672"/>
    <d v="2025-11-19T00:00:00"/>
    <n v="2065114"/>
    <d v="2025-11-19T00:00:00"/>
    <d v="2025-10-01T00:00:00"/>
    <n v="222"/>
    <d v="2025-12-19T00:00:00"/>
    <s v="E0240093"/>
    <s v="PD024063"/>
    <s v="FOLHA DE PAGAMENTO"/>
    <n v="211.34"/>
    <d v="2025-10-01T00:00:00"/>
    <x v="0"/>
    <d v="2024-02-01T00:00:00"/>
    <s v="007.00007446/2024-53"/>
    <s v="359.00005429/2024-18 APPS/ITO"/>
    <s v="2 - FATURADO"/>
    <n v="0"/>
    <x v="0"/>
    <x v="0"/>
    <m/>
  </r>
  <r>
    <x v="1113"/>
    <s v="46.384.400/0175-48"/>
    <s v="NF SERVICOS"/>
    <n v="198391"/>
    <d v="2025-11-17T00:00:00"/>
    <n v="2064833"/>
    <d v="2025-11-18T00:00:00"/>
    <d v="2025-10-01T00:00:00"/>
    <n v="2131.38"/>
    <d v="2025-12-18T00:00:00"/>
    <s v="EG240595"/>
    <s v="PD024430"/>
    <s v="EMAIL COMO SERVIÇO E OFFICE BÁSICO"/>
    <n v="2029.07"/>
    <d v="2025-10-01T00:00:00"/>
    <x v="0"/>
    <d v="2024-07-01T00:00:00"/>
    <s v="007.00043790/2024-14"/>
    <s v="359.00010375/2024-2-ITO"/>
    <s v="2 - FATURADO"/>
    <n v="0"/>
    <x v="0"/>
    <x v="0"/>
    <m/>
  </r>
  <r>
    <x v="1114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32"/>
    <n v="12012"/>
    <s v="0043/2012"/>
    <s v="84394/02 APPS"/>
    <s v="2 - FATURADO"/>
    <n v="2912"/>
    <x v="1"/>
    <x v="0"/>
    <m/>
  </r>
  <r>
    <x v="1114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32"/>
    <n v="12012"/>
    <s v="0043/2012"/>
    <s v="84394/02 ITO"/>
    <s v="2 - FATURADO"/>
    <n v="2912"/>
    <x v="1"/>
    <x v="0"/>
    <m/>
  </r>
  <r>
    <x v="1114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32"/>
    <n v="12012"/>
    <s v="0043/2012"/>
    <s v="84394/02 ITO"/>
    <s v="2 - FATURADO"/>
    <n v="2912"/>
    <x v="1"/>
    <x v="0"/>
    <m/>
  </r>
  <r>
    <x v="1114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32"/>
    <n v="12012"/>
    <s v="0043/2012"/>
    <s v="84394/02 ITO"/>
    <s v="2 - FATURADO"/>
    <n v="2912"/>
    <x v="1"/>
    <x v="0"/>
    <m/>
  </r>
  <r>
    <x v="1114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32"/>
    <n v="12012"/>
    <s v="0043/2012"/>
    <s v="84394/02 ITO"/>
    <s v="2 - FATURADO"/>
    <n v="2907"/>
    <x v="1"/>
    <x v="0"/>
    <m/>
  </r>
  <r>
    <x v="1114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32"/>
    <n v="12012"/>
    <s v="0043/2012"/>
    <s v="84394/02 ITO"/>
    <s v="2 - FATURADO"/>
    <n v="2907"/>
    <x v="1"/>
    <x v="0"/>
    <m/>
  </r>
  <r>
    <x v="1114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32"/>
    <n v="12012"/>
    <s v="0043/2012"/>
    <s v="84394/02 ITO"/>
    <s v="2 - FATURADO"/>
    <n v="2907"/>
    <x v="1"/>
    <x v="0"/>
    <m/>
  </r>
  <r>
    <x v="1114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32"/>
    <n v="12012"/>
    <s v="0043/2012"/>
    <s v="84394/02 ITO"/>
    <s v="2 - FATURADO"/>
    <n v="2907"/>
    <x v="1"/>
    <x v="0"/>
    <m/>
  </r>
  <r>
    <x v="1114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32"/>
    <n v="12012"/>
    <s v="0043/2012"/>
    <s v="84394/02 ITO"/>
    <s v="2 - FATURADO"/>
    <n v="2907"/>
    <x v="1"/>
    <x v="0"/>
    <m/>
  </r>
  <r>
    <x v="1114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32"/>
    <s v="004/2017"/>
    <s v="0090/2017"/>
    <s v="2017373 ITO"/>
    <s v="2 - FATURADO"/>
    <n v="2856"/>
    <x v="1"/>
    <x v="0"/>
    <m/>
  </r>
  <r>
    <x v="1114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32"/>
    <s v="037/2014"/>
    <s v="0292/2014"/>
    <s v="85235/01 ITO"/>
    <s v="2 - FATURADO"/>
    <n v="2456"/>
    <x v="1"/>
    <x v="0"/>
    <m/>
  </r>
  <r>
    <x v="1114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32"/>
    <s v="037/2014"/>
    <s v="0292/2014"/>
    <s v="85235/01 ITO"/>
    <s v="2 - FATURADO"/>
    <n v="2456"/>
    <x v="1"/>
    <x v="0"/>
    <m/>
  </r>
  <r>
    <x v="1114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32"/>
    <s v="037/2014"/>
    <s v="0292/2014"/>
    <s v="85235/01 ITO"/>
    <s v="2 - FATURADO"/>
    <n v="2456"/>
    <x v="1"/>
    <x v="0"/>
    <m/>
  </r>
  <r>
    <x v="1114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32"/>
    <s v="037/2014"/>
    <s v="0292/2014"/>
    <s v="85235/01 ITO"/>
    <s v="2 - FATURADO"/>
    <n v="2456"/>
    <x v="1"/>
    <x v="0"/>
    <m/>
  </r>
  <r>
    <x v="1114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32"/>
    <s v="037/2014"/>
    <s v="0292/2014"/>
    <s v="85235/01 ITO"/>
    <s v="2 - FATURADO"/>
    <n v="2428"/>
    <x v="1"/>
    <x v="0"/>
    <m/>
  </r>
  <r>
    <x v="1115"/>
    <s v="46.392.114/0001-25"/>
    <s v="NF SERVICOS"/>
    <n v="198159"/>
    <d v="2025-11-14T00:00:00"/>
    <n v="2064601"/>
    <d v="2025-11-14T00:00:00"/>
    <d v="2025-10-01T00:00:00"/>
    <n v="951667"/>
    <d v="2025-12-14T00:00:00"/>
    <s v="E0210487"/>
    <s v="PD021373"/>
    <s v="WIFI E PONTOS DE REDE"/>
    <n v="905986.98"/>
    <d v="2025-10-01T00:00:00"/>
    <x v="0"/>
    <s v="438/SME/2021"/>
    <s v="6016.2021/0113749.7"/>
    <s v="PD-PRC-2022/01244-359.00009812/2023-56 ITO"/>
    <s v="2 - FATURADO"/>
    <n v="0"/>
    <x v="0"/>
    <x v="0"/>
    <m/>
  </r>
  <r>
    <x v="1116"/>
    <s v="46.392.155/0001-11"/>
    <s v="NF SERVICOS"/>
    <n v="195260"/>
    <d v="2025-10-10T00:00:00"/>
    <n v="2043826"/>
    <d v="2025-10-10T00:00:00"/>
    <d v="2025-08-01T00:00:00"/>
    <n v="70713.47"/>
    <d v="2025-11-10T00:00:00"/>
    <s v="E0240648"/>
    <s v="PD024648"/>
    <s v="PREFEITURA CADASTRO"/>
    <n v="0"/>
    <d v="2025-08-01T00:00:00"/>
    <x v="0"/>
    <s v="016/SMT.GAB/2024"/>
    <s v="6020.2024/0039684-4"/>
    <s v="359.00006107/2024-88 APPS/ITO"/>
    <s v="2 - FATURADO"/>
    <n v="18"/>
    <x v="3"/>
    <x v="0"/>
    <m/>
  </r>
  <r>
    <x v="1116"/>
    <s v="46.392.155/0001-11"/>
    <s v="NF SERVICOS"/>
    <n v="198105"/>
    <d v="2025-11-13T00:00:00"/>
    <n v="2064547"/>
    <d v="2025-11-13T00:00:00"/>
    <d v="2025-10-01T00:00:00"/>
    <n v="1491296.68"/>
    <d v="2025-12-13T00:00:00"/>
    <s v="E0240648"/>
    <s v="PD024648"/>
    <s v="PREFEITURA CADASTRO"/>
    <n v="1419714.44"/>
    <d v="2025-10-01T00:00:00"/>
    <x v="0"/>
    <s v="016/SMT.GAB/2024"/>
    <s v="6020.2024/0039684-4"/>
    <s v="359.00006107/2024-88 APPS/ITO"/>
    <s v="2 - FATURADO"/>
    <n v="0"/>
    <x v="0"/>
    <x v="0"/>
    <m/>
  </r>
  <r>
    <x v="1117"/>
    <s v="46.393.500/0001-31"/>
    <s v="NF SERVICOS"/>
    <n v="193134"/>
    <d v="2025-09-09T00:00:00"/>
    <n v="2024768"/>
    <d v="2025-09-09T00:00:00"/>
    <d v="2025-03-01T00:00:00"/>
    <n v="329811.78000000003"/>
    <d v="2025-10-09T00:00:00"/>
    <s v="E0230322"/>
    <s v="PD023093"/>
    <s v="DESENVOLVIMENTO   DO SISTEMA DE CADASTRO DE VEICULOS DE COMUNICAÇÃO"/>
    <n v="313980.81"/>
    <d v="2025-03-01T00:00:00"/>
    <x v="0"/>
    <d v="2024-01-01T00:00:00"/>
    <s v="005.00000050/2023-51"/>
    <s v="359.00009162/2023-49  APPS/ITO"/>
    <s v="2 - FATURADO"/>
    <n v="50"/>
    <x v="5"/>
    <x v="0"/>
    <m/>
  </r>
  <r>
    <x v="1117"/>
    <s v="46.393.500/0001-31"/>
    <s v="NF SERVICOS"/>
    <n v="193139"/>
    <d v="2025-09-09T00:00:00"/>
    <n v="2024773"/>
    <d v="2025-09-09T00:00:00"/>
    <d v="2025-05-01T00:00:00"/>
    <n v="4742.6400000000003"/>
    <d v="2025-10-09T00:00:00"/>
    <s v="E0230110"/>
    <s v="PD023093"/>
    <s v="INFRAESTRUTURA COMPUTACIONAL PARA O SISTEMA MIDIACAD -SECOM"/>
    <n v="4514.99"/>
    <d v="2025-05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40"/>
    <d v="2025-09-09T00:00:00"/>
    <n v="2024774"/>
    <d v="2025-09-09T00:00:00"/>
    <d v="2025-05-01T00:00:00"/>
    <n v="760.74"/>
    <d v="2025-10-09T00:00:00"/>
    <s v="E0230110"/>
    <s v="PD023093"/>
    <s v="INFRAESTRUTURA COMPUTACIONAL PARA O SISTEMA MIDIACAD -SECOM"/>
    <n v="724.22"/>
    <d v="2025-05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55"/>
    <d v="2025-09-09T00:00:00"/>
    <n v="2024789"/>
    <d v="2025-09-09T00:00:00"/>
    <d v="2025-07-01T00:00:00"/>
    <n v="4742.6400000000003"/>
    <d v="2025-10-09T00:00:00"/>
    <s v="E0230110"/>
    <s v="PD023093"/>
    <s v="INFRAESTRUTURA COMPUTACIONAL PARA O SISTEMA MIDIACAD -SECOM"/>
    <n v="4514.99"/>
    <d v="2025-07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56"/>
    <d v="2025-09-09T00:00:00"/>
    <n v="2024790"/>
    <d v="2025-09-09T00:00:00"/>
    <d v="2025-07-01T00:00:00"/>
    <n v="760.74"/>
    <d v="2025-10-09T00:00:00"/>
    <s v="E0230110"/>
    <s v="PD023093"/>
    <s v="INFRAESTRUTURA COMPUTACIONAL PARA O SISTEMA MIDIACAD -SECOM"/>
    <n v="724.22"/>
    <d v="2025-07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57"/>
    <d v="2025-09-09T00:00:00"/>
    <n v="2024791"/>
    <d v="2025-09-09T00:00:00"/>
    <d v="2025-04-01T00:00:00"/>
    <n v="760.74"/>
    <d v="2025-10-09T00:00:00"/>
    <s v="E0230110"/>
    <s v="PD023093"/>
    <s v="INFRAESTRUTURA COMPUTACIONAL PARA O SISTEMA MIDIACAD -SECOM"/>
    <n v="724.22"/>
    <d v="2025-04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58"/>
    <d v="2025-09-09T00:00:00"/>
    <n v="2024792"/>
    <d v="2025-09-09T00:00:00"/>
    <d v="2025-04-01T00:00:00"/>
    <n v="4742.6400000000003"/>
    <d v="2025-10-09T00:00:00"/>
    <s v="E0230110"/>
    <s v="PD023093"/>
    <s v="INFRAESTRUTURA COMPUTACIONAL PARA O SISTEMA MIDIACAD -SECOM"/>
    <n v="4514.99"/>
    <d v="2025-04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63"/>
    <d v="2025-09-09T00:00:00"/>
    <n v="2024797"/>
    <d v="2025-09-09T00:00:00"/>
    <d v="2025-06-01T00:00:00"/>
    <n v="4486.4399999999996"/>
    <d v="2025-10-09T00:00:00"/>
    <s v="E0230110"/>
    <s v="PD023093"/>
    <s v="INFRAESTRUTURA COMPUTACIONAL PARA O SISTEMA MIDIACAD -SECOM"/>
    <n v="4271.09"/>
    <d v="2025-06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64"/>
    <d v="2025-09-09T00:00:00"/>
    <n v="2024798"/>
    <d v="2025-09-09T00:00:00"/>
    <d v="2025-06-01T00:00:00"/>
    <n v="760.74"/>
    <d v="2025-10-09T00:00:00"/>
    <s v="E0230110"/>
    <s v="PD023093"/>
    <s v="INFRAESTRUTURA COMPUTACIONAL PARA O SISTEMA MIDIACAD -SECOM"/>
    <n v="724.22"/>
    <d v="2025-06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67"/>
    <d v="2025-09-09T00:00:00"/>
    <n v="2024801"/>
    <d v="2025-09-09T00:00:00"/>
    <d v="2025-06-01T00:00:00"/>
    <n v="256.2"/>
    <d v="2025-10-09T00:00:00"/>
    <s v="E0230110"/>
    <s v="PD023093"/>
    <s v="INFRAESTRUTURA COMPUTACIONAL PARA O SISTEMA MIDIACAD -SECOM"/>
    <n v="243.9"/>
    <d v="2025-06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 KIT"/>
    <n v="193168"/>
    <d v="2025-09-09T00:00:00"/>
    <n v="2024802"/>
    <d v="2025-09-09T00:00:00"/>
    <d v="2025-06-01T00:00:00"/>
    <n v="914.93"/>
    <d v="2025-10-09T00:00:00"/>
    <s v="E0230110"/>
    <s v="PD023093"/>
    <s v="INFRAESTRUTURA COMPUTACIONAL PARA O SISTEMA MIDIACAD -SECOM"/>
    <n v="871.01"/>
    <d v="2025-06-01T00:00:00"/>
    <x v="0"/>
    <d v="2024-01-01T00:00:00"/>
    <s v="005.00000050/2023-51"/>
    <s v="359.00009162/2023-49 APPS/ITO"/>
    <s v="2 - FATURADO"/>
    <n v="50"/>
    <x v="5"/>
    <x v="1"/>
    <m/>
  </r>
  <r>
    <x v="1117"/>
    <s v="46.393.500/0001-31"/>
    <s v="NF SERVICOS"/>
    <n v="193170"/>
    <d v="2025-09-09T00:00:00"/>
    <n v="2024804"/>
    <d v="2025-09-09T00:00:00"/>
    <d v="2025-03-01T00:00:00"/>
    <n v="4742.6400000000003"/>
    <d v="2025-10-09T00:00:00"/>
    <s v="E0230110"/>
    <s v="PD023093"/>
    <s v="INFRAESTRUTURA COMPUTACIONAL PARA O SISTEMA MIDIACAD -SECOM"/>
    <n v="4514.99"/>
    <d v="2025-03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3171"/>
    <d v="2025-09-09T00:00:00"/>
    <n v="2024805"/>
    <d v="2025-09-09T00:00:00"/>
    <d v="2025-03-01T00:00:00"/>
    <n v="760.74"/>
    <d v="2025-10-09T00:00:00"/>
    <s v="E0230110"/>
    <s v="PD023093"/>
    <s v="INFRAESTRUTURA COMPUTACIONAL PARA O SISTEMA MIDIACAD -SECOM"/>
    <n v="724.22"/>
    <d v="2025-03-01T00:00:00"/>
    <x v="0"/>
    <d v="2024-01-01T00:00:00"/>
    <s v="005.00000050/2023-51"/>
    <s v="359.00009162/2023-49 APPS/ITO"/>
    <s v="2 - FATURADO"/>
    <n v="50"/>
    <x v="5"/>
    <x v="0"/>
    <m/>
  </r>
  <r>
    <x v="1117"/>
    <s v="46.393.500/0001-31"/>
    <s v="NF SERVICOS"/>
    <n v="194515"/>
    <d v="2025-09-19T00:00:00"/>
    <n v="2026149"/>
    <d v="2025-09-19T00:00:00"/>
    <d v="2025-08-01T00:00:00"/>
    <n v="4742.6400000000003"/>
    <d v="2025-10-19T00:00:00"/>
    <s v="E0230110"/>
    <s v="PD023093"/>
    <s v="INFRAESTRUTURA COMPUTACIONAL PARA O SISTEMA MIDIACAD -SECOM"/>
    <n v="4514.99"/>
    <d v="2025-08-01T00:00:00"/>
    <x v="0"/>
    <d v="2024-01-01T00:00:00"/>
    <s v="005.00000050/2023-51"/>
    <s v="359.00009162/2023-49 APPS/ITO"/>
    <s v="2 - FATURADO"/>
    <n v="40"/>
    <x v="5"/>
    <x v="0"/>
    <m/>
  </r>
  <r>
    <x v="1117"/>
    <s v="46.393.500/0001-31"/>
    <s v="NF SERVICOS"/>
    <n v="194516"/>
    <d v="2025-09-19T00:00:00"/>
    <n v="2026150"/>
    <d v="2025-09-19T00:00:00"/>
    <d v="2025-08-01T00:00:00"/>
    <n v="760.74"/>
    <d v="2025-10-19T00:00:00"/>
    <s v="E0230110"/>
    <s v="PD023093"/>
    <s v="INFRAESTRUTURA COMPUTACIONAL PARA O SISTEMA MIDIACAD -SECOM"/>
    <n v="724.22"/>
    <d v="2025-08-01T00:00:00"/>
    <x v="0"/>
    <d v="2024-01-01T00:00:00"/>
    <s v="005.00000050/2023-51"/>
    <s v="359.00009162/2023-49 APPS/ITO"/>
    <s v="2 - FATURADO"/>
    <n v="40"/>
    <x v="5"/>
    <x v="0"/>
    <m/>
  </r>
  <r>
    <x v="1117"/>
    <s v="46.393.500/0001-31"/>
    <s v="NF SERVICOS"/>
    <n v="196665"/>
    <d v="2025-10-22T00:00:00"/>
    <n v="2045231"/>
    <d v="2025-10-23T00:00:00"/>
    <d v="2025-09-01T00:00:00"/>
    <n v="4742.6400000000003"/>
    <d v="2025-11-21T00:00:00"/>
    <s v="E0230110"/>
    <s v="PD023093"/>
    <s v="INFRAESTRUTURA COMPUTACIONAL PARA O SISTEMA MIDIACAD -SECOM"/>
    <n v="4514.99"/>
    <d v="2025-09-01T00:00:00"/>
    <x v="0"/>
    <d v="2024-01-01T00:00:00"/>
    <s v="005.00000050/2023-51"/>
    <s v="359.00009162/2023-49 APPS/ITO"/>
    <s v="2 - FATURADO"/>
    <n v="7"/>
    <x v="3"/>
    <x v="0"/>
    <m/>
  </r>
  <r>
    <x v="1117"/>
    <s v="46.393.500/0001-31"/>
    <s v="NF SERVICOS"/>
    <n v="196666"/>
    <d v="2025-10-22T00:00:00"/>
    <n v="2045232"/>
    <d v="2025-10-23T00:00:00"/>
    <d v="2025-09-01T00:00:00"/>
    <n v="760.74"/>
    <d v="2025-11-21T00:00:00"/>
    <s v="E0230110"/>
    <s v="PD023093"/>
    <s v="INFRAESTRUTURA COMPUTACIONAL PARA O SISTEMA MIDIACAD -SECOM"/>
    <n v="724.22"/>
    <d v="2025-09-01T00:00:00"/>
    <x v="0"/>
    <d v="2024-01-01T00:00:00"/>
    <s v="005.00000050/2023-51"/>
    <s v="359.00009162/2023-49 APPS/ITO"/>
    <s v="2 - FATURADO"/>
    <n v="7"/>
    <x v="3"/>
    <x v="0"/>
    <m/>
  </r>
  <r>
    <x v="1117"/>
    <s v="46.393.500/0001-31"/>
    <s v="NF SERVICOS"/>
    <n v="197161"/>
    <d v="2025-11-10T00:00:00"/>
    <n v="2063603"/>
    <d v="2025-11-10T00:00:00"/>
    <d v="2025-07-01T00:00:00"/>
    <n v="39312.720000000001"/>
    <d v="2025-12-10T00:00:00"/>
    <s v="E0250148"/>
    <s v="PD025127"/>
    <s v="NFRAESTRUTURA VIRTUALIZADA, SERVIÇO DE SUPORTE AVANÇADO, CERTIFICADOS, CONSUMO DE SERVIÇO DE DESENVOLVIMENTO, SUSTENTAÇÃO E MANUTENÇÃO - USD"/>
    <n v="37425.71"/>
    <d v="2025-07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7162"/>
    <d v="2025-11-10T00:00:00"/>
    <n v="2063604"/>
    <d v="2025-11-10T00:00:00"/>
    <d v="2025-07-01T00:00:00"/>
    <n v="4339.53"/>
    <d v="2025-12-10T00:00:00"/>
    <s v="E0250148"/>
    <s v="PD025127"/>
    <s v="NFRAESTRUTURA VIRTUALIZADA, SERVIÇO DE SUPORTE AVANÇADO, CERTIFICADOS, CONSUMO DE SERVIÇO DE DESENVOLVIMENTO, SUSTENTAÇÃO E MANUTENÇÃO - USD"/>
    <n v="4131.2299999999996"/>
    <d v="2025-07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8676"/>
    <d v="2025-11-21T00:00:00"/>
    <n v="2065118"/>
    <d v="2025-11-21T00:00:00"/>
    <d v="2025-10-01T00:00:00"/>
    <n v="4742.6400000000003"/>
    <d v="2025-12-21T00:00:00"/>
    <s v="E0230110"/>
    <s v="PD023093"/>
    <s v="INFRAESTRUTURA COMPUTACIONAL PARA O SISTEMA MIDIACAD -SECOM"/>
    <n v="4514.99"/>
    <d v="2025-10-01T00:00:00"/>
    <x v="0"/>
    <d v="2024-01-01T00:00:00"/>
    <s v="005.00000050/2023-51"/>
    <s v="359.00009162/2023-49 APPS/ITO"/>
    <s v="2 - FATURADO"/>
    <n v="0"/>
    <x v="0"/>
    <x v="0"/>
    <m/>
  </r>
  <r>
    <x v="1117"/>
    <s v="46.393.500/0001-31"/>
    <s v="NF SERVICOS"/>
    <n v="198677"/>
    <d v="2025-11-21T00:00:00"/>
    <n v="2065119"/>
    <d v="2025-11-21T00:00:00"/>
    <d v="2025-10-01T00:00:00"/>
    <n v="760.74"/>
    <d v="2025-12-21T00:00:00"/>
    <s v="E0230110"/>
    <s v="PD023093"/>
    <s v="INFRAESTRUTURA COMPUTACIONAL PARA O SISTEMA MIDIACAD -SECOM"/>
    <n v="724.22"/>
    <d v="2025-10-01T00:00:00"/>
    <x v="0"/>
    <d v="2024-01-01T00:00:00"/>
    <s v="005.00000050/2023-51"/>
    <s v="359.00009162/2023-49 APPS/ITO"/>
    <s v="2 - FATURADO"/>
    <n v="0"/>
    <x v="0"/>
    <x v="0"/>
    <m/>
  </r>
  <r>
    <x v="1117"/>
    <s v="46.393.500/0001-31"/>
    <s v="NF SERVICOS"/>
    <n v="198783"/>
    <d v="2025-11-25T00:00:00"/>
    <n v="2065225"/>
    <d v="2025-11-25T00:00:00"/>
    <d v="2025-08-01T00:00:00"/>
    <n v="46866.51"/>
    <d v="2025-12-25T00:00:00"/>
    <s v="E0250148"/>
    <s v="PD025127"/>
    <s v="NFRAESTRUTURA VIRTUALIZADA, SERVIÇO DE SUPORTE AVANÇADO, CERTIFICADOS, CONSUMO DE SERVIÇO DE DESENVOLVIMENTO, SUSTENTAÇÃO E MANUTENÇÃO - USD"/>
    <n v="44616.92"/>
    <d v="2025-08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8784"/>
    <d v="2025-11-25T00:00:00"/>
    <n v="2065226"/>
    <d v="2025-11-25T00:00:00"/>
    <d v="2025-08-01T00:00:00"/>
    <n v="914.93"/>
    <d v="2025-12-25T00:00:00"/>
    <s v="E0250148"/>
    <s v="PD025127"/>
    <s v="NFRAESTRUTURA VIRTUALIZADA, SERVIÇO DE SUPORTE AVANÇADO, CERTIFICADOS, CONSUMO DE SERVIÇO DE DESENVOLVIMENTO, SUSTENTAÇÃO E MANUTENÇÃO - USD"/>
    <n v="871.01"/>
    <d v="2025-08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8785"/>
    <d v="2025-11-25T00:00:00"/>
    <n v="2065227"/>
    <d v="2025-11-25T00:00:00"/>
    <d v="2025-08-01T00:00:00"/>
    <n v="4339.53"/>
    <d v="2025-12-25T00:00:00"/>
    <s v="E0250148"/>
    <s v="PD025127"/>
    <s v="NFRAESTRUTURA VIRTUALIZADA, SERVIÇO DE SUPORTE AVANÇADO, CERTIFICADOS, CONSUMO DE SERVIÇO DE DESENVOLVIMENTO, SUSTENTAÇÃO E MANUTENÇÃO - USD"/>
    <n v="4131.2299999999996"/>
    <d v="2025-08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8786"/>
    <d v="2025-11-25T00:00:00"/>
    <n v="2065228"/>
    <d v="2025-11-25T00:00:00"/>
    <d v="2025-10-01T00:00:00"/>
    <n v="2105.7600000000002"/>
    <d v="2025-12-25T00:00:00"/>
    <s v="E0251638"/>
    <s v="PD251521"/>
    <s v="PLATAFORMA COLABORATIVA II"/>
    <n v="2004.68"/>
    <d v="2025-10-01T00:00:00"/>
    <x v="0"/>
    <d v="2025-07-01T00:00:00"/>
    <s v="005.00000245/2025-62"/>
    <s v="359.00009155/2025-17 - ITO"/>
    <s v="2 - FATURADO"/>
    <n v="0"/>
    <x v="0"/>
    <x v="0"/>
    <m/>
  </r>
  <r>
    <x v="1117"/>
    <s v="46.393.500/0001-31"/>
    <s v="NF SERVICOS"/>
    <n v="198788"/>
    <d v="2025-11-25T00:00:00"/>
    <n v="2065230"/>
    <d v="2025-11-25T00:00:00"/>
    <d v="2025-10-01T00:00:00"/>
    <n v="53.05"/>
    <d v="2025-12-25T00:00:00"/>
    <s v="E0230037"/>
    <s v="PD023030"/>
    <s v="WORKSPACE AVANCADO"/>
    <n v="50.5"/>
    <d v="2025-10-01T00:00:00"/>
    <x v="0"/>
    <d v="2023-02-01T00:00:00"/>
    <s v="SEI 005.00000001/2023-18"/>
    <s v="PD-PRC-2023/00977 - ITO"/>
    <s v="2 - FATURADO"/>
    <n v="0"/>
    <x v="0"/>
    <x v="0"/>
    <m/>
  </r>
  <r>
    <x v="1117"/>
    <s v="46.393.500/0001-31"/>
    <s v="NF SERVICOS"/>
    <n v="199024"/>
    <d v="2025-11-27T00:00:00"/>
    <n v="2065466"/>
    <d v="2025-11-27T00:00:00"/>
    <d v="2025-09-01T00:00:00"/>
    <n v="46866.51"/>
    <d v="2025-12-27T00:00:00"/>
    <s v="E0250148"/>
    <s v="PD025127"/>
    <s v="NFRAESTRUTURA VIRTUALIZADA, SERVIÇO DE SUPORTE AVANÇADO, CERTIFICADOS, CONSUMO DE SERVIÇO DE DESENVOLVIMENTO, SUSTENTAÇÃO E MANUTENÇÃO - USD"/>
    <n v="44616.92"/>
    <d v="2025-09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9025"/>
    <d v="2025-11-27T00:00:00"/>
    <n v="2065467"/>
    <d v="2025-11-27T00:00:00"/>
    <d v="2025-09-01T00:00:00"/>
    <n v="4339.53"/>
    <d v="2025-12-27T00:00:00"/>
    <s v="E0250148"/>
    <s v="PD025127"/>
    <s v="NFRAESTRUTURA VIRTUALIZADA, SERVIÇO DE SUPORTE AVANÇADO, CERTIFICADOS, CONSUMO DE SERVIÇO DE DESENVOLVIMENTO, SUSTENTAÇÃO E MANUTENÇÃO - USD"/>
    <n v="4131.2299999999996"/>
    <d v="2025-09-01T00:00:00"/>
    <x v="0"/>
    <d v="2025-01-01T00:00:00"/>
    <s v="005.000000017/2025-92"/>
    <s v="359.00001040/2025-76-ITO"/>
    <s v="2 - FATURADO"/>
    <n v="0"/>
    <x v="0"/>
    <x v="0"/>
    <m/>
  </r>
  <r>
    <x v="1117"/>
    <s v="46.393.500/0001-31"/>
    <s v="NF SERVICOS"/>
    <n v="199026"/>
    <d v="2025-11-27T00:00:00"/>
    <n v="2065468"/>
    <d v="2025-11-27T00:00:00"/>
    <d v="2025-09-01T00:00:00"/>
    <n v="4574.6499999999996"/>
    <d v="2025-12-27T00:00:00"/>
    <s v="E0250148"/>
    <s v="PD025127"/>
    <s v="NFRAESTRUTURA VIRTUALIZADA, SERVIÇO DE SUPORTE AVANÇADO, CERTIFICADOS, CONSUMO DE SERVIÇO DE DESENVOLVIMENTO, SUSTENTAÇÃO E MANUTENÇÃO - USD"/>
    <n v="4355.07"/>
    <d v="2025-09-01T00:00:00"/>
    <x v="0"/>
    <d v="2025-01-01T00:00:00"/>
    <s v="005.000000017/2025-92"/>
    <s v="359.00001040/2025-76-ITO"/>
    <s v="2 - FATURADO"/>
    <n v="0"/>
    <x v="0"/>
    <x v="0"/>
    <m/>
  </r>
  <r>
    <x v="1118"/>
    <s v="46.410.775/0001-36"/>
    <s v="ND-POUPATEMPO 4.0"/>
    <n v="7262"/>
    <d v="2025-11-05T00:00:00"/>
    <s v="PPT00668"/>
    <s v="PPT00668"/>
    <d v="2025-11-01T00:00:00"/>
    <n v="20991.43"/>
    <d v="2025-12-05T00:00:00"/>
    <s v="PPT00668"/>
    <s v="PP00668"/>
    <s v="IMPLANTACAO E OPERACAO DO POUPATEMPO PEDREIRA"/>
    <n v="20991.43"/>
    <d v="2025-11-01T00:00:00"/>
    <x v="0"/>
    <m/>
    <s v="PD-PRC-2022/01664"/>
    <m/>
    <s v="2 - FATURADO"/>
    <n v="0"/>
    <x v="0"/>
    <x v="15"/>
    <m/>
  </r>
  <r>
    <x v="1118"/>
    <s v="46.410.775/0001-36"/>
    <s v="NF SERVICOS"/>
    <n v="198068"/>
    <d v="2025-11-13T00:00:00"/>
    <n v="2064510"/>
    <d v="2025-11-13T00:00:00"/>
    <d v="2025-10-01T00:00:00"/>
    <n v="2768.25"/>
    <d v="2025-12-13T00:00:00"/>
    <s v="E0251379"/>
    <s v="PD251279"/>
    <s v="PREFEITURA SIM"/>
    <n v="2635.37"/>
    <d v="2025-10-01T00:00:00"/>
    <x v="0"/>
    <s v="209/2025"/>
    <s v="11.225/2025"/>
    <s v="359.00006234/2025-68 - APPS/ITO"/>
    <s v="2 - FATURADO"/>
    <n v="0"/>
    <x v="0"/>
    <x v="0"/>
    <m/>
  </r>
  <r>
    <x v="1119"/>
    <s v="46.410.866/0001-71"/>
    <s v="ND-POUPATEMPO 4.0"/>
    <n v="7204"/>
    <d v="2025-11-05T00:00:00"/>
    <s v="PPT00593"/>
    <s v="PPT00593"/>
    <d v="2025-11-01T00:00:00"/>
    <n v="19318.75"/>
    <d v="2025-12-05T00:00:00"/>
    <s v="PPT00593"/>
    <s v="PP00593"/>
    <s v="IMPLANTACAO E OPERACAO DO POUPATEMPO JAGUARIUNA"/>
    <n v="19318.75"/>
    <d v="2025-11-01T00:00:00"/>
    <x v="0"/>
    <m/>
    <s v="PD-PRC-2021/02211"/>
    <m/>
    <s v="2 - FATURADO"/>
    <n v="0"/>
    <x v="0"/>
    <x v="15"/>
    <m/>
  </r>
  <r>
    <x v="1119"/>
    <s v="46.410.866/0001-71"/>
    <s v="NF SERVICOS DO"/>
    <n v="367109"/>
    <d v="2025-11-10T00:00:00"/>
    <n v="373926"/>
    <d v="2025-11-10T00:00:00"/>
    <m/>
    <n v="580.79999999999995"/>
    <d v="2025-12-10T00:00:00"/>
    <s v="E0201948"/>
    <s v="PD201948"/>
    <s v="Serviços de Publicidade Eletrônica"/>
    <n v="552.91999999999996"/>
    <m/>
    <x v="0"/>
    <m/>
    <m/>
    <m/>
    <s v="2 - FATURADO"/>
    <n v="0"/>
    <x v="0"/>
    <x v="1"/>
    <m/>
  </r>
  <r>
    <x v="1119"/>
    <s v="46.410.866/0001-71"/>
    <s v="NF SERVICOS DO"/>
    <n v="367433"/>
    <d v="2025-11-10T00:00:00"/>
    <n v="374250"/>
    <d v="2025-11-10T00:00:00"/>
    <m/>
    <n v="709.86"/>
    <d v="2025-12-10T00:00:00"/>
    <s v="E0201948"/>
    <s v="PD201948"/>
    <s v="Serviços de Publicidade Eletrônica"/>
    <n v="675.79"/>
    <m/>
    <x v="0"/>
    <m/>
    <m/>
    <m/>
    <s v="2 - FATURADO"/>
    <n v="0"/>
    <x v="0"/>
    <x v="1"/>
    <m/>
  </r>
  <r>
    <x v="1119"/>
    <s v="46.410.866/0001-71"/>
    <s v="NF SERVICOS"/>
    <n v="197994"/>
    <d v="2025-11-13T00:00:00"/>
    <n v="2064436"/>
    <d v="2025-11-13T00:00:00"/>
    <d v="2025-10-01T00:00:00"/>
    <n v="47689.2"/>
    <d v="2025-12-13T00:00:00"/>
    <s v="E0250021"/>
    <s v="PD025017"/>
    <s v="PREFEITURA CADASTRO"/>
    <n v="45400.12"/>
    <d v="2025-10-01T00:00:00"/>
    <x v="0"/>
    <s v="D.L.99001/2025"/>
    <s v="064/2025"/>
    <s v="359.00010348/2024-21 APPS/ITO"/>
    <s v="2 - FATURADO"/>
    <n v="0"/>
    <x v="0"/>
    <x v="0"/>
    <m/>
  </r>
  <r>
    <x v="1120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264"/>
    <x v="2"/>
    <x v="3"/>
    <m/>
  </r>
  <r>
    <x v="1120"/>
    <s v="46.415.998/0001-96"/>
    <s v="NF SERVICOS DO"/>
    <n v="360715"/>
    <d v="2025-10-10T00:00:00"/>
    <n v="367530"/>
    <d v="2025-10-10T00:00:00"/>
    <m/>
    <n v="276.57"/>
    <d v="2025-11-09T00:00:00"/>
    <s v="E0250781"/>
    <s v="PD025781"/>
    <s v="Serviços de Publicidade Eletrônica"/>
    <n v="263.29000000000002"/>
    <m/>
    <x v="0"/>
    <m/>
    <m/>
    <m/>
    <s v="2 - FATURADO"/>
    <n v="19"/>
    <x v="3"/>
    <x v="1"/>
    <m/>
  </r>
  <r>
    <x v="1120"/>
    <s v="46.415.998/0001-96"/>
    <s v="ND-POUPATEMPO 4.0"/>
    <n v="7268"/>
    <d v="2025-11-05T00:00:00"/>
    <s v="PPT00664"/>
    <s v="PPT00664"/>
    <d v="2025-11-01T00:00:00"/>
    <n v="24934.84"/>
    <d v="2025-12-05T00:00:00"/>
    <s v="PPT00664"/>
    <s v="PP00664"/>
    <s v="IMPLANTACAO E OPERACAO DO POUPATEMPO SAO PEDRO"/>
    <n v="24934.84"/>
    <d v="2025-11-01T00:00:00"/>
    <x v="0"/>
    <m/>
    <s v="PD-PRC-2022/01326"/>
    <m/>
    <s v="2 - FATURADO"/>
    <n v="0"/>
    <x v="0"/>
    <x v="15"/>
    <m/>
  </r>
  <r>
    <x v="1120"/>
    <s v="46.415.998/0001-96"/>
    <s v="NF SERVICOS DO"/>
    <n v="366624"/>
    <d v="2025-11-10T00:00:00"/>
    <n v="373441"/>
    <d v="2025-11-10T00:00:00"/>
    <m/>
    <n v="331.88"/>
    <d v="2025-12-1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 DO"/>
    <n v="366699"/>
    <d v="2025-11-10T00:00:00"/>
    <n v="373516"/>
    <d v="2025-11-10T00:00:00"/>
    <m/>
    <n v="165.94"/>
    <d v="2025-12-1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20"/>
    <s v="46.415.998/0001-96"/>
    <s v="NF SERVICOS DO"/>
    <n v="366933"/>
    <d v="2025-11-10T00:00:00"/>
    <n v="373750"/>
    <d v="2025-11-10T00:00:00"/>
    <m/>
    <n v="331.88"/>
    <d v="2025-12-1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 DO"/>
    <n v="367013"/>
    <d v="2025-11-10T00:00:00"/>
    <n v="373830"/>
    <d v="2025-11-10T00:00:00"/>
    <m/>
    <n v="331.88"/>
    <d v="2025-12-1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 DO"/>
    <n v="367551"/>
    <d v="2025-11-10T00:00:00"/>
    <n v="374368"/>
    <d v="2025-11-10T00:00:00"/>
    <m/>
    <n v="165.94"/>
    <d v="2025-12-1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20"/>
    <s v="46.415.998/0001-96"/>
    <s v="NF SERVICOS DO"/>
    <n v="367587"/>
    <d v="2025-11-10T00:00:00"/>
    <n v="374404"/>
    <d v="2025-11-10T00:00:00"/>
    <m/>
    <n v="165.94"/>
    <d v="2025-12-10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20"/>
    <s v="46.415.998/0001-96"/>
    <s v="NF SERVICOS DO"/>
    <n v="367993"/>
    <d v="2025-11-10T00:00:00"/>
    <n v="374810"/>
    <d v="2025-11-10T00:00:00"/>
    <m/>
    <n v="331.88"/>
    <d v="2025-12-10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 DO"/>
    <n v="368137"/>
    <d v="2025-11-10T00:00:00"/>
    <n v="374954"/>
    <d v="2025-11-12T00:00:00"/>
    <m/>
    <n v="608.45000000000005"/>
    <d v="2025-12-12T00:00:00"/>
    <s v="E0250781"/>
    <s v="PD025781"/>
    <s v="Serviços de Publicidade Eletrônica"/>
    <n v="579.24"/>
    <m/>
    <x v="0"/>
    <m/>
    <m/>
    <m/>
    <s v="2 - FATURADO"/>
    <n v="0"/>
    <x v="0"/>
    <x v="1"/>
    <m/>
  </r>
  <r>
    <x v="1120"/>
    <s v="46.415.998/0001-96"/>
    <s v="NF SERVICOS DO"/>
    <n v="368494"/>
    <d v="2025-11-11T00:00:00"/>
    <n v="375311"/>
    <d v="2025-11-12T00:00:00"/>
    <m/>
    <n v="497.83"/>
    <d v="2025-12-12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1120"/>
    <s v="46.415.998/0001-96"/>
    <s v="NF SERVICOS DO"/>
    <n v="368851"/>
    <d v="2025-11-12T00:00:00"/>
    <n v="375668"/>
    <d v="2025-11-13T00:00:00"/>
    <m/>
    <n v="165.94"/>
    <d v="2025-12-13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20"/>
    <s v="46.415.998/0001-96"/>
    <s v="NF SERVICOS DO"/>
    <n v="368869"/>
    <d v="2025-11-12T00:00:00"/>
    <n v="375686"/>
    <d v="2025-11-13T00:00:00"/>
    <m/>
    <n v="331.88"/>
    <d v="2025-12-13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"/>
    <n v="197928"/>
    <d v="2025-11-13T00:00:00"/>
    <n v="2064370"/>
    <d v="2025-11-13T00:00:00"/>
    <d v="2025-10-01T00:00:00"/>
    <n v="569.97"/>
    <d v="2025-12-13T00:00:00"/>
    <s v="E0251542"/>
    <s v="PD251434"/>
    <s v="PREFEITURA SIM"/>
    <n v="542.61"/>
    <d v="2025-10-01T00:00:00"/>
    <x v="0"/>
    <m/>
    <m/>
    <s v="359.00008441/2025-57 APPS/ITO"/>
    <s v="2 - FATURADO"/>
    <n v="0"/>
    <x v="0"/>
    <x v="0"/>
    <m/>
  </r>
  <r>
    <x v="1120"/>
    <s v="46.415.998/0001-96"/>
    <s v="NF SERVICOS DO"/>
    <n v="368943"/>
    <d v="2025-11-13T00:00:00"/>
    <n v="375760"/>
    <d v="2025-11-14T00:00:00"/>
    <m/>
    <n v="774.4"/>
    <d v="2025-12-14T00:00:00"/>
    <s v="E0250781"/>
    <s v="PD025781"/>
    <s v="Serviços de Publicidade Eletrônica"/>
    <n v="737.23"/>
    <m/>
    <x v="0"/>
    <m/>
    <m/>
    <m/>
    <s v="2 - FATURADO"/>
    <n v="0"/>
    <x v="0"/>
    <x v="1"/>
    <m/>
  </r>
  <r>
    <x v="1120"/>
    <s v="46.415.998/0001-96"/>
    <s v="NF SERVICOS DO"/>
    <n v="369593"/>
    <d v="2025-11-17T00:00:00"/>
    <n v="376410"/>
    <d v="2025-11-18T00:00:00"/>
    <m/>
    <n v="1106.28"/>
    <d v="2025-12-18T00:00:00"/>
    <s v="E0250781"/>
    <s v="PD025781"/>
    <s v="Serviços de Publicidade Eletrônica"/>
    <n v="1053.18"/>
    <m/>
    <x v="0"/>
    <m/>
    <m/>
    <m/>
    <s v="2 - FATURADO"/>
    <n v="0"/>
    <x v="0"/>
    <x v="1"/>
    <m/>
  </r>
  <r>
    <x v="1120"/>
    <s v="46.415.998/0001-96"/>
    <s v="NF SERVICOS DO"/>
    <n v="369781"/>
    <d v="2025-11-17T00:00:00"/>
    <n v="376598"/>
    <d v="2025-11-18T00:00:00"/>
    <m/>
    <n v="221.26"/>
    <d v="2025-12-18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120"/>
    <s v="46.415.998/0001-96"/>
    <s v="NF SERVICOS DO"/>
    <n v="370076"/>
    <d v="2025-11-18T00:00:00"/>
    <n v="376893"/>
    <d v="2025-11-19T00:00:00"/>
    <m/>
    <n v="442.51"/>
    <d v="2025-12-19T00:00:00"/>
    <s v="E0250781"/>
    <s v="PD025781"/>
    <s v="Serviços de Publicidade Eletrônica"/>
    <n v="421.27"/>
    <m/>
    <x v="0"/>
    <m/>
    <m/>
    <m/>
    <s v="2 - FATURADO"/>
    <n v="0"/>
    <x v="0"/>
    <x v="1"/>
    <m/>
  </r>
  <r>
    <x v="1120"/>
    <s v="46.415.998/0001-96"/>
    <s v="NF SERVICOS DO"/>
    <n v="370393"/>
    <d v="2025-11-19T00:00:00"/>
    <n v="377210"/>
    <d v="2025-11-25T00:00:00"/>
    <m/>
    <n v="331.88"/>
    <d v="2025-12-25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20"/>
    <s v="46.415.998/0001-96"/>
    <s v="NF SERVICOS DO"/>
    <n v="370797"/>
    <d v="2025-11-24T00:00:00"/>
    <n v="377613"/>
    <d v="2025-11-25T00:00:00"/>
    <m/>
    <n v="497.83"/>
    <d v="2025-12-25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1120"/>
    <s v="46.415.998/0001-96"/>
    <s v="NF SERVICOS DO"/>
    <n v="370798"/>
    <d v="2025-11-24T00:00:00"/>
    <n v="377614"/>
    <d v="2025-11-25T00:00:00"/>
    <m/>
    <n v="165.94"/>
    <d v="2025-12-25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20"/>
    <s v="46.415.998/0001-96"/>
    <s v="NF SERVICOS DO"/>
    <n v="371266"/>
    <d v="2025-11-26T00:00:00"/>
    <n v="378083"/>
    <d v="2025-11-27T00:00:00"/>
    <m/>
    <n v="276.57"/>
    <d v="2025-12-27T00:00:00"/>
    <s v="E0250781"/>
    <s v="PD025781"/>
    <s v="Serviços de Publicidade Eletrônica"/>
    <n v="263.29000000000002"/>
    <m/>
    <x v="0"/>
    <m/>
    <m/>
    <m/>
    <s v="2 - FATURADO"/>
    <n v="0"/>
    <x v="0"/>
    <x v="1"/>
    <m/>
  </r>
  <r>
    <x v="1121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336"/>
    <x v="2"/>
    <x v="3"/>
    <m/>
  </r>
  <r>
    <x v="1121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314"/>
    <x v="2"/>
    <x v="3"/>
    <m/>
  </r>
  <r>
    <x v="1121"/>
    <s v="46.422.408/0001-52"/>
    <s v="NF SERVICOS DO"/>
    <n v="364441"/>
    <d v="2025-10-22T00:00:00"/>
    <n v="371256"/>
    <d v="2025-10-24T00:00:00"/>
    <m/>
    <n v="663.77"/>
    <d v="2025-11-23T00:00:00"/>
    <s v="E0240868"/>
    <s v="PD024868"/>
    <s v="Serviços de Publicidade Eletrônica"/>
    <n v="631.91"/>
    <m/>
    <x v="0"/>
    <m/>
    <m/>
    <m/>
    <s v="2 - FATURADO"/>
    <n v="5"/>
    <x v="3"/>
    <x v="1"/>
    <m/>
  </r>
  <r>
    <x v="1121"/>
    <s v="46.422.408/0001-52"/>
    <s v="NF SERVICOS DO"/>
    <n v="364789"/>
    <d v="2025-10-23T00:00:00"/>
    <n v="371604"/>
    <d v="2025-10-24T00:00:00"/>
    <m/>
    <n v="885.02"/>
    <d v="2025-11-23T00:00:00"/>
    <s v="E0240868"/>
    <s v="PD024868"/>
    <s v="Serviços de Publicidade Eletrônica"/>
    <n v="842.54"/>
    <m/>
    <x v="0"/>
    <m/>
    <m/>
    <m/>
    <s v="2 - FATURADO"/>
    <n v="5"/>
    <x v="3"/>
    <x v="1"/>
    <m/>
  </r>
  <r>
    <x v="1121"/>
    <s v="46.422.408/0001-52"/>
    <s v="NF SERVICOS DO"/>
    <n v="365839"/>
    <d v="2025-10-29T00:00:00"/>
    <n v="372656"/>
    <d v="2025-10-30T00:00:00"/>
    <m/>
    <n v="8333.98"/>
    <d v="2025-11-29T00:00:00"/>
    <s v="E0240868"/>
    <s v="PD024868"/>
    <s v="Serviços de Publicidade Eletrônica"/>
    <n v="7933.95"/>
    <m/>
    <x v="0"/>
    <m/>
    <m/>
    <m/>
    <s v="2 - FATURADO"/>
    <n v="0"/>
    <x v="0"/>
    <x v="1"/>
    <m/>
  </r>
  <r>
    <x v="1121"/>
    <s v="46.422.408/0001-52"/>
    <s v="ND-POUPATEMPO 4.0"/>
    <n v="7332"/>
    <d v="2025-11-05T00:00:00"/>
    <s v="PPT00523"/>
    <s v="PPT00523"/>
    <d v="2025-11-01T00:00:00"/>
    <n v="48891.55"/>
    <d v="2025-12-05T00:00:00"/>
    <s v="PPT00523"/>
    <s v="PP00523"/>
    <s v="IMPLANTACAO E OPERACAO DO POUPATEMPO SANTA BARBARA DO OESTE"/>
    <n v="48891.55"/>
    <d v="2025-11-01T00:00:00"/>
    <x v="0"/>
    <m/>
    <s v="PD-PRC-2020/00939"/>
    <m/>
    <s v="2 - FATURADO"/>
    <n v="0"/>
    <x v="0"/>
    <x v="15"/>
    <m/>
  </r>
  <r>
    <x v="1121"/>
    <s v="46.422.408/0001-52"/>
    <s v="NF SERVICOS DO"/>
    <n v="366500"/>
    <d v="2025-11-10T00:00:00"/>
    <n v="373317"/>
    <d v="2025-11-10T00:00:00"/>
    <m/>
    <n v="7080.19"/>
    <d v="2025-12-10T00:00:00"/>
    <s v="E0240868"/>
    <s v="PD024868"/>
    <s v="Serviços de Publicidade Eletrônica"/>
    <n v="6740.34"/>
    <m/>
    <x v="0"/>
    <m/>
    <m/>
    <m/>
    <s v="2 - FATURADO"/>
    <n v="0"/>
    <x v="0"/>
    <x v="1"/>
    <m/>
  </r>
  <r>
    <x v="1121"/>
    <s v="46.422.408/0001-52"/>
    <s v="NF SERVICOS DO"/>
    <n v="367120"/>
    <d v="2025-11-10T00:00:00"/>
    <n v="373937"/>
    <d v="2025-11-10T00:00:00"/>
    <m/>
    <n v="5088.8900000000003"/>
    <d v="2025-12-10T00:00:00"/>
    <s v="E0240868"/>
    <s v="PD024868"/>
    <s v="Serviços de Publicidade Eletrônica"/>
    <n v="4844.62"/>
    <m/>
    <x v="0"/>
    <m/>
    <m/>
    <m/>
    <s v="2 - FATURADO"/>
    <n v="0"/>
    <x v="0"/>
    <x v="1"/>
    <m/>
  </r>
  <r>
    <x v="1121"/>
    <s v="46.422.408/0001-52"/>
    <s v="NF SERVICOS DO"/>
    <n v="367319"/>
    <d v="2025-11-10T00:00:00"/>
    <n v="374136"/>
    <d v="2025-11-10T00:00:00"/>
    <m/>
    <n v="5310.14"/>
    <d v="2025-12-10T00:00:00"/>
    <s v="E0240868"/>
    <s v="PD024868"/>
    <s v="Serviços de Publicidade Eletrônica"/>
    <n v="5055.25"/>
    <m/>
    <x v="0"/>
    <m/>
    <m/>
    <m/>
    <s v="2 - FATURADO"/>
    <n v="0"/>
    <x v="0"/>
    <x v="1"/>
    <m/>
  </r>
  <r>
    <x v="1121"/>
    <s v="46.422.408/0001-52"/>
    <s v="NF SERVICOS DO"/>
    <n v="367529"/>
    <d v="2025-11-10T00:00:00"/>
    <n v="374346"/>
    <d v="2025-11-10T00:00:00"/>
    <m/>
    <n v="1032.53"/>
    <d v="2025-12-10T00:00:00"/>
    <s v="E0240868"/>
    <s v="PD024868"/>
    <s v="Serviços de Publicidade Eletrônica"/>
    <n v="982.97"/>
    <m/>
    <x v="0"/>
    <m/>
    <m/>
    <m/>
    <s v="2 - FATURADO"/>
    <n v="0"/>
    <x v="0"/>
    <x v="1"/>
    <m/>
  </r>
  <r>
    <x v="1121"/>
    <s v="46.422.408/0001-52"/>
    <s v="NF SERVICOS DO"/>
    <n v="367843"/>
    <d v="2025-11-10T00:00:00"/>
    <n v="374660"/>
    <d v="2025-11-10T00:00:00"/>
    <m/>
    <n v="1991.3"/>
    <d v="2025-12-10T00:00:00"/>
    <s v="E0240868"/>
    <s v="PD024868"/>
    <s v="Serviços de Publicidade Eletrônica"/>
    <n v="1895.72"/>
    <m/>
    <x v="0"/>
    <m/>
    <m/>
    <m/>
    <s v="2 - FATURADO"/>
    <n v="0"/>
    <x v="0"/>
    <x v="1"/>
    <m/>
  </r>
  <r>
    <x v="1121"/>
    <s v="46.422.408/0001-52"/>
    <s v="NF SERVICOS DO"/>
    <n v="368018"/>
    <d v="2025-11-10T00:00:00"/>
    <n v="374835"/>
    <d v="2025-11-12T00:00:00"/>
    <m/>
    <n v="3835.1"/>
    <d v="2025-12-12T00:00:00"/>
    <s v="E0240868"/>
    <s v="PD024868"/>
    <s v="Serviços de Publicidade Eletrônica"/>
    <n v="3651.02"/>
    <m/>
    <x v="0"/>
    <m/>
    <m/>
    <m/>
    <s v="2 - FATURADO"/>
    <n v="0"/>
    <x v="0"/>
    <x v="1"/>
    <m/>
  </r>
  <r>
    <x v="1121"/>
    <s v="46.422.408/0001-52"/>
    <s v="NF SERVICOS DO"/>
    <n v="368426"/>
    <d v="2025-11-11T00:00:00"/>
    <n v="375243"/>
    <d v="2025-11-12T00:00:00"/>
    <m/>
    <n v="2360.06"/>
    <d v="2025-12-12T00:00:00"/>
    <s v="E0240868"/>
    <s v="PD024868"/>
    <s v="Serviços de Publicidade Eletrônica"/>
    <n v="2246.7800000000002"/>
    <m/>
    <x v="0"/>
    <m/>
    <m/>
    <m/>
    <s v="2 - FATURADO"/>
    <n v="0"/>
    <x v="0"/>
    <x v="1"/>
    <m/>
  </r>
  <r>
    <x v="1121"/>
    <s v="46.422.408/0001-52"/>
    <s v="NF SERVICOS DO"/>
    <n v="368709"/>
    <d v="2025-11-12T00:00:00"/>
    <n v="375526"/>
    <d v="2025-11-13T00:00:00"/>
    <m/>
    <n v="2581.3200000000002"/>
    <d v="2025-12-13T00:00:00"/>
    <s v="E0240868"/>
    <s v="PD024868"/>
    <s v="Serviços de Publicidade Eletrônica"/>
    <n v="2457.42"/>
    <m/>
    <x v="0"/>
    <m/>
    <m/>
    <m/>
    <s v="2 - FATURADO"/>
    <n v="0"/>
    <x v="0"/>
    <x v="1"/>
    <m/>
  </r>
  <r>
    <x v="1121"/>
    <s v="46.422.408/0001-52"/>
    <s v="NF SERVICOS"/>
    <n v="197995"/>
    <d v="2025-11-13T00:00:00"/>
    <n v="2064437"/>
    <d v="2025-11-13T00:00:00"/>
    <d v="2025-10-01T00:00:00"/>
    <n v="32435.86"/>
    <d v="2025-12-13T00:00:00"/>
    <s v="E0210737"/>
    <s v="PD021737"/>
    <s v="PREFEITURA CADASTRO"/>
    <n v="30878.94"/>
    <d v="2025-10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121"/>
    <s v="46.422.408/0001-52"/>
    <s v="NF SERVICOS DO"/>
    <n v="369142"/>
    <d v="2025-11-13T00:00:00"/>
    <n v="375959"/>
    <d v="2025-11-14T00:00:00"/>
    <m/>
    <n v="3835.1"/>
    <d v="2025-12-14T00:00:00"/>
    <s v="E0240868"/>
    <s v="PD024868"/>
    <s v="Serviços de Publicidade Eletrônica"/>
    <n v="3651.02"/>
    <m/>
    <x v="0"/>
    <m/>
    <m/>
    <m/>
    <s v="2 - FATURADO"/>
    <n v="0"/>
    <x v="0"/>
    <x v="1"/>
    <m/>
  </r>
  <r>
    <x v="1121"/>
    <s v="46.422.408/0001-52"/>
    <s v="NF SERVICOS DO"/>
    <n v="369343"/>
    <d v="2025-11-14T00:00:00"/>
    <n v="376160"/>
    <d v="2025-11-18T00:00:00"/>
    <m/>
    <n v="4203.8599999999997"/>
    <d v="2025-12-18T00:00:00"/>
    <s v="E0240868"/>
    <s v="PD024868"/>
    <s v="Serviços de Publicidade Eletrônica"/>
    <n v="4002.07"/>
    <m/>
    <x v="0"/>
    <m/>
    <m/>
    <m/>
    <s v="2 - FATURADO"/>
    <n v="0"/>
    <x v="0"/>
    <x v="1"/>
    <m/>
  </r>
  <r>
    <x v="1121"/>
    <s v="46.422.408/0001-52"/>
    <s v="NF SERVICOS DO"/>
    <n v="369559"/>
    <d v="2025-11-17T00:00:00"/>
    <n v="376376"/>
    <d v="2025-11-18T00:00:00"/>
    <m/>
    <n v="3613.85"/>
    <d v="2025-12-18T00:00:00"/>
    <s v="E0240868"/>
    <s v="PD024868"/>
    <s v="Serviços de Publicidade Eletrônica"/>
    <n v="3440.39"/>
    <m/>
    <x v="0"/>
    <m/>
    <m/>
    <m/>
    <s v="2 - FATURADO"/>
    <n v="0"/>
    <x v="0"/>
    <x v="1"/>
    <m/>
  </r>
  <r>
    <x v="1121"/>
    <s v="46.422.408/0001-52"/>
    <s v="NF SERVICOS DO"/>
    <n v="369918"/>
    <d v="2025-11-18T00:00:00"/>
    <n v="376735"/>
    <d v="2025-11-19T00:00:00"/>
    <m/>
    <n v="3023.83"/>
    <d v="2025-12-19T00:00:00"/>
    <s v="E0240868"/>
    <s v="PD024868"/>
    <s v="Serviços de Publicidade Eletrônica"/>
    <n v="2878.69"/>
    <m/>
    <x v="0"/>
    <m/>
    <m/>
    <m/>
    <s v="2 - FATURADO"/>
    <n v="0"/>
    <x v="0"/>
    <x v="1"/>
    <m/>
  </r>
  <r>
    <x v="1121"/>
    <s v="46.422.408/0001-52"/>
    <s v="NF SERVICOS DO"/>
    <n v="370428"/>
    <d v="2025-11-19T00:00:00"/>
    <n v="377245"/>
    <d v="2025-11-25T00:00:00"/>
    <m/>
    <n v="4425.12"/>
    <d v="2025-12-25T00:00:00"/>
    <s v="E0240868"/>
    <s v="PD024868"/>
    <s v="Serviços de Publicidade Eletrônica"/>
    <n v="4212.71"/>
    <m/>
    <x v="0"/>
    <m/>
    <m/>
    <m/>
    <s v="2 - FATURADO"/>
    <n v="0"/>
    <x v="0"/>
    <x v="1"/>
    <m/>
  </r>
  <r>
    <x v="1121"/>
    <s v="46.422.408/0001-52"/>
    <s v="NF SERVICOS DO"/>
    <n v="370549"/>
    <d v="2025-11-24T00:00:00"/>
    <n v="377365"/>
    <d v="2025-11-25T00:00:00"/>
    <m/>
    <n v="13939.13"/>
    <d v="2025-12-25T00:00:00"/>
    <s v="E0240868"/>
    <s v="PD024868"/>
    <s v="Serviços de Publicidade Eletrônica"/>
    <n v="13270.05"/>
    <m/>
    <x v="0"/>
    <m/>
    <m/>
    <m/>
    <s v="2 - FATURADO"/>
    <n v="0"/>
    <x v="0"/>
    <x v="1"/>
    <m/>
  </r>
  <r>
    <x v="1121"/>
    <s v="46.422.408/0001-52"/>
    <s v="NF SERVICOS DO"/>
    <n v="370845"/>
    <d v="2025-11-25T00:00:00"/>
    <n v="377662"/>
    <d v="2025-11-26T00:00:00"/>
    <m/>
    <n v="2802.58"/>
    <d v="2025-12-26T00:00:00"/>
    <s v="E0240868"/>
    <s v="PD024868"/>
    <s v="Serviços de Publicidade Eletrônica"/>
    <n v="2668.06"/>
    <m/>
    <x v="0"/>
    <m/>
    <m/>
    <m/>
    <s v="2 - FATURADO"/>
    <n v="0"/>
    <x v="0"/>
    <x v="1"/>
    <m/>
  </r>
  <r>
    <x v="1121"/>
    <s v="46.422.408/0001-52"/>
    <s v="NF SERVICOS DO"/>
    <n v="371377"/>
    <d v="2025-11-26T00:00:00"/>
    <n v="378194"/>
    <d v="2025-11-27T00:00:00"/>
    <m/>
    <n v="6785.18"/>
    <d v="2025-12-27T00:00:00"/>
    <s v="E0240868"/>
    <s v="PD024868"/>
    <s v="Serviços de Publicidade Eletrônica"/>
    <n v="6459.49"/>
    <m/>
    <x v="0"/>
    <m/>
    <m/>
    <m/>
    <s v="2 - FATURADO"/>
    <n v="0"/>
    <x v="0"/>
    <x v="1"/>
    <m/>
  </r>
  <r>
    <x v="1122"/>
    <s v="46.425.229/0001-79"/>
    <s v="ND-POUPATEMPO 4.0"/>
    <n v="7223"/>
    <d v="2025-11-05T00:00:00"/>
    <s v="PPT00767"/>
    <s v="PPT00767"/>
    <d v="2025-11-01T00:00:00"/>
    <n v="25468.05"/>
    <d v="2025-12-05T00:00:00"/>
    <s v="PPT00767"/>
    <s v="PP00767"/>
    <s v="OPERACAO DO POUPATEMPO AGUAI"/>
    <n v="25468.05"/>
    <d v="2025-11-01T00:00:00"/>
    <x v="0"/>
    <m/>
    <s v="PRC-SEI 359.00000745/2023-12"/>
    <m/>
    <s v="2 - FATURADO"/>
    <n v="0"/>
    <x v="0"/>
    <x v="15"/>
    <m/>
  </r>
  <r>
    <x v="1122"/>
    <s v="46.425.229/0001-79"/>
    <s v="NF SERVICOS DO"/>
    <n v="369995"/>
    <d v="2025-11-18T00:00:00"/>
    <n v="376812"/>
    <d v="2025-11-19T00:00:00"/>
    <m/>
    <n v="165.94"/>
    <d v="2025-12-19T00:00:00"/>
    <s v="E0250764"/>
    <s v="PD025764"/>
    <s v="Serviços de Publicidade Eletrônica"/>
    <n v="157.97"/>
    <m/>
    <x v="0"/>
    <m/>
    <m/>
    <m/>
    <s v="2 - FATURADO"/>
    <n v="0"/>
    <x v="0"/>
    <x v="1"/>
    <m/>
  </r>
  <r>
    <x v="1123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336"/>
    <x v="2"/>
    <x v="3"/>
    <m/>
  </r>
  <r>
    <x v="1123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336"/>
    <x v="2"/>
    <x v="3"/>
    <m/>
  </r>
  <r>
    <x v="1123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336"/>
    <x v="2"/>
    <x v="3"/>
    <m/>
  </r>
  <r>
    <x v="1123"/>
    <s v="46.429.379/0001-50"/>
    <s v="NF SERVICOS DO"/>
    <n v="366925"/>
    <d v="2025-11-10T00:00:00"/>
    <n v="373742"/>
    <d v="2025-11-10T00:00:00"/>
    <m/>
    <n v="387.2"/>
    <d v="2025-12-10T00:00:00"/>
    <s v="E0201752"/>
    <s v="PD201752"/>
    <s v="Serviços de Publicidade Eletrônica"/>
    <n v="368.61"/>
    <m/>
    <x v="0"/>
    <m/>
    <m/>
    <m/>
    <s v="2 - FATURADO"/>
    <n v="0"/>
    <x v="0"/>
    <x v="1"/>
    <m/>
  </r>
  <r>
    <x v="1123"/>
    <s v="46.429.379/0001-50"/>
    <s v="NF SERVICOS DO"/>
    <n v="369607"/>
    <d v="2025-11-17T00:00:00"/>
    <n v="376424"/>
    <d v="2025-11-18T00:00:00"/>
    <m/>
    <n v="258.13"/>
    <d v="2025-12-18T00:00:00"/>
    <s v="E0250907"/>
    <s v="PD025907"/>
    <s v="Serviços de Publicidade Eletrônica"/>
    <n v="245.74"/>
    <m/>
    <x v="0"/>
    <m/>
    <m/>
    <m/>
    <s v="2 - FATURADO"/>
    <n v="0"/>
    <x v="0"/>
    <x v="1"/>
    <m/>
  </r>
  <r>
    <x v="1123"/>
    <s v="46.429.379/0001-50"/>
    <s v="NF SERVICOS DO"/>
    <n v="369691"/>
    <d v="2025-11-17T00:00:00"/>
    <n v="376508"/>
    <d v="2025-11-18T00:00:00"/>
    <m/>
    <n v="193.6"/>
    <d v="2025-12-18T00:00:00"/>
    <s v="E0250907"/>
    <s v="PD025907"/>
    <s v="Serviços de Publicidade Eletrônica"/>
    <n v="184.31"/>
    <m/>
    <x v="0"/>
    <m/>
    <m/>
    <m/>
    <s v="2 - FATURADO"/>
    <n v="0"/>
    <x v="0"/>
    <x v="1"/>
    <m/>
  </r>
  <r>
    <x v="1123"/>
    <s v="46.429.379/0001-50"/>
    <s v="NF SERVICOS DO"/>
    <n v="369778"/>
    <d v="2025-11-17T00:00:00"/>
    <n v="376595"/>
    <d v="2025-11-18T00:00:00"/>
    <m/>
    <n v="193.6"/>
    <d v="2025-12-18T00:00:00"/>
    <s v="E0250907"/>
    <s v="PD025907"/>
    <s v="Serviços de Publicidade Eletrônica"/>
    <n v="184.31"/>
    <m/>
    <x v="0"/>
    <m/>
    <m/>
    <m/>
    <s v="2 - FATURADO"/>
    <n v="0"/>
    <x v="0"/>
    <x v="1"/>
    <m/>
  </r>
  <r>
    <x v="1123"/>
    <s v="46.429.379/0001-50"/>
    <s v="NF SERVICOS DO"/>
    <n v="369791"/>
    <d v="2025-11-17T00:00:00"/>
    <n v="376608"/>
    <d v="2025-11-18T00:00:00"/>
    <m/>
    <n v="193.6"/>
    <d v="2025-12-18T00:00:00"/>
    <s v="E0250907"/>
    <s v="PD025907"/>
    <s v="Serviços de Publicidade Eletrônica"/>
    <n v="184.31"/>
    <m/>
    <x v="0"/>
    <m/>
    <m/>
    <m/>
    <s v="2 - FATURADO"/>
    <n v="0"/>
    <x v="0"/>
    <x v="1"/>
    <m/>
  </r>
  <r>
    <x v="1124"/>
    <s v="46.435.921/0001-88"/>
    <s v="NF SERVICOS DO"/>
    <n v="362500"/>
    <d v="2025-10-13T00:00:00"/>
    <n v="369315"/>
    <d v="2025-10-14T00:00:00"/>
    <m/>
    <n v="691.42"/>
    <d v="2025-11-13T00:00:00"/>
    <s v="E0220703"/>
    <s v="PD022703"/>
    <s v="Serviços de Publicidade Eletrônica"/>
    <n v="658.23"/>
    <m/>
    <x v="0"/>
    <m/>
    <m/>
    <m/>
    <s v="2 - FATURADO"/>
    <n v="15"/>
    <x v="3"/>
    <x v="1"/>
    <m/>
  </r>
  <r>
    <x v="1124"/>
    <s v="46.435.921/0001-88"/>
    <s v="NF SERVICOS DO"/>
    <n v="363513"/>
    <d v="2025-10-17T00:00:00"/>
    <n v="370328"/>
    <d v="2025-10-21T00:00:00"/>
    <m/>
    <n v="276.57"/>
    <d v="2025-11-20T00:00:00"/>
    <s v="E0220703"/>
    <s v="PD022703"/>
    <s v="Serviços de Publicidade Eletrônica"/>
    <n v="263.29000000000002"/>
    <m/>
    <x v="0"/>
    <m/>
    <m/>
    <m/>
    <s v="2 - FATURADO"/>
    <n v="8"/>
    <x v="3"/>
    <x v="1"/>
    <m/>
  </r>
  <r>
    <x v="1124"/>
    <s v="46.435.921/0001-88"/>
    <s v="NF SERVICOS DO"/>
    <n v="363842"/>
    <d v="2025-10-20T00:00:00"/>
    <n v="370657"/>
    <d v="2025-10-21T00:00:00"/>
    <m/>
    <n v="414.85"/>
    <d v="2025-11-20T00:00:00"/>
    <s v="E0220703"/>
    <s v="PD022703"/>
    <s v="Serviços de Publicidade Eletrônica"/>
    <n v="394.94"/>
    <m/>
    <x v="0"/>
    <m/>
    <m/>
    <m/>
    <s v="2 - FATURADO"/>
    <n v="8"/>
    <x v="3"/>
    <x v="1"/>
    <m/>
  </r>
  <r>
    <x v="1124"/>
    <s v="46.435.921/0001-88"/>
    <s v="NF SERVICOS DO"/>
    <n v="365567"/>
    <d v="2025-10-28T00:00:00"/>
    <n v="372384"/>
    <d v="2025-10-29T00:00:00"/>
    <m/>
    <n v="6775.96"/>
    <d v="2025-11-28T00:00:00"/>
    <s v="E0220703"/>
    <s v="PD022703"/>
    <s v="Serviços de Publicidade Eletrônica"/>
    <n v="6450.71"/>
    <m/>
    <x v="0"/>
    <m/>
    <m/>
    <m/>
    <s v="2 - FATURADO"/>
    <n v="1"/>
    <x v="3"/>
    <x v="1"/>
    <m/>
  </r>
  <r>
    <x v="1124"/>
    <s v="46.435.921/0001-88"/>
    <s v="NF SERVICOS DO"/>
    <n v="365954"/>
    <d v="2025-10-30T00:00:00"/>
    <n v="372771"/>
    <d v="2025-10-31T00:00:00"/>
    <m/>
    <n v="414.85"/>
    <d v="2025-11-30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124"/>
    <s v="46.435.921/0001-88"/>
    <s v="NF SERVICOS DO"/>
    <n v="365955"/>
    <d v="2025-10-30T00:00:00"/>
    <n v="372772"/>
    <d v="2025-10-31T00:00:00"/>
    <m/>
    <n v="414.85"/>
    <d v="2025-11-30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124"/>
    <s v="46.435.921/0001-88"/>
    <s v="NF SERVICOS DO"/>
    <n v="366247"/>
    <d v="2025-11-10T00:00:00"/>
    <n v="373064"/>
    <d v="2025-11-10T00:00:00"/>
    <m/>
    <n v="368.76"/>
    <d v="2025-12-10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66438"/>
    <d v="2025-11-10T00:00:00"/>
    <n v="373255"/>
    <d v="2025-11-10T00:00:00"/>
    <m/>
    <n v="414.85"/>
    <d v="2025-12-10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124"/>
    <s v="46.435.921/0001-88"/>
    <s v="NF SERVICOS DO"/>
    <n v="367480"/>
    <d v="2025-11-10T00:00:00"/>
    <n v="374297"/>
    <d v="2025-11-10T00:00:00"/>
    <m/>
    <n v="507.05"/>
    <d v="2025-12-10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124"/>
    <s v="46.435.921/0001-88"/>
    <s v="NF SERVICOS DO"/>
    <n v="367752"/>
    <d v="2025-11-10T00:00:00"/>
    <n v="374569"/>
    <d v="2025-11-10T00:00:00"/>
    <m/>
    <n v="829.71"/>
    <d v="2025-12-10T00:00:00"/>
    <s v="E0220703"/>
    <s v="PD022703"/>
    <s v="Serviços de Publicidade Eletrônica"/>
    <n v="789.88"/>
    <m/>
    <x v="0"/>
    <m/>
    <m/>
    <m/>
    <s v="2 - FATURADO"/>
    <n v="0"/>
    <x v="0"/>
    <x v="1"/>
    <m/>
  </r>
  <r>
    <x v="1124"/>
    <s v="46.435.921/0001-88"/>
    <s v="NF SERVICOS DO"/>
    <n v="367915"/>
    <d v="2025-11-10T00:00:00"/>
    <n v="374732"/>
    <d v="2025-11-10T00:00:00"/>
    <m/>
    <n v="1060.18"/>
    <d v="2025-12-10T00:00:00"/>
    <s v="E0220703"/>
    <s v="PD022703"/>
    <s v="Serviços de Publicidade Eletrônica"/>
    <n v="1009.29"/>
    <m/>
    <x v="0"/>
    <m/>
    <m/>
    <m/>
    <s v="2 - FATURADO"/>
    <n v="0"/>
    <x v="0"/>
    <x v="1"/>
    <m/>
  </r>
  <r>
    <x v="1124"/>
    <s v="46.435.921/0001-88"/>
    <s v="NF SERVICOS DO"/>
    <n v="368205"/>
    <d v="2025-11-10T00:00:00"/>
    <n v="375022"/>
    <d v="2025-11-12T00:00:00"/>
    <m/>
    <n v="368.76"/>
    <d v="2025-12-12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68425"/>
    <d v="2025-11-11T00:00:00"/>
    <n v="375242"/>
    <d v="2025-11-12T00:00:00"/>
    <m/>
    <n v="921.9"/>
    <d v="2025-12-12T00:00:00"/>
    <s v="E0220703"/>
    <s v="PD022703"/>
    <s v="Serviços de Publicidade Eletrônica"/>
    <n v="877.65"/>
    <m/>
    <x v="0"/>
    <m/>
    <m/>
    <m/>
    <s v="2 - FATURADO"/>
    <n v="0"/>
    <x v="0"/>
    <x v="1"/>
    <m/>
  </r>
  <r>
    <x v="1124"/>
    <s v="46.435.921/0001-88"/>
    <s v="NF SERVICOS DO"/>
    <n v="368837"/>
    <d v="2025-11-12T00:00:00"/>
    <n v="375654"/>
    <d v="2025-11-13T00:00:00"/>
    <m/>
    <n v="368.76"/>
    <d v="2025-12-13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69125"/>
    <d v="2025-11-13T00:00:00"/>
    <n v="375942"/>
    <d v="2025-11-14T00:00:00"/>
    <m/>
    <n v="368.76"/>
    <d v="2025-12-14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69666"/>
    <d v="2025-11-17T00:00:00"/>
    <n v="376483"/>
    <d v="2025-11-18T00:00:00"/>
    <m/>
    <n v="368.76"/>
    <d v="2025-12-18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70296"/>
    <d v="2025-11-19T00:00:00"/>
    <n v="377113"/>
    <d v="2025-11-25T00:00:00"/>
    <m/>
    <n v="1521.13"/>
    <d v="2025-12-25T00:00:00"/>
    <s v="E0220703"/>
    <s v="PD022703"/>
    <s v="Serviços de Publicidade Eletrônica"/>
    <n v="1448.12"/>
    <m/>
    <x v="0"/>
    <m/>
    <m/>
    <m/>
    <s v="2 - FATURADO"/>
    <n v="0"/>
    <x v="0"/>
    <x v="1"/>
    <m/>
  </r>
  <r>
    <x v="1124"/>
    <s v="46.435.921/0001-88"/>
    <s v="NF SERVICOS DO"/>
    <n v="370807"/>
    <d v="2025-11-25T00:00:00"/>
    <n v="377624"/>
    <d v="2025-11-26T00:00:00"/>
    <m/>
    <n v="737.52"/>
    <d v="2025-12-26T00:00:00"/>
    <s v="E0220703"/>
    <s v="PD022703"/>
    <s v="Serviços de Publicidade Eletrônica"/>
    <n v="702.12"/>
    <m/>
    <x v="0"/>
    <m/>
    <m/>
    <m/>
    <s v="2 - FATURADO"/>
    <n v="0"/>
    <x v="0"/>
    <x v="1"/>
    <m/>
  </r>
  <r>
    <x v="1124"/>
    <s v="46.435.921/0001-88"/>
    <s v="NF SERVICOS DO"/>
    <n v="370955"/>
    <d v="2025-11-25T00:00:00"/>
    <n v="377772"/>
    <d v="2025-11-26T00:00:00"/>
    <m/>
    <n v="691.42"/>
    <d v="2025-12-26T00:00:00"/>
    <s v="E0220703"/>
    <s v="PD022703"/>
    <s v="Serviços de Publicidade Eletrônica"/>
    <n v="658.23"/>
    <m/>
    <x v="0"/>
    <m/>
    <m/>
    <m/>
    <s v="2 - FATURADO"/>
    <n v="0"/>
    <x v="0"/>
    <x v="1"/>
    <m/>
  </r>
  <r>
    <x v="1124"/>
    <s v="46.435.921/0001-88"/>
    <s v="NF SERVICOS DO"/>
    <n v="371162"/>
    <d v="2025-11-26T00:00:00"/>
    <n v="377979"/>
    <d v="2025-11-27T00:00:00"/>
    <m/>
    <n v="368.76"/>
    <d v="2025-12-27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24"/>
    <s v="46.435.921/0001-88"/>
    <s v="NF SERVICOS DO"/>
    <n v="371163"/>
    <d v="2025-11-26T00:00:00"/>
    <n v="377980"/>
    <d v="2025-11-27T00:00:00"/>
    <m/>
    <n v="230.47"/>
    <d v="2025-12-2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25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330"/>
    <x v="2"/>
    <x v="3"/>
    <m/>
  </r>
  <r>
    <x v="1125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267"/>
    <x v="2"/>
    <x v="3"/>
    <m/>
  </r>
  <r>
    <x v="1125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267"/>
    <x v="2"/>
    <x v="3"/>
    <m/>
  </r>
  <r>
    <x v="1125"/>
    <s v="46.439.683/0001-89"/>
    <s v="NF SERVICOS DO"/>
    <n v="367904"/>
    <d v="2025-11-10T00:00:00"/>
    <n v="374721"/>
    <d v="2025-11-10T00:00:00"/>
    <m/>
    <n v="460.95"/>
    <d v="2025-12-10T00:00:00"/>
    <s v="E0220693"/>
    <s v="PD022693"/>
    <s v="Serviços de Publicidade Eletrônica"/>
    <n v="438.82"/>
    <m/>
    <x v="0"/>
    <m/>
    <m/>
    <m/>
    <s v="2 - FATURADO"/>
    <n v="0"/>
    <x v="0"/>
    <x v="1"/>
    <m/>
  </r>
  <r>
    <x v="1125"/>
    <s v="46.439.683/0001-89"/>
    <s v="NF SERVICOS"/>
    <n v="197863"/>
    <d v="2025-11-13T00:00:00"/>
    <n v="2064305"/>
    <d v="2025-11-13T00:00:00"/>
    <d v="2025-10-01T00:00:00"/>
    <n v="4962.2"/>
    <d v="2025-12-13T00:00:00"/>
    <s v="E0220555"/>
    <s v="PD022555"/>
    <s v="PREFEITURA CADASTRO"/>
    <n v="4724.01"/>
    <d v="2025-10-01T00:00:00"/>
    <x v="0"/>
    <m/>
    <s v="150/2022/PMAL"/>
    <s v="PD-PRC-2022/02029 -  359.00009124/2024-17 - ITO/APPS"/>
    <s v="2 - FATURADO"/>
    <n v="0"/>
    <x v="0"/>
    <x v="0"/>
    <m/>
  </r>
  <r>
    <x v="1126"/>
    <s v="46.439.865/0001-50"/>
    <s v="NF SERVICOS DO"/>
    <n v="369969"/>
    <d v="2025-11-18T00:00:00"/>
    <n v="376786"/>
    <d v="2025-11-19T00:00:00"/>
    <m/>
    <n v="829.71"/>
    <d v="2025-12-19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127"/>
    <s v="46.444.063/0001-38"/>
    <s v="ND-POUPATEMPO 4.0"/>
    <n v="7322"/>
    <d v="2025-11-05T00:00:00"/>
    <s v="PPT00725"/>
    <s v="PPT00725"/>
    <d v="2025-11-01T00:00:00"/>
    <n v="20396.57"/>
    <d v="2025-12-05T00:00:00"/>
    <s v="PPT00725"/>
    <s v="PP00725"/>
    <s v="IMPLANTACAO E OPERACAO DO POUPATEMPO SOCORRO"/>
    <n v="20396.57"/>
    <d v="2025-11-01T00:00:00"/>
    <x v="0"/>
    <m/>
    <s v="PD-PRC-2022/02581"/>
    <m/>
    <s v="2 - FATURADO"/>
    <n v="0"/>
    <x v="0"/>
    <x v="15"/>
    <m/>
  </r>
  <r>
    <x v="1127"/>
    <s v="46.444.063/0001-38"/>
    <s v="NF SERVICOS DO"/>
    <n v="367124"/>
    <d v="2025-11-10T00:00:00"/>
    <n v="373941"/>
    <d v="2025-11-10T00:00:00"/>
    <m/>
    <n v="497.83"/>
    <d v="2025-12-10T00:00:00"/>
    <s v="E0231035"/>
    <s v="PD231016"/>
    <s v="Serviços de Publicidade Eletrônica"/>
    <n v="473.93"/>
    <m/>
    <x v="0"/>
    <m/>
    <m/>
    <m/>
    <s v="2 - FATURADO"/>
    <n v="0"/>
    <x v="0"/>
    <x v="1"/>
    <m/>
  </r>
  <r>
    <x v="1127"/>
    <s v="46.444.063/0001-38"/>
    <s v="NF SERVICOS"/>
    <n v="197869"/>
    <d v="2025-11-13T00:00:00"/>
    <n v="2064311"/>
    <d v="2025-11-13T00:00:00"/>
    <d v="2025-10-01T00:00:00"/>
    <n v="3458.49"/>
    <d v="2025-12-13T00:00:00"/>
    <s v="E0251035"/>
    <s v="PD251028"/>
    <s v="PREFEITURA SIM"/>
    <n v="3292.48"/>
    <d v="2025-10-01T00:00:00"/>
    <x v="0"/>
    <s v="039/2025"/>
    <s v="032/2025/PMES"/>
    <s v="SEI:  359.00002018/2025-43 APPS/ITO"/>
    <s v="2 - FATURADO"/>
    <n v="0"/>
    <x v="0"/>
    <x v="0"/>
    <m/>
  </r>
  <r>
    <x v="1127"/>
    <s v="46.444.063/0001-38"/>
    <s v="NF SERVICOS DO"/>
    <n v="370751"/>
    <d v="2025-11-24T00:00:00"/>
    <n v="377567"/>
    <d v="2025-11-25T00:00:00"/>
    <m/>
    <n v="829.71"/>
    <d v="2025-12-25T00:00:00"/>
    <s v="E0231035"/>
    <s v="PD231016"/>
    <s v="Serviços de Publicidade Eletrônica"/>
    <n v="789.88"/>
    <m/>
    <x v="0"/>
    <m/>
    <m/>
    <m/>
    <s v="2 - FATURADO"/>
    <n v="0"/>
    <x v="0"/>
    <x v="1"/>
    <m/>
  </r>
  <r>
    <x v="1127"/>
    <s v="46.444.063/0001-38"/>
    <s v="NF SERVICOS DO"/>
    <n v="370752"/>
    <d v="2025-11-24T00:00:00"/>
    <n v="377568"/>
    <d v="2025-11-25T00:00:00"/>
    <m/>
    <n v="829.71"/>
    <d v="2025-12-25T00:00:00"/>
    <s v="E0231035"/>
    <s v="PD231016"/>
    <s v="Serviços de Publicidade Eletrônica"/>
    <n v="789.88"/>
    <m/>
    <x v="0"/>
    <m/>
    <m/>
    <m/>
    <s v="2 - FATURADO"/>
    <n v="0"/>
    <x v="0"/>
    <x v="1"/>
    <m/>
  </r>
  <r>
    <x v="1128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357"/>
    <x v="2"/>
    <x v="3"/>
    <m/>
  </r>
  <r>
    <x v="1129"/>
    <s v="46.446.696/0001-85"/>
    <s v="ND-POUPATEMPO 4.0"/>
    <n v="7331"/>
    <d v="2025-11-05T00:00:00"/>
    <s v="PPT00728"/>
    <s v="PPT00728"/>
    <d v="2025-11-01T00:00:00"/>
    <n v="22260.16"/>
    <d v="2025-12-05T00:00:00"/>
    <s v="PPT00728"/>
    <s v="PP00728"/>
    <s v="IMPLANTACAO E OPERACAO DO POUPATEMPO VINHEDO"/>
    <n v="22260.16"/>
    <d v="2025-11-01T00:00:00"/>
    <x v="0"/>
    <m/>
    <s v="PD-PRC-2022/02950"/>
    <m/>
    <s v="2 - FATURADO"/>
    <n v="0"/>
    <x v="0"/>
    <x v="15"/>
    <m/>
  </r>
  <r>
    <x v="1129"/>
    <s v="46.446.696/0001-85"/>
    <s v="NF SERVICOS DO"/>
    <n v="366612"/>
    <d v="2025-11-10T00:00:00"/>
    <n v="373429"/>
    <d v="2025-11-10T00:00:00"/>
    <m/>
    <n v="322.66000000000003"/>
    <d v="2025-12-10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6696"/>
    <d v="2025-11-10T00:00:00"/>
    <n v="373513"/>
    <d v="2025-11-10T00:00:00"/>
    <m/>
    <n v="387.2"/>
    <d v="2025-12-10T00:00:00"/>
    <s v="E0250886"/>
    <s v="PD025886"/>
    <s v="Serviços de Publicidade Eletrônica"/>
    <n v="368.61"/>
    <m/>
    <x v="0"/>
    <m/>
    <m/>
    <m/>
    <s v="2 - FATURADO"/>
    <n v="0"/>
    <x v="0"/>
    <x v="1"/>
    <m/>
  </r>
  <r>
    <x v="1129"/>
    <s v="46.446.696/0001-85"/>
    <s v="NF SERVICOS DO"/>
    <n v="366958"/>
    <d v="2025-11-10T00:00:00"/>
    <n v="373775"/>
    <d v="2025-11-10T00:00:00"/>
    <m/>
    <n v="193.6"/>
    <d v="2025-12-10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66972"/>
    <d v="2025-11-10T00:00:00"/>
    <n v="373789"/>
    <d v="2025-11-10T00:00:00"/>
    <m/>
    <n v="322.66000000000003"/>
    <d v="2025-12-10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7296"/>
    <d v="2025-11-10T00:00:00"/>
    <n v="374113"/>
    <d v="2025-11-10T00:00:00"/>
    <m/>
    <n v="193.6"/>
    <d v="2025-12-10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67932"/>
    <d v="2025-11-10T00:00:00"/>
    <n v="374749"/>
    <d v="2025-11-10T00:00:00"/>
    <m/>
    <n v="193.6"/>
    <d v="2025-12-10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68060"/>
    <d v="2025-11-10T00:00:00"/>
    <n v="374877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8126"/>
    <d v="2025-11-10T00:00:00"/>
    <n v="374943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8434"/>
    <d v="2025-11-11T00:00:00"/>
    <n v="375251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8448"/>
    <d v="2025-11-11T00:00:00"/>
    <n v="375265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8449"/>
    <d v="2025-11-11T00:00:00"/>
    <n v="375266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8562"/>
    <d v="2025-11-11T00:00:00"/>
    <n v="375379"/>
    <d v="2025-11-12T00:00:00"/>
    <m/>
    <n v="258.13"/>
    <d v="2025-12-12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68563"/>
    <d v="2025-11-11T00:00:00"/>
    <n v="375380"/>
    <d v="2025-11-12T00:00:00"/>
    <m/>
    <n v="258.13"/>
    <d v="2025-12-12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68568"/>
    <d v="2025-11-11T00:00:00"/>
    <n v="375385"/>
    <d v="2025-11-12T00:00:00"/>
    <m/>
    <n v="322.66000000000003"/>
    <d v="2025-12-12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E_GOV"/>
    <n v="197713"/>
    <d v="2025-11-12T00:00:00"/>
    <n v="2064155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0"/>
    <x v="0"/>
    <x v="1"/>
    <m/>
  </r>
  <r>
    <x v="1129"/>
    <s v="46.446.696/0001-85"/>
    <s v="NF SERVICOS DO"/>
    <n v="368891"/>
    <d v="2025-11-12T00:00:00"/>
    <n v="375708"/>
    <d v="2025-11-13T00:00:00"/>
    <m/>
    <n v="322.66000000000003"/>
    <d v="2025-12-13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"/>
    <n v="198040"/>
    <d v="2025-11-13T00:00:00"/>
    <n v="2064482"/>
    <d v="2025-11-13T00:00:00"/>
    <d v="2025-10-01T00:00:00"/>
    <n v="54151.83"/>
    <d v="2025-12-13T00:00:00"/>
    <s v="E0220569"/>
    <s v="PD022569"/>
    <s v="PREFEITURA CADASTRO"/>
    <n v="51552.54"/>
    <d v="2025-10-01T00:00:00"/>
    <x v="0"/>
    <s v="96/2022"/>
    <s v="6491/2022"/>
    <s v="PD-PRC-2022/02683 - 359.00008808/2024-51 ITO/APPS"/>
    <s v="2 - FATURADO"/>
    <n v="0"/>
    <x v="0"/>
    <x v="0"/>
    <m/>
  </r>
  <r>
    <x v="1129"/>
    <s v="46.446.696/0001-85"/>
    <s v="NF SERVICOS DO"/>
    <n v="369184"/>
    <d v="2025-11-13T00:00:00"/>
    <n v="376001"/>
    <d v="2025-11-14T00:00:00"/>
    <m/>
    <n v="258.13"/>
    <d v="2025-12-14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69611"/>
    <d v="2025-11-17T00:00:00"/>
    <n v="376428"/>
    <d v="2025-11-18T00:00:00"/>
    <m/>
    <n v="322.66000000000003"/>
    <d v="2025-12-18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9897"/>
    <d v="2025-11-18T00:00:00"/>
    <n v="376714"/>
    <d v="2025-11-19T00:00:00"/>
    <m/>
    <n v="322.66000000000003"/>
    <d v="2025-12-19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69972"/>
    <d v="2025-11-18T00:00:00"/>
    <n v="376789"/>
    <d v="2025-11-19T00:00:00"/>
    <m/>
    <n v="258.13"/>
    <d v="2025-12-19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70018"/>
    <d v="2025-11-18T00:00:00"/>
    <n v="376835"/>
    <d v="2025-11-19T00:00:00"/>
    <m/>
    <n v="322.66000000000003"/>
    <d v="2025-12-19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29"/>
    <s v="46.446.696/0001-85"/>
    <s v="NF SERVICOS DO"/>
    <n v="370156"/>
    <d v="2025-11-18T00:00:00"/>
    <n v="376973"/>
    <d v="2025-11-19T00:00:00"/>
    <m/>
    <n v="193.6"/>
    <d v="2025-12-19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71234"/>
    <d v="2025-11-26T00:00:00"/>
    <n v="378051"/>
    <d v="2025-11-27T00:00:00"/>
    <m/>
    <n v="258.13"/>
    <d v="2025-12-27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71235"/>
    <d v="2025-11-26T00:00:00"/>
    <n v="378052"/>
    <d v="2025-11-27T00:00:00"/>
    <m/>
    <n v="258.13"/>
    <d v="2025-12-27T00:00:00"/>
    <s v="E0250886"/>
    <s v="PD025886"/>
    <s v="Serviços de Publicidade Eletrônica"/>
    <n v="245.74"/>
    <m/>
    <x v="0"/>
    <m/>
    <m/>
    <m/>
    <s v="2 - FATURADO"/>
    <n v="0"/>
    <x v="0"/>
    <x v="1"/>
    <m/>
  </r>
  <r>
    <x v="1129"/>
    <s v="46.446.696/0001-85"/>
    <s v="NF SERVICOS DO"/>
    <n v="371236"/>
    <d v="2025-11-26T00:00:00"/>
    <n v="378053"/>
    <d v="2025-11-27T00:00:00"/>
    <m/>
    <n v="193.6"/>
    <d v="2025-12-27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71237"/>
    <d v="2025-11-26T00:00:00"/>
    <n v="378054"/>
    <d v="2025-11-27T00:00:00"/>
    <m/>
    <n v="193.6"/>
    <d v="2025-12-27T00:00:00"/>
    <s v="E0250886"/>
    <s v="PD025886"/>
    <s v="Serviços de Publicidade Eletrônica"/>
    <n v="184.31"/>
    <m/>
    <x v="0"/>
    <m/>
    <m/>
    <m/>
    <s v="2 - FATURADO"/>
    <n v="0"/>
    <x v="0"/>
    <x v="1"/>
    <m/>
  </r>
  <r>
    <x v="1129"/>
    <s v="46.446.696/0001-85"/>
    <s v="NF SERVICOS DO"/>
    <n v="371238"/>
    <d v="2025-11-26T00:00:00"/>
    <n v="378055"/>
    <d v="2025-11-27T00:00:00"/>
    <m/>
    <n v="322.66000000000003"/>
    <d v="2025-12-27T00:00:00"/>
    <s v="E0250886"/>
    <s v="PD025886"/>
    <s v="Serviços de Publicidade Eletrônica"/>
    <n v="307.17"/>
    <m/>
    <x v="0"/>
    <m/>
    <m/>
    <m/>
    <s v="2 - FATURADO"/>
    <n v="0"/>
    <x v="0"/>
    <x v="1"/>
    <m/>
  </r>
  <r>
    <x v="1130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273"/>
    <x v="2"/>
    <x v="3"/>
    <m/>
  </r>
  <r>
    <x v="1130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273"/>
    <x v="2"/>
    <x v="3"/>
    <m/>
  </r>
  <r>
    <x v="1130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273"/>
    <x v="2"/>
    <x v="3"/>
    <m/>
  </r>
  <r>
    <x v="1130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273"/>
    <x v="2"/>
    <x v="3"/>
    <m/>
  </r>
  <r>
    <x v="1130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273"/>
    <x v="2"/>
    <x v="3"/>
    <m/>
  </r>
  <r>
    <x v="1130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273"/>
    <x v="2"/>
    <x v="3"/>
    <m/>
  </r>
  <r>
    <x v="1130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273"/>
    <x v="2"/>
    <x v="3"/>
    <m/>
  </r>
  <r>
    <x v="1130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273"/>
    <x v="2"/>
    <x v="3"/>
    <m/>
  </r>
  <r>
    <x v="1130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273"/>
    <x v="2"/>
    <x v="3"/>
    <m/>
  </r>
  <r>
    <x v="1130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273"/>
    <x v="2"/>
    <x v="3"/>
    <m/>
  </r>
  <r>
    <x v="1130"/>
    <s v="46.476.131/0001-40"/>
    <s v="ND-POUPATEMPO 4.0"/>
    <n v="7293"/>
    <d v="2025-11-05T00:00:00"/>
    <s v="PPT00638"/>
    <s v="PPT00638"/>
    <d v="2025-11-01T00:00:00"/>
    <n v="18542.13"/>
    <d v="2025-12-05T00:00:00"/>
    <s v="PPT00638"/>
    <s v="PP00638"/>
    <s v="IMPLANTACAO E OPERACAO DO POUPATEMPO PRESIDENTE VENCESLAU"/>
    <n v="18542.13"/>
    <d v="2025-11-01T00:00:00"/>
    <x v="0"/>
    <m/>
    <s v="PD-PRC-2022/00270"/>
    <m/>
    <s v="2 - FATURADO"/>
    <n v="0"/>
    <x v="0"/>
    <x v="15"/>
    <m/>
  </r>
  <r>
    <x v="1130"/>
    <s v="46.476.131/0001-40"/>
    <s v="NF SERVICOS"/>
    <n v="198419"/>
    <d v="2025-11-18T00:00:00"/>
    <n v="2064861"/>
    <d v="2025-11-18T00:00:00"/>
    <d v="2025-10-01T00:00:00"/>
    <n v="8194.9"/>
    <d v="2025-12-18T00:00:00"/>
    <s v="E0210720"/>
    <s v="PD021720"/>
    <s v="PREFEITURAS - CADASTRO"/>
    <n v="7801.54"/>
    <d v="2025-10-01T00:00:00"/>
    <x v="0"/>
    <s v="Nº 57/2021"/>
    <d v="2023-11-01T00:00:00"/>
    <s v="PD-PRC-2021/003300-359.00006320/2024-90APPS/ITO"/>
    <s v="2 - FATURADO"/>
    <n v="0"/>
    <x v="0"/>
    <x v="0"/>
    <m/>
  </r>
  <r>
    <x v="1131"/>
    <s v="46.477.618/0001-48"/>
    <s v="NF SERVICOS DO"/>
    <n v="370214"/>
    <d v="2025-11-19T00:00:00"/>
    <n v="377031"/>
    <d v="2025-11-25T00:00:00"/>
    <m/>
    <n v="1060.18"/>
    <d v="2025-12-25T00:00:00"/>
    <s v="E0250859"/>
    <s v="PD025859"/>
    <s v="Serviços de Publicidade Eletrônica"/>
    <n v="1009.29"/>
    <m/>
    <x v="0"/>
    <m/>
    <m/>
    <m/>
    <s v="2 - FATURADO"/>
    <n v="0"/>
    <x v="0"/>
    <x v="1"/>
    <m/>
  </r>
  <r>
    <x v="1131"/>
    <s v="46.477.618/0001-48"/>
    <s v="NF SERVICOS DO"/>
    <n v="370852"/>
    <d v="2025-11-25T00:00:00"/>
    <n v="377669"/>
    <d v="2025-11-26T00:00:00"/>
    <m/>
    <n v="322.67"/>
    <d v="2025-12-26T00:00:00"/>
    <s v="E0250859"/>
    <s v="PD025859"/>
    <s v="Serviços de Publicidade Eletrônica"/>
    <n v="307.18"/>
    <m/>
    <x v="0"/>
    <m/>
    <m/>
    <m/>
    <s v="2 - FATURADO"/>
    <n v="0"/>
    <x v="0"/>
    <x v="1"/>
    <m/>
  </r>
  <r>
    <x v="1132"/>
    <s v="46.478.053/0001-13"/>
    <s v="NF SERVICOS DO"/>
    <n v="366533"/>
    <d v="2025-11-10T00:00:00"/>
    <n v="373350"/>
    <d v="2025-11-10T00:00:00"/>
    <m/>
    <n v="230.47"/>
    <d v="2025-12-10T00:00:00"/>
    <s v="E0250906"/>
    <s v="PD025906"/>
    <s v="Serviços de Publicidade Eletrônica"/>
    <n v="219.41"/>
    <m/>
    <x v="0"/>
    <m/>
    <m/>
    <m/>
    <s v="2 - FATURADO"/>
    <n v="0"/>
    <x v="0"/>
    <x v="1"/>
    <m/>
  </r>
  <r>
    <x v="1132"/>
    <s v="46.478.053/0001-13"/>
    <s v="NF SERVICOS DO"/>
    <n v="367555"/>
    <d v="2025-11-10T00:00:00"/>
    <n v="374372"/>
    <d v="2025-11-10T00:00:00"/>
    <m/>
    <n v="322.67"/>
    <d v="2025-12-10T00:00:00"/>
    <s v="E0250906"/>
    <s v="PD025906"/>
    <s v="Serviços de Publicidade Eletrônica"/>
    <n v="307.18"/>
    <m/>
    <x v="0"/>
    <m/>
    <m/>
    <m/>
    <s v="2 - FATURADO"/>
    <n v="0"/>
    <x v="0"/>
    <x v="1"/>
    <m/>
  </r>
  <r>
    <x v="1132"/>
    <s v="46.478.053/0001-13"/>
    <s v="NF SERVICOS DO"/>
    <n v="367569"/>
    <d v="2025-11-10T00:00:00"/>
    <n v="374386"/>
    <d v="2025-11-10T00:00:00"/>
    <m/>
    <n v="276.57"/>
    <d v="2025-12-10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1132"/>
    <s v="46.478.053/0001-13"/>
    <s v="NF SERVICOS DO"/>
    <n v="368738"/>
    <d v="2025-11-12T00:00:00"/>
    <n v="375555"/>
    <d v="2025-11-13T00:00:00"/>
    <m/>
    <n v="276.57"/>
    <d v="2025-12-13T00:00:00"/>
    <s v="E0250906"/>
    <s v="PD025906"/>
    <s v="Serviços de Publicidade Eletrônica"/>
    <n v="263.29000000000002"/>
    <m/>
    <x v="0"/>
    <m/>
    <m/>
    <m/>
    <s v="2 - FATURADO"/>
    <n v="0"/>
    <x v="0"/>
    <x v="1"/>
    <m/>
  </r>
  <r>
    <x v="1132"/>
    <s v="46.478.053/0001-13"/>
    <s v="NF SERVICOS DO"/>
    <n v="369984"/>
    <d v="2025-11-18T00:00:00"/>
    <n v="376801"/>
    <d v="2025-11-19T00:00:00"/>
    <m/>
    <n v="184.38"/>
    <d v="2025-12-19T00:00:00"/>
    <s v="E0250906"/>
    <s v="PD025906"/>
    <s v="Serviços de Publicidade Eletrônica"/>
    <n v="175.53"/>
    <m/>
    <x v="0"/>
    <m/>
    <m/>
    <m/>
    <s v="2 - FATURADO"/>
    <n v="0"/>
    <x v="0"/>
    <x v="1"/>
    <m/>
  </r>
  <r>
    <x v="1133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356"/>
    <x v="2"/>
    <x v="3"/>
    <m/>
  </r>
  <r>
    <x v="1133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289"/>
    <x v="2"/>
    <x v="3"/>
    <m/>
  </r>
  <r>
    <x v="1133"/>
    <s v="46.482.832/0001-92"/>
    <s v="NF SERVICOS DO"/>
    <n v="358554"/>
    <d v="2025-09-25T00:00:00"/>
    <n v="365369"/>
    <d v="2025-09-25T00:00:00"/>
    <m/>
    <n v="322.66000000000003"/>
    <d v="2025-10-25T00:00:00"/>
    <s v="E0230901"/>
    <s v="PD023901"/>
    <s v="Serviços de Publicidade Eletrônica"/>
    <n v="307.17"/>
    <m/>
    <x v="0"/>
    <m/>
    <m/>
    <m/>
    <s v="2 - FATURADO"/>
    <n v="34"/>
    <x v="5"/>
    <x v="1"/>
    <m/>
  </r>
  <r>
    <x v="1133"/>
    <s v="46.482.832/0001-92"/>
    <s v="NF SERVICOS DO"/>
    <n v="361697"/>
    <d v="2025-10-10T00:00:00"/>
    <n v="368312"/>
    <d v="2025-10-10T00:00:00"/>
    <m/>
    <n v="451.73"/>
    <d v="2025-11-09T00:00:00"/>
    <s v="E0230901"/>
    <s v="PD023901"/>
    <s v="Serviços de Publicidade Eletrônica"/>
    <n v="430.05"/>
    <m/>
    <x v="0"/>
    <m/>
    <m/>
    <m/>
    <s v="2 - FATURADO"/>
    <n v="19"/>
    <x v="3"/>
    <x v="1"/>
    <m/>
  </r>
  <r>
    <x v="1133"/>
    <s v="46.482.832/0001-92"/>
    <s v="NF SERVICOS"/>
    <n v="195734"/>
    <d v="2025-10-15T00:00:00"/>
    <n v="2044300"/>
    <d v="2025-10-15T00:00:00"/>
    <d v="2025-09-01T00:00:00"/>
    <n v="55137.4"/>
    <d v="2025-11-14T00:00:00"/>
    <s v="E0220563"/>
    <s v="PD022563"/>
    <s v="PREFEITURA CADASTRO"/>
    <n v="52490.8"/>
    <d v="2025-09-01T00:00:00"/>
    <x v="0"/>
    <s v="2022SEGUR122"/>
    <s v="12.465/2022"/>
    <s v="PD-PRC-2022/02500 - 359.00008395/2024-13  ITO/APPS"/>
    <s v="2 - FATURADO"/>
    <n v="14"/>
    <x v="3"/>
    <x v="0"/>
    <m/>
  </r>
  <r>
    <x v="1133"/>
    <s v="46.482.832/0001-92"/>
    <s v="NF SERVICOS DO"/>
    <n v="364391"/>
    <d v="2025-10-21T00:00:00"/>
    <n v="371206"/>
    <d v="2025-10-22T00:00:00"/>
    <m/>
    <n v="322.66000000000003"/>
    <d v="2025-11-21T00:00:00"/>
    <s v="E0230901"/>
    <s v="PD023901"/>
    <s v="Serviços de Publicidade Eletrônica"/>
    <n v="307.17"/>
    <m/>
    <x v="0"/>
    <m/>
    <m/>
    <m/>
    <s v="2 - FATURADO"/>
    <n v="7"/>
    <x v="3"/>
    <x v="1"/>
    <m/>
  </r>
  <r>
    <x v="1133"/>
    <s v="46.482.832/0001-92"/>
    <s v="NF SERVICOS DO"/>
    <n v="366539"/>
    <d v="2025-11-10T00:00:00"/>
    <n v="373356"/>
    <d v="2025-11-10T00:00:00"/>
    <m/>
    <n v="322.66000000000003"/>
    <d v="2025-12-10T00:00:00"/>
    <s v="E0230901"/>
    <s v="PD023901"/>
    <s v="Serviços de Publicidade Eletrônica"/>
    <n v="307.17"/>
    <m/>
    <x v="0"/>
    <m/>
    <m/>
    <m/>
    <s v="2 - FATURADO"/>
    <n v="0"/>
    <x v="0"/>
    <x v="1"/>
    <m/>
  </r>
  <r>
    <x v="1133"/>
    <s v="46.482.832/0001-92"/>
    <s v="NF SERVICOS DO"/>
    <n v="367175"/>
    <d v="2025-11-10T00:00:00"/>
    <n v="373992"/>
    <d v="2025-11-10T00:00:00"/>
    <m/>
    <n v="516.26"/>
    <d v="2025-12-10T00:00:00"/>
    <s v="E0230901"/>
    <s v="PD023901"/>
    <s v="Serviços de Publicidade Eletrônica"/>
    <n v="491.48"/>
    <m/>
    <x v="0"/>
    <m/>
    <m/>
    <m/>
    <s v="2 - FATURADO"/>
    <n v="0"/>
    <x v="0"/>
    <x v="1"/>
    <m/>
  </r>
  <r>
    <x v="1133"/>
    <s v="46.482.832/0001-92"/>
    <s v="NF SERVICOS"/>
    <n v="198038"/>
    <d v="2025-11-13T00:00:00"/>
    <n v="2064480"/>
    <d v="2025-11-13T00:00:00"/>
    <d v="2025-10-01T00:00:00"/>
    <n v="74678.039999999994"/>
    <d v="2025-12-13T00:00:00"/>
    <s v="E0220563"/>
    <s v="PD022563"/>
    <s v="PREFEITURA CADASTRO"/>
    <n v="71093.490000000005"/>
    <d v="2025-10-01T00:00:00"/>
    <x v="0"/>
    <s v="2022SEGUR122"/>
    <s v="12.465/2022"/>
    <s v="PD-PRC-2022/02500 - 359.00008395/2024-13  ITO/APPS"/>
    <s v="2 - FATURADO"/>
    <n v="0"/>
    <x v="0"/>
    <x v="0"/>
    <m/>
  </r>
  <r>
    <x v="1134"/>
    <s v="46.482.840/0001-39"/>
    <s v="NF SERVICOS DO"/>
    <n v="359756"/>
    <d v="2025-10-10T00:00:00"/>
    <n v="366571"/>
    <d v="2025-10-10T00:00:00"/>
    <m/>
    <n v="442.51"/>
    <d v="2025-11-09T00:00:00"/>
    <s v="E0230782"/>
    <s v="PD023782"/>
    <s v="Serviços de Publicidade Eletrônica"/>
    <n v="421.27"/>
    <m/>
    <x v="0"/>
    <m/>
    <m/>
    <m/>
    <s v="2 - FATURADO"/>
    <n v="19"/>
    <x v="3"/>
    <x v="1"/>
    <m/>
  </r>
  <r>
    <x v="1134"/>
    <s v="46.482.840/0001-39"/>
    <s v="NF SERVICOS DO"/>
    <n v="360491"/>
    <d v="2025-10-10T00:00:00"/>
    <n v="367306"/>
    <d v="2025-10-10T00:00:00"/>
    <m/>
    <n v="295.01"/>
    <d v="2025-11-09T00:00:00"/>
    <s v="E0230782"/>
    <s v="PD023782"/>
    <s v="Serviços de Publicidade Eletrônica"/>
    <n v="280.85000000000002"/>
    <m/>
    <x v="0"/>
    <m/>
    <m/>
    <m/>
    <s v="2 - FATURADO"/>
    <n v="19"/>
    <x v="3"/>
    <x v="1"/>
    <m/>
  </r>
  <r>
    <x v="1134"/>
    <s v="46.482.840/0001-39"/>
    <s v="NF SERVICOS DO"/>
    <n v="366299"/>
    <d v="2025-11-10T00:00:00"/>
    <n v="373116"/>
    <d v="2025-11-10T00:00:00"/>
    <m/>
    <n v="3245.09"/>
    <d v="2025-12-10T00:00:00"/>
    <s v="E0230782"/>
    <s v="PD023782"/>
    <s v="Serviços de Publicidade Eletrônica"/>
    <n v="3089.33"/>
    <m/>
    <x v="0"/>
    <m/>
    <m/>
    <m/>
    <s v="2 - FATURADO"/>
    <n v="0"/>
    <x v="0"/>
    <x v="1"/>
    <m/>
  </r>
  <r>
    <x v="1134"/>
    <s v="46.482.840/0001-39"/>
    <s v="NF SERVICOS DO"/>
    <n v="366344"/>
    <d v="2025-11-10T00:00:00"/>
    <n v="373161"/>
    <d v="2025-11-10T00:00:00"/>
    <m/>
    <n v="295.01"/>
    <d v="2025-12-10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66346"/>
    <d v="2025-11-10T00:00:00"/>
    <n v="373163"/>
    <d v="2025-11-10T00:00:00"/>
    <m/>
    <n v="221.26"/>
    <d v="2025-12-10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34"/>
    <s v="46.482.840/0001-39"/>
    <s v="NF SERVICOS DO"/>
    <n v="366672"/>
    <d v="2025-11-10T00:00:00"/>
    <n v="373489"/>
    <d v="2025-11-10T00:00:00"/>
    <m/>
    <n v="295.01"/>
    <d v="2025-12-10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66720"/>
    <d v="2025-11-10T00:00:00"/>
    <n v="373537"/>
    <d v="2025-11-10T00:00:00"/>
    <m/>
    <n v="590.02"/>
    <d v="2025-12-10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134"/>
    <s v="46.482.840/0001-39"/>
    <s v="NF SERVICOS DO"/>
    <n v="367008"/>
    <d v="2025-11-10T00:00:00"/>
    <n v="373825"/>
    <d v="2025-11-10T00:00:00"/>
    <m/>
    <n v="1032.53"/>
    <d v="2025-12-10T00:00:00"/>
    <s v="E0230782"/>
    <s v="PD023782"/>
    <s v="Serviços de Publicidade Eletrônica"/>
    <n v="982.97"/>
    <m/>
    <x v="0"/>
    <m/>
    <m/>
    <m/>
    <s v="2 - FATURADO"/>
    <n v="0"/>
    <x v="0"/>
    <x v="1"/>
    <m/>
  </r>
  <r>
    <x v="1134"/>
    <s v="46.482.840/0001-39"/>
    <s v="NF SERVICOS DO"/>
    <n v="367084"/>
    <d v="2025-11-10T00:00:00"/>
    <n v="373901"/>
    <d v="2025-11-10T00:00:00"/>
    <m/>
    <n v="737.52"/>
    <d v="2025-12-10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134"/>
    <s v="46.482.840/0001-39"/>
    <s v="NF SERVICOS DO"/>
    <n v="367211"/>
    <d v="2025-11-10T00:00:00"/>
    <n v="374028"/>
    <d v="2025-11-10T00:00:00"/>
    <m/>
    <n v="663.77"/>
    <d v="2025-12-10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134"/>
    <s v="46.482.840/0001-39"/>
    <s v="NF SERVICOS DO"/>
    <n v="367326"/>
    <d v="2025-11-10T00:00:00"/>
    <n v="374143"/>
    <d v="2025-11-10T00:00:00"/>
    <m/>
    <n v="442.51"/>
    <d v="2025-12-10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34"/>
    <s v="46.482.840/0001-39"/>
    <s v="NF SERVICOS DO"/>
    <n v="367595"/>
    <d v="2025-11-10T00:00:00"/>
    <n v="374412"/>
    <d v="2025-11-10T00:00:00"/>
    <m/>
    <n v="958.78"/>
    <d v="2025-12-10T00:00:00"/>
    <s v="E0230782"/>
    <s v="PD023782"/>
    <s v="Serviços de Publicidade Eletrônica"/>
    <n v="912.76"/>
    <m/>
    <x v="0"/>
    <m/>
    <m/>
    <m/>
    <s v="2 - FATURADO"/>
    <n v="0"/>
    <x v="0"/>
    <x v="1"/>
    <m/>
  </r>
  <r>
    <x v="1134"/>
    <s v="46.482.840/0001-39"/>
    <s v="NF SERVICOS DO"/>
    <n v="367940"/>
    <d v="2025-11-10T00:00:00"/>
    <n v="374757"/>
    <d v="2025-11-10T00:00:00"/>
    <m/>
    <n v="442.51"/>
    <d v="2025-12-10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34"/>
    <s v="46.482.840/0001-39"/>
    <s v="NF SERVICOS DO"/>
    <n v="367953"/>
    <d v="2025-11-10T00:00:00"/>
    <n v="374770"/>
    <d v="2025-11-10T00:00:00"/>
    <m/>
    <n v="811.27"/>
    <d v="2025-12-10T00:00:00"/>
    <s v="E0230782"/>
    <s v="PD023782"/>
    <s v="Serviços de Publicidade Eletrônica"/>
    <n v="772.33"/>
    <m/>
    <x v="0"/>
    <m/>
    <m/>
    <m/>
    <s v="2 - FATURADO"/>
    <n v="0"/>
    <x v="0"/>
    <x v="1"/>
    <m/>
  </r>
  <r>
    <x v="1134"/>
    <s v="46.482.840/0001-39"/>
    <s v="NF SERVICOS DO"/>
    <n v="368219"/>
    <d v="2025-11-10T00:00:00"/>
    <n v="375036"/>
    <d v="2025-11-12T00:00:00"/>
    <m/>
    <n v="1401.29"/>
    <d v="2025-12-12T00:00:00"/>
    <s v="E0230782"/>
    <s v="PD023782"/>
    <s v="Serviços de Publicidade Eletrônica"/>
    <n v="1334.03"/>
    <m/>
    <x v="0"/>
    <m/>
    <m/>
    <m/>
    <s v="2 - FATURADO"/>
    <n v="0"/>
    <x v="0"/>
    <x v="1"/>
    <m/>
  </r>
  <r>
    <x v="1134"/>
    <s v="46.482.840/0001-39"/>
    <s v="NF SERVICOS DO"/>
    <n v="368295"/>
    <d v="2025-11-10T00:00:00"/>
    <n v="375112"/>
    <d v="2025-11-12T00:00:00"/>
    <m/>
    <n v="221.26"/>
    <d v="2025-12-12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34"/>
    <s v="46.482.840/0001-39"/>
    <s v="NF SERVICOS DO"/>
    <n v="368392"/>
    <d v="2025-11-11T00:00:00"/>
    <n v="375209"/>
    <d v="2025-11-12T00:00:00"/>
    <m/>
    <n v="221.26"/>
    <d v="2025-12-12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34"/>
    <s v="46.482.840/0001-39"/>
    <s v="NF SERVICOS DO"/>
    <n v="368497"/>
    <d v="2025-11-11T00:00:00"/>
    <n v="375314"/>
    <d v="2025-11-12T00:00:00"/>
    <m/>
    <n v="295.01"/>
    <d v="2025-12-12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68793"/>
    <d v="2025-11-12T00:00:00"/>
    <n v="375610"/>
    <d v="2025-11-13T00:00:00"/>
    <m/>
    <n v="590.02"/>
    <d v="2025-12-13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134"/>
    <s v="46.482.840/0001-39"/>
    <s v="NF SERVICOS DO"/>
    <n v="368795"/>
    <d v="2025-11-12T00:00:00"/>
    <n v="375612"/>
    <d v="2025-11-13T00:00:00"/>
    <m/>
    <n v="295.01"/>
    <d v="2025-12-13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68798"/>
    <d v="2025-11-12T00:00:00"/>
    <n v="375615"/>
    <d v="2025-11-13T00:00:00"/>
    <m/>
    <n v="590.02"/>
    <d v="2025-12-13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134"/>
    <s v="46.482.840/0001-39"/>
    <s v="NF SERVICOS DO"/>
    <n v="368964"/>
    <d v="2025-11-13T00:00:00"/>
    <n v="375781"/>
    <d v="2025-11-14T00:00:00"/>
    <m/>
    <n v="811.27"/>
    <d v="2025-12-14T00:00:00"/>
    <s v="E0230782"/>
    <s v="PD023782"/>
    <s v="Serviços de Publicidade Eletrônica"/>
    <n v="772.33"/>
    <m/>
    <x v="0"/>
    <m/>
    <m/>
    <m/>
    <s v="2 - FATURADO"/>
    <n v="0"/>
    <x v="0"/>
    <x v="1"/>
    <m/>
  </r>
  <r>
    <x v="1134"/>
    <s v="46.482.840/0001-39"/>
    <s v="NF SERVICOS DO"/>
    <n v="369522"/>
    <d v="2025-11-14T00:00:00"/>
    <n v="376339"/>
    <d v="2025-11-18T00:00:00"/>
    <m/>
    <n v="295.01"/>
    <d v="2025-12-18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69585"/>
    <d v="2025-11-17T00:00:00"/>
    <n v="376402"/>
    <d v="2025-11-18T00:00:00"/>
    <m/>
    <n v="221.26"/>
    <d v="2025-12-18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34"/>
    <s v="46.482.840/0001-39"/>
    <s v="NF SERVICOS"/>
    <n v="198458"/>
    <d v="2025-11-18T00:00:00"/>
    <n v="2064900"/>
    <d v="2025-11-18T00:00:00"/>
    <d v="2025-10-01T00:00:00"/>
    <n v="48230.400000000001"/>
    <d v="2025-12-18T00:00:00"/>
    <s v="E0251166"/>
    <s v="PD251082"/>
    <s v="PREFEITURA CADASTRO"/>
    <n v="45915.34"/>
    <d v="2025-10-01T00:00:00"/>
    <x v="0"/>
    <m/>
    <m/>
    <s v="359.00003508/2025-67 - APPS/ITO"/>
    <s v="2 - FATURADO"/>
    <n v="0"/>
    <x v="0"/>
    <x v="0"/>
    <m/>
  </r>
  <r>
    <x v="1134"/>
    <s v="46.482.840/0001-39"/>
    <s v="NF SERVICOS DO"/>
    <n v="370397"/>
    <d v="2025-11-19T00:00:00"/>
    <n v="377214"/>
    <d v="2025-11-25T00:00:00"/>
    <m/>
    <n v="590.02"/>
    <d v="2025-12-25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134"/>
    <s v="46.482.840/0001-39"/>
    <s v="NF SERVICOS DO"/>
    <n v="370401"/>
    <d v="2025-11-19T00:00:00"/>
    <n v="377218"/>
    <d v="2025-11-25T00:00:00"/>
    <m/>
    <n v="663.77"/>
    <d v="2025-12-25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134"/>
    <s v="46.482.840/0001-39"/>
    <s v="NF SERVICOS DO"/>
    <n v="370484"/>
    <d v="2025-11-24T00:00:00"/>
    <n v="377300"/>
    <d v="2025-11-25T00:00:00"/>
    <m/>
    <n v="885.02"/>
    <d v="2025-12-25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134"/>
    <s v="46.482.840/0001-39"/>
    <s v="NF SERVICOS DO"/>
    <n v="370485"/>
    <d v="2025-11-24T00:00:00"/>
    <n v="377301"/>
    <d v="2025-11-25T00:00:00"/>
    <m/>
    <n v="221.26"/>
    <d v="2025-12-25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34"/>
    <s v="46.482.840/0001-39"/>
    <s v="NF SERVICOS DO"/>
    <n v="370606"/>
    <d v="2025-11-24T00:00:00"/>
    <n v="377422"/>
    <d v="2025-11-25T00:00:00"/>
    <m/>
    <n v="295.01"/>
    <d v="2025-12-25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71349"/>
    <d v="2025-11-26T00:00:00"/>
    <n v="378166"/>
    <d v="2025-11-27T00:00:00"/>
    <m/>
    <n v="295.01"/>
    <d v="2025-12-27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34"/>
    <s v="46.482.840/0001-39"/>
    <s v="NF SERVICOS DO"/>
    <n v="371352"/>
    <d v="2025-11-26T00:00:00"/>
    <n v="378169"/>
    <d v="2025-11-27T00:00:00"/>
    <m/>
    <n v="442.51"/>
    <d v="2025-12-27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35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314"/>
    <x v="2"/>
    <x v="3"/>
    <m/>
  </r>
  <r>
    <x v="1135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275"/>
    <x v="2"/>
    <x v="3"/>
    <m/>
  </r>
  <r>
    <x v="1135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275"/>
    <x v="2"/>
    <x v="3"/>
    <m/>
  </r>
  <r>
    <x v="1135"/>
    <s v="46.482.857/0001-96"/>
    <s v="ND-POUPATEMPO 4.0"/>
    <n v="6917"/>
    <d v="2025-09-03T00:00:00"/>
    <s v="PPT00591"/>
    <s v="PPT00591"/>
    <d v="2025-09-01T00:00:00"/>
    <n v="17854.240000000002"/>
    <d v="2025-10-03T00:00:00"/>
    <s v="PPT00591"/>
    <s v="PP00591"/>
    <s v="IMPLANTACAO E OPERACAO DO POUTATEMPO UBATUBA"/>
    <n v="17854.240000000002"/>
    <d v="2025-09-01T00:00:00"/>
    <x v="0"/>
    <m/>
    <s v="PD-PRC-2021/02078"/>
    <m/>
    <s v="2 - FATURADO"/>
    <n v="56"/>
    <x v="5"/>
    <x v="15"/>
    <m/>
  </r>
  <r>
    <x v="1135"/>
    <s v="46.482.857/0001-96"/>
    <s v="ND-POUPATEMPO 4.0"/>
    <n v="7043"/>
    <d v="2025-10-06T00:00:00"/>
    <s v="PPT00591"/>
    <s v="PPT00591"/>
    <d v="2025-10-01T00:00:00"/>
    <n v="17859.73"/>
    <d v="2025-11-05T00:00:00"/>
    <s v="PPT00591"/>
    <s v="PP00591"/>
    <s v="IMPLANTACAO E OPERACAO DO POUTATEMPO UBATUBA"/>
    <n v="17859.73"/>
    <d v="2025-10-01T00:00:00"/>
    <x v="0"/>
    <m/>
    <s v="PD-PRC-2021/02078"/>
    <m/>
    <s v="2 - FATURADO"/>
    <n v="23"/>
    <x v="3"/>
    <x v="15"/>
    <m/>
  </r>
  <r>
    <x v="1135"/>
    <s v="46.482.857/0001-96"/>
    <s v="NF SERVICOS DO"/>
    <n v="361430"/>
    <d v="2025-10-10T00:00:00"/>
    <n v="368245"/>
    <d v="2025-10-10T00:00:00"/>
    <m/>
    <n v="322.66000000000003"/>
    <d v="2025-11-09T00:00:00"/>
    <s v="E0250847"/>
    <s v="PD025847"/>
    <s v="Serviços de Publicidade Eletrônica"/>
    <n v="307.17"/>
    <m/>
    <x v="0"/>
    <m/>
    <m/>
    <m/>
    <s v="2 - FATURADO"/>
    <n v="19"/>
    <x v="3"/>
    <x v="1"/>
    <m/>
  </r>
  <r>
    <x v="1135"/>
    <s v="46.482.857/0001-96"/>
    <s v="NF SERVICOS DO"/>
    <n v="361431"/>
    <d v="2025-10-10T00:00:00"/>
    <n v="368246"/>
    <d v="2025-10-10T00:00:00"/>
    <m/>
    <n v="193.6"/>
    <d v="2025-11-09T00:00:00"/>
    <s v="E0250847"/>
    <s v="PD025847"/>
    <s v="Serviços de Publicidade Eletrônica"/>
    <n v="184.31"/>
    <m/>
    <x v="0"/>
    <m/>
    <m/>
    <m/>
    <s v="2 - FATURADO"/>
    <n v="19"/>
    <x v="3"/>
    <x v="1"/>
    <m/>
  </r>
  <r>
    <x v="1135"/>
    <s v="46.482.857/0001-96"/>
    <s v="NF SERVICOS DO"/>
    <n v="361438"/>
    <d v="2025-10-10T00:00:00"/>
    <n v="368253"/>
    <d v="2025-10-10T00:00:00"/>
    <m/>
    <n v="709.86"/>
    <d v="2025-11-09T00:00:00"/>
    <s v="E0250847"/>
    <s v="PD025847"/>
    <s v="Serviços de Publicidade Eletrônica"/>
    <n v="675.79"/>
    <m/>
    <x v="0"/>
    <m/>
    <m/>
    <m/>
    <s v="2 - FATURADO"/>
    <n v="19"/>
    <x v="3"/>
    <x v="1"/>
    <m/>
  </r>
  <r>
    <x v="1135"/>
    <s v="46.482.857/0001-96"/>
    <s v="NF SERVICOS DO"/>
    <n v="362376"/>
    <d v="2025-10-13T00:00:00"/>
    <n v="369191"/>
    <d v="2025-10-14T00:00:00"/>
    <m/>
    <n v="451.73"/>
    <d v="2025-11-13T00:00:00"/>
    <s v="E0250847"/>
    <s v="PD025847"/>
    <s v="Serviços de Publicidade Eletrônica"/>
    <n v="430.05"/>
    <m/>
    <x v="0"/>
    <m/>
    <m/>
    <m/>
    <s v="2 - FATURADO"/>
    <n v="15"/>
    <x v="3"/>
    <x v="1"/>
    <m/>
  </r>
  <r>
    <x v="1135"/>
    <s v="46.482.857/0001-96"/>
    <s v="NF SERVICOS DO"/>
    <n v="363784"/>
    <d v="2025-10-17T00:00:00"/>
    <n v="370599"/>
    <d v="2025-10-21T00:00:00"/>
    <m/>
    <n v="387.2"/>
    <d v="2025-11-20T00:00:00"/>
    <s v="E0250847"/>
    <s v="PD025847"/>
    <s v="Serviços de Publicidade Eletrônica"/>
    <n v="368.61"/>
    <m/>
    <x v="0"/>
    <m/>
    <m/>
    <m/>
    <s v="2 - FATURADO"/>
    <n v="8"/>
    <x v="3"/>
    <x v="1"/>
    <m/>
  </r>
  <r>
    <x v="1135"/>
    <s v="46.482.857/0001-96"/>
    <s v="NF SERVICOS DO"/>
    <n v="363785"/>
    <d v="2025-10-17T00:00:00"/>
    <n v="370600"/>
    <d v="2025-10-21T00:00:00"/>
    <m/>
    <n v="258.13"/>
    <d v="2025-11-20T00:00:00"/>
    <s v="E0250847"/>
    <s v="PD025847"/>
    <s v="Serviços de Publicidade Eletrônica"/>
    <n v="245.74"/>
    <m/>
    <x v="0"/>
    <m/>
    <m/>
    <m/>
    <s v="2 - FATURADO"/>
    <n v="8"/>
    <x v="3"/>
    <x v="1"/>
    <m/>
  </r>
  <r>
    <x v="1135"/>
    <s v="46.482.857/0001-96"/>
    <s v="NF SERVICOS DO"/>
    <n v="365672"/>
    <d v="2025-10-28T00:00:00"/>
    <n v="372489"/>
    <d v="2025-10-29T00:00:00"/>
    <m/>
    <n v="709.86"/>
    <d v="2025-11-28T00:00:00"/>
    <s v="E0250847"/>
    <s v="PD025847"/>
    <s v="Serviços de Publicidade Eletrônica"/>
    <n v="675.79"/>
    <m/>
    <x v="0"/>
    <m/>
    <m/>
    <m/>
    <s v="2 - FATURADO"/>
    <n v="1"/>
    <x v="3"/>
    <x v="1"/>
    <m/>
  </r>
  <r>
    <x v="1135"/>
    <s v="46.482.857/0001-96"/>
    <s v="ND-POUPATEMPO 4.0"/>
    <n v="7236"/>
    <d v="2025-11-05T00:00:00"/>
    <s v="PPT00591"/>
    <s v="PPT00591"/>
    <d v="2025-11-01T00:00:00"/>
    <n v="17995.740000000002"/>
    <d v="2025-12-05T00:00:00"/>
    <s v="PPT00591"/>
    <s v="PP00591"/>
    <s v="IMPLANTACAO E OPERACAO DO POUTATEMPO UBATUBA"/>
    <n v="17995.740000000002"/>
    <d v="2025-11-01T00:00:00"/>
    <x v="0"/>
    <m/>
    <s v="PD-PRC-2021/02078"/>
    <m/>
    <s v="2 - FATURADO"/>
    <n v="0"/>
    <x v="0"/>
    <x v="15"/>
    <m/>
  </r>
  <r>
    <x v="1135"/>
    <s v="46.482.857/0001-96"/>
    <s v="NF SERVICOS DO"/>
    <n v="366342"/>
    <d v="2025-11-10T00:00:00"/>
    <n v="373159"/>
    <d v="2025-11-10T00:00:00"/>
    <m/>
    <n v="387.2"/>
    <d v="2025-12-10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6480"/>
    <d v="2025-11-10T00:00:00"/>
    <n v="373297"/>
    <d v="2025-11-10T00:00:00"/>
    <m/>
    <n v="258.13"/>
    <d v="2025-12-10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35"/>
    <s v="46.482.857/0001-96"/>
    <s v="NF SERVICOS DO"/>
    <n v="366481"/>
    <d v="2025-11-10T00:00:00"/>
    <n v="373298"/>
    <d v="2025-11-10T00:00:00"/>
    <m/>
    <n v="258.13"/>
    <d v="2025-12-10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35"/>
    <s v="46.482.857/0001-96"/>
    <s v="NF SERVICOS DO"/>
    <n v="366571"/>
    <d v="2025-11-10T00:00:00"/>
    <n v="373388"/>
    <d v="2025-11-10T00:00:00"/>
    <m/>
    <n v="322.66000000000003"/>
    <d v="2025-12-10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66613"/>
    <d v="2025-11-10T00:00:00"/>
    <n v="373430"/>
    <d v="2025-11-10T00:00:00"/>
    <m/>
    <n v="387.2"/>
    <d v="2025-12-10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6622"/>
    <d v="2025-11-10T00:00:00"/>
    <n v="373439"/>
    <d v="2025-11-10T00:00:00"/>
    <m/>
    <n v="387.2"/>
    <d v="2025-12-10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6884"/>
    <d v="2025-11-10T00:00:00"/>
    <n v="373701"/>
    <d v="2025-11-10T00:00:00"/>
    <m/>
    <n v="258.13"/>
    <d v="2025-12-10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35"/>
    <s v="46.482.857/0001-96"/>
    <s v="NF SERVICOS DO"/>
    <n v="367244"/>
    <d v="2025-11-10T00:00:00"/>
    <n v="374061"/>
    <d v="2025-11-10T00:00:00"/>
    <m/>
    <n v="451.73"/>
    <d v="2025-12-10T00:00:00"/>
    <s v="E0250847"/>
    <s v="PD025847"/>
    <s v="Serviços de Publicidade Eletrônica"/>
    <n v="430.05"/>
    <m/>
    <x v="0"/>
    <m/>
    <m/>
    <m/>
    <s v="2 - FATURADO"/>
    <n v="0"/>
    <x v="0"/>
    <x v="1"/>
    <m/>
  </r>
  <r>
    <x v="1135"/>
    <s v="46.482.857/0001-96"/>
    <s v="NF SERVICOS DO"/>
    <n v="368044"/>
    <d v="2025-11-10T00:00:00"/>
    <n v="374861"/>
    <d v="2025-11-12T00:00:00"/>
    <m/>
    <n v="387.2"/>
    <d v="2025-12-12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8047"/>
    <d v="2025-11-10T00:00:00"/>
    <n v="374864"/>
    <d v="2025-11-12T00:00:00"/>
    <m/>
    <n v="193.6"/>
    <d v="2025-12-12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35"/>
    <s v="46.482.857/0001-96"/>
    <s v="NF SERVICOS DO"/>
    <n v="368149"/>
    <d v="2025-11-10T00:00:00"/>
    <n v="374966"/>
    <d v="2025-11-12T00:00:00"/>
    <m/>
    <n v="322.66000000000003"/>
    <d v="2025-12-12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68647"/>
    <d v="2025-11-12T00:00:00"/>
    <n v="375464"/>
    <d v="2025-11-13T00:00:00"/>
    <m/>
    <n v="1355.19"/>
    <d v="2025-12-13T00:00:00"/>
    <s v="E0250847"/>
    <s v="PD025847"/>
    <s v="Serviços de Publicidade Eletrônica"/>
    <n v="1290.1400000000001"/>
    <m/>
    <x v="0"/>
    <m/>
    <m/>
    <m/>
    <s v="2 - FATURADO"/>
    <n v="0"/>
    <x v="0"/>
    <x v="1"/>
    <m/>
  </r>
  <r>
    <x v="1135"/>
    <s v="46.482.857/0001-96"/>
    <s v="NF SERVICOS DO"/>
    <n v="368660"/>
    <d v="2025-11-12T00:00:00"/>
    <n v="375477"/>
    <d v="2025-11-13T00:00:00"/>
    <m/>
    <n v="516.26"/>
    <d v="2025-12-13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135"/>
    <s v="46.482.857/0001-96"/>
    <s v="NF SERVICOS DO"/>
    <n v="368664"/>
    <d v="2025-11-12T00:00:00"/>
    <n v="375481"/>
    <d v="2025-11-13T00:00:00"/>
    <m/>
    <n v="580.79999999999995"/>
    <d v="2025-12-13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135"/>
    <s v="46.482.857/0001-96"/>
    <s v="NF SERVICOS DO"/>
    <n v="368665"/>
    <d v="2025-11-12T00:00:00"/>
    <n v="375482"/>
    <d v="2025-11-13T00:00:00"/>
    <m/>
    <n v="451.73"/>
    <d v="2025-12-13T00:00:00"/>
    <s v="E0250847"/>
    <s v="PD025847"/>
    <s v="Serviços de Publicidade Eletrônica"/>
    <n v="430.05"/>
    <m/>
    <x v="0"/>
    <m/>
    <m/>
    <m/>
    <s v="2 - FATURADO"/>
    <n v="0"/>
    <x v="0"/>
    <x v="1"/>
    <m/>
  </r>
  <r>
    <x v="1135"/>
    <s v="46.482.857/0001-96"/>
    <s v="NF SERVICOS DO"/>
    <n v="369073"/>
    <d v="2025-11-13T00:00:00"/>
    <n v="375890"/>
    <d v="2025-11-14T00:00:00"/>
    <m/>
    <n v="387.2"/>
    <d v="2025-12-14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9187"/>
    <d v="2025-11-13T00:00:00"/>
    <n v="376004"/>
    <d v="2025-11-14T00:00:00"/>
    <m/>
    <n v="451.73"/>
    <d v="2025-12-14T00:00:00"/>
    <s v="E0250847"/>
    <s v="PD025847"/>
    <s v="Serviços de Publicidade Eletrônica"/>
    <n v="430.05"/>
    <m/>
    <x v="0"/>
    <m/>
    <m/>
    <m/>
    <s v="2 - FATURADO"/>
    <n v="0"/>
    <x v="0"/>
    <x v="1"/>
    <m/>
  </r>
  <r>
    <x v="1135"/>
    <s v="46.482.857/0001-96"/>
    <s v="NF SERVICOS DO"/>
    <n v="369542"/>
    <d v="2025-11-17T00:00:00"/>
    <n v="376359"/>
    <d v="2025-11-18T00:00:00"/>
    <m/>
    <n v="387.2"/>
    <d v="2025-12-18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69545"/>
    <d v="2025-11-17T00:00:00"/>
    <n v="376362"/>
    <d v="2025-11-18T00:00:00"/>
    <m/>
    <n v="1032.53"/>
    <d v="2025-12-18T00:00:00"/>
    <s v="E0250847"/>
    <s v="PD025847"/>
    <s v="Serviços de Publicidade Eletrônica"/>
    <n v="982.97"/>
    <m/>
    <x v="0"/>
    <m/>
    <m/>
    <m/>
    <s v="2 - FATURADO"/>
    <n v="0"/>
    <x v="0"/>
    <x v="1"/>
    <m/>
  </r>
  <r>
    <x v="1135"/>
    <s v="46.482.857/0001-96"/>
    <s v="NF SERVICOS DO"/>
    <n v="369720"/>
    <d v="2025-11-17T00:00:00"/>
    <n v="376537"/>
    <d v="2025-11-18T00:00:00"/>
    <m/>
    <n v="258.13"/>
    <d v="2025-12-18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35"/>
    <s v="46.482.857/0001-96"/>
    <s v="NF SERVICOS DO"/>
    <n v="369725"/>
    <d v="2025-11-17T00:00:00"/>
    <n v="376542"/>
    <d v="2025-11-18T00:00:00"/>
    <m/>
    <n v="193.6"/>
    <d v="2025-12-1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35"/>
    <s v="46.482.857/0001-96"/>
    <s v="NF SERVICOS DO"/>
    <n v="369893"/>
    <d v="2025-11-18T00:00:00"/>
    <n v="376710"/>
    <d v="2025-11-19T00:00:00"/>
    <m/>
    <n v="322.66000000000003"/>
    <d v="2025-12-19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70027"/>
    <d v="2025-11-18T00:00:00"/>
    <n v="376844"/>
    <d v="2025-11-19T00:00:00"/>
    <m/>
    <n v="193.6"/>
    <d v="2025-12-19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35"/>
    <s v="46.482.857/0001-96"/>
    <s v="NF SERVICOS DO"/>
    <n v="370030"/>
    <d v="2025-11-18T00:00:00"/>
    <n v="376847"/>
    <d v="2025-11-19T00:00:00"/>
    <m/>
    <n v="967.99"/>
    <d v="2025-12-19T00:00:00"/>
    <s v="E0250847"/>
    <s v="PD025847"/>
    <s v="Serviços de Publicidade Eletrônica"/>
    <n v="921.53"/>
    <m/>
    <x v="0"/>
    <m/>
    <m/>
    <m/>
    <s v="2 - FATURADO"/>
    <n v="0"/>
    <x v="0"/>
    <x v="1"/>
    <m/>
  </r>
  <r>
    <x v="1135"/>
    <s v="46.482.857/0001-96"/>
    <s v="NF SERVICOS DO"/>
    <n v="370348"/>
    <d v="2025-11-19T00:00:00"/>
    <n v="377165"/>
    <d v="2025-11-25T00:00:00"/>
    <m/>
    <n v="193.6"/>
    <d v="2025-12-25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35"/>
    <s v="46.482.857/0001-96"/>
    <s v="NF SERVICOS DO"/>
    <n v="370349"/>
    <d v="2025-11-19T00:00:00"/>
    <n v="377166"/>
    <d v="2025-11-25T00:00:00"/>
    <m/>
    <n v="322.66000000000003"/>
    <d v="2025-12-25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70350"/>
    <d v="2025-11-19T00:00:00"/>
    <n v="377167"/>
    <d v="2025-11-25T00:00:00"/>
    <m/>
    <n v="387.2"/>
    <d v="2025-12-25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70351"/>
    <d v="2025-11-19T00:00:00"/>
    <n v="377168"/>
    <d v="2025-11-25T00:00:00"/>
    <m/>
    <n v="774.4"/>
    <d v="2025-12-25T00:00:00"/>
    <s v="E0250847"/>
    <s v="PD025847"/>
    <s v="Serviços de Publicidade Eletrônica"/>
    <n v="737.23"/>
    <m/>
    <x v="0"/>
    <m/>
    <m/>
    <m/>
    <s v="2 - FATURADO"/>
    <n v="0"/>
    <x v="0"/>
    <x v="1"/>
    <m/>
  </r>
  <r>
    <x v="1135"/>
    <s v="46.482.857/0001-96"/>
    <s v="NF SERVICOS DO"/>
    <n v="370742"/>
    <d v="2025-11-24T00:00:00"/>
    <n v="377558"/>
    <d v="2025-11-25T00:00:00"/>
    <m/>
    <n v="387.2"/>
    <d v="2025-12-25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35"/>
    <s v="46.482.857/0001-96"/>
    <s v="NF SERVICOS DO"/>
    <n v="370743"/>
    <d v="2025-11-24T00:00:00"/>
    <n v="377559"/>
    <d v="2025-11-25T00:00:00"/>
    <m/>
    <n v="322.66000000000003"/>
    <d v="2025-12-25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71192"/>
    <d v="2025-11-26T00:00:00"/>
    <n v="378009"/>
    <d v="2025-11-27T00:00:00"/>
    <m/>
    <n v="322.66000000000003"/>
    <d v="2025-12-2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5"/>
    <s v="46.482.857/0001-96"/>
    <s v="NF SERVICOS DO"/>
    <n v="371193"/>
    <d v="2025-11-26T00:00:00"/>
    <n v="378010"/>
    <d v="2025-11-27T00:00:00"/>
    <m/>
    <n v="322.66000000000003"/>
    <d v="2025-12-2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36"/>
    <s v="46.482.865/0001-32"/>
    <s v="NF SERVICOS"/>
    <n v="197932"/>
    <d v="2025-11-13T00:00:00"/>
    <n v="2064374"/>
    <d v="2025-11-13T00:00:00"/>
    <d v="2025-10-01T00:00:00"/>
    <n v="14040.08"/>
    <d v="2025-12-13T00:00:00"/>
    <s v="E0220590"/>
    <s v="PD022590"/>
    <s v="PREFEITURA SIM"/>
    <n v="13366.16"/>
    <d v="2025-10-01T00:00:00"/>
    <x v="0"/>
    <s v="44/2022"/>
    <s v="17.813/2022"/>
    <s v="359.00003923/2024-30-ITO/APPS"/>
    <s v="2 - FATURADO"/>
    <n v="0"/>
    <x v="0"/>
    <x v="0"/>
    <m/>
  </r>
  <r>
    <x v="1137"/>
    <s v="46.522.942/0001-30"/>
    <s v="NF SERVICOS"/>
    <n v="197851"/>
    <d v="2025-11-13T00:00:00"/>
    <n v="2064293"/>
    <d v="2025-11-13T00:00:00"/>
    <d v="2025-10-01T00:00:00"/>
    <n v="224679.52"/>
    <d v="2025-12-13T00:00:00"/>
    <s v="E0230672"/>
    <s v="PD023672"/>
    <s v="PREFEITURA CADASTRO"/>
    <n v="213894.9"/>
    <d v="2025-10-01T00:00:00"/>
    <x v="0"/>
    <s v="362/23-PJ - T.ADI 198/24"/>
    <s v="13.751/2023"/>
    <s v="359.00007643/2023-10 APPS/ITO"/>
    <s v="2 - FATURADO"/>
    <n v="0"/>
    <x v="0"/>
    <x v="0"/>
    <m/>
  </r>
  <r>
    <x v="1138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320"/>
    <x v="2"/>
    <x v="3"/>
    <m/>
  </r>
  <r>
    <x v="1138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320"/>
    <x v="2"/>
    <x v="3"/>
    <m/>
  </r>
  <r>
    <x v="1138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320"/>
    <x v="2"/>
    <x v="3"/>
    <m/>
  </r>
  <r>
    <x v="1138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320"/>
    <x v="2"/>
    <x v="3"/>
    <m/>
  </r>
  <r>
    <x v="1138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320"/>
    <x v="2"/>
    <x v="3"/>
    <m/>
  </r>
  <r>
    <x v="1138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320"/>
    <x v="2"/>
    <x v="3"/>
    <m/>
  </r>
  <r>
    <x v="1138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320"/>
    <x v="2"/>
    <x v="3"/>
    <m/>
  </r>
  <r>
    <x v="1138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320"/>
    <x v="2"/>
    <x v="3"/>
    <m/>
  </r>
  <r>
    <x v="1138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320"/>
    <x v="2"/>
    <x v="3"/>
    <m/>
  </r>
  <r>
    <x v="1138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320"/>
    <x v="2"/>
    <x v="3"/>
    <m/>
  </r>
  <r>
    <x v="1138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320"/>
    <x v="2"/>
    <x v="3"/>
    <m/>
  </r>
  <r>
    <x v="1138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320"/>
    <x v="2"/>
    <x v="3"/>
    <m/>
  </r>
  <r>
    <x v="1138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320"/>
    <x v="2"/>
    <x v="3"/>
    <m/>
  </r>
  <r>
    <x v="1138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320"/>
    <x v="2"/>
    <x v="3"/>
    <m/>
  </r>
  <r>
    <x v="1138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320"/>
    <x v="2"/>
    <x v="3"/>
    <m/>
  </r>
  <r>
    <x v="1138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320"/>
    <x v="2"/>
    <x v="3"/>
    <m/>
  </r>
  <r>
    <x v="1138"/>
    <s v="46.522.959/0001-98"/>
    <s v="NF SERVICOS DO"/>
    <n v="363167"/>
    <d v="2025-10-15T00:00:00"/>
    <n v="369982"/>
    <d v="2025-10-16T00:00:00"/>
    <m/>
    <n v="221.26"/>
    <d v="2025-11-15T00:00:00"/>
    <s v="E0250806"/>
    <s v="PD025806"/>
    <s v="Serviços de Publicidade Eletrônica"/>
    <n v="210.64"/>
    <m/>
    <x v="0"/>
    <m/>
    <m/>
    <m/>
    <s v="2 - FATURADO"/>
    <n v="13"/>
    <x v="3"/>
    <x v="1"/>
    <m/>
  </r>
  <r>
    <x v="1138"/>
    <s v="46.522.959/0001-98"/>
    <s v="NF SERVICOS DO"/>
    <n v="363168"/>
    <d v="2025-10-15T00:00:00"/>
    <n v="369983"/>
    <d v="2025-10-16T00:00:00"/>
    <m/>
    <n v="368.76"/>
    <d v="2025-11-15T00:00:00"/>
    <s v="E0250806"/>
    <s v="PD025806"/>
    <s v="Serviços de Publicidade Eletrônica"/>
    <n v="351.06"/>
    <m/>
    <x v="0"/>
    <m/>
    <m/>
    <m/>
    <s v="2 - FATURADO"/>
    <n v="13"/>
    <x v="3"/>
    <x v="1"/>
    <m/>
  </r>
  <r>
    <x v="1138"/>
    <s v="46.522.959/0001-98"/>
    <s v="NF SERVICOS DO"/>
    <n v="368701"/>
    <d v="2025-11-12T00:00:00"/>
    <n v="375518"/>
    <d v="2025-11-13T00:00:00"/>
    <m/>
    <n v="221.26"/>
    <d v="2025-12-13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38"/>
    <s v="46.522.959/0001-98"/>
    <s v="NF SERVICOS"/>
    <n v="197866"/>
    <d v="2025-11-13T00:00:00"/>
    <n v="2064308"/>
    <d v="2025-11-13T00:00:00"/>
    <d v="2025-10-01T00:00:00"/>
    <n v="233325.19"/>
    <d v="2025-12-13T00:00:00"/>
    <s v="E0230677"/>
    <s v="PD023677"/>
    <s v="PREFEITURA CADASTRO"/>
    <n v="222125.58"/>
    <d v="2025-10-01T00:00:00"/>
    <x v="0"/>
    <s v="109/2023"/>
    <s v="50567/2023"/>
    <s v="359.00006666/2023-15 ITO/APPS"/>
    <s v="2 - FATURADO"/>
    <n v="0"/>
    <x v="0"/>
    <x v="0"/>
    <m/>
  </r>
  <r>
    <x v="1138"/>
    <s v="46.522.959/0001-98"/>
    <s v="NF SERVICOS DO"/>
    <n v="369048"/>
    <d v="2025-11-13T00:00:00"/>
    <n v="375865"/>
    <d v="2025-11-14T00:00:00"/>
    <m/>
    <n v="663.77"/>
    <d v="2025-12-14T00:00:00"/>
    <s v="E0250806"/>
    <s v="PD025806"/>
    <s v="Serviços de Publicidade Eletrônica"/>
    <n v="631.91"/>
    <m/>
    <x v="0"/>
    <m/>
    <m/>
    <m/>
    <s v="2 - FATURADO"/>
    <n v="0"/>
    <x v="0"/>
    <x v="1"/>
    <m/>
  </r>
  <r>
    <x v="1138"/>
    <s v="46.522.959/0001-98"/>
    <s v="ND-RATEIO CONDOM PPT"/>
    <n v="21271"/>
    <d v="2025-11-28T00:00:00"/>
    <m/>
    <m/>
    <m/>
    <n v="17543.53"/>
    <d v="2025-12-30T00:00:00"/>
    <s v="CARGA INICIAL RATEIO CONDOM PPT"/>
    <m/>
    <s v="CARGA INICIAL RATEIO CONDOM PPT"/>
    <n v="17543.53"/>
    <m/>
    <x v="0"/>
    <m/>
    <m/>
    <m/>
    <s v="32 DIAS"/>
    <n v="0"/>
    <x v="0"/>
    <x v="10"/>
    <m/>
  </r>
  <r>
    <x v="1139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355"/>
    <x v="2"/>
    <x v="3"/>
    <m/>
  </r>
  <r>
    <x v="1139"/>
    <s v="46.522.967/0001-34"/>
    <s v="ND-POUPATEMPO 4.0"/>
    <n v="7296"/>
    <d v="2025-11-05T00:00:00"/>
    <s v="PPT00566"/>
    <s v="PPT00566"/>
    <d v="2025-11-01T00:00:00"/>
    <n v="25403.95"/>
    <d v="2025-12-05T00:00:00"/>
    <s v="PPT00566"/>
    <s v="PP00566"/>
    <s v="IMPLANTACAO E OPERACAO DO POUPATEMPO RIBEIRAO PIRES"/>
    <n v="25403.95"/>
    <d v="2025-11-01T00:00:00"/>
    <x v="0"/>
    <m/>
    <s v="PD-PRC-2021/01201"/>
    <m/>
    <s v="2 - FATURADO"/>
    <n v="0"/>
    <x v="0"/>
    <x v="15"/>
    <m/>
  </r>
  <r>
    <x v="1139"/>
    <s v="46.522.967/0001-34"/>
    <s v="NF SERVICOS DO"/>
    <n v="366598"/>
    <d v="2025-11-10T00:00:00"/>
    <n v="373415"/>
    <d v="2025-11-10T00:00:00"/>
    <m/>
    <n v="221.26"/>
    <d v="2025-12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66630"/>
    <d v="2025-11-10T00:00:00"/>
    <n v="373447"/>
    <d v="2025-11-10T00:00:00"/>
    <m/>
    <n v="1401.29"/>
    <d v="2025-12-10T00:00:00"/>
    <s v="E0202039"/>
    <s v="PD202039"/>
    <s v="Serviços de Publicidade Eletrônica"/>
    <n v="1334.03"/>
    <m/>
    <x v="0"/>
    <m/>
    <m/>
    <m/>
    <s v="2 - FATURADO"/>
    <n v="0"/>
    <x v="0"/>
    <x v="1"/>
    <m/>
  </r>
  <r>
    <x v="1139"/>
    <s v="46.522.967/0001-34"/>
    <s v="NF SERVICOS DO"/>
    <n v="366723"/>
    <d v="2025-11-10T00:00:00"/>
    <n v="373540"/>
    <d v="2025-11-10T00:00:00"/>
    <m/>
    <n v="368.76"/>
    <d v="2025-12-10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39"/>
    <s v="46.522.967/0001-34"/>
    <s v="NF SERVICOS DO"/>
    <n v="366879"/>
    <d v="2025-11-10T00:00:00"/>
    <n v="373696"/>
    <d v="2025-11-10T00:00:00"/>
    <m/>
    <n v="221.26"/>
    <d v="2025-12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67661"/>
    <d v="2025-11-10T00:00:00"/>
    <n v="374478"/>
    <d v="2025-11-10T00:00:00"/>
    <m/>
    <n v="221.26"/>
    <d v="2025-12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67771"/>
    <d v="2025-11-10T00:00:00"/>
    <n v="374588"/>
    <d v="2025-11-10T00:00:00"/>
    <m/>
    <n v="295.01"/>
    <d v="2025-12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39"/>
    <s v="46.522.967/0001-34"/>
    <s v="NF SERVICOS DO"/>
    <n v="367773"/>
    <d v="2025-11-10T00:00:00"/>
    <n v="374590"/>
    <d v="2025-11-10T00:00:00"/>
    <m/>
    <n v="295.01"/>
    <d v="2025-12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39"/>
    <s v="46.522.967/0001-34"/>
    <s v="NF SERVICOS DO"/>
    <n v="368543"/>
    <d v="2025-11-11T00:00:00"/>
    <n v="375360"/>
    <d v="2025-11-12T00:00:00"/>
    <m/>
    <n v="368.76"/>
    <d v="2025-12-12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39"/>
    <s v="46.522.967/0001-34"/>
    <s v="NF SERVICOS DO"/>
    <n v="368774"/>
    <d v="2025-11-12T00:00:00"/>
    <n v="375591"/>
    <d v="2025-11-13T00:00:00"/>
    <m/>
    <n v="221.26"/>
    <d v="2025-12-1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"/>
    <n v="198016"/>
    <d v="2025-11-13T00:00:00"/>
    <n v="2064458"/>
    <d v="2025-11-13T00:00:00"/>
    <d v="2025-10-01T00:00:00"/>
    <n v="21406.560000000001"/>
    <d v="2025-12-13T00:00:00"/>
    <s v="E0251037"/>
    <s v="PD251030"/>
    <s v="PREFEITURA CADASTRO"/>
    <n v="20379.05"/>
    <d v="2025-10-01T00:00:00"/>
    <x v="0"/>
    <s v="275/2025"/>
    <m/>
    <s v="359.00002029/2025-23 APPS/ITO"/>
    <s v="2 - FATURADO"/>
    <n v="0"/>
    <x v="0"/>
    <x v="0"/>
    <m/>
  </r>
  <r>
    <x v="1139"/>
    <s v="46.522.967/0001-34"/>
    <s v="NF SERVICOS DO"/>
    <n v="369438"/>
    <d v="2025-11-14T00:00:00"/>
    <n v="376255"/>
    <d v="2025-11-18T00:00:00"/>
    <m/>
    <n v="368.76"/>
    <d v="2025-12-18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39"/>
    <s v="46.522.967/0001-34"/>
    <s v="NF SERVICOS DO"/>
    <n v="369511"/>
    <d v="2025-11-14T00:00:00"/>
    <n v="376328"/>
    <d v="2025-11-18T00:00:00"/>
    <m/>
    <n v="221.26"/>
    <d v="2025-12-1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70158"/>
    <d v="2025-11-18T00:00:00"/>
    <n v="376975"/>
    <d v="2025-11-19T00:00:00"/>
    <m/>
    <n v="221.26"/>
    <d v="2025-12-19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70670"/>
    <d v="2025-11-24T00:00:00"/>
    <n v="377486"/>
    <d v="2025-11-25T00:00:00"/>
    <m/>
    <n v="221.26"/>
    <d v="2025-12-25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39"/>
    <s v="46.522.967/0001-34"/>
    <s v="NF SERVICOS DO"/>
    <n v="370671"/>
    <d v="2025-11-24T00:00:00"/>
    <n v="377487"/>
    <d v="2025-11-25T00:00:00"/>
    <m/>
    <n v="368.76"/>
    <d v="2025-12-25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39"/>
    <s v="46.522.967/0001-34"/>
    <s v="NF SERVICOS DO"/>
    <n v="370967"/>
    <d v="2025-11-25T00:00:00"/>
    <n v="377784"/>
    <d v="2025-11-26T00:00:00"/>
    <m/>
    <n v="368.76"/>
    <d v="2025-12-26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39"/>
    <s v="46.522.967/0001-34"/>
    <s v="NF SERVICOS DO"/>
    <n v="371112"/>
    <d v="2025-11-26T00:00:00"/>
    <n v="377929"/>
    <d v="2025-11-27T00:00:00"/>
    <m/>
    <n v="221.26"/>
    <d v="2025-12-2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40"/>
    <s v="46.522.975/0001-80"/>
    <s v="NF SERVICOS DO"/>
    <n v="366545"/>
    <d v="2025-11-10T00:00:00"/>
    <n v="373362"/>
    <d v="2025-11-10T00:00:00"/>
    <m/>
    <n v="829.71"/>
    <d v="2025-12-10T00:00:00"/>
    <s v="E0231053"/>
    <s v="PD231034"/>
    <s v="Serviços de Publicidade Eletrônica"/>
    <n v="789.88"/>
    <m/>
    <x v="0"/>
    <m/>
    <m/>
    <m/>
    <s v="2 - FATURADO"/>
    <n v="0"/>
    <x v="0"/>
    <x v="1"/>
    <m/>
  </r>
  <r>
    <x v="1140"/>
    <s v="46.522.975/0001-80"/>
    <s v="NF SERVICOS DO"/>
    <n v="367484"/>
    <d v="2025-11-10T00:00:00"/>
    <n v="374301"/>
    <d v="2025-11-10T00:00:00"/>
    <m/>
    <n v="442.51"/>
    <d v="2025-12-10T00:00:00"/>
    <s v="E0231053"/>
    <s v="PD231034"/>
    <s v="Serviços de Publicidade Eletrônica"/>
    <n v="421.27"/>
    <m/>
    <x v="0"/>
    <m/>
    <m/>
    <m/>
    <s v="2 - FATURADO"/>
    <n v="0"/>
    <x v="0"/>
    <x v="1"/>
    <m/>
  </r>
  <r>
    <x v="1140"/>
    <s v="46.522.975/0001-80"/>
    <s v="NF SERVICOS DO"/>
    <n v="368233"/>
    <d v="2025-11-10T00:00:00"/>
    <n v="375050"/>
    <d v="2025-11-12T00:00:00"/>
    <m/>
    <n v="497.83"/>
    <d v="2025-12-12T00:00:00"/>
    <s v="E0231053"/>
    <s v="PD231034"/>
    <s v="Serviços de Publicidade Eletrônica"/>
    <n v="473.93"/>
    <m/>
    <x v="0"/>
    <m/>
    <m/>
    <m/>
    <s v="2 - FATURADO"/>
    <n v="0"/>
    <x v="0"/>
    <x v="1"/>
    <m/>
  </r>
  <r>
    <x v="1140"/>
    <s v="46.522.975/0001-80"/>
    <s v="NF SERVICOS DO"/>
    <n v="369145"/>
    <d v="2025-11-13T00:00:00"/>
    <n v="375962"/>
    <d v="2025-11-14T00:00:00"/>
    <m/>
    <n v="995.65"/>
    <d v="2025-12-14T00:00:00"/>
    <s v="E0231053"/>
    <s v="PD231034"/>
    <s v="Serviços de Publicidade Eletrônica"/>
    <n v="947.86"/>
    <m/>
    <x v="0"/>
    <m/>
    <m/>
    <m/>
    <s v="2 - FATURADO"/>
    <n v="0"/>
    <x v="0"/>
    <x v="1"/>
    <m/>
  </r>
  <r>
    <x v="1140"/>
    <s v="46.522.975/0001-80"/>
    <s v="NF SERVICOS DO"/>
    <n v="369302"/>
    <d v="2025-11-14T00:00:00"/>
    <n v="376119"/>
    <d v="2025-11-18T00:00:00"/>
    <m/>
    <n v="663.77"/>
    <d v="2025-12-18T00:00:00"/>
    <s v="E0231053"/>
    <s v="PD231034"/>
    <s v="Serviços de Publicidade Eletrônica"/>
    <n v="631.91"/>
    <m/>
    <x v="0"/>
    <m/>
    <m/>
    <m/>
    <s v="2 - FATURADO"/>
    <n v="0"/>
    <x v="0"/>
    <x v="1"/>
    <m/>
  </r>
  <r>
    <x v="1141"/>
    <s v="46.522.983/0001-27"/>
    <s v="ND-POUPATEMPO 4.0"/>
    <n v="7232"/>
    <d v="2025-11-05T00:00:00"/>
    <s v="PPT00559"/>
    <s v="PPT00559"/>
    <d v="2025-11-01T00:00:00"/>
    <n v="36318.89"/>
    <d v="2025-12-05T00:00:00"/>
    <s v="PPT00559"/>
    <s v="PP00559"/>
    <s v="IMPLANTACAO E OPERACAO DO POUPATEMPO SANTANA DO PARNAIBA"/>
    <n v="36318.89"/>
    <d v="2025-11-01T00:00:00"/>
    <x v="0"/>
    <m/>
    <s v="2021/00864"/>
    <m/>
    <s v="2 - FATURADO"/>
    <n v="0"/>
    <x v="0"/>
    <x v="15"/>
    <m/>
  </r>
  <r>
    <x v="1141"/>
    <s v="46.522.983/0001-27"/>
    <s v="NF SERVICOS DO"/>
    <n v="366415"/>
    <d v="2025-11-10T00:00:00"/>
    <n v="373232"/>
    <d v="2025-11-10T00:00:00"/>
    <m/>
    <n v="1180.03"/>
    <d v="2025-12-10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141"/>
    <s v="46.522.983/0001-27"/>
    <s v="NF SERVICOS DO"/>
    <n v="366560"/>
    <d v="2025-11-10T00:00:00"/>
    <n v="373377"/>
    <d v="2025-11-10T00:00:00"/>
    <m/>
    <n v="2507.5700000000002"/>
    <d v="2025-12-10T00:00:00"/>
    <s v="E0230807"/>
    <s v="PD023807"/>
    <s v="Serviços de Publicidade Eletrônica"/>
    <n v="2387.21"/>
    <m/>
    <x v="0"/>
    <m/>
    <m/>
    <m/>
    <s v="2 - FATURADO"/>
    <n v="0"/>
    <x v="0"/>
    <x v="1"/>
    <m/>
  </r>
  <r>
    <x v="1141"/>
    <s v="46.522.983/0001-27"/>
    <s v="NF SERVICOS DO"/>
    <n v="367121"/>
    <d v="2025-11-10T00:00:00"/>
    <n v="373938"/>
    <d v="2025-11-10T00:00:00"/>
    <m/>
    <n v="885.02"/>
    <d v="2025-12-10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141"/>
    <s v="46.522.983/0001-27"/>
    <s v="NF SERVICOS DO"/>
    <n v="367240"/>
    <d v="2025-11-10T00:00:00"/>
    <n v="374057"/>
    <d v="2025-11-10T00:00:00"/>
    <m/>
    <n v="1327.54"/>
    <d v="2025-12-10T00:00:00"/>
    <s v="E0230807"/>
    <s v="PD023807"/>
    <s v="Serviços de Publicidade Eletrônica"/>
    <n v="1263.82"/>
    <m/>
    <x v="0"/>
    <m/>
    <m/>
    <m/>
    <s v="2 - FATURADO"/>
    <n v="0"/>
    <x v="0"/>
    <x v="1"/>
    <m/>
  </r>
  <r>
    <x v="1141"/>
    <s v="46.522.983/0001-27"/>
    <s v="NF SERVICOS DO"/>
    <n v="367515"/>
    <d v="2025-11-10T00:00:00"/>
    <n v="374332"/>
    <d v="2025-11-10T00:00:00"/>
    <m/>
    <n v="1475.04"/>
    <d v="2025-12-10T00:00:00"/>
    <s v="E0230807"/>
    <s v="PD023807"/>
    <s v="Serviços de Publicidade Eletrônica"/>
    <n v="1404.24"/>
    <m/>
    <x v="0"/>
    <m/>
    <m/>
    <m/>
    <s v="2 - FATURADO"/>
    <n v="0"/>
    <x v="0"/>
    <x v="1"/>
    <m/>
  </r>
  <r>
    <x v="1141"/>
    <s v="46.522.983/0001-27"/>
    <s v="NF SERVICOS DO"/>
    <n v="368610"/>
    <d v="2025-11-11T00:00:00"/>
    <n v="375427"/>
    <d v="2025-11-12T00:00:00"/>
    <m/>
    <n v="442.51"/>
    <d v="2025-12-12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41"/>
    <s v="46.522.983/0001-27"/>
    <s v="NF SERVICOS DO"/>
    <n v="368654"/>
    <d v="2025-11-12T00:00:00"/>
    <n v="375471"/>
    <d v="2025-11-13T00:00:00"/>
    <m/>
    <n v="442.51"/>
    <d v="2025-12-13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41"/>
    <s v="46.522.983/0001-27"/>
    <s v="NF SERVICOS"/>
    <n v="198054"/>
    <d v="2025-11-13T00:00:00"/>
    <n v="2064496"/>
    <d v="2025-11-13T00:00:00"/>
    <d v="2025-10-01T00:00:00"/>
    <n v="78540.28"/>
    <d v="2025-12-13T00:00:00"/>
    <s v="E0220572"/>
    <s v="PD022572"/>
    <s v="PREFEITURA CADASTRO"/>
    <n v="74770.350000000006"/>
    <d v="2025-10-01T00:00:00"/>
    <x v="0"/>
    <s v="097/2022"/>
    <s v="610/2022"/>
    <s v="PD-PRC-2022/02515 - 359.00004913/2023-31- 359.00007155/2024-93 - APPS/ITO"/>
    <s v="2 - FATURADO"/>
    <n v="0"/>
    <x v="0"/>
    <x v="0"/>
    <m/>
  </r>
  <r>
    <x v="1141"/>
    <s v="46.522.983/0001-27"/>
    <s v="NF SERVICOS DO"/>
    <n v="369077"/>
    <d v="2025-11-13T00:00:00"/>
    <n v="375894"/>
    <d v="2025-11-14T00:00:00"/>
    <m/>
    <n v="442.51"/>
    <d v="2025-12-14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41"/>
    <s v="46.522.983/0001-27"/>
    <s v="NF SERVICOS DO"/>
    <n v="369442"/>
    <d v="2025-11-14T00:00:00"/>
    <n v="376259"/>
    <d v="2025-11-18T00:00:00"/>
    <m/>
    <n v="811.27"/>
    <d v="2025-12-18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141"/>
    <s v="46.522.983/0001-27"/>
    <s v="NF SERVICOS DO"/>
    <n v="370034"/>
    <d v="2025-11-18T00:00:00"/>
    <n v="376851"/>
    <d v="2025-11-19T00:00:00"/>
    <m/>
    <n v="3908.86"/>
    <d v="2025-12-19T00:00:00"/>
    <s v="E0230807"/>
    <s v="PD023807"/>
    <s v="Serviços de Publicidade Eletrônica"/>
    <n v="3721.23"/>
    <m/>
    <x v="0"/>
    <m/>
    <m/>
    <m/>
    <s v="2 - FATURADO"/>
    <n v="0"/>
    <x v="0"/>
    <x v="1"/>
    <m/>
  </r>
  <r>
    <x v="1141"/>
    <s v="46.522.983/0001-27"/>
    <s v="NF SERVICOS DO"/>
    <n v="370167"/>
    <d v="2025-11-19T00:00:00"/>
    <n v="376984"/>
    <d v="2025-11-25T00:00:00"/>
    <m/>
    <n v="442.51"/>
    <d v="2025-12-25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41"/>
    <s v="46.522.983/0001-27"/>
    <s v="NF SERVICOS DO"/>
    <n v="370633"/>
    <d v="2025-11-24T00:00:00"/>
    <n v="377449"/>
    <d v="2025-11-25T00:00:00"/>
    <m/>
    <n v="1327.54"/>
    <d v="2025-12-25T00:00:00"/>
    <s v="E0230807"/>
    <s v="PD023807"/>
    <s v="Serviços de Publicidade Eletrônica"/>
    <n v="1263.82"/>
    <m/>
    <x v="0"/>
    <m/>
    <m/>
    <m/>
    <s v="2 - FATURADO"/>
    <n v="0"/>
    <x v="0"/>
    <x v="1"/>
    <m/>
  </r>
  <r>
    <x v="1141"/>
    <s v="46.522.983/0001-27"/>
    <s v="NF SERVICOS DO"/>
    <n v="371310"/>
    <d v="2025-11-26T00:00:00"/>
    <n v="378127"/>
    <d v="2025-11-27T00:00:00"/>
    <m/>
    <n v="3392.59"/>
    <d v="2025-12-27T00:00:00"/>
    <s v="E0230807"/>
    <s v="PD023807"/>
    <s v="Serviços de Publicidade Eletrônica"/>
    <n v="3229.75"/>
    <m/>
    <x v="0"/>
    <m/>
    <m/>
    <m/>
    <s v="2 - FATURADO"/>
    <n v="0"/>
    <x v="0"/>
    <x v="1"/>
    <m/>
  </r>
  <r>
    <x v="1142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281"/>
    <x v="2"/>
    <x v="3"/>
    <m/>
  </r>
  <r>
    <x v="1142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281"/>
    <x v="2"/>
    <x v="3"/>
    <m/>
  </r>
  <r>
    <x v="1142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280"/>
    <x v="2"/>
    <x v="3"/>
    <m/>
  </r>
  <r>
    <x v="1142"/>
    <s v="46.522.991/0001-73"/>
    <s v="NF SERVICOS"/>
    <n v="189663"/>
    <d v="2025-07-14T00:00:00"/>
    <n v="1995881"/>
    <d v="2025-07-14T00:00:00"/>
    <d v="2025-06-01T00:00:00"/>
    <n v="3896"/>
    <d v="2025-08-13T00:00:00"/>
    <s v="E0210692"/>
    <s v="PD021692"/>
    <s v="PREFEITURA CADASTRO"/>
    <n v="3708.99"/>
    <d v="2025-06-01T00:00:00"/>
    <x v="0"/>
    <s v="NR. 68/2021"/>
    <s v="NR. 5372/2021"/>
    <s v="PD-PRC-2021/03316 - 359.00006599/2024-10 - APPS\ITO"/>
    <s v="2 - FATURADO"/>
    <n v="107"/>
    <x v="7"/>
    <x v="0"/>
    <m/>
  </r>
  <r>
    <x v="1142"/>
    <s v="46.522.991/0001-73"/>
    <s v="NF SERVICOS"/>
    <n v="191448"/>
    <d v="2025-08-11T00:00:00"/>
    <n v="2010323"/>
    <d v="2025-08-11T00:00:00"/>
    <d v="2025-07-01T00:00:00"/>
    <n v="3896"/>
    <d v="2025-09-10T00:00:00"/>
    <s v="E0210692"/>
    <s v="PD021692"/>
    <s v="PREFEITURA CADASTRO"/>
    <n v="3708.99"/>
    <d v="2025-07-01T00:00:00"/>
    <x v="0"/>
    <s v="NR. 68/2021"/>
    <s v="NR. 5372/2021"/>
    <s v="PD-PRC-2021/03316 - 359.00006599/2024-10 - APPS\ITO"/>
    <s v="2 - FATURADO"/>
    <n v="79"/>
    <x v="4"/>
    <x v="0"/>
    <m/>
  </r>
  <r>
    <x v="1142"/>
    <s v="46.522.991/0001-73"/>
    <s v="NF SERVICOS"/>
    <n v="196189"/>
    <d v="2025-10-17T00:00:00"/>
    <n v="2044755"/>
    <d v="2025-10-17T00:00:00"/>
    <d v="2025-08-01T00:00:00"/>
    <n v="3896"/>
    <d v="2025-11-16T00:00:00"/>
    <s v="E0210692"/>
    <s v="PD021692"/>
    <s v="PREFEITURA CADASTRO"/>
    <n v="3708.99"/>
    <d v="2025-08-01T00:00:00"/>
    <x v="0"/>
    <s v="NR. 68/2021"/>
    <s v="NR. 5372/2021"/>
    <s v="PD-PRC-2021/03316 - 359.00006599/2024-10 - APPS\ITO"/>
    <s v="2 - FATURADO"/>
    <n v="12"/>
    <x v="3"/>
    <x v="0"/>
    <m/>
  </r>
  <r>
    <x v="1142"/>
    <s v="46.522.991/0001-73"/>
    <s v="NF SERVICOS DO"/>
    <n v="365995"/>
    <d v="2025-10-30T00:00:00"/>
    <n v="372812"/>
    <d v="2025-10-31T00:00:00"/>
    <m/>
    <n v="590.02"/>
    <d v="2025-11-30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142"/>
    <s v="46.522.991/0001-73"/>
    <s v="ND-POUPATEMPO 4.0"/>
    <n v="7195"/>
    <d v="2025-11-05T00:00:00"/>
    <s v="PPT00576"/>
    <s v="PPT00576"/>
    <d v="2025-11-01T00:00:00"/>
    <n v="31705.21"/>
    <d v="2025-12-05T00:00:00"/>
    <s v="PPT00576"/>
    <s v="PP00576"/>
    <s v="IMPLANTACAO E OPERACAO DO POUPATEMPO JANDIRA"/>
    <n v="31705.21"/>
    <d v="2025-11-01T00:00:00"/>
    <x v="0"/>
    <m/>
    <s v="PD-PRC-2021/01741"/>
    <m/>
    <s v="2 - FATURADO"/>
    <n v="0"/>
    <x v="0"/>
    <x v="15"/>
    <m/>
  </r>
  <r>
    <x v="1142"/>
    <s v="46.522.991/0001-73"/>
    <s v="NF SERVICOS DO"/>
    <n v="367135"/>
    <d v="2025-11-10T00:00:00"/>
    <n v="373952"/>
    <d v="2025-11-10T00:00:00"/>
    <m/>
    <n v="442.51"/>
    <d v="2025-12-1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42"/>
    <s v="46.522.991/0001-73"/>
    <s v="NF SERVICOS DO"/>
    <n v="367445"/>
    <d v="2025-11-10T00:00:00"/>
    <n v="374262"/>
    <d v="2025-11-10T00:00:00"/>
    <m/>
    <n v="442.51"/>
    <d v="2025-12-1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42"/>
    <s v="46.522.991/0001-73"/>
    <s v="NF SERVICOS DO"/>
    <n v="367885"/>
    <d v="2025-11-10T00:00:00"/>
    <n v="374702"/>
    <d v="2025-11-10T00:00:00"/>
    <m/>
    <n v="1696.3"/>
    <d v="2025-12-10T00:00:00"/>
    <s v="E0231051"/>
    <s v="PD231032"/>
    <s v="Serviços de Publicidade Eletrônica"/>
    <n v="1614.88"/>
    <m/>
    <x v="0"/>
    <m/>
    <m/>
    <m/>
    <s v="2 - FATURADO"/>
    <n v="0"/>
    <x v="0"/>
    <x v="1"/>
    <m/>
  </r>
  <r>
    <x v="1142"/>
    <s v="46.522.991/0001-73"/>
    <s v="NF SERVICOS DO"/>
    <n v="367995"/>
    <d v="2025-11-10T00:00:00"/>
    <n v="374812"/>
    <d v="2025-11-10T00:00:00"/>
    <m/>
    <n v="590.02"/>
    <d v="2025-12-10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142"/>
    <s v="46.522.991/0001-73"/>
    <s v="NF SERVICOS DO"/>
    <n v="368250"/>
    <d v="2025-11-10T00:00:00"/>
    <n v="375067"/>
    <d v="2025-11-12T00:00:00"/>
    <m/>
    <n v="2065.06"/>
    <d v="2025-12-12T00:00:00"/>
    <s v="E0231051"/>
    <s v="PD231032"/>
    <s v="Serviços de Publicidade Eletrônica"/>
    <n v="1965.94"/>
    <m/>
    <x v="0"/>
    <m/>
    <m/>
    <m/>
    <s v="2 - FATURADO"/>
    <n v="0"/>
    <x v="0"/>
    <x v="1"/>
    <m/>
  </r>
  <r>
    <x v="1142"/>
    <s v="46.522.991/0001-73"/>
    <s v="NF SERVICOS DO"/>
    <n v="368314"/>
    <d v="2025-11-11T00:00:00"/>
    <n v="375131"/>
    <d v="2025-11-12T00:00:00"/>
    <m/>
    <n v="590.02"/>
    <d v="2025-12-12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142"/>
    <s v="46.522.991/0001-73"/>
    <s v="NF SERVICOS DO"/>
    <n v="368477"/>
    <d v="2025-11-11T00:00:00"/>
    <n v="375294"/>
    <d v="2025-11-12T00:00:00"/>
    <m/>
    <n v="368.76"/>
    <d v="2025-12-12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142"/>
    <s v="46.522.991/0001-73"/>
    <s v="NF SERVICOS DO"/>
    <n v="368544"/>
    <d v="2025-11-11T00:00:00"/>
    <n v="375361"/>
    <d v="2025-11-12T00:00:00"/>
    <m/>
    <n v="516.26"/>
    <d v="2025-12-12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42"/>
    <s v="46.522.991/0001-73"/>
    <s v="NF SERVICOS DO"/>
    <n v="369282"/>
    <d v="2025-11-14T00:00:00"/>
    <n v="376099"/>
    <d v="2025-11-18T00:00:00"/>
    <m/>
    <n v="516.26"/>
    <d v="2025-12-18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42"/>
    <s v="46.522.991/0001-73"/>
    <s v="NF SERVICOS DO"/>
    <n v="369365"/>
    <d v="2025-11-14T00:00:00"/>
    <n v="376182"/>
    <d v="2025-11-18T00:00:00"/>
    <m/>
    <n v="442.51"/>
    <d v="2025-12-18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42"/>
    <s v="46.522.991/0001-73"/>
    <s v="NF SERVICOS DO"/>
    <n v="369745"/>
    <d v="2025-11-17T00:00:00"/>
    <n v="376562"/>
    <d v="2025-11-18T00:00:00"/>
    <m/>
    <n v="516.26"/>
    <d v="2025-12-18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42"/>
    <s v="46.522.991/0001-73"/>
    <s v="NF SERVICOS"/>
    <n v="198470"/>
    <d v="2025-11-18T00:00:00"/>
    <n v="2064912"/>
    <d v="2025-11-18T00:00:00"/>
    <d v="2025-10-01T00:00:00"/>
    <n v="1815.06"/>
    <d v="2025-12-18T00:00:00"/>
    <s v="E0251580"/>
    <s v="PD251468"/>
    <s v="PREFEITURA CADASTRO"/>
    <n v="1727.94"/>
    <d v="2025-10-01T00:00:00"/>
    <x v="0"/>
    <s v="33/2025"/>
    <s v="23.236/2025"/>
    <s v="359.00008824/2025-25 - APPS/ITO"/>
    <s v="2 - FATURADO"/>
    <n v="0"/>
    <x v="0"/>
    <x v="0"/>
    <m/>
  </r>
  <r>
    <x v="1142"/>
    <s v="46.522.991/0001-73"/>
    <s v="NF SERVICOS DO"/>
    <n v="369870"/>
    <d v="2025-11-18T00:00:00"/>
    <n v="376687"/>
    <d v="2025-11-19T00:00:00"/>
    <m/>
    <n v="516.26"/>
    <d v="2025-12-19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42"/>
    <s v="46.522.991/0001-73"/>
    <s v="NF SERVICOS DO"/>
    <n v="370766"/>
    <d v="2025-11-24T00:00:00"/>
    <n v="377582"/>
    <d v="2025-11-25T00:00:00"/>
    <m/>
    <n v="516.26"/>
    <d v="2025-12-25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42"/>
    <s v="46.522.991/0001-73"/>
    <s v="NF SERVICOS DO"/>
    <n v="371042"/>
    <d v="2025-11-25T00:00:00"/>
    <n v="377859"/>
    <d v="2025-11-26T00:00:00"/>
    <m/>
    <n v="368.76"/>
    <d v="2025-12-26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143"/>
    <s v="46.523.007/0001-99"/>
    <s v="NF SERVICOS"/>
    <n v="197173"/>
    <d v="2025-11-10T00:00:00"/>
    <n v="2063615"/>
    <d v="2025-11-10T00:00:00"/>
    <d v="2025-07-01T00:00:00"/>
    <n v="3554.94"/>
    <d v="2025-12-10T00:00:00"/>
    <s v="E0251059"/>
    <s v="PD251043"/>
    <s v="PREFEITURA CADASTRO"/>
    <n v="3384.3"/>
    <d v="2025-07-01T00:00:00"/>
    <x v="0"/>
    <m/>
    <m/>
    <s v="359.00002795/2025-98 - APPS / ITO"/>
    <s v="2 - FATURADO"/>
    <n v="0"/>
    <x v="0"/>
    <x v="0"/>
    <m/>
  </r>
  <r>
    <x v="1143"/>
    <s v="46.523.007/0001-99"/>
    <s v="NF SERVICOS"/>
    <n v="197174"/>
    <d v="2025-11-10T00:00:00"/>
    <n v="2063616"/>
    <d v="2025-11-10T00:00:00"/>
    <d v="2025-06-01T00:00:00"/>
    <n v="644.4"/>
    <d v="2025-12-10T00:00:00"/>
    <s v="E0251059"/>
    <s v="PD251043"/>
    <s v="PREFEITURA CADASTRO"/>
    <n v="613.47"/>
    <d v="2025-06-01T00:00:00"/>
    <x v="0"/>
    <m/>
    <m/>
    <s v="359.00002795/2025-98 - APPS / ITO"/>
    <s v="2 - FATURADO"/>
    <n v="0"/>
    <x v="0"/>
    <x v="0"/>
    <m/>
  </r>
  <r>
    <x v="1143"/>
    <s v="46.523.007/0001-99"/>
    <s v="NF SERVICOS DO"/>
    <n v="368899"/>
    <d v="2025-11-12T00:00:00"/>
    <n v="375716"/>
    <d v="2025-11-13T00:00:00"/>
    <m/>
    <n v="276.57"/>
    <d v="2025-12-13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143"/>
    <s v="46.523.007/0001-99"/>
    <s v="NF SERVICOS"/>
    <n v="198020"/>
    <d v="2025-11-13T00:00:00"/>
    <n v="2064462"/>
    <d v="2025-11-13T00:00:00"/>
    <d v="2025-10-01T00:00:00"/>
    <n v="1310.28"/>
    <d v="2025-12-13T00:00:00"/>
    <s v="E0251059"/>
    <s v="PD251043"/>
    <s v="PREFEITURA CADASTRO"/>
    <n v="1247.3900000000001"/>
    <d v="2025-10-01T00:00:00"/>
    <x v="0"/>
    <m/>
    <m/>
    <s v="359.00002795/2025-98 - APPS / ITO"/>
    <s v="2 - FATURADO"/>
    <n v="0"/>
    <x v="0"/>
    <x v="0"/>
    <m/>
  </r>
  <r>
    <x v="1143"/>
    <s v="46.523.007/0001-99"/>
    <s v="NF SERVICOS DO"/>
    <n v="369318"/>
    <d v="2025-11-14T00:00:00"/>
    <n v="376135"/>
    <d v="2025-11-18T00:00:00"/>
    <m/>
    <n v="184.38"/>
    <d v="2025-12-18T00:00:00"/>
    <s v="E0231126"/>
    <s v="PD231107"/>
    <s v="Serviços de Publicidade Eletrônica"/>
    <n v="175.53"/>
    <m/>
    <x v="0"/>
    <m/>
    <m/>
    <m/>
    <s v="2 - FATURADO"/>
    <n v="0"/>
    <x v="0"/>
    <x v="1"/>
    <m/>
  </r>
  <r>
    <x v="1143"/>
    <s v="46.523.007/0001-99"/>
    <s v="NF SERVICOS DO"/>
    <n v="369512"/>
    <d v="2025-11-14T00:00:00"/>
    <n v="376329"/>
    <d v="2025-11-18T00:00:00"/>
    <m/>
    <n v="230.47"/>
    <d v="2025-12-18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143"/>
    <s v="46.523.007/0001-99"/>
    <s v="NF SERVICOS DO"/>
    <n v="370043"/>
    <d v="2025-11-18T00:00:00"/>
    <n v="376860"/>
    <d v="2025-11-19T00:00:00"/>
    <m/>
    <n v="553.14"/>
    <d v="2025-12-19T00:00:00"/>
    <s v="E0231126"/>
    <s v="PD231107"/>
    <s v="Serviços de Publicidade Eletrônica"/>
    <n v="526.59"/>
    <m/>
    <x v="0"/>
    <m/>
    <m/>
    <m/>
    <s v="2 - FATURADO"/>
    <n v="0"/>
    <x v="0"/>
    <x v="1"/>
    <m/>
  </r>
  <r>
    <x v="1143"/>
    <s v="46.523.007/0001-99"/>
    <s v="NF SERVICOS DO"/>
    <n v="371073"/>
    <d v="2025-11-25T00:00:00"/>
    <n v="377890"/>
    <d v="2025-11-26T00:00:00"/>
    <m/>
    <n v="230.47"/>
    <d v="2025-12-26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144"/>
    <s v="46.523.015/0001-35"/>
    <s v="NF SERVICOS DO"/>
    <n v="366144"/>
    <d v="2025-10-30T00:00:00"/>
    <n v="372961"/>
    <d v="2025-10-31T00:00:00"/>
    <m/>
    <n v="516.26"/>
    <d v="2025-11-30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44"/>
    <s v="46.523.015/0001-35"/>
    <s v="NF SERVICOS DO"/>
    <n v="366283"/>
    <d v="2025-11-10T00:00:00"/>
    <n v="373100"/>
    <d v="2025-11-10T00:00:00"/>
    <m/>
    <n v="516.26"/>
    <d v="2025-12-10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44"/>
    <s v="46.523.015/0001-35"/>
    <s v="NF SERVICOS DO"/>
    <n v="366367"/>
    <d v="2025-11-10T00:00:00"/>
    <n v="373184"/>
    <d v="2025-11-10T00:00:00"/>
    <m/>
    <n v="9514.01"/>
    <d v="2025-12-10T00:00:00"/>
    <s v="E0231037"/>
    <s v="PD231018"/>
    <s v="Serviços de Publicidade Eletrônica"/>
    <n v="9057.34"/>
    <m/>
    <x v="0"/>
    <m/>
    <m/>
    <m/>
    <s v="2 - FATURADO"/>
    <n v="0"/>
    <x v="0"/>
    <x v="1"/>
    <m/>
  </r>
  <r>
    <x v="1144"/>
    <s v="46.523.015/0001-35"/>
    <s v="NF SERVICOS DO"/>
    <n v="366640"/>
    <d v="2025-11-10T00:00:00"/>
    <n v="373457"/>
    <d v="2025-11-10T00:00:00"/>
    <m/>
    <n v="885.02"/>
    <d v="2025-12-10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44"/>
    <s v="46.523.015/0001-35"/>
    <s v="NF SERVICOS DO"/>
    <n v="366736"/>
    <d v="2025-11-10T00:00:00"/>
    <n v="373553"/>
    <d v="2025-11-10T00:00:00"/>
    <m/>
    <n v="2876.33"/>
    <d v="2025-12-10T00:00:00"/>
    <s v="E0231037"/>
    <s v="PD231018"/>
    <s v="Serviços de Publicidade Eletrônica"/>
    <n v="2738.27"/>
    <m/>
    <x v="0"/>
    <m/>
    <m/>
    <m/>
    <s v="2 - FATURADO"/>
    <n v="0"/>
    <x v="0"/>
    <x v="1"/>
    <m/>
  </r>
  <r>
    <x v="1144"/>
    <s v="46.523.015/0001-35"/>
    <s v="NF SERVICOS DO"/>
    <n v="366912"/>
    <d v="2025-11-10T00:00:00"/>
    <n v="373729"/>
    <d v="2025-11-10T00:00:00"/>
    <m/>
    <n v="885.02"/>
    <d v="2025-12-10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44"/>
    <s v="46.523.015/0001-35"/>
    <s v="NF SERVICOS DO"/>
    <n v="366928"/>
    <d v="2025-11-10T00:00:00"/>
    <n v="373745"/>
    <d v="2025-11-10T00:00:00"/>
    <m/>
    <n v="21166.82"/>
    <d v="2025-12-10T00:00:00"/>
    <s v="E0231037"/>
    <s v="PD231018"/>
    <s v="Serviços de Publicidade Eletrônica"/>
    <n v="20150.810000000001"/>
    <m/>
    <x v="0"/>
    <m/>
    <m/>
    <m/>
    <s v="2 - FATURADO"/>
    <n v="0"/>
    <x v="0"/>
    <x v="1"/>
    <m/>
  </r>
  <r>
    <x v="1144"/>
    <s v="46.523.015/0001-35"/>
    <s v="NF SERVICOS DO"/>
    <n v="367088"/>
    <d v="2025-11-10T00:00:00"/>
    <n v="373905"/>
    <d v="2025-11-10T00:00:00"/>
    <m/>
    <n v="2065.06"/>
    <d v="2025-12-10T00:00:00"/>
    <s v="E0231037"/>
    <s v="PD231018"/>
    <s v="Serviços de Publicidade Eletrônica"/>
    <n v="1965.94"/>
    <m/>
    <x v="0"/>
    <m/>
    <m/>
    <m/>
    <s v="2 - FATURADO"/>
    <n v="0"/>
    <x v="0"/>
    <x v="1"/>
    <m/>
  </r>
  <r>
    <x v="1144"/>
    <s v="46.523.015/0001-35"/>
    <s v="NF SERVICOS DO"/>
    <n v="367164"/>
    <d v="2025-11-10T00:00:00"/>
    <n v="373981"/>
    <d v="2025-11-10T00:00:00"/>
    <m/>
    <n v="885.02"/>
    <d v="2025-12-10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44"/>
    <s v="46.523.015/0001-35"/>
    <s v="NF SERVICOS DO"/>
    <n v="367337"/>
    <d v="2025-11-10T00:00:00"/>
    <n v="374154"/>
    <d v="2025-11-10T00:00:00"/>
    <m/>
    <n v="2212.56"/>
    <d v="2025-12-10T00:00:00"/>
    <s v="E0231037"/>
    <s v="PD231018"/>
    <s v="Serviços de Publicidade Eletrônica"/>
    <n v="2106.36"/>
    <m/>
    <x v="0"/>
    <m/>
    <m/>
    <m/>
    <s v="2 - FATURADO"/>
    <n v="0"/>
    <x v="0"/>
    <x v="1"/>
    <m/>
  </r>
  <r>
    <x v="1144"/>
    <s v="46.523.015/0001-35"/>
    <s v="NF SERVICOS DO"/>
    <n v="367344"/>
    <d v="2025-11-10T00:00:00"/>
    <n v="374161"/>
    <d v="2025-11-10T00:00:00"/>
    <m/>
    <n v="516.26"/>
    <d v="2025-12-10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44"/>
    <s v="46.523.015/0001-35"/>
    <s v="NF SERVICOS DO"/>
    <n v="367758"/>
    <d v="2025-11-10T00:00:00"/>
    <n v="374575"/>
    <d v="2025-11-10T00:00:00"/>
    <m/>
    <n v="1106.28"/>
    <d v="2025-12-10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44"/>
    <s v="46.523.015/0001-35"/>
    <s v="NF SERVICOS DO"/>
    <n v="367760"/>
    <d v="2025-11-10T00:00:00"/>
    <n v="374577"/>
    <d v="2025-11-10T00:00:00"/>
    <m/>
    <n v="24559.42"/>
    <d v="2025-12-10T00:00:00"/>
    <s v="E0231037"/>
    <s v="PD231018"/>
    <s v="Serviços de Publicidade Eletrônica"/>
    <n v="23380.57"/>
    <m/>
    <x v="0"/>
    <m/>
    <m/>
    <m/>
    <s v="2 - FATURADO"/>
    <n v="0"/>
    <x v="0"/>
    <x v="1"/>
    <m/>
  </r>
  <r>
    <x v="1144"/>
    <s v="46.523.015/0001-35"/>
    <s v="NF SERVICOS DO"/>
    <n v="367844"/>
    <d v="2025-11-10T00:00:00"/>
    <n v="374661"/>
    <d v="2025-11-10T00:00:00"/>
    <m/>
    <n v="590.02"/>
    <d v="2025-12-10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67857"/>
    <d v="2025-11-10T00:00:00"/>
    <n v="374674"/>
    <d v="2025-11-10T00:00:00"/>
    <m/>
    <n v="1401.29"/>
    <d v="2025-12-10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144"/>
    <s v="46.523.015/0001-35"/>
    <s v="NF SERVICOS DO"/>
    <n v="368026"/>
    <d v="2025-11-10T00:00:00"/>
    <n v="374843"/>
    <d v="2025-11-12T00:00:00"/>
    <m/>
    <n v="368.76"/>
    <d v="2025-12-12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44"/>
    <s v="46.523.015/0001-35"/>
    <s v="NF SERVICOS DO"/>
    <n v="368144"/>
    <d v="2025-11-10T00:00:00"/>
    <n v="374961"/>
    <d v="2025-11-12T00:00:00"/>
    <m/>
    <n v="5236.3900000000003"/>
    <d v="2025-12-12T00:00:00"/>
    <s v="E0231037"/>
    <s v="PD231018"/>
    <s v="Serviços de Publicidade Eletrônica"/>
    <n v="4985.04"/>
    <m/>
    <x v="0"/>
    <m/>
    <m/>
    <m/>
    <s v="2 - FATURADO"/>
    <n v="0"/>
    <x v="0"/>
    <x v="1"/>
    <m/>
  </r>
  <r>
    <x v="1144"/>
    <s v="46.523.015/0001-35"/>
    <s v="NF SERVICOS DO"/>
    <n v="368151"/>
    <d v="2025-11-10T00:00:00"/>
    <n v="374968"/>
    <d v="2025-11-12T00:00:00"/>
    <m/>
    <n v="663.77"/>
    <d v="2025-12-12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144"/>
    <s v="46.523.015/0001-35"/>
    <s v="NF SERVICOS DO"/>
    <n v="368598"/>
    <d v="2025-11-11T00:00:00"/>
    <n v="375415"/>
    <d v="2025-11-12T00:00:00"/>
    <m/>
    <n v="1180.03"/>
    <d v="2025-12-12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144"/>
    <s v="46.523.015/0001-35"/>
    <s v="NF SERVICOS DO"/>
    <n v="368606"/>
    <d v="2025-11-11T00:00:00"/>
    <n v="375423"/>
    <d v="2025-11-12T00:00:00"/>
    <m/>
    <n v="1548.79"/>
    <d v="2025-12-12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1144"/>
    <s v="46.523.015/0001-35"/>
    <s v="NF SERVICOS DO"/>
    <n v="368614"/>
    <d v="2025-11-11T00:00:00"/>
    <n v="375431"/>
    <d v="2025-11-12T00:00:00"/>
    <m/>
    <n v="3097.58"/>
    <d v="2025-12-12T00:00:00"/>
    <s v="E0231037"/>
    <s v="PD231018"/>
    <s v="Serviços de Publicidade Eletrônica"/>
    <n v="2948.9"/>
    <m/>
    <x v="0"/>
    <m/>
    <m/>
    <m/>
    <s v="2 - FATURADO"/>
    <n v="0"/>
    <x v="0"/>
    <x v="1"/>
    <m/>
  </r>
  <r>
    <x v="1144"/>
    <s v="46.523.015/0001-35"/>
    <s v="NF SERVICOS DO"/>
    <n v="368648"/>
    <d v="2025-11-12T00:00:00"/>
    <n v="375465"/>
    <d v="2025-11-13T00:00:00"/>
    <m/>
    <n v="2360.06"/>
    <d v="2025-12-13T00:00:00"/>
    <s v="E0231037"/>
    <s v="PD231018"/>
    <s v="Serviços de Publicidade Eletrônica"/>
    <n v="2246.7800000000002"/>
    <m/>
    <x v="0"/>
    <m/>
    <m/>
    <m/>
    <s v="2 - FATURADO"/>
    <n v="0"/>
    <x v="0"/>
    <x v="1"/>
    <m/>
  </r>
  <r>
    <x v="1144"/>
    <s v="46.523.015/0001-35"/>
    <s v="NF SERVICOS DO"/>
    <n v="368651"/>
    <d v="2025-11-12T00:00:00"/>
    <n v="375468"/>
    <d v="2025-11-13T00:00:00"/>
    <m/>
    <n v="1032.53"/>
    <d v="2025-12-13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144"/>
    <s v="46.523.015/0001-35"/>
    <s v="NF SERVICOS DO"/>
    <n v="368719"/>
    <d v="2025-11-12T00:00:00"/>
    <n v="375536"/>
    <d v="2025-11-13T00:00:00"/>
    <m/>
    <n v="368.76"/>
    <d v="2025-12-13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44"/>
    <s v="46.523.015/0001-35"/>
    <s v="NF SERVICOS DO"/>
    <n v="368787"/>
    <d v="2025-11-12T00:00:00"/>
    <n v="375604"/>
    <d v="2025-11-13T00:00:00"/>
    <m/>
    <n v="3687.6"/>
    <d v="2025-12-13T00:00:00"/>
    <s v="E0231037"/>
    <s v="PD231018"/>
    <s v="Serviços de Publicidade Eletrônica"/>
    <n v="3510.6"/>
    <m/>
    <x v="0"/>
    <m/>
    <m/>
    <m/>
    <s v="2 - FATURADO"/>
    <n v="0"/>
    <x v="0"/>
    <x v="1"/>
    <m/>
  </r>
  <r>
    <x v="1144"/>
    <s v="46.523.015/0001-35"/>
    <s v="NF SERVICOS"/>
    <n v="198025"/>
    <d v="2025-11-13T00:00:00"/>
    <n v="2064467"/>
    <d v="2025-11-13T00:00:00"/>
    <d v="2025-10-01T00:00:00"/>
    <n v="146757.51999999999"/>
    <d v="2025-12-13T00:00:00"/>
    <s v="E0230692"/>
    <s v="PD023692"/>
    <s v="PREFEITURA CADASTRO"/>
    <n v="139713.16"/>
    <d v="2025-10-01T00:00:00"/>
    <x v="0"/>
    <s v="638/2023 SNJ 599/2024"/>
    <s v="PMB 112965/2024"/>
    <s v="359.00008748/2023-96-ITO/APPS"/>
    <s v="2 - FATURADO"/>
    <n v="0"/>
    <x v="0"/>
    <x v="0"/>
    <m/>
  </r>
  <r>
    <x v="1144"/>
    <s v="46.523.015/0001-35"/>
    <s v="NF SERVICOS DO"/>
    <n v="369002"/>
    <d v="2025-11-13T00:00:00"/>
    <n v="375819"/>
    <d v="2025-11-14T00:00:00"/>
    <m/>
    <n v="295.01"/>
    <d v="2025-12-14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144"/>
    <s v="46.523.015/0001-35"/>
    <s v="NF SERVICOS DO"/>
    <n v="369003"/>
    <d v="2025-11-13T00:00:00"/>
    <n v="375820"/>
    <d v="2025-11-14T00:00:00"/>
    <m/>
    <n v="442.51"/>
    <d v="2025-12-14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144"/>
    <s v="46.523.015/0001-35"/>
    <s v="NF SERVICOS DO"/>
    <n v="369009"/>
    <d v="2025-11-13T00:00:00"/>
    <n v="375826"/>
    <d v="2025-11-14T00:00:00"/>
    <m/>
    <n v="442.51"/>
    <d v="2025-12-14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144"/>
    <s v="46.523.015/0001-35"/>
    <s v="NF SERVICOS DO"/>
    <n v="369011"/>
    <d v="2025-11-13T00:00:00"/>
    <n v="375828"/>
    <d v="2025-11-14T00:00:00"/>
    <m/>
    <n v="8702.74"/>
    <d v="2025-12-14T00:00:00"/>
    <s v="E0231037"/>
    <s v="PD231018"/>
    <s v="Serviços de Publicidade Eletrônica"/>
    <n v="8285.01"/>
    <m/>
    <x v="0"/>
    <m/>
    <m/>
    <m/>
    <s v="2 - FATURADO"/>
    <n v="0"/>
    <x v="0"/>
    <x v="1"/>
    <m/>
  </r>
  <r>
    <x v="1144"/>
    <s v="46.523.015/0001-35"/>
    <s v="NF SERVICOS DO"/>
    <n v="369025"/>
    <d v="2025-11-13T00:00:00"/>
    <n v="375842"/>
    <d v="2025-11-14T00:00:00"/>
    <m/>
    <n v="147.5"/>
    <d v="2025-12-14T00:00:00"/>
    <s v="E0231037"/>
    <s v="PD231018"/>
    <s v="Serviços de Publicidade Eletrônica"/>
    <n v="140.41999999999999"/>
    <m/>
    <x v="0"/>
    <m/>
    <m/>
    <m/>
    <s v="2 - FATURADO"/>
    <n v="0"/>
    <x v="0"/>
    <x v="1"/>
    <m/>
  </r>
  <r>
    <x v="1144"/>
    <s v="46.523.015/0001-35"/>
    <s v="NF SERVICOS DO"/>
    <n v="369040"/>
    <d v="2025-11-13T00:00:00"/>
    <n v="375857"/>
    <d v="2025-11-14T00:00:00"/>
    <m/>
    <n v="1696.3"/>
    <d v="2025-12-14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144"/>
    <s v="46.523.015/0001-35"/>
    <s v="NF SERVICOS DO"/>
    <n v="369050"/>
    <d v="2025-11-13T00:00:00"/>
    <n v="375867"/>
    <d v="2025-11-14T00:00:00"/>
    <m/>
    <n v="442.51"/>
    <d v="2025-12-14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144"/>
    <s v="46.523.015/0001-35"/>
    <s v="NF SERVICOS DO"/>
    <n v="369162"/>
    <d v="2025-11-13T00:00:00"/>
    <n v="375979"/>
    <d v="2025-11-14T00:00:00"/>
    <m/>
    <n v="1770.05"/>
    <d v="2025-12-14T00:00:00"/>
    <s v="E0231037"/>
    <s v="PD231018"/>
    <s v="Serviços de Publicidade Eletrônica"/>
    <n v="1685.09"/>
    <m/>
    <x v="0"/>
    <m/>
    <m/>
    <m/>
    <s v="2 - FATURADO"/>
    <n v="0"/>
    <x v="0"/>
    <x v="1"/>
    <m/>
  </r>
  <r>
    <x v="1144"/>
    <s v="46.523.015/0001-35"/>
    <s v="NF SERVICOS DO"/>
    <n v="369219"/>
    <d v="2025-11-14T00:00:00"/>
    <n v="376036"/>
    <d v="2025-11-18T00:00:00"/>
    <m/>
    <n v="1843.8"/>
    <d v="2025-12-18T00:00:00"/>
    <s v="E0231037"/>
    <s v="PD231018"/>
    <s v="Serviços de Publicidade Eletrônica"/>
    <n v="1755.3"/>
    <m/>
    <x v="0"/>
    <m/>
    <m/>
    <m/>
    <s v="2 - FATURADO"/>
    <n v="0"/>
    <x v="0"/>
    <x v="1"/>
    <m/>
  </r>
  <r>
    <x v="1144"/>
    <s v="46.523.015/0001-35"/>
    <s v="NF SERVICOS DO"/>
    <n v="369226"/>
    <d v="2025-11-14T00:00:00"/>
    <n v="376043"/>
    <d v="2025-11-18T00:00:00"/>
    <m/>
    <n v="442.51"/>
    <d v="2025-12-18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144"/>
    <s v="46.523.015/0001-35"/>
    <s v="NF SERVICOS DO"/>
    <n v="369366"/>
    <d v="2025-11-14T00:00:00"/>
    <n v="376183"/>
    <d v="2025-11-18T00:00:00"/>
    <m/>
    <n v="737.52"/>
    <d v="2025-12-18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1144"/>
    <s v="46.523.015/0001-35"/>
    <s v="NF SERVICOS DO"/>
    <n v="369530"/>
    <d v="2025-11-14T00:00:00"/>
    <n v="376347"/>
    <d v="2025-11-18T00:00:00"/>
    <m/>
    <n v="368.76"/>
    <d v="2025-12-18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44"/>
    <s v="46.523.015/0001-35"/>
    <s v="NF SERVICOS DO"/>
    <n v="369613"/>
    <d v="2025-11-17T00:00:00"/>
    <n v="376430"/>
    <d v="2025-11-18T00:00:00"/>
    <m/>
    <n v="1475.04"/>
    <d v="2025-12-18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144"/>
    <s v="46.523.015/0001-35"/>
    <s v="NF SERVICOS DO"/>
    <n v="369659"/>
    <d v="2025-11-17T00:00:00"/>
    <n v="376476"/>
    <d v="2025-11-18T00:00:00"/>
    <m/>
    <n v="885.02"/>
    <d v="2025-12-18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44"/>
    <s v="46.523.015/0001-35"/>
    <s v="NF SERVICOS DO"/>
    <n v="369719"/>
    <d v="2025-11-17T00:00:00"/>
    <n v="376536"/>
    <d v="2025-11-18T00:00:00"/>
    <m/>
    <n v="811.27"/>
    <d v="2025-12-18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1144"/>
    <s v="46.523.015/0001-35"/>
    <s v="NF SERVICOS DO"/>
    <n v="369730"/>
    <d v="2025-11-17T00:00:00"/>
    <n v="376547"/>
    <d v="2025-11-18T00:00:00"/>
    <m/>
    <n v="3245.09"/>
    <d v="2025-12-18T00:00:00"/>
    <s v="E0231037"/>
    <s v="PD231018"/>
    <s v="Serviços de Publicidade Eletrônica"/>
    <n v="3089.33"/>
    <m/>
    <x v="0"/>
    <m/>
    <m/>
    <m/>
    <s v="2 - FATURADO"/>
    <n v="0"/>
    <x v="0"/>
    <x v="1"/>
    <m/>
  </r>
  <r>
    <x v="1144"/>
    <s v="46.523.015/0001-35"/>
    <s v="NF SERVICOS DO"/>
    <n v="370004"/>
    <d v="2025-11-18T00:00:00"/>
    <n v="376821"/>
    <d v="2025-11-19T00:00:00"/>
    <m/>
    <n v="1401.29"/>
    <d v="2025-12-19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144"/>
    <s v="46.523.015/0001-35"/>
    <s v="NF SERVICOS DO"/>
    <n v="370019"/>
    <d v="2025-11-18T00:00:00"/>
    <n v="376836"/>
    <d v="2025-11-19T00:00:00"/>
    <m/>
    <n v="1106.28"/>
    <d v="2025-12-19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44"/>
    <s v="46.523.015/0001-35"/>
    <s v="NF SERVICOS DO"/>
    <n v="370222"/>
    <d v="2025-11-19T00:00:00"/>
    <n v="377039"/>
    <d v="2025-11-25T00:00:00"/>
    <m/>
    <n v="368.76"/>
    <d v="2025-12-25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44"/>
    <s v="46.523.015/0001-35"/>
    <s v="NF SERVICOS DO"/>
    <n v="370223"/>
    <d v="2025-11-19T00:00:00"/>
    <n v="377040"/>
    <d v="2025-11-25T00:00:00"/>
    <m/>
    <n v="147.5"/>
    <d v="2025-12-25T00:00:00"/>
    <s v="E0231037"/>
    <s v="PD231018"/>
    <s v="Serviços de Publicidade Eletrônica"/>
    <n v="140.41999999999999"/>
    <m/>
    <x v="0"/>
    <m/>
    <m/>
    <m/>
    <s v="2 - FATURADO"/>
    <n v="0"/>
    <x v="0"/>
    <x v="1"/>
    <m/>
  </r>
  <r>
    <x v="1144"/>
    <s v="46.523.015/0001-35"/>
    <s v="NF SERVICOS DO"/>
    <n v="370224"/>
    <d v="2025-11-19T00:00:00"/>
    <n v="377041"/>
    <d v="2025-11-25T00:00:00"/>
    <m/>
    <n v="3466.34"/>
    <d v="2025-12-25T00:00:00"/>
    <s v="E0231037"/>
    <s v="PD231018"/>
    <s v="Serviços de Publicidade Eletrônica"/>
    <n v="3299.96"/>
    <m/>
    <x v="0"/>
    <m/>
    <m/>
    <m/>
    <s v="2 - FATURADO"/>
    <n v="0"/>
    <x v="0"/>
    <x v="1"/>
    <m/>
  </r>
  <r>
    <x v="1144"/>
    <s v="46.523.015/0001-35"/>
    <s v="NF SERVICOS DO"/>
    <n v="370225"/>
    <d v="2025-11-19T00:00:00"/>
    <n v="377042"/>
    <d v="2025-11-25T00:00:00"/>
    <m/>
    <n v="1475.04"/>
    <d v="2025-12-25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144"/>
    <s v="46.523.015/0001-35"/>
    <s v="NF SERVICOS DO"/>
    <n v="370757"/>
    <d v="2025-11-24T00:00:00"/>
    <n v="377573"/>
    <d v="2025-11-25T00:00:00"/>
    <m/>
    <n v="295.01"/>
    <d v="2025-12-25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144"/>
    <s v="46.523.015/0001-35"/>
    <s v="NF SERVICOS DO"/>
    <n v="370758"/>
    <d v="2025-11-24T00:00:00"/>
    <n v="377574"/>
    <d v="2025-11-25T00:00:00"/>
    <m/>
    <n v="590.02"/>
    <d v="2025-12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70759"/>
    <d v="2025-11-24T00:00:00"/>
    <n v="377575"/>
    <d v="2025-11-25T00:00:00"/>
    <m/>
    <n v="590.02"/>
    <d v="2025-12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70760"/>
    <d v="2025-11-24T00:00:00"/>
    <n v="377576"/>
    <d v="2025-11-25T00:00:00"/>
    <m/>
    <n v="1106.28"/>
    <d v="2025-12-25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44"/>
    <s v="46.523.015/0001-35"/>
    <s v="NF SERVICOS DO"/>
    <n v="370761"/>
    <d v="2025-11-24T00:00:00"/>
    <n v="377577"/>
    <d v="2025-11-25T00:00:00"/>
    <m/>
    <n v="590.02"/>
    <d v="2025-12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70762"/>
    <d v="2025-11-24T00:00:00"/>
    <n v="377578"/>
    <d v="2025-11-25T00:00:00"/>
    <m/>
    <n v="590.02"/>
    <d v="2025-12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70830"/>
    <d v="2025-11-25T00:00:00"/>
    <n v="377647"/>
    <d v="2025-11-26T00:00:00"/>
    <m/>
    <n v="5826.41"/>
    <d v="2025-12-26T00:00:00"/>
    <s v="E0231037"/>
    <s v="PD231018"/>
    <s v="Serviços de Publicidade Eletrônica"/>
    <n v="5546.74"/>
    <m/>
    <x v="0"/>
    <m/>
    <m/>
    <m/>
    <s v="2 - FATURADO"/>
    <n v="0"/>
    <x v="0"/>
    <x v="1"/>
    <m/>
  </r>
  <r>
    <x v="1144"/>
    <s v="46.523.015/0001-35"/>
    <s v="NF SERVICOS DO"/>
    <n v="370980"/>
    <d v="2025-11-25T00:00:00"/>
    <n v="377797"/>
    <d v="2025-11-26T00:00:00"/>
    <m/>
    <n v="590.02"/>
    <d v="2025-12-26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44"/>
    <s v="46.523.015/0001-35"/>
    <s v="NF SERVICOS DO"/>
    <n v="371212"/>
    <d v="2025-11-26T00:00:00"/>
    <n v="378029"/>
    <d v="2025-11-27T00:00:00"/>
    <m/>
    <n v="885.02"/>
    <d v="2025-12-27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44"/>
    <s v="46.523.015/0001-35"/>
    <s v="NF SERVICOS DO"/>
    <n v="371213"/>
    <d v="2025-11-26T00:00:00"/>
    <n v="378030"/>
    <d v="2025-11-27T00:00:00"/>
    <m/>
    <n v="737.52"/>
    <d v="2025-12-27T00:00:00"/>
    <s v="E0231037"/>
    <s v="PD231018"/>
    <s v="Serviços de Publicidade Eletrônica"/>
    <n v="702.12"/>
    <m/>
    <x v="0"/>
    <m/>
    <m/>
    <m/>
    <s v="2 - FATURADO"/>
    <n v="0"/>
    <x v="0"/>
    <x v="1"/>
    <m/>
  </r>
  <r>
    <x v="1144"/>
    <s v="46.523.015/0001-35"/>
    <s v="NF SERVICOS DO"/>
    <n v="371214"/>
    <d v="2025-11-26T00:00:00"/>
    <n v="378031"/>
    <d v="2025-11-27T00:00:00"/>
    <m/>
    <n v="663.77"/>
    <d v="2025-12-27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144"/>
    <s v="46.523.015/0001-35"/>
    <s v="NF SERVICOS DO"/>
    <n v="371215"/>
    <d v="2025-11-26T00:00:00"/>
    <n v="378032"/>
    <d v="2025-11-27T00:00:00"/>
    <m/>
    <n v="1327.54"/>
    <d v="2025-12-27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144"/>
    <s v="46.523.015/0001-35"/>
    <s v="NF SERVICOS DO"/>
    <n v="371216"/>
    <d v="2025-11-26T00:00:00"/>
    <n v="378033"/>
    <d v="2025-11-27T00:00:00"/>
    <m/>
    <n v="2065.06"/>
    <d v="2025-12-27T00:00:00"/>
    <s v="E0231037"/>
    <s v="PD231018"/>
    <s v="Serviços de Publicidade Eletrônica"/>
    <n v="1965.94"/>
    <m/>
    <x v="0"/>
    <m/>
    <m/>
    <m/>
    <s v="2 - FATURADO"/>
    <n v="0"/>
    <x v="0"/>
    <x v="1"/>
    <m/>
  </r>
  <r>
    <x v="1145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329"/>
    <x v="2"/>
    <x v="3"/>
    <m/>
  </r>
  <r>
    <x v="1145"/>
    <s v="46.523.023/0001-81"/>
    <s v="NF SERVICOS DO"/>
    <n v="361628"/>
    <d v="2025-10-10T00:00:00"/>
    <n v="368742"/>
    <d v="2025-10-10T00:00:00"/>
    <m/>
    <n v="322.66000000000003"/>
    <d v="2025-11-09T00:00:00"/>
    <s v="E0250828"/>
    <s v="PD025828"/>
    <s v="Serviços de Publicidade Eletrônica"/>
    <n v="307.17"/>
    <m/>
    <x v="0"/>
    <m/>
    <m/>
    <m/>
    <s v="2 - FATURADO"/>
    <n v="19"/>
    <x v="3"/>
    <x v="1"/>
    <m/>
  </r>
  <r>
    <x v="1145"/>
    <s v="46.523.023/0001-81"/>
    <s v="NF SERVICOS"/>
    <n v="195747"/>
    <d v="2025-10-15T00:00:00"/>
    <n v="2044313"/>
    <d v="2025-10-15T00:00:00"/>
    <d v="2025-09-01T00:00:00"/>
    <n v="52507.55"/>
    <d v="2025-11-14T00:00:00"/>
    <s v="E0240662"/>
    <s v="PD024662"/>
    <s v="PREFEITURA CADASTRO"/>
    <n v="49987.19"/>
    <d v="2025-09-01T00:00:00"/>
    <x v="0"/>
    <m/>
    <s v="8637/2024"/>
    <s v="359.00006534/2024-66-ITO/APPS"/>
    <s v="2 - FATURADO"/>
    <n v="14"/>
    <x v="3"/>
    <x v="0"/>
    <m/>
  </r>
  <r>
    <x v="1145"/>
    <s v="46.523.023/0001-81"/>
    <s v="ND-POUPATEMPO 4.0"/>
    <n v="7313"/>
    <d v="2025-11-05T00:00:00"/>
    <s v="PPT00722"/>
    <s v="PPT00722"/>
    <d v="2025-11-01T00:00:00"/>
    <n v="19826.84"/>
    <d v="2025-12-05T00:00:00"/>
    <s v="PPT00722"/>
    <s v="PP00722"/>
    <s v="IMPLANTACAO E OPERACAO DO POUPATEMPO CAJAMAR"/>
    <n v="19826.84"/>
    <d v="2025-11-01T00:00:00"/>
    <x v="0"/>
    <m/>
    <s v="2022/02815"/>
    <m/>
    <s v="2 - FATURADO"/>
    <n v="0"/>
    <x v="0"/>
    <x v="15"/>
    <m/>
  </r>
  <r>
    <x v="1145"/>
    <s v="46.523.023/0001-81"/>
    <s v="NF SERVICOS DO"/>
    <n v="367220"/>
    <d v="2025-11-10T00:00:00"/>
    <n v="374037"/>
    <d v="2025-11-10T00:00:00"/>
    <m/>
    <n v="322.66000000000003"/>
    <d v="2025-12-10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145"/>
    <s v="46.523.023/0001-81"/>
    <s v="NF SERVICOS"/>
    <n v="198112"/>
    <d v="2025-11-13T00:00:00"/>
    <n v="2064554"/>
    <d v="2025-11-13T00:00:00"/>
    <d v="2025-10-01T00:00:00"/>
    <n v="53593.87"/>
    <d v="2025-12-13T00:00:00"/>
    <s v="E0240662"/>
    <s v="PD024662"/>
    <s v="PREFEITURA CADASTRO"/>
    <n v="51021.36"/>
    <d v="2025-10-01T00:00:00"/>
    <x v="0"/>
    <m/>
    <s v="8637/2024"/>
    <s v="359.00006534/2024-66-ITO/APPS"/>
    <s v="2 - FATURADO"/>
    <n v="0"/>
    <x v="0"/>
    <x v="0"/>
    <m/>
  </r>
  <r>
    <x v="1145"/>
    <s v="46.523.023/0001-81"/>
    <s v="NF SERVICOS"/>
    <n v="198113"/>
    <d v="2025-11-13T00:00:00"/>
    <n v="2064555"/>
    <d v="2025-11-13T00:00:00"/>
    <d v="2025-10-01T00:00:00"/>
    <n v="46894.63"/>
    <d v="2025-12-13T00:00:00"/>
    <s v="E0240662"/>
    <s v="PD024662"/>
    <s v="PREFEITURA CADASTRO"/>
    <n v="44643.69"/>
    <d v="2025-10-01T00:00:00"/>
    <x v="0"/>
    <m/>
    <s v="8637/2024"/>
    <s v="359.00006534/2024-66-ITO/APPS"/>
    <s v="2 - FATURADO"/>
    <n v="0"/>
    <x v="0"/>
    <x v="0"/>
    <m/>
  </r>
  <r>
    <x v="1145"/>
    <s v="46.523.023/0001-81"/>
    <s v="NF SERVICOS DO"/>
    <n v="368993"/>
    <d v="2025-11-13T00:00:00"/>
    <n v="375810"/>
    <d v="2025-11-14T00:00:00"/>
    <m/>
    <n v="451.73"/>
    <d v="2025-12-14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145"/>
    <s v="46.523.023/0001-81"/>
    <s v="NF SERVICOS DO"/>
    <n v="368994"/>
    <d v="2025-11-13T00:00:00"/>
    <n v="375811"/>
    <d v="2025-11-14T00:00:00"/>
    <m/>
    <n v="903.46"/>
    <d v="2025-12-14T00:00:00"/>
    <s v="E0250828"/>
    <s v="PD025828"/>
    <s v="Serviços de Publicidade Eletrônica"/>
    <n v="860.09"/>
    <m/>
    <x v="0"/>
    <m/>
    <m/>
    <m/>
    <s v="2 - FATURADO"/>
    <n v="0"/>
    <x v="0"/>
    <x v="1"/>
    <m/>
  </r>
  <r>
    <x v="1145"/>
    <s v="46.523.023/0001-81"/>
    <s v="NF SERVICOS DO"/>
    <n v="369376"/>
    <d v="2025-11-14T00:00:00"/>
    <n v="376193"/>
    <d v="2025-11-18T00:00:00"/>
    <m/>
    <n v="451.73"/>
    <d v="2025-12-18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145"/>
    <s v="46.523.023/0001-81"/>
    <s v="ND-POUPATEMPO 4.0"/>
    <n v="7349"/>
    <d v="2025-11-18T00:00:00"/>
    <s v="PPT00722"/>
    <s v="PPT00722"/>
    <d v="2025-11-01T00:00:00"/>
    <n v="1740.67"/>
    <d v="2025-12-18T00:00:00"/>
    <s v="PPT00722"/>
    <s v="PP00722"/>
    <s v="IMPLANTACAO E OPERACAO DO POUPATEMPO CAJAMAR"/>
    <n v="1740.67"/>
    <d v="2025-11-01T00:00:00"/>
    <x v="0"/>
    <m/>
    <s v="2022/02815"/>
    <m/>
    <s v="2 - FATURADO"/>
    <n v="0"/>
    <x v="0"/>
    <x v="15"/>
    <m/>
  </r>
  <r>
    <x v="1145"/>
    <s v="46.523.023/0001-81"/>
    <s v="NF SERVICOS DO"/>
    <n v="370746"/>
    <d v="2025-11-24T00:00:00"/>
    <n v="377562"/>
    <d v="2025-11-25T00:00:00"/>
    <m/>
    <n v="387.2"/>
    <d v="2025-12-25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45"/>
    <s v="46.523.023/0001-81"/>
    <s v="NF SERVICOS DO"/>
    <n v="370747"/>
    <d v="2025-11-24T00:00:00"/>
    <n v="377563"/>
    <d v="2025-11-25T00:00:00"/>
    <m/>
    <n v="322.66000000000003"/>
    <d v="2025-12-25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145"/>
    <s v="46.523.023/0001-81"/>
    <s v="NF SERVICOS"/>
    <n v="198936"/>
    <d v="2025-11-26T00:00:00"/>
    <n v="2065378"/>
    <d v="2025-11-26T00:00:00"/>
    <d v="2025-10-01T00:00:00"/>
    <n v="162.03"/>
    <d v="2025-12-26T00:00:00"/>
    <s v="E0240662"/>
    <s v="PD024662"/>
    <s v="PREFEITURA CADASTRO"/>
    <n v="154.25"/>
    <d v="2025-10-01T00:00:00"/>
    <x v="0"/>
    <m/>
    <s v="8637/2024"/>
    <s v="359.00006534/2024-66-ITO/APPS"/>
    <s v="2 - FATURADO"/>
    <n v="0"/>
    <x v="0"/>
    <x v="0"/>
    <m/>
  </r>
  <r>
    <x v="1146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350"/>
    <x v="2"/>
    <x v="3"/>
    <m/>
  </r>
  <r>
    <x v="1146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350"/>
    <x v="2"/>
    <x v="3"/>
    <m/>
  </r>
  <r>
    <x v="1146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350"/>
    <x v="2"/>
    <x v="3"/>
    <m/>
  </r>
  <r>
    <x v="1146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350"/>
    <x v="2"/>
    <x v="3"/>
    <m/>
  </r>
  <r>
    <x v="1146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350"/>
    <x v="2"/>
    <x v="3"/>
    <m/>
  </r>
  <r>
    <x v="1146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350"/>
    <x v="2"/>
    <x v="3"/>
    <m/>
  </r>
  <r>
    <x v="1146"/>
    <s v="46.523.031/0001-28"/>
    <s v="NF SERVICOS"/>
    <n v="195643"/>
    <d v="2025-10-15T00:00:00"/>
    <n v="2044209"/>
    <d v="2025-10-15T00:00:00"/>
    <d v="2025-09-01T00:00:00"/>
    <n v="93318.8"/>
    <d v="2025-11-14T00:00:00"/>
    <s v="E0220506"/>
    <s v="PD022506"/>
    <s v="PREFEITURA CADASTRO"/>
    <n v="88839.5"/>
    <d v="2025-09-01T00:00:00"/>
    <x v="0"/>
    <m/>
    <s v="SUPRI 498/2021 PROC.728/2019"/>
    <s v="359.00011258/2024-58 APPS\ITO"/>
    <s v="2 - FATURADO"/>
    <n v="14"/>
    <x v="3"/>
    <x v="0"/>
    <m/>
  </r>
  <r>
    <x v="1146"/>
    <s v="46.523.031/0001-28"/>
    <s v="NF SERVICOS DO"/>
    <n v="366221"/>
    <d v="2025-11-10T00:00:00"/>
    <n v="373038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6439"/>
    <d v="2025-11-10T00:00:00"/>
    <n v="373256"/>
    <d v="2025-11-10T00:00:00"/>
    <m/>
    <n v="368.76"/>
    <d v="2025-12-1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6785"/>
    <d v="2025-11-10T00:00:00"/>
    <n v="373602"/>
    <d v="2025-11-10T00:00:00"/>
    <m/>
    <n v="295.01"/>
    <d v="2025-12-1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67067"/>
    <d v="2025-11-10T00:00:00"/>
    <n v="373884"/>
    <d v="2025-11-10T00:00:00"/>
    <m/>
    <n v="516.26"/>
    <d v="2025-12-10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146"/>
    <s v="46.523.031/0001-28"/>
    <s v="NF SERVICOS DO"/>
    <n v="367138"/>
    <d v="2025-11-10T00:00:00"/>
    <n v="373955"/>
    <d v="2025-11-10T00:00:00"/>
    <m/>
    <n v="368.76"/>
    <d v="2025-12-1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7141"/>
    <d v="2025-11-10T00:00:00"/>
    <n v="373958"/>
    <d v="2025-11-10T00:00:00"/>
    <m/>
    <n v="442.51"/>
    <d v="2025-12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67154"/>
    <d v="2025-11-10T00:00:00"/>
    <n v="373971"/>
    <d v="2025-11-10T00:00:00"/>
    <m/>
    <n v="368.76"/>
    <d v="2025-12-1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7171"/>
    <d v="2025-11-10T00:00:00"/>
    <n v="373988"/>
    <d v="2025-11-10T00:00:00"/>
    <m/>
    <n v="811.27"/>
    <d v="2025-12-10T00:00:00"/>
    <s v="E0220729"/>
    <s v="PD022729"/>
    <s v="Serviços de Publicidade Eletrônica"/>
    <n v="772.33"/>
    <m/>
    <x v="0"/>
    <m/>
    <m/>
    <m/>
    <s v="2 - FATURADO"/>
    <n v="0"/>
    <x v="0"/>
    <x v="1"/>
    <m/>
  </r>
  <r>
    <x v="1146"/>
    <s v="46.523.031/0001-28"/>
    <s v="NF SERVICOS DO"/>
    <n v="367395"/>
    <d v="2025-11-10T00:00:00"/>
    <n v="374212"/>
    <d v="2025-11-10T00:00:00"/>
    <m/>
    <n v="147.5"/>
    <d v="2025-12-10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146"/>
    <s v="46.523.031/0001-28"/>
    <s v="NF SERVICOS DO"/>
    <n v="367410"/>
    <d v="2025-11-10T00:00:00"/>
    <n v="374227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11"/>
    <d v="2025-11-10T00:00:00"/>
    <n v="374428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27"/>
    <d v="2025-11-10T00:00:00"/>
    <n v="374444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28"/>
    <d v="2025-11-10T00:00:00"/>
    <n v="374445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29"/>
    <d v="2025-11-10T00:00:00"/>
    <n v="374446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85"/>
    <d v="2025-11-10T00:00:00"/>
    <n v="374502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686"/>
    <d v="2025-11-10T00:00:00"/>
    <n v="374503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733"/>
    <d v="2025-11-10T00:00:00"/>
    <n v="374550"/>
    <d v="2025-11-10T00:00:00"/>
    <m/>
    <n v="442.51"/>
    <d v="2025-12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67750"/>
    <d v="2025-11-10T00:00:00"/>
    <n v="374567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769"/>
    <d v="2025-11-10T00:00:00"/>
    <n v="374586"/>
    <d v="2025-11-10T00:00:00"/>
    <m/>
    <n v="368.76"/>
    <d v="2025-12-1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7955"/>
    <d v="2025-11-10T00:00:00"/>
    <n v="374772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964"/>
    <d v="2025-11-10T00:00:00"/>
    <n v="374781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7965"/>
    <d v="2025-11-10T00:00:00"/>
    <n v="374782"/>
    <d v="2025-11-10T00:00:00"/>
    <m/>
    <n v="221.26"/>
    <d v="2025-12-10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8028"/>
    <d v="2025-11-10T00:00:00"/>
    <n v="374845"/>
    <d v="2025-11-12T00:00:00"/>
    <m/>
    <n v="368.76"/>
    <d v="2025-12-1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8206"/>
    <d v="2025-11-10T00:00:00"/>
    <n v="375023"/>
    <d v="2025-11-12T00:00:00"/>
    <m/>
    <n v="368.76"/>
    <d v="2025-12-1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8291"/>
    <d v="2025-11-10T00:00:00"/>
    <n v="375108"/>
    <d v="2025-11-12T00:00:00"/>
    <m/>
    <n v="221.26"/>
    <d v="2025-12-12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68305"/>
    <d v="2025-11-10T00:00:00"/>
    <n v="375122"/>
    <d v="2025-11-12T00:00:00"/>
    <m/>
    <n v="295.01"/>
    <d v="2025-12-12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68530"/>
    <d v="2025-11-11T00:00:00"/>
    <n v="375347"/>
    <d v="2025-11-12T00:00:00"/>
    <m/>
    <n v="368.76"/>
    <d v="2025-12-1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68531"/>
    <d v="2025-11-11T00:00:00"/>
    <n v="375348"/>
    <d v="2025-11-12T00:00:00"/>
    <m/>
    <n v="368.76"/>
    <d v="2025-12-1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"/>
    <n v="197998"/>
    <d v="2025-11-13T00:00:00"/>
    <n v="2064440"/>
    <d v="2025-11-13T00:00:00"/>
    <d v="2025-10-01T00:00:00"/>
    <n v="52365.94"/>
    <d v="2025-12-13T00:00:00"/>
    <s v="E0220506"/>
    <s v="PD022506"/>
    <s v="PREFEITURA CADASTRO"/>
    <n v="49852.37"/>
    <d v="2025-10-01T00:00:00"/>
    <x v="0"/>
    <m/>
    <s v="SUPRI 498/2021 PROC.728/2019"/>
    <s v="359.00011258/2024-58 APPS\ITO"/>
    <s v="2 - FATURADO"/>
    <n v="0"/>
    <x v="0"/>
    <x v="0"/>
    <m/>
  </r>
  <r>
    <x v="1146"/>
    <s v="46.523.031/0001-28"/>
    <s v="NF SERVICOS DO"/>
    <n v="369462"/>
    <d v="2025-11-14T00:00:00"/>
    <n v="376279"/>
    <d v="2025-11-18T00:00:00"/>
    <m/>
    <n v="442.51"/>
    <d v="2025-12-18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69489"/>
    <d v="2025-11-14T00:00:00"/>
    <n v="376306"/>
    <d v="2025-11-18T00:00:00"/>
    <m/>
    <n v="737.52"/>
    <d v="2025-12-18T00:00:00"/>
    <s v="E0220729"/>
    <s v="PD022729"/>
    <s v="Serviços de Publicidade Eletrônica"/>
    <n v="702.12"/>
    <m/>
    <x v="0"/>
    <m/>
    <m/>
    <m/>
    <s v="2 - FATURADO"/>
    <n v="0"/>
    <x v="0"/>
    <x v="1"/>
    <m/>
  </r>
  <r>
    <x v="1146"/>
    <s v="46.523.031/0001-28"/>
    <s v="NF SERVICOS DO"/>
    <n v="369495"/>
    <d v="2025-11-14T00:00:00"/>
    <n v="376312"/>
    <d v="2025-11-18T00:00:00"/>
    <m/>
    <n v="295.01"/>
    <d v="2025-12-18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70601"/>
    <d v="2025-11-24T00:00:00"/>
    <n v="377417"/>
    <d v="2025-11-25T00:00:00"/>
    <m/>
    <n v="368.76"/>
    <d v="2025-12-25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46"/>
    <s v="46.523.031/0001-28"/>
    <s v="NF SERVICOS DO"/>
    <n v="370602"/>
    <d v="2025-11-24T00:00:00"/>
    <n v="377418"/>
    <d v="2025-11-25T00:00:00"/>
    <m/>
    <n v="442.51"/>
    <d v="2025-12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70603"/>
    <d v="2025-11-24T00:00:00"/>
    <n v="377419"/>
    <d v="2025-11-25T00:00:00"/>
    <m/>
    <n v="442.51"/>
    <d v="2025-12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70608"/>
    <d v="2025-11-24T00:00:00"/>
    <n v="377424"/>
    <d v="2025-11-25T00:00:00"/>
    <m/>
    <n v="295.01"/>
    <d v="2025-12-2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70609"/>
    <d v="2025-11-24T00:00:00"/>
    <n v="377425"/>
    <d v="2025-11-25T00:00:00"/>
    <m/>
    <n v="295.01"/>
    <d v="2025-12-25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70912"/>
    <d v="2025-11-25T00:00:00"/>
    <n v="377729"/>
    <d v="2025-11-26T00:00:00"/>
    <m/>
    <n v="221.26"/>
    <d v="2025-12-2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71083"/>
    <d v="2025-11-25T00:00:00"/>
    <n v="377900"/>
    <d v="2025-11-26T00:00:00"/>
    <m/>
    <n v="442.51"/>
    <d v="2025-12-2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46"/>
    <s v="46.523.031/0001-28"/>
    <s v="NF SERVICOS DO"/>
    <n v="371088"/>
    <d v="2025-11-25T00:00:00"/>
    <n v="377905"/>
    <d v="2025-11-26T00:00:00"/>
    <m/>
    <n v="590.02"/>
    <d v="2025-12-26T00:00:00"/>
    <s v="E0220729"/>
    <s v="PD022729"/>
    <s v="Serviços de Publicidade Eletrônica"/>
    <n v="561.70000000000005"/>
    <m/>
    <x v="0"/>
    <m/>
    <m/>
    <m/>
    <s v="2 - FATURADO"/>
    <n v="0"/>
    <x v="0"/>
    <x v="1"/>
    <m/>
  </r>
  <r>
    <x v="1146"/>
    <s v="46.523.031/0001-28"/>
    <s v="NF SERVICOS DO"/>
    <n v="371328"/>
    <d v="2025-11-26T00:00:00"/>
    <n v="378145"/>
    <d v="2025-11-27T00:00:00"/>
    <m/>
    <n v="221.26"/>
    <d v="2025-12-2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46"/>
    <s v="46.523.031/0001-28"/>
    <s v="NF SERVICOS DO"/>
    <n v="371343"/>
    <d v="2025-11-26T00:00:00"/>
    <n v="378160"/>
    <d v="2025-11-27T00:00:00"/>
    <m/>
    <n v="295.01"/>
    <d v="2025-12-2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6"/>
    <s v="46.523.031/0001-28"/>
    <s v="NF SERVICOS DO"/>
    <n v="371346"/>
    <d v="2025-11-26T00:00:00"/>
    <n v="378163"/>
    <d v="2025-11-27T00:00:00"/>
    <m/>
    <n v="295.01"/>
    <d v="2025-12-2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47"/>
    <s v="46.523.049/0001-20"/>
    <s v="NF SERVICOS DO"/>
    <n v="366230"/>
    <d v="2025-11-10T00:00:00"/>
    <n v="373047"/>
    <d v="2025-11-10T00:00:00"/>
    <m/>
    <n v="590.02"/>
    <d v="2025-12-10T00:00:00"/>
    <s v="E0230866"/>
    <s v="PD023866"/>
    <s v="Serviços de Publicidade Eletrônica"/>
    <n v="561.70000000000005"/>
    <m/>
    <x v="0"/>
    <m/>
    <m/>
    <m/>
    <s v="2 - FATURADO"/>
    <n v="0"/>
    <x v="0"/>
    <x v="1"/>
    <m/>
  </r>
  <r>
    <x v="1147"/>
    <s v="46.523.049/0001-20"/>
    <s v="NF SERVICOS DO"/>
    <n v="366487"/>
    <d v="2025-11-10T00:00:00"/>
    <n v="373304"/>
    <d v="2025-11-10T00:00:00"/>
    <m/>
    <n v="368.76"/>
    <d v="2025-12-10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47"/>
    <s v="46.523.049/0001-20"/>
    <s v="NF SERVICOS DO"/>
    <n v="366555"/>
    <d v="2025-11-10T00:00:00"/>
    <n v="373372"/>
    <d v="2025-11-10T00:00:00"/>
    <m/>
    <n v="368.76"/>
    <d v="2025-12-10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47"/>
    <s v="46.523.049/0001-20"/>
    <s v="NF SERVICOS DO"/>
    <n v="367148"/>
    <d v="2025-11-10T00:00:00"/>
    <n v="373965"/>
    <d v="2025-11-10T00:00:00"/>
    <m/>
    <n v="590.02"/>
    <d v="2025-12-10T00:00:00"/>
    <s v="E0230866"/>
    <s v="PD023866"/>
    <s v="Serviços de Publicidade Eletrônica"/>
    <n v="561.70000000000005"/>
    <m/>
    <x v="0"/>
    <m/>
    <m/>
    <m/>
    <s v="2 - FATURADO"/>
    <n v="0"/>
    <x v="0"/>
    <x v="1"/>
    <m/>
  </r>
  <r>
    <x v="1147"/>
    <s v="46.523.049/0001-20"/>
    <s v="NF SERVICOS DO"/>
    <n v="367339"/>
    <d v="2025-11-10T00:00:00"/>
    <n v="374156"/>
    <d v="2025-11-10T00:00:00"/>
    <m/>
    <n v="147.5"/>
    <d v="2025-12-10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147"/>
    <s v="46.523.049/0001-20"/>
    <s v="NF SERVICOS DO"/>
    <n v="367819"/>
    <d v="2025-11-10T00:00:00"/>
    <n v="374636"/>
    <d v="2025-11-10T00:00:00"/>
    <m/>
    <n v="368.76"/>
    <d v="2025-12-10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47"/>
    <s v="46.523.049/0001-20"/>
    <s v="NF SERVICOS DO"/>
    <n v="368711"/>
    <d v="2025-11-12T00:00:00"/>
    <n v="375528"/>
    <d v="2025-11-13T00:00:00"/>
    <m/>
    <n v="811.27"/>
    <d v="2025-12-13T00:00:00"/>
    <s v="E0230866"/>
    <s v="PD023866"/>
    <s v="Serviços de Publicidade Eletrônica"/>
    <n v="772.33"/>
    <m/>
    <x v="0"/>
    <m/>
    <m/>
    <m/>
    <s v="2 - FATURADO"/>
    <n v="0"/>
    <x v="0"/>
    <x v="1"/>
    <m/>
  </r>
  <r>
    <x v="1147"/>
    <s v="46.523.049/0001-20"/>
    <s v="NF SERVICOS DO"/>
    <n v="368832"/>
    <d v="2025-11-12T00:00:00"/>
    <n v="375649"/>
    <d v="2025-11-13T00:00:00"/>
    <m/>
    <n v="368.76"/>
    <d v="2025-12-13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47"/>
    <s v="46.523.049/0001-20"/>
    <s v="NF SERVICOS DO"/>
    <n v="369255"/>
    <d v="2025-11-14T00:00:00"/>
    <n v="376072"/>
    <d v="2025-11-18T00:00:00"/>
    <m/>
    <n v="516.26"/>
    <d v="2025-12-18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147"/>
    <s v="46.523.049/0001-20"/>
    <s v="NF SERVICOS DO"/>
    <n v="370175"/>
    <d v="2025-11-19T00:00:00"/>
    <n v="376992"/>
    <d v="2025-11-25T00:00:00"/>
    <m/>
    <n v="368.76"/>
    <d v="2025-12-25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47"/>
    <s v="46.523.049/0001-20"/>
    <s v="NF SERVICOS DO"/>
    <n v="370176"/>
    <d v="2025-11-19T00:00:00"/>
    <n v="376993"/>
    <d v="2025-11-25T00:00:00"/>
    <m/>
    <n v="1032.53"/>
    <d v="2025-12-25T00:00:00"/>
    <s v="E0230866"/>
    <s v="PD023866"/>
    <s v="Serviços de Publicidade Eletrônica"/>
    <n v="982.97"/>
    <m/>
    <x v="0"/>
    <m/>
    <m/>
    <m/>
    <s v="2 - FATURADO"/>
    <n v="0"/>
    <x v="0"/>
    <x v="1"/>
    <m/>
  </r>
  <r>
    <x v="1147"/>
    <s v="46.523.049/0001-20"/>
    <s v="NF SERVICOS DO"/>
    <n v="370921"/>
    <d v="2025-11-25T00:00:00"/>
    <n v="377738"/>
    <d v="2025-11-26T00:00:00"/>
    <m/>
    <n v="147.5"/>
    <d v="2025-12-26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148"/>
    <s v="46.523.056/0001-21"/>
    <s v="NF SERVICOS DO"/>
    <n v="365017"/>
    <d v="2025-10-23T00:00:00"/>
    <n v="371832"/>
    <d v="2025-10-24T00:00:00"/>
    <m/>
    <n v="368.76"/>
    <d v="2025-11-23T00:00:00"/>
    <s v="E0201941"/>
    <s v="PD201941"/>
    <s v="Serviços de Publicidade Eletrônica"/>
    <n v="351.06"/>
    <m/>
    <x v="0"/>
    <m/>
    <m/>
    <m/>
    <s v="2 - FATURADO"/>
    <n v="5"/>
    <x v="3"/>
    <x v="1"/>
    <m/>
  </r>
  <r>
    <x v="1148"/>
    <s v="46.523.056/0001-21"/>
    <s v="NF SERVICOS DO"/>
    <n v="365133"/>
    <d v="2025-10-24T00:00:00"/>
    <n v="371948"/>
    <d v="2025-10-27T00:00:00"/>
    <m/>
    <n v="516.26"/>
    <d v="2025-11-26T00:00:00"/>
    <s v="E0201941"/>
    <s v="PD201941"/>
    <s v="Serviços de Publicidade Eletrônica"/>
    <n v="491.48"/>
    <m/>
    <x v="0"/>
    <m/>
    <m/>
    <m/>
    <s v="2 - FATURADO"/>
    <n v="2"/>
    <x v="3"/>
    <x v="1"/>
    <m/>
  </r>
  <r>
    <x v="1148"/>
    <s v="46.523.056/0001-21"/>
    <s v="NF SERVICOS DO"/>
    <n v="366302"/>
    <d v="2025-11-10T00:00:00"/>
    <n v="373119"/>
    <d v="2025-11-10T00:00:00"/>
    <m/>
    <n v="958.78"/>
    <d v="2025-12-10T00:00:00"/>
    <s v="E0201941"/>
    <s v="PD201941"/>
    <s v="Serviços de Publicidade Eletrônica"/>
    <n v="912.76"/>
    <m/>
    <x v="0"/>
    <m/>
    <m/>
    <m/>
    <s v="2 - FATURADO"/>
    <n v="0"/>
    <x v="0"/>
    <x v="1"/>
    <m/>
  </r>
  <r>
    <x v="1148"/>
    <s v="46.523.056/0001-21"/>
    <s v="NF SERVICOS DO"/>
    <n v="366469"/>
    <d v="2025-11-10T00:00:00"/>
    <n v="373286"/>
    <d v="2025-11-10T00:00:00"/>
    <m/>
    <n v="958.78"/>
    <d v="2025-12-10T00:00:00"/>
    <s v="E0201941"/>
    <s v="PD201941"/>
    <s v="Serviços de Publicidade Eletrônica"/>
    <n v="912.76"/>
    <m/>
    <x v="0"/>
    <m/>
    <m/>
    <m/>
    <s v="2 - FATURADO"/>
    <n v="0"/>
    <x v="0"/>
    <x v="1"/>
    <m/>
  </r>
  <r>
    <x v="1148"/>
    <s v="46.523.056/0001-21"/>
    <s v="NF SERVICOS DO"/>
    <n v="366484"/>
    <d v="2025-11-10T00:00:00"/>
    <n v="373301"/>
    <d v="2025-11-10T00:00:00"/>
    <m/>
    <n v="958.78"/>
    <d v="2025-12-10T00:00:00"/>
    <s v="E0201941"/>
    <s v="PD201941"/>
    <s v="Serviços de Publicidade Eletrônica"/>
    <n v="912.76"/>
    <m/>
    <x v="0"/>
    <m/>
    <m/>
    <m/>
    <s v="2 - FATURADO"/>
    <n v="0"/>
    <x v="0"/>
    <x v="1"/>
    <m/>
  </r>
  <r>
    <x v="1148"/>
    <s v="46.523.056/0001-21"/>
    <s v="NF SERVICOS DO"/>
    <n v="366611"/>
    <d v="2025-11-10T00:00:00"/>
    <n v="373428"/>
    <d v="2025-11-10T00:00:00"/>
    <m/>
    <n v="6785.18"/>
    <d v="2025-12-10T00:00:00"/>
    <s v="E0201941"/>
    <s v="PD201941"/>
    <s v="Serviços de Publicidade Eletrônica"/>
    <n v="6459.49"/>
    <m/>
    <x v="0"/>
    <m/>
    <m/>
    <m/>
    <s v="2 - FATURADO"/>
    <n v="0"/>
    <x v="0"/>
    <x v="1"/>
    <m/>
  </r>
  <r>
    <x v="1148"/>
    <s v="46.523.056/0001-21"/>
    <s v="NF SERVICOS DO"/>
    <n v="366858"/>
    <d v="2025-11-10T00:00:00"/>
    <n v="373675"/>
    <d v="2025-11-10T00:00:00"/>
    <m/>
    <n v="885.02"/>
    <d v="2025-12-10T00:00:00"/>
    <s v="E0201941"/>
    <s v="PD201941"/>
    <s v="Serviços de Publicidade Eletrônica"/>
    <n v="0"/>
    <m/>
    <x v="0"/>
    <m/>
    <m/>
    <m/>
    <s v="2 - FATURADO"/>
    <n v="0"/>
    <x v="0"/>
    <x v="1"/>
    <m/>
  </r>
  <r>
    <x v="1148"/>
    <s v="46.523.056/0001-21"/>
    <s v="NF SERVICOS DO"/>
    <n v="367633"/>
    <d v="2025-11-10T00:00:00"/>
    <n v="374450"/>
    <d v="2025-11-10T00:00:00"/>
    <m/>
    <n v="516.26"/>
    <d v="2025-12-10T00:00:00"/>
    <s v="E0201941"/>
    <s v="PD201941"/>
    <s v="Serviços de Publicidade Eletrônica"/>
    <n v="491.48"/>
    <m/>
    <x v="0"/>
    <m/>
    <m/>
    <m/>
    <s v="2 - FATURADO"/>
    <n v="0"/>
    <x v="0"/>
    <x v="1"/>
    <m/>
  </r>
  <r>
    <x v="1148"/>
    <s v="46.523.056/0001-21"/>
    <s v="NF SERVICOS DO"/>
    <n v="367710"/>
    <d v="2025-11-10T00:00:00"/>
    <n v="374527"/>
    <d v="2025-11-10T00:00:00"/>
    <m/>
    <n v="368.76"/>
    <d v="2025-12-10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148"/>
    <s v="46.523.056/0001-21"/>
    <s v="NF SERVICOS DO"/>
    <n v="368229"/>
    <d v="2025-11-10T00:00:00"/>
    <n v="375046"/>
    <d v="2025-11-12T00:00:00"/>
    <m/>
    <n v="295.01"/>
    <d v="2025-12-12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68509"/>
    <d v="2025-11-11T00:00:00"/>
    <n v="375326"/>
    <d v="2025-11-12T00:00:00"/>
    <m/>
    <n v="295.01"/>
    <d v="2025-12-12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"/>
    <n v="198043"/>
    <d v="2025-11-13T00:00:00"/>
    <n v="2064485"/>
    <d v="2025-11-13T00:00:00"/>
    <d v="2025-10-01T00:00:00"/>
    <n v="113006.84"/>
    <d v="2025-12-13T00:00:00"/>
    <s v="E0240606"/>
    <s v="PD024606"/>
    <s v="PREFEITURA CADASTRO"/>
    <n v="107582.51"/>
    <d v="2025-10-01T00:00:00"/>
    <x v="0"/>
    <s v="139/2024"/>
    <m/>
    <s v="359.00003630/2024-52-APPS/ITO"/>
    <s v="2 - FATURADO"/>
    <n v="0"/>
    <x v="0"/>
    <x v="0"/>
    <m/>
  </r>
  <r>
    <x v="1148"/>
    <s v="46.523.056/0001-21"/>
    <s v="NF SERVICOS DO"/>
    <n v="369538"/>
    <d v="2025-11-17T00:00:00"/>
    <n v="376355"/>
    <d v="2025-11-18T00:00:00"/>
    <m/>
    <n v="295.01"/>
    <d v="2025-12-18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70112"/>
    <d v="2025-11-18T00:00:00"/>
    <n v="376929"/>
    <d v="2025-11-19T00:00:00"/>
    <m/>
    <n v="295.01"/>
    <d v="2025-12-19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70261"/>
    <d v="2025-11-19T00:00:00"/>
    <n v="377078"/>
    <d v="2025-11-25T00:00:00"/>
    <m/>
    <n v="295.01"/>
    <d v="2025-12-25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70646"/>
    <d v="2025-11-24T00:00:00"/>
    <n v="377462"/>
    <d v="2025-11-25T00:00:00"/>
    <m/>
    <n v="590.02"/>
    <d v="2025-12-25T00:00:00"/>
    <s v="E0201941"/>
    <s v="PD201941"/>
    <s v="Serviços de Publicidade Eletrônica"/>
    <n v="561.70000000000005"/>
    <m/>
    <x v="0"/>
    <m/>
    <m/>
    <m/>
    <s v="2 - FATURADO"/>
    <n v="0"/>
    <x v="0"/>
    <x v="1"/>
    <m/>
  </r>
  <r>
    <x v="1148"/>
    <s v="46.523.056/0001-21"/>
    <s v="NF SERVICOS DO"/>
    <n v="370836"/>
    <d v="2025-11-25T00:00:00"/>
    <n v="377653"/>
    <d v="2025-11-26T00:00:00"/>
    <m/>
    <n v="737.52"/>
    <d v="2025-12-26T00:00:00"/>
    <s v="E0201941"/>
    <s v="PD201941"/>
    <s v="Serviços de Publicidade Eletrônica"/>
    <n v="702.12"/>
    <m/>
    <x v="0"/>
    <m/>
    <m/>
    <m/>
    <s v="2 - FATURADO"/>
    <n v="0"/>
    <x v="0"/>
    <x v="1"/>
    <m/>
  </r>
  <r>
    <x v="1148"/>
    <s v="46.523.056/0001-21"/>
    <s v="NF SERVICOS DO"/>
    <n v="371257"/>
    <d v="2025-11-26T00:00:00"/>
    <n v="378074"/>
    <d v="2025-11-27T00:00:00"/>
    <m/>
    <n v="295.01"/>
    <d v="2025-12-27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71258"/>
    <d v="2025-11-26T00:00:00"/>
    <n v="378075"/>
    <d v="2025-11-27T00:00:00"/>
    <m/>
    <n v="295.01"/>
    <d v="2025-12-27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8"/>
    <s v="46.523.056/0001-21"/>
    <s v="NF SERVICOS DO"/>
    <n v="371259"/>
    <d v="2025-11-26T00:00:00"/>
    <n v="378076"/>
    <d v="2025-11-27T00:00:00"/>
    <m/>
    <n v="295.01"/>
    <d v="2025-12-27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49"/>
    <s v="46.523.064/0001-78"/>
    <s v="NF SERVICOS DO"/>
    <n v="366264"/>
    <d v="2025-11-10T00:00:00"/>
    <n v="373081"/>
    <d v="2025-11-10T00:00:00"/>
    <m/>
    <n v="322.66000000000003"/>
    <d v="2025-12-10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66352"/>
    <d v="2025-11-10T00:00:00"/>
    <n v="373169"/>
    <d v="2025-11-10T00:00:00"/>
    <m/>
    <n v="258.13"/>
    <d v="2025-12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49"/>
    <s v="46.523.064/0001-78"/>
    <s v="NF SERVICOS DO"/>
    <n v="366473"/>
    <d v="2025-11-10T00:00:00"/>
    <n v="373290"/>
    <d v="2025-11-10T00:00:00"/>
    <m/>
    <n v="903.46"/>
    <d v="2025-12-10T00:00:00"/>
    <s v="E0231045"/>
    <s v="PD231026"/>
    <s v="Serviços de Publicidade Eletrônica"/>
    <n v="860.09"/>
    <m/>
    <x v="0"/>
    <m/>
    <m/>
    <m/>
    <s v="2 - FATURADO"/>
    <n v="0"/>
    <x v="0"/>
    <x v="1"/>
    <m/>
  </r>
  <r>
    <x v="1149"/>
    <s v="46.523.064/0001-78"/>
    <s v="NF SERVICOS DO"/>
    <n v="366628"/>
    <d v="2025-11-10T00:00:00"/>
    <n v="373445"/>
    <d v="2025-11-10T00:00:00"/>
    <m/>
    <n v="322.66000000000003"/>
    <d v="2025-12-10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66788"/>
    <d v="2025-11-10T00:00:00"/>
    <n v="373605"/>
    <d v="2025-11-10T00:00:00"/>
    <m/>
    <n v="129.07"/>
    <d v="2025-12-10T00:00:00"/>
    <s v="E0231045"/>
    <s v="PD231026"/>
    <s v="Serviços de Publicidade Eletrônica"/>
    <n v="122.87"/>
    <m/>
    <x v="0"/>
    <m/>
    <m/>
    <m/>
    <s v="2 - FATURADO"/>
    <n v="0"/>
    <x v="0"/>
    <x v="1"/>
    <m/>
  </r>
  <r>
    <x v="1149"/>
    <s v="46.523.064/0001-78"/>
    <s v="NF SERVICOS DO"/>
    <n v="367387"/>
    <d v="2025-11-10T00:00:00"/>
    <n v="374204"/>
    <d v="2025-11-10T00:00:00"/>
    <m/>
    <n v="516.26"/>
    <d v="2025-12-10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149"/>
    <s v="46.523.064/0001-78"/>
    <s v="NF SERVICOS DO"/>
    <n v="367937"/>
    <d v="2025-11-10T00:00:00"/>
    <n v="374754"/>
    <d v="2025-11-10T00:00:00"/>
    <m/>
    <n v="774.4"/>
    <d v="2025-12-10T00:00:00"/>
    <s v="E0231045"/>
    <s v="PD231026"/>
    <s v="Serviços de Publicidade Eletrônica"/>
    <n v="737.23"/>
    <m/>
    <x v="0"/>
    <m/>
    <m/>
    <m/>
    <s v="2 - FATURADO"/>
    <n v="0"/>
    <x v="0"/>
    <x v="1"/>
    <m/>
  </r>
  <r>
    <x v="1149"/>
    <s v="46.523.064/0001-78"/>
    <s v="NF SERVICOS DO"/>
    <n v="367956"/>
    <d v="2025-11-10T00:00:00"/>
    <n v="374773"/>
    <d v="2025-11-10T00:00:00"/>
    <m/>
    <n v="451.73"/>
    <d v="2025-12-10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149"/>
    <s v="46.523.064/0001-78"/>
    <s v="NF SERVICOS DO"/>
    <n v="368559"/>
    <d v="2025-11-11T00:00:00"/>
    <n v="375376"/>
    <d v="2025-11-12T00:00:00"/>
    <m/>
    <n v="322.66000000000003"/>
    <d v="2025-12-12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68712"/>
    <d v="2025-11-12T00:00:00"/>
    <n v="375529"/>
    <d v="2025-11-13T00:00:00"/>
    <m/>
    <n v="258.13"/>
    <d v="2025-12-13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49"/>
    <s v="46.523.064/0001-78"/>
    <s v="NF SERVICOS"/>
    <n v="197950"/>
    <d v="2025-11-13T00:00:00"/>
    <n v="2064392"/>
    <d v="2025-11-13T00:00:00"/>
    <d v="2025-10-01T00:00:00"/>
    <n v="5207.2"/>
    <d v="2025-12-13T00:00:00"/>
    <s v="E0240651"/>
    <s v="PD024651"/>
    <s v="PREFEITURA CADASTRO"/>
    <n v="4957.25"/>
    <d v="2025-10-01T00:00:00"/>
    <x v="0"/>
    <s v="2504/2024"/>
    <s v="3697/2024"/>
    <s v="359.00008645/2024-15 APPS/ITO"/>
    <s v="2 - FATURADO"/>
    <n v="0"/>
    <x v="0"/>
    <x v="0"/>
    <m/>
  </r>
  <r>
    <x v="1149"/>
    <s v="46.523.064/0001-78"/>
    <s v="NF SERVICOS DO"/>
    <n v="369179"/>
    <d v="2025-11-13T00:00:00"/>
    <n v="375996"/>
    <d v="2025-11-14T00:00:00"/>
    <m/>
    <n v="322.66000000000003"/>
    <d v="2025-12-14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69242"/>
    <d v="2025-11-14T00:00:00"/>
    <n v="376059"/>
    <d v="2025-11-18T00:00:00"/>
    <m/>
    <n v="258.13"/>
    <d v="2025-12-18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49"/>
    <s v="46.523.064/0001-78"/>
    <s v="NF SERVICOS DO"/>
    <n v="369619"/>
    <d v="2025-11-17T00:00:00"/>
    <n v="376436"/>
    <d v="2025-11-18T00:00:00"/>
    <m/>
    <n v="1548.79"/>
    <d v="2025-12-18T00:00:00"/>
    <s v="E0231045"/>
    <s v="PD231026"/>
    <s v="Serviços de Publicidade Eletrônica"/>
    <n v="1474.45"/>
    <m/>
    <x v="0"/>
    <m/>
    <m/>
    <m/>
    <s v="2 - FATURADO"/>
    <n v="0"/>
    <x v="0"/>
    <x v="1"/>
    <m/>
  </r>
  <r>
    <x v="1149"/>
    <s v="46.523.064/0001-78"/>
    <s v="NF SERVICOS DO"/>
    <n v="369640"/>
    <d v="2025-11-17T00:00:00"/>
    <n v="376457"/>
    <d v="2025-11-18T00:00:00"/>
    <m/>
    <n v="387.2"/>
    <d v="2025-12-18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149"/>
    <s v="46.523.064/0001-78"/>
    <s v="NF SERVICOS DO"/>
    <n v="369672"/>
    <d v="2025-11-17T00:00:00"/>
    <n v="376489"/>
    <d v="2025-11-18T00:00:00"/>
    <m/>
    <n v="322.66000000000003"/>
    <d v="2025-12-18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69784"/>
    <d v="2025-11-17T00:00:00"/>
    <n v="376601"/>
    <d v="2025-11-18T00:00:00"/>
    <m/>
    <n v="774.4"/>
    <d v="2025-12-18T00:00:00"/>
    <s v="E0231045"/>
    <s v="PD231026"/>
    <s v="Serviços de Publicidade Eletrônica"/>
    <n v="737.23"/>
    <m/>
    <x v="0"/>
    <m/>
    <m/>
    <m/>
    <s v="2 - FATURADO"/>
    <n v="0"/>
    <x v="0"/>
    <x v="1"/>
    <m/>
  </r>
  <r>
    <x v="1149"/>
    <s v="46.523.064/0001-78"/>
    <s v="NF SERVICOS DO"/>
    <n v="369809"/>
    <d v="2025-11-17T00:00:00"/>
    <n v="376626"/>
    <d v="2025-11-18T00:00:00"/>
    <m/>
    <n v="580.79999999999995"/>
    <d v="2025-12-18T00:00:00"/>
    <s v="E0231045"/>
    <s v="PD231026"/>
    <s v="Serviços de Publicidade Eletrônica"/>
    <n v="552.91999999999996"/>
    <m/>
    <x v="0"/>
    <m/>
    <m/>
    <m/>
    <s v="2 - FATURADO"/>
    <n v="0"/>
    <x v="0"/>
    <x v="1"/>
    <m/>
  </r>
  <r>
    <x v="1149"/>
    <s v="46.523.064/0001-78"/>
    <s v="NF SERVICOS DO"/>
    <n v="370179"/>
    <d v="2025-11-19T00:00:00"/>
    <n v="376996"/>
    <d v="2025-11-25T00:00:00"/>
    <m/>
    <n v="193.6"/>
    <d v="2025-12-25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49"/>
    <s v="46.523.064/0001-78"/>
    <s v="NF SERVICOS DO"/>
    <n v="370591"/>
    <d v="2025-11-24T00:00:00"/>
    <n v="377407"/>
    <d v="2025-11-25T00:00:00"/>
    <m/>
    <n v="258.13"/>
    <d v="2025-12-25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49"/>
    <s v="46.523.064/0001-78"/>
    <s v="NF SERVICOS DO"/>
    <n v="370592"/>
    <d v="2025-11-24T00:00:00"/>
    <n v="377408"/>
    <d v="2025-11-25T00:00:00"/>
    <m/>
    <n v="322.66000000000003"/>
    <d v="2025-12-25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49"/>
    <s v="46.523.064/0001-78"/>
    <s v="NF SERVICOS DO"/>
    <n v="371320"/>
    <d v="2025-11-26T00:00:00"/>
    <n v="378137"/>
    <d v="2025-11-27T00:00:00"/>
    <m/>
    <n v="258.13"/>
    <d v="2025-12-27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50"/>
    <s v="46.523.072/0001-14"/>
    <s v="ND-POUPATEMPO 4.0"/>
    <n v="7241"/>
    <d v="2025-11-05T00:00:00"/>
    <s v="PPT00596"/>
    <s v="PPT00596"/>
    <d v="2025-11-01T00:00:00"/>
    <n v="39456.660000000003"/>
    <d v="2025-12-05T00:00:00"/>
    <s v="PPT00596"/>
    <s v="PP00596"/>
    <s v="IMPLANTACAO E OPERACAO DO POUPATEMPO FRANCISCO MORATO"/>
    <n v="39456.660000000003"/>
    <d v="2025-11-01T00:00:00"/>
    <x v="0"/>
    <m/>
    <s v="PD-PRC-2021/02320"/>
    <m/>
    <s v="2 - FATURADO"/>
    <n v="0"/>
    <x v="0"/>
    <x v="15"/>
    <m/>
  </r>
  <r>
    <x v="1150"/>
    <s v="46.523.072/0001-14"/>
    <s v="NF SERVICOS DO"/>
    <n v="366452"/>
    <d v="2025-11-10T00:00:00"/>
    <n v="373269"/>
    <d v="2025-11-10T00:00:00"/>
    <m/>
    <n v="590.02"/>
    <d v="2025-12-10T00:00:00"/>
    <s v="E0230925"/>
    <s v="PD023925"/>
    <s v="Serviços de Publicidade Eletrônica"/>
    <n v="561.70000000000005"/>
    <m/>
    <x v="0"/>
    <m/>
    <m/>
    <m/>
    <s v="2 - FATURADO"/>
    <n v="0"/>
    <x v="0"/>
    <x v="1"/>
    <m/>
  </r>
  <r>
    <x v="1150"/>
    <s v="46.523.072/0001-14"/>
    <s v="NF SERVICOS DO"/>
    <n v="366496"/>
    <d v="2025-11-10T00:00:00"/>
    <n v="373313"/>
    <d v="2025-11-10T00:00:00"/>
    <m/>
    <n v="811.27"/>
    <d v="2025-12-10T00:00:00"/>
    <s v="E0230925"/>
    <s v="PD023925"/>
    <s v="Serviços de Publicidade Eletrônica"/>
    <n v="772.33"/>
    <m/>
    <x v="0"/>
    <m/>
    <m/>
    <m/>
    <s v="2 - FATURADO"/>
    <n v="0"/>
    <x v="0"/>
    <x v="1"/>
    <m/>
  </r>
  <r>
    <x v="1150"/>
    <s v="46.523.072/0001-14"/>
    <s v="NF SERVICOS DO"/>
    <n v="366586"/>
    <d v="2025-11-10T00:00:00"/>
    <n v="373403"/>
    <d v="2025-11-10T00:00:00"/>
    <m/>
    <n v="590.02"/>
    <d v="2025-12-10T00:00:00"/>
    <s v="E0230925"/>
    <s v="PD023925"/>
    <s v="Serviços de Publicidade Eletrônica"/>
    <n v="561.70000000000005"/>
    <m/>
    <x v="0"/>
    <m/>
    <m/>
    <m/>
    <s v="2 - FATURADO"/>
    <n v="0"/>
    <x v="0"/>
    <x v="1"/>
    <m/>
  </r>
  <r>
    <x v="1150"/>
    <s v="46.523.072/0001-14"/>
    <s v="NF SERVICOS DO"/>
    <n v="366875"/>
    <d v="2025-11-10T00:00:00"/>
    <n v="373692"/>
    <d v="2025-11-10T00:00:00"/>
    <m/>
    <n v="368.76"/>
    <d v="2025-12-10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50"/>
    <s v="46.523.072/0001-14"/>
    <s v="NF SERVICOS DO"/>
    <n v="366880"/>
    <d v="2025-11-10T00:00:00"/>
    <n v="373697"/>
    <d v="2025-11-10T00:00:00"/>
    <m/>
    <n v="516.26"/>
    <d v="2025-12-10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150"/>
    <s v="46.523.072/0001-14"/>
    <s v="NF SERVICOS DO"/>
    <n v="366883"/>
    <d v="2025-11-10T00:00:00"/>
    <n v="373700"/>
    <d v="2025-11-10T00:00:00"/>
    <m/>
    <n v="295.01"/>
    <d v="2025-12-10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50"/>
    <s v="46.523.072/0001-14"/>
    <s v="NF SERVICOS DO"/>
    <n v="367436"/>
    <d v="2025-11-10T00:00:00"/>
    <n v="374253"/>
    <d v="2025-11-10T00:00:00"/>
    <m/>
    <n v="368.76"/>
    <d v="2025-12-10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50"/>
    <s v="46.523.072/0001-14"/>
    <s v="NF SERVICOS DO"/>
    <n v="368408"/>
    <d v="2025-11-11T00:00:00"/>
    <n v="375225"/>
    <d v="2025-11-12T00:00:00"/>
    <m/>
    <n v="221.26"/>
    <d v="2025-12-12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50"/>
    <s v="46.523.072/0001-14"/>
    <s v="NF SERVICOS DO"/>
    <n v="368657"/>
    <d v="2025-11-12T00:00:00"/>
    <n v="375474"/>
    <d v="2025-11-13T00:00:00"/>
    <m/>
    <n v="221.26"/>
    <d v="2025-12-13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50"/>
    <s v="46.523.072/0001-14"/>
    <s v="NF SERVICOS"/>
    <n v="198039"/>
    <d v="2025-11-13T00:00:00"/>
    <n v="2064481"/>
    <d v="2025-11-13T00:00:00"/>
    <d v="2025-10-01T00:00:00"/>
    <n v="27426.46"/>
    <d v="2025-12-13T00:00:00"/>
    <s v="E0220566"/>
    <s v="PD022566"/>
    <s v="PREFEITURA CADASTRO"/>
    <n v="26109.99"/>
    <d v="2025-10-01T00:00:00"/>
    <x v="0"/>
    <s v="095/2022"/>
    <s v="PROC.10129/2022 D.L005/2022"/>
    <s v="PD-PRC-2022/03089 359.00010511/2024-56  APPS/ITO"/>
    <s v="2 - FATURADO"/>
    <n v="0"/>
    <x v="0"/>
    <x v="0"/>
    <m/>
  </r>
  <r>
    <x v="1150"/>
    <s v="46.523.072/0001-14"/>
    <s v="NF SERVICOS DO"/>
    <n v="369195"/>
    <d v="2025-11-13T00:00:00"/>
    <n v="376012"/>
    <d v="2025-11-14T00:00:00"/>
    <m/>
    <n v="295.01"/>
    <d v="2025-12-14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50"/>
    <s v="46.523.072/0001-14"/>
    <s v="NF SERVICOS DO"/>
    <n v="369390"/>
    <d v="2025-11-14T00:00:00"/>
    <n v="376207"/>
    <d v="2025-11-18T00:00:00"/>
    <m/>
    <n v="1106.28"/>
    <d v="2025-12-18T00:00:00"/>
    <s v="E0230925"/>
    <s v="PD023925"/>
    <s v="Serviços de Publicidade Eletrônica"/>
    <n v="1053.18"/>
    <m/>
    <x v="0"/>
    <m/>
    <m/>
    <m/>
    <s v="2 - FATURADO"/>
    <n v="0"/>
    <x v="0"/>
    <x v="1"/>
    <m/>
  </r>
  <r>
    <x v="1150"/>
    <s v="46.523.072/0001-14"/>
    <s v="NF SERVICOS DO"/>
    <n v="370381"/>
    <d v="2025-11-19T00:00:00"/>
    <n v="377198"/>
    <d v="2025-11-25T00:00:00"/>
    <m/>
    <n v="1032.53"/>
    <d v="2025-12-25T00:00:00"/>
    <s v="E0230925"/>
    <s v="PD023925"/>
    <s v="Serviços de Publicidade Eletrônica"/>
    <n v="982.97"/>
    <m/>
    <x v="0"/>
    <m/>
    <m/>
    <m/>
    <s v="2 - FATURADO"/>
    <n v="0"/>
    <x v="0"/>
    <x v="1"/>
    <m/>
  </r>
  <r>
    <x v="1150"/>
    <s v="46.523.072/0001-14"/>
    <s v="NF SERVICOS DO"/>
    <n v="370382"/>
    <d v="2025-11-19T00:00:00"/>
    <n v="377199"/>
    <d v="2025-11-25T00:00:00"/>
    <m/>
    <n v="368.76"/>
    <d v="2025-12-25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50"/>
    <s v="46.523.072/0001-14"/>
    <s v="NF SERVICOS DO"/>
    <n v="370785"/>
    <d v="2025-11-24T00:00:00"/>
    <n v="377601"/>
    <d v="2025-11-25T00:00:00"/>
    <m/>
    <n v="295.01"/>
    <d v="2025-12-25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50"/>
    <s v="46.523.072/0001-14"/>
    <s v="NF SERVICOS DO"/>
    <n v="370786"/>
    <d v="2025-11-24T00:00:00"/>
    <n v="377602"/>
    <d v="2025-11-25T00:00:00"/>
    <m/>
    <n v="368.76"/>
    <d v="2025-12-25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50"/>
    <s v="46.523.072/0001-14"/>
    <s v="NF SERVICOS DO"/>
    <n v="370867"/>
    <d v="2025-11-25T00:00:00"/>
    <n v="377684"/>
    <d v="2025-11-26T00:00:00"/>
    <m/>
    <n v="590.02"/>
    <d v="2025-12-26T00:00:00"/>
    <s v="E0230925"/>
    <s v="PD023925"/>
    <s v="Serviços de Publicidade Eletrônica"/>
    <n v="561.70000000000005"/>
    <m/>
    <x v="0"/>
    <m/>
    <m/>
    <m/>
    <s v="2 - FATURADO"/>
    <n v="0"/>
    <x v="0"/>
    <x v="1"/>
    <m/>
  </r>
  <r>
    <x v="1150"/>
    <s v="46.523.072/0001-14"/>
    <s v="NF SERVICOS DO"/>
    <n v="370874"/>
    <d v="2025-11-25T00:00:00"/>
    <n v="377691"/>
    <d v="2025-11-26T00:00:00"/>
    <m/>
    <n v="221.26"/>
    <d v="2025-12-26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50"/>
    <s v="46.523.072/0001-14"/>
    <s v="NF SERVICOS DO"/>
    <n v="371298"/>
    <d v="2025-11-26T00:00:00"/>
    <n v="378115"/>
    <d v="2025-11-27T00:00:00"/>
    <m/>
    <n v="295.01"/>
    <d v="2025-12-2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50"/>
    <s v="46.523.072/0001-14"/>
    <s v="NF SERVICOS DO"/>
    <n v="371299"/>
    <d v="2025-11-26T00:00:00"/>
    <n v="378116"/>
    <d v="2025-11-27T00:00:00"/>
    <m/>
    <n v="221.26"/>
    <d v="2025-12-27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50"/>
    <s v="46.523.072/0001-14"/>
    <s v="NF SERVICOS DO"/>
    <n v="371300"/>
    <d v="2025-11-26T00:00:00"/>
    <n v="378117"/>
    <d v="2025-11-27T00:00:00"/>
    <m/>
    <n v="295.01"/>
    <d v="2025-12-2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51"/>
    <s v="46.523.080/0001-60"/>
    <s v="ND-POUPATEMPO 4.0"/>
    <n v="7334"/>
    <d v="2025-11-05T00:00:00"/>
    <s v="PPT00533"/>
    <s v="PPT00533"/>
    <d v="2025-11-01T00:00:00"/>
    <n v="51696.02"/>
    <d v="2025-12-05T00:00:00"/>
    <s v="PPT00533"/>
    <s v="PP00533"/>
    <s v="IMPLANTACAO E OPERACAO DO POUPATEMPO FRANCO DA ROCHA"/>
    <n v="51696.02"/>
    <d v="2025-11-01T00:00:00"/>
    <x v="0"/>
    <m/>
    <s v="PD-PRC-2020/01369"/>
    <m/>
    <s v="2 - FATURADO"/>
    <n v="0"/>
    <x v="0"/>
    <x v="15"/>
    <m/>
  </r>
  <r>
    <x v="1151"/>
    <s v="46.523.080/0001-60"/>
    <s v="NF SERVICOS"/>
    <n v="197873"/>
    <d v="2025-11-13T00:00:00"/>
    <n v="2064315"/>
    <d v="2025-11-13T00:00:00"/>
    <d v="2025-10-01T00:00:00"/>
    <n v="26623.39"/>
    <d v="2025-12-13T00:00:00"/>
    <s v="E0220559"/>
    <s v="PD022559"/>
    <s v="PREFEITURA CADASTRO"/>
    <n v="25345.47"/>
    <d v="2025-10-01T00:00:00"/>
    <x v="0"/>
    <s v="96/2022"/>
    <s v="11369/2022 - 11862/2024"/>
    <s v="359.00009109/2024-29 - ITO/APPS"/>
    <s v="2 - FATURADO"/>
    <n v="0"/>
    <x v="0"/>
    <x v="0"/>
    <m/>
  </r>
  <r>
    <x v="1152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315"/>
    <x v="2"/>
    <x v="3"/>
    <m/>
  </r>
  <r>
    <x v="1152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315"/>
    <x v="2"/>
    <x v="3"/>
    <m/>
  </r>
  <r>
    <x v="1152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315"/>
    <x v="2"/>
    <x v="3"/>
    <m/>
  </r>
  <r>
    <x v="1152"/>
    <s v="46.523.114/0001-17"/>
    <s v="ND-POUPATEMPO 4.0"/>
    <n v="7257"/>
    <d v="2025-11-05T00:00:00"/>
    <s v="PPT00580"/>
    <s v="PPT00580"/>
    <d v="2025-11-01T00:00:00"/>
    <n v="44436.95"/>
    <d v="2025-12-05T00:00:00"/>
    <s v="PPT00580"/>
    <s v="PP00580"/>
    <s v="IMPLANTACAO E OPERACAO DO POUPATEMPO EMBU DAS ARTES"/>
    <n v="44436.95"/>
    <d v="2025-11-01T00:00:00"/>
    <x v="0"/>
    <m/>
    <s v="2021/01827"/>
    <m/>
    <s v="2 - FATURADO"/>
    <n v="0"/>
    <x v="0"/>
    <x v="15"/>
    <m/>
  </r>
  <r>
    <x v="1152"/>
    <s v="46.523.114/0001-17"/>
    <s v="NF SERVICOS DO"/>
    <n v="366515"/>
    <d v="2025-11-10T00:00:00"/>
    <n v="373332"/>
    <d v="2025-11-10T00:00:00"/>
    <m/>
    <n v="1770.05"/>
    <d v="2025-12-10T00:00:00"/>
    <s v="E0230775"/>
    <s v="PD023775"/>
    <s v="Serviços de Publicidade Eletrônica"/>
    <n v="1685.09"/>
    <m/>
    <x v="0"/>
    <m/>
    <m/>
    <m/>
    <s v="2 - FATURADO"/>
    <n v="0"/>
    <x v="0"/>
    <x v="1"/>
    <m/>
  </r>
  <r>
    <x v="1152"/>
    <s v="46.523.114/0001-17"/>
    <s v="NF SERVICOS DO"/>
    <n v="366535"/>
    <d v="2025-11-10T00:00:00"/>
    <n v="373352"/>
    <d v="2025-11-10T00:00:00"/>
    <m/>
    <n v="442.51"/>
    <d v="2025-12-10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152"/>
    <s v="46.523.114/0001-17"/>
    <s v="NF SERVICOS DO"/>
    <n v="367281"/>
    <d v="2025-11-10T00:00:00"/>
    <n v="374098"/>
    <d v="2025-11-10T00:00:00"/>
    <m/>
    <n v="737.52"/>
    <d v="2025-12-10T00:00:00"/>
    <s v="E0230775"/>
    <s v="PD023775"/>
    <s v="Serviços de Publicidade Eletrônica"/>
    <n v="702.12"/>
    <m/>
    <x v="0"/>
    <m/>
    <m/>
    <m/>
    <s v="2 - FATURADO"/>
    <n v="0"/>
    <x v="0"/>
    <x v="1"/>
    <m/>
  </r>
  <r>
    <x v="1152"/>
    <s v="46.523.114/0001-17"/>
    <s v="NF SERVICOS DO"/>
    <n v="367419"/>
    <d v="2025-11-10T00:00:00"/>
    <n v="374236"/>
    <d v="2025-11-10T00:00:00"/>
    <m/>
    <n v="147.5"/>
    <d v="2025-12-10T00:00:00"/>
    <s v="E0230775"/>
    <s v="PD023775"/>
    <s v="Serviços de Publicidade Eletrônica"/>
    <n v="140.41999999999999"/>
    <m/>
    <x v="0"/>
    <m/>
    <m/>
    <m/>
    <s v="2 - FATURADO"/>
    <n v="0"/>
    <x v="0"/>
    <x v="1"/>
    <m/>
  </r>
  <r>
    <x v="1152"/>
    <s v="46.523.114/0001-17"/>
    <s v="NF SERVICOS DO"/>
    <n v="367906"/>
    <d v="2025-11-10T00:00:00"/>
    <n v="374723"/>
    <d v="2025-11-10T00:00:00"/>
    <m/>
    <n v="442.51"/>
    <d v="2025-12-10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152"/>
    <s v="46.523.114/0001-17"/>
    <s v="NF SERVICOS DO"/>
    <n v="368133"/>
    <d v="2025-11-10T00:00:00"/>
    <n v="374950"/>
    <d v="2025-11-12T00:00:00"/>
    <m/>
    <n v="663.77"/>
    <d v="2025-12-12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152"/>
    <s v="46.523.114/0001-17"/>
    <s v="NF SERVICOS DO"/>
    <n v="368341"/>
    <d v="2025-11-11T00:00:00"/>
    <n v="375158"/>
    <d v="2025-11-12T00:00:00"/>
    <m/>
    <n v="885.02"/>
    <d v="2025-12-12T00:00:00"/>
    <s v="E0230775"/>
    <s v="PD023775"/>
    <s v="Serviços de Publicidade Eletrônica"/>
    <n v="842.54"/>
    <m/>
    <x v="0"/>
    <m/>
    <m/>
    <m/>
    <s v="2 - FATURADO"/>
    <n v="0"/>
    <x v="0"/>
    <x v="1"/>
    <m/>
  </r>
  <r>
    <x v="1152"/>
    <s v="46.523.114/0001-17"/>
    <s v="NF SERVICOS DO"/>
    <n v="368690"/>
    <d v="2025-11-12T00:00:00"/>
    <n v="375507"/>
    <d v="2025-11-13T00:00:00"/>
    <m/>
    <n v="516.26"/>
    <d v="2025-12-13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152"/>
    <s v="46.523.114/0001-17"/>
    <s v="NF SERVICOS"/>
    <n v="197988"/>
    <d v="2025-11-13T00:00:00"/>
    <n v="2064430"/>
    <d v="2025-11-13T00:00:00"/>
    <d v="2025-10-01T00:00:00"/>
    <n v="40767.68"/>
    <d v="2025-12-13T00:00:00"/>
    <s v="E0230666"/>
    <s v="PD023666"/>
    <s v="PREFEITURA CADASTRO"/>
    <n v="38810.83"/>
    <d v="2025-10-01T00:00:00"/>
    <x v="0"/>
    <s v="102/2023"/>
    <s v="15528/2023"/>
    <s v="359.00008668/2023-31 - ITO/APPS"/>
    <s v="2 - FATURADO"/>
    <n v="0"/>
    <x v="0"/>
    <x v="0"/>
    <m/>
  </r>
  <r>
    <x v="1152"/>
    <s v="46.523.114/0001-17"/>
    <s v="NF SERVICOS DO"/>
    <n v="369055"/>
    <d v="2025-11-13T00:00:00"/>
    <n v="375872"/>
    <d v="2025-11-14T00:00:00"/>
    <m/>
    <n v="811.27"/>
    <d v="2025-12-14T00:00:00"/>
    <s v="E0230775"/>
    <s v="PD023775"/>
    <s v="Serviços de Publicidade Eletrônica"/>
    <n v="772.33"/>
    <m/>
    <x v="0"/>
    <m/>
    <m/>
    <m/>
    <s v="2 - FATURADO"/>
    <n v="0"/>
    <x v="0"/>
    <x v="1"/>
    <m/>
  </r>
  <r>
    <x v="1152"/>
    <s v="46.523.114/0001-17"/>
    <s v="NF SERVICOS DO"/>
    <n v="369712"/>
    <d v="2025-11-17T00:00:00"/>
    <n v="376529"/>
    <d v="2025-11-18T00:00:00"/>
    <m/>
    <n v="2507.5700000000002"/>
    <d v="2025-12-18T00:00:00"/>
    <s v="E0230775"/>
    <s v="PD023775"/>
    <s v="Serviços de Publicidade Eletrônica"/>
    <n v="2387.21"/>
    <m/>
    <x v="0"/>
    <m/>
    <m/>
    <m/>
    <s v="2 - FATURADO"/>
    <n v="0"/>
    <x v="0"/>
    <x v="1"/>
    <m/>
  </r>
  <r>
    <x v="1152"/>
    <s v="46.523.114/0001-17"/>
    <s v="NF SERVICOS DO"/>
    <n v="369906"/>
    <d v="2025-11-18T00:00:00"/>
    <n v="376723"/>
    <d v="2025-11-19T00:00:00"/>
    <m/>
    <n v="1475.04"/>
    <d v="2025-12-19T00:00:00"/>
    <s v="E0230775"/>
    <s v="PD023775"/>
    <s v="Serviços de Publicidade Eletrônica"/>
    <n v="1404.24"/>
    <m/>
    <x v="0"/>
    <m/>
    <m/>
    <m/>
    <s v="2 - FATURADO"/>
    <n v="0"/>
    <x v="0"/>
    <x v="1"/>
    <m/>
  </r>
  <r>
    <x v="1152"/>
    <s v="46.523.114/0001-17"/>
    <s v="NF SERVICOS DO"/>
    <n v="370482"/>
    <d v="2025-11-24T00:00:00"/>
    <n v="377298"/>
    <d v="2025-11-25T00:00:00"/>
    <m/>
    <n v="958.78"/>
    <d v="2025-12-25T00:00:00"/>
    <s v="E0230775"/>
    <s v="PD023775"/>
    <s v="Serviços de Publicidade Eletrônica"/>
    <n v="912.76"/>
    <m/>
    <x v="0"/>
    <m/>
    <m/>
    <m/>
    <s v="2 - FATURADO"/>
    <n v="0"/>
    <x v="0"/>
    <x v="1"/>
    <m/>
  </r>
  <r>
    <x v="1152"/>
    <s v="46.523.114/0001-17"/>
    <s v="NF SERVICOS DO"/>
    <n v="371044"/>
    <d v="2025-11-25T00:00:00"/>
    <n v="377861"/>
    <d v="2025-11-26T00:00:00"/>
    <m/>
    <n v="885.02"/>
    <d v="2025-12-26T00:00:00"/>
    <s v="E0230775"/>
    <s v="PD023775"/>
    <s v="Serviços de Publicidade Eletrônica"/>
    <n v="842.54"/>
    <m/>
    <x v="0"/>
    <m/>
    <m/>
    <m/>
    <s v="2 - FATURADO"/>
    <n v="0"/>
    <x v="0"/>
    <x v="1"/>
    <m/>
  </r>
  <r>
    <x v="1152"/>
    <s v="46.523.114/0001-17"/>
    <s v="NF SERVICOS DO"/>
    <n v="371391"/>
    <d v="2025-11-26T00:00:00"/>
    <n v="378208"/>
    <d v="2025-11-27T00:00:00"/>
    <m/>
    <n v="295.01"/>
    <d v="2025-12-27T00:00:00"/>
    <s v="E0230775"/>
    <s v="PD023775"/>
    <s v="Serviços de Publicidade Eletrônica"/>
    <n v="280.85000000000002"/>
    <m/>
    <x v="0"/>
    <m/>
    <m/>
    <m/>
    <s v="2 - FATURADO"/>
    <n v="0"/>
    <x v="0"/>
    <x v="1"/>
    <m/>
  </r>
  <r>
    <x v="1153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349"/>
    <x v="2"/>
    <x v="3"/>
    <m/>
  </r>
  <r>
    <x v="1153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335"/>
    <x v="2"/>
    <x v="3"/>
    <m/>
  </r>
  <r>
    <x v="1153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335"/>
    <x v="2"/>
    <x v="3"/>
    <m/>
  </r>
  <r>
    <x v="1153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335"/>
    <x v="2"/>
    <x v="3"/>
    <m/>
  </r>
  <r>
    <x v="1153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316"/>
    <x v="2"/>
    <x v="1"/>
    <m/>
  </r>
  <r>
    <x v="1153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313"/>
    <x v="2"/>
    <x v="3"/>
    <m/>
  </r>
  <r>
    <x v="1153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313"/>
    <x v="2"/>
    <x v="3"/>
    <m/>
  </r>
  <r>
    <x v="1153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313"/>
    <x v="2"/>
    <x v="3"/>
    <m/>
  </r>
  <r>
    <x v="1153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313"/>
    <x v="2"/>
    <x v="3"/>
    <m/>
  </r>
  <r>
    <x v="1153"/>
    <s v="46.523.122/0001-63"/>
    <s v="NF SERVICOS DO"/>
    <n v="344241"/>
    <d v="2025-07-18T00:00:00"/>
    <n v="351004"/>
    <d v="2025-07-21T00:00:00"/>
    <m/>
    <n v="368.76"/>
    <d v="2025-08-20T00:00:00"/>
    <s v="E0240936"/>
    <s v="PD024936"/>
    <s v="Serviços de Publicidade Eletrônica"/>
    <n v="351.06"/>
    <m/>
    <x v="0"/>
    <m/>
    <m/>
    <m/>
    <s v="2 - FATURADO"/>
    <n v="100"/>
    <x v="7"/>
    <x v="1"/>
    <m/>
  </r>
  <r>
    <x v="1153"/>
    <s v="46.523.122/0001-63"/>
    <s v="NF SERVICOS DO"/>
    <n v="344242"/>
    <d v="2025-07-18T00:00:00"/>
    <n v="351005"/>
    <d v="2025-07-21T00:00:00"/>
    <m/>
    <n v="1032.53"/>
    <d v="2025-08-20T00:00:00"/>
    <s v="E0240936"/>
    <s v="PD024936"/>
    <s v="Serviços de Publicidade Eletrônica"/>
    <n v="982.97"/>
    <m/>
    <x v="0"/>
    <m/>
    <m/>
    <m/>
    <s v="2 - FATURADO"/>
    <n v="100"/>
    <x v="7"/>
    <x v="1"/>
    <m/>
  </r>
  <r>
    <x v="1153"/>
    <s v="46.523.122/0001-63"/>
    <s v="NF SERVICOS DO"/>
    <n v="344243"/>
    <d v="2025-07-18T00:00:00"/>
    <n v="351006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100"/>
    <x v="7"/>
    <x v="1"/>
    <m/>
  </r>
  <r>
    <x v="1153"/>
    <s v="46.523.122/0001-63"/>
    <s v="NF SERVICOS DO"/>
    <n v="344244"/>
    <d v="2025-07-18T00:00:00"/>
    <n v="351007"/>
    <d v="2025-07-21T00:00:00"/>
    <m/>
    <n v="885.02"/>
    <d v="2025-08-20T00:00:00"/>
    <s v="E0240936"/>
    <s v="PD024936"/>
    <s v="Serviços de Publicidade Eletrônica"/>
    <n v="842.54"/>
    <m/>
    <x v="0"/>
    <m/>
    <m/>
    <m/>
    <s v="2 - FATURADO"/>
    <n v="100"/>
    <x v="7"/>
    <x v="1"/>
    <m/>
  </r>
  <r>
    <x v="1153"/>
    <s v="46.523.122/0001-63"/>
    <s v="NF SERVICOS DO"/>
    <n v="344245"/>
    <d v="2025-07-18T00:00:00"/>
    <n v="351008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100"/>
    <x v="7"/>
    <x v="1"/>
    <m/>
  </r>
  <r>
    <x v="1153"/>
    <s v="46.523.122/0001-63"/>
    <s v="NF SERVICOS DO"/>
    <n v="344246"/>
    <d v="2025-07-18T00:00:00"/>
    <n v="351009"/>
    <d v="2025-07-21T00:00:00"/>
    <m/>
    <n v="295.01"/>
    <d v="2025-08-20T00:00:00"/>
    <s v="E0240936"/>
    <s v="PD024936"/>
    <s v="Serviços de Publicidade Eletrônica"/>
    <n v="280.85000000000002"/>
    <m/>
    <x v="0"/>
    <m/>
    <m/>
    <m/>
    <s v="2 - FATURADO"/>
    <n v="100"/>
    <x v="7"/>
    <x v="1"/>
    <m/>
  </r>
  <r>
    <x v="1153"/>
    <s v="46.523.122/0001-63"/>
    <s v="NF SERVICOS DO"/>
    <n v="344599"/>
    <d v="2025-07-22T00:00:00"/>
    <n v="351368"/>
    <d v="2025-07-22T00:00:00"/>
    <m/>
    <n v="2581.3200000000002"/>
    <d v="2025-08-21T00:00:00"/>
    <s v="E0240936"/>
    <s v="PD024936"/>
    <s v="Serviços de Publicidade Eletrônica"/>
    <n v="2457.42"/>
    <m/>
    <x v="0"/>
    <m/>
    <m/>
    <m/>
    <s v="2 - FATURADO"/>
    <n v="99"/>
    <x v="7"/>
    <x v="1"/>
    <m/>
  </r>
  <r>
    <x v="1153"/>
    <s v="46.523.122/0001-63"/>
    <s v="NF SERVICOS DO"/>
    <n v="344600"/>
    <d v="2025-07-22T00:00:00"/>
    <n v="351369"/>
    <d v="2025-07-22T00:00:00"/>
    <m/>
    <n v="516.26"/>
    <d v="2025-08-21T00:00:00"/>
    <s v="E0240936"/>
    <s v="PD024936"/>
    <s v="Serviços de Publicidade Eletrônica"/>
    <n v="491.48"/>
    <m/>
    <x v="0"/>
    <m/>
    <m/>
    <m/>
    <s v="2 - FATURADO"/>
    <n v="99"/>
    <x v="7"/>
    <x v="1"/>
    <m/>
  </r>
  <r>
    <x v="1153"/>
    <s v="46.523.122/0001-63"/>
    <s v="NF SERVICOS DO"/>
    <n v="344601"/>
    <d v="2025-07-22T00:00:00"/>
    <n v="351370"/>
    <d v="2025-07-22T00:00:00"/>
    <m/>
    <n v="368.76"/>
    <d v="2025-08-21T00:00:00"/>
    <s v="E0240936"/>
    <s v="PD024936"/>
    <s v="Serviços de Publicidade Eletrônica"/>
    <n v="351.06"/>
    <m/>
    <x v="0"/>
    <m/>
    <m/>
    <m/>
    <s v="2 - FATURADO"/>
    <n v="99"/>
    <x v="7"/>
    <x v="1"/>
    <m/>
  </r>
  <r>
    <x v="1153"/>
    <s v="46.523.122/0001-63"/>
    <s v="NF SERVICOS DO"/>
    <n v="344602"/>
    <d v="2025-07-22T00:00:00"/>
    <n v="351371"/>
    <d v="2025-07-22T00:00:00"/>
    <m/>
    <n v="295.01"/>
    <d v="2025-08-21T00:00:00"/>
    <s v="E0240936"/>
    <s v="PD024936"/>
    <s v="Serviços de Publicidade Eletrônica"/>
    <n v="280.85000000000002"/>
    <m/>
    <x v="0"/>
    <m/>
    <m/>
    <m/>
    <s v="2 - FATURADO"/>
    <n v="99"/>
    <x v="7"/>
    <x v="1"/>
    <m/>
  </r>
  <r>
    <x v="1153"/>
    <s v="46.523.122/0001-63"/>
    <s v="NF SERVICOS DO"/>
    <n v="344831"/>
    <d v="2025-07-22T00:00:00"/>
    <n v="351600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98"/>
    <x v="7"/>
    <x v="1"/>
    <m/>
  </r>
  <r>
    <x v="1153"/>
    <s v="46.523.122/0001-63"/>
    <s v="NF SERVICOS DO"/>
    <n v="344832"/>
    <d v="2025-07-22T00:00:00"/>
    <n v="351601"/>
    <d v="2025-07-23T00:00:00"/>
    <m/>
    <n v="885.02"/>
    <d v="2025-08-22T00:00:00"/>
    <s v="E0240936"/>
    <s v="PD024936"/>
    <s v="Serviços de Publicidade Eletrônica"/>
    <n v="842.54"/>
    <m/>
    <x v="0"/>
    <m/>
    <m/>
    <m/>
    <s v="2 - FATURADO"/>
    <n v="98"/>
    <x v="7"/>
    <x v="1"/>
    <m/>
  </r>
  <r>
    <x v="1153"/>
    <s v="46.523.122/0001-63"/>
    <s v="NF SERVICOS DO"/>
    <n v="344833"/>
    <d v="2025-07-22T00:00:00"/>
    <n v="351602"/>
    <d v="2025-07-23T00:00:00"/>
    <m/>
    <n v="958.78"/>
    <d v="2025-08-22T00:00:00"/>
    <s v="E0240936"/>
    <s v="PD024936"/>
    <s v="Serviços de Publicidade Eletrônica"/>
    <n v="912.76"/>
    <m/>
    <x v="0"/>
    <m/>
    <m/>
    <m/>
    <s v="2 - FATURADO"/>
    <n v="98"/>
    <x v="7"/>
    <x v="1"/>
    <m/>
  </r>
  <r>
    <x v="1153"/>
    <s v="46.523.122/0001-63"/>
    <s v="NF SERVICOS DO"/>
    <n v="344834"/>
    <d v="2025-07-22T00:00:00"/>
    <n v="351603"/>
    <d v="2025-07-23T00:00:00"/>
    <m/>
    <n v="295.01"/>
    <d v="2025-08-22T00:00:00"/>
    <s v="E0240936"/>
    <s v="PD024936"/>
    <s v="Serviços de Publicidade Eletrônica"/>
    <n v="280.85000000000002"/>
    <m/>
    <x v="0"/>
    <m/>
    <m/>
    <m/>
    <s v="2 - FATURADO"/>
    <n v="98"/>
    <x v="7"/>
    <x v="1"/>
    <m/>
  </r>
  <r>
    <x v="1153"/>
    <s v="46.523.122/0001-63"/>
    <s v="NF SERVICOS DO"/>
    <n v="344835"/>
    <d v="2025-07-22T00:00:00"/>
    <n v="351604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98"/>
    <x v="7"/>
    <x v="1"/>
    <m/>
  </r>
  <r>
    <x v="1153"/>
    <s v="46.523.122/0001-63"/>
    <s v="NF SERVICOS DO"/>
    <n v="345226"/>
    <d v="2025-07-23T00:00:00"/>
    <n v="351995"/>
    <d v="2025-07-24T00:00:00"/>
    <m/>
    <n v="368.76"/>
    <d v="2025-08-23T00:00:00"/>
    <s v="E0240936"/>
    <s v="PD024936"/>
    <s v="Serviços de Publicidade Eletrônica"/>
    <n v="351.06"/>
    <m/>
    <x v="0"/>
    <m/>
    <m/>
    <m/>
    <s v="2 - FATURADO"/>
    <n v="97"/>
    <x v="7"/>
    <x v="1"/>
    <m/>
  </r>
  <r>
    <x v="1153"/>
    <s v="46.523.122/0001-63"/>
    <s v="NF SERVICOS DO"/>
    <n v="345227"/>
    <d v="2025-07-23T00:00:00"/>
    <n v="351996"/>
    <d v="2025-07-24T00:00:00"/>
    <m/>
    <n v="663.77"/>
    <d v="2025-08-23T00:00:00"/>
    <s v="E0240936"/>
    <s v="PD024936"/>
    <s v="Serviços de Publicidade Eletrônica"/>
    <n v="631.91"/>
    <m/>
    <x v="0"/>
    <m/>
    <m/>
    <m/>
    <s v="2 - FATURADO"/>
    <n v="97"/>
    <x v="7"/>
    <x v="1"/>
    <m/>
  </r>
  <r>
    <x v="1153"/>
    <s v="46.523.122/0001-63"/>
    <s v="NF SERVICOS DO"/>
    <n v="345485"/>
    <d v="2025-07-24T00:00:00"/>
    <n v="352261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96"/>
    <x v="7"/>
    <x v="1"/>
    <m/>
  </r>
  <r>
    <x v="1153"/>
    <s v="46.523.122/0001-63"/>
    <s v="NF SERVICOS DO"/>
    <n v="345486"/>
    <d v="2025-07-24T00:00:00"/>
    <n v="352262"/>
    <d v="2025-07-25T00:00:00"/>
    <m/>
    <n v="2286.31"/>
    <d v="2025-08-24T00:00:00"/>
    <s v="E0240936"/>
    <s v="PD024936"/>
    <s v="Serviços de Publicidade Eletrônica"/>
    <n v="2176.5700000000002"/>
    <m/>
    <x v="0"/>
    <m/>
    <m/>
    <m/>
    <s v="2 - FATURADO"/>
    <n v="96"/>
    <x v="7"/>
    <x v="1"/>
    <m/>
  </r>
  <r>
    <x v="1153"/>
    <s v="46.523.122/0001-63"/>
    <s v="NF SERVICOS DO"/>
    <n v="345487"/>
    <d v="2025-07-24T00:00:00"/>
    <n v="352263"/>
    <d v="2025-07-25T00:00:00"/>
    <m/>
    <n v="442.51"/>
    <d v="2025-08-24T00:00:00"/>
    <s v="E0240936"/>
    <s v="PD024936"/>
    <s v="Serviços de Publicidade Eletrônica"/>
    <n v="421.27"/>
    <m/>
    <x v="0"/>
    <m/>
    <m/>
    <m/>
    <s v="2 - FATURADO"/>
    <n v="96"/>
    <x v="7"/>
    <x v="1"/>
    <m/>
  </r>
  <r>
    <x v="1153"/>
    <s v="46.523.122/0001-63"/>
    <s v="NF SERVICOS DO"/>
    <n v="345488"/>
    <d v="2025-07-24T00:00:00"/>
    <n v="352264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96"/>
    <x v="7"/>
    <x v="1"/>
    <m/>
  </r>
  <r>
    <x v="1153"/>
    <s v="46.523.122/0001-63"/>
    <s v="NF SERVICOS DO"/>
    <n v="346062"/>
    <d v="2025-07-28T00:00:00"/>
    <n v="352841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92"/>
    <x v="7"/>
    <x v="1"/>
    <m/>
  </r>
  <r>
    <x v="1153"/>
    <s v="46.523.122/0001-63"/>
    <s v="NF SERVICOS DO"/>
    <n v="346075"/>
    <d v="2025-07-28T00:00:00"/>
    <n v="352854"/>
    <d v="2025-07-29T00:00:00"/>
    <m/>
    <n v="295.01"/>
    <d v="2025-08-28T00:00:00"/>
    <s v="E0240936"/>
    <s v="PD024936"/>
    <s v="Serviços de Publicidade Eletrônica"/>
    <n v="280.85000000000002"/>
    <m/>
    <x v="0"/>
    <m/>
    <m/>
    <m/>
    <s v="2 - FATURADO"/>
    <n v="92"/>
    <x v="7"/>
    <x v="1"/>
    <m/>
  </r>
  <r>
    <x v="1153"/>
    <s v="46.523.122/0001-63"/>
    <s v="NF SERVICOS DO"/>
    <n v="346116"/>
    <d v="2025-07-28T00:00:00"/>
    <n v="35289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92"/>
    <x v="7"/>
    <x v="1"/>
    <m/>
  </r>
  <r>
    <x v="1153"/>
    <s v="46.523.122/0001-63"/>
    <s v="NF SERVICOS DO"/>
    <n v="346186"/>
    <d v="2025-07-28T00:00:00"/>
    <n v="35296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92"/>
    <x v="7"/>
    <x v="1"/>
    <m/>
  </r>
  <r>
    <x v="1153"/>
    <s v="46.523.122/0001-63"/>
    <s v="NF SERVICOS DO"/>
    <n v="346203"/>
    <d v="2025-07-29T00:00:00"/>
    <n v="352988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91"/>
    <x v="7"/>
    <x v="1"/>
    <m/>
  </r>
  <r>
    <x v="1153"/>
    <s v="46.523.122/0001-63"/>
    <s v="NF SERVICOS DO"/>
    <n v="346205"/>
    <d v="2025-07-29T00:00:00"/>
    <n v="35299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221"/>
    <d v="2025-07-29T00:00:00"/>
    <n v="35300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224"/>
    <d v="2025-07-29T00:00:00"/>
    <n v="353009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361"/>
    <d v="2025-07-29T00:00:00"/>
    <n v="35314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362"/>
    <d v="2025-07-29T00:00:00"/>
    <n v="353147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91"/>
    <x v="7"/>
    <x v="1"/>
    <m/>
  </r>
  <r>
    <x v="1153"/>
    <s v="46.523.122/0001-63"/>
    <s v="NF SERVICOS DO"/>
    <n v="346408"/>
    <d v="2025-07-29T00:00:00"/>
    <n v="353193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91"/>
    <x v="7"/>
    <x v="1"/>
    <m/>
  </r>
  <r>
    <x v="1153"/>
    <s v="46.523.122/0001-63"/>
    <s v="NF SERVICOS DO"/>
    <n v="346431"/>
    <d v="2025-07-29T00:00:00"/>
    <n v="35321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433"/>
    <d v="2025-07-29T00:00:00"/>
    <n v="353218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435"/>
    <d v="2025-07-29T00:00:00"/>
    <n v="35322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437"/>
    <d v="2025-07-29T00:00:00"/>
    <n v="353222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91"/>
    <x v="7"/>
    <x v="1"/>
    <m/>
  </r>
  <r>
    <x v="1153"/>
    <s v="46.523.122/0001-63"/>
    <s v="NF SERVICOS DO"/>
    <n v="346490"/>
    <d v="2025-07-29T00:00:00"/>
    <n v="353275"/>
    <d v="2025-07-30T00:00:00"/>
    <m/>
    <n v="885.02"/>
    <d v="2025-08-29T00:00:00"/>
    <s v="E0240936"/>
    <s v="PD024936"/>
    <s v="Serviços de Publicidade Eletrônica"/>
    <n v="842.54"/>
    <m/>
    <x v="0"/>
    <m/>
    <m/>
    <m/>
    <s v="2 - FATURADO"/>
    <n v="91"/>
    <x v="7"/>
    <x v="1"/>
    <m/>
  </r>
  <r>
    <x v="1153"/>
    <s v="46.523.122/0001-63"/>
    <s v="NF SERVICOS DO"/>
    <n v="346492"/>
    <d v="2025-07-29T00:00:00"/>
    <n v="353277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91"/>
    <x v="7"/>
    <x v="1"/>
    <m/>
  </r>
  <r>
    <x v="1153"/>
    <s v="46.523.122/0001-63"/>
    <s v="NF SERVICOS DO"/>
    <n v="346561"/>
    <d v="2025-07-31T00:00:00"/>
    <n v="353346"/>
    <d v="2025-08-01T00:00:00"/>
    <m/>
    <n v="221.26"/>
    <d v="2025-08-31T00:00:00"/>
    <s v="E0240936"/>
    <s v="PD024936"/>
    <s v="Serviços de Publicidade Eletrônica"/>
    <n v="210.64"/>
    <m/>
    <x v="0"/>
    <m/>
    <m/>
    <m/>
    <s v="2 - FATURADO"/>
    <n v="89"/>
    <x v="4"/>
    <x v="1"/>
    <m/>
  </r>
  <r>
    <x v="1153"/>
    <s v="46.523.122/0001-63"/>
    <s v="NF SERVICOS DO"/>
    <n v="346802"/>
    <d v="2025-07-31T00:00:00"/>
    <n v="353587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89"/>
    <x v="4"/>
    <x v="1"/>
    <m/>
  </r>
  <r>
    <x v="1153"/>
    <s v="46.523.122/0001-63"/>
    <s v="NF SERVICOS DO"/>
    <n v="346807"/>
    <d v="2025-07-31T00:00:00"/>
    <n v="353592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89"/>
    <x v="4"/>
    <x v="1"/>
    <m/>
  </r>
  <r>
    <x v="1153"/>
    <s v="46.523.122/0001-63"/>
    <s v="NF SERVICOS DO"/>
    <n v="346808"/>
    <d v="2025-07-31T00:00:00"/>
    <n v="353593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89"/>
    <x v="4"/>
    <x v="1"/>
    <m/>
  </r>
  <r>
    <x v="1153"/>
    <s v="46.523.122/0001-63"/>
    <s v="NF SERVICOS DO"/>
    <n v="346809"/>
    <d v="2025-07-31T00:00:00"/>
    <n v="353594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89"/>
    <x v="4"/>
    <x v="1"/>
    <m/>
  </r>
  <r>
    <x v="1153"/>
    <s v="46.523.122/0001-63"/>
    <s v="NF SERVICOS DO"/>
    <n v="346875"/>
    <d v="2025-07-31T00:00:00"/>
    <n v="353660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89"/>
    <x v="4"/>
    <x v="1"/>
    <m/>
  </r>
  <r>
    <x v="1153"/>
    <s v="46.523.122/0001-63"/>
    <s v="NF SERVICOS DO"/>
    <n v="346993"/>
    <d v="2025-07-31T00:00:00"/>
    <n v="353778"/>
    <d v="2025-08-01T00:00:00"/>
    <m/>
    <n v="442.51"/>
    <d v="2025-08-31T00:00:00"/>
    <s v="E0240936"/>
    <s v="PD024936"/>
    <s v="Serviços de Publicidade Eletrônica"/>
    <n v="421.27"/>
    <m/>
    <x v="0"/>
    <m/>
    <m/>
    <m/>
    <s v="2 - FATURADO"/>
    <n v="89"/>
    <x v="4"/>
    <x v="1"/>
    <m/>
  </r>
  <r>
    <x v="1153"/>
    <s v="46.523.122/0001-63"/>
    <s v="NF SERVICOS DO"/>
    <n v="347248"/>
    <d v="2025-08-08T00:00:00"/>
    <n v="354036"/>
    <d v="2025-08-08T00:00:00"/>
    <m/>
    <n v="3835.1"/>
    <d v="2025-09-07T00:00:00"/>
    <s v="E0240936"/>
    <s v="PD024936"/>
    <s v="Serviços de Publicidade Eletrônica"/>
    <n v="3651.02"/>
    <m/>
    <x v="0"/>
    <m/>
    <m/>
    <m/>
    <s v="2 - FATURADO"/>
    <n v="82"/>
    <x v="4"/>
    <x v="1"/>
    <m/>
  </r>
  <r>
    <x v="1153"/>
    <s v="46.523.122/0001-63"/>
    <s v="NF SERVICOS"/>
    <n v="197974"/>
    <d v="2025-11-13T00:00:00"/>
    <n v="2064416"/>
    <d v="2025-11-13T00:00:00"/>
    <d v="2025-10-01T00:00:00"/>
    <n v="53050"/>
    <d v="2025-12-13T00:00:00"/>
    <s v="E0210693"/>
    <s v="PD021693"/>
    <s v="PREFEITURA CADASTRO"/>
    <n v="49442.6"/>
    <d v="2025-10-01T00:00:00"/>
    <x v="0"/>
    <s v="NR. 03/2021"/>
    <s v="NR. 4048/2021 - S - 44/21"/>
    <s v="PDC-PRC-2021/03244      359.00001641/2025-89 -APPS/ITO"/>
    <s v="2 - FATURADO"/>
    <n v="0"/>
    <x v="0"/>
    <x v="0"/>
    <m/>
  </r>
  <r>
    <x v="1154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285"/>
    <x v="2"/>
    <x v="3"/>
    <m/>
  </r>
  <r>
    <x v="1154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285"/>
    <x v="2"/>
    <x v="3"/>
    <m/>
  </r>
  <r>
    <x v="1154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285"/>
    <x v="2"/>
    <x v="3"/>
    <m/>
  </r>
  <r>
    <x v="1154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285"/>
    <x v="2"/>
    <x v="3"/>
    <m/>
  </r>
  <r>
    <x v="1154"/>
    <s v="46.523.130/0001-00"/>
    <s v="NF SERVICOS DO"/>
    <n v="353466"/>
    <d v="2025-09-08T00:00:00"/>
    <n v="360275"/>
    <d v="2025-09-08T00:00:00"/>
    <m/>
    <n v="958.78"/>
    <d v="2025-10-08T00:00:00"/>
    <s v="E0230878"/>
    <s v="PD023878"/>
    <s v="Serviços de Publicidade Eletrônica"/>
    <n v="912.76"/>
    <m/>
    <x v="0"/>
    <m/>
    <m/>
    <m/>
    <s v="2 - FATURADO"/>
    <n v="51"/>
    <x v="5"/>
    <x v="1"/>
    <m/>
  </r>
  <r>
    <x v="1154"/>
    <s v="46.523.130/0001-00"/>
    <s v="ND-POUPATEMPO 4.0"/>
    <n v="7311"/>
    <d v="2025-11-05T00:00:00"/>
    <s v="PPT00624"/>
    <s v="PPT00624"/>
    <d v="2025-11-01T00:00:00"/>
    <n v="34897.040000000001"/>
    <d v="2025-12-05T00:00:00"/>
    <s v="PPT00624"/>
    <s v="PP00624"/>
    <s v="IMPLANTACAO E OPERACAO DO POUPATEMPO ITAPECERICA DA SERRA"/>
    <n v="34897.040000000001"/>
    <d v="2025-11-01T00:00:00"/>
    <x v="0"/>
    <m/>
    <s v="PD-PRC-2021/02914"/>
    <m/>
    <s v="2 - FATURADO"/>
    <n v="0"/>
    <x v="0"/>
    <x v="15"/>
    <m/>
  </r>
  <r>
    <x v="1154"/>
    <s v="46.523.130/0001-00"/>
    <s v="NF SERVICOS DO"/>
    <n v="366454"/>
    <d v="2025-11-10T00:00:00"/>
    <n v="373271"/>
    <d v="2025-11-10T00:00:00"/>
    <m/>
    <n v="516.26"/>
    <d v="2025-12-10T00:00:00"/>
    <s v="E0230878"/>
    <s v="PD023878"/>
    <s v="Serviços de Publicidade Eletrônica"/>
    <n v="491.48"/>
    <m/>
    <x v="0"/>
    <m/>
    <m/>
    <m/>
    <s v="2 - FATURADO"/>
    <n v="0"/>
    <x v="0"/>
    <x v="1"/>
    <m/>
  </r>
  <r>
    <x v="1154"/>
    <s v="46.523.130/0001-00"/>
    <s v="NF SERVICOS DO"/>
    <n v="366711"/>
    <d v="2025-11-10T00:00:00"/>
    <n v="373528"/>
    <d v="2025-11-10T00:00:00"/>
    <m/>
    <n v="663.77"/>
    <d v="2025-12-10T00:00:00"/>
    <s v="E0230878"/>
    <s v="PD023878"/>
    <s v="Serviços de Publicidade Eletrônica"/>
    <n v="631.91"/>
    <m/>
    <x v="0"/>
    <m/>
    <m/>
    <m/>
    <s v="2 - FATURADO"/>
    <n v="0"/>
    <x v="0"/>
    <x v="1"/>
    <m/>
  </r>
  <r>
    <x v="1154"/>
    <s v="46.523.130/0001-00"/>
    <s v="NF SERVICOS DO"/>
    <n v="367052"/>
    <d v="2025-11-10T00:00:00"/>
    <n v="373869"/>
    <d v="2025-11-10T00:00:00"/>
    <m/>
    <n v="958.78"/>
    <d v="2025-12-10T00:00:00"/>
    <s v="E0230878"/>
    <s v="PD023878"/>
    <s v="Serviços de Publicidade Eletrônica"/>
    <n v="912.76"/>
    <m/>
    <x v="0"/>
    <m/>
    <m/>
    <m/>
    <s v="2 - FATURADO"/>
    <n v="0"/>
    <x v="0"/>
    <x v="1"/>
    <m/>
  </r>
  <r>
    <x v="1154"/>
    <s v="46.523.130/0001-00"/>
    <s v="NF SERVICOS"/>
    <n v="197904"/>
    <d v="2025-11-13T00:00:00"/>
    <n v="2064346"/>
    <d v="2025-11-13T00:00:00"/>
    <d v="2025-10-01T00:00:00"/>
    <n v="96594.4"/>
    <d v="2025-12-13T00:00:00"/>
    <s v="E0240640"/>
    <s v="PD024640"/>
    <s v="PREFEITURA CADASTRO"/>
    <n v="91957.87"/>
    <d v="2025-10-01T00:00:00"/>
    <x v="0"/>
    <d v="2024-02-01T00:00:00"/>
    <m/>
    <s v="359.00005910/2024-03-ITO/APPS"/>
    <s v="2 - FATURADO"/>
    <n v="0"/>
    <x v="0"/>
    <x v="0"/>
    <m/>
  </r>
  <r>
    <x v="1154"/>
    <s v="46.523.130/0001-00"/>
    <s v="NF SERVICOS DO"/>
    <n v="368932"/>
    <d v="2025-11-13T00:00:00"/>
    <n v="375749"/>
    <d v="2025-11-14T00:00:00"/>
    <m/>
    <n v="442.51"/>
    <d v="2025-12-14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1154"/>
    <s v="46.523.130/0001-00"/>
    <s v="ND-POUPATEMPO 4.0"/>
    <n v="7357"/>
    <d v="2025-11-18T00:00:00"/>
    <s v="PPT00624"/>
    <s v="PPT00624"/>
    <d v="2025-11-01T00:00:00"/>
    <n v="2844.9"/>
    <d v="2025-12-18T00:00:00"/>
    <s v="PPT00624"/>
    <s v="PP00624"/>
    <s v="IMPLANTACAO E OPERACAO DO POUPATEMPO ITAPECERICA DA SERRA"/>
    <n v="2844.9"/>
    <d v="2025-11-01T00:00:00"/>
    <x v="0"/>
    <m/>
    <s v="PD-PRC-2021/02914"/>
    <m/>
    <s v="2 - FATURADO"/>
    <n v="0"/>
    <x v="0"/>
    <x v="15"/>
    <m/>
  </r>
  <r>
    <x v="1155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323"/>
    <x v="2"/>
    <x v="3"/>
    <m/>
  </r>
  <r>
    <x v="1155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323"/>
    <x v="2"/>
    <x v="3"/>
    <m/>
  </r>
  <r>
    <x v="1155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323"/>
    <x v="2"/>
    <x v="3"/>
    <m/>
  </r>
  <r>
    <x v="1155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323"/>
    <x v="2"/>
    <x v="3"/>
    <m/>
  </r>
  <r>
    <x v="1155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322"/>
    <x v="2"/>
    <x v="3"/>
    <m/>
  </r>
  <r>
    <x v="1155"/>
    <s v="46.523.148/0001-01"/>
    <s v="NF SERVICOS DO"/>
    <n v="367457"/>
    <d v="2025-11-10T00:00:00"/>
    <n v="374274"/>
    <d v="2025-11-10T00:00:00"/>
    <m/>
    <n v="387.2"/>
    <d v="2025-12-10T00:00:00"/>
    <s v="E0240948"/>
    <s v="PD024948"/>
    <s v="Serviços de Publicidade Eletrônica"/>
    <n v="368.61"/>
    <m/>
    <x v="0"/>
    <m/>
    <m/>
    <m/>
    <s v="2 - FATURADO"/>
    <n v="0"/>
    <x v="0"/>
    <x v="1"/>
    <m/>
  </r>
  <r>
    <x v="1155"/>
    <s v="46.523.148/0001-01"/>
    <s v="NF SERVICOS DO"/>
    <n v="367649"/>
    <d v="2025-11-10T00:00:00"/>
    <n v="374466"/>
    <d v="2025-11-10T00:00:00"/>
    <m/>
    <n v="516.26"/>
    <d v="2025-12-10T00:00:00"/>
    <s v="E0240948"/>
    <s v="PD024948"/>
    <s v="Serviços de Publicidade Eletrônica"/>
    <n v="491.48"/>
    <m/>
    <x v="0"/>
    <m/>
    <m/>
    <m/>
    <s v="2 - FATURADO"/>
    <n v="0"/>
    <x v="0"/>
    <x v="1"/>
    <m/>
  </r>
  <r>
    <x v="1155"/>
    <s v="46.523.148/0001-01"/>
    <s v="NF SERVICOS DO"/>
    <n v="368201"/>
    <d v="2025-11-10T00:00:00"/>
    <n v="375018"/>
    <d v="2025-11-12T00:00:00"/>
    <m/>
    <n v="322.66000000000003"/>
    <d v="2025-12-12T00:00:00"/>
    <s v="E0240948"/>
    <s v="PD024948"/>
    <s v="Serviços de Publicidade Eletrônica"/>
    <n v="307.17"/>
    <m/>
    <x v="0"/>
    <m/>
    <m/>
    <m/>
    <s v="2 - FATURADO"/>
    <n v="0"/>
    <x v="0"/>
    <x v="1"/>
    <m/>
  </r>
  <r>
    <x v="1155"/>
    <s v="46.523.148/0001-01"/>
    <s v="ND-POUPATEMPO 4.0"/>
    <n v="7343"/>
    <d v="2025-11-18T00:00:00"/>
    <s v="PPT00755"/>
    <s v="PPT00755"/>
    <d v="2025-09-01T00:00:00"/>
    <n v="116128.39"/>
    <d v="2025-12-18T00:00:00"/>
    <s v="PPT00755"/>
    <s v="PP00755"/>
    <s v="IMPLANTAÇÃO E OPERAÇÃO DO POUPATEMPO EMBU-GUAÇU"/>
    <n v="116128.39"/>
    <d v="2025-09-01T00:00:00"/>
    <x v="0"/>
    <m/>
    <s v="PD-PRC-2022/04088"/>
    <m/>
    <s v="2 - FATURADO"/>
    <n v="0"/>
    <x v="0"/>
    <x v="15"/>
    <m/>
  </r>
  <r>
    <x v="1155"/>
    <s v="46.523.148/0001-01"/>
    <s v="ND-POUPATEMPO 4.0"/>
    <n v="7344"/>
    <d v="2025-11-18T00:00:00"/>
    <s v="PPT00755"/>
    <s v="PPT00755"/>
    <d v="2025-09-01T00:00:00"/>
    <n v="3739.79"/>
    <d v="2025-12-18T00:00:00"/>
    <s v="PPT00755"/>
    <s v="PP00755"/>
    <s v="IMPLANTAÇÃO E OPERAÇÃO DO POUPATEMPO EMBU-GUAÇU"/>
    <n v="3739.79"/>
    <d v="2025-09-01T00:00:00"/>
    <x v="0"/>
    <m/>
    <s v="PD-PRC-2022/04088"/>
    <m/>
    <s v="2 - FATURADO"/>
    <n v="0"/>
    <x v="0"/>
    <x v="15"/>
    <m/>
  </r>
  <r>
    <x v="1155"/>
    <s v="46.523.148/0001-01"/>
    <s v="ND-POUPATEMPO 4.0"/>
    <n v="7345"/>
    <d v="2025-11-18T00:00:00"/>
    <s v="PPT00755"/>
    <s v="PPT00755"/>
    <d v="2025-10-01T00:00:00"/>
    <n v="16027.69"/>
    <d v="2025-12-18T00:00:00"/>
    <s v="PPT00755"/>
    <s v="PP00755"/>
    <s v="IMPLANTAÇÃO E OPERAÇÃO DO POUPATEMPO EMBU-GUAÇU"/>
    <n v="16027.69"/>
    <d v="2025-10-01T00:00:00"/>
    <x v="0"/>
    <m/>
    <s v="PD-PRC-2022/04088"/>
    <m/>
    <s v="2 - FATURADO"/>
    <n v="0"/>
    <x v="0"/>
    <x v="15"/>
    <m/>
  </r>
  <r>
    <x v="1155"/>
    <s v="46.523.148/0001-01"/>
    <s v="ND-POUPATEMPO 4.0"/>
    <n v="7346"/>
    <d v="2025-11-18T00:00:00"/>
    <s v="PPT00755"/>
    <s v="PPT00755"/>
    <d v="2025-11-01T00:00:00"/>
    <n v="16027.69"/>
    <d v="2025-12-18T00:00:00"/>
    <s v="PPT00755"/>
    <s v="PP00755"/>
    <s v="IMPLANTAÇÃO E OPERAÇÃO DO POUPATEMPO EMBU-GUAÇU"/>
    <n v="16027.69"/>
    <d v="2025-11-01T00:00:00"/>
    <x v="0"/>
    <m/>
    <s v="PD-PRC-2022/04088"/>
    <m/>
    <s v="2 - FATURADO"/>
    <n v="0"/>
    <x v="0"/>
    <x v="15"/>
    <m/>
  </r>
  <r>
    <x v="1156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334"/>
    <x v="2"/>
    <x v="3"/>
    <m/>
  </r>
  <r>
    <x v="1156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327"/>
    <x v="2"/>
    <x v="3"/>
    <m/>
  </r>
  <r>
    <x v="1156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327"/>
    <x v="2"/>
    <x v="3"/>
    <m/>
  </r>
  <r>
    <x v="1156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314"/>
    <x v="2"/>
    <x v="3"/>
    <m/>
  </r>
  <r>
    <x v="1156"/>
    <s v="46.523.155/0001-03"/>
    <s v="NF SERVICOS DO"/>
    <n v="366549"/>
    <d v="2025-11-10T00:00:00"/>
    <n v="373366"/>
    <d v="2025-11-10T00:00:00"/>
    <m/>
    <n v="276.57"/>
    <d v="2025-12-10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56"/>
    <s v="46.523.155/0001-03"/>
    <s v="NF SERVICOS DO"/>
    <n v="366801"/>
    <d v="2025-11-10T00:00:00"/>
    <n v="373618"/>
    <d v="2025-11-10T00:00:00"/>
    <m/>
    <n v="331.88"/>
    <d v="2025-12-10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56"/>
    <s v="46.523.155/0001-03"/>
    <s v="NF SERVICOS DO"/>
    <n v="367720"/>
    <d v="2025-11-10T00:00:00"/>
    <n v="374537"/>
    <d v="2025-11-10T00:00:00"/>
    <m/>
    <n v="221.26"/>
    <d v="2025-12-10T00:00:00"/>
    <s v="E0250778"/>
    <s v="PD025778"/>
    <s v="Serviços de Publicidade Eletrônica"/>
    <n v="210.64"/>
    <m/>
    <x v="0"/>
    <m/>
    <m/>
    <m/>
    <s v="2 - FATURADO"/>
    <n v="0"/>
    <x v="0"/>
    <x v="1"/>
    <m/>
  </r>
  <r>
    <x v="1156"/>
    <s v="46.523.155/0001-03"/>
    <s v="NF SERVICOS DO"/>
    <n v="367991"/>
    <d v="2025-11-10T00:00:00"/>
    <n v="374808"/>
    <d v="2025-11-10T00:00:00"/>
    <m/>
    <n v="331.88"/>
    <d v="2025-12-10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56"/>
    <s v="46.523.155/0001-03"/>
    <s v="NF SERVICOS DO"/>
    <n v="368350"/>
    <d v="2025-11-11T00:00:00"/>
    <n v="375167"/>
    <d v="2025-11-12T00:00:00"/>
    <m/>
    <n v="387.2"/>
    <d v="2025-12-12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56"/>
    <s v="46.523.155/0001-03"/>
    <s v="NF SERVICOS DO"/>
    <n v="368352"/>
    <d v="2025-11-11T00:00:00"/>
    <n v="375169"/>
    <d v="2025-11-12T00:00:00"/>
    <m/>
    <n v="442.51"/>
    <d v="2025-12-12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1156"/>
    <s v="46.523.155/0001-03"/>
    <s v="NF SERVICOS"/>
    <n v="198034"/>
    <d v="2025-11-13T00:00:00"/>
    <n v="2064476"/>
    <d v="2025-11-13T00:00:00"/>
    <d v="2025-10-01T00:00:00"/>
    <n v="1031.04"/>
    <d v="2025-12-13T00:00:00"/>
    <s v="E0251165"/>
    <s v="PD251081"/>
    <s v="PREFEITURA CADASTRO"/>
    <n v="981.55"/>
    <d v="2025-10-01T00:00:00"/>
    <x v="0"/>
    <m/>
    <s v="51/2025"/>
    <s v="SEI: 359.00003504/2025-89  APPS/ITO"/>
    <s v="2 - FATURADO"/>
    <n v="0"/>
    <x v="0"/>
    <x v="0"/>
    <m/>
  </r>
  <r>
    <x v="1156"/>
    <s v="46.523.155/0001-03"/>
    <s v="NF SERVICOS DO"/>
    <n v="369052"/>
    <d v="2025-11-13T00:00:00"/>
    <n v="375869"/>
    <d v="2025-11-14T00:00:00"/>
    <m/>
    <n v="331.88"/>
    <d v="2025-12-14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56"/>
    <s v="46.523.155/0001-03"/>
    <s v="NF SERVICOS DO"/>
    <n v="369341"/>
    <d v="2025-11-14T00:00:00"/>
    <n v="376158"/>
    <d v="2025-11-18T00:00:00"/>
    <m/>
    <n v="276.57"/>
    <d v="2025-12-18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56"/>
    <s v="46.523.155/0001-03"/>
    <s v="NF SERVICOS DO"/>
    <n v="369347"/>
    <d v="2025-11-14T00:00:00"/>
    <n v="376164"/>
    <d v="2025-11-18T00:00:00"/>
    <m/>
    <n v="276.57"/>
    <d v="2025-12-18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56"/>
    <s v="46.523.155/0001-03"/>
    <s v="NF SERVICOS DO"/>
    <n v="369591"/>
    <d v="2025-11-17T00:00:00"/>
    <n v="376408"/>
    <d v="2025-11-18T00:00:00"/>
    <m/>
    <n v="331.88"/>
    <d v="2025-12-18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56"/>
    <s v="46.523.155/0001-03"/>
    <s v="NF SERVICOS DO"/>
    <n v="369602"/>
    <d v="2025-11-17T00:00:00"/>
    <n v="376419"/>
    <d v="2025-11-18T00:00:00"/>
    <m/>
    <n v="276.57"/>
    <d v="2025-12-18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56"/>
    <s v="46.523.155/0001-03"/>
    <s v="NF SERVICOS DO"/>
    <n v="370392"/>
    <d v="2025-11-19T00:00:00"/>
    <n v="377209"/>
    <d v="2025-11-25T00:00:00"/>
    <m/>
    <n v="387.2"/>
    <d v="2025-12-25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56"/>
    <s v="46.523.155/0001-03"/>
    <s v="NF SERVICOS DO"/>
    <n v="371303"/>
    <d v="2025-11-26T00:00:00"/>
    <n v="378120"/>
    <d v="2025-11-27T00:00:00"/>
    <m/>
    <n v="276.57"/>
    <d v="2025-12-27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56"/>
    <s v="46.523.155/0001-03"/>
    <s v="NF SERVICOS DO"/>
    <n v="371304"/>
    <d v="2025-11-26T00:00:00"/>
    <n v="378121"/>
    <d v="2025-11-27T00:00:00"/>
    <m/>
    <n v="331.88"/>
    <d v="2025-12-27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57"/>
    <s v="46.523.163/0001-50"/>
    <s v="ND-POUPATEMPO 4.0"/>
    <n v="7284"/>
    <d v="2025-11-05T00:00:00"/>
    <s v="PPT00606"/>
    <s v="PPT00606"/>
    <d v="2025-11-01T00:00:00"/>
    <n v="25424.13"/>
    <d v="2025-12-05T00:00:00"/>
    <s v="PPT00606"/>
    <s v="PP00606"/>
    <s v="IMPLANTACAO E OPERACAO DO POUPATEMPO MAIRIPORA"/>
    <n v="25424.13"/>
    <d v="2025-11-01T00:00:00"/>
    <x v="0"/>
    <m/>
    <s v="PD-PRC-2021/02518"/>
    <m/>
    <s v="2 - FATURADO"/>
    <n v="0"/>
    <x v="0"/>
    <x v="15"/>
    <m/>
  </r>
  <r>
    <x v="1157"/>
    <s v="46.523.163/0001-50"/>
    <s v="NF SERVICOS DO"/>
    <n v="366508"/>
    <d v="2025-11-10T00:00:00"/>
    <n v="373325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6510"/>
    <d v="2025-11-10T00:00:00"/>
    <n v="373327"/>
    <d v="2025-11-10T00:00:00"/>
    <m/>
    <n v="709.86"/>
    <d v="2025-12-10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157"/>
    <s v="46.523.163/0001-50"/>
    <s v="NF SERVICOS DO"/>
    <n v="366590"/>
    <d v="2025-11-10T00:00:00"/>
    <n v="373407"/>
    <d v="2025-11-10T00:00:00"/>
    <m/>
    <n v="322.66000000000003"/>
    <d v="2025-12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66702"/>
    <d v="2025-11-10T00:00:00"/>
    <n v="373519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7191"/>
    <d v="2025-11-10T00:00:00"/>
    <n v="374008"/>
    <d v="2025-11-10T00:00:00"/>
    <m/>
    <n v="322.66000000000003"/>
    <d v="2025-12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67262"/>
    <d v="2025-11-10T00:00:00"/>
    <n v="374079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7301"/>
    <d v="2025-11-10T00:00:00"/>
    <n v="374118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7302"/>
    <d v="2025-11-10T00:00:00"/>
    <n v="374119"/>
    <d v="2025-11-10T00:00:00"/>
    <m/>
    <n v="322.66000000000003"/>
    <d v="2025-12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67393"/>
    <d v="2025-11-10T00:00:00"/>
    <n v="374210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7705"/>
    <d v="2025-11-10T00:00:00"/>
    <n v="374522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7707"/>
    <d v="2025-11-10T00:00:00"/>
    <n v="374524"/>
    <d v="2025-11-10T00:00:00"/>
    <m/>
    <n v="387.2"/>
    <d v="2025-12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8046"/>
    <d v="2025-11-10T00:00:00"/>
    <n v="374863"/>
    <d v="2025-11-12T00:00:00"/>
    <m/>
    <n v="1355.19"/>
    <d v="2025-12-12T00:00:00"/>
    <s v="E0220800"/>
    <s v="PD022800"/>
    <s v="Serviços de Publicidade Eletrônica"/>
    <n v="1290.1400000000001"/>
    <m/>
    <x v="0"/>
    <m/>
    <m/>
    <m/>
    <s v="2 - FATURADO"/>
    <n v="0"/>
    <x v="0"/>
    <x v="1"/>
    <m/>
  </r>
  <r>
    <x v="1157"/>
    <s v="46.523.163/0001-50"/>
    <s v="NF SERVICOS DO"/>
    <n v="368148"/>
    <d v="2025-11-10T00:00:00"/>
    <n v="374965"/>
    <d v="2025-11-12T00:00:00"/>
    <m/>
    <n v="709.86"/>
    <d v="2025-12-12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157"/>
    <s v="46.523.163/0001-50"/>
    <s v="NF SERVICOS DO"/>
    <n v="368599"/>
    <d v="2025-11-11T00:00:00"/>
    <n v="375416"/>
    <d v="2025-11-12T00:00:00"/>
    <m/>
    <n v="322.66000000000003"/>
    <d v="2025-12-1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"/>
    <n v="197883"/>
    <d v="2025-11-13T00:00:00"/>
    <n v="2064325"/>
    <d v="2025-11-13T00:00:00"/>
    <d v="2025-10-01T00:00:00"/>
    <n v="33090.160000000003"/>
    <d v="2025-12-13T00:00:00"/>
    <s v="E0220510"/>
    <s v="PD022510"/>
    <s v="PREFEITURA CADASTRO"/>
    <n v="31501.83"/>
    <d v="2025-10-01T00:00:00"/>
    <x v="0"/>
    <s v="084/2022"/>
    <s v="23.572/2021"/>
    <s v="PD-PRC-2021/03252-359.00004361/2024-41-APPS/ITO"/>
    <s v="2 - FATURADO"/>
    <n v="0"/>
    <x v="0"/>
    <x v="0"/>
    <m/>
  </r>
  <r>
    <x v="1157"/>
    <s v="46.523.163/0001-50"/>
    <s v="NF SERVICOS DO"/>
    <n v="369033"/>
    <d v="2025-11-13T00:00:00"/>
    <n v="375850"/>
    <d v="2025-11-14T00:00:00"/>
    <m/>
    <n v="1484.26"/>
    <d v="2025-12-14T00:00:00"/>
    <s v="E0220800"/>
    <s v="PD022800"/>
    <s v="Serviços de Publicidade Eletrônica"/>
    <n v="1413.02"/>
    <m/>
    <x v="0"/>
    <m/>
    <m/>
    <m/>
    <s v="2 - FATURADO"/>
    <n v="0"/>
    <x v="0"/>
    <x v="1"/>
    <m/>
  </r>
  <r>
    <x v="1157"/>
    <s v="46.523.163/0001-50"/>
    <s v="NF SERVICOS DO"/>
    <n v="369035"/>
    <d v="2025-11-13T00:00:00"/>
    <n v="375852"/>
    <d v="2025-11-14T00:00:00"/>
    <m/>
    <n v="322.66000000000003"/>
    <d v="2025-12-14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69194"/>
    <d v="2025-11-13T00:00:00"/>
    <n v="376011"/>
    <d v="2025-11-14T00:00:00"/>
    <m/>
    <n v="387.2"/>
    <d v="2025-12-14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9543"/>
    <d v="2025-11-17T00:00:00"/>
    <n v="376360"/>
    <d v="2025-11-18T00:00:00"/>
    <m/>
    <n v="193.6"/>
    <d v="2025-12-18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157"/>
    <s v="46.523.163/0001-50"/>
    <s v="NF SERVICOS DO"/>
    <n v="369570"/>
    <d v="2025-11-17T00:00:00"/>
    <n v="376387"/>
    <d v="2025-11-18T00:00:00"/>
    <m/>
    <n v="387.2"/>
    <d v="2025-12-18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69576"/>
    <d v="2025-11-17T00:00:00"/>
    <n v="376393"/>
    <d v="2025-11-18T00:00:00"/>
    <m/>
    <n v="1742.39"/>
    <d v="2025-12-18T00:00:00"/>
    <s v="E0220800"/>
    <s v="PD022800"/>
    <s v="Serviços de Publicidade Eletrônica"/>
    <n v="1658.76"/>
    <m/>
    <x v="0"/>
    <m/>
    <m/>
    <m/>
    <s v="2 - FATURADO"/>
    <n v="0"/>
    <x v="0"/>
    <x v="1"/>
    <m/>
  </r>
  <r>
    <x v="1157"/>
    <s v="46.523.163/0001-50"/>
    <s v="NF SERVICOS DO"/>
    <n v="369717"/>
    <d v="2025-11-17T00:00:00"/>
    <n v="376534"/>
    <d v="2025-11-18T00:00:00"/>
    <m/>
    <n v="193.6"/>
    <d v="2025-12-18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157"/>
    <s v="46.523.163/0001-50"/>
    <s v="NF SERVICOS DO"/>
    <n v="369724"/>
    <d v="2025-11-17T00:00:00"/>
    <n v="376541"/>
    <d v="2025-11-18T00:00:00"/>
    <m/>
    <n v="193.6"/>
    <d v="2025-12-18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157"/>
    <s v="46.523.163/0001-50"/>
    <s v="NF SERVICOS DO"/>
    <n v="370361"/>
    <d v="2025-11-19T00:00:00"/>
    <n v="377178"/>
    <d v="2025-11-25T00:00:00"/>
    <m/>
    <n v="193.6"/>
    <d v="2025-12-25T00:00:00"/>
    <s v="E0220800"/>
    <s v="PD022800"/>
    <s v="Serviços de Publicidade Eletrônica"/>
    <n v="184.31"/>
    <m/>
    <x v="0"/>
    <m/>
    <m/>
    <m/>
    <s v="2 - FATURADO"/>
    <n v="0"/>
    <x v="0"/>
    <x v="1"/>
    <m/>
  </r>
  <r>
    <x v="1157"/>
    <s v="46.523.163/0001-50"/>
    <s v="NF SERVICOS DO"/>
    <n v="370362"/>
    <d v="2025-11-19T00:00:00"/>
    <n v="377179"/>
    <d v="2025-11-25T00:00:00"/>
    <m/>
    <n v="258.13"/>
    <d v="2025-12-2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157"/>
    <s v="46.523.163/0001-50"/>
    <s v="NF SERVICOS DO"/>
    <n v="370363"/>
    <d v="2025-11-19T00:00:00"/>
    <n v="377180"/>
    <d v="2025-11-25T00:00:00"/>
    <m/>
    <n v="258.13"/>
    <d v="2025-12-2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157"/>
    <s v="46.523.163/0001-50"/>
    <s v="NF SERVICOS DO"/>
    <n v="370364"/>
    <d v="2025-11-19T00:00:00"/>
    <n v="377181"/>
    <d v="2025-11-25T00:00:00"/>
    <m/>
    <n v="322.66000000000003"/>
    <d v="2025-12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70365"/>
    <d v="2025-11-19T00:00:00"/>
    <n v="377182"/>
    <d v="2025-11-25T00:00:00"/>
    <m/>
    <n v="1806.92"/>
    <d v="2025-12-25T00:00:00"/>
    <s v="E0220800"/>
    <s v="PD022800"/>
    <s v="Serviços de Publicidade Eletrônica"/>
    <n v="1720.19"/>
    <m/>
    <x v="0"/>
    <m/>
    <m/>
    <m/>
    <s v="2 - FATURADO"/>
    <n v="0"/>
    <x v="0"/>
    <x v="1"/>
    <m/>
  </r>
  <r>
    <x v="1157"/>
    <s v="46.523.163/0001-50"/>
    <s v="NF SERVICOS DO"/>
    <n v="370774"/>
    <d v="2025-11-24T00:00:00"/>
    <n v="377590"/>
    <d v="2025-11-25T00:00:00"/>
    <m/>
    <n v="516.26"/>
    <d v="2025-12-25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157"/>
    <s v="46.523.163/0001-50"/>
    <s v="NF SERVICOS DO"/>
    <n v="370775"/>
    <d v="2025-11-24T00:00:00"/>
    <n v="377591"/>
    <d v="2025-11-25T00:00:00"/>
    <m/>
    <n v="387.2"/>
    <d v="2025-12-25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57"/>
    <s v="46.523.163/0001-50"/>
    <s v="NF SERVICOS DO"/>
    <n v="370776"/>
    <d v="2025-11-24T00:00:00"/>
    <n v="377592"/>
    <d v="2025-11-25T00:00:00"/>
    <m/>
    <n v="2710.39"/>
    <d v="2025-12-25T00:00:00"/>
    <s v="E0220800"/>
    <s v="PD022800"/>
    <s v="Serviços de Publicidade Eletrônica"/>
    <n v="2580.29"/>
    <m/>
    <x v="0"/>
    <m/>
    <m/>
    <m/>
    <s v="2 - FATURADO"/>
    <n v="0"/>
    <x v="0"/>
    <x v="1"/>
    <m/>
  </r>
  <r>
    <x v="1157"/>
    <s v="46.523.163/0001-50"/>
    <s v="NF SERVICOS DO"/>
    <n v="370777"/>
    <d v="2025-11-24T00:00:00"/>
    <n v="377593"/>
    <d v="2025-11-25T00:00:00"/>
    <m/>
    <n v="322.66000000000003"/>
    <d v="2025-12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70778"/>
    <d v="2025-11-24T00:00:00"/>
    <n v="377594"/>
    <d v="2025-11-25T00:00:00"/>
    <m/>
    <n v="322.66000000000003"/>
    <d v="2025-12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70779"/>
    <d v="2025-11-24T00:00:00"/>
    <n v="377595"/>
    <d v="2025-11-25T00:00:00"/>
    <m/>
    <n v="322.66000000000003"/>
    <d v="2025-12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7"/>
    <s v="46.523.163/0001-50"/>
    <s v="NF SERVICOS DO"/>
    <n v="370780"/>
    <d v="2025-11-24T00:00:00"/>
    <n v="377596"/>
    <d v="2025-11-25T00:00:00"/>
    <m/>
    <n v="322.66000000000003"/>
    <d v="2025-12-2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58"/>
    <s v="46.523.171/0001-04"/>
    <s v="NF SERVICOS"/>
    <n v="195713"/>
    <d v="2025-10-15T00:00:00"/>
    <n v="2044279"/>
    <d v="2025-10-15T00:00:00"/>
    <d v="2025-09-01T00:00:00"/>
    <n v="197573.41"/>
    <d v="2025-11-14T00:00:00"/>
    <s v="E0220553"/>
    <s v="PD022553"/>
    <s v="PREFEITURA CADASTRO"/>
    <n v="188089.89"/>
    <d v="2025-09-01T00:00:00"/>
    <x v="0"/>
    <m/>
    <s v="P.14.242/2022"/>
    <s v="359.00008253/2024-48 - APPS/ITO"/>
    <s v="2 - FATURADO"/>
    <n v="14"/>
    <x v="3"/>
    <x v="0"/>
    <m/>
  </r>
  <r>
    <x v="1158"/>
    <s v="46.523.171/0001-04"/>
    <s v="NF SERVICOS DO"/>
    <n v="366246"/>
    <d v="2025-11-10T00:00:00"/>
    <n v="373063"/>
    <d v="2025-11-10T00:00:00"/>
    <m/>
    <n v="580.79999999999995"/>
    <d v="2025-12-10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158"/>
    <s v="46.523.171/0001-04"/>
    <s v="NF SERVICOS DO"/>
    <n v="366248"/>
    <d v="2025-11-10T00:00:00"/>
    <n v="373065"/>
    <d v="2025-11-10T00:00:00"/>
    <m/>
    <n v="497.83"/>
    <d v="2025-12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8"/>
    <s v="46.523.171/0001-04"/>
    <s v="NF SERVICOS DO"/>
    <n v="366486"/>
    <d v="2025-11-10T00:00:00"/>
    <n v="373303"/>
    <d v="2025-11-10T00:00:00"/>
    <m/>
    <n v="497.83"/>
    <d v="2025-12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8"/>
    <s v="46.523.171/0001-04"/>
    <s v="NF SERVICOS DO"/>
    <n v="366851"/>
    <d v="2025-11-10T00:00:00"/>
    <n v="373668"/>
    <d v="2025-11-10T00:00:00"/>
    <m/>
    <n v="497.83"/>
    <d v="2025-12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8"/>
    <s v="46.523.171/0001-04"/>
    <s v="NF SERVICOS DO"/>
    <n v="367020"/>
    <d v="2025-11-10T00:00:00"/>
    <n v="373837"/>
    <d v="2025-11-10T00:00:00"/>
    <m/>
    <n v="663.77"/>
    <d v="2025-12-10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1158"/>
    <s v="46.523.171/0001-04"/>
    <s v="NF SERVICOS DO"/>
    <n v="367411"/>
    <d v="2025-11-10T00:00:00"/>
    <n v="374228"/>
    <d v="2025-11-10T00:00:00"/>
    <m/>
    <n v="497.83"/>
    <d v="2025-12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8"/>
    <s v="46.523.171/0001-04"/>
    <s v="NF SERVICOS"/>
    <n v="197862"/>
    <d v="2025-11-13T00:00:00"/>
    <n v="2064304"/>
    <d v="2025-11-13T00:00:00"/>
    <d v="2025-10-01T00:00:00"/>
    <n v="174560.04"/>
    <d v="2025-12-13T00:00:00"/>
    <s v="E0220553"/>
    <s v="PD022553"/>
    <s v="PREFEITURA CADASTRO"/>
    <n v="166181.16"/>
    <d v="2025-10-01T00:00:00"/>
    <x v="0"/>
    <m/>
    <s v="P.14.242/2022"/>
    <s v="359.00008253/2024-48 - APPS/ITO"/>
    <s v="2 - FATURADO"/>
    <n v="0"/>
    <x v="0"/>
    <x v="0"/>
    <m/>
  </r>
  <r>
    <x v="1158"/>
    <s v="46.523.171/0001-04"/>
    <s v="NF SERVICOS DO"/>
    <n v="369065"/>
    <d v="2025-11-13T00:00:00"/>
    <n v="375882"/>
    <d v="2025-11-14T00:00:00"/>
    <m/>
    <n v="497.83"/>
    <d v="2025-12-14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8"/>
    <s v="46.523.171/0001-04"/>
    <s v="NF SERVICOS DO"/>
    <n v="369093"/>
    <d v="2025-11-13T00:00:00"/>
    <n v="375910"/>
    <d v="2025-11-14T00:00:00"/>
    <m/>
    <n v="580.79999999999995"/>
    <d v="2025-12-14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158"/>
    <s v="46.523.171/0001-04"/>
    <s v="NF SERVICOS DO"/>
    <n v="370129"/>
    <d v="2025-11-18T00:00:00"/>
    <n v="376946"/>
    <d v="2025-11-19T00:00:00"/>
    <m/>
    <n v="497.83"/>
    <d v="2025-12-19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59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342"/>
    <x v="2"/>
    <x v="3"/>
    <m/>
  </r>
  <r>
    <x v="1159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342"/>
    <x v="2"/>
    <x v="3"/>
    <m/>
  </r>
  <r>
    <x v="1159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342"/>
    <x v="2"/>
    <x v="3"/>
    <m/>
  </r>
  <r>
    <x v="1159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342"/>
    <x v="2"/>
    <x v="3"/>
    <m/>
  </r>
  <r>
    <x v="1159"/>
    <s v="46.523.197/0001-44"/>
    <s v="ND-POUPATEMPO 4.0"/>
    <n v="7326"/>
    <d v="2025-11-05T00:00:00"/>
    <s v="PPT00557"/>
    <s v="PPT00557"/>
    <d v="2025-11-01T00:00:00"/>
    <n v="40103.81"/>
    <d v="2025-12-05T00:00:00"/>
    <s v="PPT00557"/>
    <s v="PP00557"/>
    <s v="IMPLANTACAO E OPERACAO DO POUPATEMPO FERRAZ DE VASCONCELOS"/>
    <n v="40103.81"/>
    <d v="2025-11-01T00:00:00"/>
    <x v="0"/>
    <m/>
    <s v="PD-PRC-2021/00859"/>
    <m/>
    <s v="2 - FATURADO"/>
    <n v="0"/>
    <x v="0"/>
    <x v="15"/>
    <m/>
  </r>
  <r>
    <x v="1159"/>
    <s v="46.523.197/0001-44"/>
    <s v="NF SERVICOS DO"/>
    <n v="366212"/>
    <d v="2025-11-10T00:00:00"/>
    <n v="373029"/>
    <d v="2025-11-10T00:00:00"/>
    <m/>
    <n v="442.51"/>
    <d v="2025-12-10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66522"/>
    <d v="2025-11-10T00:00:00"/>
    <n v="373339"/>
    <d v="2025-11-10T00:00:00"/>
    <m/>
    <n v="590.02"/>
    <d v="2025-12-10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59"/>
    <s v="46.523.197/0001-44"/>
    <s v="NF SERVICOS DO"/>
    <n v="366716"/>
    <d v="2025-11-10T00:00:00"/>
    <n v="373533"/>
    <d v="2025-11-10T00:00:00"/>
    <m/>
    <n v="590.02"/>
    <d v="2025-12-10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59"/>
    <s v="46.523.197/0001-44"/>
    <s v="NF SERVICOS DO"/>
    <n v="366800"/>
    <d v="2025-11-10T00:00:00"/>
    <n v="373617"/>
    <d v="2025-11-10T00:00:00"/>
    <m/>
    <n v="1475.04"/>
    <d v="2025-12-10T00:00:00"/>
    <s v="E0231077"/>
    <s v="PD231058"/>
    <s v="Serviços de Publicidade Eletrônica"/>
    <n v="1404.24"/>
    <m/>
    <x v="0"/>
    <m/>
    <m/>
    <m/>
    <s v="2 - FATURADO"/>
    <n v="0"/>
    <x v="0"/>
    <x v="1"/>
    <m/>
  </r>
  <r>
    <x v="1159"/>
    <s v="46.523.197/0001-44"/>
    <s v="NF SERVICOS DO"/>
    <n v="366950"/>
    <d v="2025-11-10T00:00:00"/>
    <n v="373767"/>
    <d v="2025-11-10T00:00:00"/>
    <m/>
    <n v="295.01"/>
    <d v="2025-12-10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59"/>
    <s v="46.523.197/0001-44"/>
    <s v="NF SERVICOS DO"/>
    <n v="366952"/>
    <d v="2025-11-10T00:00:00"/>
    <n v="373769"/>
    <d v="2025-11-10T00:00:00"/>
    <m/>
    <n v="737.52"/>
    <d v="2025-12-10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59"/>
    <s v="46.523.197/0001-44"/>
    <s v="NF SERVICOS DO"/>
    <n v="367219"/>
    <d v="2025-11-10T00:00:00"/>
    <n v="374036"/>
    <d v="2025-11-10T00:00:00"/>
    <m/>
    <n v="1548.79"/>
    <d v="2025-12-10T00:00:00"/>
    <s v="E0231077"/>
    <s v="PD231058"/>
    <s v="Serviços de Publicidade Eletrônica"/>
    <n v="1474.45"/>
    <m/>
    <x v="0"/>
    <m/>
    <m/>
    <m/>
    <s v="2 - FATURADO"/>
    <n v="0"/>
    <x v="0"/>
    <x v="1"/>
    <m/>
  </r>
  <r>
    <x v="1159"/>
    <s v="46.523.197/0001-44"/>
    <s v="NF SERVICOS DO"/>
    <n v="367232"/>
    <d v="2025-11-10T00:00:00"/>
    <n v="374049"/>
    <d v="2025-11-10T00:00:00"/>
    <m/>
    <n v="885.02"/>
    <d v="2025-12-10T00:00:00"/>
    <s v="E0231077"/>
    <s v="PD231058"/>
    <s v="Serviços de Publicidade Eletrônica"/>
    <n v="842.54"/>
    <m/>
    <x v="0"/>
    <m/>
    <m/>
    <m/>
    <s v="2 - FATURADO"/>
    <n v="0"/>
    <x v="0"/>
    <x v="1"/>
    <m/>
  </r>
  <r>
    <x v="1159"/>
    <s v="46.523.197/0001-44"/>
    <s v="NF SERVICOS DO"/>
    <n v="367437"/>
    <d v="2025-11-10T00:00:00"/>
    <n v="374254"/>
    <d v="2025-11-10T00:00:00"/>
    <m/>
    <n v="1696.3"/>
    <d v="2025-12-10T00:00:00"/>
    <s v="E0231077"/>
    <s v="PD231058"/>
    <s v="Serviços de Publicidade Eletrônica"/>
    <n v="1614.88"/>
    <m/>
    <x v="0"/>
    <m/>
    <m/>
    <m/>
    <s v="2 - FATURADO"/>
    <n v="0"/>
    <x v="0"/>
    <x v="1"/>
    <m/>
  </r>
  <r>
    <x v="1159"/>
    <s v="46.523.197/0001-44"/>
    <s v="NF SERVICOS DO"/>
    <n v="367438"/>
    <d v="2025-11-10T00:00:00"/>
    <n v="374255"/>
    <d v="2025-11-10T00:00:00"/>
    <m/>
    <n v="368.76"/>
    <d v="2025-12-10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59"/>
    <s v="46.523.197/0001-44"/>
    <s v="NF SERVICOS DO"/>
    <n v="367755"/>
    <d v="2025-11-10T00:00:00"/>
    <n v="374572"/>
    <d v="2025-11-10T00:00:00"/>
    <m/>
    <n v="1180.03"/>
    <d v="2025-12-10T00:00:00"/>
    <s v="E0231077"/>
    <s v="PD231058"/>
    <s v="Serviços de Publicidade Eletrônica"/>
    <n v="1123.3900000000001"/>
    <m/>
    <x v="0"/>
    <m/>
    <m/>
    <m/>
    <s v="2 - FATURADO"/>
    <n v="0"/>
    <x v="0"/>
    <x v="1"/>
    <m/>
  </r>
  <r>
    <x v="1159"/>
    <s v="46.523.197/0001-44"/>
    <s v="NF SERVICOS DO"/>
    <n v="367757"/>
    <d v="2025-11-10T00:00:00"/>
    <n v="374574"/>
    <d v="2025-11-10T00:00:00"/>
    <m/>
    <n v="516.26"/>
    <d v="2025-12-10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59"/>
    <s v="46.523.197/0001-44"/>
    <s v="NF SERVICOS DO"/>
    <n v="368023"/>
    <d v="2025-11-10T00:00:00"/>
    <n v="374840"/>
    <d v="2025-11-12T00:00:00"/>
    <m/>
    <n v="368.76"/>
    <d v="2025-12-12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59"/>
    <s v="46.523.197/0001-44"/>
    <s v="NF SERVICOS DO"/>
    <n v="368146"/>
    <d v="2025-11-10T00:00:00"/>
    <n v="374963"/>
    <d v="2025-11-12T00:00:00"/>
    <m/>
    <n v="885.02"/>
    <d v="2025-12-12T00:00:00"/>
    <s v="E0231077"/>
    <s v="PD231058"/>
    <s v="Serviços de Publicidade Eletrônica"/>
    <n v="842.54"/>
    <m/>
    <x v="0"/>
    <m/>
    <m/>
    <m/>
    <s v="2 - FATURADO"/>
    <n v="0"/>
    <x v="0"/>
    <x v="1"/>
    <m/>
  </r>
  <r>
    <x v="1159"/>
    <s v="46.523.197/0001-44"/>
    <s v="NF SERVICOS DO"/>
    <n v="368650"/>
    <d v="2025-11-12T00:00:00"/>
    <n v="375467"/>
    <d v="2025-11-13T00:00:00"/>
    <m/>
    <n v="516.26"/>
    <d v="2025-12-13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59"/>
    <s v="46.523.197/0001-44"/>
    <s v="NF SERVICOS DO"/>
    <n v="368710"/>
    <d v="2025-11-12T00:00:00"/>
    <n v="375527"/>
    <d v="2025-11-13T00:00:00"/>
    <m/>
    <n v="221.26"/>
    <d v="2025-12-13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159"/>
    <s v="46.523.197/0001-44"/>
    <s v="NF SERVICOS DO"/>
    <n v="368846"/>
    <d v="2025-11-12T00:00:00"/>
    <n v="375663"/>
    <d v="2025-11-13T00:00:00"/>
    <m/>
    <n v="1180.03"/>
    <d v="2025-12-13T00:00:00"/>
    <s v="E0231077"/>
    <s v="PD231058"/>
    <s v="Serviços de Publicidade Eletrônica"/>
    <n v="1123.3900000000001"/>
    <m/>
    <x v="0"/>
    <m/>
    <m/>
    <m/>
    <s v="2 - FATURADO"/>
    <n v="0"/>
    <x v="0"/>
    <x v="1"/>
    <m/>
  </r>
  <r>
    <x v="1159"/>
    <s v="46.523.197/0001-44"/>
    <s v="NF SERVICOS DO"/>
    <n v="368848"/>
    <d v="2025-11-12T00:00:00"/>
    <n v="375665"/>
    <d v="2025-11-13T00:00:00"/>
    <m/>
    <n v="737.52"/>
    <d v="2025-12-13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59"/>
    <s v="46.523.197/0001-44"/>
    <s v="NF SERVICOS DO"/>
    <n v="368864"/>
    <d v="2025-11-12T00:00:00"/>
    <n v="375681"/>
    <d v="2025-11-13T00:00:00"/>
    <m/>
    <n v="1622.54"/>
    <d v="2025-12-13T00:00:00"/>
    <s v="E0231077"/>
    <s v="PD231058"/>
    <s v="Serviços de Publicidade Eletrônica"/>
    <n v="1544.66"/>
    <m/>
    <x v="0"/>
    <m/>
    <m/>
    <m/>
    <s v="2 - FATURADO"/>
    <n v="0"/>
    <x v="0"/>
    <x v="1"/>
    <m/>
  </r>
  <r>
    <x v="1159"/>
    <s v="46.523.197/0001-44"/>
    <s v="NF SERVICOS"/>
    <n v="197905"/>
    <d v="2025-11-13T00:00:00"/>
    <n v="2064347"/>
    <d v="2025-11-13T00:00:00"/>
    <d v="2025-10-01T00:00:00"/>
    <n v="60293.440000000002"/>
    <d v="2025-12-13T00:00:00"/>
    <s v="E0200796"/>
    <s v="PD020796"/>
    <s v="PREFEITURA CADASTRO"/>
    <n v="57399.35"/>
    <d v="2025-10-01T00:00:00"/>
    <x v="0"/>
    <s v="NR.250/2020"/>
    <s v="NR. 13.803/2020"/>
    <s v="PD-PRC-2022/01775-359.00010327/2024-14 - APPS/ITO"/>
    <s v="2 - FATURADO"/>
    <n v="0"/>
    <x v="0"/>
    <x v="0"/>
    <m/>
  </r>
  <r>
    <x v="1159"/>
    <s v="46.523.197/0001-44"/>
    <s v="NF SERVICOS DO"/>
    <n v="369143"/>
    <d v="2025-11-13T00:00:00"/>
    <n v="375960"/>
    <d v="2025-11-14T00:00:00"/>
    <m/>
    <n v="663.77"/>
    <d v="2025-12-14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159"/>
    <s v="46.523.197/0001-44"/>
    <s v="NF SERVICOS DO"/>
    <n v="369159"/>
    <d v="2025-11-13T00:00:00"/>
    <n v="375976"/>
    <d v="2025-11-14T00:00:00"/>
    <m/>
    <n v="442.51"/>
    <d v="2025-12-14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69601"/>
    <d v="2025-11-17T00:00:00"/>
    <n v="376418"/>
    <d v="2025-11-18T00:00:00"/>
    <m/>
    <n v="442.51"/>
    <d v="2025-12-18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69608"/>
    <d v="2025-11-17T00:00:00"/>
    <n v="376425"/>
    <d v="2025-11-18T00:00:00"/>
    <m/>
    <n v="516.26"/>
    <d v="2025-12-1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59"/>
    <s v="46.523.197/0001-44"/>
    <s v="NF SERVICOS DO"/>
    <n v="369676"/>
    <d v="2025-11-17T00:00:00"/>
    <n v="376493"/>
    <d v="2025-11-18T00:00:00"/>
    <m/>
    <n v="737.52"/>
    <d v="2025-12-18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59"/>
    <s v="46.523.197/0001-44"/>
    <s v="NF SERVICOS DO"/>
    <n v="369690"/>
    <d v="2025-11-17T00:00:00"/>
    <n v="376507"/>
    <d v="2025-11-18T00:00:00"/>
    <m/>
    <n v="885.02"/>
    <d v="2025-12-18T00:00:00"/>
    <s v="E0231077"/>
    <s v="PD231058"/>
    <s v="Serviços de Publicidade Eletrônica"/>
    <n v="842.54"/>
    <m/>
    <x v="0"/>
    <m/>
    <m/>
    <m/>
    <s v="2 - FATURADO"/>
    <n v="0"/>
    <x v="0"/>
    <x v="1"/>
    <m/>
  </r>
  <r>
    <x v="1159"/>
    <s v="46.523.197/0001-44"/>
    <s v="NF SERVICOS DO"/>
    <n v="369744"/>
    <d v="2025-11-17T00:00:00"/>
    <n v="376561"/>
    <d v="2025-11-18T00:00:00"/>
    <m/>
    <n v="885.02"/>
    <d v="2025-12-18T00:00:00"/>
    <s v="E0231077"/>
    <s v="PD231058"/>
    <s v="Serviços de Publicidade Eletrônica"/>
    <n v="842.54"/>
    <m/>
    <x v="0"/>
    <m/>
    <m/>
    <m/>
    <s v="2 - FATURADO"/>
    <n v="0"/>
    <x v="0"/>
    <x v="1"/>
    <m/>
  </r>
  <r>
    <x v="1159"/>
    <s v="46.523.197/0001-44"/>
    <s v="NF SERVICOS DO"/>
    <n v="369795"/>
    <d v="2025-11-17T00:00:00"/>
    <n v="376612"/>
    <d v="2025-11-18T00:00:00"/>
    <m/>
    <n v="516.26"/>
    <d v="2025-12-18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59"/>
    <s v="46.523.197/0001-44"/>
    <s v="NF SERVICOS DO"/>
    <n v="370025"/>
    <d v="2025-11-18T00:00:00"/>
    <n v="376842"/>
    <d v="2025-11-19T00:00:00"/>
    <m/>
    <n v="295.01"/>
    <d v="2025-12-19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59"/>
    <s v="46.523.197/0001-44"/>
    <s v="NF SERVICOS DO"/>
    <n v="370075"/>
    <d v="2025-11-18T00:00:00"/>
    <n v="376892"/>
    <d v="2025-11-19T00:00:00"/>
    <m/>
    <n v="221.26"/>
    <d v="2025-12-19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159"/>
    <s v="46.523.197/0001-44"/>
    <s v="NF SERVICOS DO"/>
    <n v="370424"/>
    <d v="2025-11-19T00:00:00"/>
    <n v="377241"/>
    <d v="2025-11-25T00:00:00"/>
    <m/>
    <n v="368.76"/>
    <d v="2025-12-25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59"/>
    <s v="46.523.197/0001-44"/>
    <s v="NF SERVICOS DO"/>
    <n v="370427"/>
    <d v="2025-11-19T00:00:00"/>
    <n v="377244"/>
    <d v="2025-11-25T00:00:00"/>
    <m/>
    <n v="368.76"/>
    <d v="2025-12-25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59"/>
    <s v="46.523.197/0001-44"/>
    <s v="NF SERVICOS DO"/>
    <n v="370557"/>
    <d v="2025-11-24T00:00:00"/>
    <n v="377373"/>
    <d v="2025-11-25T00:00:00"/>
    <m/>
    <n v="442.51"/>
    <d v="2025-12-25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70558"/>
    <d v="2025-11-24T00:00:00"/>
    <n v="377374"/>
    <d v="2025-11-25T00:00:00"/>
    <m/>
    <n v="442.51"/>
    <d v="2025-12-25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70559"/>
    <d v="2025-11-24T00:00:00"/>
    <n v="377375"/>
    <d v="2025-11-25T00:00:00"/>
    <m/>
    <n v="295.01"/>
    <d v="2025-12-25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59"/>
    <s v="46.523.197/0001-44"/>
    <s v="NF SERVICOS DO"/>
    <n v="370838"/>
    <d v="2025-11-25T00:00:00"/>
    <n v="377655"/>
    <d v="2025-11-26T00:00:00"/>
    <m/>
    <n v="516.26"/>
    <d v="2025-12-26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59"/>
    <s v="46.523.197/0001-44"/>
    <s v="NF SERVICOS DO"/>
    <n v="370840"/>
    <d v="2025-11-25T00:00:00"/>
    <n v="377657"/>
    <d v="2025-11-26T00:00:00"/>
    <m/>
    <n v="737.52"/>
    <d v="2025-12-26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59"/>
    <s v="46.523.197/0001-44"/>
    <s v="NF SERVICOS DO"/>
    <n v="370848"/>
    <d v="2025-11-25T00:00:00"/>
    <n v="377665"/>
    <d v="2025-11-26T00:00:00"/>
    <m/>
    <n v="295.01"/>
    <d v="2025-12-2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59"/>
    <s v="46.523.197/0001-44"/>
    <s v="NF SERVICOS DO"/>
    <n v="371366"/>
    <d v="2025-11-26T00:00:00"/>
    <n v="378183"/>
    <d v="2025-11-27T00:00:00"/>
    <m/>
    <n v="295.01"/>
    <d v="2025-12-27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59"/>
    <s v="46.523.197/0001-44"/>
    <s v="NF SERVICOS DO"/>
    <n v="371367"/>
    <d v="2025-11-26T00:00:00"/>
    <n v="378184"/>
    <d v="2025-11-27T00:00:00"/>
    <m/>
    <n v="663.77"/>
    <d v="2025-12-27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159"/>
    <s v="46.523.197/0001-44"/>
    <s v="NF SERVICOS DO"/>
    <n v="371368"/>
    <d v="2025-11-26T00:00:00"/>
    <n v="378185"/>
    <d v="2025-11-27T00:00:00"/>
    <m/>
    <n v="442.51"/>
    <d v="2025-12-27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59"/>
    <s v="46.523.197/0001-44"/>
    <s v="NF SERVICOS DO"/>
    <n v="371370"/>
    <d v="2025-11-26T00:00:00"/>
    <n v="378187"/>
    <d v="2025-11-27T00:00:00"/>
    <m/>
    <n v="368.76"/>
    <d v="2025-12-27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59"/>
    <s v="46.523.197/0001-44"/>
    <s v="NF SERVICOS DO"/>
    <n v="371372"/>
    <d v="2025-11-26T00:00:00"/>
    <n v="378189"/>
    <d v="2025-11-27T00:00:00"/>
    <m/>
    <n v="737.52"/>
    <d v="2025-12-27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60"/>
    <s v="46.523.239/0001-47"/>
    <s v="NF SERVICOS DO"/>
    <n v="365938"/>
    <d v="2025-10-30T00:00:00"/>
    <n v="372755"/>
    <d v="2025-10-31T00:00:00"/>
    <m/>
    <n v="248.91"/>
    <d v="2025-11-30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60"/>
    <s v="46.523.239/0001-47"/>
    <s v="NF SERVICOS DO"/>
    <n v="366115"/>
    <d v="2025-10-30T00:00:00"/>
    <n v="372932"/>
    <d v="2025-10-31T00:00:00"/>
    <m/>
    <n v="331.88"/>
    <d v="2025-11-30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6124"/>
    <d v="2025-10-30T00:00:00"/>
    <n v="372941"/>
    <d v="2025-10-31T00:00:00"/>
    <m/>
    <n v="414.86"/>
    <d v="2025-11-3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"/>
    <n v="197143"/>
    <d v="2025-11-10T00:00:00"/>
    <n v="2063585"/>
    <d v="2025-11-10T00:00:00"/>
    <d v="2025-10-01T00:00:00"/>
    <n v="349095.77"/>
    <d v="2025-12-10T00:00:00"/>
    <s v="E0220504"/>
    <s v="PD022504"/>
    <s v="PREFEITURA CADASTRO"/>
    <n v="332339.17"/>
    <d v="2025-10-01T00:00:00"/>
    <x v="0"/>
    <s v="NR. SA.201.1 No. 37/2022"/>
    <s v="nr. 211/2022"/>
    <s v="359.0000.2750/2024-32-APPS\ITO"/>
    <s v="2 - FATURADO"/>
    <n v="0"/>
    <x v="0"/>
    <x v="0"/>
    <m/>
  </r>
  <r>
    <x v="1160"/>
    <s v="46.523.239/0001-47"/>
    <s v="NF SERVICOS DO"/>
    <n v="366312"/>
    <d v="2025-11-10T00:00:00"/>
    <n v="373129"/>
    <d v="2025-11-10T00:00:00"/>
    <m/>
    <n v="331.88"/>
    <d v="2025-12-10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6543"/>
    <d v="2025-11-10T00:00:00"/>
    <n v="373360"/>
    <d v="2025-11-10T00:00:00"/>
    <m/>
    <n v="414.86"/>
    <d v="2025-12-1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66961"/>
    <d v="2025-11-10T00:00:00"/>
    <n v="373778"/>
    <d v="2025-11-10T00:00:00"/>
    <m/>
    <n v="497.83"/>
    <d v="2025-12-1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7259"/>
    <d v="2025-11-10T00:00:00"/>
    <n v="374076"/>
    <d v="2025-11-10T00:00:00"/>
    <m/>
    <n v="497.83"/>
    <d v="2025-12-1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7593"/>
    <d v="2025-11-10T00:00:00"/>
    <n v="374410"/>
    <d v="2025-11-10T00:00:00"/>
    <m/>
    <n v="497.83"/>
    <d v="2025-12-1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7877"/>
    <d v="2025-11-10T00:00:00"/>
    <n v="374694"/>
    <d v="2025-11-10T00:00:00"/>
    <m/>
    <n v="331.88"/>
    <d v="2025-12-10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8073"/>
    <d v="2025-11-10T00:00:00"/>
    <n v="374890"/>
    <d v="2025-11-12T00:00:00"/>
    <m/>
    <n v="331.88"/>
    <d v="2025-12-12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8132"/>
    <d v="2025-11-10T00:00:00"/>
    <n v="374949"/>
    <d v="2025-11-12T00:00:00"/>
    <m/>
    <n v="331.88"/>
    <d v="2025-12-12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8187"/>
    <d v="2025-11-10T00:00:00"/>
    <n v="375004"/>
    <d v="2025-11-12T00:00:00"/>
    <m/>
    <n v="497.83"/>
    <d v="2025-12-12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8231"/>
    <d v="2025-11-10T00:00:00"/>
    <n v="375048"/>
    <d v="2025-11-12T00:00:00"/>
    <m/>
    <n v="331.88"/>
    <d v="2025-12-12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60"/>
    <s v="46.523.239/0001-47"/>
    <s v="NF SERVICOS DO"/>
    <n v="368555"/>
    <d v="2025-11-11T00:00:00"/>
    <n v="375372"/>
    <d v="2025-11-12T00:00:00"/>
    <m/>
    <n v="497.83"/>
    <d v="2025-12-12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8642"/>
    <d v="2025-11-12T00:00:00"/>
    <n v="375459"/>
    <d v="2025-11-13T00:00:00"/>
    <m/>
    <n v="497.83"/>
    <d v="2025-12-13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8720"/>
    <d v="2025-11-12T00:00:00"/>
    <n v="375537"/>
    <d v="2025-11-13T00:00:00"/>
    <m/>
    <n v="414.86"/>
    <d v="2025-12-13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69037"/>
    <d v="2025-11-13T00:00:00"/>
    <n v="375854"/>
    <d v="2025-11-14T00:00:00"/>
    <m/>
    <n v="414.86"/>
    <d v="2025-12-14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69099"/>
    <d v="2025-11-13T00:00:00"/>
    <n v="375916"/>
    <d v="2025-11-14T00:00:00"/>
    <m/>
    <n v="414.86"/>
    <d v="2025-12-14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69276"/>
    <d v="2025-11-14T00:00:00"/>
    <n v="376093"/>
    <d v="2025-11-18T00:00:00"/>
    <m/>
    <n v="497.83"/>
    <d v="2025-12-18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9492"/>
    <d v="2025-11-14T00:00:00"/>
    <n v="376309"/>
    <d v="2025-11-18T00:00:00"/>
    <m/>
    <n v="497.83"/>
    <d v="2025-12-18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69609"/>
    <d v="2025-11-17T00:00:00"/>
    <n v="376426"/>
    <d v="2025-11-18T00:00:00"/>
    <m/>
    <n v="580.79999999999995"/>
    <d v="2025-12-18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160"/>
    <s v="46.523.239/0001-47"/>
    <s v="NF SERVICOS DO"/>
    <n v="369966"/>
    <d v="2025-11-18T00:00:00"/>
    <n v="376783"/>
    <d v="2025-11-19T00:00:00"/>
    <m/>
    <n v="414.86"/>
    <d v="2025-12-19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70082"/>
    <d v="2025-11-18T00:00:00"/>
    <n v="376899"/>
    <d v="2025-11-19T00:00:00"/>
    <m/>
    <n v="746.74"/>
    <d v="2025-12-19T00:00:00"/>
    <s v="E0230761"/>
    <s v="PD023761"/>
    <s v="Serviços de Publicidade Eletrônica"/>
    <n v="710.9"/>
    <m/>
    <x v="0"/>
    <m/>
    <m/>
    <m/>
    <s v="2 - FATURADO"/>
    <n v="0"/>
    <x v="0"/>
    <x v="1"/>
    <m/>
  </r>
  <r>
    <x v="1160"/>
    <s v="46.523.239/0001-47"/>
    <s v="NF SERVICOS DO"/>
    <n v="370366"/>
    <d v="2025-11-19T00:00:00"/>
    <n v="377183"/>
    <d v="2025-11-25T00:00:00"/>
    <m/>
    <n v="497.83"/>
    <d v="2025-12-25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70367"/>
    <d v="2025-11-19T00:00:00"/>
    <n v="377184"/>
    <d v="2025-11-25T00:00:00"/>
    <m/>
    <n v="414.86"/>
    <d v="2025-12-25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0"/>
    <s v="46.523.239/0001-47"/>
    <s v="NF SERVICOS DO"/>
    <n v="370781"/>
    <d v="2025-11-24T00:00:00"/>
    <n v="377597"/>
    <d v="2025-11-25T00:00:00"/>
    <m/>
    <n v="248.91"/>
    <d v="2025-12-25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60"/>
    <s v="46.523.239/0001-47"/>
    <s v="NF SERVICOS DO"/>
    <n v="370853"/>
    <d v="2025-11-25T00:00:00"/>
    <n v="377670"/>
    <d v="2025-11-26T00:00:00"/>
    <m/>
    <n v="497.83"/>
    <d v="2025-12-26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70857"/>
    <d v="2025-11-25T00:00:00"/>
    <n v="377674"/>
    <d v="2025-11-26T00:00:00"/>
    <m/>
    <n v="580.79999999999995"/>
    <d v="2025-12-26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160"/>
    <s v="46.523.239/0001-47"/>
    <s v="NF SERVICOS DO"/>
    <n v="371286"/>
    <d v="2025-11-26T00:00:00"/>
    <n v="378103"/>
    <d v="2025-11-27T00:00:00"/>
    <m/>
    <n v="497.83"/>
    <d v="2025-12-2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60"/>
    <s v="46.523.239/0001-47"/>
    <s v="NF SERVICOS DO"/>
    <n v="371287"/>
    <d v="2025-11-26T00:00:00"/>
    <n v="378104"/>
    <d v="2025-11-27T00:00:00"/>
    <m/>
    <n v="1244.56"/>
    <d v="2025-12-27T00:00:00"/>
    <s v="E0230761"/>
    <s v="PD023761"/>
    <s v="Serviços de Publicidade Eletrônica"/>
    <n v="1184.82"/>
    <m/>
    <x v="0"/>
    <m/>
    <m/>
    <m/>
    <s v="2 - FATURADO"/>
    <n v="0"/>
    <x v="0"/>
    <x v="1"/>
    <m/>
  </r>
  <r>
    <x v="1160"/>
    <s v="46.523.239/0001-47"/>
    <s v="NF SERVICOS DO"/>
    <n v="371288"/>
    <d v="2025-11-26T00:00:00"/>
    <n v="378105"/>
    <d v="2025-11-27T00:00:00"/>
    <m/>
    <n v="248.91"/>
    <d v="2025-12-27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60"/>
    <s v="46.523.239/0001-47"/>
    <s v="NF SERVICOS DO"/>
    <n v="371289"/>
    <d v="2025-11-26T00:00:00"/>
    <n v="378106"/>
    <d v="2025-11-27T00:00:00"/>
    <m/>
    <n v="248.91"/>
    <d v="2025-12-27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60"/>
    <s v="46.523.239/0001-47"/>
    <s v="NF SERVICOS DO"/>
    <n v="371290"/>
    <d v="2025-11-26T00:00:00"/>
    <n v="378107"/>
    <d v="2025-11-27T00:00:00"/>
    <m/>
    <n v="414.86"/>
    <d v="2025-12-27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61"/>
    <s v="46.523.247/0001-93"/>
    <s v="NF SERVICOS DO"/>
    <n v="360303"/>
    <d v="2025-10-10T00:00:00"/>
    <n v="367118"/>
    <d v="2025-10-10T00:00:00"/>
    <m/>
    <n v="958.78"/>
    <d v="2025-11-09T00:00:00"/>
    <s v="E0230857"/>
    <s v="PD023857"/>
    <s v="Serviços de Publicidade Eletrônica"/>
    <n v="912.76"/>
    <m/>
    <x v="0"/>
    <m/>
    <m/>
    <m/>
    <s v="2 - FATURADO"/>
    <n v="19"/>
    <x v="3"/>
    <x v="1"/>
    <m/>
  </r>
  <r>
    <x v="1161"/>
    <s v="46.523.247/0001-93"/>
    <s v="NF SERVICOS DO"/>
    <n v="367391"/>
    <d v="2025-11-10T00:00:00"/>
    <n v="374208"/>
    <d v="2025-11-10T00:00:00"/>
    <m/>
    <n v="221.26"/>
    <d v="2025-12-10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61"/>
    <s v="46.523.247/0001-93"/>
    <s v="NF SERVICOS DO"/>
    <n v="367561"/>
    <d v="2025-11-10T00:00:00"/>
    <n v="374378"/>
    <d v="2025-11-10T00:00:00"/>
    <m/>
    <n v="442.51"/>
    <d v="2025-12-10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161"/>
    <s v="46.523.247/0001-93"/>
    <s v="NF SERVICOS DO"/>
    <n v="368313"/>
    <d v="2025-11-11T00:00:00"/>
    <n v="375130"/>
    <d v="2025-11-12T00:00:00"/>
    <m/>
    <n v="516.26"/>
    <d v="2025-12-12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161"/>
    <s v="46.523.247/0001-93"/>
    <s v="NF SERVICOS DO"/>
    <n v="368428"/>
    <d v="2025-11-11T00:00:00"/>
    <n v="375245"/>
    <d v="2025-11-12T00:00:00"/>
    <m/>
    <n v="516.26"/>
    <d v="2025-12-12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161"/>
    <s v="46.523.247/0001-93"/>
    <s v="NF SERVICOS DO"/>
    <n v="368475"/>
    <d v="2025-11-11T00:00:00"/>
    <n v="375292"/>
    <d v="2025-11-12T00:00:00"/>
    <m/>
    <n v="368.76"/>
    <d v="2025-12-12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161"/>
    <s v="46.523.247/0001-93"/>
    <s v="NF SERVICOS DO"/>
    <n v="368575"/>
    <d v="2025-11-11T00:00:00"/>
    <n v="375392"/>
    <d v="2025-11-12T00:00:00"/>
    <m/>
    <n v="221.26"/>
    <d v="2025-12-12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61"/>
    <s v="46.523.247/0001-93"/>
    <s v="NF SERVICOS DO"/>
    <n v="368788"/>
    <d v="2025-11-12T00:00:00"/>
    <n v="375605"/>
    <d v="2025-11-13T00:00:00"/>
    <m/>
    <n v="221.26"/>
    <d v="2025-12-13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61"/>
    <s v="46.523.247/0001-93"/>
    <s v="NF SERVICOS DO"/>
    <n v="368841"/>
    <d v="2025-11-12T00:00:00"/>
    <n v="375658"/>
    <d v="2025-11-13T00:00:00"/>
    <m/>
    <n v="368.76"/>
    <d v="2025-12-13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161"/>
    <s v="46.523.247/0001-93"/>
    <s v="NF SERVICOS"/>
    <n v="197865"/>
    <d v="2025-11-13T00:00:00"/>
    <n v="2064307"/>
    <d v="2025-11-13T00:00:00"/>
    <d v="2025-10-01T00:00:00"/>
    <n v="159389.20000000001"/>
    <d v="2025-12-13T00:00:00"/>
    <s v="E0230676"/>
    <s v="PD023676"/>
    <s v="PREFEITURA CADASTRO"/>
    <n v="151738.51999999999"/>
    <d v="2025-10-01T00:00:00"/>
    <x v="0"/>
    <s v="83/2023"/>
    <s v="PROCE.PMDI 31.139/2023"/>
    <s v="359.00007382/2023-38 - ITO/APPS"/>
    <s v="2 - FATURADO"/>
    <n v="0"/>
    <x v="0"/>
    <x v="0"/>
    <m/>
  </r>
  <r>
    <x v="1161"/>
    <s v="46.523.247/0001-93"/>
    <s v="NF SERVICOS DO"/>
    <n v="369193"/>
    <d v="2025-11-13T00:00:00"/>
    <n v="376010"/>
    <d v="2025-11-14T00:00:00"/>
    <m/>
    <n v="442.51"/>
    <d v="2025-12-14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161"/>
    <s v="46.523.247/0001-93"/>
    <s v="NF SERVICOS DO"/>
    <n v="369497"/>
    <d v="2025-11-14T00:00:00"/>
    <n v="376314"/>
    <d v="2025-11-18T00:00:00"/>
    <m/>
    <n v="516.26"/>
    <d v="2025-12-18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161"/>
    <s v="46.523.247/0001-93"/>
    <s v="NF SERVICOS DO"/>
    <n v="369703"/>
    <d v="2025-11-17T00:00:00"/>
    <n v="376520"/>
    <d v="2025-11-18T00:00:00"/>
    <m/>
    <n v="221.26"/>
    <d v="2025-12-18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61"/>
    <s v="46.523.247/0001-93"/>
    <s v="NF SERVICOS DO"/>
    <n v="370049"/>
    <d v="2025-11-18T00:00:00"/>
    <n v="376866"/>
    <d v="2025-11-19T00:00:00"/>
    <m/>
    <n v="590.02"/>
    <d v="2025-12-19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1161"/>
    <s v="46.523.247/0001-93"/>
    <s v="NF SERVICOS DO"/>
    <n v="370113"/>
    <d v="2025-11-18T00:00:00"/>
    <n v="376930"/>
    <d v="2025-11-19T00:00:00"/>
    <m/>
    <n v="663.77"/>
    <d v="2025-12-19T00:00:00"/>
    <s v="E0230857"/>
    <s v="PD023857"/>
    <s v="Serviços de Publicidade Eletrônica"/>
    <n v="631.91"/>
    <m/>
    <x v="0"/>
    <m/>
    <m/>
    <m/>
    <s v="2 - FATURADO"/>
    <n v="0"/>
    <x v="0"/>
    <x v="1"/>
    <m/>
  </r>
  <r>
    <x v="1162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274"/>
    <x v="2"/>
    <x v="3"/>
    <m/>
  </r>
  <r>
    <x v="1162"/>
    <s v="46.523.262/0001-31"/>
    <s v="NF SERVICOS DO"/>
    <n v="344530"/>
    <d v="2025-07-22T00:00:00"/>
    <n v="351299"/>
    <d v="2025-07-22T00:00:00"/>
    <m/>
    <n v="387.2"/>
    <d v="2025-08-21T00:00:00"/>
    <s v="E0230765"/>
    <s v="PD023765"/>
    <s v="Serviços de Publicidade Eletrônica"/>
    <n v="368.61"/>
    <m/>
    <x v="0"/>
    <m/>
    <m/>
    <m/>
    <s v="2 - FATURADO"/>
    <n v="99"/>
    <x v="7"/>
    <x v="1"/>
    <m/>
  </r>
  <r>
    <x v="1162"/>
    <s v="46.523.262/0001-31"/>
    <s v="NF SERVICOS DO"/>
    <n v="344963"/>
    <d v="2025-07-22T00:00:00"/>
    <n v="351732"/>
    <d v="2025-07-23T00:00:00"/>
    <m/>
    <n v="221.26"/>
    <d v="2025-08-22T00:00:00"/>
    <s v="E0230765"/>
    <s v="PD023765"/>
    <s v="Serviços de Publicidade Eletrônica"/>
    <n v="210.64"/>
    <m/>
    <x v="0"/>
    <m/>
    <m/>
    <m/>
    <s v="2 - FATURADO"/>
    <n v="98"/>
    <x v="7"/>
    <x v="1"/>
    <m/>
  </r>
  <r>
    <x v="1162"/>
    <s v="46.523.262/0001-31"/>
    <s v="NF SERVICOS DO"/>
    <n v="345120"/>
    <d v="2025-07-23T00:00:00"/>
    <n v="351889"/>
    <d v="2025-07-24T00:00:00"/>
    <m/>
    <n v="331.88"/>
    <d v="2025-08-23T00:00:00"/>
    <s v="E0230765"/>
    <s v="PD023765"/>
    <s v="Serviços de Publicidade Eletrônica"/>
    <n v="315.95"/>
    <m/>
    <x v="0"/>
    <m/>
    <m/>
    <m/>
    <s v="2 - FATURADO"/>
    <n v="97"/>
    <x v="7"/>
    <x v="1"/>
    <m/>
  </r>
  <r>
    <x v="1162"/>
    <s v="46.523.262/0001-31"/>
    <s v="NF SERVICOS DO"/>
    <n v="345121"/>
    <d v="2025-07-23T00:00:00"/>
    <n v="351890"/>
    <d v="2025-07-24T00:00:00"/>
    <m/>
    <n v="276.57"/>
    <d v="2025-08-23T00:00:00"/>
    <s v="E0230765"/>
    <s v="PD023765"/>
    <s v="Serviços de Publicidade Eletrônica"/>
    <n v="263.29000000000002"/>
    <m/>
    <x v="0"/>
    <m/>
    <m/>
    <m/>
    <s v="2 - FATURADO"/>
    <n v="97"/>
    <x v="7"/>
    <x v="1"/>
    <m/>
  </r>
  <r>
    <x v="1162"/>
    <s v="46.523.262/0001-31"/>
    <s v="NF SERVICOS DO"/>
    <n v="345401"/>
    <d v="2025-07-24T00:00:00"/>
    <n v="352177"/>
    <d v="2025-07-25T00:00:00"/>
    <m/>
    <n v="165.94"/>
    <d v="2025-08-24T00:00:00"/>
    <s v="E0230765"/>
    <s v="PD023765"/>
    <s v="Serviços de Publicidade Eletrônica"/>
    <n v="157.97"/>
    <m/>
    <x v="0"/>
    <m/>
    <m/>
    <m/>
    <s v="2 - FATURADO"/>
    <n v="96"/>
    <x v="7"/>
    <x v="1"/>
    <m/>
  </r>
  <r>
    <x v="1162"/>
    <s v="46.523.262/0001-31"/>
    <s v="NF SERVICOS DO"/>
    <n v="346011"/>
    <d v="2025-07-28T00:00:00"/>
    <n v="352790"/>
    <d v="2025-07-29T00:00:00"/>
    <m/>
    <n v="829.71"/>
    <d v="2025-08-28T00:00:00"/>
    <s v="E0230765"/>
    <s v="PD023765"/>
    <s v="Serviços de Publicidade Eletrônica"/>
    <n v="789.88"/>
    <m/>
    <x v="0"/>
    <m/>
    <m/>
    <m/>
    <s v="2 - FATURADO"/>
    <n v="92"/>
    <x v="7"/>
    <x v="1"/>
    <m/>
  </r>
  <r>
    <x v="1162"/>
    <s v="46.523.262/0001-31"/>
    <s v="NF SERVICOS DO"/>
    <n v="346092"/>
    <d v="2025-07-28T00:00:00"/>
    <n v="352871"/>
    <d v="2025-07-29T00:00:00"/>
    <m/>
    <n v="165.94"/>
    <d v="2025-08-28T00:00:00"/>
    <s v="E0230765"/>
    <s v="PD023765"/>
    <s v="Serviços de Publicidade Eletrônica"/>
    <n v="157.97"/>
    <m/>
    <x v="0"/>
    <m/>
    <m/>
    <m/>
    <s v="2 - FATURADO"/>
    <n v="92"/>
    <x v="7"/>
    <x v="1"/>
    <m/>
  </r>
  <r>
    <x v="1162"/>
    <s v="46.523.262/0001-31"/>
    <s v="NF SERVICOS DO"/>
    <n v="346729"/>
    <d v="2025-07-31T00:00:00"/>
    <n v="353514"/>
    <d v="2025-08-01T00:00:00"/>
    <m/>
    <n v="276.57"/>
    <d v="2025-08-31T00:00:00"/>
    <s v="E0230765"/>
    <s v="PD023765"/>
    <s v="Serviços de Publicidade Eletrônica"/>
    <n v="263.29000000000002"/>
    <m/>
    <x v="0"/>
    <m/>
    <m/>
    <m/>
    <s v="2 - FATURADO"/>
    <n v="89"/>
    <x v="4"/>
    <x v="1"/>
    <m/>
  </r>
  <r>
    <x v="1162"/>
    <s v="46.523.262/0001-31"/>
    <s v="NF SERVICOS DO"/>
    <n v="346962"/>
    <d v="2025-07-31T00:00:00"/>
    <n v="353747"/>
    <d v="2025-08-01T00:00:00"/>
    <m/>
    <n v="331.88"/>
    <d v="2025-08-31T00:00:00"/>
    <s v="E0230765"/>
    <s v="PD023765"/>
    <s v="Serviços de Publicidade Eletrônica"/>
    <n v="315.95"/>
    <m/>
    <x v="0"/>
    <m/>
    <m/>
    <m/>
    <s v="2 - FATURADO"/>
    <n v="89"/>
    <x v="4"/>
    <x v="1"/>
    <m/>
  </r>
  <r>
    <x v="1162"/>
    <s v="46.523.262/0001-31"/>
    <s v="NF SERVICOS DO"/>
    <n v="346965"/>
    <d v="2025-07-31T00:00:00"/>
    <n v="353750"/>
    <d v="2025-08-01T00:00:00"/>
    <m/>
    <n v="1272.22"/>
    <d v="2025-08-31T00:00:00"/>
    <s v="E0230765"/>
    <s v="PD023765"/>
    <s v="Serviços de Publicidade Eletrônica"/>
    <n v="1211.1500000000001"/>
    <m/>
    <x v="0"/>
    <m/>
    <m/>
    <m/>
    <s v="2 - FATURADO"/>
    <n v="89"/>
    <x v="4"/>
    <x v="1"/>
    <m/>
  </r>
  <r>
    <x v="1162"/>
    <s v="46.523.262/0001-31"/>
    <s v="NF SERVICOS DO"/>
    <n v="347228"/>
    <d v="2025-08-08T00:00:00"/>
    <n v="354016"/>
    <d v="2025-08-08T00:00:00"/>
    <m/>
    <n v="276.57"/>
    <d v="2025-09-07T00:00:00"/>
    <s v="E0230765"/>
    <s v="PD023765"/>
    <s v="Serviços de Publicidade Eletrônica"/>
    <n v="263.29000000000002"/>
    <m/>
    <x v="0"/>
    <m/>
    <m/>
    <m/>
    <s v="2 - FATURADO"/>
    <n v="82"/>
    <x v="4"/>
    <x v="1"/>
    <m/>
  </r>
  <r>
    <x v="1162"/>
    <s v="46.523.262/0001-31"/>
    <s v="NF SERVICOS DO"/>
    <n v="350067"/>
    <d v="2025-08-14T00:00:00"/>
    <n v="356861"/>
    <d v="2025-08-15T00:00:00"/>
    <m/>
    <n v="608.45000000000005"/>
    <d v="2025-09-14T00:00:00"/>
    <s v="E0230765"/>
    <s v="PD023765"/>
    <s v="Serviços de Publicidade Eletrônica"/>
    <n v="579.24"/>
    <m/>
    <x v="0"/>
    <m/>
    <m/>
    <m/>
    <s v="2 - FATURADO"/>
    <n v="75"/>
    <x v="4"/>
    <x v="1"/>
    <m/>
  </r>
  <r>
    <x v="1162"/>
    <s v="46.523.262/0001-31"/>
    <s v="NF SERVICOS DO"/>
    <n v="350068"/>
    <d v="2025-08-14T00:00:00"/>
    <n v="356862"/>
    <d v="2025-08-15T00:00:00"/>
    <m/>
    <n v="1382.85"/>
    <d v="2025-09-14T00:00:00"/>
    <s v="E0230765"/>
    <s v="PD023765"/>
    <s v="Serviços de Publicidade Eletrônica"/>
    <n v="1316.47"/>
    <m/>
    <x v="0"/>
    <m/>
    <m/>
    <m/>
    <s v="2 - FATURADO"/>
    <n v="75"/>
    <x v="4"/>
    <x v="1"/>
    <m/>
  </r>
  <r>
    <x v="1162"/>
    <s v="46.523.262/0001-31"/>
    <s v="NF SERVICOS DO"/>
    <n v="350069"/>
    <d v="2025-08-14T00:00:00"/>
    <n v="356863"/>
    <d v="2025-08-15T00:00:00"/>
    <m/>
    <n v="221.26"/>
    <d v="2025-09-14T00:00:00"/>
    <s v="E0230765"/>
    <s v="PD023765"/>
    <s v="Serviços de Publicidade Eletrônica"/>
    <n v="210.64"/>
    <m/>
    <x v="0"/>
    <m/>
    <m/>
    <m/>
    <s v="2 - FATURADO"/>
    <n v="75"/>
    <x v="4"/>
    <x v="1"/>
    <m/>
  </r>
  <r>
    <x v="1162"/>
    <s v="46.523.262/0001-31"/>
    <s v="NF SERVICOS DO"/>
    <n v="350970"/>
    <d v="2025-08-19T00:00:00"/>
    <n v="357773"/>
    <d v="2025-08-20T00:00:00"/>
    <m/>
    <n v="221.26"/>
    <d v="2025-09-19T00:00:00"/>
    <s v="E0230765"/>
    <s v="PD023765"/>
    <s v="Serviços de Publicidade Eletrônica"/>
    <n v="210.64"/>
    <m/>
    <x v="0"/>
    <m/>
    <m/>
    <m/>
    <s v="2 - FATURADO"/>
    <n v="70"/>
    <x v="4"/>
    <x v="1"/>
    <m/>
  </r>
  <r>
    <x v="1162"/>
    <s v="46.523.262/0001-31"/>
    <s v="NF SERVICOS DO"/>
    <n v="351584"/>
    <d v="2025-08-21T00:00:00"/>
    <n v="358391"/>
    <d v="2025-08-22T00:00:00"/>
    <m/>
    <n v="553.14"/>
    <d v="2025-09-21T00:00:00"/>
    <s v="E0230765"/>
    <s v="PD023765"/>
    <s v="Serviços de Publicidade Eletrônica"/>
    <n v="526.59"/>
    <m/>
    <x v="0"/>
    <m/>
    <m/>
    <m/>
    <s v="2 - FATURADO"/>
    <n v="68"/>
    <x v="4"/>
    <x v="1"/>
    <m/>
  </r>
  <r>
    <x v="1162"/>
    <s v="46.523.262/0001-31"/>
    <s v="NF SERVICOS DO"/>
    <n v="351587"/>
    <d v="2025-08-21T00:00:00"/>
    <n v="358394"/>
    <d v="2025-08-22T00:00:00"/>
    <m/>
    <n v="221.26"/>
    <d v="2025-09-21T00:00:00"/>
    <s v="E0230765"/>
    <s v="PD023765"/>
    <s v="Serviços de Publicidade Eletrônica"/>
    <n v="210.64"/>
    <m/>
    <x v="0"/>
    <m/>
    <m/>
    <m/>
    <s v="2 - FATURADO"/>
    <n v="68"/>
    <x v="4"/>
    <x v="1"/>
    <m/>
  </r>
  <r>
    <x v="1162"/>
    <s v="46.523.262/0001-31"/>
    <s v="NF SERVICOS DO"/>
    <n v="351726"/>
    <d v="2025-08-22T00:00:00"/>
    <n v="358533"/>
    <d v="2025-08-25T00:00:00"/>
    <m/>
    <n v="331.88"/>
    <d v="2025-09-24T00:00:00"/>
    <s v="E0230765"/>
    <s v="PD023765"/>
    <s v="Serviços de Publicidade Eletrônica"/>
    <n v="315.95"/>
    <m/>
    <x v="0"/>
    <m/>
    <m/>
    <m/>
    <s v="2 - FATURADO"/>
    <n v="65"/>
    <x v="4"/>
    <x v="1"/>
    <m/>
  </r>
  <r>
    <x v="1162"/>
    <s v="46.523.262/0001-31"/>
    <s v="NF SERVICOS DO"/>
    <n v="352155"/>
    <d v="2025-08-25T00:00:00"/>
    <n v="358962"/>
    <d v="2025-08-26T00:00:00"/>
    <m/>
    <n v="331.88"/>
    <d v="2025-09-25T00:00:00"/>
    <s v="E0230765"/>
    <s v="PD023765"/>
    <s v="Serviços de Publicidade Eletrônica"/>
    <n v="315.95"/>
    <m/>
    <x v="0"/>
    <m/>
    <m/>
    <m/>
    <s v="2 - FATURADO"/>
    <n v="64"/>
    <x v="4"/>
    <x v="1"/>
    <m/>
  </r>
  <r>
    <x v="1162"/>
    <s v="46.523.262/0001-31"/>
    <s v="NF SERVICOS DO"/>
    <n v="352376"/>
    <d v="2025-08-26T00:00:00"/>
    <n v="359183"/>
    <d v="2025-08-27T00:00:00"/>
    <m/>
    <n v="663.77"/>
    <d v="2025-09-26T00:00:00"/>
    <s v="E0230765"/>
    <s v="PD023765"/>
    <s v="Serviços de Publicidade Eletrônica"/>
    <n v="631.91"/>
    <m/>
    <x v="0"/>
    <m/>
    <m/>
    <m/>
    <s v="2 - FATURADO"/>
    <n v="63"/>
    <x v="4"/>
    <x v="1"/>
    <m/>
  </r>
  <r>
    <x v="1162"/>
    <s v="46.523.262/0001-31"/>
    <s v="NF SERVICOS DO"/>
    <n v="352980"/>
    <d v="2025-08-28T00:00:00"/>
    <n v="359787"/>
    <d v="2025-08-29T00:00:00"/>
    <m/>
    <n v="165.94"/>
    <d v="2025-09-28T00:00:00"/>
    <s v="E0230765"/>
    <s v="PD023765"/>
    <s v="Serviços de Publicidade Eletrônica"/>
    <n v="157.97"/>
    <m/>
    <x v="0"/>
    <m/>
    <m/>
    <m/>
    <s v="2 - FATURADO"/>
    <n v="61"/>
    <x v="4"/>
    <x v="1"/>
    <m/>
  </r>
  <r>
    <x v="1162"/>
    <s v="46.523.262/0001-31"/>
    <s v="NF SERVICOS DO"/>
    <n v="353259"/>
    <d v="2025-09-08T00:00:00"/>
    <n v="360068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51"/>
    <x v="5"/>
    <x v="1"/>
    <m/>
  </r>
  <r>
    <x v="1162"/>
    <s v="46.523.262/0001-31"/>
    <s v="NF SERVICOS DO"/>
    <n v="353283"/>
    <d v="2025-09-08T00:00:00"/>
    <n v="360092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51"/>
    <x v="5"/>
    <x v="1"/>
    <m/>
  </r>
  <r>
    <x v="1162"/>
    <s v="46.523.262/0001-31"/>
    <s v="NF SERVICOS DO"/>
    <n v="353692"/>
    <d v="2025-09-08T00:00:00"/>
    <n v="360501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51"/>
    <x v="5"/>
    <x v="1"/>
    <m/>
  </r>
  <r>
    <x v="1162"/>
    <s v="46.523.262/0001-31"/>
    <s v="NF SERVICOS DO"/>
    <n v="353832"/>
    <d v="2025-09-08T00:00:00"/>
    <n v="360641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51"/>
    <x v="5"/>
    <x v="1"/>
    <m/>
  </r>
  <r>
    <x v="1162"/>
    <s v="46.523.262/0001-31"/>
    <s v="NF SERVICOS DO"/>
    <n v="354500"/>
    <d v="2025-09-10T00:00:00"/>
    <n v="361310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49"/>
    <x v="5"/>
    <x v="1"/>
    <m/>
  </r>
  <r>
    <x v="1162"/>
    <s v="46.523.262/0001-31"/>
    <s v="NF SERVICOS DO"/>
    <n v="354501"/>
    <d v="2025-09-10T00:00:00"/>
    <n v="361311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49"/>
    <x v="5"/>
    <x v="1"/>
    <m/>
  </r>
  <r>
    <x v="1162"/>
    <s v="46.523.262/0001-31"/>
    <s v="NF SERVICOS DO"/>
    <n v="354729"/>
    <d v="2025-09-10T00:00:00"/>
    <n v="361539"/>
    <d v="2025-09-10T00:00:00"/>
    <m/>
    <n v="276.57"/>
    <d v="2025-10-10T00:00:00"/>
    <s v="E0230765"/>
    <s v="PD023765"/>
    <s v="Serviços de Publicidade Eletrônica"/>
    <n v="263.29000000000002"/>
    <m/>
    <x v="0"/>
    <m/>
    <m/>
    <m/>
    <s v="2 - FATURADO"/>
    <n v="49"/>
    <x v="5"/>
    <x v="1"/>
    <m/>
  </r>
  <r>
    <x v="1162"/>
    <s v="46.523.262/0001-31"/>
    <s v="NF SERVICOS DO"/>
    <n v="354735"/>
    <d v="2025-09-10T00:00:00"/>
    <n v="361545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49"/>
    <x v="5"/>
    <x v="1"/>
    <m/>
  </r>
  <r>
    <x v="1162"/>
    <s v="46.523.262/0001-31"/>
    <s v="NF SERVICOS DO"/>
    <n v="355211"/>
    <d v="2025-09-10T00:00:00"/>
    <n v="362021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49"/>
    <x v="5"/>
    <x v="1"/>
    <m/>
  </r>
  <r>
    <x v="1162"/>
    <s v="46.523.262/0001-31"/>
    <s v="NF SERVICOS DO"/>
    <n v="355483"/>
    <d v="2025-09-10T00:00:00"/>
    <n v="362293"/>
    <d v="2025-09-11T00:00:00"/>
    <m/>
    <n v="276.57"/>
    <d v="2025-10-11T00:00:00"/>
    <s v="E0230765"/>
    <s v="PD023765"/>
    <s v="Serviços de Publicidade Eletrônica"/>
    <n v="263.29000000000002"/>
    <m/>
    <x v="0"/>
    <m/>
    <m/>
    <m/>
    <s v="2 - FATURADO"/>
    <n v="48"/>
    <x v="5"/>
    <x v="1"/>
    <m/>
  </r>
  <r>
    <x v="1162"/>
    <s v="46.523.262/0001-31"/>
    <s v="NF SERVICOS DO"/>
    <n v="355760"/>
    <d v="2025-09-11T00:00:00"/>
    <n v="362573"/>
    <d v="2025-09-12T00:00:00"/>
    <m/>
    <n v="276.57"/>
    <d v="2025-10-12T00:00:00"/>
    <s v="E0230765"/>
    <s v="PD023765"/>
    <s v="Serviços de Publicidade Eletrônica"/>
    <n v="263.29000000000002"/>
    <m/>
    <x v="0"/>
    <m/>
    <m/>
    <m/>
    <s v="2 - FATURADO"/>
    <n v="47"/>
    <x v="5"/>
    <x v="1"/>
    <m/>
  </r>
  <r>
    <x v="1162"/>
    <s v="46.523.262/0001-31"/>
    <s v="NF SERVICOS DO"/>
    <n v="356007"/>
    <d v="2025-09-12T00:00:00"/>
    <n v="362820"/>
    <d v="2025-09-15T00:00:00"/>
    <m/>
    <n v="165.94"/>
    <d v="2025-10-15T00:00:00"/>
    <s v="E0230765"/>
    <s v="PD023765"/>
    <s v="Serviços de Publicidade Eletrônica"/>
    <n v="157.97"/>
    <m/>
    <x v="0"/>
    <m/>
    <m/>
    <m/>
    <s v="2 - FATURADO"/>
    <n v="44"/>
    <x v="5"/>
    <x v="1"/>
    <m/>
  </r>
  <r>
    <x v="1162"/>
    <s v="46.523.262/0001-31"/>
    <s v="NF SERVICOS DO"/>
    <n v="356014"/>
    <d v="2025-09-12T00:00:00"/>
    <n v="362827"/>
    <d v="2025-09-15T00:00:00"/>
    <m/>
    <n v="221.26"/>
    <d v="2025-10-15T00:00:00"/>
    <s v="E0230765"/>
    <s v="PD023765"/>
    <s v="Serviços de Publicidade Eletrônica"/>
    <n v="210.64"/>
    <m/>
    <x v="0"/>
    <m/>
    <m/>
    <m/>
    <s v="2 - FATURADO"/>
    <n v="44"/>
    <x v="5"/>
    <x v="1"/>
    <m/>
  </r>
  <r>
    <x v="1162"/>
    <s v="46.523.262/0001-31"/>
    <s v="ND-JUROS RECEBIMENTO"/>
    <s v="193177-1-NDJ1"/>
    <d v="2025-10-30T00:00:00"/>
    <n v="2024811"/>
    <m/>
    <m/>
    <n v="37.619999999999997"/>
    <d v="2025-11-29T00:00:00"/>
    <m/>
    <m/>
    <s v="Nota de Debito Juros"/>
    <n v="37.619999999999997"/>
    <m/>
    <x v="0"/>
    <m/>
    <m/>
    <m/>
    <s v="2 - FATURADO"/>
    <n v="0"/>
    <x v="0"/>
    <x v="3"/>
    <m/>
  </r>
  <r>
    <x v="1162"/>
    <s v="46.523.262/0001-31"/>
    <s v="ND-JUROS RECEBIMENTO"/>
    <s v="193214-1-NDJ1"/>
    <d v="2025-10-30T00:00:00"/>
    <n v="2024848"/>
    <m/>
    <m/>
    <n v="37.619999999999997"/>
    <d v="2025-11-29T00:00:00"/>
    <m/>
    <m/>
    <s v="Nota de Debito Juros"/>
    <n v="37.619999999999997"/>
    <m/>
    <x v="0"/>
    <m/>
    <m/>
    <m/>
    <s v="2 - FATURADO"/>
    <n v="0"/>
    <x v="0"/>
    <x v="3"/>
    <m/>
  </r>
  <r>
    <x v="1162"/>
    <s v="46.523.262/0001-31"/>
    <s v="ND-POUPATEMPO 4.0"/>
    <n v="7227"/>
    <d v="2025-11-05T00:00:00"/>
    <s v="PPT00705"/>
    <s v="PPT00705"/>
    <d v="2025-11-01T00:00:00"/>
    <n v="21796.84"/>
    <d v="2025-12-05T00:00:00"/>
    <s v="PPT00705"/>
    <s v="PP00705"/>
    <s v="IMPLANTACAO E OPERACAO DO POUPATEMPO GUARAREMA"/>
    <n v="21796.84"/>
    <d v="2025-11-01T00:00:00"/>
    <x v="0"/>
    <m/>
    <s v="PD-PRC-2022/01847"/>
    <m/>
    <s v="2 - FATURADO"/>
    <n v="0"/>
    <x v="0"/>
    <x v="15"/>
    <m/>
  </r>
  <r>
    <x v="1162"/>
    <s v="46.523.262/0001-31"/>
    <s v="NF SERVICOS"/>
    <n v="198058"/>
    <d v="2025-11-13T00:00:00"/>
    <n v="2064500"/>
    <d v="2025-11-13T00:00:00"/>
    <d v="2025-10-01T00:00:00"/>
    <n v="40919.68"/>
    <d v="2025-12-13T00:00:00"/>
    <s v="E0240612"/>
    <s v="PD024612"/>
    <s v="PREFEITURA CADASTRO"/>
    <n v="38955.54"/>
    <d v="2025-10-01T00:00:00"/>
    <x v="0"/>
    <m/>
    <m/>
    <s v="359.00005286/2024-36 APPS/ITO"/>
    <s v="2 - FATURADO"/>
    <n v="0"/>
    <x v="0"/>
    <x v="0"/>
    <m/>
  </r>
  <r>
    <x v="1163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338"/>
    <x v="2"/>
    <x v="3"/>
    <m/>
  </r>
  <r>
    <x v="1163"/>
    <s v="46.523.270/0001-88"/>
    <s v="NF SERVICOS E_GOV"/>
    <n v="194110"/>
    <d v="2025-09-15T00:00:00"/>
    <n v="2025744"/>
    <d v="2025-09-15T00:00:00"/>
    <m/>
    <n v="109.89"/>
    <d v="2025-10-21T00:00:00"/>
    <m/>
    <m/>
    <s v="Certificado e-CPF A3 (renovação) - 36 meses Gov"/>
    <n v="104.62"/>
    <m/>
    <x v="0"/>
    <m/>
    <m/>
    <m/>
    <s v="2 - FATURADO"/>
    <n v="38"/>
    <x v="5"/>
    <x v="1"/>
    <m/>
  </r>
  <r>
    <x v="1163"/>
    <s v="46.523.270/0001-88"/>
    <s v="NF SERVICOS DO"/>
    <n v="365986"/>
    <d v="2025-10-30T00:00:00"/>
    <n v="372803"/>
    <d v="2025-10-31T00:00:00"/>
    <m/>
    <n v="590.02"/>
    <d v="2025-11-30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163"/>
    <s v="46.523.270/0001-88"/>
    <s v="NF SERVICOS DO"/>
    <n v="367862"/>
    <d v="2025-11-10T00:00:00"/>
    <n v="374679"/>
    <d v="2025-11-10T00:00:00"/>
    <m/>
    <n v="295.01"/>
    <d v="2025-12-10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163"/>
    <s v="46.523.270/0001-88"/>
    <s v="NF SERVICOS"/>
    <n v="197315"/>
    <d v="2025-11-11T00:00:00"/>
    <n v="2063757"/>
    <d v="2025-11-11T00:00:00"/>
    <d v="2025-10-01T00:00:00"/>
    <n v="173840.75"/>
    <d v="2025-12-11T00:00:00"/>
    <s v="E0250089"/>
    <s v="PD025075"/>
    <s v="OFFICE BASICO"/>
    <n v="165496.39000000001"/>
    <d v="2025-10-01T00:00:00"/>
    <x v="0"/>
    <s v="1DOC 381/2025"/>
    <m/>
    <s v="35900000239/2025/87  ITO"/>
    <s v="2 - FATURADO"/>
    <n v="0"/>
    <x v="0"/>
    <x v="0"/>
    <m/>
  </r>
  <r>
    <x v="1163"/>
    <s v="46.523.270/0001-88"/>
    <s v="NF SERVICOS"/>
    <n v="197897"/>
    <d v="2025-11-13T00:00:00"/>
    <n v="2064339"/>
    <d v="2025-11-13T00:00:00"/>
    <d v="2025-10-01T00:00:00"/>
    <n v="130796.06"/>
    <d v="2025-12-13T00:00:00"/>
    <s v="E0220527"/>
    <s v="PD022527"/>
    <s v="PREFEITURA CADASTRO"/>
    <n v="124517.85"/>
    <d v="2025-10-01T00:00:00"/>
    <x v="0"/>
    <s v="Nº 72"/>
    <s v="PMMC 5.104/2024"/>
    <s v="PD-PRC-2022/01944  SEI:  359.00006040/2024-81 APPS/ITO"/>
    <s v="2 - FATURADO"/>
    <n v="0"/>
    <x v="0"/>
    <x v="0"/>
    <m/>
  </r>
  <r>
    <x v="1163"/>
    <s v="46.523.270/0001-88"/>
    <s v="NF SERVICOS DO"/>
    <n v="369301"/>
    <d v="2025-11-14T00:00:00"/>
    <n v="376118"/>
    <d v="2025-11-18T00:00:00"/>
    <m/>
    <n v="590.02"/>
    <d v="2025-12-18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163"/>
    <s v="46.523.270/0001-88"/>
    <s v="NF SERVICOS DO"/>
    <n v="369961"/>
    <d v="2025-11-18T00:00:00"/>
    <n v="376778"/>
    <d v="2025-11-19T00:00:00"/>
    <m/>
    <n v="590.02"/>
    <d v="2025-12-19T00:00:00"/>
    <s v="E0220666"/>
    <s v="PD022666"/>
    <s v="Serviços de Publicidade Eletrônica"/>
    <n v="561.70000000000005"/>
    <m/>
    <x v="0"/>
    <m/>
    <m/>
    <m/>
    <s v="2 - FATURADO"/>
    <n v="0"/>
    <x v="0"/>
    <x v="1"/>
    <m/>
  </r>
  <r>
    <x v="1163"/>
    <s v="46.523.270/0001-88"/>
    <s v="NF SERVICOS DO"/>
    <n v="369975"/>
    <d v="2025-11-18T00:00:00"/>
    <n v="376792"/>
    <d v="2025-11-19T00:00:00"/>
    <m/>
    <n v="442.51"/>
    <d v="2025-12-19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163"/>
    <s v="46.523.270/0001-88"/>
    <s v="NF SERVICOS DO"/>
    <n v="370007"/>
    <d v="2025-11-18T00:00:00"/>
    <n v="376824"/>
    <d v="2025-11-19T00:00:00"/>
    <m/>
    <n v="442.51"/>
    <d v="2025-12-19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163"/>
    <s v="46.523.270/0001-88"/>
    <s v="NF SERVICOS DO"/>
    <n v="370956"/>
    <d v="2025-11-25T00:00:00"/>
    <n v="377773"/>
    <d v="2025-11-26T00:00:00"/>
    <m/>
    <n v="442.51"/>
    <d v="2025-12-26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164"/>
    <s v="46.523.288/0001-80"/>
    <s v="NF SERVICOS DO"/>
    <n v="347907"/>
    <d v="2025-08-08T00:00:00"/>
    <n v="354695"/>
    <d v="2025-08-08T00:00:00"/>
    <m/>
    <n v="663.77"/>
    <d v="2025-09-07T00:00:00"/>
    <s v="E0201103"/>
    <s v="PD201103"/>
    <s v="Serviços de Publicidade Eletrônica"/>
    <n v="631.91"/>
    <m/>
    <x v="0"/>
    <m/>
    <m/>
    <m/>
    <s v="2 - FATURADO"/>
    <n v="82"/>
    <x v="4"/>
    <x v="1"/>
    <m/>
  </r>
  <r>
    <x v="1164"/>
    <s v="46.523.288/0001-80"/>
    <s v="NF SERVICOS DO"/>
    <n v="348221"/>
    <d v="2025-08-08T00:00:00"/>
    <n v="355009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82"/>
    <x v="4"/>
    <x v="1"/>
    <m/>
  </r>
  <r>
    <x v="1164"/>
    <s v="46.523.288/0001-80"/>
    <s v="NF SERVICOS DO"/>
    <n v="348223"/>
    <d v="2025-08-08T00:00:00"/>
    <n v="355011"/>
    <d v="2025-08-08T00:00:00"/>
    <m/>
    <n v="331.88"/>
    <d v="2025-09-07T00:00:00"/>
    <s v="E0201103"/>
    <s v="PD201103"/>
    <s v="Serviços de Publicidade Eletrônica"/>
    <n v="315.95"/>
    <m/>
    <x v="0"/>
    <m/>
    <m/>
    <m/>
    <s v="2 - FATURADO"/>
    <n v="82"/>
    <x v="4"/>
    <x v="1"/>
    <m/>
  </r>
  <r>
    <x v="1164"/>
    <s v="46.523.288/0001-80"/>
    <s v="NF SERVICOS DO"/>
    <n v="348305"/>
    <d v="2025-08-08T00:00:00"/>
    <n v="355093"/>
    <d v="2025-08-08T00:00:00"/>
    <m/>
    <n v="497.83"/>
    <d v="2025-09-07T00:00:00"/>
    <s v="E0201103"/>
    <s v="PD201103"/>
    <s v="Serviços de Publicidade Eletrônica"/>
    <n v="473.93"/>
    <m/>
    <x v="0"/>
    <m/>
    <m/>
    <m/>
    <s v="2 - FATURADO"/>
    <n v="82"/>
    <x v="4"/>
    <x v="1"/>
    <m/>
  </r>
  <r>
    <x v="1164"/>
    <s v="46.523.288/0001-80"/>
    <s v="NF SERVICOS DO"/>
    <n v="348347"/>
    <d v="2025-08-08T00:00:00"/>
    <n v="355135"/>
    <d v="2025-08-08T00:00:00"/>
    <m/>
    <n v="221.26"/>
    <d v="2025-09-07T00:00:00"/>
    <s v="E0201103"/>
    <s v="PD201103"/>
    <s v="Serviços de Publicidade Eletrônica"/>
    <n v="210.64"/>
    <m/>
    <x v="0"/>
    <m/>
    <m/>
    <m/>
    <s v="2 - FATURADO"/>
    <n v="82"/>
    <x v="4"/>
    <x v="1"/>
    <m/>
  </r>
  <r>
    <x v="1164"/>
    <s v="46.523.288/0001-80"/>
    <s v="NF SERVICOS DO"/>
    <n v="348348"/>
    <d v="2025-08-08T00:00:00"/>
    <n v="355136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82"/>
    <x v="4"/>
    <x v="1"/>
    <m/>
  </r>
  <r>
    <x v="1164"/>
    <s v="46.523.288/0001-80"/>
    <s v="NF SERVICOS DO"/>
    <n v="348402"/>
    <d v="2025-08-08T00:00:00"/>
    <n v="355190"/>
    <d v="2025-08-08T00:00:00"/>
    <m/>
    <n v="276.57"/>
    <d v="2025-09-07T00:00:00"/>
    <s v="E0201103"/>
    <s v="PD201103"/>
    <s v="Serviços de Publicidade Eletrônica"/>
    <n v="263.29000000000002"/>
    <m/>
    <x v="0"/>
    <m/>
    <m/>
    <m/>
    <s v="2 - FATURADO"/>
    <n v="82"/>
    <x v="4"/>
    <x v="1"/>
    <m/>
  </r>
  <r>
    <x v="1164"/>
    <s v="46.523.288/0001-80"/>
    <s v="NF SERVICOS DO"/>
    <n v="348498"/>
    <d v="2025-08-08T00:00:00"/>
    <n v="355286"/>
    <d v="2025-08-08T00:00:00"/>
    <m/>
    <n v="387.2"/>
    <d v="2025-09-07T00:00:00"/>
    <s v="E0201103"/>
    <s v="PD201103"/>
    <s v="Serviços de Publicidade Eletrônica"/>
    <n v="368.61"/>
    <m/>
    <x v="0"/>
    <m/>
    <m/>
    <m/>
    <s v="2 - FATURADO"/>
    <n v="82"/>
    <x v="4"/>
    <x v="1"/>
    <m/>
  </r>
  <r>
    <x v="1164"/>
    <s v="46.523.288/0001-80"/>
    <s v="NF SERVICOS DO"/>
    <n v="363200"/>
    <d v="2025-10-15T00:00:00"/>
    <n v="370015"/>
    <d v="2025-10-16T00:00:00"/>
    <m/>
    <n v="829.71"/>
    <d v="2025-11-15T00:00:00"/>
    <s v="E0201103"/>
    <s v="PD201103"/>
    <s v="Serviços de Publicidade Eletrônica"/>
    <n v="789.88"/>
    <m/>
    <x v="0"/>
    <m/>
    <m/>
    <m/>
    <s v="2 - FATURADO"/>
    <n v="13"/>
    <x v="3"/>
    <x v="1"/>
    <m/>
  </r>
  <r>
    <x v="1164"/>
    <s v="46.523.288/0001-80"/>
    <s v="NF SERVICOS DO"/>
    <n v="365871"/>
    <d v="2025-10-29T00:00:00"/>
    <n v="372688"/>
    <d v="2025-10-30T00:00:00"/>
    <m/>
    <n v="608.45000000000005"/>
    <d v="2025-11-29T00:00:00"/>
    <s v="E0201103"/>
    <s v="PD201103"/>
    <s v="Serviços de Publicidade Eletrônica"/>
    <n v="579.24"/>
    <m/>
    <x v="0"/>
    <m/>
    <m/>
    <m/>
    <s v="2 - FATURADO"/>
    <n v="0"/>
    <x v="0"/>
    <x v="1"/>
    <m/>
  </r>
  <r>
    <x v="1164"/>
    <s v="46.523.288/0001-80"/>
    <s v="ND-POUPATEMPO 4.0"/>
    <n v="7336"/>
    <d v="2025-11-05T00:00:00"/>
    <s v="PPT00751"/>
    <s v="PPT00751"/>
    <d v="2025-11-01T00:00:00"/>
    <n v="20164.78"/>
    <d v="2025-12-05T00:00:00"/>
    <s v="PPT00751"/>
    <s v="PP00751"/>
    <s v="IMPLANTAÇÃO E OPERAÇÃO DO POUPATEMPO BIRITIBA MIRIM"/>
    <n v="20164.78"/>
    <d v="2025-11-01T00:00:00"/>
    <x v="0"/>
    <m/>
    <s v="PD-PRC-2022/02320"/>
    <m/>
    <s v="2 - FATURADO"/>
    <n v="0"/>
    <x v="0"/>
    <x v="15"/>
    <m/>
  </r>
  <r>
    <x v="1165"/>
    <s v="46.523.296/0001-26"/>
    <s v="NF SERVICOS"/>
    <n v="195688"/>
    <d v="2025-10-15T00:00:00"/>
    <n v="2044254"/>
    <d v="2025-10-15T00:00:00"/>
    <d v="2025-09-01T00:00:00"/>
    <n v="1796.25"/>
    <d v="2025-11-14T00:00:00"/>
    <s v="E0230636"/>
    <s v="PD023636"/>
    <s v="PREFEITURA SIM"/>
    <n v="85.45"/>
    <d v="2025-09-01T00:00:00"/>
    <x v="0"/>
    <s v="32/2023"/>
    <s v="244/2024"/>
    <s v="PD-PRC-2023/00903 ITO/APPS"/>
    <s v="2 - FATURADO"/>
    <n v="14"/>
    <x v="3"/>
    <x v="0"/>
    <m/>
  </r>
  <r>
    <x v="1165"/>
    <s v="46.523.296/0001-26"/>
    <s v="NF SERVICOS"/>
    <n v="197885"/>
    <d v="2025-11-13T00:00:00"/>
    <n v="2064327"/>
    <d v="2025-11-13T00:00:00"/>
    <d v="2025-10-01T00:00:00"/>
    <n v="2606.86"/>
    <d v="2025-12-13T00:00:00"/>
    <s v="E0230636"/>
    <s v="PD023636"/>
    <s v="PREFEITURA SIM"/>
    <n v="2481.73"/>
    <d v="2025-10-01T00:00:00"/>
    <x v="0"/>
    <s v="32/2023"/>
    <s v="244/2024"/>
    <s v="PD-PRC-2023/00903 ITO/APPS"/>
    <s v="2 - FATURADO"/>
    <n v="0"/>
    <x v="0"/>
    <x v="0"/>
    <m/>
  </r>
  <r>
    <x v="1165"/>
    <s v="46.523.296/0001-26"/>
    <s v="NF SERVICOS DO"/>
    <n v="369015"/>
    <d v="2025-11-13T00:00:00"/>
    <n v="375832"/>
    <d v="2025-11-14T00:00:00"/>
    <m/>
    <n v="230.47"/>
    <d v="2025-12-14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165"/>
    <s v="46.523.296/0001-26"/>
    <s v="NF SERVICOS DO"/>
    <n v="369185"/>
    <d v="2025-11-13T00:00:00"/>
    <n v="376002"/>
    <d v="2025-11-14T00:00:00"/>
    <m/>
    <n v="230.47"/>
    <d v="2025-12-14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165"/>
    <s v="46.523.296/0001-26"/>
    <s v="NF SERVICOS DO"/>
    <n v="369225"/>
    <d v="2025-11-14T00:00:00"/>
    <n v="376042"/>
    <d v="2025-11-18T00:00:00"/>
    <m/>
    <n v="553.14"/>
    <d v="2025-12-18T00:00:00"/>
    <s v="E0231023"/>
    <s v="PD231004"/>
    <s v="Serviços de Publicidade Eletrônica"/>
    <n v="526.59"/>
    <m/>
    <x v="0"/>
    <m/>
    <m/>
    <m/>
    <s v="2 - FATURADO"/>
    <n v="0"/>
    <x v="0"/>
    <x v="1"/>
    <m/>
  </r>
  <r>
    <x v="1165"/>
    <s v="46.523.296/0001-26"/>
    <s v="NF SERVICOS DO"/>
    <n v="370233"/>
    <d v="2025-11-19T00:00:00"/>
    <n v="377050"/>
    <d v="2025-11-25T00:00:00"/>
    <m/>
    <n v="138.28"/>
    <d v="2025-12-25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165"/>
    <s v="46.523.296/0001-26"/>
    <s v="NF SERVICOS DO"/>
    <n v="370234"/>
    <d v="2025-11-19T00:00:00"/>
    <n v="377051"/>
    <d v="2025-11-25T00:00:00"/>
    <m/>
    <n v="368.76"/>
    <d v="2025-12-25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1165"/>
    <s v="46.523.296/0001-26"/>
    <s v="NF SERVICOS DO"/>
    <n v="371038"/>
    <d v="2025-11-25T00:00:00"/>
    <n v="377855"/>
    <d v="2025-11-26T00:00:00"/>
    <m/>
    <n v="507.05"/>
    <d v="2025-12-26T00:00:00"/>
    <s v="E0231023"/>
    <s v="PD231004"/>
    <s v="Serviços de Publicidade Eletrônica"/>
    <n v="482.71"/>
    <m/>
    <x v="0"/>
    <m/>
    <m/>
    <m/>
    <s v="2 - FATURADO"/>
    <n v="0"/>
    <x v="0"/>
    <x v="1"/>
    <m/>
  </r>
  <r>
    <x v="1165"/>
    <s v="46.523.296/0001-26"/>
    <s v="NF SERVICOS DO"/>
    <n v="371041"/>
    <d v="2025-11-25T00:00:00"/>
    <n v="377858"/>
    <d v="2025-11-26T00:00:00"/>
    <m/>
    <n v="184.38"/>
    <d v="2025-12-26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166"/>
    <s v="46.578.498/0001-75"/>
    <s v="ND-POUPATEMPO 4.0"/>
    <n v="7325"/>
    <d v="2025-11-05T00:00:00"/>
    <s v="PPT00589"/>
    <s v="PPT00589"/>
    <d v="2025-11-01T00:00:00"/>
    <n v="26361.39"/>
    <d v="2025-12-05T00:00:00"/>
    <s v="PPT00589"/>
    <s v="PP00589"/>
    <s v="IMPLANTACAO E OPERACAO DO POUPATEMPO ITANHAEM"/>
    <n v="26361.39"/>
    <d v="2025-11-01T00:00:00"/>
    <x v="0"/>
    <m/>
    <s v="PD-PRC-2021/02057"/>
    <m/>
    <s v="2 - FATURADO"/>
    <n v="0"/>
    <x v="0"/>
    <x v="15"/>
    <m/>
  </r>
  <r>
    <x v="1166"/>
    <s v="46.578.498/0001-75"/>
    <s v="NF SERVICOS DO"/>
    <n v="366845"/>
    <d v="2025-11-10T00:00:00"/>
    <n v="373662"/>
    <d v="2025-11-10T00:00:00"/>
    <m/>
    <n v="442.51"/>
    <d v="2025-12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7014"/>
    <d v="2025-11-10T00:00:00"/>
    <n v="373831"/>
    <d v="2025-11-10T00:00:00"/>
    <m/>
    <n v="442.51"/>
    <d v="2025-12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7030"/>
    <d v="2025-11-10T00:00:00"/>
    <n v="373847"/>
    <d v="2025-11-10T00:00:00"/>
    <m/>
    <n v="516.26"/>
    <d v="2025-12-1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66"/>
    <s v="46.578.498/0001-75"/>
    <s v="NF SERVICOS DO"/>
    <n v="367305"/>
    <d v="2025-11-10T00:00:00"/>
    <n v="374122"/>
    <d v="2025-11-10T00:00:00"/>
    <m/>
    <n v="368.76"/>
    <d v="2025-12-1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66"/>
    <s v="46.578.498/0001-75"/>
    <s v="NF SERVICOS DO"/>
    <n v="367477"/>
    <d v="2025-11-10T00:00:00"/>
    <n v="374294"/>
    <d v="2025-11-10T00:00:00"/>
    <m/>
    <n v="516.26"/>
    <d v="2025-12-1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66"/>
    <s v="46.578.498/0001-75"/>
    <s v="NF SERVICOS DO"/>
    <n v="367494"/>
    <d v="2025-11-10T00:00:00"/>
    <n v="374311"/>
    <d v="2025-11-10T00:00:00"/>
    <m/>
    <n v="442.51"/>
    <d v="2025-12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7810"/>
    <d v="2025-11-10T00:00:00"/>
    <n v="374627"/>
    <d v="2025-11-10T00:00:00"/>
    <m/>
    <n v="368.76"/>
    <d v="2025-12-1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66"/>
    <s v="46.578.498/0001-75"/>
    <s v="NF SERVICOS DO"/>
    <n v="367856"/>
    <d v="2025-11-10T00:00:00"/>
    <n v="374673"/>
    <d v="2025-11-10T00:00:00"/>
    <m/>
    <n v="368.76"/>
    <d v="2025-12-1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66"/>
    <s v="46.578.498/0001-75"/>
    <s v="NF SERVICOS DO"/>
    <n v="368202"/>
    <d v="2025-11-10T00:00:00"/>
    <n v="375019"/>
    <d v="2025-11-12T00:00:00"/>
    <m/>
    <n v="811.27"/>
    <d v="2025-12-12T00:00:00"/>
    <s v="E0240836"/>
    <s v="PD024836"/>
    <s v="Serviços de Publicidade Eletrônica"/>
    <n v="772.33"/>
    <m/>
    <x v="0"/>
    <m/>
    <m/>
    <m/>
    <s v="2 - FATURADO"/>
    <n v="0"/>
    <x v="0"/>
    <x v="1"/>
    <m/>
  </r>
  <r>
    <x v="1166"/>
    <s v="46.578.498/0001-75"/>
    <s v="NF SERVICOS DO"/>
    <n v="368221"/>
    <d v="2025-11-10T00:00:00"/>
    <n v="375038"/>
    <d v="2025-11-12T00:00:00"/>
    <m/>
    <n v="442.51"/>
    <d v="2025-12-12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8301"/>
    <d v="2025-11-10T00:00:00"/>
    <n v="375118"/>
    <d v="2025-11-12T00:00:00"/>
    <m/>
    <n v="442.51"/>
    <d v="2025-12-12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9014"/>
    <d v="2025-11-13T00:00:00"/>
    <n v="375831"/>
    <d v="2025-11-14T00:00:00"/>
    <m/>
    <n v="442.51"/>
    <d v="2025-12-1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69328"/>
    <d v="2025-11-14T00:00:00"/>
    <n v="376145"/>
    <d v="2025-11-18T00:00:00"/>
    <m/>
    <n v="368.76"/>
    <d v="2025-12-1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66"/>
    <s v="46.578.498/0001-75"/>
    <s v="NF SERVICOS DO"/>
    <n v="369599"/>
    <d v="2025-11-17T00:00:00"/>
    <n v="376416"/>
    <d v="2025-11-18T00:00:00"/>
    <m/>
    <n v="3097.58"/>
    <d v="2025-12-18T00:00:00"/>
    <s v="E0240836"/>
    <s v="PD024836"/>
    <s v="Serviços de Publicidade Eletrônica"/>
    <n v="2948.9"/>
    <m/>
    <x v="0"/>
    <m/>
    <m/>
    <m/>
    <s v="2 - FATURADO"/>
    <n v="0"/>
    <x v="0"/>
    <x v="1"/>
    <m/>
  </r>
  <r>
    <x v="1166"/>
    <s v="46.578.498/0001-75"/>
    <s v="NF SERVICOS DO"/>
    <n v="369818"/>
    <d v="2025-11-17T00:00:00"/>
    <n v="376635"/>
    <d v="2025-11-18T00:00:00"/>
    <m/>
    <n v="2433.8200000000002"/>
    <d v="2025-12-18T00:00:00"/>
    <s v="E0240836"/>
    <s v="PD024836"/>
    <s v="Serviços de Publicidade Eletrônica"/>
    <n v="2317"/>
    <m/>
    <x v="0"/>
    <m/>
    <m/>
    <m/>
    <s v="2 - FATURADO"/>
    <n v="0"/>
    <x v="0"/>
    <x v="1"/>
    <m/>
  </r>
  <r>
    <x v="1166"/>
    <s v="46.578.498/0001-75"/>
    <s v="NF SERVICOS DO"/>
    <n v="369894"/>
    <d v="2025-11-18T00:00:00"/>
    <n v="376711"/>
    <d v="2025-11-19T00:00:00"/>
    <m/>
    <n v="516.26"/>
    <d v="2025-12-19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66"/>
    <s v="46.578.498/0001-75"/>
    <s v="NF SERVICOS DO"/>
    <n v="369896"/>
    <d v="2025-11-18T00:00:00"/>
    <n v="376713"/>
    <d v="2025-11-19T00:00:00"/>
    <m/>
    <n v="516.26"/>
    <d v="2025-12-19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66"/>
    <s v="46.578.498/0001-75"/>
    <s v="NF SERVICOS DO"/>
    <n v="370039"/>
    <d v="2025-11-18T00:00:00"/>
    <n v="376856"/>
    <d v="2025-11-19T00:00:00"/>
    <m/>
    <n v="368.76"/>
    <d v="2025-12-19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66"/>
    <s v="46.578.498/0001-75"/>
    <s v="NF SERVICOS DO"/>
    <n v="370341"/>
    <d v="2025-11-19T00:00:00"/>
    <n v="377158"/>
    <d v="2025-11-25T00:00:00"/>
    <m/>
    <n v="516.26"/>
    <d v="2025-12-25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66"/>
    <s v="46.578.498/0001-75"/>
    <s v="NF SERVICOS DO"/>
    <n v="370722"/>
    <d v="2025-11-24T00:00:00"/>
    <n v="377538"/>
    <d v="2025-11-25T00:00:00"/>
    <m/>
    <n v="442.51"/>
    <d v="2025-12-25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70888"/>
    <d v="2025-11-25T00:00:00"/>
    <n v="377705"/>
    <d v="2025-11-26T00:00:00"/>
    <m/>
    <n v="442.51"/>
    <d v="2025-12-2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70945"/>
    <d v="2025-11-25T00:00:00"/>
    <n v="377762"/>
    <d v="2025-11-26T00:00:00"/>
    <m/>
    <n v="442.51"/>
    <d v="2025-12-2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70964"/>
    <d v="2025-11-25T00:00:00"/>
    <n v="377781"/>
    <d v="2025-11-26T00:00:00"/>
    <m/>
    <n v="1032.53"/>
    <d v="2025-12-26T00:00:00"/>
    <s v="E0240836"/>
    <s v="PD024836"/>
    <s v="Serviços de Publicidade Eletrônica"/>
    <n v="982.97"/>
    <m/>
    <x v="0"/>
    <m/>
    <m/>
    <m/>
    <s v="2 - FATURADO"/>
    <n v="0"/>
    <x v="0"/>
    <x v="1"/>
    <m/>
  </r>
  <r>
    <x v="1166"/>
    <s v="46.578.498/0001-75"/>
    <s v="NF SERVICOS DO"/>
    <n v="370984"/>
    <d v="2025-11-25T00:00:00"/>
    <n v="377801"/>
    <d v="2025-11-26T00:00:00"/>
    <m/>
    <n v="663.77"/>
    <d v="2025-12-26T00:00:00"/>
    <s v="E0240836"/>
    <s v="PD024836"/>
    <s v="Serviços de Publicidade Eletrônica"/>
    <n v="631.91"/>
    <m/>
    <x v="0"/>
    <m/>
    <m/>
    <m/>
    <s v="2 - FATURADO"/>
    <n v="0"/>
    <x v="0"/>
    <x v="1"/>
    <m/>
  </r>
  <r>
    <x v="1166"/>
    <s v="46.578.498/0001-75"/>
    <s v="NF SERVICOS DO"/>
    <n v="371186"/>
    <d v="2025-11-26T00:00:00"/>
    <n v="378003"/>
    <d v="2025-11-27T00:00:00"/>
    <m/>
    <n v="442.51"/>
    <d v="2025-12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6"/>
    <s v="46.578.498/0001-75"/>
    <s v="NF SERVICOS DO"/>
    <n v="371187"/>
    <d v="2025-11-26T00:00:00"/>
    <n v="378004"/>
    <d v="2025-11-27T00:00:00"/>
    <m/>
    <n v="442.51"/>
    <d v="2025-12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67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257"/>
    <x v="2"/>
    <x v="3"/>
    <m/>
  </r>
  <r>
    <x v="1167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257"/>
    <x v="2"/>
    <x v="3"/>
    <m/>
  </r>
  <r>
    <x v="1167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257"/>
    <x v="2"/>
    <x v="3"/>
    <m/>
  </r>
  <r>
    <x v="1167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257"/>
    <x v="2"/>
    <x v="3"/>
    <m/>
  </r>
  <r>
    <x v="1167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257"/>
    <x v="2"/>
    <x v="3"/>
    <m/>
  </r>
  <r>
    <x v="1167"/>
    <s v="46.578.506/0001-83"/>
    <s v="ND-POUPATEMPO 4.0"/>
    <n v="7260"/>
    <d v="2025-11-05T00:00:00"/>
    <s v="PPT00655"/>
    <s v="PPT00655"/>
    <d v="2025-11-01T00:00:00"/>
    <n v="20229.919999999998"/>
    <d v="2025-12-05T00:00:00"/>
    <s v="PPT00655"/>
    <s v="PP00655"/>
    <s v="IMPLANTACAO E OPERACAO DO POUPATEMPO MONGAGUA"/>
    <n v="20229.919999999998"/>
    <d v="2025-11-01T00:00:00"/>
    <x v="0"/>
    <m/>
    <s v="PD-PRC-2022/01064"/>
    <m/>
    <s v="2 - FATURADO"/>
    <n v="0"/>
    <x v="0"/>
    <x v="15"/>
    <m/>
  </r>
  <r>
    <x v="1167"/>
    <s v="46.578.506/0001-83"/>
    <s v="NF SERVICOS"/>
    <n v="198077"/>
    <d v="2025-11-13T00:00:00"/>
    <n v="2064519"/>
    <d v="2025-11-13T00:00:00"/>
    <d v="2025-10-01T00:00:00"/>
    <n v="12708"/>
    <d v="2025-12-13T00:00:00"/>
    <s v="E0240722"/>
    <s v="PD024722"/>
    <s v="PREFEITURA - CADASTRO"/>
    <n v="12098.02"/>
    <d v="2025-10-01T00:00:00"/>
    <x v="0"/>
    <s v="038/2025"/>
    <m/>
    <s v="359.00005723/2025-01 - APPS/ITO"/>
    <s v="2 - FATURADO"/>
    <n v="0"/>
    <x v="0"/>
    <x v="0"/>
    <m/>
  </r>
  <r>
    <x v="1168"/>
    <s v="46.578.514/0001-20"/>
    <s v="NF SERVICOS DO"/>
    <n v="366226"/>
    <d v="2025-11-10T00:00:00"/>
    <n v="373043"/>
    <d v="2025-11-10T00:00:00"/>
    <m/>
    <n v="193.6"/>
    <d v="2025-12-10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68"/>
    <s v="46.578.514/0001-20"/>
    <s v="NF SERVICOS DO"/>
    <n v="366240"/>
    <d v="2025-11-10T00:00:00"/>
    <n v="373057"/>
    <d v="2025-11-10T00:00:00"/>
    <m/>
    <n v="322.66000000000003"/>
    <d v="2025-12-1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6300"/>
    <d v="2025-11-10T00:00:00"/>
    <n v="373117"/>
    <d v="2025-11-10T00:00:00"/>
    <m/>
    <n v="645.33000000000004"/>
    <d v="2025-12-10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68"/>
    <s v="46.578.514/0001-20"/>
    <s v="NF SERVICOS DO"/>
    <n v="366450"/>
    <d v="2025-11-10T00:00:00"/>
    <n v="373267"/>
    <d v="2025-11-10T00:00:00"/>
    <m/>
    <n v="645.33000000000004"/>
    <d v="2025-12-10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68"/>
    <s v="46.578.514/0001-20"/>
    <s v="NF SERVICOS DO"/>
    <n v="366451"/>
    <d v="2025-11-10T00:00:00"/>
    <n v="373268"/>
    <d v="2025-11-10T00:00:00"/>
    <m/>
    <n v="580.79999999999995"/>
    <d v="2025-12-1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6458"/>
    <d v="2025-11-10T00:00:00"/>
    <n v="373275"/>
    <d v="2025-11-10T00:00:00"/>
    <m/>
    <n v="193.6"/>
    <d v="2025-12-10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68"/>
    <s v="46.578.514/0001-20"/>
    <s v="NF SERVICOS DO"/>
    <n v="366475"/>
    <d v="2025-11-10T00:00:00"/>
    <n v="373292"/>
    <d v="2025-11-10T00:00:00"/>
    <m/>
    <n v="774.4"/>
    <d v="2025-12-10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168"/>
    <s v="46.578.514/0001-20"/>
    <s v="NF SERVICOS DO"/>
    <n v="368065"/>
    <d v="2025-11-10T00:00:00"/>
    <n v="374882"/>
    <d v="2025-11-12T00:00:00"/>
    <m/>
    <n v="774.4"/>
    <d v="2025-12-12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168"/>
    <s v="46.578.514/0001-20"/>
    <s v="NF SERVICOS DO"/>
    <n v="368082"/>
    <d v="2025-11-10T00:00:00"/>
    <n v="374899"/>
    <d v="2025-11-12T00:00:00"/>
    <m/>
    <n v="580.79999999999995"/>
    <d v="2025-12-12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8096"/>
    <d v="2025-11-10T00:00:00"/>
    <n v="374913"/>
    <d v="2025-11-12T00:00:00"/>
    <m/>
    <n v="258.13"/>
    <d v="2025-12-12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68109"/>
    <d v="2025-11-10T00:00:00"/>
    <n v="374926"/>
    <d v="2025-11-12T00:00:00"/>
    <m/>
    <n v="258.13"/>
    <d v="2025-12-12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68111"/>
    <d v="2025-11-10T00:00:00"/>
    <n v="374928"/>
    <d v="2025-11-12T00:00:00"/>
    <m/>
    <n v="322.66000000000003"/>
    <d v="2025-12-12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8189"/>
    <d v="2025-11-10T00:00:00"/>
    <n v="375006"/>
    <d v="2025-11-12T00:00:00"/>
    <m/>
    <n v="322.66000000000003"/>
    <d v="2025-12-12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8218"/>
    <d v="2025-11-10T00:00:00"/>
    <n v="375035"/>
    <d v="2025-11-12T00:00:00"/>
    <m/>
    <n v="258.13"/>
    <d v="2025-12-12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68226"/>
    <d v="2025-11-10T00:00:00"/>
    <n v="375043"/>
    <d v="2025-11-12T00:00:00"/>
    <m/>
    <n v="322.66000000000003"/>
    <d v="2025-12-12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8298"/>
    <d v="2025-11-10T00:00:00"/>
    <n v="375115"/>
    <d v="2025-11-12T00:00:00"/>
    <m/>
    <n v="451.73"/>
    <d v="2025-12-12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168"/>
    <s v="46.578.514/0001-20"/>
    <s v="NF SERVICOS DO"/>
    <n v="368473"/>
    <d v="2025-11-11T00:00:00"/>
    <n v="375290"/>
    <d v="2025-11-12T00:00:00"/>
    <m/>
    <n v="580.79999999999995"/>
    <d v="2025-12-12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8604"/>
    <d v="2025-11-11T00:00:00"/>
    <n v="375421"/>
    <d v="2025-11-12T00:00:00"/>
    <m/>
    <n v="774.4"/>
    <d v="2025-12-12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168"/>
    <s v="46.578.514/0001-20"/>
    <s v="NF SERVICOS DO"/>
    <n v="368639"/>
    <d v="2025-11-12T00:00:00"/>
    <n v="375456"/>
    <d v="2025-11-13T00:00:00"/>
    <m/>
    <n v="709.86"/>
    <d v="2025-12-13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168"/>
    <s v="46.578.514/0001-20"/>
    <s v="NF SERVICOS DO"/>
    <n v="368640"/>
    <d v="2025-11-12T00:00:00"/>
    <n v="375457"/>
    <d v="2025-11-13T00:00:00"/>
    <m/>
    <n v="516.26"/>
    <d v="2025-12-13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68"/>
    <s v="46.578.514/0001-20"/>
    <s v="NF SERVICOS DO"/>
    <n v="368674"/>
    <d v="2025-11-12T00:00:00"/>
    <n v="375491"/>
    <d v="2025-11-13T00:00:00"/>
    <m/>
    <n v="322.66000000000003"/>
    <d v="2025-12-13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8752"/>
    <d v="2025-11-12T00:00:00"/>
    <n v="375569"/>
    <d v="2025-11-13T00:00:00"/>
    <m/>
    <n v="645.33000000000004"/>
    <d v="2025-12-13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68"/>
    <s v="46.578.514/0001-20"/>
    <s v="NF SERVICOS DO"/>
    <n v="368754"/>
    <d v="2025-11-12T00:00:00"/>
    <n v="375571"/>
    <d v="2025-11-13T00:00:00"/>
    <m/>
    <n v="516.26"/>
    <d v="2025-12-13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68"/>
    <s v="46.578.514/0001-20"/>
    <s v="NF SERVICOS DO"/>
    <n v="368928"/>
    <d v="2025-11-12T00:00:00"/>
    <n v="375745"/>
    <d v="2025-11-13T00:00:00"/>
    <m/>
    <n v="322.66000000000003"/>
    <d v="2025-12-13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68929"/>
    <d v="2025-11-12T00:00:00"/>
    <n v="375746"/>
    <d v="2025-11-13T00:00:00"/>
    <m/>
    <n v="258.13"/>
    <d v="2025-12-1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69007"/>
    <d v="2025-11-13T00:00:00"/>
    <n v="375824"/>
    <d v="2025-11-14T00:00:00"/>
    <m/>
    <n v="580.79999999999995"/>
    <d v="2025-12-14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9023"/>
    <d v="2025-11-13T00:00:00"/>
    <n v="375840"/>
    <d v="2025-11-14T00:00:00"/>
    <m/>
    <n v="967.99"/>
    <d v="2025-12-14T00:00:00"/>
    <s v="E0230802"/>
    <s v="PD023802"/>
    <s v="Serviços de Publicidade Eletrônica"/>
    <n v="921.53"/>
    <m/>
    <x v="0"/>
    <m/>
    <m/>
    <m/>
    <s v="2 - FATURADO"/>
    <n v="0"/>
    <x v="0"/>
    <x v="1"/>
    <m/>
  </r>
  <r>
    <x v="1168"/>
    <s v="46.578.514/0001-20"/>
    <s v="NF SERVICOS DO"/>
    <n v="369118"/>
    <d v="2025-11-13T00:00:00"/>
    <n v="375935"/>
    <d v="2025-11-14T00:00:00"/>
    <m/>
    <n v="387.2"/>
    <d v="2025-12-14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68"/>
    <s v="46.578.514/0001-20"/>
    <s v="NF SERVICOS DO"/>
    <n v="369254"/>
    <d v="2025-11-14T00:00:00"/>
    <n v="376071"/>
    <d v="2025-11-18T00:00:00"/>
    <m/>
    <n v="580.79999999999995"/>
    <d v="2025-12-1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9287"/>
    <d v="2025-11-14T00:00:00"/>
    <n v="376104"/>
    <d v="2025-11-18T00:00:00"/>
    <m/>
    <n v="258.13"/>
    <d v="2025-12-18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69346"/>
    <d v="2025-11-14T00:00:00"/>
    <n v="376163"/>
    <d v="2025-11-18T00:00:00"/>
    <m/>
    <n v="580.79999999999995"/>
    <d v="2025-12-1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69737"/>
    <d v="2025-11-17T00:00:00"/>
    <n v="376554"/>
    <d v="2025-11-18T00:00:00"/>
    <m/>
    <n v="709.86"/>
    <d v="2025-12-18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168"/>
    <s v="46.578.514/0001-20"/>
    <s v="NF SERVICOS DO"/>
    <n v="369738"/>
    <d v="2025-11-17T00:00:00"/>
    <n v="376555"/>
    <d v="2025-11-18T00:00:00"/>
    <m/>
    <n v="193.6"/>
    <d v="2025-12-18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68"/>
    <s v="46.578.514/0001-20"/>
    <s v="NF SERVICOS DO"/>
    <n v="369917"/>
    <d v="2025-11-18T00:00:00"/>
    <n v="376734"/>
    <d v="2025-11-19T00:00:00"/>
    <m/>
    <n v="645.33000000000004"/>
    <d v="2025-12-19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68"/>
    <s v="46.578.514/0001-20"/>
    <s v="NF SERVICOS DO"/>
    <n v="370102"/>
    <d v="2025-11-18T00:00:00"/>
    <n v="376919"/>
    <d v="2025-11-19T00:00:00"/>
    <m/>
    <n v="193.6"/>
    <d v="2025-12-19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68"/>
    <s v="46.578.514/0001-20"/>
    <s v="NF SERVICOS DO"/>
    <n v="370115"/>
    <d v="2025-11-18T00:00:00"/>
    <n v="376932"/>
    <d v="2025-11-19T00:00:00"/>
    <m/>
    <n v="193.6"/>
    <d v="2025-12-19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68"/>
    <s v="46.578.514/0001-20"/>
    <s v="NF SERVICOS DO"/>
    <n v="370132"/>
    <d v="2025-11-18T00:00:00"/>
    <n v="376949"/>
    <d v="2025-11-19T00:00:00"/>
    <m/>
    <n v="258.13"/>
    <d v="2025-12-19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70165"/>
    <d v="2025-11-19T00:00:00"/>
    <n v="376982"/>
    <d v="2025-11-25T00:00:00"/>
    <m/>
    <n v="645.33000000000004"/>
    <d v="2025-12-25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68"/>
    <s v="46.578.514/0001-20"/>
    <s v="NF SERVICOS DO"/>
    <n v="370166"/>
    <d v="2025-11-19T00:00:00"/>
    <n v="376983"/>
    <d v="2025-11-25T00:00:00"/>
    <m/>
    <n v="258.13"/>
    <d v="2025-12-25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71024"/>
    <d v="2025-11-25T00:00:00"/>
    <n v="377841"/>
    <d v="2025-11-26T00:00:00"/>
    <m/>
    <n v="451.73"/>
    <d v="2025-12-26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168"/>
    <s v="46.578.514/0001-20"/>
    <s v="NF SERVICOS DO"/>
    <n v="371025"/>
    <d v="2025-11-25T00:00:00"/>
    <n v="377842"/>
    <d v="2025-11-26T00:00:00"/>
    <m/>
    <n v="322.66000000000003"/>
    <d v="2025-12-2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71153"/>
    <d v="2025-11-26T00:00:00"/>
    <n v="377970"/>
    <d v="2025-11-27T00:00:00"/>
    <m/>
    <n v="258.13"/>
    <d v="2025-12-2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68"/>
    <s v="46.578.514/0001-20"/>
    <s v="NF SERVICOS DO"/>
    <n v="371154"/>
    <d v="2025-11-26T00:00:00"/>
    <n v="377971"/>
    <d v="2025-11-27T00:00:00"/>
    <m/>
    <n v="580.79999999999995"/>
    <d v="2025-12-27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68"/>
    <s v="46.578.514/0001-20"/>
    <s v="NF SERVICOS DO"/>
    <n v="371308"/>
    <d v="2025-11-26T00:00:00"/>
    <n v="378125"/>
    <d v="2025-11-27T00:00:00"/>
    <m/>
    <n v="322.66000000000003"/>
    <d v="2025-12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68"/>
    <s v="46.578.514/0001-20"/>
    <s v="NF SERVICOS DO"/>
    <n v="371309"/>
    <d v="2025-11-26T00:00:00"/>
    <n v="378126"/>
    <d v="2025-11-27T00:00:00"/>
    <m/>
    <n v="1871.46"/>
    <d v="2025-12-27T00:00:00"/>
    <s v="E0230802"/>
    <s v="PD023802"/>
    <s v="Serviços de Publicidade Eletrônica"/>
    <n v="1781.63"/>
    <m/>
    <x v="0"/>
    <m/>
    <m/>
    <m/>
    <s v="2 - FATURADO"/>
    <n v="0"/>
    <x v="0"/>
    <x v="1"/>
    <m/>
  </r>
  <r>
    <x v="1169"/>
    <s v="46.578.522/0001-76"/>
    <s v="NF SERVICOS DO"/>
    <n v="366109"/>
    <d v="2025-10-30T00:00:00"/>
    <n v="372926"/>
    <d v="2025-10-31T00:00:00"/>
    <m/>
    <n v="507.05"/>
    <d v="2025-11-30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69"/>
    <s v="46.578.522/0001-76"/>
    <s v="NF SERVICOS DO"/>
    <n v="366319"/>
    <d v="2025-11-10T00:00:00"/>
    <n v="373136"/>
    <d v="2025-11-10T00:00:00"/>
    <m/>
    <n v="368.76"/>
    <d v="2025-12-1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69"/>
    <s v="46.578.522/0001-76"/>
    <s v="NF SERVICOS DO"/>
    <n v="366797"/>
    <d v="2025-11-10T00:00:00"/>
    <n v="373614"/>
    <d v="2025-11-10T00:00:00"/>
    <m/>
    <n v="460.95"/>
    <d v="2025-12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67061"/>
    <d v="2025-11-10T00:00:00"/>
    <n v="373878"/>
    <d v="2025-11-10T00:00:00"/>
    <m/>
    <n v="368.76"/>
    <d v="2025-12-1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69"/>
    <s v="46.578.522/0001-76"/>
    <s v="NF SERVICOS DO"/>
    <n v="367285"/>
    <d v="2025-11-10T00:00:00"/>
    <n v="374102"/>
    <d v="2025-11-10T00:00:00"/>
    <m/>
    <n v="460.95"/>
    <d v="2025-12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67388"/>
    <d v="2025-11-10T00:00:00"/>
    <n v="374205"/>
    <d v="2025-11-10T00:00:00"/>
    <m/>
    <n v="368.76"/>
    <d v="2025-12-1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69"/>
    <s v="46.578.522/0001-76"/>
    <s v="NF SERVICOS DO"/>
    <n v="367418"/>
    <d v="2025-11-10T00:00:00"/>
    <n v="374235"/>
    <d v="2025-11-10T00:00:00"/>
    <m/>
    <n v="460.95"/>
    <d v="2025-12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67421"/>
    <d v="2025-11-10T00:00:00"/>
    <n v="374238"/>
    <d v="2025-11-10T00:00:00"/>
    <m/>
    <n v="507.05"/>
    <d v="2025-12-10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69"/>
    <s v="46.578.522/0001-76"/>
    <s v="NF SERVICOS DO"/>
    <n v="367422"/>
    <d v="2025-11-10T00:00:00"/>
    <n v="374239"/>
    <d v="2025-11-10T00:00:00"/>
    <m/>
    <n v="368.76"/>
    <d v="2025-12-1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69"/>
    <s v="46.578.522/0001-76"/>
    <s v="NF SERVICOS DO"/>
    <n v="367423"/>
    <d v="2025-11-10T00:00:00"/>
    <n v="374240"/>
    <d v="2025-11-10T00:00:00"/>
    <m/>
    <n v="414.85"/>
    <d v="2025-12-1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67424"/>
    <d v="2025-11-10T00:00:00"/>
    <n v="374241"/>
    <d v="2025-11-10T00:00:00"/>
    <m/>
    <n v="645.33000000000004"/>
    <d v="2025-12-10T00:00:00"/>
    <s v="E0240806"/>
    <s v="PD024806"/>
    <s v="Serviços de Publicidade Eletrônica"/>
    <n v="614.35"/>
    <m/>
    <x v="0"/>
    <m/>
    <m/>
    <m/>
    <s v="2 - FATURADO"/>
    <n v="0"/>
    <x v="0"/>
    <x v="1"/>
    <m/>
  </r>
  <r>
    <x v="1169"/>
    <s v="46.578.522/0001-76"/>
    <s v="NF SERVICOS DO"/>
    <n v="367425"/>
    <d v="2025-11-10T00:00:00"/>
    <n v="374242"/>
    <d v="2025-11-10T00:00:00"/>
    <m/>
    <n v="322.67"/>
    <d v="2025-12-10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69"/>
    <s v="46.578.522/0001-76"/>
    <s v="NF SERVICOS DO"/>
    <n v="368135"/>
    <d v="2025-11-10T00:00:00"/>
    <n v="374952"/>
    <d v="2025-11-12T00:00:00"/>
    <m/>
    <n v="507.05"/>
    <d v="2025-12-12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69"/>
    <s v="46.578.522/0001-76"/>
    <s v="NF SERVICOS DO"/>
    <n v="368572"/>
    <d v="2025-11-11T00:00:00"/>
    <n v="375389"/>
    <d v="2025-11-12T00:00:00"/>
    <m/>
    <n v="414.85"/>
    <d v="2025-12-12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68573"/>
    <d v="2025-11-11T00:00:00"/>
    <n v="375390"/>
    <d v="2025-11-12T00:00:00"/>
    <m/>
    <n v="460.95"/>
    <d v="2025-12-12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69053"/>
    <d v="2025-11-13T00:00:00"/>
    <n v="375870"/>
    <d v="2025-11-14T00:00:00"/>
    <m/>
    <n v="414.85"/>
    <d v="2025-12-14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69222"/>
    <d v="2025-11-14T00:00:00"/>
    <n v="376039"/>
    <d v="2025-11-18T00:00:00"/>
    <m/>
    <n v="414.85"/>
    <d v="2025-12-18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69715"/>
    <d v="2025-11-17T00:00:00"/>
    <n v="376532"/>
    <d v="2025-11-18T00:00:00"/>
    <m/>
    <n v="368.76"/>
    <d v="2025-12-1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69"/>
    <s v="46.578.522/0001-76"/>
    <s v="NF SERVICOS DO"/>
    <n v="370070"/>
    <d v="2025-11-18T00:00:00"/>
    <n v="376887"/>
    <d v="2025-11-19T00:00:00"/>
    <m/>
    <n v="460.95"/>
    <d v="2025-12-19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70072"/>
    <d v="2025-11-18T00:00:00"/>
    <n v="376889"/>
    <d v="2025-11-19T00:00:00"/>
    <m/>
    <n v="460.95"/>
    <d v="2025-12-19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70338"/>
    <d v="2025-11-19T00:00:00"/>
    <n v="377155"/>
    <d v="2025-11-25T00:00:00"/>
    <m/>
    <n v="414.85"/>
    <d v="2025-12-25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70339"/>
    <d v="2025-11-19T00:00:00"/>
    <n v="377156"/>
    <d v="2025-11-25T00:00:00"/>
    <m/>
    <n v="414.85"/>
    <d v="2025-12-25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70340"/>
    <d v="2025-11-19T00:00:00"/>
    <n v="377157"/>
    <d v="2025-11-25T00:00:00"/>
    <m/>
    <n v="460.95"/>
    <d v="2025-12-25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69"/>
    <s v="46.578.522/0001-76"/>
    <s v="NF SERVICOS DO"/>
    <n v="371179"/>
    <d v="2025-11-26T00:00:00"/>
    <n v="377996"/>
    <d v="2025-11-27T00:00:00"/>
    <m/>
    <n v="507.05"/>
    <d v="2025-12-2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69"/>
    <s v="46.578.522/0001-76"/>
    <s v="NF SERVICOS DO"/>
    <n v="371180"/>
    <d v="2025-11-26T00:00:00"/>
    <n v="377997"/>
    <d v="2025-11-27T00:00:00"/>
    <m/>
    <n v="875.8"/>
    <d v="2025-12-27T00:00:00"/>
    <s v="E0240806"/>
    <s v="PD024806"/>
    <s v="Serviços de Publicidade Eletrônica"/>
    <n v="833.76"/>
    <m/>
    <x v="0"/>
    <m/>
    <m/>
    <m/>
    <s v="2 - FATURADO"/>
    <n v="0"/>
    <x v="0"/>
    <x v="1"/>
    <m/>
  </r>
  <r>
    <x v="1169"/>
    <s v="46.578.522/0001-76"/>
    <s v="NF SERVICOS DO"/>
    <n v="371181"/>
    <d v="2025-11-26T00:00:00"/>
    <n v="377998"/>
    <d v="2025-11-27T00:00:00"/>
    <m/>
    <n v="414.85"/>
    <d v="2025-12-27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69"/>
    <s v="46.578.522/0001-76"/>
    <s v="NF SERVICOS DO"/>
    <n v="371182"/>
    <d v="2025-11-26T00:00:00"/>
    <n v="377999"/>
    <d v="2025-11-27T00:00:00"/>
    <m/>
    <n v="737.52"/>
    <d v="2025-12-27T00:00:00"/>
    <s v="E0240806"/>
    <s v="PD024806"/>
    <s v="Serviços de Publicidade Eletrônica"/>
    <n v="702.12"/>
    <m/>
    <x v="0"/>
    <m/>
    <m/>
    <m/>
    <s v="2 - FATURADO"/>
    <n v="0"/>
    <x v="0"/>
    <x v="1"/>
    <m/>
  </r>
  <r>
    <x v="1170"/>
    <s v="46.578.530/0001-12"/>
    <s v="NF SERVICOS DO"/>
    <n v="350994"/>
    <d v="2025-08-19T00:00:00"/>
    <n v="357797"/>
    <d v="2025-08-20T00:00:00"/>
    <m/>
    <n v="322.67"/>
    <d v="2025-09-19T00:00:00"/>
    <s v="E0230904"/>
    <s v="PD023904"/>
    <s v="Serviços de Publicidade Eletrônica"/>
    <n v="307.18"/>
    <m/>
    <x v="0"/>
    <m/>
    <m/>
    <m/>
    <s v="2 - FATURADO"/>
    <n v="70"/>
    <x v="4"/>
    <x v="1"/>
    <m/>
  </r>
  <r>
    <x v="1170"/>
    <s v="46.578.530/0001-12"/>
    <s v="NF SERVICOS DO"/>
    <n v="350995"/>
    <d v="2025-08-19T00:00:00"/>
    <n v="357798"/>
    <d v="2025-08-20T00:00:00"/>
    <m/>
    <n v="276.57"/>
    <d v="2025-09-19T00:00:00"/>
    <s v="E0230904"/>
    <s v="PD023904"/>
    <s v="Serviços de Publicidade Eletrônica"/>
    <n v="263.29000000000002"/>
    <m/>
    <x v="0"/>
    <m/>
    <m/>
    <m/>
    <s v="2 - FATURADO"/>
    <n v="70"/>
    <x v="4"/>
    <x v="1"/>
    <m/>
  </r>
  <r>
    <x v="1170"/>
    <s v="46.578.530/0001-12"/>
    <s v="NF SERVICOS DO"/>
    <n v="363681"/>
    <d v="2025-10-17T00:00:00"/>
    <n v="370496"/>
    <d v="2025-10-21T00:00:00"/>
    <m/>
    <n v="138.28"/>
    <d v="2025-11-20T00:00:00"/>
    <s v="E0230904"/>
    <s v="PD023904"/>
    <s v="Serviços de Publicidade Eletrônica"/>
    <n v="131.63999999999999"/>
    <m/>
    <x v="0"/>
    <m/>
    <m/>
    <m/>
    <s v="2 - FATURADO"/>
    <n v="8"/>
    <x v="3"/>
    <x v="1"/>
    <m/>
  </r>
  <r>
    <x v="1171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328"/>
    <x v="2"/>
    <x v="3"/>
    <m/>
  </r>
  <r>
    <x v="1171"/>
    <s v="46.582.185/0001-90"/>
    <s v="NF SERVICOS"/>
    <n v="197931"/>
    <d v="2025-11-13T00:00:00"/>
    <n v="2064373"/>
    <d v="2025-11-13T00:00:00"/>
    <d v="2025-10-01T00:00:00"/>
    <n v="673.8"/>
    <d v="2025-12-13T00:00:00"/>
    <s v="E0220588"/>
    <s v="PD022588"/>
    <s v="PREFEITURA CADASTRO"/>
    <n v="641.46"/>
    <d v="2025-10-01T00:00:00"/>
    <x v="0"/>
    <s v="86/2022"/>
    <s v="014/2022"/>
    <s v="PD-PRC-2022/04691 - 359.00010333/2024-63 ITO/APPS"/>
    <s v="2 - FATURADO"/>
    <n v="0"/>
    <x v="0"/>
    <x v="0"/>
    <m/>
  </r>
  <r>
    <x v="1172"/>
    <s v="46.585.956/0001-01"/>
    <s v="NF SERVICOS"/>
    <n v="189724"/>
    <d v="2025-07-14T00:00:00"/>
    <n v="1995942"/>
    <d v="2025-07-14T00:00:00"/>
    <d v="2025-06-01T00:00:00"/>
    <n v="1140.9000000000001"/>
    <d v="2025-08-13T00:00:00"/>
    <s v="E0220810"/>
    <s v="PD022810"/>
    <s v="PREFEITURA SIM"/>
    <n v="1086.1400000000001"/>
    <d v="2025-06-01T00:00:00"/>
    <x v="0"/>
    <s v="NR. 002/2022"/>
    <s v="NR. 001/2022"/>
    <s v="359.00005802/2024-22  APPS/ITO"/>
    <s v="2 - FATURADO"/>
    <n v="107"/>
    <x v="7"/>
    <x v="0"/>
    <m/>
  </r>
  <r>
    <x v="1172"/>
    <s v="46.585.956/0001-01"/>
    <s v="NF SERVICOS DO"/>
    <n v="367725"/>
    <d v="2025-11-10T00:00:00"/>
    <n v="374542"/>
    <d v="2025-11-10T00:00:00"/>
    <m/>
    <n v="829.71"/>
    <d v="2025-12-10T00:00:00"/>
    <m/>
    <m/>
    <s v="Serviços de Publicidade Eletrônica"/>
    <n v="789.88"/>
    <m/>
    <x v="0"/>
    <m/>
    <m/>
    <m/>
    <s v="2 - FATURADO"/>
    <n v="0"/>
    <x v="0"/>
    <x v="1"/>
    <m/>
  </r>
  <r>
    <x v="1172"/>
    <s v="46.585.956/0001-01"/>
    <s v="NF SERVICOS"/>
    <n v="197960"/>
    <d v="2025-11-13T00:00:00"/>
    <n v="2064402"/>
    <d v="2025-11-13T00:00:00"/>
    <d v="2025-10-01T00:00:00"/>
    <n v="674.55"/>
    <d v="2025-12-13T00:00:00"/>
    <s v="E0220810"/>
    <s v="PD022810"/>
    <s v="PREFEITURA SIM"/>
    <n v="642.16999999999996"/>
    <d v="2025-10-01T00:00:00"/>
    <x v="0"/>
    <s v="NR. 002/2022"/>
    <s v="NR. 001/2022"/>
    <s v="359.00005802/2024-22  APPS/ITO"/>
    <s v="2 - FATURADO"/>
    <n v="0"/>
    <x v="0"/>
    <x v="0"/>
    <m/>
  </r>
  <r>
    <x v="1172"/>
    <s v="46.585.956/0001-01"/>
    <s v="NF SERVICOS DO"/>
    <n v="370951"/>
    <d v="2025-11-25T00:00:00"/>
    <n v="377768"/>
    <d v="2025-11-26T00:00:00"/>
    <m/>
    <n v="1336.75"/>
    <d v="2025-12-26T00:00:00"/>
    <m/>
    <m/>
    <s v="Serviços de Publicidade Eletrônica"/>
    <n v="1272.5899999999999"/>
    <m/>
    <x v="0"/>
    <m/>
    <m/>
    <m/>
    <s v="2 - FATURADO"/>
    <n v="0"/>
    <x v="0"/>
    <x v="1"/>
    <m/>
  </r>
  <r>
    <x v="1173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288"/>
    <x v="2"/>
    <x v="3"/>
    <m/>
  </r>
  <r>
    <x v="1173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288"/>
    <x v="2"/>
    <x v="3"/>
    <m/>
  </r>
  <r>
    <x v="1173"/>
    <s v="46.585.964/0001-40"/>
    <s v="NF SERVICOS"/>
    <n v="179549"/>
    <d v="2025-02-12T00:00:00"/>
    <n v="1921437"/>
    <d v="2025-02-12T00:00:00"/>
    <d v="2025-01-01T00:00:00"/>
    <n v="1400"/>
    <d v="2025-03-14T00:00:00"/>
    <s v="E0220556"/>
    <s v="PD022556"/>
    <s v="PREFEITURA CADASTRO"/>
    <n v="0"/>
    <d v="2025-01-01T00:00:00"/>
    <x v="0"/>
    <s v="67/2022"/>
    <s v="102/2022"/>
    <s v="PD-PRC-2022/02911 - 359.00009364/2024-71 - APPS/ITO"/>
    <s v="2 - FATURADO"/>
    <n v="259"/>
    <x v="2"/>
    <x v="0"/>
    <m/>
  </r>
  <r>
    <x v="1173"/>
    <s v="46.585.964/0001-40"/>
    <s v="NF SERVICOS DO"/>
    <n v="370568"/>
    <d v="2025-11-24T00:00:00"/>
    <n v="377384"/>
    <d v="2025-11-25T00:00:00"/>
    <m/>
    <n v="230.47"/>
    <d v="2025-12-25T00:00:00"/>
    <s v="E0250896"/>
    <s v="PD025896"/>
    <s v="Serviços de Publicidade Eletrônica"/>
    <n v="219.41"/>
    <m/>
    <x v="0"/>
    <m/>
    <m/>
    <m/>
    <s v="2 - FATURADO"/>
    <n v="0"/>
    <x v="0"/>
    <x v="1"/>
    <m/>
  </r>
  <r>
    <x v="1174"/>
    <s v="46.588.950/0001-80"/>
    <s v="NF SERVICOS DO"/>
    <n v="366414"/>
    <d v="2025-11-10T00:00:00"/>
    <n v="373231"/>
    <d v="2025-11-10T00:00:00"/>
    <m/>
    <n v="368.76"/>
    <d v="2025-12-10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174"/>
    <s v="46.588.950/0001-80"/>
    <s v="NF SERVICOS DO"/>
    <n v="366576"/>
    <d v="2025-11-10T00:00:00"/>
    <n v="373393"/>
    <d v="2025-11-10T00:00:00"/>
    <m/>
    <n v="147.5"/>
    <d v="2025-12-10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174"/>
    <s v="46.588.950/0001-80"/>
    <s v="NF SERVICOS DO"/>
    <n v="367025"/>
    <d v="2025-11-10T00:00:00"/>
    <n v="373842"/>
    <d v="2025-11-10T00:00:00"/>
    <m/>
    <n v="221.26"/>
    <d v="2025-12-10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74"/>
    <s v="46.588.950/0001-80"/>
    <s v="NF SERVICOS DO"/>
    <n v="367407"/>
    <d v="2025-11-10T00:00:00"/>
    <n v="374224"/>
    <d v="2025-11-10T00:00:00"/>
    <m/>
    <n v="590.02"/>
    <d v="2025-12-10T00:00:00"/>
    <s v="E0240876"/>
    <s v="PD024876"/>
    <s v="Serviços de Publicidade Eletrônica"/>
    <n v="561.70000000000005"/>
    <m/>
    <x v="0"/>
    <m/>
    <m/>
    <m/>
    <s v="2 - FATURADO"/>
    <n v="0"/>
    <x v="0"/>
    <x v="1"/>
    <m/>
  </r>
  <r>
    <x v="1174"/>
    <s v="46.588.950/0001-80"/>
    <s v="NF SERVICOS DO"/>
    <n v="367599"/>
    <d v="2025-11-10T00:00:00"/>
    <n v="374416"/>
    <d v="2025-11-10T00:00:00"/>
    <m/>
    <n v="295.01"/>
    <d v="2025-12-10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74"/>
    <s v="46.588.950/0001-80"/>
    <s v="NF SERVICOS DO"/>
    <n v="367805"/>
    <d v="2025-11-10T00:00:00"/>
    <n v="374622"/>
    <d v="2025-11-10T00:00:00"/>
    <m/>
    <n v="221.26"/>
    <d v="2025-12-10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74"/>
    <s v="46.588.950/0001-80"/>
    <s v="NF SERVICOS DO"/>
    <n v="367941"/>
    <d v="2025-11-10T00:00:00"/>
    <n v="374758"/>
    <d v="2025-11-10T00:00:00"/>
    <m/>
    <n v="221.26"/>
    <d v="2025-12-10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74"/>
    <s v="46.588.950/0001-80"/>
    <s v="NF SERVICOS DO"/>
    <n v="367961"/>
    <d v="2025-11-10T00:00:00"/>
    <n v="374778"/>
    <d v="2025-11-10T00:00:00"/>
    <m/>
    <n v="442.51"/>
    <d v="2025-12-10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74"/>
    <s v="46.588.950/0001-80"/>
    <s v="NF SERVICOS DO"/>
    <n v="368057"/>
    <d v="2025-11-10T00:00:00"/>
    <n v="374874"/>
    <d v="2025-11-12T00:00:00"/>
    <m/>
    <n v="295.01"/>
    <d v="2025-12-1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74"/>
    <s v="46.588.950/0001-80"/>
    <s v="NF SERVICOS DO"/>
    <n v="368070"/>
    <d v="2025-11-10T00:00:00"/>
    <n v="374887"/>
    <d v="2025-11-12T00:00:00"/>
    <m/>
    <n v="221.26"/>
    <d v="2025-12-12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74"/>
    <s v="46.588.950/0001-80"/>
    <s v="NF SERVICOS DO"/>
    <n v="368244"/>
    <d v="2025-11-10T00:00:00"/>
    <n v="375061"/>
    <d v="2025-11-12T00:00:00"/>
    <m/>
    <n v="295.01"/>
    <d v="2025-12-1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74"/>
    <s v="46.588.950/0001-80"/>
    <s v="NF SERVICOS DO"/>
    <n v="368880"/>
    <d v="2025-11-12T00:00:00"/>
    <n v="375697"/>
    <d v="2025-11-13T00:00:00"/>
    <m/>
    <n v="368.76"/>
    <d v="2025-12-13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174"/>
    <s v="46.588.950/0001-80"/>
    <s v="NF SERVICOS"/>
    <n v="197918"/>
    <d v="2025-11-13T00:00:00"/>
    <n v="2064360"/>
    <d v="2025-11-13T00:00:00"/>
    <d v="2025-10-01T00:00:00"/>
    <n v="93482.79"/>
    <d v="2025-12-13T00:00:00"/>
    <s v="E0210702"/>
    <s v="PD021702"/>
    <s v="PREFEITURA CADASTRO"/>
    <n v="88995.62"/>
    <d v="2025-10-01T00:00:00"/>
    <x v="0"/>
    <s v="DIL/0015/2021"/>
    <m/>
    <s v="PD-PRC-2021/03249  APPS/ITO"/>
    <s v="2 - FATURADO"/>
    <n v="0"/>
    <x v="0"/>
    <x v="0"/>
    <m/>
  </r>
  <r>
    <x v="1174"/>
    <s v="46.588.950/0001-80"/>
    <s v="NF SERVICOS DO"/>
    <n v="369196"/>
    <d v="2025-11-13T00:00:00"/>
    <n v="376013"/>
    <d v="2025-11-14T00:00:00"/>
    <m/>
    <n v="1032.53"/>
    <d v="2025-12-14T00:00:00"/>
    <s v="E0240876"/>
    <s v="PD024876"/>
    <s v="Serviços de Publicidade Eletrônica"/>
    <n v="982.97"/>
    <m/>
    <x v="0"/>
    <m/>
    <m/>
    <m/>
    <s v="2 - FATURADO"/>
    <n v="0"/>
    <x v="0"/>
    <x v="1"/>
    <m/>
  </r>
  <r>
    <x v="1174"/>
    <s v="46.588.950/0001-80"/>
    <s v="NF SERVICOS DO"/>
    <n v="370850"/>
    <d v="2025-11-25T00:00:00"/>
    <n v="377667"/>
    <d v="2025-11-26T00:00:00"/>
    <m/>
    <n v="295.01"/>
    <d v="2025-12-2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74"/>
    <s v="46.588.950/0001-80"/>
    <s v="NF SERVICOS DO"/>
    <n v="371211"/>
    <d v="2025-11-26T00:00:00"/>
    <n v="378028"/>
    <d v="2025-11-27T00:00:00"/>
    <m/>
    <n v="147.5"/>
    <d v="2025-12-27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174"/>
    <s v="46.588.950/0001-80"/>
    <s v="ND-RATEIO CONDOM PPT"/>
    <n v="21275"/>
    <d v="2025-11-28T00:00:00"/>
    <m/>
    <m/>
    <m/>
    <n v="28297.55"/>
    <d v="2025-12-30T00:00:00"/>
    <s v="CARGA INICIAL RATEIO CONDOM PPT"/>
    <m/>
    <s v="CARGA INICIAL RATEIO CONDOM PPT"/>
    <n v="28297.55"/>
    <m/>
    <x v="0"/>
    <m/>
    <m/>
    <m/>
    <s v="32 DIAS"/>
    <n v="0"/>
    <x v="0"/>
    <x v="10"/>
    <m/>
  </r>
  <r>
    <x v="1175"/>
    <s v="46.596.151/0001-55"/>
    <s v="ND-POUPATEMPO 4.0"/>
    <n v="6890"/>
    <d v="2025-09-03T00:00:00"/>
    <s v="PPT00597"/>
    <s v="PPT00597"/>
    <d v="2025-09-01T00:00:00"/>
    <n v="17966.29"/>
    <d v="2025-10-03T00:00:00"/>
    <s v="PPT00597"/>
    <s v="PP00597"/>
    <s v="IMPLANTACAO E OPERACAO DO POUPATEMPO OLIMPIA"/>
    <n v="17966.29"/>
    <d v="2025-09-01T00:00:00"/>
    <x v="0"/>
    <m/>
    <s v="PD-PRC-2021/02353"/>
    <m/>
    <s v="2 - FATURADO"/>
    <n v="56"/>
    <x v="5"/>
    <x v="15"/>
    <m/>
  </r>
  <r>
    <x v="1175"/>
    <s v="46.596.151/0001-55"/>
    <s v="NF SERVICOS DO"/>
    <n v="366417"/>
    <d v="2025-11-10T00:00:00"/>
    <n v="373234"/>
    <d v="2025-11-10T00:00:00"/>
    <m/>
    <n v="387.2"/>
    <d v="2025-12-1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1175"/>
    <s v="46.596.151/0001-55"/>
    <s v="NF SERVICOS DO"/>
    <n v="366609"/>
    <d v="2025-11-10T00:00:00"/>
    <n v="373426"/>
    <d v="2025-11-10T00:00:00"/>
    <m/>
    <n v="645.33000000000004"/>
    <d v="2025-12-10T00:00:00"/>
    <s v="E0240886"/>
    <s v="PD024886"/>
    <s v="Serviços de Publicidade Eletrônica"/>
    <n v="614.35"/>
    <m/>
    <x v="0"/>
    <m/>
    <m/>
    <m/>
    <s v="2 - FATURADO"/>
    <n v="0"/>
    <x v="0"/>
    <x v="1"/>
    <m/>
  </r>
  <r>
    <x v="1175"/>
    <s v="46.596.151/0001-55"/>
    <s v="NF SERVICOS DO"/>
    <n v="367237"/>
    <d v="2025-11-10T00:00:00"/>
    <n v="374054"/>
    <d v="2025-11-10T00:00:00"/>
    <m/>
    <n v="451.73"/>
    <d v="2025-12-10T00:00:00"/>
    <s v="E0240886"/>
    <s v="PD024886"/>
    <s v="Serviços de Publicidade Eletrônica"/>
    <n v="430.05"/>
    <m/>
    <x v="0"/>
    <m/>
    <m/>
    <m/>
    <s v="2 - FATURADO"/>
    <n v="0"/>
    <x v="0"/>
    <x v="1"/>
    <m/>
  </r>
  <r>
    <x v="1175"/>
    <s v="46.596.151/0001-55"/>
    <s v="NF SERVICOS DO"/>
    <n v="367603"/>
    <d v="2025-11-10T00:00:00"/>
    <n v="374420"/>
    <d v="2025-11-10T00:00:00"/>
    <m/>
    <n v="516.26"/>
    <d v="2025-12-10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75"/>
    <s v="46.596.151/0001-55"/>
    <s v="NF SERVICOS DO"/>
    <n v="367605"/>
    <d v="2025-11-10T00:00:00"/>
    <n v="374422"/>
    <d v="2025-11-10T00:00:00"/>
    <m/>
    <n v="193.6"/>
    <d v="2025-12-10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75"/>
    <s v="46.596.151/0001-55"/>
    <s v="NF SERVICOS DO"/>
    <n v="367699"/>
    <d v="2025-11-10T00:00:00"/>
    <n v="374516"/>
    <d v="2025-11-10T00:00:00"/>
    <m/>
    <n v="258.13"/>
    <d v="2025-12-10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75"/>
    <s v="46.596.151/0001-55"/>
    <s v="NF SERVICOS DO"/>
    <n v="368255"/>
    <d v="2025-11-10T00:00:00"/>
    <n v="375072"/>
    <d v="2025-11-12T00:00:00"/>
    <m/>
    <n v="709.86"/>
    <d v="2025-12-12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1175"/>
    <s v="46.596.151/0001-55"/>
    <s v="NF SERVICOS DO"/>
    <n v="368270"/>
    <d v="2025-11-10T00:00:00"/>
    <n v="375087"/>
    <d v="2025-11-12T00:00:00"/>
    <m/>
    <n v="193.6"/>
    <d v="2025-12-12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75"/>
    <s v="46.596.151/0001-55"/>
    <s v="NF SERVICOS DO"/>
    <n v="368362"/>
    <d v="2025-11-11T00:00:00"/>
    <n v="375179"/>
    <d v="2025-11-12T00:00:00"/>
    <m/>
    <n v="1355.19"/>
    <d v="2025-12-12T00:00:00"/>
    <s v="E0240886"/>
    <s v="PD024886"/>
    <s v="Serviços de Publicidade Eletrônica"/>
    <n v="1290.1400000000001"/>
    <m/>
    <x v="0"/>
    <m/>
    <m/>
    <m/>
    <s v="2 - FATURADO"/>
    <n v="0"/>
    <x v="0"/>
    <x v="1"/>
    <m/>
  </r>
  <r>
    <x v="1175"/>
    <s v="46.596.151/0001-55"/>
    <s v="NF SERVICOS DO"/>
    <n v="368363"/>
    <d v="2025-11-11T00:00:00"/>
    <n v="375180"/>
    <d v="2025-11-12T00:00:00"/>
    <m/>
    <n v="258.13"/>
    <d v="2025-12-12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75"/>
    <s v="46.596.151/0001-55"/>
    <s v="NF SERVICOS DO"/>
    <n v="368662"/>
    <d v="2025-11-12T00:00:00"/>
    <n v="375479"/>
    <d v="2025-11-13T00:00:00"/>
    <m/>
    <n v="516.26"/>
    <d v="2025-12-13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75"/>
    <s v="46.596.151/0001-55"/>
    <s v="NF SERVICOS DO"/>
    <n v="369044"/>
    <d v="2025-11-13T00:00:00"/>
    <n v="375861"/>
    <d v="2025-11-14T00:00:00"/>
    <m/>
    <n v="709.86"/>
    <d v="2025-12-14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1175"/>
    <s v="46.596.151/0001-55"/>
    <s v="NF SERVICOS DO"/>
    <n v="369045"/>
    <d v="2025-11-13T00:00:00"/>
    <n v="375862"/>
    <d v="2025-11-14T00:00:00"/>
    <m/>
    <n v="193.6"/>
    <d v="2025-12-14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75"/>
    <s v="46.596.151/0001-55"/>
    <s v="NF SERVICOS DO"/>
    <n v="369357"/>
    <d v="2025-11-14T00:00:00"/>
    <n v="376174"/>
    <d v="2025-11-18T00:00:00"/>
    <m/>
    <n v="258.13"/>
    <d v="2025-12-18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75"/>
    <s v="46.596.151/0001-55"/>
    <s v="NF SERVICOS DO"/>
    <n v="369548"/>
    <d v="2025-11-17T00:00:00"/>
    <n v="376365"/>
    <d v="2025-11-18T00:00:00"/>
    <m/>
    <n v="322.66000000000003"/>
    <d v="2025-12-18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76"/>
    <s v="46.596.235/0001-99"/>
    <s v="NF SERVICOS DO"/>
    <n v="367497"/>
    <d v="2025-11-10T00:00:00"/>
    <n v="374314"/>
    <d v="2025-11-10T00:00:00"/>
    <m/>
    <n v="645.33000000000004"/>
    <d v="2025-12-10T00:00:00"/>
    <s v="E0250852"/>
    <s v="PD025852"/>
    <s v="Serviços de Publicidade Eletrônica"/>
    <n v="614.35"/>
    <m/>
    <x v="0"/>
    <m/>
    <m/>
    <m/>
    <s v="2 - FATURADO"/>
    <n v="0"/>
    <x v="0"/>
    <x v="1"/>
    <m/>
  </r>
  <r>
    <x v="1176"/>
    <s v="46.596.235/0001-99"/>
    <s v="NF SERVICOS DO"/>
    <n v="367847"/>
    <d v="2025-11-10T00:00:00"/>
    <n v="374664"/>
    <d v="2025-11-10T00:00:00"/>
    <m/>
    <n v="276.57"/>
    <d v="2025-12-10T00:00:00"/>
    <s v="E0250852"/>
    <s v="PD025852"/>
    <s v="Serviços de Publicidade Eletrônica"/>
    <n v="263.29000000000002"/>
    <m/>
    <x v="0"/>
    <m/>
    <m/>
    <m/>
    <s v="2 - FATURADO"/>
    <n v="0"/>
    <x v="0"/>
    <x v="1"/>
    <m/>
  </r>
  <r>
    <x v="1176"/>
    <s v="46.596.235/0001-99"/>
    <s v="NF SERVICOS"/>
    <n v="197910"/>
    <d v="2025-11-13T00:00:00"/>
    <n v="2064352"/>
    <d v="2025-11-13T00:00:00"/>
    <d v="2025-10-01T00:00:00"/>
    <n v="676.2"/>
    <d v="2025-12-13T00:00:00"/>
    <s v="E0240674"/>
    <s v="PD024674"/>
    <s v="PREFEITURA CADASTRO"/>
    <n v="643.74"/>
    <d v="2025-10-01T00:00:00"/>
    <x v="0"/>
    <m/>
    <s v="0098/24 - 000113/2024"/>
    <s v="359.00006733/2024-74 APPS\ITO"/>
    <s v="2 - FATURADO"/>
    <n v="0"/>
    <x v="0"/>
    <x v="0"/>
    <m/>
  </r>
  <r>
    <x v="1176"/>
    <s v="46.596.235/0001-99"/>
    <s v="NF SERVICOS DO"/>
    <n v="369486"/>
    <d v="2025-11-14T00:00:00"/>
    <n v="376303"/>
    <d v="2025-11-18T00:00:00"/>
    <m/>
    <n v="276.57"/>
    <d v="2025-12-18T00:00:00"/>
    <s v="E0250852"/>
    <s v="PD025852"/>
    <s v="Serviços de Publicidade Eletrônica"/>
    <n v="263.29000000000002"/>
    <m/>
    <x v="0"/>
    <m/>
    <m/>
    <m/>
    <s v="2 - FATURADO"/>
    <n v="0"/>
    <x v="0"/>
    <x v="1"/>
    <m/>
  </r>
  <r>
    <x v="1176"/>
    <s v="46.596.235/0001-99"/>
    <s v="NF SERVICOS DO"/>
    <n v="371195"/>
    <d v="2025-11-26T00:00:00"/>
    <n v="378012"/>
    <d v="2025-11-27T00:00:00"/>
    <m/>
    <n v="553.14"/>
    <d v="2025-12-27T00:00:00"/>
    <s v="E0250852"/>
    <s v="PD025852"/>
    <s v="Serviços de Publicidade Eletrônica"/>
    <n v="526.59"/>
    <m/>
    <x v="0"/>
    <m/>
    <m/>
    <m/>
    <s v="2 - FATURADO"/>
    <n v="0"/>
    <x v="0"/>
    <x v="1"/>
    <m/>
  </r>
  <r>
    <x v="1177"/>
    <s v="46.596.318/0001-88"/>
    <s v="NF SERVICOS DO"/>
    <n v="365519"/>
    <d v="2025-10-28T00:00:00"/>
    <n v="372336"/>
    <d v="2025-10-29T00:00:00"/>
    <m/>
    <n v="230.47"/>
    <d v="2025-11-28T00:00:00"/>
    <s v="E0230770"/>
    <s v="PD023770"/>
    <s v="Serviços de Publicidade Eletrônica"/>
    <n v="219.41"/>
    <m/>
    <x v="0"/>
    <m/>
    <m/>
    <m/>
    <s v="2 - FATURADO"/>
    <n v="1"/>
    <x v="3"/>
    <x v="1"/>
    <m/>
  </r>
  <r>
    <x v="1177"/>
    <s v="46.596.318/0001-88"/>
    <s v="NF SERVICOS DO"/>
    <n v="365561"/>
    <d v="2025-10-28T00:00:00"/>
    <n v="372378"/>
    <d v="2025-10-29T00:00:00"/>
    <m/>
    <n v="184.38"/>
    <d v="2025-11-28T00:00:00"/>
    <s v="E0230770"/>
    <s v="PD023770"/>
    <s v="Serviços de Publicidade Eletrônica"/>
    <n v="175.53"/>
    <m/>
    <x v="0"/>
    <m/>
    <m/>
    <m/>
    <s v="2 - FATURADO"/>
    <n v="1"/>
    <x v="3"/>
    <x v="1"/>
    <m/>
  </r>
  <r>
    <x v="1177"/>
    <s v="46.596.318/0001-88"/>
    <s v="NF SERVICOS DO"/>
    <n v="365947"/>
    <d v="2025-10-30T00:00:00"/>
    <n v="372764"/>
    <d v="2025-10-31T00:00:00"/>
    <m/>
    <n v="230.47"/>
    <d v="2025-11-30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177"/>
    <s v="46.596.318/0001-88"/>
    <s v="NF SERVICOS DO"/>
    <n v="366638"/>
    <d v="2025-11-10T00:00:00"/>
    <n v="373455"/>
    <d v="2025-11-10T00:00:00"/>
    <m/>
    <n v="138.28"/>
    <d v="2025-12-10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177"/>
    <s v="46.596.318/0001-88"/>
    <s v="NF SERVICOS DO"/>
    <n v="366742"/>
    <d v="2025-11-10T00:00:00"/>
    <n v="373559"/>
    <d v="2025-11-10T00:00:00"/>
    <m/>
    <n v="184.38"/>
    <d v="2025-12-1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177"/>
    <s v="46.596.318/0001-88"/>
    <s v="NF SERVICOS DO"/>
    <n v="366756"/>
    <d v="2025-11-10T00:00:00"/>
    <n v="373573"/>
    <d v="2025-11-10T00:00:00"/>
    <m/>
    <n v="276.57"/>
    <d v="2025-12-1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66757"/>
    <d v="2025-11-10T00:00:00"/>
    <n v="373574"/>
    <d v="2025-11-10T00:00:00"/>
    <m/>
    <n v="276.57"/>
    <d v="2025-12-1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66758"/>
    <d v="2025-11-10T00:00:00"/>
    <n v="373575"/>
    <d v="2025-11-10T00:00:00"/>
    <m/>
    <n v="276.57"/>
    <d v="2025-12-1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66766"/>
    <d v="2025-11-10T00:00:00"/>
    <n v="373583"/>
    <d v="2025-11-10T00:00:00"/>
    <m/>
    <n v="184.38"/>
    <d v="2025-12-1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177"/>
    <s v="46.596.318/0001-88"/>
    <s v="NF SERVICOS DO"/>
    <n v="367817"/>
    <d v="2025-11-10T00:00:00"/>
    <n v="374634"/>
    <d v="2025-11-10T00:00:00"/>
    <m/>
    <n v="230.47"/>
    <d v="2025-12-10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177"/>
    <s v="46.596.318/0001-88"/>
    <s v="NF SERVICOS DO"/>
    <n v="368191"/>
    <d v="2025-11-10T00:00:00"/>
    <n v="375008"/>
    <d v="2025-11-12T00:00:00"/>
    <m/>
    <n v="322.67"/>
    <d v="2025-12-12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177"/>
    <s v="46.596.318/0001-88"/>
    <s v="NF SERVICOS DO"/>
    <n v="368581"/>
    <d v="2025-11-11T00:00:00"/>
    <n v="375398"/>
    <d v="2025-11-12T00:00:00"/>
    <m/>
    <n v="230.47"/>
    <d v="2025-12-12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177"/>
    <s v="46.596.318/0001-88"/>
    <s v="NF SERVICOS DO"/>
    <n v="368659"/>
    <d v="2025-11-12T00:00:00"/>
    <n v="375476"/>
    <d v="2025-11-13T00:00:00"/>
    <m/>
    <n v="368.76"/>
    <d v="2025-12-13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177"/>
    <s v="46.596.318/0001-88"/>
    <s v="NF SERVICOS DO"/>
    <n v="369560"/>
    <d v="2025-11-17T00:00:00"/>
    <n v="376377"/>
    <d v="2025-11-18T00:00:00"/>
    <m/>
    <n v="138.28"/>
    <d v="2025-12-18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177"/>
    <s v="46.596.318/0001-88"/>
    <s v="NF SERVICOS DO"/>
    <n v="369788"/>
    <d v="2025-11-17T00:00:00"/>
    <n v="376605"/>
    <d v="2025-11-18T00:00:00"/>
    <m/>
    <n v="276.57"/>
    <d v="2025-12-18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69802"/>
    <d v="2025-11-17T00:00:00"/>
    <n v="376619"/>
    <d v="2025-11-18T00:00:00"/>
    <m/>
    <n v="276.57"/>
    <d v="2025-12-18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69803"/>
    <d v="2025-11-17T00:00:00"/>
    <n v="376620"/>
    <d v="2025-11-18T00:00:00"/>
    <m/>
    <n v="230.47"/>
    <d v="2025-12-18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177"/>
    <s v="46.596.318/0001-88"/>
    <s v="NF SERVICOS DO"/>
    <n v="370120"/>
    <d v="2025-11-18T00:00:00"/>
    <n v="376937"/>
    <d v="2025-11-19T00:00:00"/>
    <m/>
    <n v="276.57"/>
    <d v="2025-12-1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70581"/>
    <d v="2025-11-24T00:00:00"/>
    <n v="377397"/>
    <d v="2025-11-25T00:00:00"/>
    <m/>
    <n v="276.57"/>
    <d v="2025-12-25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70582"/>
    <d v="2025-11-24T00:00:00"/>
    <n v="377398"/>
    <d v="2025-11-25T00:00:00"/>
    <m/>
    <n v="507.05"/>
    <d v="2025-12-25T00:00:00"/>
    <s v="E0230770"/>
    <s v="PD023770"/>
    <s v="Serviços de Publicidade Eletrônica"/>
    <n v="482.71"/>
    <m/>
    <x v="0"/>
    <m/>
    <m/>
    <m/>
    <s v="2 - FATURADO"/>
    <n v="0"/>
    <x v="0"/>
    <x v="1"/>
    <m/>
  </r>
  <r>
    <x v="1177"/>
    <s v="46.596.318/0001-88"/>
    <s v="NF SERVICOS DO"/>
    <n v="370626"/>
    <d v="2025-11-24T00:00:00"/>
    <n v="377442"/>
    <d v="2025-11-25T00:00:00"/>
    <m/>
    <n v="322.67"/>
    <d v="2025-12-25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177"/>
    <s v="46.596.318/0001-88"/>
    <s v="NF SERVICOS DO"/>
    <n v="370891"/>
    <d v="2025-11-25T00:00:00"/>
    <n v="377708"/>
    <d v="2025-11-26T00:00:00"/>
    <m/>
    <n v="276.57"/>
    <d v="2025-12-2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177"/>
    <s v="46.596.318/0001-88"/>
    <s v="NF SERVICOS DO"/>
    <n v="371142"/>
    <d v="2025-11-26T00:00:00"/>
    <n v="377959"/>
    <d v="2025-11-27T00:00:00"/>
    <m/>
    <n v="138.28"/>
    <d v="2025-12-27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177"/>
    <s v="46.596.318/0001-88"/>
    <s v="NF SERVICOS DO"/>
    <n v="371143"/>
    <d v="2025-11-26T00:00:00"/>
    <n v="377960"/>
    <d v="2025-11-27T00:00:00"/>
    <m/>
    <n v="230.47"/>
    <d v="2025-12-2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178"/>
    <s v="46.599.270/0001-61"/>
    <s v="NF SERVICOS DO"/>
    <n v="368087"/>
    <d v="2025-11-10T00:00:00"/>
    <n v="374904"/>
    <d v="2025-11-12T00:00:00"/>
    <m/>
    <n v="368.76"/>
    <d v="2025-12-12T00:00:00"/>
    <s v="E0231043"/>
    <s v="PD231024"/>
    <s v="Serviços de Publicidade Eletrônica"/>
    <n v="351.06"/>
    <m/>
    <x v="0"/>
    <m/>
    <m/>
    <m/>
    <s v="2 - FATURADO"/>
    <n v="0"/>
    <x v="0"/>
    <x v="1"/>
    <m/>
  </r>
  <r>
    <x v="1178"/>
    <s v="46.599.270/0001-61"/>
    <s v="NF SERVICOS DO"/>
    <n v="368105"/>
    <d v="2025-11-10T00:00:00"/>
    <n v="374922"/>
    <d v="2025-11-12T00:00:00"/>
    <m/>
    <n v="322.67"/>
    <d v="2025-12-12T00:00:00"/>
    <s v="E0231043"/>
    <s v="PD231024"/>
    <s v="Serviços de Publicidade Eletrônica"/>
    <n v="307.18"/>
    <m/>
    <x v="0"/>
    <m/>
    <m/>
    <m/>
    <s v="2 - FATURADO"/>
    <n v="0"/>
    <x v="0"/>
    <x v="1"/>
    <m/>
  </r>
  <r>
    <x v="1178"/>
    <s v="46.599.270/0001-61"/>
    <s v="NF SERVICOS DO"/>
    <n v="368703"/>
    <d v="2025-11-12T00:00:00"/>
    <n v="375520"/>
    <d v="2025-11-13T00:00:00"/>
    <m/>
    <n v="645.33000000000004"/>
    <d v="2025-12-13T00:00:00"/>
    <s v="E0231043"/>
    <s v="PD231024"/>
    <s v="Serviços de Publicidade Eletrônica"/>
    <n v="614.35"/>
    <m/>
    <x v="0"/>
    <m/>
    <m/>
    <m/>
    <s v="2 - FATURADO"/>
    <n v="0"/>
    <x v="0"/>
    <x v="1"/>
    <m/>
  </r>
  <r>
    <x v="1178"/>
    <s v="46.599.270/0001-61"/>
    <s v="NF SERVICOS DO"/>
    <n v="369768"/>
    <d v="2025-11-17T00:00:00"/>
    <n v="376585"/>
    <d v="2025-11-18T00:00:00"/>
    <m/>
    <n v="230.47"/>
    <d v="2025-12-18T00:00:00"/>
    <s v="E0231043"/>
    <s v="PD231024"/>
    <s v="Serviços de Publicidade Eletrônica"/>
    <n v="219.41"/>
    <m/>
    <x v="0"/>
    <m/>
    <m/>
    <m/>
    <s v="2 - FATURADO"/>
    <n v="0"/>
    <x v="0"/>
    <x v="1"/>
    <m/>
  </r>
  <r>
    <x v="1178"/>
    <s v="46.599.270/0001-61"/>
    <s v="NF SERVICOS DO"/>
    <n v="370218"/>
    <d v="2025-11-19T00:00:00"/>
    <n v="377035"/>
    <d v="2025-11-25T00:00:00"/>
    <m/>
    <n v="230.47"/>
    <d v="2025-12-25T00:00:00"/>
    <s v="E0231043"/>
    <s v="PD231024"/>
    <s v="Serviços de Publicidade Eletrônica"/>
    <n v="219.41"/>
    <m/>
    <x v="0"/>
    <m/>
    <m/>
    <m/>
    <s v="2 - FATURADO"/>
    <n v="0"/>
    <x v="0"/>
    <x v="1"/>
    <m/>
  </r>
  <r>
    <x v="1178"/>
    <s v="46.599.270/0001-61"/>
    <s v="NF SERVICOS DO"/>
    <n v="370219"/>
    <d v="2025-11-19T00:00:00"/>
    <n v="377036"/>
    <d v="2025-11-25T00:00:00"/>
    <m/>
    <n v="599.23"/>
    <d v="2025-12-25T00:00:00"/>
    <s v="E0231043"/>
    <s v="PD231024"/>
    <s v="Serviços de Publicidade Eletrônica"/>
    <n v="570.47"/>
    <m/>
    <x v="0"/>
    <m/>
    <m/>
    <m/>
    <s v="2 - FATURADO"/>
    <n v="0"/>
    <x v="0"/>
    <x v="1"/>
    <m/>
  </r>
  <r>
    <x v="1179"/>
    <s v="46.599.809/0001-82"/>
    <s v="NF SERVICOS DO"/>
    <n v="366290"/>
    <d v="2025-11-10T00:00:00"/>
    <n v="373107"/>
    <d v="2025-11-10T00:00:00"/>
    <m/>
    <n v="258.13"/>
    <d v="2025-12-10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179"/>
    <s v="46.599.809/0001-82"/>
    <s v="NF SERVICOS DO"/>
    <n v="368159"/>
    <d v="2025-11-10T00:00:00"/>
    <n v="374976"/>
    <d v="2025-11-12T00:00:00"/>
    <m/>
    <n v="322.66000000000003"/>
    <d v="2025-12-12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179"/>
    <s v="46.599.809/0001-82"/>
    <s v="NF SERVICOS DO"/>
    <n v="368267"/>
    <d v="2025-11-10T00:00:00"/>
    <n v="375084"/>
    <d v="2025-11-12T00:00:00"/>
    <m/>
    <n v="322.66000000000003"/>
    <d v="2025-12-12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179"/>
    <s v="46.599.809/0001-82"/>
    <s v="NF SERVICOS"/>
    <n v="198000"/>
    <d v="2025-11-13T00:00:00"/>
    <n v="2064442"/>
    <d v="2025-11-13T00:00:00"/>
    <d v="2025-10-01T00:00:00"/>
    <n v="18623.36"/>
    <d v="2025-12-13T00:00:00"/>
    <s v="E0230630"/>
    <s v="PD023630"/>
    <s v="PREFEITURA CADASTRO"/>
    <n v="17729.439999999999"/>
    <d v="2025-10-01T00:00:00"/>
    <x v="0"/>
    <s v="194/2023"/>
    <s v="194/2023 46/2023 057/2023"/>
    <s v="PD-PRC-2023/01307 359.00005783/2024-34 APPS/ITO"/>
    <s v="2 - FATURADO"/>
    <n v="0"/>
    <x v="0"/>
    <x v="0"/>
    <m/>
  </r>
  <r>
    <x v="1180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351"/>
    <x v="2"/>
    <x v="3"/>
    <m/>
  </r>
  <r>
    <x v="1180"/>
    <s v="46.599.833/0001-11"/>
    <s v="NF SERVICOS DO"/>
    <n v="368558"/>
    <d v="2025-11-11T00:00:00"/>
    <n v="375375"/>
    <d v="2025-11-12T00:00:00"/>
    <m/>
    <n v="368.76"/>
    <d v="2025-12-12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68847"/>
    <d v="2025-11-12T00:00:00"/>
    <n v="375664"/>
    <d v="2025-11-13T00:00:00"/>
    <m/>
    <n v="368.76"/>
    <d v="2025-12-13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69466"/>
    <d v="2025-11-14T00:00:00"/>
    <n v="376283"/>
    <d v="2025-11-18T00:00:00"/>
    <m/>
    <n v="368.76"/>
    <d v="2025-12-18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69525"/>
    <d v="2025-11-14T00:00:00"/>
    <n v="376342"/>
    <d v="2025-11-18T00:00:00"/>
    <m/>
    <n v="368.76"/>
    <d v="2025-12-18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69829"/>
    <d v="2025-11-17T00:00:00"/>
    <n v="376646"/>
    <d v="2025-11-18T00:00:00"/>
    <m/>
    <n v="368.76"/>
    <d v="2025-12-18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70002"/>
    <d v="2025-11-18T00:00:00"/>
    <n v="376819"/>
    <d v="2025-11-19T00:00:00"/>
    <m/>
    <n v="368.76"/>
    <d v="2025-12-19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0"/>
    <s v="46.599.833/0001-11"/>
    <s v="NF SERVICOS DO"/>
    <n v="370005"/>
    <d v="2025-11-18T00:00:00"/>
    <n v="376822"/>
    <d v="2025-11-19T00:00:00"/>
    <m/>
    <n v="414.85"/>
    <d v="2025-12-19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180"/>
    <s v="46.599.833/0001-11"/>
    <s v="NF SERVICOS DO"/>
    <n v="370201"/>
    <d v="2025-11-19T00:00:00"/>
    <n v="377018"/>
    <d v="2025-11-25T00:00:00"/>
    <m/>
    <n v="368.76"/>
    <d v="2025-12-25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181"/>
    <s v="46.608.063/0001-26"/>
    <s v="NF SERVICOS DO"/>
    <n v="356718"/>
    <d v="2025-09-16T00:00:00"/>
    <n v="363532"/>
    <d v="2025-09-17T00:00:00"/>
    <m/>
    <n v="230.47"/>
    <d v="2025-10-17T00:00:00"/>
    <s v="E0240797"/>
    <s v="PD024797"/>
    <s v="Serviços de Publicidade Eletrônica"/>
    <n v="219.41"/>
    <m/>
    <x v="0"/>
    <m/>
    <m/>
    <m/>
    <s v="2 - FATURADO"/>
    <n v="42"/>
    <x v="5"/>
    <x v="1"/>
    <m/>
  </r>
  <r>
    <x v="1181"/>
    <s v="46.608.063/0001-26"/>
    <s v="NF SERVICOS DO"/>
    <n v="359077"/>
    <d v="2025-09-26T00:00:00"/>
    <n v="365892"/>
    <d v="2025-09-29T00:00:00"/>
    <m/>
    <n v="322.67"/>
    <d v="2025-10-29T00:00:00"/>
    <s v="E0240797"/>
    <s v="PD024797"/>
    <s v="Serviços de Publicidade Eletrônica"/>
    <n v="307.18"/>
    <m/>
    <x v="0"/>
    <m/>
    <m/>
    <m/>
    <s v="2 - FATURADO"/>
    <n v="30"/>
    <x v="3"/>
    <x v="1"/>
    <m/>
  </r>
  <r>
    <x v="1181"/>
    <s v="46.608.063/0001-26"/>
    <s v="NF SERVICOS DO"/>
    <n v="359921"/>
    <d v="2025-10-10T00:00:00"/>
    <n v="366736"/>
    <d v="2025-10-10T00:00:00"/>
    <m/>
    <n v="276.57"/>
    <d v="2025-11-09T00:00:00"/>
    <s v="E0240797"/>
    <s v="PD024797"/>
    <s v="Serviços de Publicidade Eletrônica"/>
    <n v="263.29000000000002"/>
    <m/>
    <x v="0"/>
    <m/>
    <m/>
    <m/>
    <s v="2 - FATURADO"/>
    <n v="19"/>
    <x v="3"/>
    <x v="1"/>
    <m/>
  </r>
  <r>
    <x v="1181"/>
    <s v="46.608.063/0001-26"/>
    <s v="NF SERVICOS DO"/>
    <n v="360833"/>
    <d v="2025-10-10T00:00:00"/>
    <n v="367648"/>
    <d v="2025-10-10T00:00:00"/>
    <m/>
    <n v="230.47"/>
    <d v="2025-11-09T00:00:00"/>
    <s v="E0240797"/>
    <s v="PD024797"/>
    <s v="Serviços de Publicidade Eletrônica"/>
    <n v="219.41"/>
    <m/>
    <x v="0"/>
    <m/>
    <m/>
    <m/>
    <s v="2 - FATURADO"/>
    <n v="19"/>
    <x v="3"/>
    <x v="1"/>
    <m/>
  </r>
  <r>
    <x v="1181"/>
    <s v="46.608.063/0001-26"/>
    <s v="NF SERVICOS DO"/>
    <n v="361217"/>
    <d v="2025-10-10T00:00:00"/>
    <n v="368032"/>
    <d v="2025-10-10T00:00:00"/>
    <m/>
    <n v="184.38"/>
    <d v="2025-11-09T00:00:00"/>
    <s v="E0240797"/>
    <s v="PD024797"/>
    <s v="Serviços de Publicidade Eletrônica"/>
    <n v="175.53"/>
    <m/>
    <x v="0"/>
    <m/>
    <m/>
    <m/>
    <s v="2 - FATURADO"/>
    <n v="19"/>
    <x v="3"/>
    <x v="1"/>
    <m/>
  </r>
  <r>
    <x v="1181"/>
    <s v="46.608.063/0001-26"/>
    <s v="NF SERVICOS DO"/>
    <n v="364725"/>
    <d v="2025-10-22T00:00:00"/>
    <n v="371540"/>
    <d v="2025-10-24T00:00:00"/>
    <m/>
    <n v="276.57"/>
    <d v="2025-11-23T00:00:00"/>
    <s v="E0240797"/>
    <s v="PD024797"/>
    <s v="Serviços de Publicidade Eletrônica"/>
    <n v="263.29000000000002"/>
    <m/>
    <x v="0"/>
    <m/>
    <m/>
    <m/>
    <s v="2 - FATURADO"/>
    <n v="5"/>
    <x v="3"/>
    <x v="1"/>
    <m/>
  </r>
  <r>
    <x v="1181"/>
    <s v="46.608.063/0001-26"/>
    <s v="NF SERVICOS DO"/>
    <n v="366215"/>
    <d v="2025-11-10T00:00:00"/>
    <n v="373032"/>
    <d v="2025-11-10T00:00:00"/>
    <m/>
    <n v="230.47"/>
    <d v="2025-12-10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181"/>
    <s v="46.608.063/0001-26"/>
    <s v="NF SERVICOS DO"/>
    <n v="366773"/>
    <d v="2025-11-10T00:00:00"/>
    <n v="373590"/>
    <d v="2025-11-10T00:00:00"/>
    <m/>
    <n v="230.47"/>
    <d v="2025-12-10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181"/>
    <s v="46.608.063/0001-26"/>
    <s v="NF SERVICOS DO"/>
    <n v="370520"/>
    <d v="2025-11-24T00:00:00"/>
    <n v="377336"/>
    <d v="2025-11-25T00:00:00"/>
    <m/>
    <n v="276.57"/>
    <d v="2025-12-25T00:00:00"/>
    <s v="E0240797"/>
    <s v="PD024797"/>
    <s v="Serviços de Publicidade Eletrônica"/>
    <n v="263.29000000000002"/>
    <m/>
    <x v="0"/>
    <m/>
    <m/>
    <m/>
    <s v="2 - FATURADO"/>
    <n v="0"/>
    <x v="0"/>
    <x v="1"/>
    <m/>
  </r>
  <r>
    <x v="1182"/>
    <s v="46.611.117/0001-02"/>
    <s v="NF SERVICOS DO"/>
    <n v="367299"/>
    <d v="2025-11-10T00:00:00"/>
    <n v="374116"/>
    <d v="2025-11-10T00:00:00"/>
    <m/>
    <n v="230.47"/>
    <d v="2025-12-10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182"/>
    <s v="46.611.117/0001-02"/>
    <s v="NF SERVICOS DO"/>
    <n v="367316"/>
    <d v="2025-11-10T00:00:00"/>
    <n v="374133"/>
    <d v="2025-11-10T00:00:00"/>
    <m/>
    <n v="184.38"/>
    <d v="2025-12-10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182"/>
    <s v="46.611.117/0001-02"/>
    <s v="NF SERVICOS DO"/>
    <n v="367346"/>
    <d v="2025-11-10T00:00:00"/>
    <n v="374163"/>
    <d v="2025-11-10T00:00:00"/>
    <m/>
    <n v="184.38"/>
    <d v="2025-12-10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182"/>
    <s v="46.611.117/0001-02"/>
    <s v="NF SERVICOS DO"/>
    <n v="367531"/>
    <d v="2025-11-10T00:00:00"/>
    <n v="374348"/>
    <d v="2025-11-10T00:00:00"/>
    <m/>
    <n v="414.85"/>
    <d v="2025-12-10T00:00:00"/>
    <s v="E0250797"/>
    <s v="PD025797"/>
    <s v="Serviços de Publicidade Eletrônica"/>
    <n v="394.94"/>
    <m/>
    <x v="0"/>
    <m/>
    <m/>
    <m/>
    <s v="2 - FATURADO"/>
    <n v="0"/>
    <x v="0"/>
    <x v="1"/>
    <m/>
  </r>
  <r>
    <x v="1182"/>
    <s v="46.611.117/0001-02"/>
    <s v="NF SERVICOS DO"/>
    <n v="367711"/>
    <d v="2025-11-10T00:00:00"/>
    <n v="374528"/>
    <d v="2025-11-10T00:00:00"/>
    <m/>
    <n v="368.76"/>
    <d v="2025-12-10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182"/>
    <s v="46.611.117/0001-02"/>
    <s v="NF SERVICOS DO"/>
    <n v="367794"/>
    <d v="2025-11-10T00:00:00"/>
    <n v="374611"/>
    <d v="2025-11-10T00:00:00"/>
    <m/>
    <n v="230.47"/>
    <d v="2025-12-10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182"/>
    <s v="46.611.117/0001-02"/>
    <s v="NF SERVICOS DO"/>
    <n v="368490"/>
    <d v="2025-11-11T00:00:00"/>
    <n v="375307"/>
    <d v="2025-11-12T00:00:00"/>
    <m/>
    <n v="230.47"/>
    <d v="2025-12-12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182"/>
    <s v="46.611.117/0001-02"/>
    <s v="NF SERVICOS DO"/>
    <n v="371268"/>
    <d v="2025-11-26T00:00:00"/>
    <n v="378085"/>
    <d v="2025-11-27T00:00:00"/>
    <m/>
    <n v="184.38"/>
    <d v="2025-12-27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182"/>
    <s v="46.611.117/0001-02"/>
    <s v="NF SERVICOS DO"/>
    <n v="371269"/>
    <d v="2025-11-26T00:00:00"/>
    <n v="378086"/>
    <d v="2025-11-27T00:00:00"/>
    <m/>
    <n v="230.47"/>
    <d v="2025-12-27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182"/>
    <s v="46.611.117/0001-02"/>
    <s v="NF SERVICOS DO"/>
    <n v="371270"/>
    <d v="2025-11-26T00:00:00"/>
    <n v="378087"/>
    <d v="2025-11-27T00:00:00"/>
    <m/>
    <n v="276.57"/>
    <d v="2025-12-27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182"/>
    <s v="46.611.117/0001-02"/>
    <s v="NF SERVICOS DO"/>
    <n v="371271"/>
    <d v="2025-11-26T00:00:00"/>
    <n v="378088"/>
    <d v="2025-11-27T00:00:00"/>
    <m/>
    <n v="230.47"/>
    <d v="2025-12-27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182"/>
    <s v="46.611.117/0001-02"/>
    <s v="NF SERVICOS DO"/>
    <n v="371272"/>
    <d v="2025-11-26T00:00:00"/>
    <n v="378089"/>
    <d v="2025-11-27T00:00:00"/>
    <m/>
    <n v="368.76"/>
    <d v="2025-12-27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183"/>
    <s v="46.612.032/0001-49"/>
    <s v="ND-POUPATEMPO 4.0"/>
    <n v="7250"/>
    <d v="2025-11-05T00:00:00"/>
    <s v="PPT00640"/>
    <s v="PPT00640"/>
    <d v="2025-11-01T00:00:00"/>
    <n v="21782.82"/>
    <d v="2025-12-05T00:00:00"/>
    <s v="PPT00640"/>
    <s v="PP00640"/>
    <s v="IMPLANTAÇÃO E OPERAÇÃO DO POUPATEMPO MIRASSOL"/>
    <n v="21782.82"/>
    <d v="2025-11-01T00:00:00"/>
    <x v="0"/>
    <m/>
    <s v="PD-PRC-2022/00371"/>
    <m/>
    <s v="2 - FATURADO"/>
    <n v="0"/>
    <x v="0"/>
    <x v="15"/>
    <m/>
  </r>
  <r>
    <x v="1183"/>
    <s v="46.612.032/0001-49"/>
    <s v="NF SERVICOS DO"/>
    <n v="366978"/>
    <d v="2025-11-10T00:00:00"/>
    <n v="373795"/>
    <d v="2025-11-10T00:00:00"/>
    <m/>
    <n v="645.33000000000004"/>
    <d v="2025-12-10T00:00:00"/>
    <s v="E0221010"/>
    <s v="PD221010"/>
    <s v="Serviços de Publicidade Eletrônica"/>
    <n v="614.35"/>
    <m/>
    <x v="0"/>
    <m/>
    <m/>
    <m/>
    <s v="2 - FATURADO"/>
    <n v="0"/>
    <x v="0"/>
    <x v="1"/>
    <m/>
  </r>
  <r>
    <x v="1183"/>
    <s v="46.612.032/0001-49"/>
    <s v="NF SERVICOS DO"/>
    <n v="367376"/>
    <d v="2025-11-10T00:00:00"/>
    <n v="374193"/>
    <d v="2025-11-10T00:00:00"/>
    <m/>
    <n v="1742.39"/>
    <d v="2025-12-10T00:00:00"/>
    <s v="E0221010"/>
    <s v="PD221010"/>
    <s v="Serviços de Publicidade Eletrônica"/>
    <n v="1658.76"/>
    <m/>
    <x v="0"/>
    <m/>
    <m/>
    <m/>
    <s v="2 - FATURADO"/>
    <n v="0"/>
    <x v="0"/>
    <x v="1"/>
    <m/>
  </r>
  <r>
    <x v="1183"/>
    <s v="46.612.032/0001-49"/>
    <s v="NF SERVICOS DO"/>
    <n v="367897"/>
    <d v="2025-11-10T00:00:00"/>
    <n v="374714"/>
    <d v="2025-11-10T00:00:00"/>
    <m/>
    <n v="1355.19"/>
    <d v="2025-12-10T00:00:00"/>
    <s v="E0221010"/>
    <s v="PD221010"/>
    <s v="Serviços de Publicidade Eletrônica"/>
    <n v="1290.1400000000001"/>
    <m/>
    <x v="0"/>
    <m/>
    <m/>
    <m/>
    <s v="2 - FATURADO"/>
    <n v="0"/>
    <x v="0"/>
    <x v="1"/>
    <m/>
  </r>
  <r>
    <x v="1183"/>
    <s v="46.612.032/0001-49"/>
    <s v="NF SERVICOS DO"/>
    <n v="368892"/>
    <d v="2025-11-12T00:00:00"/>
    <n v="375709"/>
    <d v="2025-11-13T00:00:00"/>
    <m/>
    <n v="774.4"/>
    <d v="2025-12-13T00:00:00"/>
    <s v="E0221010"/>
    <s v="PD221010"/>
    <s v="Serviços de Publicidade Eletrônica"/>
    <n v="737.23"/>
    <m/>
    <x v="0"/>
    <m/>
    <m/>
    <m/>
    <s v="2 - FATURADO"/>
    <n v="0"/>
    <x v="0"/>
    <x v="1"/>
    <m/>
  </r>
  <r>
    <x v="1183"/>
    <s v="46.612.032/0001-49"/>
    <s v="NF SERVICOS"/>
    <n v="197949"/>
    <d v="2025-11-13T00:00:00"/>
    <n v="2064391"/>
    <d v="2025-11-13T00:00:00"/>
    <d v="2025-10-01T00:00:00"/>
    <n v="2147"/>
    <d v="2025-12-13T00:00:00"/>
    <s v="E0240650"/>
    <s v="PD024650"/>
    <s v="PREFEITURA SIM"/>
    <n v="2043.94"/>
    <d v="2025-10-01T00:00:00"/>
    <x v="0"/>
    <m/>
    <s v="2024/06/009908"/>
    <s v="359.00006322/2024-89 - APPS\ITO"/>
    <s v="2 - FATURADO"/>
    <n v="0"/>
    <x v="0"/>
    <x v="0"/>
    <m/>
  </r>
  <r>
    <x v="1184"/>
    <s v="46.614.400/0001-98"/>
    <s v="NF SERVICOS DO"/>
    <n v="358334"/>
    <d v="2025-09-25T00:00:00"/>
    <n v="365149"/>
    <d v="2025-09-25T00:00:00"/>
    <m/>
    <n v="276.57"/>
    <d v="2025-10-25T00:00:00"/>
    <s v="E0240784"/>
    <s v="PD024784"/>
    <s v="Serviços de Publicidade Eletrônica"/>
    <n v="263.29000000000002"/>
    <m/>
    <x v="0"/>
    <m/>
    <m/>
    <m/>
    <s v="2 - FATURADO"/>
    <n v="34"/>
    <x v="5"/>
    <x v="1"/>
    <m/>
  </r>
  <r>
    <x v="1184"/>
    <s v="46.614.400/0001-98"/>
    <s v="NF SERVICOS DO"/>
    <n v="360398"/>
    <d v="2025-10-10T00:00:00"/>
    <n v="367213"/>
    <d v="2025-10-10T00:00:00"/>
    <m/>
    <n v="276.57"/>
    <d v="2025-11-09T00:00:00"/>
    <s v="E0240784"/>
    <s v="PD024784"/>
    <s v="Serviços de Publicidade Eletrônica"/>
    <n v="263.29000000000002"/>
    <m/>
    <x v="0"/>
    <m/>
    <m/>
    <m/>
    <s v="2 - FATURADO"/>
    <n v="19"/>
    <x v="3"/>
    <x v="1"/>
    <m/>
  </r>
  <r>
    <x v="1184"/>
    <s v="46.614.400/0001-98"/>
    <s v="NF SERVICOS DO"/>
    <n v="365925"/>
    <d v="2025-10-30T00:00:00"/>
    <n v="372742"/>
    <d v="2025-10-31T00:00:00"/>
    <m/>
    <n v="276.57"/>
    <d v="2025-11-30T00:00:00"/>
    <s v="E0240784"/>
    <s v="PD024784"/>
    <s v="Serviços de Publicidade Eletrônica"/>
    <n v="263.29000000000002"/>
    <m/>
    <x v="0"/>
    <m/>
    <m/>
    <m/>
    <s v="2 - FATURADO"/>
    <n v="0"/>
    <x v="0"/>
    <x v="1"/>
    <m/>
  </r>
  <r>
    <x v="1184"/>
    <s v="46.614.400/0001-98"/>
    <s v="NF SERVICOS DO"/>
    <n v="366963"/>
    <d v="2025-11-10T00:00:00"/>
    <n v="373780"/>
    <d v="2025-11-10T00:00:00"/>
    <m/>
    <n v="322.67"/>
    <d v="2025-12-10T00:00:00"/>
    <s v="E0240784"/>
    <s v="PD024784"/>
    <s v="Serviços de Publicidade Eletrônica"/>
    <n v="307.18"/>
    <m/>
    <x v="0"/>
    <m/>
    <m/>
    <m/>
    <s v="2 - FATURADO"/>
    <n v="0"/>
    <x v="0"/>
    <x v="1"/>
    <m/>
  </r>
  <r>
    <x v="1184"/>
    <s v="46.614.400/0001-98"/>
    <s v="NF SERVICOS DO"/>
    <n v="368670"/>
    <d v="2025-11-12T00:00:00"/>
    <n v="375487"/>
    <d v="2025-11-13T00:00:00"/>
    <m/>
    <n v="276.57"/>
    <d v="2025-12-13T00:00:00"/>
    <s v="E0240784"/>
    <s v="PD024784"/>
    <s v="Serviços de Publicidade Eletrônica"/>
    <n v="263.29000000000002"/>
    <m/>
    <x v="0"/>
    <m/>
    <m/>
    <m/>
    <s v="2 - FATURADO"/>
    <n v="0"/>
    <x v="0"/>
    <x v="1"/>
    <m/>
  </r>
  <r>
    <x v="1185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345"/>
    <x v="2"/>
    <x v="3"/>
    <m/>
  </r>
  <r>
    <x v="1185"/>
    <s v="46.631.248/0001-51"/>
    <s v="NF SERVICOS DO"/>
    <n v="367415"/>
    <d v="2025-11-10T00:00:00"/>
    <n v="374232"/>
    <d v="2025-11-10T00:00:00"/>
    <m/>
    <n v="230.47"/>
    <d v="2025-12-10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67600"/>
    <d v="2025-11-10T00:00:00"/>
    <n v="374417"/>
    <d v="2025-11-10T00:00:00"/>
    <m/>
    <n v="230.47"/>
    <d v="2025-12-10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68609"/>
    <d v="2025-11-11T00:00:00"/>
    <n v="375426"/>
    <d v="2025-11-12T00:00:00"/>
    <m/>
    <n v="230.47"/>
    <d v="2025-12-12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69335"/>
    <d v="2025-11-14T00:00:00"/>
    <n v="376152"/>
    <d v="2025-11-18T00:00:00"/>
    <m/>
    <n v="230.47"/>
    <d v="2025-12-18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69696"/>
    <d v="2025-11-17T00:00:00"/>
    <n v="376513"/>
    <d v="2025-11-18T00:00:00"/>
    <m/>
    <n v="230.47"/>
    <d v="2025-12-18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70032"/>
    <d v="2025-11-18T00:00:00"/>
    <n v="376849"/>
    <d v="2025-11-19T00:00:00"/>
    <m/>
    <n v="230.47"/>
    <d v="2025-12-19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70481"/>
    <d v="2025-11-24T00:00:00"/>
    <n v="377297"/>
    <d v="2025-11-25T00:00:00"/>
    <m/>
    <n v="230.47"/>
    <d v="2025-12-25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70562"/>
    <d v="2025-11-24T00:00:00"/>
    <n v="377378"/>
    <d v="2025-11-25T00:00:00"/>
    <m/>
    <n v="230.47"/>
    <d v="2025-12-25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"/>
    <n v="198797"/>
    <d v="2025-11-25T00:00:00"/>
    <n v="2065239"/>
    <d v="2025-11-26T00:00:00"/>
    <d v="2025-10-01T00:00:00"/>
    <n v="71.760000000000005"/>
    <d v="2025-12-26T00:00:00"/>
    <s v="E0240697"/>
    <s v="PD024697"/>
    <s v="PREFEITURA CADASTRO"/>
    <n v="68.319999999999993"/>
    <d v="2025-10-01T00:00:00"/>
    <x v="0"/>
    <s v="085/2024"/>
    <m/>
    <s v="359.00008453/2024-09-ITO/APPS"/>
    <s v="2 - FATURADO"/>
    <n v="0"/>
    <x v="0"/>
    <x v="0"/>
    <m/>
  </r>
  <r>
    <x v="1185"/>
    <s v="46.631.248/0001-51"/>
    <s v="NF SERVICOS DO"/>
    <n v="371340"/>
    <d v="2025-11-26T00:00:00"/>
    <n v="378157"/>
    <d v="2025-11-27T00:00:00"/>
    <m/>
    <n v="230.47"/>
    <d v="2025-12-2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71341"/>
    <d v="2025-11-26T00:00:00"/>
    <n v="378158"/>
    <d v="2025-11-27T00:00:00"/>
    <m/>
    <n v="230.47"/>
    <d v="2025-12-2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5"/>
    <s v="46.631.248/0001-51"/>
    <s v="NF SERVICOS DO"/>
    <n v="371342"/>
    <d v="2025-11-26T00:00:00"/>
    <n v="378159"/>
    <d v="2025-11-27T00:00:00"/>
    <m/>
    <n v="230.47"/>
    <d v="2025-12-2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186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330"/>
    <x v="2"/>
    <x v="3"/>
    <m/>
  </r>
  <r>
    <x v="1186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330"/>
    <x v="2"/>
    <x v="3"/>
    <m/>
  </r>
  <r>
    <x v="1186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330"/>
    <x v="2"/>
    <x v="3"/>
    <m/>
  </r>
  <r>
    <x v="1186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330"/>
    <x v="2"/>
    <x v="3"/>
    <m/>
  </r>
  <r>
    <x v="1186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330"/>
    <x v="2"/>
    <x v="3"/>
    <m/>
  </r>
  <r>
    <x v="1186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323"/>
    <x v="2"/>
    <x v="3"/>
    <m/>
  </r>
  <r>
    <x v="1186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323"/>
    <x v="2"/>
    <x v="3"/>
    <m/>
  </r>
  <r>
    <x v="1186"/>
    <s v="46.634.044/0001-74"/>
    <s v="NF SERVICOS DO"/>
    <n v="366895"/>
    <d v="2025-11-10T00:00:00"/>
    <n v="373712"/>
    <d v="2025-11-10T00:00:00"/>
    <m/>
    <n v="414.86"/>
    <d v="2025-12-1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66896"/>
    <d v="2025-11-10T00:00:00"/>
    <n v="373713"/>
    <d v="2025-11-10T00:00:00"/>
    <m/>
    <n v="331.88"/>
    <d v="2025-12-10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186"/>
    <s v="46.634.044/0001-74"/>
    <s v="NF SERVICOS DO"/>
    <n v="366911"/>
    <d v="2025-11-10T00:00:00"/>
    <n v="373728"/>
    <d v="2025-11-10T00:00:00"/>
    <m/>
    <n v="414.86"/>
    <d v="2025-12-1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67230"/>
    <d v="2025-11-10T00:00:00"/>
    <n v="374047"/>
    <d v="2025-11-10T00:00:00"/>
    <m/>
    <n v="497.83"/>
    <d v="2025-12-10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186"/>
    <s v="46.634.044/0001-74"/>
    <s v="NF SERVICOS DO"/>
    <n v="367303"/>
    <d v="2025-11-10T00:00:00"/>
    <n v="374120"/>
    <d v="2025-11-10T00:00:00"/>
    <m/>
    <n v="580.79999999999995"/>
    <d v="2025-12-10T00:00:00"/>
    <s v="E0250840"/>
    <s v="PD025840"/>
    <s v="Serviços de Publicidade Eletrônica"/>
    <n v="552.91999999999996"/>
    <m/>
    <x v="0"/>
    <m/>
    <m/>
    <m/>
    <s v="2 - FATURADO"/>
    <n v="0"/>
    <x v="0"/>
    <x v="1"/>
    <m/>
  </r>
  <r>
    <x v="1186"/>
    <s v="46.634.044/0001-74"/>
    <s v="NF SERVICOS"/>
    <n v="197946"/>
    <d v="2025-11-13T00:00:00"/>
    <n v="2064388"/>
    <d v="2025-11-13T00:00:00"/>
    <d v="2025-10-01T00:00:00"/>
    <n v="144055.43"/>
    <d v="2025-12-13T00:00:00"/>
    <s v="E0210705"/>
    <s v="PD021705"/>
    <s v="PREFEITURA CADASTRO"/>
    <n v="137140.76999999999"/>
    <d v="2025-10-01T00:00:00"/>
    <x v="0"/>
    <s v="223/2021"/>
    <s v="067/2021"/>
    <s v="954693/01 PD-PRC-2021/013297 359.00004254/2024-13 APPS/ITO"/>
    <s v="2 - FATURADO"/>
    <n v="0"/>
    <x v="0"/>
    <x v="0"/>
    <m/>
  </r>
  <r>
    <x v="1186"/>
    <s v="46.634.044/0001-74"/>
    <s v="NF SERVICOS DO"/>
    <n v="370024"/>
    <d v="2025-11-18T00:00:00"/>
    <n v="376841"/>
    <d v="2025-11-19T00:00:00"/>
    <m/>
    <n v="414.86"/>
    <d v="2025-12-1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70028"/>
    <d v="2025-11-18T00:00:00"/>
    <n v="376845"/>
    <d v="2025-11-19T00:00:00"/>
    <m/>
    <n v="414.86"/>
    <d v="2025-12-1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70065"/>
    <d v="2025-11-18T00:00:00"/>
    <n v="376882"/>
    <d v="2025-11-19T00:00:00"/>
    <m/>
    <n v="414.86"/>
    <d v="2025-12-1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70066"/>
    <d v="2025-11-18T00:00:00"/>
    <n v="376883"/>
    <d v="2025-11-19T00:00:00"/>
    <m/>
    <n v="580.79999999999995"/>
    <d v="2025-12-19T00:00:00"/>
    <s v="E0250840"/>
    <s v="PD025840"/>
    <s v="Serviços de Publicidade Eletrônica"/>
    <n v="552.91999999999996"/>
    <m/>
    <x v="0"/>
    <m/>
    <m/>
    <m/>
    <s v="2 - FATURADO"/>
    <n v="0"/>
    <x v="0"/>
    <x v="1"/>
    <m/>
  </r>
  <r>
    <x v="1186"/>
    <s v="46.634.044/0001-74"/>
    <s v="NF SERVICOS DO"/>
    <n v="370073"/>
    <d v="2025-11-18T00:00:00"/>
    <n v="376890"/>
    <d v="2025-11-19T00:00:00"/>
    <m/>
    <n v="580.79999999999995"/>
    <d v="2025-12-19T00:00:00"/>
    <s v="E0250840"/>
    <s v="PD025840"/>
    <s v="Serviços de Publicidade Eletrônica"/>
    <n v="552.91999999999996"/>
    <m/>
    <x v="0"/>
    <m/>
    <m/>
    <m/>
    <s v="2 - FATURADO"/>
    <n v="0"/>
    <x v="0"/>
    <x v="1"/>
    <m/>
  </r>
  <r>
    <x v="1186"/>
    <s v="46.634.044/0001-74"/>
    <s v="NF SERVICOS DO"/>
    <n v="370734"/>
    <d v="2025-11-24T00:00:00"/>
    <n v="377550"/>
    <d v="2025-11-25T00:00:00"/>
    <m/>
    <n v="414.86"/>
    <d v="2025-12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186"/>
    <s v="46.634.044/0001-74"/>
    <s v="NF SERVICOS DO"/>
    <n v="371190"/>
    <d v="2025-11-26T00:00:00"/>
    <n v="378007"/>
    <d v="2025-11-27T00:00:00"/>
    <m/>
    <n v="331.88"/>
    <d v="2025-12-2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187"/>
    <s v="46.634.051/0001-76"/>
    <s v="NF SERVICOS"/>
    <n v="191376"/>
    <d v="2025-08-11T00:00:00"/>
    <n v="2010251"/>
    <d v="2025-08-11T00:00:00"/>
    <d v="2025-07-01T00:00:00"/>
    <n v="3640.86"/>
    <d v="2025-09-10T00:00:00"/>
    <s v="E0240677"/>
    <s v="PD024677"/>
    <s v="PREFEITURA CADASTRO"/>
    <n v="3466.1"/>
    <d v="2025-07-01T00:00:00"/>
    <x v="0"/>
    <s v="92/2024"/>
    <m/>
    <s v="359.00006904/2024-65-ITO/APPS"/>
    <s v="2 - FATURADO"/>
    <n v="79"/>
    <x v="4"/>
    <x v="0"/>
    <m/>
  </r>
  <r>
    <x v="1187"/>
    <s v="46.634.051/0001-76"/>
    <s v="NF SERVICOS"/>
    <n v="196228"/>
    <d v="2025-10-20T00:00:00"/>
    <n v="2044794"/>
    <d v="2025-10-20T00:00:00"/>
    <d v="2025-09-01T00:00:00"/>
    <n v="205.32"/>
    <d v="2025-11-19T00:00:00"/>
    <s v="E0240677"/>
    <s v="PD024677"/>
    <s v="PREFEITURA CADASTRO"/>
    <n v="195.46"/>
    <d v="2025-09-01T00:00:00"/>
    <x v="0"/>
    <s v="92/2024"/>
    <m/>
    <s v="359.00006904/2024-65-ITO/APPS"/>
    <s v="2 - FATURADO"/>
    <n v="9"/>
    <x v="3"/>
    <x v="0"/>
    <m/>
  </r>
  <r>
    <x v="1187"/>
    <s v="46.634.051/0001-76"/>
    <s v="ND-POUPATEMPO 4.0"/>
    <n v="7282"/>
    <d v="2025-11-05T00:00:00"/>
    <s v="PPT00619"/>
    <s v="PPT00619"/>
    <d v="2025-11-01T00:00:00"/>
    <n v="32785.18"/>
    <d v="2025-12-05T00:00:00"/>
    <s v="PPT00619"/>
    <s v="PP00619"/>
    <s v="IMPLANTACAO E OPERACAO DO POUPATEMPO VOTORANTIM"/>
    <n v="32785.18"/>
    <d v="2025-11-01T00:00:00"/>
    <x v="0"/>
    <m/>
    <s v="PD-PRC-2021/02800"/>
    <m/>
    <s v="2 - FATURADO"/>
    <n v="0"/>
    <x v="0"/>
    <x v="15"/>
    <m/>
  </r>
  <r>
    <x v="1187"/>
    <s v="46.634.051/0001-76"/>
    <s v="NF SERVICOS"/>
    <n v="198029"/>
    <d v="2025-11-13T00:00:00"/>
    <n v="2064471"/>
    <d v="2025-11-13T00:00:00"/>
    <d v="2025-10-01T00:00:00"/>
    <n v="6735.4"/>
    <d v="2025-12-13T00:00:00"/>
    <s v="E0240677"/>
    <s v="PD024677"/>
    <s v="PREFEITURA CADASTRO"/>
    <n v="6412.1"/>
    <d v="2025-10-01T00:00:00"/>
    <x v="0"/>
    <s v="92/2024"/>
    <m/>
    <s v="359.00006904/2024-65-ITO/APPS"/>
    <s v="2 - FATURADO"/>
    <n v="0"/>
    <x v="0"/>
    <x v="0"/>
    <m/>
  </r>
  <r>
    <x v="1188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337"/>
    <x v="2"/>
    <x v="3"/>
    <m/>
  </r>
  <r>
    <x v="1188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337"/>
    <x v="2"/>
    <x v="3"/>
    <m/>
  </r>
  <r>
    <x v="1188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337"/>
    <x v="2"/>
    <x v="3"/>
    <m/>
  </r>
  <r>
    <x v="1188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337"/>
    <x v="2"/>
    <x v="3"/>
    <m/>
  </r>
  <r>
    <x v="1188"/>
    <s v="46.634.069/0001-78"/>
    <s v="ND-POUPATEMPO 4.0"/>
    <n v="7281"/>
    <d v="2025-11-05T00:00:00"/>
    <s v="PPT00740"/>
    <s v="PPT00740"/>
    <d v="2025-11-01T00:00:00"/>
    <n v="18470.53"/>
    <d v="2025-12-05T00:00:00"/>
    <s v="PPT00740"/>
    <s v="PP00740"/>
    <s v="IMPLANTACAO E OPERACAO DO POUPATEMPO ARACOIABA DA SERRA"/>
    <n v="18470.53"/>
    <d v="2025-11-01T00:00:00"/>
    <x v="0"/>
    <m/>
    <s v="PD-PRC-2022/01989"/>
    <m/>
    <s v="2 - FATURADO"/>
    <n v="0"/>
    <x v="0"/>
    <x v="15"/>
    <m/>
  </r>
  <r>
    <x v="1188"/>
    <s v="46.634.069/0001-78"/>
    <s v="NF SERVICOS DO"/>
    <n v="367899"/>
    <d v="2025-11-10T00:00:00"/>
    <n v="374716"/>
    <d v="2025-11-10T00:00:00"/>
    <m/>
    <n v="497.83"/>
    <d v="2025-12-10T00:00:00"/>
    <s v="E0211054"/>
    <s v="PD211054"/>
    <s v="Serviços de Publicidade Eletrônica"/>
    <n v="473.93"/>
    <m/>
    <x v="0"/>
    <m/>
    <m/>
    <m/>
    <s v="2 - FATURADO"/>
    <n v="0"/>
    <x v="0"/>
    <x v="1"/>
    <m/>
  </r>
  <r>
    <x v="1188"/>
    <s v="46.634.069/0001-78"/>
    <s v="NF SERVICOS"/>
    <n v="198069"/>
    <d v="2025-11-13T00:00:00"/>
    <n v="2064511"/>
    <d v="2025-11-13T00:00:00"/>
    <d v="2025-10-01T00:00:00"/>
    <n v="5472.4"/>
    <d v="2025-12-13T00:00:00"/>
    <s v="E0220580"/>
    <s v="PD022580"/>
    <s v="PREFEITURA SIM"/>
    <n v="5209.72"/>
    <d v="2025-10-01T00:00:00"/>
    <x v="0"/>
    <s v="021/2023"/>
    <s v="050/2023"/>
    <s v="PD-PRC-2023/00264 359.00002531/2025-34 - ITO/APPS"/>
    <s v="2 - FATURADO"/>
    <n v="0"/>
    <x v="0"/>
    <x v="0"/>
    <m/>
  </r>
  <r>
    <x v="1189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294"/>
    <x v="2"/>
    <x v="3"/>
    <m/>
  </r>
  <r>
    <x v="1189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267"/>
    <x v="2"/>
    <x v="3"/>
    <m/>
  </r>
  <r>
    <x v="1189"/>
    <s v="46.634.077/0001-14"/>
    <s v="NF SERVICOS"/>
    <n v="195559"/>
    <d v="2025-10-14T00:00:00"/>
    <n v="2044125"/>
    <d v="2025-10-14T00:00:00"/>
    <d v="2025-09-01T00:00:00"/>
    <n v="513.87"/>
    <d v="2025-11-13T00:00:00"/>
    <s v="E0220552"/>
    <s v="PD022552"/>
    <s v="PREFEITURA SIM"/>
    <n v="489.2"/>
    <d v="2025-09-01T00:00:00"/>
    <x v="0"/>
    <s v="nº 133/2022"/>
    <s v="nº 259/2022"/>
    <s v="PD-PRC-2022/02540 - 359.00008185/2024-17 - APPS/ITO"/>
    <s v="2 - FATURADO"/>
    <n v="15"/>
    <x v="3"/>
    <x v="0"/>
    <m/>
  </r>
  <r>
    <x v="1189"/>
    <s v="46.634.077/0001-14"/>
    <s v="ND-POUPATEMPO 4.0"/>
    <n v="7192"/>
    <d v="2025-11-05T00:00:00"/>
    <s v="PPT00730"/>
    <s v="PPT00730"/>
    <d v="2025-11-01T00:00:00"/>
    <n v="21257.4"/>
    <d v="2025-12-05T00:00:00"/>
    <s v="PPT00730"/>
    <s v="PP00730"/>
    <s v="IMPLANTAÇÃO E OPERAÇÃO DO POUPATEMPO CAPELA DO ALTO"/>
    <n v="21257.4"/>
    <d v="2025-11-01T00:00:00"/>
    <x v="0"/>
    <m/>
    <s v="SEI 359.00000733/2023-80"/>
    <m/>
    <s v="2 - FATURADO"/>
    <n v="0"/>
    <x v="0"/>
    <x v="15"/>
    <m/>
  </r>
  <r>
    <x v="1189"/>
    <s v="46.634.077/0001-14"/>
    <s v="NF SERVICOS DO"/>
    <n v="366562"/>
    <d v="2025-11-10T00:00:00"/>
    <n v="373379"/>
    <d v="2025-11-10T00:00:00"/>
    <m/>
    <n v="276.57"/>
    <d v="2025-12-10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189"/>
    <s v="46.634.077/0001-14"/>
    <s v="NF SERVICOS"/>
    <n v="197845"/>
    <d v="2025-11-13T00:00:00"/>
    <n v="2064287"/>
    <d v="2025-11-13T00:00:00"/>
    <d v="2025-10-01T00:00:00"/>
    <n v="878.94"/>
    <d v="2025-12-13T00:00:00"/>
    <s v="E0220552"/>
    <s v="PD022552"/>
    <s v="PREFEITURA SIM"/>
    <n v="836.75"/>
    <d v="2025-10-01T00:00:00"/>
    <x v="0"/>
    <s v="nº 133/2022"/>
    <s v="nº 259/2022"/>
    <s v="PD-PRC-2022/02540 - 359.00008185/2024-17 - APPS/ITO"/>
    <s v="2 - FATURADO"/>
    <n v="0"/>
    <x v="0"/>
    <x v="0"/>
    <m/>
  </r>
  <r>
    <x v="1190"/>
    <s v="46.634.085/0001-60"/>
    <s v="ND-POUPATEMPO 4.0"/>
    <n v="7202"/>
    <d v="2025-11-05T00:00:00"/>
    <s v="PPT00623"/>
    <s v="PPT00623"/>
    <d v="2025-11-01T00:00:00"/>
    <n v="18574.240000000002"/>
    <d v="2025-12-05T00:00:00"/>
    <s v="PPT00623"/>
    <s v="PP00623"/>
    <s v="IMPLANTACAO E OPERACAO DO POUPATEMPO IPERO"/>
    <n v="18574.240000000002"/>
    <d v="2025-11-01T00:00:00"/>
    <x v="0"/>
    <m/>
    <s v="PD-PRC-2021/02866"/>
    <m/>
    <s v="2 - FATURADO"/>
    <n v="0"/>
    <x v="0"/>
    <x v="15"/>
    <m/>
  </r>
  <r>
    <x v="1190"/>
    <s v="46.634.085/0001-60"/>
    <s v="NF SERVICOS DO"/>
    <n v="367123"/>
    <d v="2025-11-10T00:00:00"/>
    <n v="373940"/>
    <d v="2025-11-10T00:00:00"/>
    <m/>
    <n v="221.26"/>
    <d v="2025-12-10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190"/>
    <s v="46.634.085/0001-60"/>
    <s v="NF SERVICOS DO"/>
    <n v="368368"/>
    <d v="2025-11-11T00:00:00"/>
    <n v="375185"/>
    <d v="2025-11-12T00:00:00"/>
    <m/>
    <n v="276.57"/>
    <d v="2025-12-12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190"/>
    <s v="46.634.085/0001-60"/>
    <s v="NF SERVICOS"/>
    <n v="198053"/>
    <d v="2025-11-13T00:00:00"/>
    <n v="2064495"/>
    <d v="2025-11-13T00:00:00"/>
    <d v="2025-10-01T00:00:00"/>
    <n v="988.73"/>
    <d v="2025-12-13T00:00:00"/>
    <s v="E0220571"/>
    <s v="PD022571"/>
    <s v="PREFEITURA SIM"/>
    <n v="941.27"/>
    <d v="2025-10-01T00:00:00"/>
    <x v="0"/>
    <s v="86/2022"/>
    <s v="95/2022"/>
    <s v="PD-PRC-2022/02694 - ITO/APPS"/>
    <s v="2 - FATURADO"/>
    <n v="0"/>
    <x v="0"/>
    <x v="0"/>
    <m/>
  </r>
  <r>
    <x v="1190"/>
    <s v="46.634.085/0001-60"/>
    <s v="NF SERVICOS DO"/>
    <n v="369445"/>
    <d v="2025-11-14T00:00:00"/>
    <n v="376262"/>
    <d v="2025-11-18T00:00:00"/>
    <m/>
    <n v="276.57"/>
    <d v="2025-12-18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190"/>
    <s v="46.634.085/0001-60"/>
    <s v="NF SERVICOS DO"/>
    <n v="369571"/>
    <d v="2025-11-17T00:00:00"/>
    <n v="376388"/>
    <d v="2025-11-18T00:00:00"/>
    <m/>
    <n v="221.26"/>
    <d v="2025-12-18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190"/>
    <s v="46.634.085/0001-60"/>
    <s v="NF SERVICOS DO"/>
    <n v="369899"/>
    <d v="2025-11-18T00:00:00"/>
    <n v="376716"/>
    <d v="2025-11-19T00:00:00"/>
    <m/>
    <n v="221.26"/>
    <d v="2025-12-19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190"/>
    <s v="46.634.085/0001-60"/>
    <s v="NF SERVICOS DO"/>
    <n v="370172"/>
    <d v="2025-11-19T00:00:00"/>
    <n v="376989"/>
    <d v="2025-11-25T00:00:00"/>
    <m/>
    <n v="331.88"/>
    <d v="2025-12-25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190"/>
    <s v="46.634.085/0001-60"/>
    <s v="NF SERVICOS DO"/>
    <n v="371312"/>
    <d v="2025-11-26T00:00:00"/>
    <n v="378129"/>
    <d v="2025-11-27T00:00:00"/>
    <m/>
    <n v="331.88"/>
    <d v="2025-12-27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191"/>
    <s v="46.634.093/0001-07"/>
    <s v="NF SERVICOS"/>
    <n v="195704"/>
    <d v="2025-10-15T00:00:00"/>
    <n v="2044270"/>
    <d v="2025-10-15T00:00:00"/>
    <d v="2025-09-01T00:00:00"/>
    <n v="2377.39"/>
    <d v="2025-11-14T00:00:00"/>
    <s v="E0240634"/>
    <s v="PD024634"/>
    <s v="PREFEITURA SIM"/>
    <n v="2263.2800000000002"/>
    <d v="2025-09-01T00:00:00"/>
    <x v="0"/>
    <s v="043/2024"/>
    <m/>
    <s v="359.00003457/2024-92 - APPS/ITO"/>
    <s v="2 - FATURADO"/>
    <n v="14"/>
    <x v="3"/>
    <x v="0"/>
    <m/>
  </r>
  <r>
    <x v="1191"/>
    <s v="46.634.093/0001-07"/>
    <s v="NF SERVICOS DO"/>
    <n v="366965"/>
    <d v="2025-11-10T00:00:00"/>
    <n v="373782"/>
    <d v="2025-11-10T00:00:00"/>
    <m/>
    <n v="331.88"/>
    <d v="2025-12-10T00:00:00"/>
    <s v="E0230886"/>
    <s v="PD023886"/>
    <s v="Serviços de Publicidade Eletrônica"/>
    <n v="315.95"/>
    <m/>
    <x v="0"/>
    <m/>
    <m/>
    <m/>
    <s v="2 - FATURADO"/>
    <n v="0"/>
    <x v="0"/>
    <x v="1"/>
    <m/>
  </r>
  <r>
    <x v="1191"/>
    <s v="46.634.093/0001-07"/>
    <s v="NF SERVICOS DO"/>
    <n v="368260"/>
    <d v="2025-11-10T00:00:00"/>
    <n v="375077"/>
    <d v="2025-11-12T00:00:00"/>
    <m/>
    <n v="276.57"/>
    <d v="2025-12-12T00:00:00"/>
    <s v="E0230886"/>
    <s v="PD023886"/>
    <s v="Serviços de Publicidade Eletrônica"/>
    <n v="263.29000000000002"/>
    <m/>
    <x v="0"/>
    <m/>
    <m/>
    <m/>
    <s v="2 - FATURADO"/>
    <n v="0"/>
    <x v="0"/>
    <x v="1"/>
    <m/>
  </r>
  <r>
    <x v="1191"/>
    <s v="46.634.093/0001-07"/>
    <s v="NF SERVICOS"/>
    <n v="197935"/>
    <d v="2025-11-13T00:00:00"/>
    <n v="2064377"/>
    <d v="2025-11-13T00:00:00"/>
    <d v="2025-10-01T00:00:00"/>
    <n v="2913.24"/>
    <d v="2025-12-13T00:00:00"/>
    <s v="E0240634"/>
    <s v="PD024634"/>
    <s v="PREFEITURA SIM"/>
    <n v="2773.4"/>
    <d v="2025-10-01T00:00:00"/>
    <x v="0"/>
    <s v="043/2024"/>
    <m/>
    <s v="359.00003457/2024-92 - APPS/ITO"/>
    <s v="2 - FATURADO"/>
    <n v="0"/>
    <x v="0"/>
    <x v="0"/>
    <m/>
  </r>
  <r>
    <x v="1192"/>
    <s v="46.634.101/0001-15"/>
    <s v="NF SERVICOS"/>
    <n v="197891"/>
    <d v="2025-11-13T00:00:00"/>
    <n v="2064333"/>
    <d v="2025-11-13T00:00:00"/>
    <d v="2025-10-01T00:00:00"/>
    <n v="6895.08"/>
    <d v="2025-12-13T00:00:00"/>
    <s v="E0250114"/>
    <s v="PD025099"/>
    <s v="PREFEITURA CADASTRO"/>
    <n v="6564.12"/>
    <d v="2025-10-01T00:00:00"/>
    <x v="0"/>
    <m/>
    <m/>
    <s v="359.00000537/2025-77 - ITO/APPS"/>
    <s v="2 - FATURADO"/>
    <n v="0"/>
    <x v="0"/>
    <x v="0"/>
    <m/>
  </r>
  <r>
    <x v="1193"/>
    <s v="46.634.119/0001-17"/>
    <s v="NF SERVICOS"/>
    <n v="197930"/>
    <d v="2025-11-13T00:00:00"/>
    <n v="2064372"/>
    <d v="2025-11-13T00:00:00"/>
    <d v="2025-10-01T00:00:00"/>
    <n v="849.84"/>
    <d v="2025-12-13T00:00:00"/>
    <s v="E0251547"/>
    <s v="PD251438"/>
    <s v="PREFEITURA SIM"/>
    <n v="809.05"/>
    <d v="2025-10-01T00:00:00"/>
    <x v="0"/>
    <s v="118/2025"/>
    <m/>
    <s v="359.00008446/2025-80 - APPS/ITO"/>
    <s v="2 - FATURADO"/>
    <n v="0"/>
    <x v="0"/>
    <x v="0"/>
    <m/>
  </r>
  <r>
    <x v="1194"/>
    <s v="46.634.127/0001-63"/>
    <s v="ND-POUPATEMPO 4.0"/>
    <n v="7300"/>
    <d v="2025-11-05T00:00:00"/>
    <s v="PPT00530"/>
    <s v="PPT00530"/>
    <d v="2025-11-01T00:00:00"/>
    <n v="24433.23"/>
    <d v="2025-12-05T00:00:00"/>
    <s v="PPT00530"/>
    <s v="PP00530"/>
    <s v="IMPLANTACAO E OPERACAO DO POUPATEMPO ITATINGA"/>
    <n v="24433.23"/>
    <d v="2025-11-01T00:00:00"/>
    <x v="0"/>
    <m/>
    <s v="PD-PRC-2020/00936"/>
    <m/>
    <s v="2 - FATURADO"/>
    <n v="0"/>
    <x v="0"/>
    <x v="15"/>
    <m/>
  </r>
  <r>
    <x v="1195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6"/>
    <m/>
    <m/>
    <m/>
    <s v="2 - FATURADO"/>
    <n v="1105"/>
    <x v="1"/>
    <x v="1"/>
    <m/>
  </r>
  <r>
    <x v="1196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175"/>
    <x v="6"/>
    <x v="1"/>
    <m/>
  </r>
  <r>
    <x v="1196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0"/>
    <m/>
    <m/>
    <m/>
    <s v="2 - FATURADO"/>
    <n v="141"/>
    <x v="8"/>
    <x v="1"/>
    <m/>
  </r>
  <r>
    <x v="1196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0"/>
    <m/>
    <m/>
    <m/>
    <s v="2 - FATURADO"/>
    <n v="138"/>
    <x v="8"/>
    <x v="1"/>
    <m/>
  </r>
  <r>
    <x v="1196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0"/>
    <m/>
    <m/>
    <m/>
    <s v="2 - FATURADO"/>
    <n v="124"/>
    <x v="8"/>
    <x v="1"/>
    <m/>
  </r>
  <r>
    <x v="1196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0"/>
    <m/>
    <m/>
    <m/>
    <s v="2 - FATURADO"/>
    <n v="124"/>
    <x v="8"/>
    <x v="1"/>
    <m/>
  </r>
  <r>
    <x v="1196"/>
    <s v="46.634.143/0001-56"/>
    <s v="NF SERVICOS DO"/>
    <n v="339802"/>
    <d v="2025-07-08T00:00:00"/>
    <n v="346552"/>
    <d v="2025-07-08T00:00:00"/>
    <m/>
    <n v="230.47"/>
    <d v="2025-08-07T00:00:00"/>
    <s v="E0220627"/>
    <s v="PD022627"/>
    <s v="Serviços de Publicidade Eletrônica"/>
    <n v="219.41"/>
    <m/>
    <x v="0"/>
    <m/>
    <m/>
    <m/>
    <s v="2 - FATURADO"/>
    <n v="113"/>
    <x v="7"/>
    <x v="1"/>
    <m/>
  </r>
  <r>
    <x v="1196"/>
    <s v="46.634.143/0001-56"/>
    <s v="NF SERVICOS DO"/>
    <n v="341608"/>
    <d v="2025-07-08T00:00:00"/>
    <n v="348358"/>
    <d v="2025-07-08T00:00:00"/>
    <m/>
    <n v="322.67"/>
    <d v="2025-08-07T00:00:00"/>
    <s v="E0220627"/>
    <s v="PD022627"/>
    <s v="Serviços de Publicidade Eletrônica"/>
    <n v="307.18"/>
    <m/>
    <x v="0"/>
    <m/>
    <m/>
    <m/>
    <s v="2 - FATURADO"/>
    <n v="113"/>
    <x v="7"/>
    <x v="1"/>
    <m/>
  </r>
  <r>
    <x v="1196"/>
    <s v="46.634.143/0001-56"/>
    <s v="NF SERVICOS DO"/>
    <n v="341669"/>
    <d v="2025-07-08T00:00:00"/>
    <n v="348419"/>
    <d v="2025-07-08T00:00:00"/>
    <m/>
    <n v="276.57"/>
    <d v="2025-08-07T00:00:00"/>
    <s v="E0220627"/>
    <s v="PD022627"/>
    <s v="Serviços de Publicidade Eletrônica"/>
    <n v="263.29000000000002"/>
    <m/>
    <x v="0"/>
    <m/>
    <m/>
    <m/>
    <s v="2 - FATURADO"/>
    <n v="113"/>
    <x v="7"/>
    <x v="1"/>
    <m/>
  </r>
  <r>
    <x v="1197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258"/>
    <x v="2"/>
    <x v="3"/>
    <m/>
  </r>
  <r>
    <x v="1197"/>
    <s v="46.634.150/0001-58"/>
    <s v="NF SERVICOS DO"/>
    <n v="364834"/>
    <d v="2025-10-23T00:00:00"/>
    <n v="371649"/>
    <d v="2025-10-24T00:00:00"/>
    <m/>
    <n v="276.57"/>
    <d v="2025-11-23T00:00:00"/>
    <s v="E0202047"/>
    <s v="PD202047"/>
    <s v="Serviços de Publicidade Eletrônica"/>
    <n v="263.29000000000002"/>
    <m/>
    <x v="0"/>
    <m/>
    <m/>
    <m/>
    <s v="2 - FATURADO"/>
    <n v="5"/>
    <x v="3"/>
    <x v="1"/>
    <m/>
  </r>
  <r>
    <x v="1197"/>
    <s v="46.634.150/0001-58"/>
    <s v="NF SERVICOS DO"/>
    <n v="364850"/>
    <d v="2025-10-23T00:00:00"/>
    <n v="371665"/>
    <d v="2025-10-24T00:00:00"/>
    <m/>
    <n v="322.67"/>
    <d v="2025-11-23T00:00:00"/>
    <s v="E0202047"/>
    <s v="PD202047"/>
    <s v="Serviços de Publicidade Eletrônica"/>
    <n v="307.18"/>
    <m/>
    <x v="0"/>
    <m/>
    <m/>
    <m/>
    <s v="2 - FATURADO"/>
    <n v="5"/>
    <x v="3"/>
    <x v="1"/>
    <m/>
  </r>
  <r>
    <x v="1197"/>
    <s v="46.634.150/0001-58"/>
    <s v="NF SERVICOS DO"/>
    <n v="365008"/>
    <d v="2025-10-23T00:00:00"/>
    <n v="371823"/>
    <d v="2025-10-24T00:00:00"/>
    <m/>
    <n v="138.28"/>
    <d v="2025-11-23T00:00:00"/>
    <s v="E0202047"/>
    <s v="PD202047"/>
    <s v="Serviços de Publicidade Eletrônica"/>
    <n v="131.63999999999999"/>
    <m/>
    <x v="0"/>
    <m/>
    <m/>
    <m/>
    <s v="2 - FATURADO"/>
    <n v="5"/>
    <x v="3"/>
    <x v="1"/>
    <m/>
  </r>
  <r>
    <x v="1197"/>
    <s v="46.634.150/0001-58"/>
    <s v="NF SERVICOS DO"/>
    <n v="365018"/>
    <d v="2025-10-23T00:00:00"/>
    <n v="371833"/>
    <d v="2025-10-24T00:00:00"/>
    <m/>
    <n v="138.28"/>
    <d v="2025-11-23T00:00:00"/>
    <s v="E0202047"/>
    <s v="PD202047"/>
    <s v="Serviços de Publicidade Eletrônica"/>
    <n v="131.63999999999999"/>
    <m/>
    <x v="0"/>
    <m/>
    <m/>
    <m/>
    <s v="2 - FATURADO"/>
    <n v="5"/>
    <x v="3"/>
    <x v="1"/>
    <m/>
  </r>
  <r>
    <x v="1197"/>
    <s v="46.634.150/0001-58"/>
    <s v="NF SERVICOS DO"/>
    <n v="365768"/>
    <d v="2025-10-29T00:00:00"/>
    <n v="372585"/>
    <d v="2025-10-30T00:00:00"/>
    <m/>
    <n v="184.38"/>
    <d v="2025-11-29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197"/>
    <s v="46.634.150/0001-58"/>
    <s v="NF SERVICOS DO"/>
    <n v="365831"/>
    <d v="2025-10-29T00:00:00"/>
    <n v="372648"/>
    <d v="2025-10-30T00:00:00"/>
    <m/>
    <n v="138.28"/>
    <d v="2025-11-29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65944"/>
    <d v="2025-10-30T00:00:00"/>
    <n v="372761"/>
    <d v="2025-10-31T00:00:00"/>
    <m/>
    <n v="460.95"/>
    <d v="2025-11-30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197"/>
    <s v="46.634.150/0001-58"/>
    <s v="NF SERVICOS DO"/>
    <n v="365961"/>
    <d v="2025-10-30T00:00:00"/>
    <n v="372778"/>
    <d v="2025-10-31T00:00:00"/>
    <m/>
    <n v="368.76"/>
    <d v="2025-11-30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197"/>
    <s v="46.634.150/0001-58"/>
    <s v="NF SERVICOS DO"/>
    <n v="366327"/>
    <d v="2025-11-10T00:00:00"/>
    <n v="373144"/>
    <d v="2025-11-10T00:00:00"/>
    <m/>
    <n v="322.67"/>
    <d v="2025-12-10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197"/>
    <s v="46.634.150/0001-58"/>
    <s v="NF SERVICOS DO"/>
    <n v="366340"/>
    <d v="2025-11-10T00:00:00"/>
    <n v="373157"/>
    <d v="2025-11-10T00:00:00"/>
    <m/>
    <n v="92.19"/>
    <d v="2025-12-10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197"/>
    <s v="46.634.150/0001-58"/>
    <s v="NF SERVICOS DO"/>
    <n v="367071"/>
    <d v="2025-11-10T00:00:00"/>
    <n v="373888"/>
    <d v="2025-11-10T00:00:00"/>
    <m/>
    <n v="138.28"/>
    <d v="2025-12-10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67602"/>
    <d v="2025-11-10T00:00:00"/>
    <n v="374419"/>
    <d v="2025-11-10T00:00:00"/>
    <m/>
    <n v="138.28"/>
    <d v="2025-12-10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67828"/>
    <d v="2025-11-10T00:00:00"/>
    <n v="374645"/>
    <d v="2025-11-10T00:00:00"/>
    <m/>
    <n v="368.76"/>
    <d v="2025-12-10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197"/>
    <s v="46.634.150/0001-58"/>
    <s v="NF SERVICOS DO"/>
    <n v="367916"/>
    <d v="2025-11-10T00:00:00"/>
    <n v="374733"/>
    <d v="2025-11-10T00:00:00"/>
    <m/>
    <n v="138.28"/>
    <d v="2025-12-10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67929"/>
    <d v="2025-11-10T00:00:00"/>
    <n v="374746"/>
    <d v="2025-11-10T00:00:00"/>
    <m/>
    <n v="184.38"/>
    <d v="2025-12-10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197"/>
    <s v="46.634.150/0001-58"/>
    <s v="NF SERVICOS DO"/>
    <n v="368114"/>
    <d v="2025-11-10T00:00:00"/>
    <n v="374931"/>
    <d v="2025-11-12T00:00:00"/>
    <m/>
    <n v="460.95"/>
    <d v="2025-12-12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197"/>
    <s v="46.634.150/0001-58"/>
    <s v="NF SERVICOS DO"/>
    <n v="368234"/>
    <d v="2025-11-10T00:00:00"/>
    <n v="375051"/>
    <d v="2025-11-12T00:00:00"/>
    <m/>
    <n v="230.47"/>
    <d v="2025-12-12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197"/>
    <s v="46.634.150/0001-58"/>
    <s v="NF SERVICOS DO"/>
    <n v="368257"/>
    <d v="2025-11-10T00:00:00"/>
    <n v="375074"/>
    <d v="2025-11-12T00:00:00"/>
    <m/>
    <n v="553.14"/>
    <d v="2025-12-12T00:00:00"/>
    <s v="E0202047"/>
    <s v="PD202047"/>
    <s v="Serviços de Publicidade Eletrônica"/>
    <n v="526.59"/>
    <m/>
    <x v="0"/>
    <m/>
    <m/>
    <m/>
    <s v="2 - FATURADO"/>
    <n v="0"/>
    <x v="0"/>
    <x v="1"/>
    <m/>
  </r>
  <r>
    <x v="1197"/>
    <s v="46.634.150/0001-58"/>
    <s v="NF SERVICOS DO"/>
    <n v="369218"/>
    <d v="2025-11-14T00:00:00"/>
    <n v="376035"/>
    <d v="2025-11-18T00:00:00"/>
    <m/>
    <n v="368.76"/>
    <d v="2025-12-18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197"/>
    <s v="46.634.150/0001-58"/>
    <s v="NF SERVICOS DO"/>
    <n v="369268"/>
    <d v="2025-11-14T00:00:00"/>
    <n v="376085"/>
    <d v="2025-11-18T00:00:00"/>
    <m/>
    <n v="92.19"/>
    <d v="2025-12-18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197"/>
    <s v="46.634.150/0001-58"/>
    <s v="NF SERVICOS DO"/>
    <n v="369297"/>
    <d v="2025-11-14T00:00:00"/>
    <n v="376114"/>
    <d v="2025-11-18T00:00:00"/>
    <m/>
    <n v="138.28"/>
    <d v="2025-12-18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69435"/>
    <d v="2025-11-14T00:00:00"/>
    <n v="376252"/>
    <d v="2025-11-18T00:00:00"/>
    <m/>
    <n v="92.19"/>
    <d v="2025-12-18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197"/>
    <s v="46.634.150/0001-58"/>
    <s v="NF SERVICOS DO"/>
    <n v="369650"/>
    <d v="2025-11-17T00:00:00"/>
    <n v="376467"/>
    <d v="2025-11-18T00:00:00"/>
    <m/>
    <n v="460.95"/>
    <d v="2025-12-18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197"/>
    <s v="46.634.150/0001-58"/>
    <s v="NF SERVICOS DO"/>
    <n v="369764"/>
    <d v="2025-11-17T00:00:00"/>
    <n v="376581"/>
    <d v="2025-11-18T00:00:00"/>
    <m/>
    <n v="507.05"/>
    <d v="2025-12-18T00:00:00"/>
    <s v="E0202047"/>
    <s v="PD202047"/>
    <s v="Serviços de Publicidade Eletrônica"/>
    <n v="482.71"/>
    <m/>
    <x v="0"/>
    <m/>
    <m/>
    <m/>
    <s v="2 - FATURADO"/>
    <n v="0"/>
    <x v="0"/>
    <x v="1"/>
    <m/>
  </r>
  <r>
    <x v="1197"/>
    <s v="46.634.150/0001-58"/>
    <s v="NF SERVICOS DO"/>
    <n v="369787"/>
    <d v="2025-11-17T00:00:00"/>
    <n v="376604"/>
    <d v="2025-11-18T00:00:00"/>
    <m/>
    <n v="92.19"/>
    <d v="2025-12-18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197"/>
    <s v="46.634.150/0001-58"/>
    <s v="NF SERVICOS DO"/>
    <n v="369985"/>
    <d v="2025-11-18T00:00:00"/>
    <n v="376802"/>
    <d v="2025-11-19T00:00:00"/>
    <m/>
    <n v="368.76"/>
    <d v="2025-12-19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197"/>
    <s v="46.634.150/0001-58"/>
    <s v="NF SERVICOS DO"/>
    <n v="370264"/>
    <d v="2025-11-19T00:00:00"/>
    <n v="377081"/>
    <d v="2025-11-25T00:00:00"/>
    <m/>
    <n v="691.42"/>
    <d v="2025-12-25T00:00:00"/>
    <s v="E0202047"/>
    <s v="PD202047"/>
    <s v="Serviços de Publicidade Eletrônica"/>
    <n v="658.23"/>
    <m/>
    <x v="0"/>
    <m/>
    <m/>
    <m/>
    <s v="2 - FATURADO"/>
    <n v="0"/>
    <x v="0"/>
    <x v="1"/>
    <m/>
  </r>
  <r>
    <x v="1197"/>
    <s v="46.634.150/0001-58"/>
    <s v="NF SERVICOS DO"/>
    <n v="370265"/>
    <d v="2025-11-19T00:00:00"/>
    <n v="377082"/>
    <d v="2025-11-25T00:00:00"/>
    <m/>
    <n v="322.67"/>
    <d v="2025-12-25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197"/>
    <s v="46.634.150/0001-58"/>
    <s v="NF SERVICOS DO"/>
    <n v="370647"/>
    <d v="2025-11-24T00:00:00"/>
    <n v="377463"/>
    <d v="2025-11-25T00:00:00"/>
    <m/>
    <n v="322.67"/>
    <d v="2025-12-25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197"/>
    <s v="46.634.150/0001-58"/>
    <s v="NF SERVICOS DO"/>
    <n v="370648"/>
    <d v="2025-11-24T00:00:00"/>
    <n v="377464"/>
    <d v="2025-11-25T00:00:00"/>
    <m/>
    <n v="691.42"/>
    <d v="2025-12-25T00:00:00"/>
    <s v="E0202047"/>
    <s v="PD202047"/>
    <s v="Serviços de Publicidade Eletrônica"/>
    <n v="658.23"/>
    <m/>
    <x v="0"/>
    <m/>
    <m/>
    <m/>
    <s v="2 - FATURADO"/>
    <n v="0"/>
    <x v="0"/>
    <x v="1"/>
    <m/>
  </r>
  <r>
    <x v="1197"/>
    <s v="46.634.150/0001-58"/>
    <s v="NF SERVICOS DO"/>
    <n v="371017"/>
    <d v="2025-11-25T00:00:00"/>
    <n v="377834"/>
    <d v="2025-11-26T00:00:00"/>
    <m/>
    <n v="138.28"/>
    <d v="2025-12-2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71260"/>
    <d v="2025-11-26T00:00:00"/>
    <n v="378077"/>
    <d v="2025-11-27T00:00:00"/>
    <m/>
    <n v="92.19"/>
    <d v="2025-12-27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197"/>
    <s v="46.634.150/0001-58"/>
    <s v="NF SERVICOS DO"/>
    <n v="371261"/>
    <d v="2025-11-26T00:00:00"/>
    <n v="378078"/>
    <d v="2025-11-27T00:00:00"/>
    <m/>
    <n v="138.28"/>
    <d v="2025-12-2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7"/>
    <s v="46.634.150/0001-58"/>
    <s v="NF SERVICOS DO"/>
    <n v="371262"/>
    <d v="2025-11-26T00:00:00"/>
    <n v="378079"/>
    <d v="2025-11-27T00:00:00"/>
    <m/>
    <n v="138.28"/>
    <d v="2025-12-2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198"/>
    <s v="46.634.168/0001-50"/>
    <s v="NF SERVICOS"/>
    <n v="195697"/>
    <d v="2025-10-15T00:00:00"/>
    <n v="2044263"/>
    <d v="2025-10-15T00:00:00"/>
    <d v="2025-09-01T00:00:00"/>
    <n v="14682.44"/>
    <d v="2025-11-14T00:00:00"/>
    <s v="E0230638"/>
    <s v="PD023638"/>
    <s v="PREFEITURA CADASTRO"/>
    <n v="13977.68"/>
    <d v="2025-09-01T00:00:00"/>
    <x v="0"/>
    <s v="58/2023"/>
    <s v="134/2023"/>
    <s v="359.00002889/2024-86 - 1-ITO/APPS"/>
    <s v="2 - FATURADO"/>
    <n v="14"/>
    <x v="3"/>
    <x v="0"/>
    <m/>
  </r>
  <r>
    <x v="1198"/>
    <s v="46.634.168/0001-50"/>
    <s v="NF SERVICOS"/>
    <n v="197886"/>
    <d v="2025-11-13T00:00:00"/>
    <n v="2064328"/>
    <d v="2025-11-13T00:00:00"/>
    <d v="2025-10-01T00:00:00"/>
    <n v="5830"/>
    <d v="2025-12-13T00:00:00"/>
    <s v="E0230638"/>
    <s v="PD023638"/>
    <s v="PREFEITURA CADASTRO"/>
    <n v="5550.16"/>
    <d v="2025-10-01T00:00:00"/>
    <x v="0"/>
    <s v="58/2023"/>
    <s v="134/2023"/>
    <s v="359.00002889/2024-86 - 1-ITO/APPS"/>
    <s v="2 - FATURADO"/>
    <n v="0"/>
    <x v="0"/>
    <x v="0"/>
    <m/>
  </r>
  <r>
    <x v="1198"/>
    <s v="46.634.168/0001-50"/>
    <s v="NF SERVICOS DO"/>
    <n v="370709"/>
    <d v="2025-11-24T00:00:00"/>
    <n v="377525"/>
    <d v="2025-11-25T00:00:00"/>
    <m/>
    <n v="6775.97"/>
    <d v="2025-12-25T00:00:00"/>
    <s v="E0231062"/>
    <s v="PD231043"/>
    <s v="Serviços de Publicidade Eletrônica"/>
    <n v="6450.72"/>
    <m/>
    <x v="0"/>
    <m/>
    <m/>
    <m/>
    <s v="2 - FATURADO"/>
    <n v="0"/>
    <x v="0"/>
    <x v="1"/>
    <m/>
  </r>
  <r>
    <x v="1198"/>
    <s v="46.634.168/0001-50"/>
    <s v="NF SERVICOS DO"/>
    <n v="370710"/>
    <d v="2025-11-24T00:00:00"/>
    <n v="377526"/>
    <d v="2025-11-25T00:00:00"/>
    <m/>
    <n v="580.79999999999995"/>
    <d v="2025-12-25T00:00:00"/>
    <s v="E0231062"/>
    <s v="PD231043"/>
    <s v="Serviços de Publicidade Eletrônica"/>
    <n v="552.91999999999996"/>
    <m/>
    <x v="0"/>
    <m/>
    <m/>
    <m/>
    <s v="2 - FATURADO"/>
    <n v="0"/>
    <x v="0"/>
    <x v="1"/>
    <m/>
  </r>
  <r>
    <x v="1198"/>
    <s v="46.634.168/0001-50"/>
    <s v="NF SERVICOS DO"/>
    <n v="371223"/>
    <d v="2025-11-26T00:00:00"/>
    <n v="378040"/>
    <d v="2025-11-27T00:00:00"/>
    <m/>
    <n v="193.6"/>
    <d v="2025-12-27T00:00:00"/>
    <s v="E0231062"/>
    <s v="PD231043"/>
    <s v="Serviços de Publicidade Eletrônica"/>
    <n v="184.31"/>
    <m/>
    <x v="0"/>
    <m/>
    <m/>
    <m/>
    <s v="2 - FATURADO"/>
    <n v="0"/>
    <x v="0"/>
    <x v="1"/>
    <m/>
  </r>
  <r>
    <x v="1199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357"/>
    <x v="2"/>
    <x v="3"/>
    <m/>
  </r>
  <r>
    <x v="1199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356"/>
    <x v="2"/>
    <x v="3"/>
    <m/>
  </r>
  <r>
    <x v="1199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334"/>
    <x v="2"/>
    <x v="3"/>
    <m/>
  </r>
  <r>
    <x v="1199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288"/>
    <x v="2"/>
    <x v="3"/>
    <m/>
  </r>
  <r>
    <x v="1199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288"/>
    <x v="2"/>
    <x v="3"/>
    <m/>
  </r>
  <r>
    <x v="1199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285"/>
    <x v="2"/>
    <x v="3"/>
    <m/>
  </r>
  <r>
    <x v="1199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261"/>
    <x v="2"/>
    <x v="3"/>
    <m/>
  </r>
  <r>
    <x v="1199"/>
    <s v="46.634.176/0001-04"/>
    <s v="NF SERVICOS DO"/>
    <n v="366279"/>
    <d v="2025-11-10T00:00:00"/>
    <n v="373096"/>
    <d v="2025-11-10T00:00:00"/>
    <m/>
    <n v="230.47"/>
    <d v="2025-12-10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99"/>
    <s v="46.634.176/0001-04"/>
    <s v="NF SERVICOS DO"/>
    <n v="366996"/>
    <d v="2025-11-10T00:00:00"/>
    <n v="373813"/>
    <d v="2025-11-10T00:00:00"/>
    <m/>
    <n v="368.76"/>
    <d v="2025-12-10T00:00:00"/>
    <s v="E0220745"/>
    <s v="PD022745"/>
    <s v="Serviços de Publicidade Eletrônica"/>
    <n v="351.06"/>
    <m/>
    <x v="0"/>
    <m/>
    <m/>
    <m/>
    <s v="2 - FATURADO"/>
    <n v="0"/>
    <x v="0"/>
    <x v="1"/>
    <m/>
  </r>
  <r>
    <x v="1199"/>
    <s v="46.634.176/0001-04"/>
    <s v="NF SERVICOS DO"/>
    <n v="368769"/>
    <d v="2025-11-12T00:00:00"/>
    <n v="375586"/>
    <d v="2025-11-13T00:00:00"/>
    <m/>
    <n v="230.47"/>
    <d v="2025-12-13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99"/>
    <s v="46.634.176/0001-04"/>
    <s v="NF SERVICOS DO"/>
    <n v="368895"/>
    <d v="2025-11-12T00:00:00"/>
    <n v="375712"/>
    <d v="2025-11-13T00:00:00"/>
    <m/>
    <n v="92.19"/>
    <d v="2025-12-13T00:00:00"/>
    <s v="E0220745"/>
    <s v="PD022745"/>
    <s v="Serviços de Publicidade Eletrônica"/>
    <n v="87.76"/>
    <m/>
    <x v="0"/>
    <m/>
    <m/>
    <m/>
    <s v="2 - FATURADO"/>
    <n v="0"/>
    <x v="0"/>
    <x v="1"/>
    <m/>
  </r>
  <r>
    <x v="1199"/>
    <s v="46.634.176/0001-04"/>
    <s v="NF SERVICOS DO"/>
    <n v="368904"/>
    <d v="2025-11-12T00:00:00"/>
    <n v="375721"/>
    <d v="2025-11-13T00:00:00"/>
    <m/>
    <n v="276.57"/>
    <d v="2025-12-13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199"/>
    <s v="46.634.176/0001-04"/>
    <s v="NF SERVICOS DO"/>
    <n v="370976"/>
    <d v="2025-11-25T00:00:00"/>
    <n v="377793"/>
    <d v="2025-11-26T00:00:00"/>
    <m/>
    <n v="276.57"/>
    <d v="2025-12-26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200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334"/>
    <x v="2"/>
    <x v="3"/>
    <m/>
  </r>
  <r>
    <x v="1200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316"/>
    <x v="2"/>
    <x v="3"/>
    <m/>
  </r>
  <r>
    <x v="1200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307"/>
    <x v="2"/>
    <x v="3"/>
    <m/>
  </r>
  <r>
    <x v="1200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306"/>
    <x v="2"/>
    <x v="3"/>
    <m/>
  </r>
  <r>
    <x v="1200"/>
    <s v="46.634.184/0001-42"/>
    <s v="NF SERVICOS DO"/>
    <n v="353136"/>
    <d v="2025-09-08T00:00:00"/>
    <n v="359945"/>
    <d v="2025-09-08T00:00:00"/>
    <m/>
    <n v="1106.28"/>
    <d v="2025-10-08T00:00:00"/>
    <s v="E0201186"/>
    <s v="PD201186"/>
    <s v="Serviços de Publicidade Eletrônica"/>
    <n v="1053.18"/>
    <m/>
    <x v="0"/>
    <m/>
    <m/>
    <m/>
    <s v="2 - FATURADO"/>
    <n v="51"/>
    <x v="5"/>
    <x v="1"/>
    <m/>
  </r>
  <r>
    <x v="1200"/>
    <s v="46.634.184/0001-42"/>
    <s v="NF SERVICOS DO"/>
    <n v="363364"/>
    <d v="2025-10-16T00:00:00"/>
    <n v="370179"/>
    <d v="2025-10-17T00:00:00"/>
    <m/>
    <n v="829.71"/>
    <d v="2025-11-16T00:00:00"/>
    <s v="E0201186"/>
    <s v="PD201186"/>
    <s v="Serviços de Publicidade Eletrônica"/>
    <n v="789.88"/>
    <m/>
    <x v="0"/>
    <m/>
    <m/>
    <m/>
    <s v="2 - FATURADO"/>
    <n v="12"/>
    <x v="3"/>
    <x v="1"/>
    <m/>
  </r>
  <r>
    <x v="1200"/>
    <s v="46.634.184/0001-42"/>
    <s v="NF SERVICOS DO"/>
    <n v="365924"/>
    <d v="2025-10-30T00:00:00"/>
    <n v="372741"/>
    <d v="2025-10-31T00:00:00"/>
    <m/>
    <n v="691.42"/>
    <d v="2025-11-30T00:00:00"/>
    <s v="E0250909"/>
    <s v="PD025909"/>
    <s v="Serviços de Publicidade Eletrônica"/>
    <n v="658.23"/>
    <m/>
    <x v="0"/>
    <m/>
    <m/>
    <m/>
    <s v="2 - FATURADO"/>
    <n v="0"/>
    <x v="0"/>
    <x v="1"/>
    <m/>
  </r>
  <r>
    <x v="1200"/>
    <s v="46.634.184/0001-42"/>
    <s v="NF SERVICOS DO"/>
    <n v="366506"/>
    <d v="2025-11-10T00:00:00"/>
    <n v="373323"/>
    <d v="2025-11-10T00:00:00"/>
    <m/>
    <n v="368.76"/>
    <d v="2025-12-10T00:00:00"/>
    <s v="E0250909"/>
    <s v="PD025909"/>
    <s v="Serviços de Publicidade Eletrônica"/>
    <n v="351.06"/>
    <m/>
    <x v="0"/>
    <m/>
    <m/>
    <m/>
    <s v="2 - FATURADO"/>
    <n v="0"/>
    <x v="0"/>
    <x v="1"/>
    <m/>
  </r>
  <r>
    <x v="1200"/>
    <s v="46.634.184/0001-42"/>
    <s v="NF SERVICOS DO"/>
    <n v="366528"/>
    <d v="2025-11-10T00:00:00"/>
    <n v="373345"/>
    <d v="2025-11-10T00:00:00"/>
    <m/>
    <n v="368.76"/>
    <d v="2025-12-10T00:00:00"/>
    <s v="E0250909"/>
    <s v="PD025909"/>
    <s v="Serviços de Publicidade Eletrônica"/>
    <n v="351.06"/>
    <m/>
    <x v="0"/>
    <m/>
    <m/>
    <m/>
    <s v="2 - FATURADO"/>
    <n v="0"/>
    <x v="0"/>
    <x v="1"/>
    <m/>
  </r>
  <r>
    <x v="1200"/>
    <s v="46.634.184/0001-42"/>
    <s v="NF SERVICOS DO"/>
    <n v="367173"/>
    <d v="2025-11-10T00:00:00"/>
    <n v="373990"/>
    <d v="2025-11-10T00:00:00"/>
    <m/>
    <n v="414.85"/>
    <d v="2025-12-10T00:00:00"/>
    <s v="E0250909"/>
    <s v="PD025909"/>
    <s v="Serviços de Publicidade Eletrônica"/>
    <n v="394.94"/>
    <m/>
    <x v="0"/>
    <m/>
    <m/>
    <m/>
    <s v="2 - FATURADO"/>
    <n v="0"/>
    <x v="0"/>
    <x v="1"/>
    <m/>
  </r>
  <r>
    <x v="1200"/>
    <s v="46.634.184/0001-42"/>
    <s v="NF SERVICOS DO"/>
    <n v="367849"/>
    <d v="2025-11-10T00:00:00"/>
    <n v="374666"/>
    <d v="2025-11-10T00:00:00"/>
    <m/>
    <n v="1613.32"/>
    <d v="2025-12-10T00:00:00"/>
    <s v="E0250909"/>
    <s v="PD025909"/>
    <s v="Serviços de Publicidade Eletrônica"/>
    <n v="1535.88"/>
    <m/>
    <x v="0"/>
    <m/>
    <m/>
    <m/>
    <s v="2 - FATURADO"/>
    <n v="0"/>
    <x v="0"/>
    <x v="1"/>
    <m/>
  </r>
  <r>
    <x v="1200"/>
    <s v="46.634.184/0001-42"/>
    <s v="NF SERVICOS DO"/>
    <n v="368537"/>
    <d v="2025-11-11T00:00:00"/>
    <n v="375354"/>
    <d v="2025-11-12T00:00:00"/>
    <m/>
    <n v="507.05"/>
    <d v="2025-12-12T00:00:00"/>
    <s v="E0250909"/>
    <s v="PD025909"/>
    <s v="Serviços de Publicidade Eletrônica"/>
    <n v="482.71"/>
    <m/>
    <x v="0"/>
    <m/>
    <m/>
    <m/>
    <s v="2 - FATURADO"/>
    <n v="0"/>
    <x v="0"/>
    <x v="1"/>
    <m/>
  </r>
  <r>
    <x v="1200"/>
    <s v="46.634.184/0001-42"/>
    <s v="NF SERVICOS DO"/>
    <n v="368645"/>
    <d v="2025-11-12T00:00:00"/>
    <n v="375462"/>
    <d v="2025-11-13T00:00:00"/>
    <m/>
    <n v="184.38"/>
    <d v="2025-12-13T00:00:00"/>
    <s v="E0250909"/>
    <s v="PD025909"/>
    <s v="Serviços de Publicidade Eletrônica"/>
    <n v="175.53"/>
    <m/>
    <x v="0"/>
    <m/>
    <m/>
    <m/>
    <s v="2 - FATURADO"/>
    <n v="0"/>
    <x v="0"/>
    <x v="1"/>
    <m/>
  </r>
  <r>
    <x v="1200"/>
    <s v="46.634.184/0001-42"/>
    <s v="NF SERVICOS"/>
    <n v="197854"/>
    <d v="2025-11-13T00:00:00"/>
    <n v="2064296"/>
    <d v="2025-11-13T00:00:00"/>
    <d v="2025-10-01T00:00:00"/>
    <n v="644.4"/>
    <d v="2025-12-13T00:00:00"/>
    <s v="E0240647"/>
    <s v="PD024647"/>
    <s v="PREFEITURA CADASTRO"/>
    <n v="613.47"/>
    <d v="2025-10-01T00:00:00"/>
    <x v="0"/>
    <s v="089/2024"/>
    <s v="144/2024"/>
    <s v="359.00011107/2024-08 APPS/ITO"/>
    <s v="2 - FATURADO"/>
    <n v="0"/>
    <x v="0"/>
    <x v="0"/>
    <m/>
  </r>
  <r>
    <x v="1200"/>
    <s v="46.634.184/0001-42"/>
    <s v="NF SERVICOS DO"/>
    <n v="369329"/>
    <d v="2025-11-14T00:00:00"/>
    <n v="376146"/>
    <d v="2025-11-18T00:00:00"/>
    <m/>
    <n v="737.52"/>
    <d v="2025-12-18T00:00:00"/>
    <s v="E0250909"/>
    <s v="PD025909"/>
    <s v="Serviços de Publicidade Eletrônica"/>
    <n v="702.12"/>
    <m/>
    <x v="0"/>
    <m/>
    <m/>
    <m/>
    <s v="2 - FATURADO"/>
    <n v="0"/>
    <x v="0"/>
    <x v="1"/>
    <m/>
  </r>
  <r>
    <x v="1200"/>
    <s v="46.634.184/0001-42"/>
    <s v="NF SERVICOS DO"/>
    <n v="370962"/>
    <d v="2025-11-25T00:00:00"/>
    <n v="377779"/>
    <d v="2025-11-26T00:00:00"/>
    <m/>
    <n v="460.95"/>
    <d v="2025-12-26T00:00:00"/>
    <s v="E0250909"/>
    <s v="PD025909"/>
    <s v="Serviços de Publicidade Eletrônica"/>
    <n v="438.82"/>
    <m/>
    <x v="0"/>
    <m/>
    <m/>
    <m/>
    <s v="2 - FATURADO"/>
    <n v="0"/>
    <x v="0"/>
    <x v="1"/>
    <m/>
  </r>
  <r>
    <x v="1201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621"/>
    <x v="1"/>
    <x v="1"/>
    <m/>
  </r>
  <r>
    <x v="1201"/>
    <s v="46.634.200/0001-05"/>
    <s v="NF SERVICOS"/>
    <n v="195997"/>
    <d v="2025-10-16T00:00:00"/>
    <n v="2044563"/>
    <d v="2025-10-16T00:00:00"/>
    <d v="2025-09-01T00:00:00"/>
    <n v="644.4"/>
    <d v="2025-11-15T00:00:00"/>
    <s v="EA250168"/>
    <s v="PD025146"/>
    <s v="PREFEITURA CADASTRO"/>
    <n v="613.47"/>
    <d v="2025-09-01T00:00:00"/>
    <x v="0"/>
    <s v="2/2021 / 51/2025"/>
    <m/>
    <s v="359.00001806/2025-12 APPS/ITO"/>
    <s v="2 - FATURADO"/>
    <n v="13"/>
    <x v="3"/>
    <x v="0"/>
    <m/>
  </r>
  <r>
    <x v="1201"/>
    <s v="46.634.200/0001-05"/>
    <s v="NF SERVICOS DO"/>
    <n v="367024"/>
    <d v="2025-11-10T00:00:00"/>
    <n v="373841"/>
    <d v="2025-11-10T00:00:00"/>
    <m/>
    <n v="2655.07"/>
    <d v="2025-12-10T00:00:00"/>
    <s v="E0250851"/>
    <s v="PD025851"/>
    <s v="Serviços de Publicidade Eletrônica"/>
    <n v="2527.63"/>
    <m/>
    <x v="0"/>
    <m/>
    <m/>
    <m/>
    <s v="2 - FATURADO"/>
    <n v="0"/>
    <x v="0"/>
    <x v="1"/>
    <m/>
  </r>
  <r>
    <x v="1201"/>
    <s v="46.634.200/0001-05"/>
    <s v="NF SERVICOS DO"/>
    <n v="368380"/>
    <d v="2025-11-11T00:00:00"/>
    <n v="375197"/>
    <d v="2025-11-12T00:00:00"/>
    <m/>
    <n v="1770.05"/>
    <d v="2025-12-12T00:00:00"/>
    <s v="E0250851"/>
    <s v="PD025851"/>
    <s v="Serviços de Publicidade Eletrônica"/>
    <n v="1685.09"/>
    <m/>
    <x v="0"/>
    <m/>
    <m/>
    <m/>
    <s v="2 - FATURADO"/>
    <n v="0"/>
    <x v="0"/>
    <x v="1"/>
    <m/>
  </r>
  <r>
    <x v="1201"/>
    <s v="46.634.200/0001-05"/>
    <s v="NF SERVICOS DO"/>
    <n v="368694"/>
    <d v="2025-11-12T00:00:00"/>
    <n v="375511"/>
    <d v="2025-11-13T00:00:00"/>
    <m/>
    <n v="608.45000000000005"/>
    <d v="2025-12-13T00:00:00"/>
    <s v="E0250851"/>
    <s v="PD025851"/>
    <s v="Serviços de Publicidade Eletrônica"/>
    <n v="579.24"/>
    <m/>
    <x v="0"/>
    <m/>
    <m/>
    <m/>
    <s v="2 - FATURADO"/>
    <n v="0"/>
    <x v="0"/>
    <x v="1"/>
    <m/>
  </r>
  <r>
    <x v="1201"/>
    <s v="46.634.200/0001-05"/>
    <s v="NF SERVICOS DO"/>
    <n v="369113"/>
    <d v="2025-11-13T00:00:00"/>
    <n v="375930"/>
    <d v="2025-11-14T00:00:00"/>
    <m/>
    <n v="387.2"/>
    <d v="2025-12-14T00:00:00"/>
    <s v="E0250851"/>
    <s v="PD025851"/>
    <s v="Serviços de Publicidade Eletrônica"/>
    <n v="368.61"/>
    <m/>
    <x v="0"/>
    <m/>
    <m/>
    <m/>
    <s v="2 - FATURADO"/>
    <n v="0"/>
    <x v="0"/>
    <x v="1"/>
    <m/>
  </r>
  <r>
    <x v="1201"/>
    <s v="46.634.200/0001-05"/>
    <s v="NF SERVICOS DO"/>
    <n v="369369"/>
    <d v="2025-11-14T00:00:00"/>
    <n v="376186"/>
    <d v="2025-11-18T00:00:00"/>
    <m/>
    <n v="774.4"/>
    <d v="2025-12-18T00:00:00"/>
    <s v="E0250851"/>
    <s v="PD025851"/>
    <s v="Serviços de Publicidade Eletrônica"/>
    <n v="737.23"/>
    <m/>
    <x v="0"/>
    <m/>
    <m/>
    <m/>
    <s v="2 - FATURADO"/>
    <n v="0"/>
    <x v="0"/>
    <x v="1"/>
    <m/>
  </r>
  <r>
    <x v="1201"/>
    <s v="46.634.200/0001-05"/>
    <s v="NF SERVICOS"/>
    <n v="198329"/>
    <d v="2025-11-17T00:00:00"/>
    <n v="2064771"/>
    <d v="2025-11-17T00:00:00"/>
    <d v="2025-10-01T00:00:00"/>
    <n v="644.4"/>
    <d v="2025-12-17T00:00:00"/>
    <s v="EA250168"/>
    <s v="PD025146"/>
    <s v="PREFEITURA CADASTRO"/>
    <n v="613.47"/>
    <d v="2025-10-01T00:00:00"/>
    <x v="0"/>
    <s v="2/2021 / 51/2025"/>
    <m/>
    <s v="359.00001806/2025-12 APPS/ITO"/>
    <s v="2 - FATURADO"/>
    <n v="0"/>
    <x v="0"/>
    <x v="0"/>
    <m/>
  </r>
  <r>
    <x v="1201"/>
    <s v="46.634.200/0001-05"/>
    <s v="NF SERVICOS DO"/>
    <n v="369847"/>
    <d v="2025-11-17T00:00:00"/>
    <n v="376664"/>
    <d v="2025-11-18T00:00:00"/>
    <m/>
    <n v="276.57"/>
    <d v="2025-12-18T00:00:00"/>
    <s v="E0250851"/>
    <s v="PD025851"/>
    <s v="Serviços de Publicidade Eletrônica"/>
    <n v="263.29000000000002"/>
    <m/>
    <x v="0"/>
    <m/>
    <m/>
    <m/>
    <s v="2 - FATURADO"/>
    <n v="0"/>
    <x v="0"/>
    <x v="1"/>
    <m/>
  </r>
  <r>
    <x v="1201"/>
    <s v="46.634.200/0001-05"/>
    <s v="NF SERVICOS DO"/>
    <n v="369945"/>
    <d v="2025-11-18T00:00:00"/>
    <n v="376762"/>
    <d v="2025-11-19T00:00:00"/>
    <m/>
    <n v="1106.28"/>
    <d v="2025-12-19T00:00:00"/>
    <s v="E0250851"/>
    <s v="PD025851"/>
    <s v="Serviços de Publicidade Eletrônica"/>
    <n v="1053.18"/>
    <m/>
    <x v="0"/>
    <m/>
    <m/>
    <m/>
    <s v="2 - FATURADO"/>
    <n v="0"/>
    <x v="0"/>
    <x v="1"/>
    <m/>
  </r>
  <r>
    <x v="1201"/>
    <s v="46.634.200/0001-05"/>
    <s v="NF SERVICOS DO"/>
    <n v="370352"/>
    <d v="2025-11-19T00:00:00"/>
    <n v="377169"/>
    <d v="2025-11-25T00:00:00"/>
    <m/>
    <n v="829.71"/>
    <d v="2025-12-25T00:00:00"/>
    <s v="E0250851"/>
    <s v="PD025851"/>
    <s v="Serviços de Publicidade Eletrônica"/>
    <n v="789.88"/>
    <m/>
    <x v="0"/>
    <m/>
    <m/>
    <m/>
    <s v="2 - FATURADO"/>
    <n v="0"/>
    <x v="0"/>
    <x v="1"/>
    <m/>
  </r>
  <r>
    <x v="1201"/>
    <s v="46.634.200/0001-05"/>
    <s v="NF SERVICOS DO"/>
    <n v="370744"/>
    <d v="2025-11-24T00:00:00"/>
    <n v="377560"/>
    <d v="2025-11-25T00:00:00"/>
    <m/>
    <n v="1659.42"/>
    <d v="2025-12-25T00:00:00"/>
    <s v="E0250851"/>
    <s v="PD025851"/>
    <s v="Serviços de Publicidade Eletrônica"/>
    <n v="1579.77"/>
    <m/>
    <x v="0"/>
    <m/>
    <m/>
    <m/>
    <s v="2 - FATURADO"/>
    <n v="0"/>
    <x v="0"/>
    <x v="1"/>
    <m/>
  </r>
  <r>
    <x v="1202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334"/>
    <x v="2"/>
    <x v="3"/>
    <m/>
  </r>
  <r>
    <x v="1202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317"/>
    <x v="2"/>
    <x v="3"/>
    <m/>
  </r>
  <r>
    <x v="1202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317"/>
    <x v="2"/>
    <x v="3"/>
    <m/>
  </r>
  <r>
    <x v="1202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271"/>
    <x v="2"/>
    <x v="3"/>
    <m/>
  </r>
  <r>
    <x v="1202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271"/>
    <x v="2"/>
    <x v="3"/>
    <m/>
  </r>
  <r>
    <x v="1202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271"/>
    <x v="2"/>
    <x v="3"/>
    <m/>
  </r>
  <r>
    <x v="1202"/>
    <s v="46.634.218/0001-07"/>
    <s v="NF SERVICOS"/>
    <n v="188586"/>
    <d v="2025-06-20T00:00:00"/>
    <n v="1982071"/>
    <d v="2025-06-23T00:00:00"/>
    <d v="2025-05-01T00:00:00"/>
    <n v="678"/>
    <d v="2025-07-23T00:00:00"/>
    <s v="E0240629"/>
    <s v="PD024629"/>
    <s v="PREFEITURA CADASTRO"/>
    <n v="645.46"/>
    <d v="2025-05-01T00:00:00"/>
    <x v="0"/>
    <m/>
    <m/>
    <s v="359.00003536/2024-01-ITO/APPS"/>
    <s v="2 - FATURADO"/>
    <n v="128"/>
    <x v="8"/>
    <x v="0"/>
    <m/>
  </r>
  <r>
    <x v="1202"/>
    <s v="46.634.218/0001-07"/>
    <s v="NF SERVICOS"/>
    <n v="191085"/>
    <d v="2025-08-07T00:00:00"/>
    <n v="2009960"/>
    <d v="2025-08-07T00:00:00"/>
    <d v="2025-06-01T00:00:00"/>
    <n v="678"/>
    <d v="2025-09-06T00:00:00"/>
    <s v="E0240629"/>
    <s v="PD024629"/>
    <s v="PREFEITURA CADASTRO"/>
    <n v="645.46"/>
    <d v="2025-06-01T00:00:00"/>
    <x v="0"/>
    <m/>
    <m/>
    <s v="359.00003536/2024-01-ITO/APPS"/>
    <s v="2 - FATURADO"/>
    <n v="83"/>
    <x v="4"/>
    <x v="0"/>
    <m/>
  </r>
  <r>
    <x v="1202"/>
    <s v="46.634.218/0001-07"/>
    <s v="NF SERVICOS DO"/>
    <n v="349535"/>
    <d v="2025-08-12T00:00:00"/>
    <n v="356325"/>
    <d v="2025-08-13T00:00:00"/>
    <m/>
    <n v="368.76"/>
    <d v="2025-09-12T00:00:00"/>
    <s v="E0220763"/>
    <s v="PD022763"/>
    <s v="Serviços de Publicidade Eletrônica"/>
    <n v="351.06"/>
    <m/>
    <x v="0"/>
    <m/>
    <m/>
    <m/>
    <s v="2 - FATURADO"/>
    <n v="77"/>
    <x v="4"/>
    <x v="1"/>
    <m/>
  </r>
  <r>
    <x v="1202"/>
    <s v="46.634.218/0001-07"/>
    <s v="NF SERVICOS"/>
    <n v="192507"/>
    <d v="2025-08-21T00:00:00"/>
    <n v="2011382"/>
    <d v="2025-08-21T00:00:00"/>
    <d v="2025-07-01T00:00:00"/>
    <n v="678"/>
    <d v="2025-09-19T00:00:00"/>
    <s v="E0240629"/>
    <s v="PD024629"/>
    <s v="PREFEITURA CADASTRO"/>
    <n v="645.46"/>
    <d v="2025-07-01T00:00:00"/>
    <x v="0"/>
    <m/>
    <m/>
    <s v="359.00003536/2024-01-ITO/APPS"/>
    <s v="2 - FATURADO"/>
    <n v="70"/>
    <x v="4"/>
    <x v="0"/>
    <m/>
  </r>
  <r>
    <x v="1202"/>
    <s v="46.634.218/0001-07"/>
    <s v="NF SERVICOS"/>
    <n v="193853"/>
    <d v="2025-09-11T00:00:00"/>
    <n v="2025487"/>
    <d v="2025-09-11T00:00:00"/>
    <d v="2025-08-01T00:00:00"/>
    <n v="678"/>
    <d v="2025-10-11T00:00:00"/>
    <s v="E0240629"/>
    <s v="PD024629"/>
    <s v="PREFEITURA CADASTRO"/>
    <n v="645.46"/>
    <d v="2025-08-01T00:00:00"/>
    <x v="0"/>
    <m/>
    <m/>
    <s v="359.00003536/2024-01-ITO/APPS"/>
    <s v="2 - FATURADO"/>
    <n v="48"/>
    <x v="5"/>
    <x v="0"/>
    <m/>
  </r>
  <r>
    <x v="1202"/>
    <s v="46.634.218/0001-07"/>
    <s v="NF SERVICOS"/>
    <n v="196302"/>
    <d v="2025-10-21T00:00:00"/>
    <n v="2044868"/>
    <d v="2025-10-21T00:00:00"/>
    <d v="2025-09-01T00:00:00"/>
    <n v="678"/>
    <d v="2025-11-20T00:00:00"/>
    <s v="E0240629"/>
    <s v="PD024629"/>
    <s v="PREFEITURA CADASTRO"/>
    <n v="645.46"/>
    <d v="2025-09-01T00:00:00"/>
    <x v="0"/>
    <m/>
    <m/>
    <s v="359.00003536/2024-01-ITO/APPS"/>
    <s v="2 - FATURADO"/>
    <n v="8"/>
    <x v="3"/>
    <x v="0"/>
    <m/>
  </r>
  <r>
    <x v="1202"/>
    <s v="46.634.218/0001-07"/>
    <s v="ND-POUPATEMPO 4.0"/>
    <n v="7277"/>
    <d v="2025-11-05T00:00:00"/>
    <s v="PPT00673"/>
    <s v="PPT00673"/>
    <d v="2025-11-01T00:00:00"/>
    <n v="21375.119999999999"/>
    <d v="2025-12-05T00:00:00"/>
    <s v="PPT00673"/>
    <s v="PP00673"/>
    <s v="IMPLANTACAO E OPERACAO DO POUPATEMPO TAQUARITUBA"/>
    <n v="21375.119999999999"/>
    <d v="2025-11-01T00:00:00"/>
    <x v="0"/>
    <m/>
    <s v="PD-PRC-2022/01599"/>
    <m/>
    <s v="2 - FATURADO"/>
    <n v="0"/>
    <x v="0"/>
    <x v="15"/>
    <m/>
  </r>
  <r>
    <x v="1202"/>
    <s v="46.634.218/0001-07"/>
    <s v="NF SERVICOS DO"/>
    <n v="366418"/>
    <d v="2025-11-10T00:00:00"/>
    <n v="373235"/>
    <d v="2025-11-10T00:00:00"/>
    <m/>
    <n v="414.85"/>
    <d v="2025-12-10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202"/>
    <s v="46.634.218/0001-07"/>
    <s v="NF SERVICOS"/>
    <n v="197990"/>
    <d v="2025-11-13T00:00:00"/>
    <n v="2064432"/>
    <d v="2025-11-13T00:00:00"/>
    <d v="2025-10-01T00:00:00"/>
    <n v="678"/>
    <d v="2025-12-13T00:00:00"/>
    <s v="E0240629"/>
    <s v="PD024629"/>
    <s v="PREFEITURA CADASTRO"/>
    <n v="645.46"/>
    <d v="2025-10-01T00:00:00"/>
    <x v="0"/>
    <m/>
    <m/>
    <s v="359.00003536/2024-01-ITO/APPS"/>
    <s v="2 - FATURADO"/>
    <n v="0"/>
    <x v="0"/>
    <x v="0"/>
    <m/>
  </r>
  <r>
    <x v="1203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6"/>
    <m/>
    <s v="2022/01499"/>
    <m/>
    <s v="2 - FATURADO"/>
    <n v="266"/>
    <x v="2"/>
    <x v="15"/>
    <m/>
  </r>
  <r>
    <x v="1203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215"/>
    <x v="2"/>
    <x v="3"/>
    <m/>
  </r>
  <r>
    <x v="1203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215"/>
    <x v="2"/>
    <x v="3"/>
    <m/>
  </r>
  <r>
    <x v="1203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215"/>
    <x v="2"/>
    <x v="3"/>
    <m/>
  </r>
  <r>
    <x v="1203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215"/>
    <x v="2"/>
    <x v="3"/>
    <m/>
  </r>
  <r>
    <x v="1203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215"/>
    <x v="2"/>
    <x v="3"/>
    <m/>
  </r>
  <r>
    <x v="1203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215"/>
    <x v="2"/>
    <x v="3"/>
    <m/>
  </r>
  <r>
    <x v="1203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215"/>
    <x v="2"/>
    <x v="3"/>
    <m/>
  </r>
  <r>
    <x v="1203"/>
    <s v="46.634.234/0001-91"/>
    <s v="ND-POUPATEMPO 4.0"/>
    <n v="6338"/>
    <d v="2025-06-04T00:00:00"/>
    <s v="PPT00698"/>
    <s v="PPT00698"/>
    <d v="2025-06-01T00:00:00"/>
    <n v="18923.89"/>
    <d v="2025-07-04T00:00:00"/>
    <s v="PPT00698"/>
    <s v="PP00698"/>
    <s v="IMPLANTACAO E OPERACAO DO POUPATEMPO ANGATUBA"/>
    <n v="0"/>
    <d v="2025-06-01T00:00:00"/>
    <x v="0"/>
    <m/>
    <s v="2022/01499"/>
    <m/>
    <s v="2 - FATURADO"/>
    <n v="147"/>
    <x v="8"/>
    <x v="15"/>
    <m/>
  </r>
  <r>
    <x v="1203"/>
    <s v="46.634.234/0001-91"/>
    <s v="ND-POUPATEMPO 4.0"/>
    <n v="6465"/>
    <d v="2025-07-03T00:00:00"/>
    <s v="PPT00698"/>
    <s v="PPT00698"/>
    <d v="2025-07-01T00:00:00"/>
    <n v="18923.89"/>
    <d v="2025-08-02T00:00:00"/>
    <s v="PPT00698"/>
    <s v="PP00698"/>
    <s v="IMPLANTACAO E OPERACAO DO POUPATEMPO ANGATUBA"/>
    <n v="0"/>
    <d v="2025-07-01T00:00:00"/>
    <x v="0"/>
    <m/>
    <s v="2022/01499"/>
    <m/>
    <s v="2 - FATURADO"/>
    <n v="118"/>
    <x v="7"/>
    <x v="15"/>
    <m/>
  </r>
  <r>
    <x v="1203"/>
    <s v="46.634.234/0001-91"/>
    <s v="ND-POUPATEMPO 4.0"/>
    <n v="6748"/>
    <d v="2025-08-05T00:00:00"/>
    <s v="PPT00698"/>
    <s v="PPT00698"/>
    <d v="2025-08-01T00:00:00"/>
    <n v="18923.89"/>
    <d v="2025-09-04T00:00:00"/>
    <s v="PPT00698"/>
    <s v="PP00698"/>
    <s v="IMPLANTACAO E OPERACAO DO POUPATEMPO ANGATUBA"/>
    <n v="0"/>
    <d v="2025-08-01T00:00:00"/>
    <x v="0"/>
    <m/>
    <s v="2022/01499"/>
    <m/>
    <s v="2 - FATURADO"/>
    <n v="85"/>
    <x v="4"/>
    <x v="15"/>
    <m/>
  </r>
  <r>
    <x v="1203"/>
    <s v="46.634.234/0001-91"/>
    <s v="NF SERVICOS"/>
    <n v="191496"/>
    <d v="2025-08-11T00:00:00"/>
    <n v="2010371"/>
    <d v="2025-08-11T00:00:00"/>
    <d v="2025-07-01T00:00:00"/>
    <n v="644.4"/>
    <d v="2025-09-10T00:00:00"/>
    <s v="E0240649"/>
    <s v="PD024649"/>
    <s v="PREFEITURA CADASTRO"/>
    <n v="0"/>
    <d v="2025-07-01T00:00:00"/>
    <x v="0"/>
    <s v="049/2024"/>
    <s v="036/2024 -  D.L 016/2024"/>
    <s v="359.00006518/2024-73 APPS\ITO"/>
    <s v="2 - FATURADO"/>
    <n v="79"/>
    <x v="4"/>
    <x v="0"/>
    <m/>
  </r>
  <r>
    <x v="1203"/>
    <s v="46.634.234/0001-91"/>
    <s v="ND-POUPATEMPO 4.0"/>
    <n v="6858"/>
    <d v="2025-09-03T00:00:00"/>
    <s v="PPT00698"/>
    <s v="PPT00698"/>
    <d v="2025-09-01T00:00:00"/>
    <n v="18923.89"/>
    <d v="2025-10-03T00:00:00"/>
    <s v="PPT00698"/>
    <s v="PP00698"/>
    <s v="IMPLANTACAO E OPERACAO DO POUPATEMPO ANGATUBA"/>
    <n v="0"/>
    <d v="2025-09-01T00:00:00"/>
    <x v="0"/>
    <m/>
    <s v="2022/01499"/>
    <m/>
    <s v="2 - FATURADO"/>
    <n v="56"/>
    <x v="5"/>
    <x v="15"/>
    <m/>
  </r>
  <r>
    <x v="1203"/>
    <s v="46.634.234/0001-91"/>
    <s v="NF SERVICOS"/>
    <n v="193776"/>
    <d v="2025-09-11T00:00:00"/>
    <n v="2025410"/>
    <d v="2025-09-11T00:00:00"/>
    <d v="2025-08-01T00:00:00"/>
    <n v="644.4"/>
    <d v="2025-10-11T00:00:00"/>
    <s v="E0240649"/>
    <s v="PD024649"/>
    <s v="PREFEITURA CADASTRO"/>
    <n v="613.47"/>
    <d v="2025-08-01T00:00:00"/>
    <x v="0"/>
    <s v="049/2024"/>
    <s v="036/2024 -  D.L 016/2024"/>
    <s v="359.00006518/2024-73 APPS\ITO"/>
    <s v="2 - FATURADO"/>
    <n v="48"/>
    <x v="5"/>
    <x v="0"/>
    <m/>
  </r>
  <r>
    <x v="1203"/>
    <s v="46.634.234/0001-91"/>
    <s v="ND-POUPATEMPO 4.0"/>
    <n v="7112"/>
    <d v="2025-10-06T00:00:00"/>
    <s v="PPT00698"/>
    <s v="PPT00698"/>
    <d v="2025-10-01T00:00:00"/>
    <n v="18923.89"/>
    <d v="2025-11-05T00:00:00"/>
    <s v="PPT00698"/>
    <s v="PP00698"/>
    <s v="IMPLANTACAO E OPERACAO DO POUPATEMPO ANGATUBA"/>
    <n v="0"/>
    <d v="2025-10-01T00:00:00"/>
    <x v="0"/>
    <m/>
    <s v="2022/01499"/>
    <m/>
    <s v="2 - FATURADO"/>
    <n v="23"/>
    <x v="3"/>
    <x v="15"/>
    <m/>
  </r>
  <r>
    <x v="1203"/>
    <s v="46.634.234/0001-91"/>
    <s v="ND-POUPATEMPO 4.0"/>
    <n v="7180"/>
    <d v="2025-11-05T00:00:00"/>
    <s v="PPT00698"/>
    <s v="PPT00698"/>
    <d v="2025-11-01T00:00:00"/>
    <n v="18923.89"/>
    <d v="2025-12-05T00:00:00"/>
    <s v="PPT00698"/>
    <s v="PP00698"/>
    <s v="IMPLANTACAO E OPERACAO DO POUPATEMPO ANGATUBA"/>
    <n v="0"/>
    <d v="2025-11-01T00:00:00"/>
    <x v="0"/>
    <m/>
    <s v="2022/01499"/>
    <m/>
    <s v="2 - FATURADO"/>
    <n v="0"/>
    <x v="0"/>
    <x v="15"/>
    <m/>
  </r>
  <r>
    <x v="1203"/>
    <s v="46.634.234/0001-91"/>
    <s v="NF SERVICOS"/>
    <n v="197855"/>
    <d v="2025-11-13T00:00:00"/>
    <n v="2064297"/>
    <d v="2025-11-13T00:00:00"/>
    <d v="2025-10-01T00:00:00"/>
    <n v="676.2"/>
    <d v="2025-12-13T00:00:00"/>
    <s v="E0240649"/>
    <s v="PD024649"/>
    <s v="PREFEITURA CADASTRO"/>
    <n v="643.74"/>
    <d v="2025-10-01T00:00:00"/>
    <x v="0"/>
    <s v="049/2024"/>
    <s v="036/2024 -  D.L 016/2024"/>
    <s v="359.00006518/2024-73 APPS\ITO"/>
    <s v="2 - FATURADO"/>
    <n v="0"/>
    <x v="0"/>
    <x v="0"/>
    <m/>
  </r>
  <r>
    <x v="1204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294"/>
    <x v="2"/>
    <x v="3"/>
    <m/>
  </r>
  <r>
    <x v="1204"/>
    <s v="46.634.242/0001-38"/>
    <s v="ND-POUPATEMPO 4.0"/>
    <n v="7251"/>
    <d v="2025-11-05T00:00:00"/>
    <s v="PPT00666"/>
    <s v="PPT00666"/>
    <d v="2025-11-01T00:00:00"/>
    <n v="20035.25"/>
    <d v="2025-12-05T00:00:00"/>
    <s v="PPT00666"/>
    <s v="PP00666"/>
    <s v="IMPLANTACAO E OPERACAO DO POUPATEMPO APIAI"/>
    <n v="20035.25"/>
    <d v="2025-11-01T00:00:00"/>
    <x v="0"/>
    <m/>
    <s v="PD-PRC-2022/01517"/>
    <m/>
    <s v="2 - FATURADO"/>
    <n v="0"/>
    <x v="0"/>
    <x v="15"/>
    <m/>
  </r>
  <r>
    <x v="1204"/>
    <s v="46.634.242/0001-38"/>
    <s v="NF SERVICOS DO"/>
    <n v="366317"/>
    <d v="2025-11-10T00:00:00"/>
    <n v="373134"/>
    <d v="2025-11-10T00:00:00"/>
    <m/>
    <n v="184.38"/>
    <d v="2025-12-1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67153"/>
    <d v="2025-11-10T00:00:00"/>
    <n v="373970"/>
    <d v="2025-11-10T00:00:00"/>
    <m/>
    <n v="138.28"/>
    <d v="2025-12-10T00:00:00"/>
    <s v="E0220639"/>
    <s v="PD022639"/>
    <s v="Serviços de Publicidade Eletrônica"/>
    <n v="131.63999999999999"/>
    <m/>
    <x v="0"/>
    <m/>
    <m/>
    <m/>
    <s v="2 - FATURADO"/>
    <n v="0"/>
    <x v="0"/>
    <x v="1"/>
    <m/>
  </r>
  <r>
    <x v="1204"/>
    <s v="46.634.242/0001-38"/>
    <s v="NF SERVICOS DO"/>
    <n v="368155"/>
    <d v="2025-11-10T00:00:00"/>
    <n v="374972"/>
    <d v="2025-11-12T00:00:00"/>
    <m/>
    <n v="184.38"/>
    <d v="2025-12-1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68278"/>
    <d v="2025-11-10T00:00:00"/>
    <n v="375095"/>
    <d v="2025-11-12T00:00:00"/>
    <m/>
    <n v="184.38"/>
    <d v="2025-12-1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68279"/>
    <d v="2025-11-10T00:00:00"/>
    <n v="375096"/>
    <d v="2025-11-12T00:00:00"/>
    <m/>
    <n v="184.38"/>
    <d v="2025-12-1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68758"/>
    <d v="2025-11-12T00:00:00"/>
    <n v="375575"/>
    <d v="2025-11-13T00:00:00"/>
    <m/>
    <n v="138.28"/>
    <d v="2025-12-13T00:00:00"/>
    <s v="E0220639"/>
    <s v="PD022639"/>
    <s v="Serviços de Publicidade Eletrônica"/>
    <n v="131.63999999999999"/>
    <m/>
    <x v="0"/>
    <m/>
    <m/>
    <m/>
    <s v="2 - FATURADO"/>
    <n v="0"/>
    <x v="0"/>
    <x v="1"/>
    <m/>
  </r>
  <r>
    <x v="1204"/>
    <s v="46.634.242/0001-38"/>
    <s v="NF SERVICOS"/>
    <n v="197934"/>
    <d v="2025-11-13T00:00:00"/>
    <n v="2064376"/>
    <d v="2025-11-13T00:00:00"/>
    <d v="2025-10-01T00:00:00"/>
    <n v="856.95"/>
    <d v="2025-12-13T00:00:00"/>
    <s v="E0220806"/>
    <s v="PD022806"/>
    <s v="PREFEITURA SIM"/>
    <n v="815.82"/>
    <d v="2025-10-01T00:00:00"/>
    <x v="0"/>
    <s v="NR. 15/2022"/>
    <m/>
    <s v="359.00004302/2024-73-APPS\ITO"/>
    <s v="2 - FATURADO"/>
    <n v="0"/>
    <x v="0"/>
    <x v="0"/>
    <m/>
  </r>
  <r>
    <x v="1204"/>
    <s v="46.634.242/0001-38"/>
    <s v="NF SERVICOS DO"/>
    <n v="369774"/>
    <d v="2025-11-17T00:00:00"/>
    <n v="376591"/>
    <d v="2025-11-18T00:00:00"/>
    <m/>
    <n v="138.28"/>
    <d v="2025-12-18T00:00:00"/>
    <s v="E0220639"/>
    <s v="PD022639"/>
    <s v="Serviços de Publicidade Eletrônica"/>
    <n v="131.63999999999999"/>
    <m/>
    <x v="0"/>
    <m/>
    <m/>
    <m/>
    <s v="2 - FATURADO"/>
    <n v="0"/>
    <x v="0"/>
    <x v="1"/>
    <m/>
  </r>
  <r>
    <x v="1204"/>
    <s v="46.634.242/0001-38"/>
    <s v="NF SERVICOS DO"/>
    <n v="369816"/>
    <d v="2025-11-17T00:00:00"/>
    <n v="376633"/>
    <d v="2025-11-18T00:00:00"/>
    <m/>
    <n v="184.38"/>
    <d v="2025-12-18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70146"/>
    <d v="2025-11-18T00:00:00"/>
    <n v="376963"/>
    <d v="2025-11-19T00:00:00"/>
    <m/>
    <n v="184.38"/>
    <d v="2025-12-1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70147"/>
    <d v="2025-11-18T00:00:00"/>
    <n v="376964"/>
    <d v="2025-11-19T00:00:00"/>
    <m/>
    <n v="184.38"/>
    <d v="2025-12-1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70148"/>
    <d v="2025-11-18T00:00:00"/>
    <n v="376965"/>
    <d v="2025-11-19T00:00:00"/>
    <m/>
    <n v="184.38"/>
    <d v="2025-12-1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4"/>
    <s v="46.634.242/0001-38"/>
    <s v="NF SERVICOS DO"/>
    <n v="370398"/>
    <d v="2025-11-19T00:00:00"/>
    <n v="377215"/>
    <d v="2025-11-25T00:00:00"/>
    <m/>
    <n v="184.38"/>
    <d v="2025-12-2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05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317"/>
    <x v="2"/>
    <x v="3"/>
    <m/>
  </r>
  <r>
    <x v="1205"/>
    <s v="46.634.259/0001-95"/>
    <s v="ND-POUPATEMPO 4.0"/>
    <n v="7276"/>
    <d v="2025-11-05T00:00:00"/>
    <s v="PPT00546"/>
    <s v="PPT00546"/>
    <d v="2025-11-01T00:00:00"/>
    <n v="22695.35"/>
    <d v="2025-12-05T00:00:00"/>
    <s v="PPT00546"/>
    <s v="PP00546"/>
    <s v="IMPLANTACAO E OPERACAO DO POUPATEMPO CAPAO BONITO"/>
    <n v="22695.35"/>
    <d v="2025-11-01T00:00:00"/>
    <x v="0"/>
    <m/>
    <s v="PD-PRC-2021/00072"/>
    <m/>
    <s v="2 - FATURADO"/>
    <n v="0"/>
    <x v="0"/>
    <x v="15"/>
    <m/>
  </r>
  <r>
    <x v="1205"/>
    <s v="46.634.259/0001-95"/>
    <s v="NF SERVICOS DO"/>
    <n v="366229"/>
    <d v="2025-11-10T00:00:00"/>
    <n v="373046"/>
    <d v="2025-11-10T00:00:00"/>
    <m/>
    <n v="276.57"/>
    <d v="2025-12-10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05"/>
    <s v="46.634.259/0001-95"/>
    <s v="NF SERVICOS DO"/>
    <n v="367312"/>
    <d v="2025-11-10T00:00:00"/>
    <n v="374129"/>
    <d v="2025-11-10T00:00:00"/>
    <m/>
    <n v="331.88"/>
    <d v="2025-12-10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205"/>
    <s v="46.634.259/0001-95"/>
    <s v="NF SERVICOS DO"/>
    <n v="367501"/>
    <d v="2025-11-10T00:00:00"/>
    <n v="374318"/>
    <d v="2025-11-10T00:00:00"/>
    <m/>
    <n v="553.14"/>
    <d v="2025-12-10T00:00:00"/>
    <s v="E0231100"/>
    <s v="PD231081"/>
    <s v="Serviços de Publicidade Eletrônica"/>
    <n v="526.59"/>
    <m/>
    <x v="0"/>
    <m/>
    <m/>
    <m/>
    <s v="2 - FATURADO"/>
    <n v="0"/>
    <x v="0"/>
    <x v="1"/>
    <m/>
  </r>
  <r>
    <x v="1205"/>
    <s v="46.634.259/0001-95"/>
    <s v="NF SERVICOS DO"/>
    <n v="368920"/>
    <d v="2025-11-12T00:00:00"/>
    <n v="375737"/>
    <d v="2025-11-13T00:00:00"/>
    <m/>
    <n v="221.26"/>
    <d v="2025-12-13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205"/>
    <s v="46.634.259/0001-95"/>
    <s v="NF SERVICOS"/>
    <n v="198187"/>
    <d v="2025-11-14T00:00:00"/>
    <n v="2064629"/>
    <d v="2025-11-14T00:00:00"/>
    <d v="2025-10-01T00:00:00"/>
    <n v="957.1"/>
    <d v="2025-12-14T00:00:00"/>
    <s v="E0240694"/>
    <s v="PD024694"/>
    <s v="PREFEITURA CADASTRO"/>
    <n v="911.16"/>
    <d v="2025-10-01T00:00:00"/>
    <x v="0"/>
    <s v="147/2024"/>
    <s v="9597/2024"/>
    <s v="359.00008250/2024-12 - APPS\ITO"/>
    <s v="2 - FATURADO"/>
    <n v="0"/>
    <x v="0"/>
    <x v="0"/>
    <m/>
  </r>
  <r>
    <x v="1205"/>
    <s v="46.634.259/0001-95"/>
    <s v="NF SERVICOS DO"/>
    <n v="369308"/>
    <d v="2025-11-14T00:00:00"/>
    <n v="376125"/>
    <d v="2025-11-18T00:00:00"/>
    <m/>
    <n v="276.57"/>
    <d v="2025-12-18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05"/>
    <s v="46.634.259/0001-95"/>
    <s v="NF SERVICOS DO"/>
    <n v="370037"/>
    <d v="2025-11-18T00:00:00"/>
    <n v="376854"/>
    <d v="2025-11-19T00:00:00"/>
    <m/>
    <n v="1161.5899999999999"/>
    <d v="2025-12-19T00:00:00"/>
    <s v="E0231100"/>
    <s v="PD231081"/>
    <s v="Serviços de Publicidade Eletrônica"/>
    <n v="1105.83"/>
    <m/>
    <x v="0"/>
    <m/>
    <m/>
    <m/>
    <s v="2 - FATURADO"/>
    <n v="0"/>
    <x v="0"/>
    <x v="1"/>
    <m/>
  </r>
  <r>
    <x v="1205"/>
    <s v="46.634.259/0001-95"/>
    <s v="NF SERVICOS DO"/>
    <n v="370359"/>
    <d v="2025-11-19T00:00:00"/>
    <n v="377176"/>
    <d v="2025-11-25T00:00:00"/>
    <m/>
    <n v="276.57"/>
    <d v="2025-12-25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05"/>
    <s v="46.634.259/0001-95"/>
    <s v="NF SERVICOS DO"/>
    <n v="370900"/>
    <d v="2025-11-25T00:00:00"/>
    <n v="377717"/>
    <d v="2025-11-26T00:00:00"/>
    <m/>
    <n v="497.83"/>
    <d v="2025-12-26T00:00:00"/>
    <s v="E0231100"/>
    <s v="PD231081"/>
    <s v="Serviços de Publicidade Eletrônica"/>
    <n v="473.93"/>
    <m/>
    <x v="0"/>
    <m/>
    <m/>
    <m/>
    <s v="2 - FATURADO"/>
    <n v="0"/>
    <x v="0"/>
    <x v="1"/>
    <m/>
  </r>
  <r>
    <x v="1205"/>
    <s v="46.634.259/0001-95"/>
    <s v="NF SERVICOS DO"/>
    <n v="370947"/>
    <d v="2025-11-25T00:00:00"/>
    <n v="377764"/>
    <d v="2025-11-26T00:00:00"/>
    <m/>
    <n v="276.57"/>
    <d v="2025-12-26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06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338"/>
    <x v="2"/>
    <x v="3"/>
    <m/>
  </r>
  <r>
    <x v="1206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338"/>
    <x v="2"/>
    <x v="3"/>
    <m/>
  </r>
  <r>
    <x v="1206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338"/>
    <x v="2"/>
    <x v="3"/>
    <m/>
  </r>
  <r>
    <x v="1206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335"/>
    <x v="2"/>
    <x v="3"/>
    <m/>
  </r>
  <r>
    <x v="1206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335"/>
    <x v="2"/>
    <x v="3"/>
    <m/>
  </r>
  <r>
    <x v="1206"/>
    <s v="46.634.267/0001-31"/>
    <s v="NF SERVICOS DO"/>
    <n v="367549"/>
    <d v="2025-11-10T00:00:00"/>
    <n v="374366"/>
    <d v="2025-11-10T00:00:00"/>
    <m/>
    <n v="322.67"/>
    <d v="2025-12-10T00:00:00"/>
    <s v="E0230924"/>
    <s v="PD023924"/>
    <s v="Serviços de Publicidade Eletrônica"/>
    <n v="307.18"/>
    <m/>
    <x v="0"/>
    <m/>
    <m/>
    <m/>
    <s v="2 - FATURADO"/>
    <n v="0"/>
    <x v="0"/>
    <x v="1"/>
    <m/>
  </r>
  <r>
    <x v="1206"/>
    <s v="46.634.267/0001-31"/>
    <s v="NF SERVICOS"/>
    <n v="198067"/>
    <d v="2025-11-13T00:00:00"/>
    <n v="2064509"/>
    <d v="2025-11-13T00:00:00"/>
    <d v="2025-10-01T00:00:00"/>
    <n v="644.4"/>
    <d v="2025-12-13T00:00:00"/>
    <s v="E0251335"/>
    <s v="PD251188"/>
    <s v="PREFEITURA CADASTRO"/>
    <n v="613.47"/>
    <d v="2025-10-01T00:00:00"/>
    <x v="0"/>
    <m/>
    <m/>
    <s v="359.00005207/2025-78 - APPS/ITO"/>
    <s v="2 - FATURADO"/>
    <n v="0"/>
    <x v="0"/>
    <x v="0"/>
    <m/>
  </r>
  <r>
    <x v="1206"/>
    <s v="46.634.267/0001-31"/>
    <s v="NF SERVICOS DO"/>
    <n v="369421"/>
    <d v="2025-11-14T00:00:00"/>
    <n v="376238"/>
    <d v="2025-11-18T00:00:00"/>
    <m/>
    <n v="322.67"/>
    <d v="2025-12-18T00:00:00"/>
    <s v="E0230924"/>
    <s v="PD023924"/>
    <s v="Serviços de Publicidade Eletrônica"/>
    <n v="307.18"/>
    <m/>
    <x v="0"/>
    <m/>
    <m/>
    <m/>
    <s v="2 - FATURADO"/>
    <n v="0"/>
    <x v="0"/>
    <x v="1"/>
    <m/>
  </r>
  <r>
    <x v="1206"/>
    <s v="46.634.267/0001-31"/>
    <s v="NF SERVICOS DO"/>
    <n v="370354"/>
    <d v="2025-11-19T00:00:00"/>
    <n v="377171"/>
    <d v="2025-11-25T00:00:00"/>
    <m/>
    <n v="276.57"/>
    <d v="2025-12-25T00:00:00"/>
    <s v="E0230924"/>
    <s v="PD023924"/>
    <s v="Serviços de Publicidade Eletrônica"/>
    <n v="263.29000000000002"/>
    <m/>
    <x v="0"/>
    <m/>
    <m/>
    <m/>
    <s v="2 - FATURADO"/>
    <n v="0"/>
    <x v="0"/>
    <x v="1"/>
    <m/>
  </r>
  <r>
    <x v="1207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285"/>
    <x v="2"/>
    <x v="3"/>
    <m/>
  </r>
  <r>
    <x v="1207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285"/>
    <x v="2"/>
    <x v="3"/>
    <m/>
  </r>
  <r>
    <x v="1207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285"/>
    <x v="2"/>
    <x v="3"/>
    <m/>
  </r>
  <r>
    <x v="1207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285"/>
    <x v="2"/>
    <x v="3"/>
    <m/>
  </r>
  <r>
    <x v="1207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285"/>
    <x v="2"/>
    <x v="3"/>
    <m/>
  </r>
  <r>
    <x v="1207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202"/>
    <x v="2"/>
    <x v="1"/>
    <m/>
  </r>
  <r>
    <x v="1207"/>
    <s v="46.634.275/0001-88"/>
    <s v="NF SERVICOS"/>
    <n v="193876"/>
    <d v="2025-09-11T00:00:00"/>
    <n v="2025510"/>
    <d v="2025-09-11T00:00:00"/>
    <d v="2025-08-01T00:00:00"/>
    <n v="582.80999999999995"/>
    <d v="2025-10-11T00:00:00"/>
    <s v="E0251213"/>
    <s v="PD251118"/>
    <s v="PREFEITURA SIM"/>
    <n v="554.84"/>
    <d v="2025-08-01T00:00:00"/>
    <x v="0"/>
    <m/>
    <m/>
    <s v="359.00003740/2025-03 APPS/ITO"/>
    <s v="2 - FATURADO"/>
    <n v="48"/>
    <x v="5"/>
    <x v="0"/>
    <m/>
  </r>
  <r>
    <x v="1207"/>
    <s v="46.634.275/0001-88"/>
    <s v="NF SERVICOS"/>
    <n v="195985"/>
    <d v="2025-10-16T00:00:00"/>
    <n v="2044551"/>
    <d v="2025-10-16T00:00:00"/>
    <d v="2025-09-01T00:00:00"/>
    <n v="483.3"/>
    <d v="2025-11-15T00:00:00"/>
    <s v="E0251213"/>
    <s v="PD251118"/>
    <s v="PREFEITURA SIM"/>
    <n v="460.1"/>
    <d v="2025-09-01T00:00:00"/>
    <x v="0"/>
    <m/>
    <m/>
    <s v="359.00003740/2025-03 APPS/ITO"/>
    <s v="2 - FATURADO"/>
    <n v="13"/>
    <x v="3"/>
    <x v="0"/>
    <m/>
  </r>
  <r>
    <x v="1207"/>
    <s v="46.634.275/0001-88"/>
    <s v="NF SERVICOS"/>
    <n v="198037"/>
    <d v="2025-11-13T00:00:00"/>
    <n v="2064479"/>
    <d v="2025-11-13T00:00:00"/>
    <d v="2025-10-01T00:00:00"/>
    <n v="483.3"/>
    <d v="2025-12-13T00:00:00"/>
    <s v="E0251213"/>
    <s v="PD251118"/>
    <s v="PREFEITURA SIM"/>
    <n v="460.1"/>
    <d v="2025-10-01T00:00:00"/>
    <x v="0"/>
    <m/>
    <m/>
    <s v="359.00003740/2025-03 APPS/ITO"/>
    <s v="2 - FATURADO"/>
    <n v="0"/>
    <x v="0"/>
    <x v="0"/>
    <m/>
  </r>
  <r>
    <x v="1207"/>
    <s v="46.634.275/0001-88"/>
    <s v="NF SERVICOS DO"/>
    <n v="371393"/>
    <d v="2025-11-26T00:00:00"/>
    <n v="378210"/>
    <d v="2025-11-27T00:00:00"/>
    <m/>
    <n v="322.67"/>
    <d v="2025-11-27T00:00:00"/>
    <m/>
    <m/>
    <s v="Serviços de Publicidade Eletrônica"/>
    <n v="0.01"/>
    <m/>
    <x v="0"/>
    <m/>
    <m/>
    <m/>
    <s v="1 - VENDA A VISTA"/>
    <n v="1"/>
    <x v="3"/>
    <x v="1"/>
    <m/>
  </r>
  <r>
    <x v="1208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351"/>
    <x v="2"/>
    <x v="3"/>
    <m/>
  </r>
  <r>
    <x v="1208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351"/>
    <x v="2"/>
    <x v="3"/>
    <m/>
  </r>
  <r>
    <x v="1208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341"/>
    <x v="2"/>
    <x v="3"/>
    <m/>
  </r>
  <r>
    <x v="1208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317"/>
    <x v="2"/>
    <x v="3"/>
    <m/>
  </r>
  <r>
    <x v="1208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275"/>
    <x v="2"/>
    <x v="3"/>
    <m/>
  </r>
  <r>
    <x v="1208"/>
    <s v="46.634.283/0001-24"/>
    <s v="NF SERVICOS DO"/>
    <n v="369828"/>
    <d v="2025-11-17T00:00:00"/>
    <n v="376645"/>
    <d v="2025-11-18T00:00:00"/>
    <m/>
    <n v="322.67"/>
    <d v="2025-12-18T00:00:00"/>
    <s v="E0230999"/>
    <s v="PD023980"/>
    <s v="Serviços de Publicidade Eletrônica"/>
    <n v="307.18"/>
    <m/>
    <x v="0"/>
    <m/>
    <m/>
    <m/>
    <s v="2 - FATURADO"/>
    <n v="0"/>
    <x v="0"/>
    <x v="1"/>
    <m/>
  </r>
  <r>
    <x v="1208"/>
    <s v="46.634.283/0001-24"/>
    <s v="NF SERVICOS DO"/>
    <n v="370904"/>
    <d v="2025-11-25T00:00:00"/>
    <n v="377721"/>
    <d v="2025-11-26T00:00:00"/>
    <m/>
    <n v="414.85"/>
    <d v="2025-12-2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208"/>
    <s v="46.634.283/0001-24"/>
    <s v="NF SERVICOS DO"/>
    <n v="370905"/>
    <d v="2025-11-25T00:00:00"/>
    <n v="377722"/>
    <d v="2025-11-26T00:00:00"/>
    <m/>
    <n v="414.85"/>
    <d v="2025-12-2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208"/>
    <s v="46.634.283/0001-24"/>
    <s v="NF SERVICOS DO"/>
    <n v="370907"/>
    <d v="2025-11-25T00:00:00"/>
    <n v="377724"/>
    <d v="2025-11-26T00:00:00"/>
    <m/>
    <n v="414.85"/>
    <d v="2025-12-26T00:00:00"/>
    <s v="E0230999"/>
    <s v="PD023980"/>
    <s v="Serviços de Publicidade Eletrônica"/>
    <n v="394.94"/>
    <m/>
    <x v="0"/>
    <m/>
    <m/>
    <m/>
    <s v="2 - FATURADO"/>
    <n v="0"/>
    <x v="0"/>
    <x v="1"/>
    <m/>
  </r>
  <r>
    <x v="1208"/>
    <s v="46.634.283/0001-24"/>
    <s v="NF SERVICOS DO"/>
    <n v="370909"/>
    <d v="2025-11-25T00:00:00"/>
    <n v="377726"/>
    <d v="2025-11-26T00:00:00"/>
    <m/>
    <n v="322.67"/>
    <d v="2025-12-26T00:00:00"/>
    <s v="E0230999"/>
    <s v="PD023980"/>
    <s v="Serviços de Publicidade Eletrônica"/>
    <n v="307.18"/>
    <m/>
    <x v="0"/>
    <m/>
    <m/>
    <m/>
    <s v="2 - FATURADO"/>
    <n v="0"/>
    <x v="0"/>
    <x v="1"/>
    <m/>
  </r>
  <r>
    <x v="1208"/>
    <s v="46.634.283/0001-24"/>
    <s v="NF SERVICOS DO"/>
    <n v="371338"/>
    <d v="2025-11-26T00:00:00"/>
    <n v="378155"/>
    <d v="2025-11-27T00:00:00"/>
    <m/>
    <n v="322.67"/>
    <d v="2025-12-27T00:00:00"/>
    <s v="E0230999"/>
    <s v="PD023980"/>
    <s v="Serviços de Publicidade Eletrônica"/>
    <n v="307.18"/>
    <m/>
    <x v="0"/>
    <m/>
    <m/>
    <m/>
    <s v="2 - FATURADO"/>
    <n v="0"/>
    <x v="0"/>
    <x v="1"/>
    <m/>
  </r>
  <r>
    <x v="1209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338"/>
    <x v="2"/>
    <x v="3"/>
    <m/>
  </r>
  <r>
    <x v="1209"/>
    <s v="46.634.291/0001-70"/>
    <s v="NF SERVICOS"/>
    <n v="195782"/>
    <d v="2025-10-15T00:00:00"/>
    <n v="2044348"/>
    <d v="2025-10-15T00:00:00"/>
    <d v="2025-09-01T00:00:00"/>
    <n v="5648.94"/>
    <d v="2025-11-14T00:00:00"/>
    <s v="E0251022"/>
    <s v="PD251018"/>
    <s v="PREFEITURA CADASTRO"/>
    <n v="5377.79"/>
    <d v="2025-09-01T00:00:00"/>
    <x v="0"/>
    <s v="33/2025 DP 1/2025"/>
    <s v="71.088/2024"/>
    <s v="359.00002469/2025-81 APPS/ITO"/>
    <s v="2 - FATURADO"/>
    <n v="14"/>
    <x v="3"/>
    <x v="0"/>
    <m/>
  </r>
  <r>
    <x v="1209"/>
    <s v="46.634.291/0001-70"/>
    <s v="NF SERVICOS DO"/>
    <n v="366047"/>
    <d v="2025-10-30T00:00:00"/>
    <n v="372864"/>
    <d v="2025-10-31T00:00:00"/>
    <m/>
    <n v="221.26"/>
    <d v="2025-11-30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209"/>
    <s v="46.634.291/0001-70"/>
    <s v="NF SERVICOS DO"/>
    <n v="366759"/>
    <d v="2025-11-10T00:00:00"/>
    <n v="373576"/>
    <d v="2025-11-10T00:00:00"/>
    <m/>
    <n v="1106.28"/>
    <d v="2025-12-10T00:00:00"/>
    <s v="E0250881"/>
    <s v="PD025881"/>
    <s v="Serviços de Publicidade Eletrônica"/>
    <n v="1053.18"/>
    <m/>
    <x v="0"/>
    <m/>
    <m/>
    <m/>
    <s v="2 - FATURADO"/>
    <n v="0"/>
    <x v="0"/>
    <x v="1"/>
    <m/>
  </r>
  <r>
    <x v="1209"/>
    <s v="46.634.291/0001-70"/>
    <s v="NF SERVICOS DO"/>
    <n v="367204"/>
    <d v="2025-11-10T00:00:00"/>
    <n v="374021"/>
    <d v="2025-11-10T00:00:00"/>
    <m/>
    <n v="295.01"/>
    <d v="2025-12-10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209"/>
    <s v="46.634.291/0001-70"/>
    <s v="NF SERVICOS DO"/>
    <n v="367252"/>
    <d v="2025-11-10T00:00:00"/>
    <n v="374069"/>
    <d v="2025-11-10T00:00:00"/>
    <m/>
    <n v="442.51"/>
    <d v="2025-12-10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209"/>
    <s v="46.634.291/0001-70"/>
    <s v="NF SERVICOS DO"/>
    <n v="367721"/>
    <d v="2025-11-10T00:00:00"/>
    <n v="374538"/>
    <d v="2025-11-10T00:00:00"/>
    <m/>
    <n v="737.52"/>
    <d v="2025-12-10T00:00:00"/>
    <s v="E0250881"/>
    <s v="PD025881"/>
    <s v="Serviços de Publicidade Eletrônica"/>
    <n v="702.12"/>
    <m/>
    <x v="0"/>
    <m/>
    <m/>
    <m/>
    <s v="2 - FATURADO"/>
    <n v="0"/>
    <x v="0"/>
    <x v="1"/>
    <m/>
  </r>
  <r>
    <x v="1209"/>
    <s v="46.634.291/0001-70"/>
    <s v="NF SERVICOS DO"/>
    <n v="368145"/>
    <d v="2025-11-10T00:00:00"/>
    <n v="374962"/>
    <d v="2025-11-12T00:00:00"/>
    <m/>
    <n v="737.52"/>
    <d v="2025-12-12T00:00:00"/>
    <s v="E0250881"/>
    <s v="PD025881"/>
    <s v="Serviços de Publicidade Eletrônica"/>
    <n v="702.12"/>
    <m/>
    <x v="0"/>
    <m/>
    <m/>
    <m/>
    <s v="2 - FATURADO"/>
    <n v="0"/>
    <x v="0"/>
    <x v="1"/>
    <m/>
  </r>
  <r>
    <x v="1209"/>
    <s v="46.634.291/0001-70"/>
    <s v="NF SERVICOS DO"/>
    <n v="368407"/>
    <d v="2025-11-11T00:00:00"/>
    <n v="375224"/>
    <d v="2025-11-12T00:00:00"/>
    <m/>
    <n v="295.01"/>
    <d v="2025-12-12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209"/>
    <s v="46.634.291/0001-70"/>
    <s v="NF SERVICOS DO"/>
    <n v="368807"/>
    <d v="2025-11-12T00:00:00"/>
    <n v="375624"/>
    <d v="2025-11-13T00:00:00"/>
    <m/>
    <n v="221.26"/>
    <d v="2025-12-13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209"/>
    <s v="46.634.291/0001-70"/>
    <s v="NF SERVICOS"/>
    <n v="197993"/>
    <d v="2025-11-13T00:00:00"/>
    <n v="2064435"/>
    <d v="2025-11-13T00:00:00"/>
    <d v="2025-10-01T00:00:00"/>
    <n v="11330.4"/>
    <d v="2025-12-13T00:00:00"/>
    <s v="E0251022"/>
    <s v="PD251018"/>
    <s v="PREFEITURA CADASTRO"/>
    <n v="10786.54"/>
    <d v="2025-10-01T00:00:00"/>
    <x v="0"/>
    <s v="33/2025 DP 1/2025"/>
    <s v="71.088/2024"/>
    <s v="359.00002469/2025-81 APPS/ITO"/>
    <s v="2 - FATURADO"/>
    <n v="0"/>
    <x v="0"/>
    <x v="0"/>
    <m/>
  </r>
  <r>
    <x v="1209"/>
    <s v="46.634.291/0001-70"/>
    <s v="NF SERVICOS DO"/>
    <n v="369215"/>
    <d v="2025-11-14T00:00:00"/>
    <n v="376032"/>
    <d v="2025-11-18T00:00:00"/>
    <m/>
    <n v="295.01"/>
    <d v="2025-12-18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209"/>
    <s v="46.634.291/0001-70"/>
    <s v="NF SERVICOS DO"/>
    <n v="369216"/>
    <d v="2025-11-14T00:00:00"/>
    <n v="376033"/>
    <d v="2025-11-18T00:00:00"/>
    <m/>
    <n v="221.26"/>
    <d v="2025-12-18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209"/>
    <s v="46.634.291/0001-70"/>
    <s v="NF SERVICOS DO"/>
    <n v="369427"/>
    <d v="2025-11-14T00:00:00"/>
    <n v="376244"/>
    <d v="2025-11-18T00:00:00"/>
    <m/>
    <n v="295.01"/>
    <d v="2025-12-18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209"/>
    <s v="46.634.291/0001-70"/>
    <s v="NF SERVICOS DO"/>
    <n v="369733"/>
    <d v="2025-11-17T00:00:00"/>
    <n v="376550"/>
    <d v="2025-11-18T00:00:00"/>
    <m/>
    <n v="442.51"/>
    <d v="2025-12-18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209"/>
    <s v="46.634.291/0001-70"/>
    <s v="NF SERVICOS DO"/>
    <n v="369830"/>
    <d v="2025-11-17T00:00:00"/>
    <n v="376647"/>
    <d v="2025-11-18T00:00:00"/>
    <m/>
    <n v="2655.07"/>
    <d v="2025-12-18T00:00:00"/>
    <s v="E0250881"/>
    <s v="PD025881"/>
    <s v="Serviços de Publicidade Eletrônica"/>
    <n v="2527.63"/>
    <m/>
    <x v="0"/>
    <m/>
    <m/>
    <m/>
    <s v="2 - FATURADO"/>
    <n v="0"/>
    <x v="0"/>
    <x v="1"/>
    <m/>
  </r>
  <r>
    <x v="1209"/>
    <s v="46.634.291/0001-70"/>
    <s v="NF SERVICOS DO"/>
    <n v="369913"/>
    <d v="2025-11-18T00:00:00"/>
    <n v="376730"/>
    <d v="2025-11-19T00:00:00"/>
    <m/>
    <n v="221.26"/>
    <d v="2025-12-19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209"/>
    <s v="46.634.291/0001-70"/>
    <s v="NF SERVICOS DO"/>
    <n v="370239"/>
    <d v="2025-11-19T00:00:00"/>
    <n v="377056"/>
    <d v="2025-11-25T00:00:00"/>
    <m/>
    <n v="221.26"/>
    <d v="2025-12-25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209"/>
    <s v="46.634.291/0001-70"/>
    <s v="NF SERVICOS DO"/>
    <n v="370717"/>
    <d v="2025-11-24T00:00:00"/>
    <n v="377533"/>
    <d v="2025-11-25T00:00:00"/>
    <m/>
    <n v="1548.79"/>
    <d v="2025-12-25T00:00:00"/>
    <s v="E0250881"/>
    <s v="PD025881"/>
    <s v="Serviços de Publicidade Eletrônica"/>
    <n v="1474.45"/>
    <m/>
    <x v="0"/>
    <m/>
    <m/>
    <m/>
    <s v="2 - FATURADO"/>
    <n v="0"/>
    <x v="0"/>
    <x v="1"/>
    <m/>
  </r>
  <r>
    <x v="1209"/>
    <s v="46.634.291/0001-70"/>
    <s v="NF SERVICOS DO"/>
    <n v="371028"/>
    <d v="2025-11-25T00:00:00"/>
    <n v="377845"/>
    <d v="2025-11-26T00:00:00"/>
    <m/>
    <n v="885.02"/>
    <d v="2025-12-26T00:00:00"/>
    <s v="E0250881"/>
    <s v="PD025881"/>
    <s v="Serviços de Publicidade Eletrônica"/>
    <n v="842.54"/>
    <m/>
    <x v="0"/>
    <m/>
    <m/>
    <m/>
    <s v="2 - FATURADO"/>
    <n v="0"/>
    <x v="0"/>
    <x v="1"/>
    <m/>
  </r>
  <r>
    <x v="1209"/>
    <s v="46.634.291/0001-70"/>
    <s v="NF SERVICOS DO"/>
    <n v="371037"/>
    <d v="2025-11-25T00:00:00"/>
    <n v="377854"/>
    <d v="2025-11-26T00:00:00"/>
    <m/>
    <n v="368.76"/>
    <d v="2025-12-26T00:00:00"/>
    <s v="E0250881"/>
    <s v="PD025881"/>
    <s v="Serviços de Publicidade Eletrônica"/>
    <n v="351.06"/>
    <m/>
    <x v="0"/>
    <m/>
    <m/>
    <m/>
    <s v="2 - FATURADO"/>
    <n v="0"/>
    <x v="0"/>
    <x v="1"/>
    <m/>
  </r>
  <r>
    <x v="1209"/>
    <s v="46.634.291/0001-70"/>
    <s v="NF SERVICOS DO"/>
    <n v="371232"/>
    <d v="2025-11-26T00:00:00"/>
    <n v="378049"/>
    <d v="2025-11-27T00:00:00"/>
    <m/>
    <n v="442.51"/>
    <d v="2025-12-27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210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341"/>
    <x v="2"/>
    <x v="3"/>
    <m/>
  </r>
  <r>
    <x v="1210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341"/>
    <x v="2"/>
    <x v="3"/>
    <m/>
  </r>
  <r>
    <x v="1210"/>
    <s v="46.634.309/0001-34"/>
    <s v="NF SERVICOS"/>
    <n v="191431"/>
    <d v="2025-08-11T00:00:00"/>
    <n v="2010306"/>
    <d v="2025-08-11T00:00:00"/>
    <d v="2025-07-01T00:00:00"/>
    <n v="660"/>
    <d v="2025-09-10T00:00:00"/>
    <s v="E0230669"/>
    <s v="PD023669"/>
    <s v="PREFEITURA CADASTRO"/>
    <n v="628.32000000000005"/>
    <d v="2025-07-01T00:00:00"/>
    <x v="0"/>
    <s v="52/2023"/>
    <s v="DISPENSA 03/2023"/>
    <s v="359.00005493/2023-18  APPS/ITO"/>
    <s v="2 - FATURADO"/>
    <n v="79"/>
    <x v="4"/>
    <x v="0"/>
    <m/>
  </r>
  <r>
    <x v="1210"/>
    <s v="46.634.309/0001-34"/>
    <s v="ND-POUPATEMPO 4.0"/>
    <n v="7339"/>
    <d v="2025-11-05T00:00:00"/>
    <s v="PPT00742"/>
    <s v="PPT00742"/>
    <d v="2025-11-01T00:00:00"/>
    <n v="16841.09"/>
    <d v="2025-12-05T00:00:00"/>
    <s v="PPT00742"/>
    <s v="PP00742"/>
    <s v="IMPLANTACAO E OPERACAO DO POUPATEMPO PARANAPANEMA"/>
    <n v="16841.09"/>
    <d v="2025-11-01T00:00:00"/>
    <x v="0"/>
    <m/>
    <s v="PD-PRC-2022/03122"/>
    <m/>
    <s v="2 - FATURADO"/>
    <n v="0"/>
    <x v="0"/>
    <x v="15"/>
    <m/>
  </r>
  <r>
    <x v="1210"/>
    <s v="46.634.309/0001-34"/>
    <s v="NF SERVICOS"/>
    <n v="197850"/>
    <d v="2025-11-13T00:00:00"/>
    <n v="2064292"/>
    <d v="2025-11-13T00:00:00"/>
    <d v="2025-10-01T00:00:00"/>
    <n v="711.76"/>
    <d v="2025-12-13T00:00:00"/>
    <s v="E0230669"/>
    <s v="PD023669"/>
    <s v="PREFEITURA CADASTRO"/>
    <n v="677.6"/>
    <d v="2025-10-01T00:00:00"/>
    <x v="0"/>
    <s v="52/2023"/>
    <s v="DISPENSA 03/2023"/>
    <s v="359.00005493/2023-18  APPS/ITO"/>
    <s v="2 - FATURADO"/>
    <n v="0"/>
    <x v="0"/>
    <x v="0"/>
    <m/>
  </r>
  <r>
    <x v="1211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330"/>
    <x v="2"/>
    <x v="3"/>
    <m/>
  </r>
  <r>
    <x v="1211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324"/>
    <x v="2"/>
    <x v="3"/>
    <m/>
  </r>
  <r>
    <x v="1211"/>
    <s v="46.634.325/0001-27"/>
    <s v="NF SERVICOS DO"/>
    <n v="368401"/>
    <d v="2025-11-11T00:00:00"/>
    <n v="375218"/>
    <d v="2025-11-12T00:00:00"/>
    <m/>
    <n v="507.05"/>
    <d v="2025-12-12T00:00:00"/>
    <s v="E0240830"/>
    <s v="PD024830"/>
    <s v="Serviços de Publicidade Eletrônica"/>
    <n v="482.71"/>
    <m/>
    <x v="0"/>
    <m/>
    <m/>
    <m/>
    <s v="2 - FATURADO"/>
    <n v="0"/>
    <x v="0"/>
    <x v="1"/>
    <m/>
  </r>
  <r>
    <x v="1211"/>
    <s v="46.634.325/0001-27"/>
    <s v="NF SERVICOS DO"/>
    <n v="368997"/>
    <d v="2025-11-13T00:00:00"/>
    <n v="375814"/>
    <d v="2025-11-14T00:00:00"/>
    <m/>
    <n v="414.85"/>
    <d v="2025-12-14T00:00:00"/>
    <s v="E0240830"/>
    <s v="PD024830"/>
    <s v="Serviços de Publicidade Eletrônica"/>
    <n v="394.94"/>
    <m/>
    <x v="0"/>
    <m/>
    <m/>
    <m/>
    <s v="2 - FATURADO"/>
    <n v="0"/>
    <x v="0"/>
    <x v="1"/>
    <m/>
  </r>
  <r>
    <x v="1211"/>
    <s v="46.634.325/0001-27"/>
    <s v="NF SERVICOS DO"/>
    <n v="370598"/>
    <d v="2025-11-24T00:00:00"/>
    <n v="377414"/>
    <d v="2025-11-25T00:00:00"/>
    <m/>
    <n v="230.47"/>
    <d v="2025-12-25T00:00:00"/>
    <s v="E0240830"/>
    <s v="PD024830"/>
    <s v="Serviços de Publicidade Eletrônica"/>
    <n v="219.41"/>
    <m/>
    <x v="0"/>
    <m/>
    <m/>
    <m/>
    <s v="2 - FATURADO"/>
    <n v="0"/>
    <x v="0"/>
    <x v="1"/>
    <m/>
  </r>
  <r>
    <x v="1211"/>
    <s v="46.634.325/0001-27"/>
    <s v="NF SERVICOS DO"/>
    <n v="371014"/>
    <d v="2025-11-25T00:00:00"/>
    <n v="377831"/>
    <d v="2025-11-26T00:00:00"/>
    <m/>
    <n v="184.38"/>
    <d v="2025-12-26T00:00:00"/>
    <s v="E0240830"/>
    <s v="PD024830"/>
    <s v="Serviços de Publicidade Eletrônica"/>
    <n v="175.53"/>
    <m/>
    <x v="0"/>
    <m/>
    <m/>
    <m/>
    <s v="2 - FATURADO"/>
    <n v="0"/>
    <x v="0"/>
    <x v="1"/>
    <m/>
  </r>
  <r>
    <x v="1212"/>
    <s v="46.634.333/0001-73"/>
    <s v="ND-POUPATEMPO 4.0"/>
    <n v="7287"/>
    <d v="2025-11-05T00:00:00"/>
    <s v="PPT00754"/>
    <s v="PPT00754"/>
    <d v="2025-11-01T00:00:00"/>
    <n v="19673"/>
    <d v="2025-12-05T00:00:00"/>
    <s v="PPT00754"/>
    <s v="PP00754"/>
    <s v="IMPLANTAÇÃO E OPERAÇÃO DO POUPATEMPO SÃO MIGUEL ARCANJO"/>
    <n v="19673"/>
    <d v="2025-11-01T00:00:00"/>
    <x v="0"/>
    <m/>
    <s v="PD-PRC-2022/01988"/>
    <m/>
    <s v="2 - FATURADO"/>
    <n v="0"/>
    <x v="0"/>
    <x v="15"/>
    <m/>
  </r>
  <r>
    <x v="1212"/>
    <s v="46.634.333/0001-73"/>
    <s v="NF SERVICOS DO"/>
    <n v="366258"/>
    <d v="2025-11-10T00:00:00"/>
    <n v="373075"/>
    <d v="2025-11-10T00:00:00"/>
    <m/>
    <n v="387.2"/>
    <d v="2025-12-1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12"/>
    <s v="46.634.333/0001-73"/>
    <s v="NF SERVICOS DO"/>
    <n v="366259"/>
    <d v="2025-11-10T00:00:00"/>
    <n v="373076"/>
    <d v="2025-11-10T00:00:00"/>
    <m/>
    <n v="387.2"/>
    <d v="2025-12-1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12"/>
    <s v="46.634.333/0001-73"/>
    <s v="NF SERVICOS DO"/>
    <n v="366483"/>
    <d v="2025-11-10T00:00:00"/>
    <n v="373300"/>
    <d v="2025-11-10T00:00:00"/>
    <m/>
    <n v="442.51"/>
    <d v="2025-12-10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12"/>
    <s v="46.634.333/0001-73"/>
    <s v="NF SERVICOS DO"/>
    <n v="367248"/>
    <d v="2025-11-10T00:00:00"/>
    <n v="374065"/>
    <d v="2025-11-10T00:00:00"/>
    <m/>
    <n v="774.4"/>
    <d v="2025-12-10T00:00:00"/>
    <s v="E0230931"/>
    <s v="PD023931"/>
    <s v="Serviços de Publicidade Eletrônica"/>
    <n v="737.23"/>
    <m/>
    <x v="0"/>
    <m/>
    <m/>
    <m/>
    <s v="2 - FATURADO"/>
    <n v="0"/>
    <x v="0"/>
    <x v="1"/>
    <m/>
  </r>
  <r>
    <x v="1212"/>
    <s v="46.634.333/0001-73"/>
    <s v="NF SERVICOS DO"/>
    <n v="367333"/>
    <d v="2025-11-10T00:00:00"/>
    <n v="374150"/>
    <d v="2025-11-10T00:00:00"/>
    <m/>
    <n v="387.2"/>
    <d v="2025-12-1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12"/>
    <s v="46.634.333/0001-73"/>
    <s v="NF SERVICOS DO"/>
    <n v="367815"/>
    <d v="2025-11-10T00:00:00"/>
    <n v="374632"/>
    <d v="2025-11-10T00:00:00"/>
    <m/>
    <n v="6305.8"/>
    <d v="2025-12-10T00:00:00"/>
    <s v="E0230931"/>
    <s v="PD023931"/>
    <s v="Serviços de Publicidade Eletrônica"/>
    <n v="6003.12"/>
    <m/>
    <x v="0"/>
    <m/>
    <m/>
    <m/>
    <s v="2 - FATURADO"/>
    <n v="0"/>
    <x v="0"/>
    <x v="1"/>
    <m/>
  </r>
  <r>
    <x v="1212"/>
    <s v="46.634.333/0001-73"/>
    <s v="NF SERVICOS DO"/>
    <n v="368235"/>
    <d v="2025-11-10T00:00:00"/>
    <n v="375052"/>
    <d v="2025-11-12T00:00:00"/>
    <m/>
    <n v="774.4"/>
    <d v="2025-12-12T00:00:00"/>
    <s v="E0230931"/>
    <s v="PD023931"/>
    <s v="Serviços de Publicidade Eletrônica"/>
    <n v="737.23"/>
    <m/>
    <x v="0"/>
    <m/>
    <m/>
    <m/>
    <s v="2 - FATURADO"/>
    <n v="0"/>
    <x v="0"/>
    <x v="1"/>
    <m/>
  </r>
  <r>
    <x v="1212"/>
    <s v="46.634.333/0001-73"/>
    <s v="NF SERVICOS DO"/>
    <n v="368343"/>
    <d v="2025-11-11T00:00:00"/>
    <n v="375160"/>
    <d v="2025-11-12T00:00:00"/>
    <m/>
    <n v="497.83"/>
    <d v="2025-12-12T00:00:00"/>
    <s v="E0230931"/>
    <s v="PD023931"/>
    <s v="Serviços de Publicidade Eletrônica"/>
    <n v="473.93"/>
    <m/>
    <x v="0"/>
    <m/>
    <m/>
    <m/>
    <s v="2 - FATURADO"/>
    <n v="0"/>
    <x v="0"/>
    <x v="1"/>
    <m/>
  </r>
  <r>
    <x v="1212"/>
    <s v="46.634.333/0001-73"/>
    <s v="NF SERVICOS DO"/>
    <n v="368830"/>
    <d v="2025-11-12T00:00:00"/>
    <n v="375647"/>
    <d v="2025-11-13T00:00:00"/>
    <m/>
    <n v="719.08"/>
    <d v="2025-12-13T00:00:00"/>
    <s v="E0230931"/>
    <s v="PD023931"/>
    <s v="Serviços de Publicidade Eletrônica"/>
    <n v="684.56"/>
    <m/>
    <x v="0"/>
    <m/>
    <m/>
    <m/>
    <s v="2 - FATURADO"/>
    <n v="0"/>
    <x v="0"/>
    <x v="1"/>
    <m/>
  </r>
  <r>
    <x v="1212"/>
    <s v="46.634.333/0001-73"/>
    <s v="NF SERVICOS DO"/>
    <n v="369688"/>
    <d v="2025-11-17T00:00:00"/>
    <n v="376505"/>
    <d v="2025-11-18T00:00:00"/>
    <m/>
    <n v="442.51"/>
    <d v="2025-12-18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12"/>
    <s v="46.634.333/0001-73"/>
    <s v="NF SERVICOS DO"/>
    <n v="371049"/>
    <d v="2025-11-25T00:00:00"/>
    <n v="377866"/>
    <d v="2025-11-26T00:00:00"/>
    <m/>
    <n v="387.2"/>
    <d v="2025-12-26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12"/>
    <s v="46.634.333/0001-73"/>
    <s v="NF SERVICOS DO"/>
    <n v="371051"/>
    <d v="2025-11-25T00:00:00"/>
    <n v="377868"/>
    <d v="2025-11-26T00:00:00"/>
    <m/>
    <n v="442.51"/>
    <d v="2025-12-26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12"/>
    <s v="46.634.333/0001-73"/>
    <s v="NF SERVICOS DO"/>
    <n v="371052"/>
    <d v="2025-11-25T00:00:00"/>
    <n v="377869"/>
    <d v="2025-11-26T00:00:00"/>
    <m/>
    <n v="387.2"/>
    <d v="2025-12-26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12"/>
    <s v="46.634.333/0001-73"/>
    <s v="NF SERVICOS DO"/>
    <n v="371376"/>
    <d v="2025-11-26T00:00:00"/>
    <n v="378193"/>
    <d v="2025-11-27T00:00:00"/>
    <m/>
    <n v="442.51"/>
    <d v="2025-12-27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12"/>
    <s v="46.634.333/0001-73"/>
    <s v="NF SERVICOS DO"/>
    <n v="371378"/>
    <d v="2025-11-26T00:00:00"/>
    <n v="378195"/>
    <d v="2025-11-27T00:00:00"/>
    <m/>
    <n v="442.51"/>
    <d v="2025-12-27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13"/>
    <s v="46.634.341/0001-10"/>
    <s v="NF SERVICOS"/>
    <n v="195616"/>
    <d v="2025-10-15T00:00:00"/>
    <n v="2044182"/>
    <d v="2025-10-15T00:00:00"/>
    <d v="2025-09-01T00:00:00"/>
    <n v="644.4"/>
    <d v="2025-11-14T00:00:00"/>
    <s v="E0240686"/>
    <s v="PD024686"/>
    <s v="PREFEITURA CADASTRO"/>
    <n v="613.47"/>
    <d v="2025-09-01T00:00:00"/>
    <x v="0"/>
    <s v="66/2024"/>
    <s v="PROCE 6668/2024 DISP 371/2024"/>
    <s v="359.00007519/2024-35 APPS\ITO"/>
    <s v="2 - FATURADO"/>
    <n v="14"/>
    <x v="3"/>
    <x v="0"/>
    <m/>
  </r>
  <r>
    <x v="1213"/>
    <s v="46.634.341/0001-10"/>
    <s v="NF SERVICOS"/>
    <n v="198201"/>
    <d v="2025-11-14T00:00:00"/>
    <n v="2064643"/>
    <d v="2025-11-14T00:00:00"/>
    <d v="2025-10-01T00:00:00"/>
    <n v="675.6"/>
    <d v="2025-12-14T00:00:00"/>
    <s v="E0240686"/>
    <s v="PD024686"/>
    <s v="PREFEITURA CADASTRO"/>
    <n v="643.16999999999996"/>
    <d v="2025-10-01T00:00:00"/>
    <x v="0"/>
    <s v="66/2024"/>
    <s v="PROCE 6668/2024 DISP 371/2024"/>
    <s v="359.00007519/2024-35 APPS\ITO"/>
    <s v="2 - FATURADO"/>
    <n v="0"/>
    <x v="0"/>
    <x v="0"/>
    <m/>
  </r>
  <r>
    <x v="1214"/>
    <s v="46.634.358/0001-77"/>
    <s v="NF SERVICOS DO"/>
    <n v="366764"/>
    <d v="2025-11-10T00:00:00"/>
    <n v="373581"/>
    <d v="2025-11-10T00:00:00"/>
    <m/>
    <n v="322.66000000000003"/>
    <d v="2025-12-10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214"/>
    <s v="46.634.358/0001-77"/>
    <s v="NF SERVICOS DO"/>
    <n v="366897"/>
    <d v="2025-11-10T00:00:00"/>
    <n v="373714"/>
    <d v="2025-11-10T00:00:00"/>
    <m/>
    <n v="516.26"/>
    <d v="2025-12-10T00:00:00"/>
    <s v="E0230865"/>
    <s v="PD023865"/>
    <s v="Serviços de Publicidade Eletrônica"/>
    <n v="491.48"/>
    <m/>
    <x v="0"/>
    <m/>
    <m/>
    <m/>
    <s v="2 - FATURADO"/>
    <n v="0"/>
    <x v="0"/>
    <x v="1"/>
    <m/>
  </r>
  <r>
    <x v="1214"/>
    <s v="46.634.358/0001-77"/>
    <s v="NF SERVICOS DO"/>
    <n v="368740"/>
    <d v="2025-11-12T00:00:00"/>
    <n v="375557"/>
    <d v="2025-11-13T00:00:00"/>
    <m/>
    <n v="322.66000000000003"/>
    <d v="2025-12-13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214"/>
    <s v="46.634.358/0001-77"/>
    <s v="NF SERVICOS"/>
    <n v="198079"/>
    <d v="2025-11-13T00:00:00"/>
    <n v="2064521"/>
    <d v="2025-11-13T00:00:00"/>
    <d v="2025-10-01T00:00:00"/>
    <n v="13147.28"/>
    <d v="2025-12-13T00:00:00"/>
    <s v="E0210730"/>
    <s v="PD021730"/>
    <s v="PREFEITURA CADASTRO"/>
    <n v="12516.21"/>
    <d v="2025-10-01T00:00:00"/>
    <x v="0"/>
    <m/>
    <m/>
    <s v="2022/00065-PD-PRC-2022/00065 APPS/ITO"/>
    <s v="2 - FATURADO"/>
    <n v="0"/>
    <x v="0"/>
    <x v="0"/>
    <m/>
  </r>
  <r>
    <x v="1215"/>
    <s v="46.634.366/0001-13"/>
    <s v="NF SERVICOS"/>
    <n v="193924"/>
    <d v="2025-09-11T00:00:00"/>
    <n v="2025558"/>
    <d v="2025-09-11T00:00:00"/>
    <d v="2025-08-01T00:00:00"/>
    <n v="861.75"/>
    <d v="2025-10-11T00:00:00"/>
    <s v="E0230650"/>
    <s v="PD023650"/>
    <s v="PREFEITURA CADASTRO"/>
    <n v="820.39"/>
    <d v="2025-08-01T00:00:00"/>
    <x v="0"/>
    <m/>
    <m/>
    <s v="PD-PRC-2023/01328-359.00006675/2024-89-ITO/APPS"/>
    <s v="2 - FATURADO"/>
    <n v="48"/>
    <x v="5"/>
    <x v="0"/>
    <m/>
  </r>
  <r>
    <x v="1215"/>
    <s v="46.634.366/0001-13"/>
    <s v="NF SERVICOS"/>
    <n v="195775"/>
    <d v="2025-10-15T00:00:00"/>
    <n v="2044341"/>
    <d v="2025-10-15T00:00:00"/>
    <d v="2025-09-01T00:00:00"/>
    <n v="861.75"/>
    <d v="2025-11-14T00:00:00"/>
    <s v="E0230650"/>
    <s v="PD023650"/>
    <s v="PREFEITURA CADASTRO"/>
    <n v="820.39"/>
    <d v="2025-09-01T00:00:00"/>
    <x v="0"/>
    <m/>
    <m/>
    <s v="PD-PRC-2023/01328-359.00006675/2024-89-ITO/APPS"/>
    <s v="2 - FATURADO"/>
    <n v="14"/>
    <x v="3"/>
    <x v="0"/>
    <m/>
  </r>
  <r>
    <x v="1215"/>
    <s v="46.634.366/0001-13"/>
    <s v="NF SERVICOS"/>
    <n v="197983"/>
    <d v="2025-11-13T00:00:00"/>
    <n v="2064425"/>
    <d v="2025-11-13T00:00:00"/>
    <d v="2025-10-01T00:00:00"/>
    <n v="861.75"/>
    <d v="2025-12-13T00:00:00"/>
    <s v="E0230650"/>
    <s v="PD023650"/>
    <s v="PREFEITURA CADASTRO"/>
    <n v="820.39"/>
    <d v="2025-10-01T00:00:00"/>
    <x v="0"/>
    <m/>
    <m/>
    <s v="PD-PRC-2023/01328-359.00006675/2024-89-ITO/APPS"/>
    <s v="2 - FATURADO"/>
    <n v="0"/>
    <x v="0"/>
    <x v="0"/>
    <m/>
  </r>
  <r>
    <x v="1216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355"/>
    <x v="2"/>
    <x v="3"/>
    <m/>
  </r>
  <r>
    <x v="1216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355"/>
    <x v="2"/>
    <x v="3"/>
    <m/>
  </r>
  <r>
    <x v="1216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355"/>
    <x v="2"/>
    <x v="3"/>
    <m/>
  </r>
  <r>
    <x v="1216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355"/>
    <x v="2"/>
    <x v="3"/>
    <m/>
  </r>
  <r>
    <x v="1216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355"/>
    <x v="2"/>
    <x v="3"/>
    <m/>
  </r>
  <r>
    <x v="1216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355"/>
    <x v="2"/>
    <x v="3"/>
    <m/>
  </r>
  <r>
    <x v="1216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317"/>
    <x v="2"/>
    <x v="3"/>
    <m/>
  </r>
  <r>
    <x v="1216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317"/>
    <x v="2"/>
    <x v="3"/>
    <m/>
  </r>
  <r>
    <x v="1216"/>
    <s v="46.634.374/0001-60"/>
    <s v="NF SERVICOS"/>
    <n v="193850"/>
    <d v="2025-09-11T00:00:00"/>
    <n v="2025484"/>
    <d v="2025-09-11T00:00:00"/>
    <d v="2025-08-01T00:00:00"/>
    <n v="644.4"/>
    <d v="2025-10-11T00:00:00"/>
    <s v="E0240631"/>
    <s v="PD024631"/>
    <s v="PREFEITURA CADASTRO"/>
    <n v="613.47"/>
    <d v="2025-08-01T00:00:00"/>
    <x v="0"/>
    <s v="34/2024 NP:581/25 NE: 1510"/>
    <s v="70/2024 DISP. 23/2024"/>
    <s v="359.00005676/2024-14 - APPS/ITO"/>
    <s v="2 - FATURADO"/>
    <n v="48"/>
    <x v="5"/>
    <x v="0"/>
    <m/>
  </r>
  <r>
    <x v="1216"/>
    <s v="46.634.374/0001-60"/>
    <s v="NF SERVICOS DO"/>
    <n v="360092"/>
    <d v="2025-10-10T00:00:00"/>
    <n v="366907"/>
    <d v="2025-10-10T00:00:00"/>
    <m/>
    <n v="184.38"/>
    <d v="2025-11-09T00:00:00"/>
    <s v="E0240943"/>
    <s v="PD024943"/>
    <s v="Serviços de Publicidade Eletrônica"/>
    <n v="175.53"/>
    <m/>
    <x v="0"/>
    <m/>
    <m/>
    <m/>
    <s v="2 - FATURADO"/>
    <n v="19"/>
    <x v="3"/>
    <x v="1"/>
    <m/>
  </r>
  <r>
    <x v="1216"/>
    <s v="46.634.374/0001-60"/>
    <s v="NF SERVICOS DO"/>
    <n v="360093"/>
    <d v="2025-10-10T00:00:00"/>
    <n v="366908"/>
    <d v="2025-10-10T00:00:00"/>
    <m/>
    <n v="230.47"/>
    <d v="2025-11-09T00:00:00"/>
    <s v="E0240943"/>
    <s v="PD024943"/>
    <s v="Serviços de Publicidade Eletrônica"/>
    <n v="219.41"/>
    <m/>
    <x v="0"/>
    <m/>
    <m/>
    <m/>
    <s v="2 - FATURADO"/>
    <n v="19"/>
    <x v="3"/>
    <x v="1"/>
    <m/>
  </r>
  <r>
    <x v="1216"/>
    <s v="46.634.374/0001-60"/>
    <s v="NF SERVICOS DO"/>
    <n v="360778"/>
    <d v="2025-10-10T00:00:00"/>
    <n v="367593"/>
    <d v="2025-10-10T00:00:00"/>
    <m/>
    <n v="230.47"/>
    <d v="2025-11-09T00:00:00"/>
    <s v="E0240943"/>
    <s v="PD024943"/>
    <s v="Serviços de Publicidade Eletrônica"/>
    <n v="219.41"/>
    <m/>
    <x v="0"/>
    <m/>
    <m/>
    <m/>
    <s v="2 - FATURADO"/>
    <n v="19"/>
    <x v="3"/>
    <x v="1"/>
    <m/>
  </r>
  <r>
    <x v="1216"/>
    <s v="46.634.374/0001-60"/>
    <s v="NF SERVICOS"/>
    <n v="195703"/>
    <d v="2025-10-15T00:00:00"/>
    <n v="2044269"/>
    <d v="2025-10-15T00:00:00"/>
    <d v="2025-09-01T00:00:00"/>
    <n v="644.4"/>
    <d v="2025-11-14T00:00:00"/>
    <s v="E0240631"/>
    <s v="PD024631"/>
    <s v="PREFEITURA CADASTRO"/>
    <n v="613.47"/>
    <d v="2025-09-01T00:00:00"/>
    <x v="0"/>
    <s v="34/2024 NP:581/25 NE: 1510"/>
    <s v="70/2024 DISP. 23/2024"/>
    <s v="359.00005676/2024-14 - APPS/ITO"/>
    <s v="2 - FATURADO"/>
    <n v="14"/>
    <x v="3"/>
    <x v="0"/>
    <m/>
  </r>
  <r>
    <x v="1216"/>
    <s v="46.634.374/0001-60"/>
    <s v="NF SERVICOS DO"/>
    <n v="368488"/>
    <d v="2025-11-11T00:00:00"/>
    <n v="375305"/>
    <d v="2025-11-12T00:00:00"/>
    <m/>
    <n v="92.19"/>
    <d v="2025-12-12T00:00:00"/>
    <s v="E0240943"/>
    <s v="PD024943"/>
    <s v="Serviços de Publicidade Eletrônica"/>
    <n v="87.76"/>
    <m/>
    <x v="0"/>
    <m/>
    <m/>
    <m/>
    <s v="2 - FATURADO"/>
    <n v="0"/>
    <x v="0"/>
    <x v="1"/>
    <m/>
  </r>
  <r>
    <x v="1216"/>
    <s v="46.634.374/0001-60"/>
    <s v="NF SERVICOS DO"/>
    <n v="368491"/>
    <d v="2025-11-11T00:00:00"/>
    <n v="375308"/>
    <d v="2025-11-12T00:00:00"/>
    <m/>
    <n v="138.28"/>
    <d v="2025-12-1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16"/>
    <s v="46.634.374/0001-60"/>
    <s v="NF SERVICOS DO"/>
    <n v="368571"/>
    <d v="2025-11-11T00:00:00"/>
    <n v="375388"/>
    <d v="2025-11-12T00:00:00"/>
    <m/>
    <n v="230.47"/>
    <d v="2025-12-1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16"/>
    <s v="46.634.374/0001-60"/>
    <s v="NF SERVICOS DO"/>
    <n v="368574"/>
    <d v="2025-11-11T00:00:00"/>
    <n v="375391"/>
    <d v="2025-11-12T00:00:00"/>
    <m/>
    <n v="230.47"/>
    <d v="2025-12-1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16"/>
    <s v="46.634.374/0001-60"/>
    <s v="NF SERVICOS"/>
    <n v="197992"/>
    <d v="2025-11-13T00:00:00"/>
    <n v="2064434"/>
    <d v="2025-11-13T00:00:00"/>
    <d v="2025-10-01T00:00:00"/>
    <n v="644.4"/>
    <d v="2025-12-13T00:00:00"/>
    <s v="E0240631"/>
    <s v="PD024631"/>
    <s v="PREFEITURA CADASTRO"/>
    <n v="613.47"/>
    <d v="2025-10-01T00:00:00"/>
    <x v="0"/>
    <s v="34/2024 NP:581/25 NE: 1510"/>
    <s v="70/2024 DISP. 23/2024"/>
    <s v="359.00005676/2024-14 - APPS/ITO"/>
    <s v="2 - FATURADO"/>
    <n v="0"/>
    <x v="0"/>
    <x v="0"/>
    <m/>
  </r>
  <r>
    <x v="1216"/>
    <s v="46.634.374/0001-60"/>
    <s v="NF SERVICOS DO"/>
    <n v="369564"/>
    <d v="2025-11-17T00:00:00"/>
    <n v="376381"/>
    <d v="2025-11-18T00:00:00"/>
    <m/>
    <n v="230.47"/>
    <d v="2025-12-1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16"/>
    <s v="46.634.374/0001-60"/>
    <s v="NF SERVICOS DO"/>
    <n v="369606"/>
    <d v="2025-11-17T00:00:00"/>
    <n v="376423"/>
    <d v="2025-11-18T00:00:00"/>
    <m/>
    <n v="230.47"/>
    <d v="2025-12-18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16"/>
    <s v="46.634.374/0001-60"/>
    <s v="NF SERVICOS DO"/>
    <n v="370896"/>
    <d v="2025-11-25T00:00:00"/>
    <n v="377713"/>
    <d v="2025-11-26T00:00:00"/>
    <m/>
    <n v="230.47"/>
    <d v="2025-12-2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16"/>
    <s v="46.634.374/0001-60"/>
    <s v="NF SERVICOS DO"/>
    <n v="370906"/>
    <d v="2025-11-25T00:00:00"/>
    <n v="377723"/>
    <d v="2025-11-26T00:00:00"/>
    <m/>
    <n v="599.23"/>
    <d v="2025-12-26T00:00:00"/>
    <s v="E0240943"/>
    <s v="PD024943"/>
    <s v="Serviços de Publicidade Eletrônica"/>
    <n v="570.47"/>
    <m/>
    <x v="0"/>
    <m/>
    <m/>
    <m/>
    <s v="2 - FATURADO"/>
    <n v="0"/>
    <x v="0"/>
    <x v="1"/>
    <m/>
  </r>
  <r>
    <x v="1217"/>
    <s v="46.634.382/0001-06"/>
    <s v="ND-POUPATEMPO 4.0"/>
    <n v="7274"/>
    <d v="2025-11-05T00:00:00"/>
    <s v="PPT00667"/>
    <s v="PPT00667"/>
    <d v="2025-11-01T00:00:00"/>
    <n v="21254"/>
    <d v="2025-12-05T00:00:00"/>
    <s v="PPT00667"/>
    <s v="PP00667"/>
    <s v="IMPLANTACAO E OPERACAO DO POUPATEMPO BURI"/>
    <n v="21254"/>
    <d v="2025-11-01T00:00:00"/>
    <x v="0"/>
    <m/>
    <s v="PD-PRC-2022/01379"/>
    <m/>
    <s v="2 - FATURADO"/>
    <n v="0"/>
    <x v="0"/>
    <x v="15"/>
    <m/>
  </r>
  <r>
    <x v="1217"/>
    <s v="46.634.382/0001-06"/>
    <s v="NF SERVICOS DO"/>
    <n v="366380"/>
    <d v="2025-11-10T00:00:00"/>
    <n v="373197"/>
    <d v="2025-11-10T00:00:00"/>
    <m/>
    <n v="322.67"/>
    <d v="2025-12-10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217"/>
    <s v="46.634.382/0001-06"/>
    <s v="NF SERVICOS DO"/>
    <n v="368446"/>
    <d v="2025-11-11T00:00:00"/>
    <n v="375263"/>
    <d v="2025-11-12T00:00:00"/>
    <m/>
    <n v="322.67"/>
    <d v="2025-12-12T00:00:00"/>
    <s v="E0250918"/>
    <s v="PD025918"/>
    <s v="Serviços de Publicidade Eletrônica"/>
    <n v="307.18"/>
    <m/>
    <x v="0"/>
    <m/>
    <m/>
    <m/>
    <s v="2 - FATURADO"/>
    <n v="0"/>
    <x v="0"/>
    <x v="1"/>
    <m/>
  </r>
  <r>
    <x v="1217"/>
    <s v="46.634.382/0001-06"/>
    <s v="NF SERVICOS"/>
    <n v="197937"/>
    <d v="2025-11-13T00:00:00"/>
    <n v="2064379"/>
    <d v="2025-11-13T00:00:00"/>
    <d v="2025-10-01T00:00:00"/>
    <n v="1171.04"/>
    <d v="2025-12-13T00:00:00"/>
    <s v="E0240636"/>
    <s v="PD024636"/>
    <s v="PREFEITURA CADASTRO"/>
    <n v="1114.83"/>
    <d v="2025-10-01T00:00:00"/>
    <x v="0"/>
    <s v="33/2024"/>
    <s v="1579/2024"/>
    <s v="SEI:  359.00003371/2024-60 APPS/ITO"/>
    <s v="2 - FATURADO"/>
    <n v="0"/>
    <x v="0"/>
    <x v="0"/>
    <m/>
  </r>
  <r>
    <x v="1217"/>
    <s v="46.634.382/0001-06"/>
    <s v="NF SERVICOS DO"/>
    <n v="369820"/>
    <d v="2025-11-17T00:00:00"/>
    <n v="376637"/>
    <d v="2025-11-18T00:00:00"/>
    <m/>
    <n v="322.67"/>
    <d v="2025-12-18T00:00:00"/>
    <s v="E0250918"/>
    <s v="PD025918"/>
    <s v="Serviços de Publicidade Eletrônica"/>
    <n v="307.18"/>
    <m/>
    <x v="0"/>
    <m/>
    <m/>
    <m/>
    <s v="2 - FATURADO"/>
    <n v="0"/>
    <x v="0"/>
    <x v="1"/>
    <m/>
  </r>
  <r>
    <x v="1217"/>
    <s v="46.634.382/0001-06"/>
    <s v="NF SERVICOS DO"/>
    <n v="369821"/>
    <d v="2025-11-17T00:00:00"/>
    <n v="376638"/>
    <d v="2025-11-18T00:00:00"/>
    <m/>
    <n v="322.67"/>
    <d v="2025-12-18T00:00:00"/>
    <s v="E0250918"/>
    <s v="PD025918"/>
    <s v="Serviços de Publicidade Eletrônica"/>
    <n v="307.18"/>
    <m/>
    <x v="0"/>
    <m/>
    <m/>
    <m/>
    <s v="2 - FATURADO"/>
    <n v="0"/>
    <x v="0"/>
    <x v="1"/>
    <m/>
  </r>
  <r>
    <x v="1217"/>
    <s v="46.634.382/0001-06"/>
    <s v="NF SERVICOS DO"/>
    <n v="370637"/>
    <d v="2025-11-24T00:00:00"/>
    <n v="377453"/>
    <d v="2025-11-25T00:00:00"/>
    <m/>
    <n v="414.85"/>
    <d v="2025-12-25T00:00:00"/>
    <s v="E0250918"/>
    <s v="PD025918"/>
    <s v="Serviços de Publicidade Eletrônica"/>
    <n v="394.94"/>
    <m/>
    <x v="0"/>
    <m/>
    <m/>
    <m/>
    <s v="2 - FATURADO"/>
    <n v="0"/>
    <x v="0"/>
    <x v="1"/>
    <m/>
  </r>
  <r>
    <x v="1218"/>
    <s v="46.634.390/0001-52"/>
    <s v="ND-POUPATEMPO 4.0"/>
    <n v="6358"/>
    <d v="2025-06-04T00:00:00"/>
    <s v="PPT00574"/>
    <s v="PPT00574"/>
    <d v="2025-06-01T00:00:00"/>
    <n v="16021.86"/>
    <d v="2025-07-04T00:00:00"/>
    <s v="PPT00574"/>
    <s v="PP00574"/>
    <s v="IMPLANTACAO E OPERACAO DO POUPATEMPO ITARARE"/>
    <n v="16021.86"/>
    <d v="2025-06-01T00:00:00"/>
    <x v="0"/>
    <m/>
    <s v="PD-PRC-2021/01718"/>
    <m/>
    <s v="2 - FATURADO"/>
    <n v="147"/>
    <x v="8"/>
    <x v="15"/>
    <m/>
  </r>
  <r>
    <x v="1218"/>
    <s v="46.634.390/0001-52"/>
    <s v="ND-POUPATEMPO 4.0"/>
    <n v="7026"/>
    <d v="2025-10-06T00:00:00"/>
    <s v="PPT00574"/>
    <s v="PPT00574"/>
    <d v="2025-10-01T00:00:00"/>
    <n v="16021.86"/>
    <d v="2025-11-05T00:00:00"/>
    <s v="PPT00574"/>
    <s v="PP00574"/>
    <s v="IMPLANTACAO E OPERACAO DO POUPATEMPO ITARARE"/>
    <n v="16021.86"/>
    <d v="2025-10-01T00:00:00"/>
    <x v="0"/>
    <m/>
    <s v="PD-PRC-2021/01718"/>
    <m/>
    <s v="2 - FATURADO"/>
    <n v="23"/>
    <x v="3"/>
    <x v="15"/>
    <m/>
  </r>
  <r>
    <x v="1218"/>
    <s v="46.634.390/0001-52"/>
    <s v="NF SERVICOS DO"/>
    <n v="362092"/>
    <d v="2025-10-10T00:00:00"/>
    <n v="368907"/>
    <d v="2025-10-14T00:00:00"/>
    <m/>
    <n v="331.88"/>
    <d v="2025-11-13T00:00:00"/>
    <s v="E0240767"/>
    <s v="PD024767"/>
    <s v="Serviços de Publicidade Eletrônica"/>
    <n v="315.95"/>
    <m/>
    <x v="0"/>
    <m/>
    <m/>
    <m/>
    <s v="2 - FATURADO"/>
    <n v="15"/>
    <x v="3"/>
    <x v="1"/>
    <m/>
  </r>
  <r>
    <x v="1218"/>
    <s v="46.634.390/0001-52"/>
    <s v="NF SERVICOS DO"/>
    <n v="362463"/>
    <d v="2025-10-13T00:00:00"/>
    <n v="369278"/>
    <d v="2025-10-14T00:00:00"/>
    <m/>
    <n v="497.83"/>
    <d v="2025-11-13T00:00:00"/>
    <s v="E0240767"/>
    <s v="PD024767"/>
    <s v="Serviços de Publicidade Eletrônica"/>
    <n v="473.93"/>
    <m/>
    <x v="0"/>
    <m/>
    <m/>
    <m/>
    <s v="2 - FATURADO"/>
    <n v="15"/>
    <x v="3"/>
    <x v="1"/>
    <m/>
  </r>
  <r>
    <x v="1218"/>
    <s v="46.634.390/0001-52"/>
    <s v="ND-POUPATEMPO 4.0"/>
    <n v="7289"/>
    <d v="2025-11-05T00:00:00"/>
    <s v="PPT00574"/>
    <s v="PPT00574"/>
    <d v="2025-11-01T00:00:00"/>
    <n v="16021.86"/>
    <d v="2025-12-05T00:00:00"/>
    <s v="PPT00574"/>
    <s v="PP00574"/>
    <s v="IMPLANTACAO E OPERACAO DO POUPATEMPO ITARARE"/>
    <n v="16021.86"/>
    <d v="2025-11-01T00:00:00"/>
    <x v="0"/>
    <m/>
    <s v="PD-PRC-2021/01718"/>
    <m/>
    <s v="2 - FATURADO"/>
    <n v="0"/>
    <x v="0"/>
    <x v="15"/>
    <m/>
  </r>
  <r>
    <x v="1218"/>
    <s v="46.634.390/0001-52"/>
    <s v="NF SERVICOS DO"/>
    <n v="366660"/>
    <d v="2025-11-10T00:00:00"/>
    <n v="373477"/>
    <d v="2025-11-10T00:00:00"/>
    <m/>
    <n v="497.83"/>
    <d v="2025-12-10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218"/>
    <s v="46.634.390/0001-52"/>
    <s v="NF SERVICOS DO"/>
    <n v="367318"/>
    <d v="2025-11-10T00:00:00"/>
    <n v="374135"/>
    <d v="2025-11-10T00:00:00"/>
    <m/>
    <n v="497.83"/>
    <d v="2025-12-10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218"/>
    <s v="46.634.390/0001-52"/>
    <s v="NF SERVICOS DO"/>
    <n v="367449"/>
    <d v="2025-11-10T00:00:00"/>
    <n v="374266"/>
    <d v="2025-11-10T00:00:00"/>
    <m/>
    <n v="276.57"/>
    <d v="2025-12-10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218"/>
    <s v="46.634.390/0001-52"/>
    <s v="NF SERVICOS DO"/>
    <n v="367988"/>
    <d v="2025-11-10T00:00:00"/>
    <n v="374805"/>
    <d v="2025-11-10T00:00:00"/>
    <m/>
    <n v="663.77"/>
    <d v="2025-12-10T00:00:00"/>
    <s v="E0240767"/>
    <s v="PD024767"/>
    <s v="Serviços de Publicidade Eletrônica"/>
    <n v="631.91"/>
    <m/>
    <x v="0"/>
    <m/>
    <m/>
    <m/>
    <s v="2 - FATURADO"/>
    <n v="0"/>
    <x v="0"/>
    <x v="1"/>
    <m/>
  </r>
  <r>
    <x v="1218"/>
    <s v="46.634.390/0001-52"/>
    <s v="NF SERVICOS DO"/>
    <n v="368112"/>
    <d v="2025-11-10T00:00:00"/>
    <n v="374929"/>
    <d v="2025-11-12T00:00:00"/>
    <m/>
    <n v="276.57"/>
    <d v="2025-12-12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218"/>
    <s v="46.634.390/0001-52"/>
    <s v="NF SERVICOS DO"/>
    <n v="368327"/>
    <d v="2025-11-11T00:00:00"/>
    <n v="375144"/>
    <d v="2025-11-12T00:00:00"/>
    <m/>
    <n v="5807.97"/>
    <d v="2025-12-12T00:00:00"/>
    <s v="E0240767"/>
    <s v="PD024767"/>
    <s v="Serviços de Publicidade Eletrônica"/>
    <n v="5529.19"/>
    <m/>
    <x v="0"/>
    <m/>
    <m/>
    <m/>
    <s v="2 - FATURADO"/>
    <n v="0"/>
    <x v="0"/>
    <x v="1"/>
    <m/>
  </r>
  <r>
    <x v="1218"/>
    <s v="46.634.390/0001-52"/>
    <s v="NF SERVICOS DO"/>
    <n v="369639"/>
    <d v="2025-11-17T00:00:00"/>
    <n v="376456"/>
    <d v="2025-11-18T00:00:00"/>
    <m/>
    <n v="221.26"/>
    <d v="2025-12-18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218"/>
    <s v="46.634.390/0001-52"/>
    <s v="NF SERVICOS DO"/>
    <n v="370324"/>
    <d v="2025-11-19T00:00:00"/>
    <n v="377141"/>
    <d v="2025-11-25T00:00:00"/>
    <m/>
    <n v="276.57"/>
    <d v="2025-12-25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218"/>
    <s v="46.634.390/0001-52"/>
    <s v="NF SERVICOS DO"/>
    <n v="370718"/>
    <d v="2025-11-24T00:00:00"/>
    <n v="377534"/>
    <d v="2025-11-25T00:00:00"/>
    <m/>
    <n v="331.88"/>
    <d v="2025-12-25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218"/>
    <s v="46.634.390/0001-52"/>
    <s v="NF SERVICOS DO"/>
    <n v="371273"/>
    <d v="2025-11-26T00:00:00"/>
    <n v="378090"/>
    <d v="2025-11-27T00:00:00"/>
    <m/>
    <n v="331.88"/>
    <d v="2025-12-27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219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336"/>
    <x v="2"/>
    <x v="3"/>
    <m/>
  </r>
  <r>
    <x v="1219"/>
    <s v="46.634.408/0001-16"/>
    <s v="NF SERVICOS DO"/>
    <n v="366909"/>
    <d v="2025-11-10T00:00:00"/>
    <n v="373726"/>
    <d v="2025-11-10T00:00:00"/>
    <m/>
    <n v="276.57"/>
    <d v="2025-12-10T00:00:00"/>
    <s v="E0250868"/>
    <s v="PD025868"/>
    <s v="Serviços de Publicidade Eletrônica"/>
    <n v="263.29000000000002"/>
    <m/>
    <x v="0"/>
    <m/>
    <m/>
    <m/>
    <s v="2 - FATURADO"/>
    <n v="0"/>
    <x v="0"/>
    <x v="1"/>
    <m/>
  </r>
  <r>
    <x v="1219"/>
    <s v="46.634.408/0001-16"/>
    <s v="NF SERVICOS DO"/>
    <n v="367271"/>
    <d v="2025-11-10T00:00:00"/>
    <n v="374088"/>
    <d v="2025-11-10T00:00:00"/>
    <m/>
    <n v="276.57"/>
    <d v="2025-12-10T00:00:00"/>
    <s v="E0250868"/>
    <s v="PD025868"/>
    <s v="Serviços de Publicidade Eletrônica"/>
    <n v="263.29000000000002"/>
    <m/>
    <x v="0"/>
    <m/>
    <m/>
    <m/>
    <s v="2 - FATURADO"/>
    <n v="0"/>
    <x v="0"/>
    <x v="1"/>
    <m/>
  </r>
  <r>
    <x v="1219"/>
    <s v="46.634.408/0001-16"/>
    <s v="NF SERVICOS DO"/>
    <n v="367447"/>
    <d v="2025-11-10T00:00:00"/>
    <n v="374264"/>
    <d v="2025-11-10T00:00:00"/>
    <m/>
    <n v="322.67"/>
    <d v="2025-12-10T00:00:00"/>
    <s v="E0250868"/>
    <s v="PD025868"/>
    <s v="Serviços de Publicidade Eletrônica"/>
    <n v="307.18"/>
    <m/>
    <x v="0"/>
    <m/>
    <m/>
    <m/>
    <s v="2 - FATURADO"/>
    <n v="0"/>
    <x v="0"/>
    <x v="1"/>
    <m/>
  </r>
  <r>
    <x v="1219"/>
    <s v="46.634.408/0001-16"/>
    <s v="NF SERVICOS DO"/>
    <n v="368766"/>
    <d v="2025-11-12T00:00:00"/>
    <n v="375583"/>
    <d v="2025-11-13T00:00:00"/>
    <m/>
    <n v="230.47"/>
    <d v="2025-12-13T00:00:00"/>
    <s v="E0250868"/>
    <s v="PD025868"/>
    <s v="Serviços de Publicidade Eletrônica"/>
    <n v="219.41"/>
    <m/>
    <x v="0"/>
    <m/>
    <m/>
    <m/>
    <s v="2 - FATURADO"/>
    <n v="0"/>
    <x v="0"/>
    <x v="1"/>
    <m/>
  </r>
  <r>
    <x v="1219"/>
    <s v="46.634.408/0001-16"/>
    <s v="NF SERVICOS"/>
    <n v="198089"/>
    <d v="2025-11-13T00:00:00"/>
    <n v="2064531"/>
    <d v="2025-11-13T00:00:00"/>
    <d v="2025-10-01T00:00:00"/>
    <n v="1769.39"/>
    <d v="2025-12-13T00:00:00"/>
    <s v="E0240665"/>
    <s v="PD024665"/>
    <s v="PREFEITURA CADASTRO"/>
    <n v="1684.46"/>
    <d v="2025-10-01T00:00:00"/>
    <x v="0"/>
    <s v="53/2024"/>
    <m/>
    <s v="359.00006390/2024-48-ITO/APPS"/>
    <s v="2 - FATURADO"/>
    <n v="0"/>
    <x v="0"/>
    <x v="0"/>
    <m/>
  </r>
  <r>
    <x v="1219"/>
    <s v="46.634.408/0001-16"/>
    <s v="NF SERVICOS DO"/>
    <n v="370756"/>
    <d v="2025-11-24T00:00:00"/>
    <n v="377572"/>
    <d v="2025-11-25T00:00:00"/>
    <m/>
    <n v="276.57"/>
    <d v="2025-12-25T00:00:00"/>
    <s v="E0250868"/>
    <s v="PD025868"/>
    <s v="Serviços de Publicidade Eletrônica"/>
    <n v="263.29000000000002"/>
    <m/>
    <x v="0"/>
    <m/>
    <m/>
    <m/>
    <s v="2 - FATURADO"/>
    <n v="0"/>
    <x v="0"/>
    <x v="1"/>
    <m/>
  </r>
  <r>
    <x v="1220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329"/>
    <x v="2"/>
    <x v="3"/>
    <m/>
  </r>
  <r>
    <x v="1220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329"/>
    <x v="2"/>
    <x v="3"/>
    <m/>
  </r>
  <r>
    <x v="1220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329"/>
    <x v="2"/>
    <x v="3"/>
    <m/>
  </r>
  <r>
    <x v="1220"/>
    <s v="46.634.424/0001-09"/>
    <s v="NF SERVICOS DO"/>
    <n v="354249"/>
    <d v="2025-09-10T00:00:00"/>
    <n v="361059"/>
    <d v="2025-09-10T00:00:00"/>
    <m/>
    <n v="507.05"/>
    <d v="2025-10-10T00:00:00"/>
    <s v="E0240783"/>
    <s v="PD024783"/>
    <s v="Serviços de Publicidade Eletrônica"/>
    <n v="482.71"/>
    <m/>
    <x v="0"/>
    <m/>
    <m/>
    <m/>
    <s v="2 - FATURADO"/>
    <n v="49"/>
    <x v="5"/>
    <x v="1"/>
    <m/>
  </r>
  <r>
    <x v="1220"/>
    <s v="46.634.424/0001-09"/>
    <s v="NF SERVICOS DO"/>
    <n v="358559"/>
    <d v="2025-09-25T00:00:00"/>
    <n v="365374"/>
    <d v="2025-09-25T00:00:00"/>
    <m/>
    <n v="414.85"/>
    <d v="2025-10-25T00:00:00"/>
    <s v="E0240783"/>
    <s v="PD024783"/>
    <s v="Serviços de Publicidade Eletrônica"/>
    <n v="394.94"/>
    <m/>
    <x v="0"/>
    <m/>
    <m/>
    <m/>
    <s v="2 - FATURADO"/>
    <n v="34"/>
    <x v="5"/>
    <x v="1"/>
    <m/>
  </r>
  <r>
    <x v="1220"/>
    <s v="46.634.424/0001-09"/>
    <s v="NF SERVICOS DO"/>
    <n v="363217"/>
    <d v="2025-10-15T00:00:00"/>
    <n v="370032"/>
    <d v="2025-10-16T00:00:00"/>
    <m/>
    <n v="645.33000000000004"/>
    <d v="2025-11-15T00:00:00"/>
    <s v="E0240783"/>
    <s v="PD024783"/>
    <s v="Serviços de Publicidade Eletrônica"/>
    <n v="614.35"/>
    <m/>
    <x v="0"/>
    <m/>
    <m/>
    <m/>
    <s v="2 - FATURADO"/>
    <n v="13"/>
    <x v="3"/>
    <x v="1"/>
    <m/>
  </r>
  <r>
    <x v="1220"/>
    <s v="46.634.424/0001-09"/>
    <s v="NF SERVICOS DO"/>
    <n v="363643"/>
    <d v="2025-10-17T00:00:00"/>
    <n v="370458"/>
    <d v="2025-10-21T00:00:00"/>
    <m/>
    <n v="507.05"/>
    <d v="2025-11-20T00:00:00"/>
    <s v="E0240783"/>
    <s v="PD024783"/>
    <s v="Serviços de Publicidade Eletrônica"/>
    <n v="482.71"/>
    <m/>
    <x v="0"/>
    <m/>
    <m/>
    <m/>
    <s v="2 - FATURADO"/>
    <n v="8"/>
    <x v="3"/>
    <x v="1"/>
    <m/>
  </r>
  <r>
    <x v="1220"/>
    <s v="46.634.424/0001-09"/>
    <s v="NF SERVICOS DO"/>
    <n v="364301"/>
    <d v="2025-10-21T00:00:00"/>
    <n v="371116"/>
    <d v="2025-10-22T00:00:00"/>
    <m/>
    <n v="645.33000000000004"/>
    <d v="2025-11-21T00:00:00"/>
    <s v="E0240783"/>
    <s v="PD024783"/>
    <s v="Serviços de Publicidade Eletrônica"/>
    <n v="614.35"/>
    <m/>
    <x v="0"/>
    <m/>
    <m/>
    <m/>
    <s v="2 - FATURADO"/>
    <n v="7"/>
    <x v="3"/>
    <x v="1"/>
    <m/>
  </r>
  <r>
    <x v="1220"/>
    <s v="46.634.424/0001-09"/>
    <s v="NF SERVICOS DO"/>
    <n v="364557"/>
    <d v="2025-10-22T00:00:00"/>
    <n v="371372"/>
    <d v="2025-10-24T00:00:00"/>
    <m/>
    <n v="553.14"/>
    <d v="2025-11-23T00:00:00"/>
    <s v="E0240783"/>
    <s v="PD024783"/>
    <s v="Serviços de Publicidade Eletrônica"/>
    <n v="526.59"/>
    <m/>
    <x v="0"/>
    <m/>
    <m/>
    <m/>
    <s v="2 - FATURADO"/>
    <n v="5"/>
    <x v="3"/>
    <x v="1"/>
    <m/>
  </r>
  <r>
    <x v="1220"/>
    <s v="46.634.424/0001-09"/>
    <s v="NF SERVICOS DO"/>
    <n v="365224"/>
    <d v="2025-10-24T00:00:00"/>
    <n v="372039"/>
    <d v="2025-10-27T00:00:00"/>
    <m/>
    <n v="553.14"/>
    <d v="2025-11-26T00:00:00"/>
    <s v="E0240783"/>
    <s v="PD024783"/>
    <s v="Serviços de Publicidade Eletrônica"/>
    <n v="526.59"/>
    <m/>
    <x v="0"/>
    <m/>
    <m/>
    <m/>
    <s v="2 - FATURADO"/>
    <n v="2"/>
    <x v="3"/>
    <x v="1"/>
    <m/>
  </r>
  <r>
    <x v="1220"/>
    <s v="46.634.424/0001-09"/>
    <s v="NF SERVICOS DO"/>
    <n v="366734"/>
    <d v="2025-11-10T00:00:00"/>
    <n v="373551"/>
    <d v="2025-11-10T00:00:00"/>
    <m/>
    <n v="507.05"/>
    <d v="2025-12-10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220"/>
    <s v="46.634.424/0001-09"/>
    <s v="NF SERVICOS DO"/>
    <n v="367328"/>
    <d v="2025-11-10T00:00:00"/>
    <n v="374145"/>
    <d v="2025-11-10T00:00:00"/>
    <m/>
    <n v="507.05"/>
    <d v="2025-12-10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220"/>
    <s v="46.634.424/0001-09"/>
    <s v="NF SERVICOS DO"/>
    <n v="369999"/>
    <d v="2025-11-18T00:00:00"/>
    <n v="376816"/>
    <d v="2025-11-19T00:00:00"/>
    <m/>
    <n v="645.33000000000004"/>
    <d v="2025-12-19T00:00:00"/>
    <s v="E0240783"/>
    <s v="PD024783"/>
    <s v="Serviços de Publicidade Eletrônica"/>
    <n v="614.35"/>
    <m/>
    <x v="0"/>
    <m/>
    <m/>
    <m/>
    <s v="2 - FATURADO"/>
    <n v="0"/>
    <x v="0"/>
    <x v="1"/>
    <m/>
  </r>
  <r>
    <x v="1220"/>
    <s v="46.634.424/0001-09"/>
    <s v="NF SERVICOS DO"/>
    <n v="370801"/>
    <d v="2025-11-24T00:00:00"/>
    <n v="377617"/>
    <d v="2025-11-25T00:00:00"/>
    <m/>
    <n v="553.14"/>
    <d v="2025-12-25T00:00:00"/>
    <s v="E0240783"/>
    <s v="PD024783"/>
    <s v="Serviços de Publicidade Eletrônica"/>
    <n v="526.59"/>
    <m/>
    <x v="0"/>
    <m/>
    <m/>
    <m/>
    <s v="2 - FATURADO"/>
    <n v="0"/>
    <x v="0"/>
    <x v="1"/>
    <m/>
  </r>
  <r>
    <x v="1220"/>
    <s v="46.634.424/0001-09"/>
    <s v="NF SERVICOS DO"/>
    <n v="370802"/>
    <d v="2025-11-24T00:00:00"/>
    <n v="377618"/>
    <d v="2025-11-25T00:00:00"/>
    <m/>
    <n v="553.14"/>
    <d v="2025-12-25T00:00:00"/>
    <s v="E0240783"/>
    <s v="PD024783"/>
    <s v="Serviços de Publicidade Eletrônica"/>
    <n v="526.59"/>
    <m/>
    <x v="0"/>
    <m/>
    <m/>
    <m/>
    <s v="2 - FATURADO"/>
    <n v="0"/>
    <x v="0"/>
    <x v="1"/>
    <m/>
  </r>
  <r>
    <x v="1220"/>
    <s v="46.634.424/0001-09"/>
    <s v="NF SERVICOS DO"/>
    <n v="370954"/>
    <d v="2025-11-25T00:00:00"/>
    <n v="377771"/>
    <d v="2025-11-26T00:00:00"/>
    <m/>
    <n v="599.23"/>
    <d v="2025-12-26T00:00:00"/>
    <s v="E0240783"/>
    <s v="PD024783"/>
    <s v="Serviços de Publicidade Eletrônica"/>
    <n v="570.47"/>
    <m/>
    <x v="0"/>
    <m/>
    <m/>
    <m/>
    <s v="2 - FATURADO"/>
    <n v="0"/>
    <x v="0"/>
    <x v="1"/>
    <m/>
  </r>
  <r>
    <x v="1221"/>
    <s v="46.634.432/0001-55"/>
    <s v="ND-POUPATEMPO 4.0"/>
    <n v="7203"/>
    <d v="2025-11-05T00:00:00"/>
    <s v="PPT00586"/>
    <s v="PPT00586"/>
    <d v="2025-11-01T00:00:00"/>
    <n v="17393.580000000002"/>
    <d v="2025-12-05T00:00:00"/>
    <s v="PPT00586"/>
    <s v="PP00586"/>
    <s v="IMPLANTACAO E OPERACAO DO POUPATEMPO CABREUVA"/>
    <n v="17393.580000000002"/>
    <d v="2025-11-01T00:00:00"/>
    <x v="0"/>
    <m/>
    <s v="PD-PRC-2021/01926"/>
    <m/>
    <s v="2 - FATURADO"/>
    <n v="0"/>
    <x v="0"/>
    <x v="15"/>
    <m/>
  </r>
  <r>
    <x v="1221"/>
    <s v="46.634.432/0001-55"/>
    <s v="NF SERVICOS DO"/>
    <n v="366531"/>
    <d v="2025-11-10T00:00:00"/>
    <n v="373348"/>
    <d v="2025-11-10T00:00:00"/>
    <m/>
    <n v="387.2"/>
    <d v="2025-12-10T00:00:00"/>
    <s v="E0230771"/>
    <s v="PD023771"/>
    <s v="Serviços de Publicidade Eletrônica"/>
    <n v="368.61"/>
    <m/>
    <x v="0"/>
    <m/>
    <m/>
    <m/>
    <s v="2 - FATURADO"/>
    <n v="0"/>
    <x v="0"/>
    <x v="1"/>
    <m/>
  </r>
  <r>
    <x v="1221"/>
    <s v="46.634.432/0001-55"/>
    <s v="NF SERVICOS DO"/>
    <n v="367086"/>
    <d v="2025-11-10T00:00:00"/>
    <n v="373903"/>
    <d v="2025-11-10T00:00:00"/>
    <m/>
    <n v="331.88"/>
    <d v="2025-12-10T00:00:00"/>
    <s v="E0230771"/>
    <s v="PD023771"/>
    <s v="Serviços de Publicidade Eletrônica"/>
    <n v="315.95"/>
    <m/>
    <x v="0"/>
    <m/>
    <m/>
    <m/>
    <s v="2 - FATURADO"/>
    <n v="0"/>
    <x v="0"/>
    <x v="1"/>
    <m/>
  </r>
  <r>
    <x v="1221"/>
    <s v="46.634.432/0001-55"/>
    <s v="NF SERVICOS DO"/>
    <n v="367990"/>
    <d v="2025-11-10T00:00:00"/>
    <n v="374807"/>
    <d v="2025-11-10T00:00:00"/>
    <m/>
    <n v="221.26"/>
    <d v="2025-12-10T00:00:00"/>
    <s v="E0230771"/>
    <s v="PD023771"/>
    <s v="Serviços de Publicidade Eletrônica"/>
    <n v="210.64"/>
    <m/>
    <x v="0"/>
    <m/>
    <m/>
    <m/>
    <s v="2 - FATURADO"/>
    <n v="0"/>
    <x v="0"/>
    <x v="1"/>
    <m/>
  </r>
  <r>
    <x v="1221"/>
    <s v="46.634.432/0001-55"/>
    <s v="NF SERVICOS DO"/>
    <n v="368139"/>
    <d v="2025-11-10T00:00:00"/>
    <n v="374956"/>
    <d v="2025-11-12T00:00:00"/>
    <m/>
    <n v="165.94"/>
    <d v="2025-12-12T00:00:00"/>
    <s v="E0230771"/>
    <s v="PD023771"/>
    <s v="Serviços de Publicidade Eletrônica"/>
    <n v="157.97"/>
    <m/>
    <x v="0"/>
    <m/>
    <m/>
    <m/>
    <s v="2 - FATURADO"/>
    <n v="0"/>
    <x v="0"/>
    <x v="1"/>
    <m/>
  </r>
  <r>
    <x v="1221"/>
    <s v="46.634.432/0001-55"/>
    <s v="NF SERVICOS"/>
    <n v="198059"/>
    <d v="2025-11-13T00:00:00"/>
    <n v="2064501"/>
    <d v="2025-11-13T00:00:00"/>
    <d v="2025-10-01T00:00:00"/>
    <n v="14462.11"/>
    <d v="2025-12-13T00:00:00"/>
    <s v="E0240687"/>
    <s v="PD024687"/>
    <s v="PREFEITURA CADASTRO"/>
    <n v="13767.93"/>
    <d v="2025-10-01T00:00:00"/>
    <x v="0"/>
    <s v="62/2024"/>
    <s v="5310/2024"/>
    <s v="359.00007607/2024-37- 359.00007616/2024-28 - ITO/APPS"/>
    <s v="2 - FATURADO"/>
    <n v="0"/>
    <x v="0"/>
    <x v="0"/>
    <m/>
  </r>
  <r>
    <x v="1221"/>
    <s v="46.634.432/0001-55"/>
    <s v="NF SERVICOS DO"/>
    <n v="370627"/>
    <d v="2025-11-24T00:00:00"/>
    <n v="377443"/>
    <d v="2025-11-25T00:00:00"/>
    <m/>
    <n v="221.26"/>
    <d v="2025-12-25T00:00:00"/>
    <s v="E0230771"/>
    <s v="PD023771"/>
    <s v="Serviços de Publicidade Eletrônica"/>
    <n v="210.64"/>
    <m/>
    <x v="0"/>
    <m/>
    <m/>
    <m/>
    <s v="2 - FATURADO"/>
    <n v="0"/>
    <x v="0"/>
    <x v="1"/>
    <m/>
  </r>
  <r>
    <x v="1222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538"/>
    <x v="1"/>
    <x v="1"/>
    <m/>
  </r>
  <r>
    <x v="1222"/>
    <s v="46.634.440/0001-00"/>
    <s v="NF SERVICOS DO"/>
    <n v="363150"/>
    <d v="2025-10-15T00:00:00"/>
    <n v="369965"/>
    <d v="2025-10-16T00:00:00"/>
    <m/>
    <n v="516.26"/>
    <d v="2025-11-15T00:00:00"/>
    <s v="E0211039"/>
    <s v="PD211039"/>
    <s v="Serviços de Publicidade Eletrônica"/>
    <n v="491.48"/>
    <m/>
    <x v="0"/>
    <m/>
    <m/>
    <m/>
    <s v="2 - FATURADO"/>
    <n v="13"/>
    <x v="3"/>
    <x v="1"/>
    <m/>
  </r>
  <r>
    <x v="1222"/>
    <s v="46.634.440/0001-00"/>
    <s v="NF SERVICOS DO"/>
    <n v="366121"/>
    <d v="2025-10-30T00:00:00"/>
    <n v="372938"/>
    <d v="2025-10-31T00:00:00"/>
    <m/>
    <n v="221.26"/>
    <d v="2025-11-30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222"/>
    <s v="46.634.440/0001-00"/>
    <s v="NF SERVICOS DO"/>
    <n v="366211"/>
    <d v="2025-11-10T00:00:00"/>
    <n v="373028"/>
    <d v="2025-11-10T00:00:00"/>
    <m/>
    <n v="368.76"/>
    <d v="2025-12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66578"/>
    <d v="2025-11-10T00:00:00"/>
    <n v="373395"/>
    <d v="2025-11-10T00:00:00"/>
    <m/>
    <n v="295.01"/>
    <d v="2025-12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22"/>
    <s v="46.634.440/0001-00"/>
    <s v="NF SERVICOS DO"/>
    <n v="366580"/>
    <d v="2025-11-10T00:00:00"/>
    <n v="373397"/>
    <d v="2025-11-10T00:00:00"/>
    <m/>
    <n v="295.01"/>
    <d v="2025-12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22"/>
    <s v="46.634.440/0001-00"/>
    <s v="NF SERVICOS DO"/>
    <n v="366610"/>
    <d v="2025-11-10T00:00:00"/>
    <n v="373427"/>
    <d v="2025-11-10T00:00:00"/>
    <m/>
    <n v="442.51"/>
    <d v="2025-12-10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22"/>
    <s v="46.634.440/0001-00"/>
    <s v="NF SERVICOS DO"/>
    <n v="367132"/>
    <d v="2025-11-10T00:00:00"/>
    <n v="373949"/>
    <d v="2025-11-10T00:00:00"/>
    <m/>
    <n v="663.77"/>
    <d v="2025-12-10T00:00:00"/>
    <s v="E0211039"/>
    <s v="PD211039"/>
    <s v="Serviços de Publicidade Eletrônica"/>
    <n v="631.91"/>
    <m/>
    <x v="0"/>
    <m/>
    <m/>
    <m/>
    <s v="2 - FATURADO"/>
    <n v="0"/>
    <x v="0"/>
    <x v="1"/>
    <m/>
  </r>
  <r>
    <x v="1222"/>
    <s v="46.634.440/0001-00"/>
    <s v="NF SERVICOS DO"/>
    <n v="367227"/>
    <d v="2025-11-10T00:00:00"/>
    <n v="374044"/>
    <d v="2025-11-10T00:00:00"/>
    <m/>
    <n v="295.01"/>
    <d v="2025-12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22"/>
    <s v="46.634.440/0001-00"/>
    <s v="NF SERVICOS DO"/>
    <n v="367300"/>
    <d v="2025-11-10T00:00:00"/>
    <n v="374117"/>
    <d v="2025-11-10T00:00:00"/>
    <m/>
    <n v="442.51"/>
    <d v="2025-12-10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22"/>
    <s v="46.634.440/0001-00"/>
    <s v="NF SERVICOS DO"/>
    <n v="367313"/>
    <d v="2025-11-10T00:00:00"/>
    <n v="374130"/>
    <d v="2025-11-10T00:00:00"/>
    <m/>
    <n v="295.01"/>
    <d v="2025-12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22"/>
    <s v="46.634.440/0001-00"/>
    <s v="NF SERVICOS DO"/>
    <n v="367330"/>
    <d v="2025-11-10T00:00:00"/>
    <n v="374147"/>
    <d v="2025-11-10T00:00:00"/>
    <m/>
    <n v="663.77"/>
    <d v="2025-12-10T00:00:00"/>
    <s v="E0211039"/>
    <s v="PD211039"/>
    <s v="Serviços de Publicidade Eletrônica"/>
    <n v="631.91"/>
    <m/>
    <x v="0"/>
    <m/>
    <m/>
    <m/>
    <s v="2 - FATURADO"/>
    <n v="0"/>
    <x v="0"/>
    <x v="1"/>
    <m/>
  </r>
  <r>
    <x v="1222"/>
    <s v="46.634.440/0001-00"/>
    <s v="NF SERVICOS DO"/>
    <n v="367491"/>
    <d v="2025-11-10T00:00:00"/>
    <n v="374308"/>
    <d v="2025-11-10T00:00:00"/>
    <m/>
    <n v="295.01"/>
    <d v="2025-12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22"/>
    <s v="46.634.440/0001-00"/>
    <s v="NF SERVICOS DO"/>
    <n v="367712"/>
    <d v="2025-11-10T00:00:00"/>
    <n v="374529"/>
    <d v="2025-11-10T00:00:00"/>
    <m/>
    <n v="737.52"/>
    <d v="2025-12-10T00:00:00"/>
    <s v="E0211039"/>
    <s v="PD211039"/>
    <s v="Serviços de Publicidade Eletrônica"/>
    <n v="702.12"/>
    <m/>
    <x v="0"/>
    <m/>
    <m/>
    <m/>
    <s v="2 - FATURADO"/>
    <n v="0"/>
    <x v="0"/>
    <x v="1"/>
    <m/>
  </r>
  <r>
    <x v="1222"/>
    <s v="46.634.440/0001-00"/>
    <s v="NF SERVICOS DO"/>
    <n v="368050"/>
    <d v="2025-11-10T00:00:00"/>
    <n v="374867"/>
    <d v="2025-11-12T00:00:00"/>
    <m/>
    <n v="442.51"/>
    <d v="2025-12-12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22"/>
    <s v="46.634.440/0001-00"/>
    <s v="NF SERVICOS DO"/>
    <n v="368911"/>
    <d v="2025-11-12T00:00:00"/>
    <n v="375728"/>
    <d v="2025-11-13T00:00:00"/>
    <m/>
    <n v="368.76"/>
    <d v="2025-12-13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"/>
    <n v="197961"/>
    <d v="2025-11-13T00:00:00"/>
    <n v="2064403"/>
    <d v="2025-11-13T00:00:00"/>
    <d v="2025-10-01T00:00:00"/>
    <n v="15732.06"/>
    <d v="2025-12-13T00:00:00"/>
    <s v="E0210651"/>
    <s v="PD021651"/>
    <s v="PREFEITURA SIM"/>
    <n v="14976.92"/>
    <d v="2025-10-01T00:00:00"/>
    <x v="0"/>
    <s v="NR. 142/2021"/>
    <s v="NR. 2.111/2021"/>
    <s v="PD-PRC-2022/00082   APPS/ITO"/>
    <s v="2 - FATURADO"/>
    <n v="0"/>
    <x v="0"/>
    <x v="0"/>
    <m/>
  </r>
  <r>
    <x v="1222"/>
    <s v="46.634.440/0001-00"/>
    <s v="NF SERVICOS DO"/>
    <n v="369128"/>
    <d v="2025-11-13T00:00:00"/>
    <n v="375945"/>
    <d v="2025-11-14T00:00:00"/>
    <m/>
    <n v="737.52"/>
    <d v="2025-12-14T00:00:00"/>
    <s v="E0211039"/>
    <s v="PD211039"/>
    <s v="Serviços de Publicidade Eletrônica"/>
    <n v="702.12"/>
    <m/>
    <x v="0"/>
    <m/>
    <m/>
    <m/>
    <s v="2 - FATURADO"/>
    <n v="0"/>
    <x v="0"/>
    <x v="1"/>
    <m/>
  </r>
  <r>
    <x v="1222"/>
    <s v="46.634.440/0001-00"/>
    <s v="NF SERVICOS DO"/>
    <n v="369231"/>
    <d v="2025-11-14T00:00:00"/>
    <n v="376048"/>
    <d v="2025-11-18T00:00:00"/>
    <m/>
    <n v="368.76"/>
    <d v="2025-12-18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69233"/>
    <d v="2025-11-14T00:00:00"/>
    <n v="376050"/>
    <d v="2025-11-18T00:00:00"/>
    <m/>
    <n v="368.76"/>
    <d v="2025-12-18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69552"/>
    <d v="2025-11-17T00:00:00"/>
    <n v="376369"/>
    <d v="2025-11-18T00:00:00"/>
    <m/>
    <n v="442.51"/>
    <d v="2025-12-18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22"/>
    <s v="46.634.440/0001-00"/>
    <s v="NF SERVICOS DO"/>
    <n v="369553"/>
    <d v="2025-11-17T00:00:00"/>
    <n v="376370"/>
    <d v="2025-11-18T00:00:00"/>
    <m/>
    <n v="663.77"/>
    <d v="2025-12-18T00:00:00"/>
    <s v="E0211039"/>
    <s v="PD211039"/>
    <s v="Serviços de Publicidade Eletrônica"/>
    <n v="631.91"/>
    <m/>
    <x v="0"/>
    <m/>
    <m/>
    <m/>
    <s v="2 - FATURADO"/>
    <n v="0"/>
    <x v="0"/>
    <x v="1"/>
    <m/>
  </r>
  <r>
    <x v="1222"/>
    <s v="46.634.440/0001-00"/>
    <s v="NF SERVICOS DO"/>
    <n v="369554"/>
    <d v="2025-11-17T00:00:00"/>
    <n v="376371"/>
    <d v="2025-11-18T00:00:00"/>
    <m/>
    <n v="516.26"/>
    <d v="2025-12-18T00:00:00"/>
    <s v="E0211039"/>
    <s v="PD211039"/>
    <s v="Serviços de Publicidade Eletrônica"/>
    <n v="491.48"/>
    <m/>
    <x v="0"/>
    <m/>
    <m/>
    <m/>
    <s v="2 - FATURADO"/>
    <n v="0"/>
    <x v="0"/>
    <x v="1"/>
    <m/>
  </r>
  <r>
    <x v="1222"/>
    <s v="46.634.440/0001-00"/>
    <s v="NF SERVICOS DO"/>
    <n v="370270"/>
    <d v="2025-11-19T00:00:00"/>
    <n v="377087"/>
    <d v="2025-11-25T00:00:00"/>
    <m/>
    <n v="368.76"/>
    <d v="2025-12-2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70271"/>
    <d v="2025-11-19T00:00:00"/>
    <n v="377088"/>
    <d v="2025-11-25T00:00:00"/>
    <m/>
    <n v="368.76"/>
    <d v="2025-12-2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70272"/>
    <d v="2025-11-19T00:00:00"/>
    <n v="377089"/>
    <d v="2025-11-25T00:00:00"/>
    <m/>
    <n v="368.76"/>
    <d v="2025-12-25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22"/>
    <s v="46.634.440/0001-00"/>
    <s v="NF SERVICOS DO"/>
    <n v="370667"/>
    <d v="2025-11-24T00:00:00"/>
    <n v="377483"/>
    <d v="2025-11-25T00:00:00"/>
    <m/>
    <n v="442.51"/>
    <d v="2025-12-25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23"/>
    <s v="46.634.457/0001-59"/>
    <s v="NF SERVICOS DO"/>
    <n v="362052"/>
    <d v="2025-10-10T00:00:00"/>
    <n v="368867"/>
    <d v="2025-10-14T00:00:00"/>
    <m/>
    <n v="451.73"/>
    <d v="2025-11-13T00:00:00"/>
    <s v="E0240809"/>
    <s v="PD024809"/>
    <s v="Serviços de Publicidade Eletrônica"/>
    <n v="430.05"/>
    <m/>
    <x v="0"/>
    <m/>
    <m/>
    <m/>
    <s v="2 - FATURADO"/>
    <n v="15"/>
    <x v="3"/>
    <x v="1"/>
    <m/>
  </r>
  <r>
    <x v="1223"/>
    <s v="46.634.457/0001-59"/>
    <s v="NF SERVICOS DO"/>
    <n v="363850"/>
    <d v="2025-10-20T00:00:00"/>
    <n v="370665"/>
    <d v="2025-10-21T00:00:00"/>
    <m/>
    <n v="387.2"/>
    <d v="2025-11-20T00:00:00"/>
    <s v="E0240809"/>
    <s v="PD024809"/>
    <s v="Serviços de Publicidade Eletrônica"/>
    <n v="368.61"/>
    <m/>
    <x v="0"/>
    <m/>
    <m/>
    <m/>
    <s v="2 - FATURADO"/>
    <n v="8"/>
    <x v="3"/>
    <x v="1"/>
    <m/>
  </r>
  <r>
    <x v="1223"/>
    <s v="46.634.457/0001-59"/>
    <s v="NF SERVICOS DO"/>
    <n v="365484"/>
    <d v="2025-10-28T00:00:00"/>
    <n v="372301"/>
    <d v="2025-10-29T00:00:00"/>
    <m/>
    <n v="1161.5899999999999"/>
    <d v="2025-11-28T00:00:00"/>
    <s v="E0240809"/>
    <s v="PD024809"/>
    <s v="Serviços de Publicidade Eletrônica"/>
    <n v="1105.83"/>
    <m/>
    <x v="0"/>
    <m/>
    <m/>
    <m/>
    <s v="2 - FATURADO"/>
    <n v="1"/>
    <x v="3"/>
    <x v="1"/>
    <m/>
  </r>
  <r>
    <x v="1223"/>
    <s v="46.634.457/0001-59"/>
    <s v="NF SERVICOS DO"/>
    <n v="365945"/>
    <d v="2025-10-30T00:00:00"/>
    <n v="372762"/>
    <d v="2025-10-31T00:00:00"/>
    <m/>
    <n v="580.79999999999995"/>
    <d v="2025-11-30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223"/>
    <s v="46.634.457/0001-59"/>
    <s v="NF SERVICOS DO"/>
    <n v="366009"/>
    <d v="2025-10-30T00:00:00"/>
    <n v="372826"/>
    <d v="2025-10-31T00:00:00"/>
    <m/>
    <n v="1032.53"/>
    <d v="2025-11-30T00:00:00"/>
    <s v="E0240809"/>
    <s v="PD024809"/>
    <s v="Serviços de Publicidade Eletrônica"/>
    <n v="982.97"/>
    <m/>
    <x v="0"/>
    <m/>
    <m/>
    <m/>
    <s v="2 - FATURADO"/>
    <n v="0"/>
    <x v="0"/>
    <x v="1"/>
    <m/>
  </r>
  <r>
    <x v="1223"/>
    <s v="46.634.457/0001-59"/>
    <s v="ND-POUPATEMPO 4.0"/>
    <n v="7263"/>
    <d v="2025-11-05T00:00:00"/>
    <s v="PPT00672"/>
    <s v="PPT00672"/>
    <d v="2025-11-01T00:00:00"/>
    <n v="22271.9"/>
    <d v="2025-12-05T00:00:00"/>
    <s v="PPT00672"/>
    <s v="PP00672"/>
    <s v="IMPLANTACAO E OPERACAO DO POUPATEMPO PIEDADE"/>
    <n v="22271.9"/>
    <d v="2025-11-01T00:00:00"/>
    <x v="0"/>
    <m/>
    <s v="PD-PRC-2022/01845"/>
    <m/>
    <s v="2 - FATURADO"/>
    <n v="0"/>
    <x v="0"/>
    <x v="15"/>
    <m/>
  </r>
  <r>
    <x v="1223"/>
    <s v="46.634.457/0001-59"/>
    <s v="NF SERVICOS DO"/>
    <n v="366860"/>
    <d v="2025-11-10T00:00:00"/>
    <n v="373677"/>
    <d v="2025-11-10T00:00:00"/>
    <m/>
    <n v="387.2"/>
    <d v="2025-12-10T00:00:00"/>
    <s v="E0240809"/>
    <s v="PD024809"/>
    <s v="Serviços de Publicidade Eletrônica"/>
    <n v="368.61"/>
    <m/>
    <x v="0"/>
    <m/>
    <m/>
    <m/>
    <s v="2 - FATURADO"/>
    <n v="0"/>
    <x v="0"/>
    <x v="1"/>
    <m/>
  </r>
  <r>
    <x v="1223"/>
    <s v="46.634.457/0001-59"/>
    <s v="NF SERVICOS DO"/>
    <n v="367218"/>
    <d v="2025-11-10T00:00:00"/>
    <n v="374035"/>
    <d v="2025-11-10T00:00:00"/>
    <m/>
    <n v="322.66000000000003"/>
    <d v="2025-12-10T00:00:00"/>
    <s v="E0240809"/>
    <s v="PD024809"/>
    <s v="Serviços de Publicidade Eletrônica"/>
    <n v="307.17"/>
    <m/>
    <x v="0"/>
    <m/>
    <m/>
    <m/>
    <s v="2 - FATURADO"/>
    <n v="0"/>
    <x v="0"/>
    <x v="1"/>
    <m/>
  </r>
  <r>
    <x v="1223"/>
    <s v="46.634.457/0001-59"/>
    <s v="NF SERVICOS DO"/>
    <n v="368808"/>
    <d v="2025-11-12T00:00:00"/>
    <n v="375625"/>
    <d v="2025-11-13T00:00:00"/>
    <m/>
    <n v="451.73"/>
    <d v="2025-12-13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223"/>
    <s v="46.634.457/0001-59"/>
    <s v="NF SERVICOS"/>
    <n v="197997"/>
    <d v="2025-11-13T00:00:00"/>
    <n v="2064439"/>
    <d v="2025-11-13T00:00:00"/>
    <d v="2025-10-01T00:00:00"/>
    <n v="35851.760000000002"/>
    <d v="2025-12-13T00:00:00"/>
    <s v="E0210744"/>
    <s v="PD021744"/>
    <s v="PREFEITURA CADASTRO"/>
    <n v="34130.879999999997"/>
    <d v="2025-10-01T00:00:00"/>
    <x v="0"/>
    <s v="9099/2023"/>
    <s v="9099/2023  1197/2025"/>
    <s v="PD-PRC-2023/00269   359.00000992/2025-72  -APPS\ITO"/>
    <s v="2 - FATURADO"/>
    <n v="0"/>
    <x v="0"/>
    <x v="0"/>
    <m/>
  </r>
  <r>
    <x v="1223"/>
    <s v="46.634.457/0001-59"/>
    <s v="NF SERVICOS DO"/>
    <n v="369068"/>
    <d v="2025-11-13T00:00:00"/>
    <n v="375885"/>
    <d v="2025-11-14T00:00:00"/>
    <m/>
    <n v="1097.06"/>
    <d v="2025-12-14T00:00:00"/>
    <s v="E0240809"/>
    <s v="PD024809"/>
    <s v="Serviços de Publicidade Eletrônica"/>
    <n v="1044.4000000000001"/>
    <m/>
    <x v="0"/>
    <m/>
    <m/>
    <m/>
    <s v="2 - FATURADO"/>
    <n v="0"/>
    <x v="0"/>
    <x v="1"/>
    <m/>
  </r>
  <r>
    <x v="1224"/>
    <s v="46.634.465/0001-03"/>
    <s v="NF SERVICOS DO"/>
    <n v="366386"/>
    <d v="2025-11-10T00:00:00"/>
    <n v="373203"/>
    <d v="2025-11-10T00:00:00"/>
    <m/>
    <n v="322.67"/>
    <d v="2025-12-10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224"/>
    <s v="46.634.465/0001-03"/>
    <s v="NF SERVICOS DO"/>
    <n v="367812"/>
    <d v="2025-11-10T00:00:00"/>
    <n v="374629"/>
    <d v="2025-11-10T00:00:00"/>
    <m/>
    <n v="368.76"/>
    <d v="2025-12-10T00:00:00"/>
    <s v="E0230839"/>
    <s v="PD023839"/>
    <s v="Serviços de Publicidade Eletrônica"/>
    <n v="351.06"/>
    <m/>
    <x v="0"/>
    <m/>
    <m/>
    <m/>
    <s v="2 - FATURADO"/>
    <n v="0"/>
    <x v="0"/>
    <x v="1"/>
    <m/>
  </r>
  <r>
    <x v="1224"/>
    <s v="46.634.465/0001-03"/>
    <s v="NF SERVICOS DO"/>
    <n v="369330"/>
    <d v="2025-11-14T00:00:00"/>
    <n v="376147"/>
    <d v="2025-11-18T00:00:00"/>
    <m/>
    <n v="322.67"/>
    <d v="2025-12-18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225"/>
    <s v="46.634.473/0001-41"/>
    <s v="NF SERVICOS DO"/>
    <n v="370173"/>
    <d v="2025-11-19T00:00:00"/>
    <n v="376990"/>
    <d v="2025-11-25T00:00:00"/>
    <m/>
    <n v="331.88"/>
    <d v="2025-12-25T00:00:00"/>
    <s v="E0230877"/>
    <s v="PD023877"/>
    <s v="Serviços de Publicidade Eletrônica"/>
    <n v="315.95"/>
    <m/>
    <x v="0"/>
    <m/>
    <m/>
    <m/>
    <s v="2 - FATURADO"/>
    <n v="0"/>
    <x v="0"/>
    <x v="1"/>
    <m/>
  </r>
  <r>
    <x v="1225"/>
    <s v="46.634.473/0001-41"/>
    <s v="NF SERVICOS DO"/>
    <n v="371313"/>
    <d v="2025-11-26T00:00:00"/>
    <n v="378130"/>
    <d v="2025-11-27T00:00:00"/>
    <m/>
    <n v="331.88"/>
    <d v="2025-12-27T00:00:00"/>
    <s v="E0230877"/>
    <s v="PD023877"/>
    <s v="Serviços de Publicidade Eletrônica"/>
    <n v="315.95"/>
    <m/>
    <x v="0"/>
    <m/>
    <m/>
    <m/>
    <s v="2 - FATURADO"/>
    <n v="0"/>
    <x v="0"/>
    <x v="1"/>
    <m/>
  </r>
  <r>
    <x v="1226"/>
    <s v="46.634.481/0001-98"/>
    <s v="NF SERVICOS"/>
    <n v="194041"/>
    <d v="2025-09-12T00:00:00"/>
    <n v="2025675"/>
    <d v="2025-09-12T00:00:00"/>
    <d v="2025-08-01T00:00:00"/>
    <n v="1262.5"/>
    <d v="2025-10-12T00:00:00"/>
    <s v="E0220497"/>
    <s v="PD022383"/>
    <s v="DAAS  NOTEBOOK PLUS"/>
    <n v="332.94"/>
    <d v="2025-08-01T00:00:00"/>
    <x v="0"/>
    <s v="138/2022"/>
    <s v="15.847/2022"/>
    <s v="PD-PRC-2022/04200 ITO"/>
    <s v="2 - FATURADO"/>
    <n v="47"/>
    <x v="5"/>
    <x v="0"/>
    <m/>
  </r>
  <r>
    <x v="1226"/>
    <s v="46.634.481/0001-98"/>
    <s v="NF SERVICOS"/>
    <n v="196234"/>
    <d v="2025-10-20T00:00:00"/>
    <n v="2044800"/>
    <d v="2025-10-20T00:00:00"/>
    <d v="2025-09-01T00:00:00"/>
    <n v="156.02000000000001"/>
    <d v="2025-11-19T00:00:00"/>
    <s v="E0240664"/>
    <s v="PD024664"/>
    <s v="PREFEITURA CADASTRO"/>
    <n v="148.53"/>
    <d v="2025-09-01T00:00:00"/>
    <x v="0"/>
    <s v="PMPF 115/2024"/>
    <s v="P.E 10.465/2024"/>
    <s v="359.00006533/2024-11 APPS\ITO"/>
    <s v="2 - FATURADO"/>
    <n v="9"/>
    <x v="3"/>
    <x v="0"/>
    <m/>
  </r>
  <r>
    <x v="1226"/>
    <s v="46.634.481/0001-98"/>
    <s v="ND-POUPATEMPO 4.0"/>
    <n v="7290"/>
    <d v="2025-11-05T00:00:00"/>
    <s v="PPT00578"/>
    <s v="PPT00578"/>
    <d v="2025-11-01T00:00:00"/>
    <n v="17957.46"/>
    <d v="2025-12-05T00:00:00"/>
    <s v="PPT00578"/>
    <s v="PP00578"/>
    <s v="IMPLANTACAO E OPERACAO DO POUPATEMPO PORTO FELIZ"/>
    <n v="17957.46"/>
    <d v="2025-11-01T00:00:00"/>
    <x v="0"/>
    <m/>
    <s v="PD-PRC-2021/01743"/>
    <m/>
    <s v="2 - FATURADO"/>
    <n v="0"/>
    <x v="0"/>
    <x v="15"/>
    <m/>
  </r>
  <r>
    <x v="1226"/>
    <s v="46.634.481/0001-98"/>
    <s v="ND-LOCACAO BENS MOVE"/>
    <n v="1450"/>
    <d v="2025-11-13T00:00:00"/>
    <m/>
    <m/>
    <m/>
    <n v="6936.25"/>
    <d v="2025-12-13T00:00:00"/>
    <s v="E0220497"/>
    <s v="PD022383"/>
    <s v="Locação de Bens Móveis - Desktop Plus - 36 ms"/>
    <n v="6936.25"/>
    <m/>
    <x v="0"/>
    <m/>
    <m/>
    <m/>
    <s v="2 - FATURADO"/>
    <n v="0"/>
    <x v="0"/>
    <x v="4"/>
    <m/>
  </r>
  <r>
    <x v="1226"/>
    <s v="46.634.481/0001-98"/>
    <s v="NF SERVICOS"/>
    <n v="197817"/>
    <d v="2025-11-13T00:00:00"/>
    <n v="2064259"/>
    <d v="2025-11-13T00:00:00"/>
    <d v="2025-10-01T00:00:00"/>
    <n v="1262.5"/>
    <d v="2025-12-13T00:00:00"/>
    <s v="E0220497"/>
    <s v="PD022383"/>
    <s v="DAAS  NOTEBOOK PLUS"/>
    <n v="1201.9000000000001"/>
    <d v="2025-10-01T00:00:00"/>
    <x v="0"/>
    <s v="138/2022"/>
    <s v="15.847/2022"/>
    <s v="PD-PRC-2022/04200 ITO"/>
    <s v="2 - FATURADO"/>
    <n v="0"/>
    <x v="0"/>
    <x v="0"/>
    <m/>
  </r>
  <r>
    <x v="1226"/>
    <s v="46.634.481/0001-98"/>
    <s v="NF SERVICOS"/>
    <n v="198088"/>
    <d v="2025-11-13T00:00:00"/>
    <n v="2064530"/>
    <d v="2025-11-13T00:00:00"/>
    <d v="2025-10-01T00:00:00"/>
    <n v="2264"/>
    <d v="2025-12-13T00:00:00"/>
    <s v="E0240664"/>
    <s v="PD024664"/>
    <s v="PREFEITURA CADASTRO"/>
    <n v="2155.33"/>
    <d v="2025-10-01T00:00:00"/>
    <x v="0"/>
    <s v="PMPF 115/2024"/>
    <s v="P.E 10.465/2024"/>
    <s v="359.00006533/2024-11 APPS\ITO"/>
    <s v="2 - FATURADO"/>
    <n v="0"/>
    <x v="0"/>
    <x v="0"/>
    <m/>
  </r>
  <r>
    <x v="1226"/>
    <s v="46.634.481/0001-98"/>
    <s v="NF SERVICOS DO"/>
    <n v="369098"/>
    <d v="2025-11-13T00:00:00"/>
    <n v="375915"/>
    <d v="2025-11-14T00:00:00"/>
    <m/>
    <n v="193.6"/>
    <d v="2025-12-14T00:00:00"/>
    <s v="E0220732"/>
    <s v="PD022732"/>
    <s v="Serviços de Publicidade Eletrônica"/>
    <n v="184.31"/>
    <m/>
    <x v="0"/>
    <m/>
    <m/>
    <m/>
    <s v="2 - FATURADO"/>
    <n v="0"/>
    <x v="0"/>
    <x v="1"/>
    <m/>
  </r>
  <r>
    <x v="1226"/>
    <s v="46.634.481/0001-98"/>
    <s v="NF SERVICOS DO"/>
    <n v="369692"/>
    <d v="2025-11-17T00:00:00"/>
    <n v="376509"/>
    <d v="2025-11-18T00:00:00"/>
    <m/>
    <n v="1226.1300000000001"/>
    <d v="2025-12-18T00:00:00"/>
    <s v="E0220732"/>
    <s v="PD022732"/>
    <s v="Serviços de Publicidade Eletrônica"/>
    <n v="1167.28"/>
    <m/>
    <x v="0"/>
    <m/>
    <m/>
    <m/>
    <s v="2 - FATURADO"/>
    <n v="0"/>
    <x v="0"/>
    <x v="1"/>
    <m/>
  </r>
  <r>
    <x v="1227"/>
    <s v="46.634.499/0001-90"/>
    <s v="NF SERVICOS"/>
    <n v="196312"/>
    <d v="2025-10-21T00:00:00"/>
    <n v="2044878"/>
    <d v="2025-10-21T00:00:00"/>
    <d v="2025-09-01T00:00:00"/>
    <n v="28450.86"/>
    <d v="2025-11-20T00:00:00"/>
    <s v="E0200757"/>
    <s v="PD020757"/>
    <s v="PREFEITURA CADASTRO"/>
    <n v="27085.22"/>
    <d v="2025-09-01T00:00:00"/>
    <x v="0"/>
    <s v="NR. 06/2020"/>
    <s v="64/2020"/>
    <s v="PD-PRC-2023/00743   359.00003367/2024-00 APPS/ITO"/>
    <s v="2 - FATURADO"/>
    <n v="8"/>
    <x v="3"/>
    <x v="0"/>
    <m/>
  </r>
  <r>
    <x v="1227"/>
    <s v="46.634.499/0001-90"/>
    <s v="ND-POUPATEMPO 4.0"/>
    <n v="7189"/>
    <d v="2025-11-05T00:00:00"/>
    <s v="PPT00570"/>
    <s v="PPT00570"/>
    <d v="2025-11-01T00:00:00"/>
    <n v="21795.86"/>
    <d v="2025-12-05T00:00:00"/>
    <s v="PPT00570"/>
    <s v="PP00570"/>
    <s v="IMPLANTACAO E OPERACAO DO POUPATEMPO BOITUVA"/>
    <n v="21795.86"/>
    <d v="2025-11-01T00:00:00"/>
    <x v="0"/>
    <m/>
    <s v="PD-PRC-2021/01616"/>
    <m/>
    <s v="2 - FATURADO"/>
    <n v="0"/>
    <x v="0"/>
    <x v="15"/>
    <m/>
  </r>
  <r>
    <x v="1227"/>
    <s v="46.634.499/0001-90"/>
    <s v="NF SERVICOS"/>
    <n v="197121"/>
    <d v="2025-11-07T00:00:00"/>
    <n v="2063563"/>
    <d v="2025-11-07T00:00:00"/>
    <d v="2025-10-01T00:00:00"/>
    <n v="22917.360000000001"/>
    <d v="2025-12-07T00:00:00"/>
    <s v="E0200757"/>
    <s v="PD020757"/>
    <s v="PREFEITURA CADASTRO"/>
    <n v="21817.33"/>
    <d v="2025-10-01T00:00:00"/>
    <x v="0"/>
    <s v="NR. 06/2020"/>
    <s v="64/2020"/>
    <s v="PD-PRC-2023/00743   359.00003367/2024-00 APPS/ITO"/>
    <s v="2 - FATURADO"/>
    <n v="0"/>
    <x v="0"/>
    <x v="0"/>
    <m/>
  </r>
  <r>
    <x v="1227"/>
    <s v="46.634.499/0001-90"/>
    <s v="NF SERVICOS"/>
    <n v="197214"/>
    <d v="2025-11-10T00:00:00"/>
    <n v="2063656"/>
    <d v="2025-11-10T00:00:00"/>
    <d v="2025-10-01T00:00:00"/>
    <n v="22643.94"/>
    <d v="2025-12-10T00:00:00"/>
    <s v="E0200757"/>
    <s v="PD020757"/>
    <s v="PREFEITURA CADASTRO"/>
    <n v="21557.03"/>
    <d v="2025-10-01T00:00:00"/>
    <x v="0"/>
    <s v="NR. 06/2020"/>
    <s v="64/2020"/>
    <s v="PD-PRC-2023/00743   359.00003367/2024-00 APPS/ITO"/>
    <s v="2 - FATURADO"/>
    <n v="0"/>
    <x v="0"/>
    <x v="0"/>
    <m/>
  </r>
  <r>
    <x v="1227"/>
    <s v="46.634.499/0001-90"/>
    <s v="NF SERVICOS DO"/>
    <n v="370117"/>
    <d v="2025-11-18T00:00:00"/>
    <n v="376934"/>
    <d v="2025-11-19T00:00:00"/>
    <m/>
    <n v="258.13"/>
    <d v="2025-12-19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227"/>
    <s v="46.634.499/0001-90"/>
    <s v="NF SERVICOS DO"/>
    <n v="370679"/>
    <d v="2025-11-24T00:00:00"/>
    <n v="377495"/>
    <d v="2025-11-25T00:00:00"/>
    <m/>
    <n v="709.86"/>
    <d v="2025-12-25T00:00:00"/>
    <s v="E0220647"/>
    <s v="PD022647"/>
    <s v="Serviços de Publicidade Eletrônica"/>
    <n v="675.79"/>
    <m/>
    <x v="0"/>
    <m/>
    <m/>
    <m/>
    <s v="2 - FATURADO"/>
    <n v="0"/>
    <x v="0"/>
    <x v="1"/>
    <m/>
  </r>
  <r>
    <x v="1228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315"/>
    <x v="2"/>
    <x v="3"/>
    <m/>
  </r>
  <r>
    <x v="1228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315"/>
    <x v="2"/>
    <x v="3"/>
    <m/>
  </r>
  <r>
    <x v="1228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315"/>
    <x v="2"/>
    <x v="3"/>
    <m/>
  </r>
  <r>
    <x v="1228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315"/>
    <x v="2"/>
    <x v="3"/>
    <m/>
  </r>
  <r>
    <x v="1228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315"/>
    <x v="2"/>
    <x v="3"/>
    <m/>
  </r>
  <r>
    <x v="1228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315"/>
    <x v="2"/>
    <x v="3"/>
    <m/>
  </r>
  <r>
    <x v="1228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307"/>
    <x v="2"/>
    <x v="3"/>
    <m/>
  </r>
  <r>
    <x v="1228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307"/>
    <x v="2"/>
    <x v="3"/>
    <m/>
  </r>
  <r>
    <x v="1228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307"/>
    <x v="2"/>
    <x v="3"/>
    <m/>
  </r>
  <r>
    <x v="1228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307"/>
    <x v="2"/>
    <x v="3"/>
    <m/>
  </r>
  <r>
    <x v="1228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307"/>
    <x v="2"/>
    <x v="3"/>
    <m/>
  </r>
  <r>
    <x v="1228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307"/>
    <x v="2"/>
    <x v="3"/>
    <m/>
  </r>
  <r>
    <x v="1228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307"/>
    <x v="2"/>
    <x v="3"/>
    <m/>
  </r>
  <r>
    <x v="1228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307"/>
    <x v="2"/>
    <x v="3"/>
    <m/>
  </r>
  <r>
    <x v="1228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307"/>
    <x v="2"/>
    <x v="3"/>
    <m/>
  </r>
  <r>
    <x v="1228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307"/>
    <x v="2"/>
    <x v="3"/>
    <m/>
  </r>
  <r>
    <x v="1228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282"/>
    <x v="2"/>
    <x v="3"/>
    <m/>
  </r>
  <r>
    <x v="1228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264"/>
    <x v="2"/>
    <x v="3"/>
    <m/>
  </r>
  <r>
    <x v="1228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264"/>
    <x v="2"/>
    <x v="3"/>
    <m/>
  </r>
  <r>
    <x v="1228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259"/>
    <x v="2"/>
    <x v="3"/>
    <m/>
  </r>
  <r>
    <x v="1228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259"/>
    <x v="2"/>
    <x v="3"/>
    <m/>
  </r>
  <r>
    <x v="1228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259"/>
    <x v="2"/>
    <x v="3"/>
    <m/>
  </r>
  <r>
    <x v="1228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251"/>
    <x v="2"/>
    <x v="3"/>
    <m/>
  </r>
  <r>
    <x v="1228"/>
    <s v="46.634.507/0001-06"/>
    <s v="ND-POUPATEMPO 4.0"/>
    <n v="7163"/>
    <d v="2025-10-06T00:00:00"/>
    <s v="PPT00765"/>
    <s v="PPT00765"/>
    <d v="2025-10-01T00:00:00"/>
    <n v="44228.32"/>
    <d v="2025-11-05T00:00:00"/>
    <s v="PPT00765"/>
    <s v="PP00765"/>
    <s v="OPERACAO DO POUPATEMPO DE SALTO"/>
    <n v="44228.32"/>
    <d v="2025-10-01T00:00:00"/>
    <x v="0"/>
    <m/>
    <s v="PD-PRC-2021/00562"/>
    <m/>
    <s v="2 - FATURADO"/>
    <n v="23"/>
    <x v="3"/>
    <x v="15"/>
    <m/>
  </r>
  <r>
    <x v="1228"/>
    <s v="46.634.507/0001-06"/>
    <s v="ND-POUPATEMPO 4.0"/>
    <n v="7266"/>
    <d v="2025-11-05T00:00:00"/>
    <s v="PPT00765"/>
    <s v="PPT00765"/>
    <d v="2025-11-01T00:00:00"/>
    <n v="44228.32"/>
    <d v="2025-12-05T00:00:00"/>
    <s v="PPT00765"/>
    <s v="PP00765"/>
    <s v="OPERACAO DO POUPATEMPO DE SALTO"/>
    <n v="44228.32"/>
    <d v="2025-11-01T00:00:00"/>
    <x v="0"/>
    <m/>
    <s v="PD-PRC-2021/00562"/>
    <m/>
    <s v="2 - FATURADO"/>
    <n v="0"/>
    <x v="0"/>
    <x v="15"/>
    <m/>
  </r>
  <r>
    <x v="1228"/>
    <s v="46.634.507/0001-06"/>
    <s v="NF SERVICOS DO"/>
    <n v="366637"/>
    <d v="2025-11-10T00:00:00"/>
    <n v="373454"/>
    <d v="2025-11-10T00:00:00"/>
    <m/>
    <n v="1696.3"/>
    <d v="2025-12-10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28"/>
    <s v="46.634.507/0001-06"/>
    <s v="NF SERVICOS DO"/>
    <n v="366834"/>
    <d v="2025-11-10T00:00:00"/>
    <n v="373651"/>
    <d v="2025-11-10T00:00:00"/>
    <m/>
    <n v="1548.79"/>
    <d v="2025-12-10T00:00:00"/>
    <s v="E0201625"/>
    <s v="PD201625"/>
    <s v="Serviços de Publicidade Eletrônica"/>
    <n v="1474.45"/>
    <m/>
    <x v="0"/>
    <m/>
    <m/>
    <m/>
    <s v="2 - FATURADO"/>
    <n v="0"/>
    <x v="0"/>
    <x v="1"/>
    <m/>
  </r>
  <r>
    <x v="1228"/>
    <s v="46.634.507/0001-06"/>
    <s v="NF SERVICOS DO"/>
    <n v="366976"/>
    <d v="2025-11-10T00:00:00"/>
    <n v="373793"/>
    <d v="2025-11-10T00:00:00"/>
    <m/>
    <n v="1548.79"/>
    <d v="2025-12-10T00:00:00"/>
    <s v="E0201625"/>
    <s v="PD201625"/>
    <s v="Serviços de Publicidade Eletrônica"/>
    <n v="1474.45"/>
    <m/>
    <x v="0"/>
    <m/>
    <m/>
    <m/>
    <s v="2 - FATURADO"/>
    <n v="0"/>
    <x v="0"/>
    <x v="1"/>
    <m/>
  </r>
  <r>
    <x v="1228"/>
    <s v="46.634.507/0001-06"/>
    <s v="NF SERVICOS DO"/>
    <n v="367186"/>
    <d v="2025-11-10T00:00:00"/>
    <n v="374003"/>
    <d v="2025-11-10T00:00:00"/>
    <m/>
    <n v="885.02"/>
    <d v="2025-12-10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67190"/>
    <d v="2025-11-10T00:00:00"/>
    <n v="374007"/>
    <d v="2025-11-10T00:00:00"/>
    <m/>
    <n v="590.02"/>
    <d v="2025-12-10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28"/>
    <s v="46.634.507/0001-06"/>
    <s v="NF SERVICOS DO"/>
    <n v="367542"/>
    <d v="2025-11-10T00:00:00"/>
    <n v="374359"/>
    <d v="2025-11-10T00:00:00"/>
    <m/>
    <n v="885.02"/>
    <d v="2025-12-10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67554"/>
    <d v="2025-11-10T00:00:00"/>
    <n v="374371"/>
    <d v="2025-11-10T00:00:00"/>
    <m/>
    <n v="663.77"/>
    <d v="2025-12-10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228"/>
    <s v="46.634.507/0001-06"/>
    <s v="NF SERVICOS DO"/>
    <n v="367557"/>
    <d v="2025-11-10T00:00:00"/>
    <n v="374374"/>
    <d v="2025-11-10T00:00:00"/>
    <m/>
    <n v="368.76"/>
    <d v="2025-12-10T00:00:00"/>
    <s v="E0201625"/>
    <s v="PD201625"/>
    <s v="Serviços de Publicidade Eletrônica"/>
    <n v="351.06"/>
    <m/>
    <x v="0"/>
    <m/>
    <m/>
    <m/>
    <s v="2 - FATURADO"/>
    <n v="0"/>
    <x v="0"/>
    <x v="1"/>
    <m/>
  </r>
  <r>
    <x v="1228"/>
    <s v="46.634.507/0001-06"/>
    <s v="NF SERVICOS DO"/>
    <n v="367568"/>
    <d v="2025-11-10T00:00:00"/>
    <n v="374385"/>
    <d v="2025-11-10T00:00:00"/>
    <m/>
    <n v="1032.53"/>
    <d v="2025-12-10T00:00:00"/>
    <s v="E0201625"/>
    <s v="PD201625"/>
    <s v="Serviços de Publicidade Eletrônica"/>
    <n v="982.97"/>
    <m/>
    <x v="0"/>
    <m/>
    <m/>
    <m/>
    <s v="2 - FATURADO"/>
    <n v="0"/>
    <x v="0"/>
    <x v="1"/>
    <m/>
  </r>
  <r>
    <x v="1228"/>
    <s v="46.634.507/0001-06"/>
    <s v="NF SERVICOS DO"/>
    <n v="367570"/>
    <d v="2025-11-10T00:00:00"/>
    <n v="374387"/>
    <d v="2025-11-10T00:00:00"/>
    <m/>
    <n v="442.51"/>
    <d v="2025-12-10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28"/>
    <s v="46.634.507/0001-06"/>
    <s v="NF SERVICOS DO"/>
    <n v="367882"/>
    <d v="2025-11-10T00:00:00"/>
    <n v="374699"/>
    <d v="2025-11-10T00:00:00"/>
    <m/>
    <n v="1622.54"/>
    <d v="2025-12-10T00:00:00"/>
    <s v="E0201625"/>
    <s v="PD201625"/>
    <s v="Serviços de Publicidade Eletrônica"/>
    <n v="1544.66"/>
    <m/>
    <x v="0"/>
    <m/>
    <m/>
    <m/>
    <s v="2 - FATURADO"/>
    <n v="0"/>
    <x v="0"/>
    <x v="1"/>
    <m/>
  </r>
  <r>
    <x v="1228"/>
    <s v="46.634.507/0001-06"/>
    <s v="NF SERVICOS DO"/>
    <n v="368207"/>
    <d v="2025-11-10T00:00:00"/>
    <n v="375024"/>
    <d v="2025-11-12T00:00:00"/>
    <m/>
    <n v="368.76"/>
    <d v="2025-12-12T00:00:00"/>
    <s v="E0201625"/>
    <s v="PD201625"/>
    <s v="Serviços de Publicidade Eletrônica"/>
    <n v="351.06"/>
    <m/>
    <x v="0"/>
    <m/>
    <m/>
    <m/>
    <s v="2 - FATURADO"/>
    <n v="0"/>
    <x v="0"/>
    <x v="1"/>
    <m/>
  </r>
  <r>
    <x v="1228"/>
    <s v="46.634.507/0001-06"/>
    <s v="NF SERVICOS DO"/>
    <n v="368209"/>
    <d v="2025-11-10T00:00:00"/>
    <n v="375026"/>
    <d v="2025-11-12T00:00:00"/>
    <m/>
    <n v="368.76"/>
    <d v="2025-12-12T00:00:00"/>
    <s v="E0201625"/>
    <s v="PD201625"/>
    <s v="Serviços de Publicidade Eletrônica"/>
    <n v="351.06"/>
    <m/>
    <x v="0"/>
    <m/>
    <m/>
    <m/>
    <s v="2 - FATURADO"/>
    <n v="0"/>
    <x v="0"/>
    <x v="1"/>
    <m/>
  </r>
  <r>
    <x v="1228"/>
    <s v="46.634.507/0001-06"/>
    <s v="NF SERVICOS DO"/>
    <n v="368302"/>
    <d v="2025-11-10T00:00:00"/>
    <n v="375119"/>
    <d v="2025-11-12T00:00:00"/>
    <m/>
    <n v="1401.29"/>
    <d v="2025-12-12T00:00:00"/>
    <s v="E0201625"/>
    <s v="PD201625"/>
    <s v="Serviços de Publicidade Eletrônica"/>
    <n v="1334.03"/>
    <m/>
    <x v="0"/>
    <m/>
    <m/>
    <m/>
    <s v="2 - FATURADO"/>
    <n v="0"/>
    <x v="0"/>
    <x v="1"/>
    <m/>
  </r>
  <r>
    <x v="1228"/>
    <s v="46.634.507/0001-06"/>
    <s v="NF SERVICOS DO"/>
    <n v="368323"/>
    <d v="2025-11-11T00:00:00"/>
    <n v="375140"/>
    <d v="2025-11-12T00:00:00"/>
    <m/>
    <n v="958.78"/>
    <d v="2025-12-12T00:00:00"/>
    <s v="E0201625"/>
    <s v="PD201625"/>
    <s v="Serviços de Publicidade Eletrônica"/>
    <n v="912.76"/>
    <m/>
    <x v="0"/>
    <m/>
    <m/>
    <m/>
    <s v="2 - FATURADO"/>
    <n v="0"/>
    <x v="0"/>
    <x v="1"/>
    <m/>
  </r>
  <r>
    <x v="1228"/>
    <s v="46.634.507/0001-06"/>
    <s v="NF SERVICOS DO"/>
    <n v="368523"/>
    <d v="2025-11-11T00:00:00"/>
    <n v="375340"/>
    <d v="2025-11-12T00:00:00"/>
    <m/>
    <n v="442.51"/>
    <d v="2025-12-12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28"/>
    <s v="46.634.507/0001-06"/>
    <s v="NF SERVICOS DO"/>
    <n v="368583"/>
    <d v="2025-11-11T00:00:00"/>
    <n v="375400"/>
    <d v="2025-11-12T00:00:00"/>
    <m/>
    <n v="663.77"/>
    <d v="2025-12-12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228"/>
    <s v="46.634.507/0001-06"/>
    <s v="NF SERVICOS DO"/>
    <n v="368827"/>
    <d v="2025-11-12T00:00:00"/>
    <n v="375644"/>
    <d v="2025-11-13T00:00:00"/>
    <m/>
    <n v="1696.3"/>
    <d v="2025-12-13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28"/>
    <s v="46.634.507/0001-06"/>
    <s v="NF SERVICOS"/>
    <n v="197929"/>
    <d v="2025-11-13T00:00:00"/>
    <n v="2064371"/>
    <d v="2025-11-13T00:00:00"/>
    <d v="2025-10-01T00:00:00"/>
    <n v="644.4"/>
    <d v="2025-12-13T00:00:00"/>
    <s v="E0251546"/>
    <s v="PD251437"/>
    <s v="PREFEITURA CADASTRO"/>
    <n v="613.47"/>
    <d v="2025-10-01T00:00:00"/>
    <x v="0"/>
    <m/>
    <s v="5319/2025"/>
    <s v="359.00008445/2025-35 - APPS/ITO"/>
    <s v="2 - FATURADO"/>
    <n v="0"/>
    <x v="0"/>
    <x v="0"/>
    <m/>
  </r>
  <r>
    <x v="1228"/>
    <s v="46.634.507/0001-06"/>
    <s v="NF SERVICOS DO"/>
    <n v="369005"/>
    <d v="2025-11-13T00:00:00"/>
    <n v="375822"/>
    <d v="2025-11-14T00:00:00"/>
    <m/>
    <n v="1843.8"/>
    <d v="2025-12-14T00:00:00"/>
    <s v="E0201625"/>
    <s v="PD201625"/>
    <s v="Serviços de Publicidade Eletrônica"/>
    <n v="1755.3"/>
    <m/>
    <x v="0"/>
    <m/>
    <m/>
    <m/>
    <s v="2 - FATURADO"/>
    <n v="0"/>
    <x v="0"/>
    <x v="1"/>
    <m/>
  </r>
  <r>
    <x v="1228"/>
    <s v="46.634.507/0001-06"/>
    <s v="NF SERVICOS DO"/>
    <n v="369018"/>
    <d v="2025-11-13T00:00:00"/>
    <n v="375835"/>
    <d v="2025-11-14T00:00:00"/>
    <m/>
    <n v="1253.78"/>
    <d v="2025-12-14T00:00:00"/>
    <s v="E0201625"/>
    <s v="PD201625"/>
    <s v="Serviços de Publicidade Eletrônica"/>
    <n v="1193.5999999999999"/>
    <m/>
    <x v="0"/>
    <m/>
    <m/>
    <m/>
    <s v="2 - FATURADO"/>
    <n v="0"/>
    <x v="0"/>
    <x v="1"/>
    <m/>
  </r>
  <r>
    <x v="1228"/>
    <s v="46.634.507/0001-06"/>
    <s v="NF SERVICOS DO"/>
    <n v="369019"/>
    <d v="2025-11-13T00:00:00"/>
    <n v="375836"/>
    <d v="2025-11-14T00:00:00"/>
    <m/>
    <n v="442.51"/>
    <d v="2025-12-14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28"/>
    <s v="46.634.507/0001-06"/>
    <s v="NF SERVICOS DO"/>
    <n v="369430"/>
    <d v="2025-11-14T00:00:00"/>
    <n v="376247"/>
    <d v="2025-11-18T00:00:00"/>
    <m/>
    <n v="885.02"/>
    <d v="2025-12-18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69433"/>
    <d v="2025-11-14T00:00:00"/>
    <n v="376250"/>
    <d v="2025-11-18T00:00:00"/>
    <m/>
    <n v="1180.03"/>
    <d v="2025-12-18T00:00:00"/>
    <s v="E0201625"/>
    <s v="PD201625"/>
    <s v="Serviços de Publicidade Eletrônica"/>
    <n v="1123.3900000000001"/>
    <m/>
    <x v="0"/>
    <m/>
    <m/>
    <m/>
    <s v="2 - FATURADO"/>
    <n v="0"/>
    <x v="0"/>
    <x v="1"/>
    <m/>
  </r>
  <r>
    <x v="1228"/>
    <s v="46.634.507/0001-06"/>
    <s v="NF SERVICOS DO"/>
    <n v="370015"/>
    <d v="2025-11-18T00:00:00"/>
    <n v="376832"/>
    <d v="2025-11-19T00:00:00"/>
    <m/>
    <n v="885.02"/>
    <d v="2025-12-19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70016"/>
    <d v="2025-11-18T00:00:00"/>
    <n v="376833"/>
    <d v="2025-11-19T00:00:00"/>
    <m/>
    <n v="1327.54"/>
    <d v="2025-12-19T00:00:00"/>
    <s v="E0201625"/>
    <s v="PD201625"/>
    <s v="Serviços de Publicidade Eletrônica"/>
    <n v="1263.82"/>
    <m/>
    <x v="0"/>
    <m/>
    <m/>
    <m/>
    <s v="2 - FATURADO"/>
    <n v="0"/>
    <x v="0"/>
    <x v="1"/>
    <m/>
  </r>
  <r>
    <x v="1228"/>
    <s v="46.634.507/0001-06"/>
    <s v="NF SERVICOS DO"/>
    <n v="370017"/>
    <d v="2025-11-18T00:00:00"/>
    <n v="376834"/>
    <d v="2025-11-19T00:00:00"/>
    <m/>
    <n v="442.51"/>
    <d v="2025-12-19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28"/>
    <s v="46.634.507/0001-06"/>
    <s v="NF SERVICOS DO"/>
    <n v="370051"/>
    <d v="2025-11-18T00:00:00"/>
    <n v="376868"/>
    <d v="2025-11-19T00:00:00"/>
    <m/>
    <n v="3687.6"/>
    <d v="2025-12-19T00:00:00"/>
    <s v="E0201625"/>
    <s v="PD201625"/>
    <s v="Serviços de Publicidade Eletrônica"/>
    <n v="3510.6"/>
    <m/>
    <x v="0"/>
    <m/>
    <m/>
    <m/>
    <s v="2 - FATURADO"/>
    <n v="0"/>
    <x v="0"/>
    <x v="1"/>
    <m/>
  </r>
  <r>
    <x v="1228"/>
    <s v="46.634.507/0001-06"/>
    <s v="NF SERVICOS DO"/>
    <n v="370268"/>
    <d v="2025-11-19T00:00:00"/>
    <n v="377085"/>
    <d v="2025-11-25T00:00:00"/>
    <m/>
    <n v="885.02"/>
    <d v="2025-12-25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70269"/>
    <d v="2025-11-19T00:00:00"/>
    <n v="377086"/>
    <d v="2025-11-25T00:00:00"/>
    <m/>
    <n v="590.02"/>
    <d v="2025-12-25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28"/>
    <s v="46.634.507/0001-06"/>
    <s v="NF SERVICOS DO"/>
    <n v="370652"/>
    <d v="2025-11-24T00:00:00"/>
    <n v="377468"/>
    <d v="2025-11-25T00:00:00"/>
    <m/>
    <n v="590.02"/>
    <d v="2025-12-25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28"/>
    <s v="46.634.507/0001-06"/>
    <s v="NF SERVICOS DO"/>
    <n v="370653"/>
    <d v="2025-11-24T00:00:00"/>
    <n v="377469"/>
    <d v="2025-11-25T00:00:00"/>
    <m/>
    <n v="1622.54"/>
    <d v="2025-12-25T00:00:00"/>
    <s v="E0201625"/>
    <s v="PD201625"/>
    <s v="Serviços de Publicidade Eletrônica"/>
    <n v="1544.66"/>
    <m/>
    <x v="0"/>
    <m/>
    <m/>
    <m/>
    <s v="2 - FATURADO"/>
    <n v="0"/>
    <x v="0"/>
    <x v="1"/>
    <m/>
  </r>
  <r>
    <x v="1228"/>
    <s v="46.634.507/0001-06"/>
    <s v="NF SERVICOS DO"/>
    <n v="370654"/>
    <d v="2025-11-24T00:00:00"/>
    <n v="377470"/>
    <d v="2025-11-25T00:00:00"/>
    <m/>
    <n v="1180.03"/>
    <d v="2025-12-25T00:00:00"/>
    <s v="E0201625"/>
    <s v="PD201625"/>
    <s v="Serviços de Publicidade Eletrônica"/>
    <n v="1123.3900000000001"/>
    <m/>
    <x v="0"/>
    <m/>
    <m/>
    <m/>
    <s v="2 - FATURADO"/>
    <n v="0"/>
    <x v="0"/>
    <x v="1"/>
    <m/>
  </r>
  <r>
    <x v="1228"/>
    <s v="46.634.507/0001-06"/>
    <s v="NF SERVICOS DO"/>
    <n v="370655"/>
    <d v="2025-11-24T00:00:00"/>
    <n v="377471"/>
    <d v="2025-11-25T00:00:00"/>
    <m/>
    <n v="1327.54"/>
    <d v="2025-12-25T00:00:00"/>
    <s v="E0201625"/>
    <s v="PD201625"/>
    <s v="Serviços de Publicidade Eletrônica"/>
    <n v="1263.82"/>
    <m/>
    <x v="0"/>
    <m/>
    <m/>
    <m/>
    <s v="2 - FATURADO"/>
    <n v="0"/>
    <x v="0"/>
    <x v="1"/>
    <m/>
  </r>
  <r>
    <x v="1228"/>
    <s v="46.634.507/0001-06"/>
    <s v="NF SERVICOS DO"/>
    <n v="370864"/>
    <d v="2025-11-25T00:00:00"/>
    <n v="377681"/>
    <d v="2025-11-26T00:00:00"/>
    <m/>
    <n v="1032.53"/>
    <d v="2025-12-26T00:00:00"/>
    <s v="E0201625"/>
    <s v="PD201625"/>
    <s v="Serviços de Publicidade Eletrônica"/>
    <n v="982.97"/>
    <m/>
    <x v="0"/>
    <m/>
    <m/>
    <m/>
    <s v="2 - FATURADO"/>
    <n v="0"/>
    <x v="0"/>
    <x v="1"/>
    <m/>
  </r>
  <r>
    <x v="1228"/>
    <s v="46.634.507/0001-06"/>
    <s v="NF SERVICOS DO"/>
    <n v="370969"/>
    <d v="2025-11-25T00:00:00"/>
    <n v="377786"/>
    <d v="2025-11-26T00:00:00"/>
    <m/>
    <n v="885.02"/>
    <d v="2025-12-26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28"/>
    <s v="46.634.507/0001-06"/>
    <s v="NF SERVICOS DO"/>
    <n v="370990"/>
    <d v="2025-11-25T00:00:00"/>
    <n v="377807"/>
    <d v="2025-11-26T00:00:00"/>
    <m/>
    <n v="3835.1"/>
    <d v="2025-12-26T00:00:00"/>
    <s v="E0201625"/>
    <s v="PD201625"/>
    <s v="Serviços de Publicidade Eletrônica"/>
    <n v="3651.02"/>
    <m/>
    <x v="0"/>
    <m/>
    <m/>
    <m/>
    <s v="2 - FATURADO"/>
    <n v="0"/>
    <x v="0"/>
    <x v="1"/>
    <m/>
  </r>
  <r>
    <x v="1228"/>
    <s v="46.634.507/0001-06"/>
    <s v="NF SERVICOS DO"/>
    <n v="371106"/>
    <d v="2025-11-26T00:00:00"/>
    <n v="377923"/>
    <d v="2025-11-27T00:00:00"/>
    <m/>
    <n v="1770.05"/>
    <d v="2025-12-27T00:00:00"/>
    <s v="E0201625"/>
    <s v="PD201625"/>
    <s v="Serviços de Publicidade Eletrônica"/>
    <n v="1685.09"/>
    <m/>
    <x v="0"/>
    <m/>
    <m/>
    <m/>
    <s v="2 - FATURADO"/>
    <n v="0"/>
    <x v="0"/>
    <x v="1"/>
    <m/>
  </r>
  <r>
    <x v="1228"/>
    <s v="46.634.507/0001-06"/>
    <s v="NF SERVICOS DO"/>
    <n v="371107"/>
    <d v="2025-11-26T00:00:00"/>
    <n v="377924"/>
    <d v="2025-11-27T00:00:00"/>
    <m/>
    <n v="811.27"/>
    <d v="2025-12-27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228"/>
    <s v="46.634.507/0001-06"/>
    <s v="NF SERVICOS DO"/>
    <n v="371108"/>
    <d v="2025-11-26T00:00:00"/>
    <n v="377925"/>
    <d v="2025-11-27T00:00:00"/>
    <m/>
    <n v="516.26"/>
    <d v="2025-12-27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228"/>
    <s v="46.634.507/0001-06"/>
    <s v="NF SERVICOS DO"/>
    <n v="371109"/>
    <d v="2025-11-26T00:00:00"/>
    <n v="377926"/>
    <d v="2025-11-27T00:00:00"/>
    <m/>
    <n v="442.51"/>
    <d v="2025-12-27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29"/>
    <s v="46.634.515/0001-44"/>
    <s v="NF SERVICOS DO"/>
    <n v="351124"/>
    <d v="2025-08-20T00:00:00"/>
    <n v="357930"/>
    <d v="2025-08-21T00:00:00"/>
    <m/>
    <n v="230.47"/>
    <d v="2025-09-20T00:00:00"/>
    <s v="E0230811"/>
    <s v="PD023811"/>
    <s v="Serviços de Publicidade Eletrônica"/>
    <n v="219.41"/>
    <m/>
    <x v="0"/>
    <m/>
    <m/>
    <m/>
    <s v="2 - FATURADO"/>
    <n v="69"/>
    <x v="4"/>
    <x v="1"/>
    <m/>
  </r>
  <r>
    <x v="1229"/>
    <s v="46.634.515/0001-44"/>
    <s v="NF SERVICOS DO"/>
    <n v="352170"/>
    <d v="2025-08-25T00:00:00"/>
    <n v="358977"/>
    <d v="2025-08-26T00:00:00"/>
    <m/>
    <n v="322.67"/>
    <d v="2025-09-25T00:00:00"/>
    <s v="E0230811"/>
    <s v="PD023811"/>
    <s v="Serviços de Publicidade Eletrônica"/>
    <n v="307.18"/>
    <m/>
    <x v="0"/>
    <m/>
    <m/>
    <m/>
    <s v="2 - FATURADO"/>
    <n v="64"/>
    <x v="4"/>
    <x v="1"/>
    <m/>
  </r>
  <r>
    <x v="1229"/>
    <s v="46.634.515/0001-44"/>
    <s v="NF SERVICOS DO"/>
    <n v="352171"/>
    <d v="2025-08-25T00:00:00"/>
    <n v="358978"/>
    <d v="2025-08-26T00:00:00"/>
    <m/>
    <n v="2350.84"/>
    <d v="2025-09-25T00:00:00"/>
    <s v="E0230811"/>
    <s v="PD023811"/>
    <s v="Serviços de Publicidade Eletrônica"/>
    <n v="2238"/>
    <m/>
    <x v="0"/>
    <m/>
    <m/>
    <m/>
    <s v="2 - FATURADO"/>
    <n v="64"/>
    <x v="4"/>
    <x v="1"/>
    <m/>
  </r>
  <r>
    <x v="1229"/>
    <s v="46.634.515/0001-44"/>
    <s v="NF SERVICOS DO"/>
    <n v="352172"/>
    <d v="2025-08-25T00:00:00"/>
    <n v="358979"/>
    <d v="2025-08-26T00:00:00"/>
    <m/>
    <n v="276.57"/>
    <d v="2025-09-25T00:00:00"/>
    <s v="E0230811"/>
    <s v="PD023811"/>
    <s v="Serviços de Publicidade Eletrônica"/>
    <n v="263.29000000000002"/>
    <m/>
    <x v="0"/>
    <m/>
    <m/>
    <m/>
    <s v="2 - FATURADO"/>
    <n v="64"/>
    <x v="4"/>
    <x v="1"/>
    <m/>
  </r>
  <r>
    <x v="1229"/>
    <s v="46.634.515/0001-44"/>
    <s v="NF SERVICOS DO"/>
    <n v="352173"/>
    <d v="2025-08-25T00:00:00"/>
    <n v="358980"/>
    <d v="2025-08-26T00:00:00"/>
    <m/>
    <n v="829.71"/>
    <d v="2025-09-25T00:00:00"/>
    <s v="E0230811"/>
    <s v="PD023811"/>
    <s v="Serviços de Publicidade Eletrônica"/>
    <n v="789.88"/>
    <m/>
    <x v="0"/>
    <m/>
    <m/>
    <m/>
    <s v="2 - FATURADO"/>
    <n v="64"/>
    <x v="4"/>
    <x v="1"/>
    <m/>
  </r>
  <r>
    <x v="1229"/>
    <s v="46.634.515/0001-44"/>
    <s v="NF SERVICOS DO"/>
    <n v="355684"/>
    <d v="2025-09-10T00:00:00"/>
    <n v="362494"/>
    <d v="2025-09-11T00:00:00"/>
    <m/>
    <n v="829.71"/>
    <d v="2025-10-11T00:00:00"/>
    <s v="E0230811"/>
    <s v="PD023811"/>
    <s v="Serviços de Publicidade Eletrônica"/>
    <n v="789.88"/>
    <m/>
    <x v="0"/>
    <m/>
    <m/>
    <m/>
    <s v="2 - FATURADO"/>
    <n v="48"/>
    <x v="5"/>
    <x v="1"/>
    <m/>
  </r>
  <r>
    <x v="1229"/>
    <s v="46.634.515/0001-44"/>
    <s v="NF SERVICOS DO"/>
    <n v="355912"/>
    <d v="2025-09-11T00:00:00"/>
    <n v="362725"/>
    <d v="2025-09-12T00:00:00"/>
    <m/>
    <n v="553.14"/>
    <d v="2025-10-12T00:00:00"/>
    <s v="E0230811"/>
    <s v="PD023811"/>
    <s v="Serviços de Publicidade Eletrônica"/>
    <n v="526.59"/>
    <m/>
    <x v="0"/>
    <m/>
    <m/>
    <m/>
    <s v="2 - FATURADO"/>
    <n v="47"/>
    <x v="5"/>
    <x v="1"/>
    <m/>
  </r>
  <r>
    <x v="1229"/>
    <s v="46.634.515/0001-44"/>
    <s v="NF SERVICOS DO"/>
    <n v="356811"/>
    <d v="2025-09-16T00:00:00"/>
    <n v="363625"/>
    <d v="2025-09-17T00:00:00"/>
    <m/>
    <n v="414.85"/>
    <d v="2025-10-17T00:00:00"/>
    <s v="E0230811"/>
    <s v="PD023811"/>
    <s v="Serviços de Publicidade Eletrônica"/>
    <n v="394.94"/>
    <m/>
    <x v="0"/>
    <m/>
    <m/>
    <m/>
    <s v="2 - FATURADO"/>
    <n v="42"/>
    <x v="5"/>
    <x v="1"/>
    <m/>
  </r>
  <r>
    <x v="1229"/>
    <s v="46.634.515/0001-44"/>
    <s v="NF SERVICOS DO"/>
    <n v="357135"/>
    <d v="2025-09-17T00:00:00"/>
    <n v="363948"/>
    <d v="2025-09-18T00:00:00"/>
    <m/>
    <n v="276.57"/>
    <d v="2025-10-18T00:00:00"/>
    <s v="E0230811"/>
    <s v="PD023811"/>
    <s v="Serviços de Publicidade Eletrônica"/>
    <n v="263.29000000000002"/>
    <m/>
    <x v="0"/>
    <m/>
    <m/>
    <m/>
    <s v="2 - FATURADO"/>
    <n v="41"/>
    <x v="5"/>
    <x v="1"/>
    <m/>
  </r>
  <r>
    <x v="1229"/>
    <s v="46.634.515/0001-44"/>
    <s v="NF SERVICOS DO"/>
    <n v="357142"/>
    <d v="2025-09-17T00:00:00"/>
    <n v="363955"/>
    <d v="2025-09-18T00:00:00"/>
    <m/>
    <n v="1060.18"/>
    <d v="2025-10-18T00:00:00"/>
    <s v="E0230811"/>
    <s v="PD023811"/>
    <s v="Serviços de Publicidade Eletrônica"/>
    <n v="1009.29"/>
    <m/>
    <x v="0"/>
    <m/>
    <m/>
    <m/>
    <s v="2 - FATURADO"/>
    <n v="41"/>
    <x v="5"/>
    <x v="1"/>
    <m/>
  </r>
  <r>
    <x v="1229"/>
    <s v="46.634.515/0001-44"/>
    <s v="NF SERVICOS DO"/>
    <n v="357227"/>
    <d v="2025-09-18T00:00:00"/>
    <n v="364040"/>
    <d v="2025-09-19T00:00:00"/>
    <m/>
    <n v="230.47"/>
    <d v="2025-10-19T00:00:00"/>
    <s v="E0230811"/>
    <s v="PD023811"/>
    <s v="Serviços de Publicidade Eletrônica"/>
    <n v="219.41"/>
    <m/>
    <x v="0"/>
    <m/>
    <m/>
    <m/>
    <s v="2 - FATURADO"/>
    <n v="40"/>
    <x v="5"/>
    <x v="1"/>
    <m/>
  </r>
  <r>
    <x v="1229"/>
    <s v="46.634.515/0001-44"/>
    <s v="NF SERVICOS DO"/>
    <n v="357629"/>
    <d v="2025-09-19T00:00:00"/>
    <n v="364442"/>
    <d v="2025-09-22T00:00:00"/>
    <m/>
    <n v="1106.28"/>
    <d v="2025-10-22T00:00:00"/>
    <s v="E0230811"/>
    <s v="PD023811"/>
    <s v="Serviços de Publicidade Eletrônica"/>
    <n v="1053.18"/>
    <m/>
    <x v="0"/>
    <m/>
    <m/>
    <m/>
    <s v="2 - FATURADO"/>
    <n v="37"/>
    <x v="5"/>
    <x v="1"/>
    <m/>
  </r>
  <r>
    <x v="1229"/>
    <s v="46.634.515/0001-44"/>
    <s v="NF SERVICOS DO"/>
    <n v="357783"/>
    <d v="2025-09-19T00:00:00"/>
    <n v="364596"/>
    <d v="2025-09-22T00:00:00"/>
    <m/>
    <n v="737.52"/>
    <d v="2025-10-22T00:00:00"/>
    <s v="E0230811"/>
    <s v="PD023811"/>
    <s v="Serviços de Publicidade Eletrônica"/>
    <n v="702.12"/>
    <m/>
    <x v="0"/>
    <m/>
    <m/>
    <m/>
    <s v="2 - FATURADO"/>
    <n v="37"/>
    <x v="5"/>
    <x v="1"/>
    <m/>
  </r>
  <r>
    <x v="1229"/>
    <s v="46.634.515/0001-44"/>
    <s v="NF SERVICOS DO"/>
    <n v="362454"/>
    <d v="2025-10-13T00:00:00"/>
    <n v="369269"/>
    <d v="2025-10-14T00:00:00"/>
    <m/>
    <n v="414.85"/>
    <d v="2025-11-13T00:00:00"/>
    <s v="E0230811"/>
    <s v="PD023811"/>
    <s v="Serviços de Publicidade Eletrônica"/>
    <n v="394.94"/>
    <m/>
    <x v="0"/>
    <m/>
    <m/>
    <m/>
    <s v="2 - FATURADO"/>
    <n v="15"/>
    <x v="3"/>
    <x v="1"/>
    <m/>
  </r>
  <r>
    <x v="1229"/>
    <s v="46.634.515/0001-44"/>
    <s v="NF SERVICOS DO"/>
    <n v="363533"/>
    <d v="2025-10-17T00:00:00"/>
    <n v="370348"/>
    <d v="2025-10-21T00:00:00"/>
    <m/>
    <n v="368.76"/>
    <d v="2025-11-20T00:00:00"/>
    <s v="E0230811"/>
    <s v="PD023811"/>
    <s v="Serviços de Publicidade Eletrônica"/>
    <n v="351.06"/>
    <m/>
    <x v="0"/>
    <m/>
    <m/>
    <m/>
    <s v="2 - FATURADO"/>
    <n v="8"/>
    <x v="3"/>
    <x v="1"/>
    <m/>
  </r>
  <r>
    <x v="1229"/>
    <s v="46.634.515/0001-44"/>
    <s v="NF SERVICOS DO"/>
    <n v="363827"/>
    <d v="2025-10-20T00:00:00"/>
    <n v="370642"/>
    <d v="2025-10-21T00:00:00"/>
    <m/>
    <n v="599.23"/>
    <d v="2025-11-20T00:00:00"/>
    <s v="E0230811"/>
    <s v="PD023811"/>
    <s v="Serviços de Publicidade Eletrônica"/>
    <n v="570.47"/>
    <m/>
    <x v="0"/>
    <m/>
    <m/>
    <m/>
    <s v="2 - FATURADO"/>
    <n v="8"/>
    <x v="3"/>
    <x v="1"/>
    <m/>
  </r>
  <r>
    <x v="1229"/>
    <s v="46.634.515/0001-44"/>
    <s v="NF SERVICOS DO"/>
    <n v="363828"/>
    <d v="2025-10-20T00:00:00"/>
    <n v="370643"/>
    <d v="2025-10-21T00:00:00"/>
    <m/>
    <n v="967.99"/>
    <d v="2025-11-20T00:00:00"/>
    <s v="E0230811"/>
    <s v="PD023811"/>
    <s v="Serviços de Publicidade Eletrônica"/>
    <n v="921.53"/>
    <m/>
    <x v="0"/>
    <m/>
    <m/>
    <m/>
    <s v="2 - FATURADO"/>
    <n v="8"/>
    <x v="3"/>
    <x v="1"/>
    <m/>
  </r>
  <r>
    <x v="1229"/>
    <s v="46.634.515/0001-44"/>
    <s v="NF SERVICOS DO"/>
    <n v="366428"/>
    <d v="2025-11-10T00:00:00"/>
    <n v="373245"/>
    <d v="2025-11-10T00:00:00"/>
    <m/>
    <n v="460.95"/>
    <d v="2025-12-10T00:00:00"/>
    <s v="E0230811"/>
    <s v="PD023811"/>
    <s v="Serviços de Publicidade Eletrônica"/>
    <n v="438.82"/>
    <m/>
    <x v="0"/>
    <m/>
    <m/>
    <m/>
    <s v="2 - FATURADO"/>
    <n v="0"/>
    <x v="0"/>
    <x v="1"/>
    <m/>
  </r>
  <r>
    <x v="1230"/>
    <s v="46.634.523/0001-90"/>
    <s v="NF SERVICOS"/>
    <n v="196310"/>
    <d v="2025-10-21T00:00:00"/>
    <n v="2044876"/>
    <d v="2025-10-21T00:00:00"/>
    <d v="2025-09-01T00:00:00"/>
    <n v="1003.32"/>
    <d v="2025-11-20T00:00:00"/>
    <s v="E0240679"/>
    <s v="PD024679"/>
    <s v="PREFEITURA SIM"/>
    <n v="955.16"/>
    <d v="2025-09-01T00:00:00"/>
    <x v="0"/>
    <m/>
    <m/>
    <s v="359.00007235/2024-49-ITO/APPS"/>
    <s v="2 - FATURADO"/>
    <n v="8"/>
    <x v="3"/>
    <x v="0"/>
    <m/>
  </r>
  <r>
    <x v="1230"/>
    <s v="46.634.523/0001-90"/>
    <s v="ND-POUPATEMPO 4.0"/>
    <n v="7327"/>
    <d v="2025-11-05T00:00:00"/>
    <s v="PPT00729"/>
    <s v="PPT00729"/>
    <d v="2025-11-01T00:00:00"/>
    <n v="21403.9"/>
    <d v="2025-12-05T00:00:00"/>
    <s v="PPT00729"/>
    <s v="PP00729"/>
    <s v="IMPLANTACAO E OPERACAO DO POUPATEMPO SAO MANUEL"/>
    <n v="21403.9"/>
    <d v="2025-11-01T00:00:00"/>
    <x v="0"/>
    <m/>
    <s v="PD-PRC-2022/03712"/>
    <m/>
    <s v="2 - FATURADO"/>
    <n v="0"/>
    <x v="0"/>
    <x v="15"/>
    <m/>
  </r>
  <r>
    <x v="1230"/>
    <s v="46.634.523/0001-90"/>
    <s v="NF SERVICOS DO"/>
    <n v="366413"/>
    <d v="2025-11-10T00:00:00"/>
    <n v="373230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6422"/>
    <d v="2025-11-10T00:00:00"/>
    <n v="373239"/>
    <d v="2025-11-10T00:00:00"/>
    <m/>
    <n v="221.26"/>
    <d v="2025-12-10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30"/>
    <s v="46.634.523/0001-90"/>
    <s v="NF SERVICOS DO"/>
    <n v="366423"/>
    <d v="2025-11-10T00:00:00"/>
    <n v="373240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6424"/>
    <d v="2025-11-10T00:00:00"/>
    <n v="373241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6429"/>
    <d v="2025-11-10T00:00:00"/>
    <n v="373246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6870"/>
    <d v="2025-11-10T00:00:00"/>
    <n v="373687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6873"/>
    <d v="2025-11-10T00:00:00"/>
    <n v="373690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6877"/>
    <d v="2025-11-10T00:00:00"/>
    <n v="373694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6898"/>
    <d v="2025-11-10T00:00:00"/>
    <n v="373715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7108"/>
    <d v="2025-11-10T00:00:00"/>
    <n v="373925"/>
    <d v="2025-11-10T00:00:00"/>
    <m/>
    <n v="221.26"/>
    <d v="2025-12-10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30"/>
    <s v="46.634.523/0001-90"/>
    <s v="NF SERVICOS DO"/>
    <n v="367539"/>
    <d v="2025-11-10T00:00:00"/>
    <n v="374356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7615"/>
    <d v="2025-11-10T00:00:00"/>
    <n v="374432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7616"/>
    <d v="2025-11-10T00:00:00"/>
    <n v="374433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7617"/>
    <d v="2025-11-10T00:00:00"/>
    <n v="374434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7618"/>
    <d v="2025-11-10T00:00:00"/>
    <n v="374435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7632"/>
    <d v="2025-11-10T00:00:00"/>
    <n v="374449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7982"/>
    <d v="2025-11-10T00:00:00"/>
    <n v="374799"/>
    <d v="2025-11-10T00:00:00"/>
    <m/>
    <n v="276.57"/>
    <d v="2025-12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7984"/>
    <d v="2025-11-10T00:00:00"/>
    <n v="374801"/>
    <d v="2025-11-10T00:00:00"/>
    <m/>
    <n v="331.88"/>
    <d v="2025-12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7985"/>
    <d v="2025-11-10T00:00:00"/>
    <n v="374802"/>
    <d v="2025-11-10T00:00:00"/>
    <m/>
    <n v="387.2"/>
    <d v="2025-12-10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230"/>
    <s v="46.634.523/0001-90"/>
    <s v="NF SERVICOS DO"/>
    <n v="368014"/>
    <d v="2025-11-10T00:00:00"/>
    <n v="374831"/>
    <d v="2025-11-12T00:00:00"/>
    <m/>
    <n v="276.57"/>
    <d v="2025-12-1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8396"/>
    <d v="2025-11-11T00:00:00"/>
    <n v="375213"/>
    <d v="2025-11-12T00:00:00"/>
    <m/>
    <n v="276.57"/>
    <d v="2025-12-1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8620"/>
    <d v="2025-11-11T00:00:00"/>
    <n v="375437"/>
    <d v="2025-11-12T00:00:00"/>
    <m/>
    <n v="276.57"/>
    <d v="2025-12-12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8661"/>
    <d v="2025-11-12T00:00:00"/>
    <n v="375478"/>
    <d v="2025-11-13T00:00:00"/>
    <m/>
    <n v="442.51"/>
    <d v="2025-12-13T00:00:00"/>
    <s v="E0250776"/>
    <s v="PD025776"/>
    <s v="Serviços de Publicidade Eletrônica"/>
    <n v="421.27"/>
    <m/>
    <x v="0"/>
    <m/>
    <m/>
    <m/>
    <s v="2 - FATURADO"/>
    <n v="0"/>
    <x v="0"/>
    <x v="1"/>
    <m/>
  </r>
  <r>
    <x v="1230"/>
    <s v="46.634.523/0001-90"/>
    <s v="NF SERVICOS DO"/>
    <n v="368667"/>
    <d v="2025-11-12T00:00:00"/>
    <n v="375484"/>
    <d v="2025-11-13T00:00:00"/>
    <m/>
    <n v="276.57"/>
    <d v="2025-12-1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8669"/>
    <d v="2025-11-12T00:00:00"/>
    <n v="375486"/>
    <d v="2025-11-13T00:00:00"/>
    <m/>
    <n v="387.2"/>
    <d v="2025-12-13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230"/>
    <s v="46.634.523/0001-90"/>
    <s v="NF SERVICOS DO"/>
    <n v="368794"/>
    <d v="2025-11-12T00:00:00"/>
    <n v="375611"/>
    <d v="2025-11-13T00:00:00"/>
    <m/>
    <n v="276.57"/>
    <d v="2025-12-1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"/>
    <n v="198031"/>
    <d v="2025-11-13T00:00:00"/>
    <n v="2064473"/>
    <d v="2025-11-13T00:00:00"/>
    <d v="2025-10-01T00:00:00"/>
    <n v="2895.35"/>
    <d v="2025-12-13T00:00:00"/>
    <s v="E0240679"/>
    <s v="PD024679"/>
    <s v="PREFEITURA SIM"/>
    <n v="2756.37"/>
    <d v="2025-10-01T00:00:00"/>
    <x v="0"/>
    <m/>
    <m/>
    <s v="359.00007235/2024-49-ITO/APPS"/>
    <s v="2 - FATURADO"/>
    <n v="0"/>
    <x v="0"/>
    <x v="0"/>
    <m/>
  </r>
  <r>
    <x v="1230"/>
    <s v="46.634.523/0001-90"/>
    <s v="NF SERVICOS DO"/>
    <n v="369079"/>
    <d v="2025-11-13T00:00:00"/>
    <n v="375896"/>
    <d v="2025-11-14T00:00:00"/>
    <m/>
    <n v="221.26"/>
    <d v="2025-12-14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30"/>
    <s v="46.634.523/0001-90"/>
    <s v="NF SERVICOS DO"/>
    <n v="369367"/>
    <d v="2025-11-14T00:00:00"/>
    <n v="376184"/>
    <d v="2025-11-18T00:00:00"/>
    <m/>
    <n v="331.88"/>
    <d v="2025-12-1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30"/>
    <s v="46.634.523/0001-90"/>
    <s v="NF SERVICOS DO"/>
    <n v="369371"/>
    <d v="2025-11-14T00:00:00"/>
    <n v="376188"/>
    <d v="2025-11-18T00:00:00"/>
    <m/>
    <n v="276.57"/>
    <d v="2025-12-1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69372"/>
    <d v="2025-11-14T00:00:00"/>
    <n v="376189"/>
    <d v="2025-11-18T00:00:00"/>
    <m/>
    <n v="221.26"/>
    <d v="2025-12-1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30"/>
    <s v="46.634.523/0001-90"/>
    <s v="NF SERVICOS DO"/>
    <n v="370390"/>
    <d v="2025-11-19T00:00:00"/>
    <n v="377207"/>
    <d v="2025-11-25T00:00:00"/>
    <m/>
    <n v="276.57"/>
    <d v="2025-12-2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70792"/>
    <d v="2025-11-24T00:00:00"/>
    <n v="377608"/>
    <d v="2025-11-25T00:00:00"/>
    <m/>
    <n v="276.57"/>
    <d v="2025-12-2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71029"/>
    <d v="2025-11-25T00:00:00"/>
    <n v="377846"/>
    <d v="2025-11-26T00:00:00"/>
    <m/>
    <n v="276.57"/>
    <d v="2025-12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0"/>
    <s v="46.634.523/0001-90"/>
    <s v="NF SERVICOS DO"/>
    <n v="371030"/>
    <d v="2025-11-25T00:00:00"/>
    <n v="377847"/>
    <d v="2025-11-26T00:00:00"/>
    <m/>
    <n v="276.57"/>
    <d v="2025-12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31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316"/>
    <x v="2"/>
    <x v="3"/>
    <m/>
  </r>
  <r>
    <x v="1231"/>
    <s v="46.634.531/0001-37"/>
    <s v="NF SERVICOS DO"/>
    <n v="358326"/>
    <d v="2025-09-25T00:00:00"/>
    <n v="365141"/>
    <d v="2025-09-25T00:00:00"/>
    <m/>
    <n v="258.13"/>
    <d v="2025-10-25T00:00:00"/>
    <s v="E0240946"/>
    <s v="PD024946"/>
    <s v="Serviços de Publicidade Eletrônica"/>
    <n v="245.74"/>
    <m/>
    <x v="0"/>
    <m/>
    <m/>
    <m/>
    <s v="2 - FATURADO"/>
    <n v="34"/>
    <x v="5"/>
    <x v="1"/>
    <m/>
  </r>
  <r>
    <x v="1231"/>
    <s v="46.634.531/0001-37"/>
    <s v="NF SERVICOS"/>
    <n v="196140"/>
    <d v="2025-10-17T00:00:00"/>
    <n v="2044706"/>
    <d v="2025-10-17T00:00:00"/>
    <d v="2025-07-01T00:00:00"/>
    <n v="644.4"/>
    <d v="2025-11-16T00:00:00"/>
    <s v="E0251077"/>
    <s v="PD251053"/>
    <s v="PREFEITURA CADASTRO"/>
    <n v="613.47"/>
    <d v="2025-07-01T00:00:00"/>
    <x v="0"/>
    <m/>
    <m/>
    <s v="359.00002964/2025-90 - APPS/ITO"/>
    <s v="2 - FATURADO"/>
    <n v="12"/>
    <x v="3"/>
    <x v="0"/>
    <m/>
  </r>
  <r>
    <x v="1231"/>
    <s v="46.634.531/0001-37"/>
    <s v="ND-POUPATEMPO 4.0"/>
    <n v="7246"/>
    <d v="2025-11-05T00:00:00"/>
    <s v="PPT00643"/>
    <s v="PPT00643"/>
    <d v="2025-11-01T00:00:00"/>
    <n v="24493.23"/>
    <d v="2025-12-05T00:00:00"/>
    <s v="PPT00643"/>
    <s v="PP00643"/>
    <s v="IMPLANTACAO E OPERACAO DO POUPATEMPO IBIUNA"/>
    <n v="24493.23"/>
    <d v="2025-11-01T00:00:00"/>
    <x v="0"/>
    <m/>
    <s v="PD-PRC-2022/00452"/>
    <m/>
    <s v="2 - FATURADO"/>
    <n v="0"/>
    <x v="0"/>
    <x v="15"/>
    <m/>
  </r>
  <r>
    <x v="1231"/>
    <s v="46.634.531/0001-37"/>
    <s v="NF SERVICOS DO"/>
    <n v="366400"/>
    <d v="2025-11-10T00:00:00"/>
    <n v="373217"/>
    <d v="2025-11-10T00:00:00"/>
    <m/>
    <n v="322.66000000000003"/>
    <d v="2025-12-10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66404"/>
    <d v="2025-11-10T00:00:00"/>
    <n v="373221"/>
    <d v="2025-11-10T00:00:00"/>
    <m/>
    <n v="451.73"/>
    <d v="2025-12-10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231"/>
    <s v="46.634.531/0001-37"/>
    <s v="NF SERVICOS DO"/>
    <n v="366485"/>
    <d v="2025-11-10T00:00:00"/>
    <n v="373302"/>
    <d v="2025-11-10T00:00:00"/>
    <m/>
    <n v="322.66000000000003"/>
    <d v="2025-12-10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67454"/>
    <d v="2025-11-10T00:00:00"/>
    <n v="374271"/>
    <d v="2025-11-10T00:00:00"/>
    <m/>
    <n v="1032.53"/>
    <d v="2025-12-10T00:00:00"/>
    <s v="E0240946"/>
    <s v="PD024946"/>
    <s v="Serviços de Publicidade Eletrônica"/>
    <n v="982.97"/>
    <m/>
    <x v="0"/>
    <m/>
    <m/>
    <m/>
    <s v="2 - FATURADO"/>
    <n v="0"/>
    <x v="0"/>
    <x v="1"/>
    <m/>
  </r>
  <r>
    <x v="1231"/>
    <s v="46.634.531/0001-37"/>
    <s v="NF SERVICOS DO"/>
    <n v="367462"/>
    <d v="2025-11-10T00:00:00"/>
    <n v="374279"/>
    <d v="2025-11-10T00:00:00"/>
    <m/>
    <n v="516.26"/>
    <d v="2025-12-10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231"/>
    <s v="46.634.531/0001-37"/>
    <s v="NF SERVICOS DO"/>
    <n v="367474"/>
    <d v="2025-11-10T00:00:00"/>
    <n v="374291"/>
    <d v="2025-11-10T00:00:00"/>
    <m/>
    <n v="516.26"/>
    <d v="2025-12-10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231"/>
    <s v="46.634.531/0001-37"/>
    <s v="NF SERVICOS DO"/>
    <n v="368248"/>
    <d v="2025-11-10T00:00:00"/>
    <n v="375065"/>
    <d v="2025-11-12T00:00:00"/>
    <m/>
    <n v="322.66000000000003"/>
    <d v="2025-12-12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68329"/>
    <d v="2025-11-11T00:00:00"/>
    <n v="375146"/>
    <d v="2025-11-12T00:00:00"/>
    <m/>
    <n v="322.66000000000003"/>
    <d v="2025-12-12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68578"/>
    <d v="2025-11-11T00:00:00"/>
    <n v="375395"/>
    <d v="2025-11-12T00:00:00"/>
    <m/>
    <n v="258.13"/>
    <d v="2025-12-12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231"/>
    <s v="46.634.531/0001-37"/>
    <s v="NF SERVICOS DO"/>
    <n v="368713"/>
    <d v="2025-11-12T00:00:00"/>
    <n v="375530"/>
    <d v="2025-11-13T00:00:00"/>
    <m/>
    <n v="322.66000000000003"/>
    <d v="2025-12-13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68725"/>
    <d v="2025-11-12T00:00:00"/>
    <n v="375542"/>
    <d v="2025-11-13T00:00:00"/>
    <m/>
    <n v="516.26"/>
    <d v="2025-12-13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231"/>
    <s v="46.634.531/0001-37"/>
    <s v="NF SERVICOS"/>
    <n v="198021"/>
    <d v="2025-11-13T00:00:00"/>
    <n v="2064463"/>
    <d v="2025-11-13T00:00:00"/>
    <d v="2025-10-01T00:00:00"/>
    <n v="6272.16"/>
    <d v="2025-12-13T00:00:00"/>
    <s v="E0251077"/>
    <s v="PD251053"/>
    <s v="PREFEITURA CADASTRO"/>
    <n v="5971.1"/>
    <d v="2025-10-01T00:00:00"/>
    <x v="0"/>
    <m/>
    <m/>
    <s v="359.00002964/2025-90 - APPS/ITO"/>
    <s v="2 - FATURADO"/>
    <n v="0"/>
    <x v="0"/>
    <x v="0"/>
    <m/>
  </r>
  <r>
    <x v="1231"/>
    <s v="46.634.531/0001-37"/>
    <s v="NF SERVICOS DO"/>
    <n v="369104"/>
    <d v="2025-11-13T00:00:00"/>
    <n v="375921"/>
    <d v="2025-11-14T00:00:00"/>
    <m/>
    <n v="193.6"/>
    <d v="2025-12-14T00:00:00"/>
    <s v="E0240946"/>
    <s v="PD024946"/>
    <s v="Serviços de Publicidade Eletrônica"/>
    <n v="184.31"/>
    <m/>
    <x v="0"/>
    <m/>
    <m/>
    <m/>
    <s v="2 - FATURADO"/>
    <n v="0"/>
    <x v="0"/>
    <x v="1"/>
    <m/>
  </r>
  <r>
    <x v="1231"/>
    <s v="46.634.531/0001-37"/>
    <s v="NF SERVICOS DO"/>
    <n v="369274"/>
    <d v="2025-11-14T00:00:00"/>
    <n v="376091"/>
    <d v="2025-11-18T00:00:00"/>
    <m/>
    <n v="451.73"/>
    <d v="2025-12-18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231"/>
    <s v="46.634.531/0001-37"/>
    <s v="NF SERVICOS DO"/>
    <n v="369558"/>
    <d v="2025-11-17T00:00:00"/>
    <n v="376375"/>
    <d v="2025-11-18T00:00:00"/>
    <m/>
    <n v="838.93"/>
    <d v="2025-12-18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231"/>
    <s v="46.634.531/0001-37"/>
    <s v="NF SERVICOS DO"/>
    <n v="369656"/>
    <d v="2025-11-17T00:00:00"/>
    <n v="376473"/>
    <d v="2025-11-18T00:00:00"/>
    <m/>
    <n v="838.93"/>
    <d v="2025-12-18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231"/>
    <s v="46.634.531/0001-37"/>
    <s v="NF SERVICOS DO"/>
    <n v="369817"/>
    <d v="2025-11-17T00:00:00"/>
    <n v="376634"/>
    <d v="2025-11-18T00:00:00"/>
    <m/>
    <n v="322.66000000000003"/>
    <d v="2025-12-18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31"/>
    <s v="46.634.531/0001-37"/>
    <s v="NF SERVICOS DO"/>
    <n v="370255"/>
    <d v="2025-11-19T00:00:00"/>
    <n v="377072"/>
    <d v="2025-11-25T00:00:00"/>
    <m/>
    <n v="580.79999999999995"/>
    <d v="2025-12-25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231"/>
    <s v="46.634.531/0001-37"/>
    <s v="NF SERVICOS DO"/>
    <n v="371084"/>
    <d v="2025-11-25T00:00:00"/>
    <n v="377901"/>
    <d v="2025-11-26T00:00:00"/>
    <m/>
    <n v="709.86"/>
    <d v="2025-12-26T00:00:00"/>
    <s v="E0240946"/>
    <s v="PD024946"/>
    <s v="Serviços de Publicidade Eletrônica"/>
    <n v="675.79"/>
    <m/>
    <x v="0"/>
    <m/>
    <m/>
    <m/>
    <s v="2 - FATURADO"/>
    <n v="0"/>
    <x v="0"/>
    <x v="1"/>
    <m/>
  </r>
  <r>
    <x v="1232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357"/>
    <x v="2"/>
    <x v="3"/>
    <m/>
  </r>
  <r>
    <x v="1232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357"/>
    <x v="2"/>
    <x v="3"/>
    <m/>
  </r>
  <r>
    <x v="1232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357"/>
    <x v="2"/>
    <x v="3"/>
    <m/>
  </r>
  <r>
    <x v="1232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344"/>
    <x v="2"/>
    <x v="3"/>
    <m/>
  </r>
  <r>
    <x v="1232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344"/>
    <x v="2"/>
    <x v="3"/>
    <m/>
  </r>
  <r>
    <x v="1232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344"/>
    <x v="2"/>
    <x v="3"/>
    <m/>
  </r>
  <r>
    <x v="1232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344"/>
    <x v="2"/>
    <x v="3"/>
    <m/>
  </r>
  <r>
    <x v="1232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294"/>
    <x v="2"/>
    <x v="3"/>
    <m/>
  </r>
  <r>
    <x v="1232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292"/>
    <x v="2"/>
    <x v="3"/>
    <m/>
  </r>
  <r>
    <x v="1232"/>
    <s v="46.634.564/0001-87"/>
    <s v="NF SERVICOS DO"/>
    <n v="366602"/>
    <d v="2025-11-10T00:00:00"/>
    <n v="373419"/>
    <d v="2025-11-10T00:00:00"/>
    <m/>
    <n v="1106.28"/>
    <d v="2025-12-10T00:00:00"/>
    <s v="E0240950"/>
    <s v="PD024950"/>
    <s v="Serviços de Publicidade Eletrônica"/>
    <n v="1053.18"/>
    <m/>
    <x v="0"/>
    <m/>
    <m/>
    <m/>
    <s v="2 - FATURADO"/>
    <n v="0"/>
    <x v="0"/>
    <x v="1"/>
    <m/>
  </r>
  <r>
    <x v="1232"/>
    <s v="46.634.564/0001-87"/>
    <s v="NF SERVICOS DO"/>
    <n v="366656"/>
    <d v="2025-11-10T00:00:00"/>
    <n v="373473"/>
    <d v="2025-11-10T00:00:00"/>
    <m/>
    <n v="295.01"/>
    <d v="2025-12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32"/>
    <s v="46.634.564/0001-87"/>
    <s v="NF SERVICOS DO"/>
    <n v="366664"/>
    <d v="2025-11-10T00:00:00"/>
    <n v="373481"/>
    <d v="2025-11-10T00:00:00"/>
    <m/>
    <n v="368.76"/>
    <d v="2025-12-10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32"/>
    <s v="46.634.564/0001-87"/>
    <s v="NF SERVICOS DO"/>
    <n v="367085"/>
    <d v="2025-11-10T00:00:00"/>
    <n v="373902"/>
    <d v="2025-11-10T00:00:00"/>
    <m/>
    <n v="442.51"/>
    <d v="2025-12-10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232"/>
    <s v="46.634.564/0001-87"/>
    <s v="NF SERVICOS DO"/>
    <n v="367848"/>
    <d v="2025-11-10T00:00:00"/>
    <n v="374665"/>
    <d v="2025-11-10T00:00:00"/>
    <m/>
    <n v="295.01"/>
    <d v="2025-12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32"/>
    <s v="46.634.564/0001-87"/>
    <s v="NF SERVICOS DO"/>
    <n v="368430"/>
    <d v="2025-11-11T00:00:00"/>
    <n v="375247"/>
    <d v="2025-11-12T00:00:00"/>
    <m/>
    <n v="295.01"/>
    <d v="2025-12-12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32"/>
    <s v="46.634.564/0001-87"/>
    <s v="NF SERVICOS"/>
    <n v="197858"/>
    <d v="2025-11-13T00:00:00"/>
    <n v="2064300"/>
    <d v="2025-11-13T00:00:00"/>
    <d v="2025-10-01T00:00:00"/>
    <n v="29835.360000000001"/>
    <d v="2025-12-13T00:00:00"/>
    <s v="E0251026"/>
    <s v="PD251020"/>
    <s v="PREFEITURA SIM"/>
    <n v="28403.26"/>
    <d v="2025-10-01T00:00:00"/>
    <x v="0"/>
    <s v="009/2025"/>
    <s v="053/2025"/>
    <s v="SEI: 359.00002514/2025-05 APPS/ITO"/>
    <s v="2 - FATURADO"/>
    <n v="0"/>
    <x v="0"/>
    <x v="0"/>
    <m/>
  </r>
  <r>
    <x v="1232"/>
    <s v="46.634.564/0001-87"/>
    <s v="NF SERVICOS DO"/>
    <n v="369377"/>
    <d v="2025-11-14T00:00:00"/>
    <n v="376194"/>
    <d v="2025-11-18T00:00:00"/>
    <m/>
    <n v="295.01"/>
    <d v="2025-12-1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32"/>
    <s v="46.634.564/0001-87"/>
    <s v="NF SERVICOS DO"/>
    <n v="369876"/>
    <d v="2025-11-18T00:00:00"/>
    <n v="376693"/>
    <d v="2025-11-19T00:00:00"/>
    <m/>
    <n v="221.26"/>
    <d v="2025-12-19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32"/>
    <s v="46.634.564/0001-87"/>
    <s v="NF SERVICOS DO"/>
    <n v="369900"/>
    <d v="2025-11-18T00:00:00"/>
    <n v="376717"/>
    <d v="2025-11-19T00:00:00"/>
    <m/>
    <n v="958.78"/>
    <d v="2025-12-19T00:00:00"/>
    <s v="E0240950"/>
    <s v="PD024950"/>
    <s v="Serviços de Publicidade Eletrônica"/>
    <n v="912.76"/>
    <m/>
    <x v="0"/>
    <m/>
    <m/>
    <m/>
    <s v="2 - FATURADO"/>
    <n v="0"/>
    <x v="0"/>
    <x v="1"/>
    <m/>
  </r>
  <r>
    <x v="1232"/>
    <s v="46.634.564/0001-87"/>
    <s v="NF SERVICOS DO"/>
    <n v="370253"/>
    <d v="2025-11-19T00:00:00"/>
    <n v="377070"/>
    <d v="2025-11-25T00:00:00"/>
    <m/>
    <n v="663.77"/>
    <d v="2025-12-25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232"/>
    <s v="46.634.564/0001-87"/>
    <s v="NF SERVICOS DO"/>
    <n v="370254"/>
    <d v="2025-11-19T00:00:00"/>
    <n v="377071"/>
    <d v="2025-11-25T00:00:00"/>
    <m/>
    <n v="368.76"/>
    <d v="2025-12-25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32"/>
    <s v="46.634.564/0001-87"/>
    <s v="NF SERVICOS DO"/>
    <n v="370636"/>
    <d v="2025-11-24T00:00:00"/>
    <n v="377452"/>
    <d v="2025-11-25T00:00:00"/>
    <m/>
    <n v="516.26"/>
    <d v="2025-12-25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232"/>
    <s v="46.634.564/0001-87"/>
    <s v="NF SERVICOS DO"/>
    <n v="370814"/>
    <d v="2025-11-25T00:00:00"/>
    <n v="377631"/>
    <d v="2025-11-26T00:00:00"/>
    <m/>
    <n v="295.01"/>
    <d v="2025-12-2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32"/>
    <s v="46.634.564/0001-87"/>
    <s v="NF SERVICOS DO"/>
    <n v="370988"/>
    <d v="2025-11-25T00:00:00"/>
    <n v="377805"/>
    <d v="2025-11-26T00:00:00"/>
    <m/>
    <n v="221.26"/>
    <d v="2025-12-26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32"/>
    <s v="46.634.564/0001-87"/>
    <s v="NF SERVICOS DO"/>
    <n v="371060"/>
    <d v="2025-11-25T00:00:00"/>
    <n v="377877"/>
    <d v="2025-11-26T00:00:00"/>
    <m/>
    <n v="442.51"/>
    <d v="2025-12-26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233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351"/>
    <x v="2"/>
    <x v="3"/>
    <m/>
  </r>
  <r>
    <x v="1233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351"/>
    <x v="2"/>
    <x v="3"/>
    <m/>
  </r>
  <r>
    <x v="1233"/>
    <s v="46.634.572/0001-23"/>
    <s v="NF SERVICOS DO"/>
    <n v="364392"/>
    <d v="2025-10-21T00:00:00"/>
    <n v="371207"/>
    <d v="2025-10-22T00:00:00"/>
    <m/>
    <n v="184.38"/>
    <d v="2025-11-21T00:00:00"/>
    <s v="E0250831"/>
    <s v="PD025831"/>
    <s v="Serviços de Publicidade Eletrônica"/>
    <n v="175.53"/>
    <m/>
    <x v="0"/>
    <m/>
    <m/>
    <m/>
    <s v="2 - FATURADO"/>
    <n v="7"/>
    <x v="3"/>
    <x v="1"/>
    <m/>
  </r>
  <r>
    <x v="1233"/>
    <s v="46.634.572/0001-23"/>
    <s v="NF SERVICOS DO"/>
    <n v="364952"/>
    <d v="2025-10-23T00:00:00"/>
    <n v="371767"/>
    <d v="2025-10-24T00:00:00"/>
    <m/>
    <n v="1889.89"/>
    <d v="2025-11-23T00:00:00"/>
    <s v="E0250831"/>
    <s v="PD025831"/>
    <s v="Serviços de Publicidade Eletrônica"/>
    <n v="1799.18"/>
    <m/>
    <x v="0"/>
    <m/>
    <m/>
    <m/>
    <s v="2 - FATURADO"/>
    <n v="5"/>
    <x v="3"/>
    <x v="1"/>
    <m/>
  </r>
  <r>
    <x v="1233"/>
    <s v="46.634.572/0001-23"/>
    <s v="NF SERVICOS DO"/>
    <n v="365080"/>
    <d v="2025-10-24T00:00:00"/>
    <n v="371895"/>
    <d v="2025-10-27T00:00:00"/>
    <m/>
    <n v="138.28"/>
    <d v="2025-11-26T00:00:00"/>
    <s v="E0250831"/>
    <s v="PD025831"/>
    <s v="Serviços de Publicidade Eletrônica"/>
    <n v="131.63999999999999"/>
    <m/>
    <x v="0"/>
    <m/>
    <m/>
    <m/>
    <s v="2 - FATURADO"/>
    <n v="2"/>
    <x v="3"/>
    <x v="1"/>
    <m/>
  </r>
  <r>
    <x v="1233"/>
    <s v="46.634.572/0001-23"/>
    <s v="NF SERVICOS DO"/>
    <n v="366251"/>
    <d v="2025-11-10T00:00:00"/>
    <n v="373068"/>
    <d v="2025-11-10T00:00:00"/>
    <m/>
    <n v="230.47"/>
    <d v="2025-12-10T00:00:00"/>
    <s v="E0250831"/>
    <s v="PD025831"/>
    <s v="Serviços de Publicidade Eletrônica"/>
    <n v="219.41"/>
    <m/>
    <x v="0"/>
    <m/>
    <m/>
    <m/>
    <s v="2 - FATURADO"/>
    <n v="0"/>
    <x v="0"/>
    <x v="1"/>
    <m/>
  </r>
  <r>
    <x v="1233"/>
    <s v="46.634.572/0001-23"/>
    <s v="NF SERVICOS DO"/>
    <n v="366740"/>
    <d v="2025-11-10T00:00:00"/>
    <n v="373557"/>
    <d v="2025-11-10T00:00:00"/>
    <m/>
    <n v="829.71"/>
    <d v="2025-12-10T00:00:00"/>
    <s v="E0250831"/>
    <s v="PD025831"/>
    <s v="Serviços de Publicidade Eletrônica"/>
    <n v="789.88"/>
    <m/>
    <x v="0"/>
    <m/>
    <m/>
    <m/>
    <s v="2 - FATURADO"/>
    <n v="0"/>
    <x v="0"/>
    <x v="1"/>
    <m/>
  </r>
  <r>
    <x v="1233"/>
    <s v="46.634.572/0001-23"/>
    <s v="NF SERVICOS DO"/>
    <n v="367217"/>
    <d v="2025-11-10T00:00:00"/>
    <n v="374034"/>
    <d v="2025-11-10T00:00:00"/>
    <m/>
    <n v="553.14"/>
    <d v="2025-12-10T00:00:00"/>
    <s v="E0250831"/>
    <s v="PD025831"/>
    <s v="Serviços de Publicidade Eletrônica"/>
    <n v="526.59"/>
    <m/>
    <x v="0"/>
    <m/>
    <m/>
    <m/>
    <s v="2 - FATURADO"/>
    <n v="0"/>
    <x v="0"/>
    <x v="1"/>
    <m/>
  </r>
  <r>
    <x v="1233"/>
    <s v="46.634.572/0001-23"/>
    <s v="NF SERVICOS DO"/>
    <n v="368043"/>
    <d v="2025-11-10T00:00:00"/>
    <n v="374860"/>
    <d v="2025-11-12T00:00:00"/>
    <m/>
    <n v="368.76"/>
    <d v="2025-12-12T00:00:00"/>
    <s v="E0250831"/>
    <s v="PD025831"/>
    <s v="Serviços de Publicidade Eletrônica"/>
    <n v="351.06"/>
    <m/>
    <x v="0"/>
    <m/>
    <m/>
    <m/>
    <s v="2 - FATURADO"/>
    <n v="0"/>
    <x v="0"/>
    <x v="1"/>
    <m/>
  </r>
  <r>
    <x v="1233"/>
    <s v="46.634.572/0001-23"/>
    <s v="NF SERVICOS DO"/>
    <n v="368427"/>
    <d v="2025-11-11T00:00:00"/>
    <n v="375244"/>
    <d v="2025-11-12T00:00:00"/>
    <m/>
    <n v="322.67"/>
    <d v="2025-12-12T00:00:00"/>
    <s v="E0250831"/>
    <s v="PD025831"/>
    <s v="Serviços de Publicidade Eletrônica"/>
    <n v="307.18"/>
    <m/>
    <x v="0"/>
    <m/>
    <m/>
    <m/>
    <s v="2 - FATURADO"/>
    <n v="0"/>
    <x v="0"/>
    <x v="1"/>
    <m/>
  </r>
  <r>
    <x v="1233"/>
    <s v="46.634.572/0001-23"/>
    <s v="NF SERVICOS DO"/>
    <n v="368822"/>
    <d v="2025-11-12T00:00:00"/>
    <n v="375639"/>
    <d v="2025-11-13T00:00:00"/>
    <m/>
    <n v="138.28"/>
    <d v="2025-12-13T00:00:00"/>
    <s v="E0250831"/>
    <s v="PD025831"/>
    <s v="Serviços de Publicidade Eletrônica"/>
    <n v="131.63999999999999"/>
    <m/>
    <x v="0"/>
    <m/>
    <m/>
    <m/>
    <s v="2 - FATURADO"/>
    <n v="0"/>
    <x v="0"/>
    <x v="1"/>
    <m/>
  </r>
  <r>
    <x v="1233"/>
    <s v="46.634.572/0001-23"/>
    <s v="NF SERVICOS"/>
    <n v="197962"/>
    <d v="2025-11-13T00:00:00"/>
    <n v="2064404"/>
    <d v="2025-11-13T00:00:00"/>
    <d v="2025-10-01T00:00:00"/>
    <n v="845.11"/>
    <d v="2025-12-13T00:00:00"/>
    <s v="E0210654"/>
    <s v="PD021654"/>
    <s v="PREFEITURA SIM"/>
    <n v="804.54"/>
    <d v="2025-10-01T00:00:00"/>
    <x v="0"/>
    <m/>
    <s v="NR. 50/2021"/>
    <s v="PD-PRC-2022/00083-359.00000111/2025-13 - APPS\ITO"/>
    <s v="2 - FATURADO"/>
    <n v="0"/>
    <x v="0"/>
    <x v="0"/>
    <m/>
  </r>
  <r>
    <x v="1233"/>
    <s v="46.634.572/0001-23"/>
    <s v="NF SERVICOS DO"/>
    <n v="369177"/>
    <d v="2025-11-13T00:00:00"/>
    <n v="375994"/>
    <d v="2025-11-14T00:00:00"/>
    <m/>
    <n v="138.28"/>
    <d v="2025-12-14T00:00:00"/>
    <s v="E0250831"/>
    <s v="PD025831"/>
    <s v="Serviços de Publicidade Eletrônica"/>
    <n v="131.63999999999999"/>
    <m/>
    <x v="0"/>
    <m/>
    <m/>
    <m/>
    <s v="2 - FATURADO"/>
    <n v="0"/>
    <x v="0"/>
    <x v="1"/>
    <m/>
  </r>
  <r>
    <x v="1233"/>
    <s v="46.634.572/0001-23"/>
    <s v="NF SERVICOS DO"/>
    <n v="369411"/>
    <d v="2025-11-14T00:00:00"/>
    <n v="376228"/>
    <d v="2025-11-18T00:00:00"/>
    <m/>
    <n v="322.67"/>
    <d v="2025-12-18T00:00:00"/>
    <s v="E0250831"/>
    <s v="PD025831"/>
    <s v="Serviços de Publicidade Eletrônica"/>
    <n v="307.18"/>
    <m/>
    <x v="0"/>
    <m/>
    <m/>
    <m/>
    <s v="2 - FATURADO"/>
    <n v="0"/>
    <x v="0"/>
    <x v="1"/>
    <m/>
  </r>
  <r>
    <x v="1233"/>
    <s v="46.634.572/0001-23"/>
    <s v="NF SERVICOS DO"/>
    <n v="369467"/>
    <d v="2025-11-14T00:00:00"/>
    <n v="376284"/>
    <d v="2025-11-18T00:00:00"/>
    <m/>
    <n v="276.57"/>
    <d v="2025-12-18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233"/>
    <s v="46.634.572/0001-23"/>
    <s v="NF SERVICOS DO"/>
    <n v="369750"/>
    <d v="2025-11-17T00:00:00"/>
    <n v="376567"/>
    <d v="2025-11-18T00:00:00"/>
    <m/>
    <n v="553.14"/>
    <d v="2025-12-18T00:00:00"/>
    <s v="E0250831"/>
    <s v="PD025831"/>
    <s v="Serviços de Publicidade Eletrônica"/>
    <n v="526.59"/>
    <m/>
    <x v="0"/>
    <m/>
    <m/>
    <m/>
    <s v="2 - FATURADO"/>
    <n v="0"/>
    <x v="0"/>
    <x v="1"/>
    <m/>
  </r>
  <r>
    <x v="1233"/>
    <s v="46.634.572/0001-23"/>
    <s v="NF SERVICOS DO"/>
    <n v="370726"/>
    <d v="2025-11-24T00:00:00"/>
    <n v="377542"/>
    <d v="2025-11-25T00:00:00"/>
    <m/>
    <n v="414.85"/>
    <d v="2025-12-25T00:00:00"/>
    <s v="E0250831"/>
    <s v="PD025831"/>
    <s v="Serviços de Publicidade Eletrônica"/>
    <n v="394.94"/>
    <m/>
    <x v="0"/>
    <m/>
    <m/>
    <m/>
    <s v="2 - FATURADO"/>
    <n v="0"/>
    <x v="0"/>
    <x v="1"/>
    <m/>
  </r>
  <r>
    <x v="1234"/>
    <s v="46.634.580/0001-70"/>
    <s v="NF SERVICOS DO"/>
    <n v="370334"/>
    <d v="2025-11-19T00:00:00"/>
    <n v="377151"/>
    <d v="2025-11-25T00:00:00"/>
    <m/>
    <n v="230.47"/>
    <d v="2025-12-25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234"/>
    <s v="46.634.580/0001-70"/>
    <s v="NF SERVICOS DO"/>
    <n v="370335"/>
    <d v="2025-11-19T00:00:00"/>
    <n v="377152"/>
    <d v="2025-11-25T00:00:00"/>
    <m/>
    <n v="230.47"/>
    <d v="2025-12-25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234"/>
    <s v="46.634.580/0001-70"/>
    <s v="NF SERVICOS DO"/>
    <n v="370336"/>
    <d v="2025-11-19T00:00:00"/>
    <n v="377153"/>
    <d v="2025-11-25T00:00:00"/>
    <m/>
    <n v="230.47"/>
    <d v="2025-12-25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234"/>
    <s v="46.634.580/0001-70"/>
    <s v="NF SERVICOS DO"/>
    <n v="370337"/>
    <d v="2025-11-19T00:00:00"/>
    <n v="377154"/>
    <d v="2025-11-25T00:00:00"/>
    <m/>
    <n v="230.47"/>
    <d v="2025-12-25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234"/>
    <s v="46.634.580/0001-70"/>
    <s v="NF SERVICOS DO"/>
    <n v="370720"/>
    <d v="2025-11-24T00:00:00"/>
    <n v="377536"/>
    <d v="2025-11-25T00:00:00"/>
    <m/>
    <n v="184.38"/>
    <d v="2025-12-25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235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358"/>
    <x v="2"/>
    <x v="3"/>
    <m/>
  </r>
  <r>
    <x v="1235"/>
    <s v="46.634.598/0001-71"/>
    <s v="ND-POUPATEMPO 4.0"/>
    <n v="7249"/>
    <d v="2025-11-05T00:00:00"/>
    <s v="PPT00749"/>
    <s v="PPT00749"/>
    <d v="2025-11-01T00:00:00"/>
    <n v="21012.68"/>
    <d v="2025-12-05T00:00:00"/>
    <s v="PPT00749"/>
    <s v="PP00749"/>
    <s v="IMPLANTAÇÃO E OPERAÇÃO DO POUPATEMPO TIETÊ"/>
    <n v="21012.68"/>
    <d v="2025-11-01T00:00:00"/>
    <x v="0"/>
    <m/>
    <s v="PD-PRC-2021/02724"/>
    <m/>
    <s v="2 - FATURADO"/>
    <n v="0"/>
    <x v="0"/>
    <x v="15"/>
    <m/>
  </r>
  <r>
    <x v="1235"/>
    <s v="46.634.598/0001-71"/>
    <s v="NF SERVICOS"/>
    <n v="197989"/>
    <d v="2025-11-13T00:00:00"/>
    <n v="2064431"/>
    <d v="2025-11-13T00:00:00"/>
    <d v="2025-10-01T00:00:00"/>
    <n v="960.5"/>
    <d v="2025-12-13T00:00:00"/>
    <s v="E0240628"/>
    <s v="PD024628"/>
    <s v="PREFEITURA CADASTRO"/>
    <n v="914.4"/>
    <d v="2025-10-01T00:00:00"/>
    <x v="0"/>
    <s v="36/2024"/>
    <m/>
    <s v="359.00003452/2024-60 - APPS/ITO"/>
    <s v="2 - FATURADO"/>
    <n v="0"/>
    <x v="0"/>
    <x v="0"/>
    <m/>
  </r>
  <r>
    <x v="1236"/>
    <s v="46.634.606/0001-80"/>
    <s v="NF SERVICOS DO"/>
    <n v="360888"/>
    <d v="2025-10-10T00:00:00"/>
    <n v="367703"/>
    <d v="2025-10-10T00:00:00"/>
    <m/>
    <n v="497.83"/>
    <d v="2025-11-09T00:00:00"/>
    <s v="E0230849"/>
    <s v="PD023849"/>
    <s v="Serviços de Publicidade Eletrônica"/>
    <n v="473.93"/>
    <m/>
    <x v="0"/>
    <m/>
    <m/>
    <m/>
    <s v="2 - FATURADO"/>
    <n v="19"/>
    <x v="3"/>
    <x v="1"/>
    <m/>
  </r>
  <r>
    <x v="1236"/>
    <s v="46.634.606/0001-80"/>
    <s v="NF SERVICOS DO"/>
    <n v="361100"/>
    <d v="2025-10-10T00:00:00"/>
    <n v="367915"/>
    <d v="2025-10-10T00:00:00"/>
    <m/>
    <n v="331.88"/>
    <d v="2025-11-09T00:00:00"/>
    <s v="E0230849"/>
    <s v="PD023849"/>
    <s v="Serviços de Publicidade Eletrônica"/>
    <n v="315.95"/>
    <m/>
    <x v="0"/>
    <m/>
    <m/>
    <m/>
    <s v="2 - FATURADO"/>
    <n v="19"/>
    <x v="3"/>
    <x v="1"/>
    <m/>
  </r>
  <r>
    <x v="1236"/>
    <s v="46.634.606/0001-80"/>
    <s v="ND-POUPATEMPO 4.0"/>
    <n v="7307"/>
    <d v="2025-11-05T00:00:00"/>
    <s v="PPT00709"/>
    <s v="PPT00709"/>
    <d v="2025-11-01T00:00:00"/>
    <n v="18804.59"/>
    <d v="2025-12-05T00:00:00"/>
    <s v="PPT00709"/>
    <s v="PP00709"/>
    <s v="IMPLANTACAO E OPERACAO DO POUPATEMPO LARANJAL PAULISTA"/>
    <n v="18804.59"/>
    <d v="2025-11-01T00:00:00"/>
    <x v="0"/>
    <m/>
    <s v="PD-PRC-2022/01552"/>
    <m/>
    <s v="2 - FATURADO"/>
    <n v="0"/>
    <x v="0"/>
    <x v="15"/>
    <m/>
  </r>
  <r>
    <x v="1236"/>
    <s v="46.634.606/0001-80"/>
    <s v="NF SERVICOS"/>
    <n v="197920"/>
    <d v="2025-11-13T00:00:00"/>
    <n v="2064362"/>
    <d v="2025-11-13T00:00:00"/>
    <d v="2025-10-01T00:00:00"/>
    <n v="1836.54"/>
    <d v="2025-12-13T00:00:00"/>
    <s v="E0240696"/>
    <s v="PD024696"/>
    <s v="PREFEITURA CADASTRO"/>
    <n v="1748.39"/>
    <d v="2025-10-01T00:00:00"/>
    <x v="0"/>
    <s v="070/2024"/>
    <s v="065/2024"/>
    <s v="359.00011354/2024-04 APPS\ITO"/>
    <s v="2 - FATURADO"/>
    <n v="0"/>
    <x v="0"/>
    <x v="0"/>
    <m/>
  </r>
  <r>
    <x v="1236"/>
    <s v="46.634.606/0001-80"/>
    <s v="ND-POUPATEMPO 4.0"/>
    <n v="7358"/>
    <d v="2025-11-18T00:00:00"/>
    <s v="PPT00709"/>
    <s v="PPT00709"/>
    <d v="2025-11-01T00:00:00"/>
    <n v="1650.92"/>
    <d v="2025-12-18T00:00:00"/>
    <s v="PPT00709"/>
    <s v="PP00709"/>
    <s v="IMPLANTACAO E OPERACAO DO POUPATEMPO LARANJAL PAULISTA"/>
    <n v="1650.92"/>
    <d v="2025-11-01T00:00:00"/>
    <x v="0"/>
    <m/>
    <s v="PD-PRC-2022/01552"/>
    <m/>
    <s v="2 - FATURADO"/>
    <n v="0"/>
    <x v="0"/>
    <x v="15"/>
    <m/>
  </r>
  <r>
    <x v="1237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316"/>
    <x v="2"/>
    <x v="3"/>
    <m/>
  </r>
  <r>
    <x v="1237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316"/>
    <x v="2"/>
    <x v="3"/>
    <m/>
  </r>
  <r>
    <x v="1237"/>
    <s v="46.634.614/0001-26"/>
    <s v="ND-POUPATEMPO 4.0"/>
    <n v="7239"/>
    <d v="2025-11-05T00:00:00"/>
    <s v="PPT00572"/>
    <s v="PPT00572"/>
    <d v="2025-11-01T00:00:00"/>
    <n v="17266.490000000002"/>
    <d v="2025-12-05T00:00:00"/>
    <s v="PPT00572"/>
    <s v="PP00572"/>
    <s v="IMPLANTACAO E OPERACAO DO POUPATEMPO CERQUILHO"/>
    <n v="17266.490000000002"/>
    <d v="2025-11-01T00:00:00"/>
    <x v="0"/>
    <m/>
    <s v="PD-PRC-2021/01711"/>
    <m/>
    <s v="2 - FATURADO"/>
    <n v="0"/>
    <x v="0"/>
    <x v="15"/>
    <m/>
  </r>
  <r>
    <x v="1237"/>
    <s v="46.634.614/0001-26"/>
    <s v="NF SERVICOS"/>
    <n v="198004"/>
    <d v="2025-11-13T00:00:00"/>
    <n v="2064446"/>
    <d v="2025-11-13T00:00:00"/>
    <d v="2025-10-01T00:00:00"/>
    <n v="3684.56"/>
    <d v="2025-12-13T00:00:00"/>
    <s v="E0230625"/>
    <s v="PD023625"/>
    <s v="PREFEITURA CADASTRO"/>
    <n v="3507.7"/>
    <d v="2025-10-01T00:00:00"/>
    <x v="0"/>
    <s v="40/2023-SF"/>
    <m/>
    <s v="PD-PRC-2023/00570-359.00005435/2024-67- ITO/APPS"/>
    <s v="2 - FATURADO"/>
    <n v="0"/>
    <x v="0"/>
    <x v="0"/>
    <m/>
  </r>
  <r>
    <x v="1237"/>
    <s v="46.634.614/0001-26"/>
    <s v="NF SERVICOS DO"/>
    <n v="368971"/>
    <d v="2025-11-13T00:00:00"/>
    <n v="375788"/>
    <d v="2025-11-14T00:00:00"/>
    <m/>
    <n v="276.57"/>
    <d v="2025-12-14T00:00:00"/>
    <s v="E0250819"/>
    <s v="PD025819"/>
    <s v="Serviços de Publicidade Eletrônica"/>
    <n v="263.29000000000002"/>
    <m/>
    <x v="0"/>
    <m/>
    <m/>
    <m/>
    <s v="2 - FATURADO"/>
    <n v="0"/>
    <x v="0"/>
    <x v="1"/>
    <m/>
  </r>
  <r>
    <x v="1238"/>
    <s v="46.634.622/0001-72"/>
    <s v="NF SERVICOS DO"/>
    <n v="366254"/>
    <d v="2025-11-10T00:00:00"/>
    <n v="373071"/>
    <d v="2025-11-10T00:00:00"/>
    <m/>
    <n v="230.47"/>
    <d v="2025-12-10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238"/>
    <s v="46.634.622/0001-72"/>
    <s v="NF SERVICOS DO"/>
    <n v="368074"/>
    <d v="2025-11-10T00:00:00"/>
    <n v="374891"/>
    <d v="2025-11-12T00:00:00"/>
    <m/>
    <n v="276.57"/>
    <d v="2025-12-12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238"/>
    <s v="46.634.622/0001-72"/>
    <s v="NF SERVICOS DO"/>
    <n v="368980"/>
    <d v="2025-11-13T00:00:00"/>
    <n v="375797"/>
    <d v="2025-11-14T00:00:00"/>
    <m/>
    <n v="230.47"/>
    <d v="2025-12-14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238"/>
    <s v="46.634.622/0001-72"/>
    <s v="NF SERVICOS DO"/>
    <n v="369419"/>
    <d v="2025-11-14T00:00:00"/>
    <n v="376236"/>
    <d v="2025-11-18T00:00:00"/>
    <m/>
    <n v="276.57"/>
    <d v="2025-12-18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239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313"/>
    <x v="2"/>
    <x v="3"/>
    <m/>
  </r>
  <r>
    <x v="1239"/>
    <s v="46.638.714/0001-20"/>
    <s v="ND-POUPATEMPO 4.0"/>
    <n v="7199"/>
    <d v="2025-11-05T00:00:00"/>
    <s v="PPT00603"/>
    <s v="PPT00603"/>
    <d v="2025-11-01T00:00:00"/>
    <n v="19409.439999999999"/>
    <d v="2025-12-05T00:00:00"/>
    <s v="PPT00603"/>
    <s v="PP00603"/>
    <s v="IMPLANTACAO E OPERACAO DO POUPATEMPO TREMEMBE"/>
    <n v="19409.439999999999"/>
    <d v="2025-11-01T00:00:00"/>
    <x v="0"/>
    <m/>
    <s v="PD-PRC-2021/02491"/>
    <m/>
    <s v="2 - FATURADO"/>
    <n v="0"/>
    <x v="0"/>
    <x v="15"/>
    <m/>
  </r>
  <r>
    <x v="1239"/>
    <s v="46.638.714/0001-20"/>
    <s v="NF SERVICOS DO"/>
    <n v="366869"/>
    <d v="2025-11-10T00:00:00"/>
    <n v="373686"/>
    <d v="2025-11-10T00:00:00"/>
    <m/>
    <n v="258.13"/>
    <d v="2025-12-10T00:00:00"/>
    <s v="E0240763"/>
    <s v="PD024763"/>
    <s v="Serviços de Publicidade Eletrônica"/>
    <n v="245.74"/>
    <m/>
    <x v="0"/>
    <m/>
    <m/>
    <m/>
    <s v="2 - FATURADO"/>
    <n v="0"/>
    <x v="0"/>
    <x v="1"/>
    <m/>
  </r>
  <r>
    <x v="1239"/>
    <s v="46.638.714/0001-20"/>
    <s v="NF SERVICOS DO"/>
    <n v="367700"/>
    <d v="2025-11-10T00:00:00"/>
    <n v="374517"/>
    <d v="2025-11-10T00:00:00"/>
    <m/>
    <n v="516.26"/>
    <d v="2025-12-10T00:00:00"/>
    <s v="E0240763"/>
    <s v="PD024763"/>
    <s v="Serviços de Publicidade Eletrônica"/>
    <n v="491.48"/>
    <m/>
    <x v="0"/>
    <m/>
    <m/>
    <m/>
    <s v="2 - FATURADO"/>
    <n v="0"/>
    <x v="0"/>
    <x v="1"/>
    <m/>
  </r>
  <r>
    <x v="1239"/>
    <s v="46.638.714/0001-20"/>
    <s v="NF SERVICOS DO"/>
    <n v="370791"/>
    <d v="2025-11-24T00:00:00"/>
    <n v="377607"/>
    <d v="2025-11-25T00:00:00"/>
    <m/>
    <n v="387.2"/>
    <d v="2025-12-25T00:00:00"/>
    <s v="E0240763"/>
    <s v="PD024763"/>
    <s v="Serviços de Publicidade Eletrônica"/>
    <n v="368.61"/>
    <m/>
    <x v="0"/>
    <m/>
    <m/>
    <m/>
    <s v="2 - FATURADO"/>
    <n v="0"/>
    <x v="0"/>
    <x v="1"/>
    <m/>
  </r>
  <r>
    <x v="1240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321"/>
    <x v="2"/>
    <x v="3"/>
    <m/>
  </r>
  <r>
    <x v="1240"/>
    <s v="46.643.466/0001-06"/>
    <s v="NF SERVICOS DO"/>
    <n v="368068"/>
    <d v="2025-11-10T00:00:00"/>
    <n v="374885"/>
    <d v="2025-11-12T00:00:00"/>
    <m/>
    <n v="414.86"/>
    <d v="2025-12-12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240"/>
    <s v="46.643.466/0001-06"/>
    <s v="NF SERVICOS DO"/>
    <n v="368204"/>
    <d v="2025-11-10T00:00:00"/>
    <n v="375021"/>
    <d v="2025-11-12T00:00:00"/>
    <m/>
    <n v="497.83"/>
    <d v="2025-12-12T00:00:00"/>
    <s v="E0220766"/>
    <s v="PD022766"/>
    <s v="Serviços de Publicidade Eletrônica"/>
    <n v="473.93"/>
    <m/>
    <x v="0"/>
    <m/>
    <m/>
    <m/>
    <s v="2 - FATURADO"/>
    <n v="0"/>
    <x v="0"/>
    <x v="1"/>
    <m/>
  </r>
  <r>
    <x v="1240"/>
    <s v="46.643.466/0001-06"/>
    <s v="NF SERVICOS DO"/>
    <n v="370309"/>
    <d v="2025-11-19T00:00:00"/>
    <n v="377126"/>
    <d v="2025-11-25T00:00:00"/>
    <m/>
    <n v="414.86"/>
    <d v="2025-12-25T00:00:00"/>
    <s v="E0220766"/>
    <s v="PD022766"/>
    <s v="Serviços de Publicidade Eletrônica"/>
    <n v="394.95"/>
    <m/>
    <x v="0"/>
    <m/>
    <m/>
    <m/>
    <s v="2 - FATURADO"/>
    <n v="0"/>
    <x v="0"/>
    <x v="1"/>
    <m/>
  </r>
  <r>
    <x v="1241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273"/>
    <x v="2"/>
    <x v="3"/>
    <m/>
  </r>
  <r>
    <x v="1241"/>
    <s v="46.643.474/0001-52"/>
    <s v="NF SERVICOS DO"/>
    <n v="368247"/>
    <d v="2025-11-10T00:00:00"/>
    <n v="375064"/>
    <d v="2025-11-12T00:00:00"/>
    <m/>
    <n v="691.42"/>
    <d v="2025-12-12T00:00:00"/>
    <s v="E0220665"/>
    <s v="PD022665"/>
    <s v="Serviços de Publicidade Eletrônica"/>
    <n v="658.23"/>
    <m/>
    <x v="0"/>
    <m/>
    <m/>
    <m/>
    <s v="2 - FATURADO"/>
    <n v="0"/>
    <x v="0"/>
    <x v="1"/>
    <m/>
  </r>
  <r>
    <x v="1241"/>
    <s v="46.643.474/0001-52"/>
    <s v="NF SERVICOS DO"/>
    <n v="369481"/>
    <d v="2025-11-14T00:00:00"/>
    <n v="376298"/>
    <d v="2025-11-18T00:00:00"/>
    <m/>
    <n v="460.95"/>
    <d v="2025-12-18T00:00:00"/>
    <s v="E0220665"/>
    <s v="PD022665"/>
    <s v="Serviços de Publicidade Eletrônica"/>
    <n v="438.82"/>
    <m/>
    <x v="0"/>
    <m/>
    <m/>
    <m/>
    <s v="2 - FATURADO"/>
    <n v="0"/>
    <x v="0"/>
    <x v="1"/>
    <m/>
  </r>
  <r>
    <x v="1241"/>
    <s v="46.643.474/0001-52"/>
    <s v="NF SERVICOS DO"/>
    <n v="370685"/>
    <d v="2025-11-24T00:00:00"/>
    <n v="377501"/>
    <d v="2025-11-25T00:00:00"/>
    <m/>
    <n v="368.76"/>
    <d v="2025-12-25T00:00:00"/>
    <s v="E0220665"/>
    <s v="PD022665"/>
    <s v="Serviços de Publicidade Eletrônica"/>
    <n v="351.06"/>
    <m/>
    <x v="0"/>
    <m/>
    <m/>
    <m/>
    <s v="2 - FATURADO"/>
    <n v="0"/>
    <x v="0"/>
    <x v="1"/>
    <m/>
  </r>
  <r>
    <x v="1242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358"/>
    <x v="2"/>
    <x v="3"/>
    <m/>
  </r>
  <r>
    <x v="1242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358"/>
    <x v="2"/>
    <x v="3"/>
    <m/>
  </r>
  <r>
    <x v="1242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320"/>
    <x v="2"/>
    <x v="3"/>
    <m/>
  </r>
  <r>
    <x v="1242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307"/>
    <x v="2"/>
    <x v="3"/>
    <m/>
  </r>
  <r>
    <x v="1242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307"/>
    <x v="2"/>
    <x v="3"/>
    <m/>
  </r>
  <r>
    <x v="1242"/>
    <s v="46.643.482/0001-07"/>
    <s v="NF SERVICOS DO"/>
    <n v="366597"/>
    <d v="2025-11-10T00:00:00"/>
    <n v="373414"/>
    <d v="2025-11-10T00:00:00"/>
    <m/>
    <n v="230.47"/>
    <d v="2025-12-1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67011"/>
    <d v="2025-11-10T00:00:00"/>
    <n v="373828"/>
    <d v="2025-11-10T00:00:00"/>
    <m/>
    <n v="230.47"/>
    <d v="2025-12-1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67297"/>
    <d v="2025-11-10T00:00:00"/>
    <n v="374114"/>
    <d v="2025-11-10T00:00:00"/>
    <m/>
    <n v="230.47"/>
    <d v="2025-12-1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67314"/>
    <d v="2025-11-10T00:00:00"/>
    <n v="374131"/>
    <d v="2025-11-10T00:00:00"/>
    <m/>
    <n v="230.47"/>
    <d v="2025-12-1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67434"/>
    <d v="2025-11-10T00:00:00"/>
    <n v="374251"/>
    <d v="2025-11-10T00:00:00"/>
    <m/>
    <n v="276.57"/>
    <d v="2025-12-10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242"/>
    <s v="46.643.482/0001-07"/>
    <s v="NF SERVICOS DO"/>
    <n v="368696"/>
    <d v="2025-11-12T00:00:00"/>
    <n v="375513"/>
    <d v="2025-11-13T00:00:00"/>
    <m/>
    <n v="276.57"/>
    <d v="2025-12-13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242"/>
    <s v="46.643.482/0001-07"/>
    <s v="NF SERVICOS DO"/>
    <n v="369727"/>
    <d v="2025-11-17T00:00:00"/>
    <n v="376544"/>
    <d v="2025-11-18T00:00:00"/>
    <m/>
    <n v="138.28"/>
    <d v="2025-12-18T00:00:00"/>
    <s v="E0240808"/>
    <s v="PD024808"/>
    <s v="Serviços de Publicidade Eletrônica"/>
    <n v="131.63999999999999"/>
    <m/>
    <x v="0"/>
    <m/>
    <m/>
    <m/>
    <s v="2 - FATURADO"/>
    <n v="0"/>
    <x v="0"/>
    <x v="1"/>
    <m/>
  </r>
  <r>
    <x v="1242"/>
    <s v="46.643.482/0001-07"/>
    <s v="NF SERVICOS DO"/>
    <n v="370431"/>
    <d v="2025-11-19T00:00:00"/>
    <n v="377248"/>
    <d v="2025-11-25T00:00:00"/>
    <m/>
    <n v="276.57"/>
    <d v="2025-12-25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242"/>
    <s v="46.643.482/0001-07"/>
    <s v="NF SERVICOS DO"/>
    <n v="370433"/>
    <d v="2025-11-19T00:00:00"/>
    <n v="377250"/>
    <d v="2025-11-25T00:00:00"/>
    <m/>
    <n v="230.47"/>
    <d v="2025-12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70480"/>
    <d v="2025-11-24T00:00:00"/>
    <n v="377296"/>
    <d v="2025-11-25T00:00:00"/>
    <m/>
    <n v="230.47"/>
    <d v="2025-12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70560"/>
    <d v="2025-11-24T00:00:00"/>
    <n v="377376"/>
    <d v="2025-11-25T00:00:00"/>
    <m/>
    <n v="230.47"/>
    <d v="2025-12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70561"/>
    <d v="2025-11-24T00:00:00"/>
    <n v="377377"/>
    <d v="2025-11-25T00:00:00"/>
    <m/>
    <n v="230.47"/>
    <d v="2025-12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42"/>
    <s v="46.643.482/0001-07"/>
    <s v="NF SERVICOS DO"/>
    <n v="370841"/>
    <d v="2025-11-25T00:00:00"/>
    <n v="377658"/>
    <d v="2025-11-26T00:00:00"/>
    <m/>
    <n v="184.38"/>
    <d v="2025-12-26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42"/>
    <s v="46.643.482/0001-07"/>
    <s v="NF SERVICOS DO"/>
    <n v="370860"/>
    <d v="2025-11-25T00:00:00"/>
    <n v="377677"/>
    <d v="2025-11-26T00:00:00"/>
    <m/>
    <n v="322.67"/>
    <d v="2025-12-26T00:00:00"/>
    <s v="E0240808"/>
    <s v="PD024808"/>
    <s v="Serviços de Publicidade Eletrônica"/>
    <n v="307.18"/>
    <m/>
    <x v="0"/>
    <m/>
    <m/>
    <m/>
    <s v="2 - FATURADO"/>
    <n v="0"/>
    <x v="0"/>
    <x v="1"/>
    <m/>
  </r>
  <r>
    <x v="1243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293"/>
    <x v="2"/>
    <x v="3"/>
    <m/>
  </r>
  <r>
    <x v="1243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293"/>
    <x v="2"/>
    <x v="3"/>
    <m/>
  </r>
  <r>
    <x v="1243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293"/>
    <x v="2"/>
    <x v="3"/>
    <m/>
  </r>
  <r>
    <x v="1243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293"/>
    <x v="2"/>
    <x v="3"/>
    <m/>
  </r>
  <r>
    <x v="1243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293"/>
    <x v="2"/>
    <x v="3"/>
    <m/>
  </r>
  <r>
    <x v="1243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293"/>
    <x v="2"/>
    <x v="3"/>
    <m/>
  </r>
  <r>
    <x v="1243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293"/>
    <x v="2"/>
    <x v="3"/>
    <m/>
  </r>
  <r>
    <x v="1243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293"/>
    <x v="2"/>
    <x v="3"/>
    <m/>
  </r>
  <r>
    <x v="1243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293"/>
    <x v="2"/>
    <x v="3"/>
    <m/>
  </r>
  <r>
    <x v="1243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293"/>
    <x v="2"/>
    <x v="3"/>
    <m/>
  </r>
  <r>
    <x v="1243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293"/>
    <x v="2"/>
    <x v="3"/>
    <m/>
  </r>
  <r>
    <x v="1243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293"/>
    <x v="2"/>
    <x v="3"/>
    <m/>
  </r>
  <r>
    <x v="1243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293"/>
    <x v="2"/>
    <x v="3"/>
    <m/>
  </r>
  <r>
    <x v="1243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293"/>
    <x v="2"/>
    <x v="3"/>
    <m/>
  </r>
  <r>
    <x v="1243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293"/>
    <x v="2"/>
    <x v="3"/>
    <m/>
  </r>
  <r>
    <x v="1243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293"/>
    <x v="2"/>
    <x v="3"/>
    <m/>
  </r>
  <r>
    <x v="1243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293"/>
    <x v="2"/>
    <x v="3"/>
    <m/>
  </r>
  <r>
    <x v="1243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293"/>
    <x v="2"/>
    <x v="3"/>
    <m/>
  </r>
  <r>
    <x v="1243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293"/>
    <x v="2"/>
    <x v="3"/>
    <m/>
  </r>
  <r>
    <x v="1243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293"/>
    <x v="2"/>
    <x v="3"/>
    <m/>
  </r>
  <r>
    <x v="1243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293"/>
    <x v="2"/>
    <x v="3"/>
    <m/>
  </r>
  <r>
    <x v="1243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293"/>
    <x v="2"/>
    <x v="3"/>
    <m/>
  </r>
  <r>
    <x v="1243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266"/>
    <x v="2"/>
    <x v="3"/>
    <m/>
  </r>
  <r>
    <x v="1243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266"/>
    <x v="2"/>
    <x v="3"/>
    <m/>
  </r>
  <r>
    <x v="1243"/>
    <s v="46.668.596/0001-01"/>
    <s v="ND-POUPATEMPO 4.0"/>
    <n v="6648"/>
    <d v="2025-08-05T00:00:00"/>
    <s v="PPT00568"/>
    <s v="PPT00568"/>
    <d v="2025-08-01T00:00:00"/>
    <n v="17683.669999999998"/>
    <d v="2025-09-04T00:00:00"/>
    <s v="PPT00568"/>
    <s v="PP00568"/>
    <s v="IMPLANTACAO E OPERACAO DO POUPATEMPO CRUZEIRO"/>
    <n v="17683.669999999998"/>
    <d v="2025-08-01T00:00:00"/>
    <x v="0"/>
    <m/>
    <s v="PD-PRC-2021/01361"/>
    <m/>
    <s v="2 - FATURADO"/>
    <n v="85"/>
    <x v="4"/>
    <x v="15"/>
    <m/>
  </r>
  <r>
    <x v="1243"/>
    <s v="46.668.596/0001-01"/>
    <s v="ND-POUPATEMPO 4.0"/>
    <n v="6878"/>
    <d v="2025-09-03T00:00:00"/>
    <s v="PPT00568"/>
    <s v="PPT00568"/>
    <d v="2025-09-01T00:00:00"/>
    <n v="17683.669999999998"/>
    <d v="2025-10-03T00:00:00"/>
    <s v="PPT00568"/>
    <s v="PP00568"/>
    <s v="IMPLANTACAO E OPERACAO DO POUPATEMPO CRUZEIRO"/>
    <n v="17683.669999999998"/>
    <d v="2025-09-01T00:00:00"/>
    <x v="0"/>
    <m/>
    <s v="PD-PRC-2021/01361"/>
    <m/>
    <s v="2 - FATURADO"/>
    <n v="56"/>
    <x v="5"/>
    <x v="15"/>
    <m/>
  </r>
  <r>
    <x v="1243"/>
    <s v="46.668.596/0001-01"/>
    <s v="NF SERVICOS DO"/>
    <n v="357571"/>
    <d v="2025-09-19T00:00:00"/>
    <n v="364384"/>
    <d v="2025-09-22T00:00:00"/>
    <m/>
    <n v="258.13"/>
    <d v="2025-10-22T00:00:00"/>
    <s v="E0202002"/>
    <s v="PD202002"/>
    <s v="Serviços de Publicidade Eletrônica"/>
    <n v="245.74"/>
    <m/>
    <x v="0"/>
    <m/>
    <m/>
    <m/>
    <s v="2 - FATURADO"/>
    <n v="37"/>
    <x v="5"/>
    <x v="1"/>
    <m/>
  </r>
  <r>
    <x v="1243"/>
    <s v="46.668.596/0001-01"/>
    <s v="NF SERVICOS DO"/>
    <n v="357740"/>
    <d v="2025-09-19T00:00:00"/>
    <n v="364553"/>
    <d v="2025-09-22T00:00:00"/>
    <m/>
    <n v="258.13"/>
    <d v="2025-10-22T00:00:00"/>
    <s v="E0202002"/>
    <s v="PD202002"/>
    <s v="Serviços de Publicidade Eletrônica"/>
    <n v="245.74"/>
    <m/>
    <x v="0"/>
    <m/>
    <m/>
    <m/>
    <s v="2 - FATURADO"/>
    <n v="37"/>
    <x v="5"/>
    <x v="1"/>
    <m/>
  </r>
  <r>
    <x v="1243"/>
    <s v="46.668.596/0001-01"/>
    <s v="NF SERVICOS DO"/>
    <n v="357801"/>
    <d v="2025-09-19T00:00:00"/>
    <n v="364614"/>
    <d v="2025-09-22T00:00:00"/>
    <m/>
    <n v="1419.73"/>
    <d v="2025-10-22T00:00:00"/>
    <s v="E0202002"/>
    <s v="PD202002"/>
    <s v="Serviços de Publicidade Eletrônica"/>
    <n v="1351.58"/>
    <m/>
    <x v="0"/>
    <m/>
    <m/>
    <m/>
    <s v="2 - FATURADO"/>
    <n v="37"/>
    <x v="5"/>
    <x v="1"/>
    <m/>
  </r>
  <r>
    <x v="1243"/>
    <s v="46.668.596/0001-01"/>
    <s v="NF SERVICOS DO"/>
    <n v="358276"/>
    <d v="2025-09-23T00:00:00"/>
    <n v="365091"/>
    <d v="2025-09-24T00:00:00"/>
    <m/>
    <n v="451.73"/>
    <d v="2025-10-24T00:00:00"/>
    <s v="E0202002"/>
    <s v="PD202002"/>
    <s v="Serviços de Publicidade Eletrônica"/>
    <n v="430.05"/>
    <m/>
    <x v="0"/>
    <m/>
    <m/>
    <m/>
    <s v="2 - FATURADO"/>
    <n v="35"/>
    <x v="5"/>
    <x v="1"/>
    <m/>
  </r>
  <r>
    <x v="1243"/>
    <s v="46.668.596/0001-01"/>
    <s v="NF SERVICOS DO"/>
    <n v="358339"/>
    <d v="2025-09-25T00:00:00"/>
    <n v="365154"/>
    <d v="2025-09-25T00:00:00"/>
    <m/>
    <n v="387.2"/>
    <d v="2025-10-25T00:00:00"/>
    <s v="E0202002"/>
    <s v="PD202002"/>
    <s v="Serviços de Publicidade Eletrônica"/>
    <n v="368.61"/>
    <m/>
    <x v="0"/>
    <m/>
    <m/>
    <m/>
    <s v="2 - FATURADO"/>
    <n v="34"/>
    <x v="5"/>
    <x v="1"/>
    <m/>
  </r>
  <r>
    <x v="1243"/>
    <s v="46.668.596/0001-01"/>
    <s v="NF SERVICOS DO"/>
    <n v="358862"/>
    <d v="2025-09-25T00:00:00"/>
    <n v="365677"/>
    <d v="2025-09-26T00:00:00"/>
    <m/>
    <n v="322.66000000000003"/>
    <d v="2025-10-26T00:00:00"/>
    <s v="E0202002"/>
    <s v="PD202002"/>
    <s v="Serviços de Publicidade Eletrônica"/>
    <n v="307.17"/>
    <m/>
    <x v="0"/>
    <m/>
    <m/>
    <m/>
    <s v="2 - FATURADO"/>
    <n v="33"/>
    <x v="5"/>
    <x v="1"/>
    <m/>
  </r>
  <r>
    <x v="1243"/>
    <s v="46.668.596/0001-01"/>
    <s v="NF SERVICOS DO"/>
    <n v="359321"/>
    <d v="2025-09-29T00:00:00"/>
    <n v="366136"/>
    <d v="2025-09-30T00:00:00"/>
    <m/>
    <n v="258.13"/>
    <d v="2025-10-30T00:00:00"/>
    <s v="E0202002"/>
    <s v="PD202002"/>
    <s v="Serviços de Publicidade Eletrônica"/>
    <n v="245.74"/>
    <m/>
    <x v="0"/>
    <m/>
    <m/>
    <m/>
    <s v="2 - FATURADO"/>
    <n v="29"/>
    <x v="3"/>
    <x v="1"/>
    <m/>
  </r>
  <r>
    <x v="1243"/>
    <s v="46.668.596/0001-01"/>
    <s v="NF SERVICOS DO"/>
    <n v="359322"/>
    <d v="2025-09-29T00:00:00"/>
    <n v="366137"/>
    <d v="2025-09-30T00:00:00"/>
    <m/>
    <n v="516.26"/>
    <d v="2025-10-30T00:00:00"/>
    <s v="E0202002"/>
    <s v="PD202002"/>
    <s v="Serviços de Publicidade Eletrônica"/>
    <n v="491.48"/>
    <m/>
    <x v="0"/>
    <m/>
    <m/>
    <m/>
    <s v="2 - FATURADO"/>
    <n v="29"/>
    <x v="3"/>
    <x v="1"/>
    <m/>
  </r>
  <r>
    <x v="1243"/>
    <s v="46.668.596/0001-01"/>
    <s v="NF SERVICOS DO"/>
    <n v="359323"/>
    <d v="2025-09-29T00:00:00"/>
    <n v="366138"/>
    <d v="2025-09-30T00:00:00"/>
    <m/>
    <n v="322.66000000000003"/>
    <d v="2025-10-30T00:00:00"/>
    <s v="E0202002"/>
    <s v="PD202002"/>
    <s v="Serviços de Publicidade Eletrônica"/>
    <n v="307.17"/>
    <m/>
    <x v="0"/>
    <m/>
    <m/>
    <m/>
    <s v="2 - FATURADO"/>
    <n v="29"/>
    <x v="3"/>
    <x v="1"/>
    <m/>
  </r>
  <r>
    <x v="1243"/>
    <s v="46.668.596/0001-01"/>
    <s v="ND-POUPATEMPO 4.0"/>
    <n v="7020"/>
    <d v="2025-10-06T00:00:00"/>
    <s v="PPT00568"/>
    <s v="PPT00568"/>
    <d v="2025-10-01T00:00:00"/>
    <n v="17683.669999999998"/>
    <d v="2025-11-05T00:00:00"/>
    <s v="PPT00568"/>
    <s v="PP00568"/>
    <s v="IMPLANTACAO E OPERACAO DO POUPATEMPO CRUZEIRO"/>
    <n v="17683.669999999998"/>
    <d v="2025-10-01T00:00:00"/>
    <x v="0"/>
    <m/>
    <s v="PD-PRC-2021/01361"/>
    <m/>
    <s v="2 - FATURADO"/>
    <n v="23"/>
    <x v="3"/>
    <x v="15"/>
    <m/>
  </r>
  <r>
    <x v="1243"/>
    <s v="46.668.596/0001-01"/>
    <s v="NF SERVICOS DO"/>
    <n v="359806"/>
    <d v="2025-10-10T00:00:00"/>
    <n v="366621"/>
    <d v="2025-10-10T00:00:00"/>
    <m/>
    <n v="193.6"/>
    <d v="2025-11-09T00:00:00"/>
    <s v="E0202002"/>
    <s v="PD202002"/>
    <s v="Serviços de Publicidade Eletrônica"/>
    <n v="184.31"/>
    <m/>
    <x v="0"/>
    <m/>
    <m/>
    <m/>
    <s v="2 - FATURADO"/>
    <n v="19"/>
    <x v="3"/>
    <x v="1"/>
    <m/>
  </r>
  <r>
    <x v="1243"/>
    <s v="46.668.596/0001-01"/>
    <s v="NF SERVICOS DO"/>
    <n v="360108"/>
    <d v="2025-10-10T00:00:00"/>
    <n v="366923"/>
    <d v="2025-10-10T00:00:00"/>
    <m/>
    <n v="258.13"/>
    <d v="2025-11-09T00:00:00"/>
    <s v="E0202002"/>
    <s v="PD202002"/>
    <s v="Serviços de Publicidade Eletrônica"/>
    <n v="245.74"/>
    <m/>
    <x v="0"/>
    <m/>
    <m/>
    <m/>
    <s v="2 - FATURADO"/>
    <n v="19"/>
    <x v="3"/>
    <x v="1"/>
    <m/>
  </r>
  <r>
    <x v="1243"/>
    <s v="46.668.596/0001-01"/>
    <s v="NF SERVICOS DO"/>
    <n v="360109"/>
    <d v="2025-10-10T00:00:00"/>
    <n v="366924"/>
    <d v="2025-10-10T00:00:00"/>
    <m/>
    <n v="1032.53"/>
    <d v="2025-11-09T00:00:00"/>
    <s v="E0202002"/>
    <s v="PD202002"/>
    <s v="Serviços de Publicidade Eletrônica"/>
    <n v="982.97"/>
    <m/>
    <x v="0"/>
    <m/>
    <m/>
    <m/>
    <s v="2 - FATURADO"/>
    <n v="19"/>
    <x v="3"/>
    <x v="1"/>
    <m/>
  </r>
  <r>
    <x v="1243"/>
    <s v="46.668.596/0001-01"/>
    <s v="NF SERVICOS DO"/>
    <n v="361644"/>
    <d v="2025-10-10T00:00:00"/>
    <n v="368758"/>
    <d v="2025-10-10T00:00:00"/>
    <m/>
    <n v="258.13"/>
    <d v="2025-11-09T00:00:00"/>
    <s v="E0202002"/>
    <s v="PD202002"/>
    <s v="Serviços de Publicidade Eletrônica"/>
    <n v="245.74"/>
    <m/>
    <x v="0"/>
    <m/>
    <m/>
    <m/>
    <s v="2 - FATURADO"/>
    <n v="19"/>
    <x v="3"/>
    <x v="1"/>
    <m/>
  </r>
  <r>
    <x v="1243"/>
    <s v="46.668.596/0001-01"/>
    <s v="NF SERVICOS DO"/>
    <n v="362477"/>
    <d v="2025-10-13T00:00:00"/>
    <n v="369292"/>
    <d v="2025-10-14T00:00:00"/>
    <m/>
    <n v="322.66000000000003"/>
    <d v="2025-11-13T00:00:00"/>
    <s v="E0202002"/>
    <s v="PD202002"/>
    <s v="Serviços de Publicidade Eletrônica"/>
    <n v="307.17"/>
    <m/>
    <x v="0"/>
    <m/>
    <m/>
    <m/>
    <s v="2 - FATURADO"/>
    <n v="15"/>
    <x v="3"/>
    <x v="1"/>
    <m/>
  </r>
  <r>
    <x v="1243"/>
    <s v="46.668.596/0001-01"/>
    <s v="NF SERVICOS DO"/>
    <n v="362581"/>
    <d v="2025-10-13T00:00:00"/>
    <n v="369396"/>
    <d v="2025-10-14T00:00:00"/>
    <m/>
    <n v="258.13"/>
    <d v="2025-11-13T00:00:00"/>
    <s v="E0202002"/>
    <s v="PD202002"/>
    <s v="Serviços de Publicidade Eletrônica"/>
    <n v="245.74"/>
    <m/>
    <x v="0"/>
    <m/>
    <m/>
    <m/>
    <s v="2 - FATURADO"/>
    <n v="15"/>
    <x v="3"/>
    <x v="1"/>
    <m/>
  </r>
  <r>
    <x v="1243"/>
    <s v="46.668.596/0001-01"/>
    <s v="NF SERVICOS DO"/>
    <n v="362588"/>
    <d v="2025-10-14T00:00:00"/>
    <n v="369403"/>
    <d v="2025-10-15T00:00:00"/>
    <m/>
    <n v="387.2"/>
    <d v="2025-11-14T00:00:00"/>
    <s v="E0202002"/>
    <s v="PD202002"/>
    <s v="Serviços de Publicidade Eletrônica"/>
    <n v="368.61"/>
    <m/>
    <x v="0"/>
    <m/>
    <m/>
    <m/>
    <s v="2 - FATURADO"/>
    <n v="14"/>
    <x v="3"/>
    <x v="1"/>
    <m/>
  </r>
  <r>
    <x v="1243"/>
    <s v="46.668.596/0001-01"/>
    <s v="NF SERVICOS DO"/>
    <n v="362860"/>
    <d v="2025-10-14T00:00:00"/>
    <n v="369675"/>
    <d v="2025-10-15T00:00:00"/>
    <m/>
    <n v="258.13"/>
    <d v="2025-11-14T00:00:00"/>
    <s v="E0202002"/>
    <s v="PD202002"/>
    <s v="Serviços de Publicidade Eletrônica"/>
    <n v="245.74"/>
    <m/>
    <x v="0"/>
    <m/>
    <m/>
    <m/>
    <s v="2 - FATURADO"/>
    <n v="14"/>
    <x v="3"/>
    <x v="1"/>
    <m/>
  </r>
  <r>
    <x v="1243"/>
    <s v="46.668.596/0001-01"/>
    <s v="NF SERVICOS"/>
    <n v="195602"/>
    <d v="2025-10-15T00:00:00"/>
    <n v="2044168"/>
    <d v="2025-10-15T00:00:00"/>
    <d v="2025-09-01T00:00:00"/>
    <n v="5971.44"/>
    <d v="2025-11-14T00:00:00"/>
    <s v="E0240729"/>
    <s v="PD024729"/>
    <s v="PREFEITURA CADASTRO"/>
    <n v="5684.81"/>
    <d v="2025-09-01T00:00:00"/>
    <x v="0"/>
    <s v="75/2024"/>
    <s v="13590/2024,"/>
    <s v="359.00011586/2024-54 APPS/ITO"/>
    <s v="2 - FATURADO"/>
    <n v="14"/>
    <x v="3"/>
    <x v="0"/>
    <m/>
  </r>
  <r>
    <x v="1243"/>
    <s v="46.668.596/0001-01"/>
    <s v="NF SERVICOS DO"/>
    <n v="364280"/>
    <d v="2025-10-21T00:00:00"/>
    <n v="371095"/>
    <d v="2025-10-22T00:00:00"/>
    <m/>
    <n v="193.6"/>
    <d v="2025-11-21T00:00:00"/>
    <s v="E0202002"/>
    <s v="PD202002"/>
    <s v="Serviços de Publicidade Eletrônica"/>
    <n v="184.31"/>
    <m/>
    <x v="0"/>
    <m/>
    <m/>
    <m/>
    <s v="2 - FATURADO"/>
    <n v="7"/>
    <x v="3"/>
    <x v="1"/>
    <m/>
  </r>
  <r>
    <x v="1243"/>
    <s v="46.668.596/0001-01"/>
    <s v="NF SERVICOS DO"/>
    <n v="365139"/>
    <d v="2025-10-24T00:00:00"/>
    <n v="371954"/>
    <d v="2025-10-27T00:00:00"/>
    <m/>
    <n v="322.66000000000003"/>
    <d v="2025-11-26T00:00:00"/>
    <s v="E0202002"/>
    <s v="PD202002"/>
    <s v="Serviços de Publicidade Eletrônica"/>
    <n v="307.17"/>
    <m/>
    <x v="0"/>
    <m/>
    <m/>
    <m/>
    <s v="2 - FATURADO"/>
    <n v="2"/>
    <x v="3"/>
    <x v="1"/>
    <m/>
  </r>
  <r>
    <x v="1243"/>
    <s v="46.668.596/0001-01"/>
    <s v="NF SERVICOS DO"/>
    <n v="365140"/>
    <d v="2025-10-24T00:00:00"/>
    <n v="371955"/>
    <d v="2025-10-27T00:00:00"/>
    <m/>
    <n v="258.13"/>
    <d v="2025-11-26T00:00:00"/>
    <s v="E0202002"/>
    <s v="PD202002"/>
    <s v="Serviços de Publicidade Eletrônica"/>
    <n v="245.74"/>
    <m/>
    <x v="0"/>
    <m/>
    <m/>
    <m/>
    <s v="2 - FATURADO"/>
    <n v="2"/>
    <x v="3"/>
    <x v="1"/>
    <m/>
  </r>
  <r>
    <x v="1243"/>
    <s v="46.668.596/0001-01"/>
    <s v="NF SERVICOS DO"/>
    <n v="365141"/>
    <d v="2025-10-24T00:00:00"/>
    <n v="371956"/>
    <d v="2025-10-27T00:00:00"/>
    <m/>
    <n v="258.13"/>
    <d v="2025-11-26T00:00:00"/>
    <s v="E0202002"/>
    <s v="PD202002"/>
    <s v="Serviços de Publicidade Eletrônica"/>
    <n v="245.74"/>
    <m/>
    <x v="0"/>
    <m/>
    <m/>
    <m/>
    <s v="2 - FATURADO"/>
    <n v="2"/>
    <x v="3"/>
    <x v="1"/>
    <m/>
  </r>
  <r>
    <x v="1243"/>
    <s v="46.668.596/0001-01"/>
    <s v="NF SERVICOS DO"/>
    <n v="365142"/>
    <d v="2025-10-24T00:00:00"/>
    <n v="371957"/>
    <d v="2025-10-27T00:00:00"/>
    <m/>
    <n v="1871.46"/>
    <d v="2025-11-26T00:00:00"/>
    <s v="E0202002"/>
    <s v="PD202002"/>
    <s v="Serviços de Publicidade Eletrônica"/>
    <n v="1781.63"/>
    <m/>
    <x v="0"/>
    <m/>
    <m/>
    <m/>
    <s v="2 - FATURADO"/>
    <n v="2"/>
    <x v="3"/>
    <x v="1"/>
    <m/>
  </r>
  <r>
    <x v="1243"/>
    <s v="46.668.596/0001-01"/>
    <s v="NF SERVICOS DO"/>
    <n v="365143"/>
    <d v="2025-10-24T00:00:00"/>
    <n v="371958"/>
    <d v="2025-10-27T00:00:00"/>
    <m/>
    <n v="387.2"/>
    <d v="2025-11-26T00:00:00"/>
    <s v="E0202002"/>
    <s v="PD202002"/>
    <s v="Serviços de Publicidade Eletrônica"/>
    <n v="368.61"/>
    <m/>
    <x v="0"/>
    <m/>
    <m/>
    <m/>
    <s v="2 - FATURADO"/>
    <n v="2"/>
    <x v="3"/>
    <x v="1"/>
    <m/>
  </r>
  <r>
    <x v="1243"/>
    <s v="46.668.596/0001-01"/>
    <s v="NF SERVICOS DO"/>
    <n v="365553"/>
    <d v="2025-10-28T00:00:00"/>
    <n v="372370"/>
    <d v="2025-10-29T00:00:00"/>
    <m/>
    <n v="258.13"/>
    <d v="2025-11-28T00:00:00"/>
    <s v="E0202002"/>
    <s v="PD202002"/>
    <s v="Serviços de Publicidade Eletrônica"/>
    <n v="245.74"/>
    <m/>
    <x v="0"/>
    <m/>
    <m/>
    <m/>
    <s v="2 - FATURADO"/>
    <n v="1"/>
    <x v="3"/>
    <x v="1"/>
    <m/>
  </r>
  <r>
    <x v="1243"/>
    <s v="46.668.596/0001-01"/>
    <s v="NF SERVICOS DO"/>
    <n v="365936"/>
    <d v="2025-10-30T00:00:00"/>
    <n v="372753"/>
    <d v="2025-10-31T00:00:00"/>
    <m/>
    <n v="258.13"/>
    <d v="2025-11-30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43"/>
    <s v="46.668.596/0001-01"/>
    <s v="ND-POUPATEMPO 4.0"/>
    <n v="7206"/>
    <d v="2025-11-05T00:00:00"/>
    <s v="PPT00568"/>
    <s v="PPT00568"/>
    <d v="2025-11-01T00:00:00"/>
    <n v="17683.669999999998"/>
    <d v="2025-12-05T00:00:00"/>
    <s v="PPT00568"/>
    <s v="PP00568"/>
    <s v="IMPLANTACAO E OPERACAO DO POUPATEMPO CRUZEIRO"/>
    <n v="17683.669999999998"/>
    <d v="2025-11-01T00:00:00"/>
    <x v="0"/>
    <m/>
    <s v="PD-PRC-2021/01361"/>
    <m/>
    <s v="2 - FATURADO"/>
    <n v="0"/>
    <x v="0"/>
    <x v="15"/>
    <m/>
  </r>
  <r>
    <x v="1243"/>
    <s v="46.668.596/0001-01"/>
    <s v="NF SERVICOS DO"/>
    <n v="366241"/>
    <d v="2025-11-10T00:00:00"/>
    <n v="373058"/>
    <d v="2025-11-10T00:00:00"/>
    <m/>
    <n v="258.13"/>
    <d v="2025-12-10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43"/>
    <s v="46.668.596/0001-01"/>
    <s v="NF SERVICOS DO"/>
    <n v="366242"/>
    <d v="2025-11-10T00:00:00"/>
    <n v="373059"/>
    <d v="2025-11-10T00:00:00"/>
    <m/>
    <n v="322.66000000000003"/>
    <d v="2025-12-10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243"/>
    <s v="46.668.596/0001-01"/>
    <s v="NF SERVICOS DO"/>
    <n v="369046"/>
    <d v="2025-11-13T00:00:00"/>
    <n v="375863"/>
    <d v="2025-11-14T00:00:00"/>
    <m/>
    <n v="516.26"/>
    <d v="2025-12-14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243"/>
    <s v="46.668.596/0001-01"/>
    <s v="NF SERVICOS DO"/>
    <n v="369059"/>
    <d v="2025-11-13T00:00:00"/>
    <n v="375876"/>
    <d v="2025-11-14T00:00:00"/>
    <m/>
    <n v="1419.73"/>
    <d v="2025-12-14T00:00:00"/>
    <s v="E0202002"/>
    <s v="PD202002"/>
    <s v="Serviços de Publicidade Eletrônica"/>
    <n v="1351.58"/>
    <m/>
    <x v="0"/>
    <m/>
    <m/>
    <m/>
    <s v="2 - FATURADO"/>
    <n v="0"/>
    <x v="0"/>
    <x v="1"/>
    <m/>
  </r>
  <r>
    <x v="1243"/>
    <s v="46.668.596/0001-01"/>
    <s v="NF SERVICOS DO"/>
    <n v="369451"/>
    <d v="2025-11-14T00:00:00"/>
    <n v="376268"/>
    <d v="2025-11-18T00:00:00"/>
    <m/>
    <n v="322.66000000000003"/>
    <d v="2025-12-18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243"/>
    <s v="46.668.596/0001-01"/>
    <s v="NF SERVICOS DO"/>
    <n v="369664"/>
    <d v="2025-11-17T00:00:00"/>
    <n v="376481"/>
    <d v="2025-11-18T00:00:00"/>
    <m/>
    <n v="903.46"/>
    <d v="2025-12-18T00:00:00"/>
    <s v="E0202002"/>
    <s v="PD202002"/>
    <s v="Serviços de Publicidade Eletrônica"/>
    <n v="860.09"/>
    <m/>
    <x v="0"/>
    <m/>
    <m/>
    <m/>
    <s v="2 - FATURADO"/>
    <n v="0"/>
    <x v="0"/>
    <x v="1"/>
    <m/>
  </r>
  <r>
    <x v="1243"/>
    <s v="46.668.596/0001-01"/>
    <s v="NF SERVICOS DO"/>
    <n v="370101"/>
    <d v="2025-11-18T00:00:00"/>
    <n v="376918"/>
    <d v="2025-11-19T00:00:00"/>
    <m/>
    <n v="1677.86"/>
    <d v="2025-12-19T00:00:00"/>
    <s v="E0202002"/>
    <s v="PD202002"/>
    <s v="Serviços de Publicidade Eletrônica"/>
    <n v="1597.32"/>
    <m/>
    <x v="0"/>
    <m/>
    <m/>
    <m/>
    <s v="2 - FATURADO"/>
    <n v="0"/>
    <x v="0"/>
    <x v="1"/>
    <m/>
  </r>
  <r>
    <x v="1243"/>
    <s v="46.668.596/0001-01"/>
    <s v="NF SERVICOS"/>
    <n v="198621"/>
    <d v="2025-11-19T00:00:00"/>
    <n v="2065063"/>
    <d v="2025-11-19T00:00:00"/>
    <d v="2025-10-01T00:00:00"/>
    <n v="4875.96"/>
    <d v="2025-12-19T00:00:00"/>
    <s v="E0240729"/>
    <s v="PD024729"/>
    <s v="PREFEITURA CADASTRO"/>
    <n v="4641.91"/>
    <d v="2025-10-01T00:00:00"/>
    <x v="0"/>
    <s v="75/2024"/>
    <s v="13590/2024,"/>
    <s v="359.00011586/2024-54 APPS/ITO"/>
    <s v="2 - FATURADO"/>
    <n v="0"/>
    <x v="0"/>
    <x v="0"/>
    <m/>
  </r>
  <r>
    <x v="1243"/>
    <s v="46.668.596/0001-01"/>
    <s v="NF SERVICOS DO"/>
    <n v="370266"/>
    <d v="2025-11-19T00:00:00"/>
    <n v="377083"/>
    <d v="2025-11-25T00:00:00"/>
    <m/>
    <n v="387.2"/>
    <d v="2025-12-25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243"/>
    <s v="46.668.596/0001-01"/>
    <s v="NF SERVICOS DO"/>
    <n v="370650"/>
    <d v="2025-11-24T00:00:00"/>
    <n v="377466"/>
    <d v="2025-11-25T00:00:00"/>
    <m/>
    <n v="516.26"/>
    <d v="2025-12-25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243"/>
    <s v="46.668.596/0001-01"/>
    <s v="NF SERVICOS DO"/>
    <n v="370941"/>
    <d v="2025-11-25T00:00:00"/>
    <n v="377758"/>
    <d v="2025-11-26T00:00:00"/>
    <m/>
    <n v="1226.1300000000001"/>
    <d v="2025-12-26T00:00:00"/>
    <s v="E0202002"/>
    <s v="PD202002"/>
    <s v="Serviços de Publicidade Eletrônica"/>
    <n v="1167.28"/>
    <m/>
    <x v="0"/>
    <m/>
    <m/>
    <m/>
    <s v="2 - FATURADO"/>
    <n v="0"/>
    <x v="0"/>
    <x v="1"/>
    <m/>
  </r>
  <r>
    <x v="1243"/>
    <s v="46.668.596/0001-01"/>
    <s v="NF SERVICOS DO"/>
    <n v="371263"/>
    <d v="2025-11-26T00:00:00"/>
    <n v="378080"/>
    <d v="2025-11-27T00:00:00"/>
    <m/>
    <n v="258.13"/>
    <d v="2025-12-2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44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321"/>
    <x v="2"/>
    <x v="3"/>
    <m/>
  </r>
  <r>
    <x v="1244"/>
    <s v="46.675.997/0001-80"/>
    <s v="NF SERVICOS DO"/>
    <n v="366781"/>
    <d v="2025-11-10T00:00:00"/>
    <n v="373598"/>
    <d v="2025-11-10T00:00:00"/>
    <m/>
    <n v="645.33000000000004"/>
    <d v="2025-12-10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44"/>
    <s v="46.675.997/0001-80"/>
    <s v="NF SERVICOS DO"/>
    <n v="370316"/>
    <d v="2025-11-19T00:00:00"/>
    <n v="377133"/>
    <d v="2025-11-25T00:00:00"/>
    <m/>
    <n v="553.14"/>
    <d v="2025-12-25T00:00:00"/>
    <s v="E0221002"/>
    <s v="PD221002"/>
    <s v="Serviços de Publicidade Eletrônica"/>
    <n v="526.59"/>
    <m/>
    <x v="0"/>
    <m/>
    <m/>
    <m/>
    <s v="2 - FATURADO"/>
    <n v="0"/>
    <x v="0"/>
    <x v="1"/>
    <m/>
  </r>
  <r>
    <x v="1245"/>
    <s v="46.680.500/0001-12"/>
    <s v="NF SERVICOS DO"/>
    <n v="353538"/>
    <d v="2025-09-08T00:00:00"/>
    <n v="360347"/>
    <d v="2025-09-08T00:00:00"/>
    <m/>
    <n v="221.26"/>
    <d v="2025-10-08T00:00:00"/>
    <s v="E0230773"/>
    <s v="PD023773"/>
    <s v="Serviços de Publicidade Eletrônica"/>
    <n v="210.64"/>
    <m/>
    <x v="0"/>
    <m/>
    <m/>
    <m/>
    <s v="2 - FATURADO"/>
    <n v="51"/>
    <x v="5"/>
    <x v="1"/>
    <m/>
  </r>
  <r>
    <x v="1245"/>
    <s v="46.680.500/0001-12"/>
    <s v="NF SERVICOS DO"/>
    <n v="365974"/>
    <d v="2025-10-30T00:00:00"/>
    <n v="372791"/>
    <d v="2025-10-31T00:00:00"/>
    <m/>
    <n v="295.01"/>
    <d v="2025-11-30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245"/>
    <s v="46.680.500/0001-12"/>
    <s v="NF SERVICOS DO"/>
    <n v="366645"/>
    <d v="2025-11-10T00:00:00"/>
    <n v="373462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6646"/>
    <d v="2025-11-10T00:00:00"/>
    <n v="373463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6654"/>
    <d v="2025-11-10T00:00:00"/>
    <n v="373471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6655"/>
    <d v="2025-11-10T00:00:00"/>
    <n v="373472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6857"/>
    <d v="2025-11-10T00:00:00"/>
    <n v="373674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187"/>
    <d v="2025-11-10T00:00:00"/>
    <n v="374004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260"/>
    <d v="2025-11-10T00:00:00"/>
    <n v="374077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392"/>
    <d v="2025-11-10T00:00:00"/>
    <n v="374209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519"/>
    <d v="2025-11-10T00:00:00"/>
    <n v="374336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698"/>
    <d v="2025-11-10T00:00:00"/>
    <n v="374515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701"/>
    <d v="2025-11-10T00:00:00"/>
    <n v="374518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703"/>
    <d v="2025-11-10T00:00:00"/>
    <n v="374520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842"/>
    <d v="2025-11-10T00:00:00"/>
    <n v="374659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7918"/>
    <d v="2025-11-10T00:00:00"/>
    <n v="374735"/>
    <d v="2025-11-10T00:00:00"/>
    <m/>
    <n v="221.26"/>
    <d v="2025-12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053"/>
    <d v="2025-11-10T00:00:00"/>
    <n v="374870"/>
    <d v="2025-11-12T00:00:00"/>
    <m/>
    <n v="221.26"/>
    <d v="2025-12-12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055"/>
    <d v="2025-11-10T00:00:00"/>
    <n v="374872"/>
    <d v="2025-11-12T00:00:00"/>
    <m/>
    <n v="221.26"/>
    <d v="2025-12-12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122"/>
    <d v="2025-11-10T00:00:00"/>
    <n v="374939"/>
    <d v="2025-11-12T00:00:00"/>
    <m/>
    <n v="221.26"/>
    <d v="2025-12-12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127"/>
    <d v="2025-11-10T00:00:00"/>
    <n v="374944"/>
    <d v="2025-11-12T00:00:00"/>
    <m/>
    <n v="221.26"/>
    <d v="2025-12-12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128"/>
    <d v="2025-11-10T00:00:00"/>
    <n v="374945"/>
    <d v="2025-11-12T00:00:00"/>
    <m/>
    <n v="295.01"/>
    <d v="2025-12-12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245"/>
    <s v="46.680.500/0001-12"/>
    <s v="NF SERVICOS DO"/>
    <n v="368346"/>
    <d v="2025-11-11T00:00:00"/>
    <n v="375163"/>
    <d v="2025-11-12T00:00:00"/>
    <m/>
    <n v="221.26"/>
    <d v="2025-12-12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888"/>
    <d v="2025-11-12T00:00:00"/>
    <n v="375705"/>
    <d v="2025-11-13T00:00:00"/>
    <m/>
    <n v="221.26"/>
    <d v="2025-12-1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918"/>
    <d v="2025-11-12T00:00:00"/>
    <n v="375735"/>
    <d v="2025-11-13T00:00:00"/>
    <m/>
    <n v="221.26"/>
    <d v="2025-12-1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8922"/>
    <d v="2025-11-12T00:00:00"/>
    <n v="375739"/>
    <d v="2025-11-13T00:00:00"/>
    <m/>
    <n v="221.26"/>
    <d v="2025-12-1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"/>
    <n v="197941"/>
    <d v="2025-11-13T00:00:00"/>
    <n v="2064383"/>
    <d v="2025-11-13T00:00:00"/>
    <d v="2025-10-01T00:00:00"/>
    <n v="10450.02"/>
    <d v="2025-12-13T00:00:00"/>
    <s v="E0240713"/>
    <s v="PD024713"/>
    <s v="PREFEITURA CADASTRO"/>
    <n v="9948.42"/>
    <d v="2025-10-01T00:00:00"/>
    <x v="0"/>
    <s v="213/24"/>
    <s v="DISP 024/2024"/>
    <s v="359.00010843/2024-31 - APPS\ITO"/>
    <s v="2 - FATURADO"/>
    <n v="0"/>
    <x v="0"/>
    <x v="0"/>
    <m/>
  </r>
  <r>
    <x v="1245"/>
    <s v="46.680.500/0001-12"/>
    <s v="NF SERVICOS DO"/>
    <n v="369693"/>
    <d v="2025-11-17T00:00:00"/>
    <n v="376510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743"/>
    <d v="2025-11-17T00:00:00"/>
    <n v="376560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762"/>
    <d v="2025-11-17T00:00:00"/>
    <n v="376579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763"/>
    <d v="2025-11-17T00:00:00"/>
    <n v="376580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779"/>
    <d v="2025-11-17T00:00:00"/>
    <n v="376596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833"/>
    <d v="2025-11-17T00:00:00"/>
    <n v="376650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848"/>
    <d v="2025-11-17T00:00:00"/>
    <n v="376665"/>
    <d v="2025-11-18T00:00:00"/>
    <m/>
    <n v="221.26"/>
    <d v="2025-12-1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69862"/>
    <d v="2025-11-18T00:00:00"/>
    <n v="376679"/>
    <d v="2025-11-19T00:00:00"/>
    <m/>
    <n v="221.26"/>
    <d v="2025-12-1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0161"/>
    <d v="2025-11-19T00:00:00"/>
    <n v="376978"/>
    <d v="2025-11-25T00:00:00"/>
    <m/>
    <n v="221.26"/>
    <d v="2025-12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0323"/>
    <d v="2025-11-19T00:00:00"/>
    <n v="377140"/>
    <d v="2025-11-25T00:00:00"/>
    <m/>
    <n v="221.26"/>
    <d v="2025-12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0992"/>
    <d v="2025-11-25T00:00:00"/>
    <n v="377809"/>
    <d v="2025-11-26T00:00:00"/>
    <m/>
    <n v="221.26"/>
    <d v="2025-12-2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1144"/>
    <d v="2025-11-26T00:00:00"/>
    <n v="377961"/>
    <d v="2025-11-27T00:00:00"/>
    <m/>
    <n v="221.26"/>
    <d v="2025-12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1145"/>
    <d v="2025-11-26T00:00:00"/>
    <n v="377962"/>
    <d v="2025-11-27T00:00:00"/>
    <m/>
    <n v="221.26"/>
    <d v="2025-12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1146"/>
    <d v="2025-11-26T00:00:00"/>
    <n v="377963"/>
    <d v="2025-11-27T00:00:00"/>
    <m/>
    <n v="221.26"/>
    <d v="2025-12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5"/>
    <s v="46.680.500/0001-12"/>
    <s v="NF SERVICOS DO"/>
    <n v="371147"/>
    <d v="2025-11-26T00:00:00"/>
    <n v="377964"/>
    <d v="2025-11-27T00:00:00"/>
    <m/>
    <n v="221.26"/>
    <d v="2025-12-2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351"/>
    <x v="2"/>
    <x v="3"/>
    <m/>
  </r>
  <r>
    <x v="1246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351"/>
    <x v="2"/>
    <x v="3"/>
    <m/>
  </r>
  <r>
    <x v="1246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351"/>
    <x v="2"/>
    <x v="3"/>
    <m/>
  </r>
  <r>
    <x v="1246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351"/>
    <x v="2"/>
    <x v="3"/>
    <m/>
  </r>
  <r>
    <x v="1246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345"/>
    <x v="2"/>
    <x v="3"/>
    <m/>
  </r>
  <r>
    <x v="1246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345"/>
    <x v="2"/>
    <x v="3"/>
    <m/>
  </r>
  <r>
    <x v="1246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281"/>
    <x v="2"/>
    <x v="3"/>
    <m/>
  </r>
  <r>
    <x v="1246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281"/>
    <x v="2"/>
    <x v="3"/>
    <m/>
  </r>
  <r>
    <x v="1246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281"/>
    <x v="2"/>
    <x v="3"/>
    <m/>
  </r>
  <r>
    <x v="1246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281"/>
    <x v="2"/>
    <x v="3"/>
    <m/>
  </r>
  <r>
    <x v="1246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281"/>
    <x v="2"/>
    <x v="3"/>
    <m/>
  </r>
  <r>
    <x v="1246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281"/>
    <x v="2"/>
    <x v="3"/>
    <m/>
  </r>
  <r>
    <x v="1246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281"/>
    <x v="2"/>
    <x v="3"/>
    <m/>
  </r>
  <r>
    <x v="1246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281"/>
    <x v="2"/>
    <x v="3"/>
    <m/>
  </r>
  <r>
    <x v="1246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281"/>
    <x v="2"/>
    <x v="3"/>
    <m/>
  </r>
  <r>
    <x v="1246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281"/>
    <x v="2"/>
    <x v="3"/>
    <m/>
  </r>
  <r>
    <x v="1246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281"/>
    <x v="2"/>
    <x v="3"/>
    <m/>
  </r>
  <r>
    <x v="1246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281"/>
    <x v="2"/>
    <x v="3"/>
    <m/>
  </r>
  <r>
    <x v="1246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281"/>
    <x v="2"/>
    <x v="3"/>
    <m/>
  </r>
  <r>
    <x v="1246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281"/>
    <x v="2"/>
    <x v="3"/>
    <m/>
  </r>
  <r>
    <x v="1246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281"/>
    <x v="2"/>
    <x v="3"/>
    <m/>
  </r>
  <r>
    <x v="1246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281"/>
    <x v="2"/>
    <x v="3"/>
    <m/>
  </r>
  <r>
    <x v="1246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280"/>
    <x v="2"/>
    <x v="3"/>
    <m/>
  </r>
  <r>
    <x v="1246"/>
    <s v="46.680.518/0001-14"/>
    <s v="NF SERVICOS DO"/>
    <n v="366467"/>
    <d v="2025-11-10T00:00:00"/>
    <n v="373284"/>
    <d v="2025-11-10T00:00:00"/>
    <m/>
    <n v="165.94"/>
    <d v="2025-12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6499"/>
    <d v="2025-11-10T00:00:00"/>
    <n v="373316"/>
    <d v="2025-11-10T00:00:00"/>
    <m/>
    <n v="165.94"/>
    <d v="2025-12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6501"/>
    <d v="2025-11-10T00:00:00"/>
    <n v="373318"/>
    <d v="2025-11-10T00:00:00"/>
    <m/>
    <n v="165.94"/>
    <d v="2025-12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6987"/>
    <d v="2025-11-10T00:00:00"/>
    <n v="373804"/>
    <d v="2025-11-10T00:00:00"/>
    <m/>
    <n v="331.88"/>
    <d v="2025-12-1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46"/>
    <s v="46.680.518/0001-14"/>
    <s v="NF SERVICOS DO"/>
    <n v="367087"/>
    <d v="2025-11-10T00:00:00"/>
    <n v="373904"/>
    <d v="2025-11-10T00:00:00"/>
    <m/>
    <n v="165.94"/>
    <d v="2025-12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7162"/>
    <d v="2025-11-10T00:00:00"/>
    <n v="373979"/>
    <d v="2025-11-10T00:00:00"/>
    <m/>
    <n v="387.2"/>
    <d v="2025-12-10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246"/>
    <s v="46.680.518/0001-14"/>
    <s v="NF SERVICOS DO"/>
    <n v="367379"/>
    <d v="2025-11-10T00:00:00"/>
    <n v="374196"/>
    <d v="2025-11-10T00:00:00"/>
    <m/>
    <n v="165.94"/>
    <d v="2025-12-1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7380"/>
    <d v="2025-11-10T00:00:00"/>
    <n v="374197"/>
    <d v="2025-11-10T00:00:00"/>
    <m/>
    <n v="221.26"/>
    <d v="2025-12-1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8083"/>
    <d v="2025-11-10T00:00:00"/>
    <n v="374900"/>
    <d v="2025-11-12T00:00:00"/>
    <m/>
    <n v="331.88"/>
    <d v="2025-12-12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46"/>
    <s v="46.680.518/0001-14"/>
    <s v="NF SERVICOS DO"/>
    <n v="368086"/>
    <d v="2025-11-10T00:00:00"/>
    <n v="374903"/>
    <d v="2025-11-12T00:00:00"/>
    <m/>
    <n v="276.57"/>
    <d v="2025-12-1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8245"/>
    <d v="2025-11-10T00:00:00"/>
    <n v="375062"/>
    <d v="2025-11-12T00:00:00"/>
    <m/>
    <n v="276.57"/>
    <d v="2025-12-1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8262"/>
    <d v="2025-11-10T00:00:00"/>
    <n v="375079"/>
    <d v="2025-11-12T00:00:00"/>
    <m/>
    <n v="276.57"/>
    <d v="2025-12-1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8348"/>
    <d v="2025-11-11T00:00:00"/>
    <n v="375165"/>
    <d v="2025-11-12T00:00:00"/>
    <m/>
    <n v="221.26"/>
    <d v="2025-12-12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8499"/>
    <d v="2025-11-11T00:00:00"/>
    <n v="375316"/>
    <d v="2025-11-12T00:00:00"/>
    <m/>
    <n v="276.57"/>
    <d v="2025-12-1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8809"/>
    <d v="2025-11-12T00:00:00"/>
    <n v="375626"/>
    <d v="2025-11-13T00:00:00"/>
    <m/>
    <n v="221.26"/>
    <d v="2025-12-13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8829"/>
    <d v="2025-11-12T00:00:00"/>
    <n v="375646"/>
    <d v="2025-11-13T00:00:00"/>
    <m/>
    <n v="276.57"/>
    <d v="2025-12-13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9271"/>
    <d v="2025-11-14T00:00:00"/>
    <n v="376088"/>
    <d v="2025-11-18T00:00:00"/>
    <m/>
    <n v="221.26"/>
    <d v="2025-12-18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9503"/>
    <d v="2025-11-14T00:00:00"/>
    <n v="376320"/>
    <d v="2025-11-18T00:00:00"/>
    <m/>
    <n v="276.57"/>
    <d v="2025-12-1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9504"/>
    <d v="2025-11-14T00:00:00"/>
    <n v="376321"/>
    <d v="2025-11-18T00:00:00"/>
    <m/>
    <n v="276.57"/>
    <d v="2025-12-1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69716"/>
    <d v="2025-11-17T00:00:00"/>
    <n v="376533"/>
    <d v="2025-11-18T00:00:00"/>
    <m/>
    <n v="221.26"/>
    <d v="2025-12-18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9721"/>
    <d v="2025-11-17T00:00:00"/>
    <n v="376538"/>
    <d v="2025-11-18T00:00:00"/>
    <m/>
    <n v="165.94"/>
    <d v="2025-12-18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9723"/>
    <d v="2025-11-17T00:00:00"/>
    <n v="376540"/>
    <d v="2025-11-18T00:00:00"/>
    <m/>
    <n v="165.94"/>
    <d v="2025-12-18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6"/>
    <s v="46.680.518/0001-14"/>
    <s v="NF SERVICOS DO"/>
    <n v="369726"/>
    <d v="2025-11-17T00:00:00"/>
    <n v="376543"/>
    <d v="2025-11-18T00:00:00"/>
    <m/>
    <n v="221.26"/>
    <d v="2025-12-18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9957"/>
    <d v="2025-11-18T00:00:00"/>
    <n v="376774"/>
    <d v="2025-11-19T00:00:00"/>
    <m/>
    <n v="331.88"/>
    <d v="2025-12-19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46"/>
    <s v="46.680.518/0001-14"/>
    <s v="NF SERVICOS DO"/>
    <n v="369959"/>
    <d v="2025-11-18T00:00:00"/>
    <n v="376776"/>
    <d v="2025-11-19T00:00:00"/>
    <m/>
    <n v="221.26"/>
    <d v="2025-12-19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69960"/>
    <d v="2025-11-18T00:00:00"/>
    <n v="376777"/>
    <d v="2025-11-19T00:00:00"/>
    <m/>
    <n v="276.57"/>
    <d v="2025-12-19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70318"/>
    <d v="2025-11-19T00:00:00"/>
    <n v="377135"/>
    <d v="2025-11-25T00:00:00"/>
    <m/>
    <n v="276.57"/>
    <d v="2025-12-25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70319"/>
    <d v="2025-11-19T00:00:00"/>
    <n v="377136"/>
    <d v="2025-11-25T00:00:00"/>
    <m/>
    <n v="276.57"/>
    <d v="2025-12-25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70320"/>
    <d v="2025-11-19T00:00:00"/>
    <n v="377137"/>
    <d v="2025-11-25T00:00:00"/>
    <m/>
    <n v="221.26"/>
    <d v="2025-12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70321"/>
    <d v="2025-11-19T00:00:00"/>
    <n v="377138"/>
    <d v="2025-11-25T00:00:00"/>
    <m/>
    <n v="331.88"/>
    <d v="2025-12-25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46"/>
    <s v="46.680.518/0001-14"/>
    <s v="NF SERVICOS DO"/>
    <n v="370322"/>
    <d v="2025-11-19T00:00:00"/>
    <n v="377139"/>
    <d v="2025-11-25T00:00:00"/>
    <m/>
    <n v="221.26"/>
    <d v="2025-12-2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46"/>
    <s v="46.680.518/0001-14"/>
    <s v="NF SERVICOS DO"/>
    <n v="370579"/>
    <d v="2025-11-24T00:00:00"/>
    <n v="377395"/>
    <d v="2025-11-25T00:00:00"/>
    <m/>
    <n v="276.57"/>
    <d v="2025-12-25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46"/>
    <s v="46.680.518/0001-14"/>
    <s v="NF SERVICOS DO"/>
    <n v="370580"/>
    <d v="2025-11-24T00:00:00"/>
    <n v="377396"/>
    <d v="2025-11-25T00:00:00"/>
    <m/>
    <n v="165.94"/>
    <d v="2025-12-25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47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6"/>
    <m/>
    <m/>
    <m/>
    <s v="2 - FATURADO"/>
    <n v="1531"/>
    <x v="1"/>
    <x v="1"/>
    <m/>
  </r>
  <r>
    <x v="1247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6"/>
    <m/>
    <m/>
    <m/>
    <s v="2 - FATURADO"/>
    <n v="1531"/>
    <x v="1"/>
    <x v="1"/>
    <m/>
  </r>
  <r>
    <x v="1247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6"/>
    <m/>
    <m/>
    <m/>
    <s v="2 - FATURADO"/>
    <n v="1548"/>
    <x v="1"/>
    <x v="1"/>
    <m/>
  </r>
  <r>
    <x v="1247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6"/>
    <m/>
    <m/>
    <m/>
    <s v="2 - FATURADO"/>
    <n v="1534"/>
    <x v="1"/>
    <x v="1"/>
    <m/>
  </r>
  <r>
    <x v="1247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6"/>
    <m/>
    <m/>
    <m/>
    <s v="2 - FATURADO"/>
    <n v="1534"/>
    <x v="1"/>
    <x v="1"/>
    <m/>
  </r>
  <r>
    <x v="1247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6"/>
    <m/>
    <m/>
    <m/>
    <s v="2 - FATURADO"/>
    <n v="1528"/>
    <x v="1"/>
    <x v="1"/>
    <m/>
  </r>
  <r>
    <x v="1247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6"/>
    <m/>
    <m/>
    <m/>
    <s v="2 - FATURADO"/>
    <n v="1524"/>
    <x v="1"/>
    <x v="1"/>
    <m/>
  </r>
  <r>
    <x v="1247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6"/>
    <m/>
    <m/>
    <m/>
    <s v="2 - FATURADO"/>
    <n v="1507"/>
    <x v="1"/>
    <x v="1"/>
    <m/>
  </r>
  <r>
    <x v="1247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6"/>
    <m/>
    <m/>
    <m/>
    <s v="2 - FATURADO"/>
    <n v="1496"/>
    <x v="1"/>
    <x v="1"/>
    <m/>
  </r>
  <r>
    <x v="1247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6"/>
    <m/>
    <m/>
    <m/>
    <s v="2 - FATURADO"/>
    <n v="1492"/>
    <x v="1"/>
    <x v="1"/>
    <m/>
  </r>
  <r>
    <x v="1247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6"/>
    <m/>
    <m/>
    <m/>
    <s v="2 - FATURADO"/>
    <n v="1490"/>
    <x v="1"/>
    <x v="1"/>
    <m/>
  </r>
  <r>
    <x v="1247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6"/>
    <m/>
    <m/>
    <m/>
    <s v="2 - FATURADO"/>
    <n v="1477"/>
    <x v="1"/>
    <x v="1"/>
    <m/>
  </r>
  <r>
    <x v="1247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6"/>
    <m/>
    <m/>
    <m/>
    <s v="2 - FATURADO"/>
    <n v="1476"/>
    <x v="1"/>
    <x v="1"/>
    <m/>
  </r>
  <r>
    <x v="1247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6"/>
    <m/>
    <m/>
    <m/>
    <s v="2 - FATURADO"/>
    <n v="1470"/>
    <x v="1"/>
    <x v="1"/>
    <m/>
  </r>
  <r>
    <x v="1247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6"/>
    <m/>
    <m/>
    <m/>
    <s v="2 - FATURADO"/>
    <n v="1468"/>
    <x v="1"/>
    <x v="1"/>
    <m/>
  </r>
  <r>
    <x v="1247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6"/>
    <m/>
    <m/>
    <m/>
    <s v="2 - FATURADO"/>
    <n v="1464"/>
    <x v="1"/>
    <x v="1"/>
    <m/>
  </r>
  <r>
    <x v="1247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6"/>
    <m/>
    <m/>
    <m/>
    <s v="2 - FATURADO"/>
    <n v="1447"/>
    <x v="1"/>
    <x v="1"/>
    <m/>
  </r>
  <r>
    <x v="1247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6"/>
    <m/>
    <m/>
    <m/>
    <s v="2 - FATURADO"/>
    <n v="1447"/>
    <x v="1"/>
    <x v="1"/>
    <m/>
  </r>
  <r>
    <x v="1247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6"/>
    <m/>
    <m/>
    <m/>
    <s v="2 - FATURADO"/>
    <n v="1447"/>
    <x v="1"/>
    <x v="1"/>
    <m/>
  </r>
  <r>
    <x v="1247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6"/>
    <m/>
    <m/>
    <m/>
    <s v="2 - FATURADO"/>
    <n v="1440"/>
    <x v="1"/>
    <x v="1"/>
    <m/>
  </r>
  <r>
    <x v="1247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6"/>
    <m/>
    <m/>
    <m/>
    <s v="2 - FATURADO"/>
    <n v="1416"/>
    <x v="1"/>
    <x v="1"/>
    <m/>
  </r>
  <r>
    <x v="1247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6"/>
    <m/>
    <m/>
    <m/>
    <s v="2 - FATURADO"/>
    <n v="1416"/>
    <x v="1"/>
    <x v="1"/>
    <m/>
  </r>
  <r>
    <x v="1247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6"/>
    <m/>
    <m/>
    <m/>
    <s v="2 - FATURADO"/>
    <n v="1372"/>
    <x v="1"/>
    <x v="1"/>
    <m/>
  </r>
  <r>
    <x v="1247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6"/>
    <m/>
    <m/>
    <m/>
    <s v="2 - FATURADO"/>
    <n v="1188"/>
    <x v="1"/>
    <x v="1"/>
    <m/>
  </r>
  <r>
    <x v="1247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6"/>
    <m/>
    <m/>
    <m/>
    <s v="2 - FATURADO"/>
    <n v="1171"/>
    <x v="1"/>
    <x v="1"/>
    <m/>
  </r>
  <r>
    <x v="1247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6"/>
    <m/>
    <m/>
    <m/>
    <s v="2 - FATURADO"/>
    <n v="1170"/>
    <x v="1"/>
    <x v="1"/>
    <m/>
  </r>
  <r>
    <x v="1247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6"/>
    <m/>
    <m/>
    <m/>
    <s v="2 - FATURADO"/>
    <n v="1169"/>
    <x v="1"/>
    <x v="1"/>
    <m/>
  </r>
  <r>
    <x v="1247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6"/>
    <m/>
    <m/>
    <m/>
    <s v="2 - FATURADO"/>
    <n v="1169"/>
    <x v="1"/>
    <x v="1"/>
    <m/>
  </r>
  <r>
    <x v="1247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6"/>
    <m/>
    <m/>
    <m/>
    <s v="2 - FATURADO"/>
    <n v="1156"/>
    <x v="1"/>
    <x v="1"/>
    <m/>
  </r>
  <r>
    <x v="1247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6"/>
    <m/>
    <m/>
    <m/>
    <s v="2 - FATURADO"/>
    <n v="1154"/>
    <x v="1"/>
    <x v="1"/>
    <m/>
  </r>
  <r>
    <x v="1247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6"/>
    <m/>
    <m/>
    <m/>
    <s v="2 - FATURADO"/>
    <n v="1141"/>
    <x v="1"/>
    <x v="1"/>
    <m/>
  </r>
  <r>
    <x v="1247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6"/>
    <m/>
    <m/>
    <m/>
    <s v="2 - FATURADO"/>
    <n v="1140"/>
    <x v="1"/>
    <x v="1"/>
    <m/>
  </r>
  <r>
    <x v="1247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6"/>
    <m/>
    <m/>
    <m/>
    <s v="2 - FATURADO"/>
    <n v="1125"/>
    <x v="1"/>
    <x v="1"/>
    <m/>
  </r>
  <r>
    <x v="1247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6"/>
    <m/>
    <m/>
    <m/>
    <s v="2 - FATURADO"/>
    <n v="1072"/>
    <x v="1"/>
    <x v="1"/>
    <m/>
  </r>
  <r>
    <x v="1247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6"/>
    <m/>
    <m/>
    <m/>
    <s v="2 - FATURADO"/>
    <n v="1048"/>
    <x v="1"/>
    <x v="1"/>
    <m/>
  </r>
  <r>
    <x v="1247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6"/>
    <m/>
    <m/>
    <m/>
    <s v="2 - FATURADO"/>
    <n v="1017"/>
    <x v="1"/>
    <x v="1"/>
    <m/>
  </r>
  <r>
    <x v="1248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280"/>
    <x v="2"/>
    <x v="3"/>
    <m/>
  </r>
  <r>
    <x v="1248"/>
    <s v="46.694.139/0001-83"/>
    <s v="NF SERVICOS"/>
    <n v="194876"/>
    <d v="2025-09-24T00:00:00"/>
    <n v="2026510"/>
    <d v="2025-09-25T00:00:00"/>
    <d v="2025-08-01T00:00:00"/>
    <n v="50790"/>
    <d v="2025-10-25T00:00:00"/>
    <s v="E0240417"/>
    <s v="PD024281"/>
    <s v="OFFICE  BASICO"/>
    <n v="48352.08"/>
    <d v="2025-08-01T00:00:00"/>
    <x v="0"/>
    <s v="45654/2024"/>
    <s v="45654/2024"/>
    <s v="SEI: 359.00006912/2024-10  ITO"/>
    <s v="2 - FATURADO"/>
    <n v="34"/>
    <x v="5"/>
    <x v="0"/>
    <m/>
  </r>
  <r>
    <x v="1248"/>
    <s v="46.694.139/0001-83"/>
    <s v="NF SERVICOS DO"/>
    <n v="366237"/>
    <d v="2025-11-10T00:00:00"/>
    <n v="373054"/>
    <d v="2025-11-10T00:00:00"/>
    <m/>
    <n v="590.02"/>
    <d v="2025-12-10T00:00:00"/>
    <s v="E0201950"/>
    <s v="PD201950"/>
    <s v="Serviços de Publicidade Eletrônica"/>
    <n v="561.70000000000005"/>
    <m/>
    <x v="0"/>
    <m/>
    <m/>
    <m/>
    <s v="2 - FATURADO"/>
    <n v="0"/>
    <x v="0"/>
    <x v="1"/>
    <m/>
  </r>
  <r>
    <x v="1248"/>
    <s v="46.694.139/0001-83"/>
    <s v="NF SERVICOS DO"/>
    <n v="367914"/>
    <d v="2025-11-10T00:00:00"/>
    <n v="374731"/>
    <d v="2025-11-10T00:00:00"/>
    <m/>
    <n v="1253.78"/>
    <d v="2025-12-10T00:00:00"/>
    <s v="E0201950"/>
    <s v="PD201950"/>
    <s v="Serviços de Publicidade Eletrônica"/>
    <n v="1193.5999999999999"/>
    <m/>
    <x v="0"/>
    <m/>
    <m/>
    <m/>
    <s v="2 - FATURADO"/>
    <n v="0"/>
    <x v="0"/>
    <x v="1"/>
    <m/>
  </r>
  <r>
    <x v="1248"/>
    <s v="46.694.139/0001-83"/>
    <s v="NF SERVICOS"/>
    <n v="197876"/>
    <d v="2025-11-13T00:00:00"/>
    <n v="2064318"/>
    <d v="2025-11-13T00:00:00"/>
    <d v="2025-10-01T00:00:00"/>
    <n v="113604.4"/>
    <d v="2025-12-13T00:00:00"/>
    <s v="E0230688"/>
    <s v="PD023688"/>
    <s v="PREFEITURA CADASTRO"/>
    <n v="108151.39"/>
    <d v="2025-10-01T00:00:00"/>
    <x v="0"/>
    <m/>
    <s v="4066.00/2023"/>
    <s v="359.00008822/2023-74-ITO/APPS"/>
    <s v="2 - FATURADO"/>
    <n v="0"/>
    <x v="0"/>
    <x v="0"/>
    <m/>
  </r>
  <r>
    <x v="1248"/>
    <s v="46.694.139/0001-83"/>
    <s v="NF SERVICOS DO"/>
    <n v="369360"/>
    <d v="2025-11-14T00:00:00"/>
    <n v="376177"/>
    <d v="2025-11-18T00:00:00"/>
    <m/>
    <n v="663.77"/>
    <d v="2025-12-18T00:00:00"/>
    <s v="E0201950"/>
    <s v="PD201950"/>
    <s v="Serviços de Publicidade Eletrônica"/>
    <n v="631.91"/>
    <m/>
    <x v="0"/>
    <m/>
    <m/>
    <m/>
    <s v="2 - FATURADO"/>
    <n v="0"/>
    <x v="0"/>
    <x v="1"/>
    <m/>
  </r>
  <r>
    <x v="1248"/>
    <s v="46.694.139/0001-83"/>
    <s v="NF SERVICOS DO"/>
    <n v="370360"/>
    <d v="2025-11-19T00:00:00"/>
    <n v="377177"/>
    <d v="2025-11-25T00:00:00"/>
    <m/>
    <n v="590.02"/>
    <d v="2025-12-25T00:00:00"/>
    <s v="E0201950"/>
    <s v="PD201950"/>
    <s v="Serviços de Publicidade Eletrônica"/>
    <n v="561.70000000000005"/>
    <m/>
    <x v="0"/>
    <m/>
    <m/>
    <m/>
    <s v="2 - FATURADO"/>
    <n v="0"/>
    <x v="0"/>
    <x v="1"/>
    <m/>
  </r>
  <r>
    <x v="1248"/>
    <s v="46.694.139/0001-83"/>
    <s v="NF SERVICOS DO"/>
    <n v="371285"/>
    <d v="2025-11-26T00:00:00"/>
    <n v="378102"/>
    <d v="2025-11-27T00:00:00"/>
    <m/>
    <n v="295.01"/>
    <d v="2025-12-27T00:00:00"/>
    <s v="E0201950"/>
    <s v="PD201950"/>
    <s v="Serviços de Publicidade Eletrônica"/>
    <n v="280.85000000000002"/>
    <m/>
    <x v="0"/>
    <m/>
    <m/>
    <m/>
    <s v="2 - FATURADO"/>
    <n v="0"/>
    <x v="0"/>
    <x v="1"/>
    <m/>
  </r>
  <r>
    <x v="1248"/>
    <s v="46.694.139/0001-83"/>
    <s v="NF SERVICOS"/>
    <n v="199083"/>
    <d v="2025-11-28T00:00:00"/>
    <n v="2065525"/>
    <d v="2025-11-28T00:00:00"/>
    <d v="2025-10-01T00:00:00"/>
    <n v="63972"/>
    <d v="2025-12-28T00:00:00"/>
    <s v="E0251147"/>
    <s v="PD251232"/>
    <s v="PLATAFORMA COLABORATIVA I"/>
    <n v="60901.34"/>
    <d v="2025-10-01T00:00:00"/>
    <x v="0"/>
    <s v="72995/2025"/>
    <m/>
    <s v="359.00003282/2025-02 - ITO"/>
    <s v="2 - FATURADO"/>
    <n v="0"/>
    <x v="0"/>
    <x v="0"/>
    <m/>
  </r>
  <r>
    <x v="1248"/>
    <s v="46.694.139/0001-83"/>
    <s v="NF SERVICOS"/>
    <n v="199084"/>
    <d v="2025-11-28T00:00:00"/>
    <n v="2065526"/>
    <d v="2025-11-28T00:00:00"/>
    <d v="2025-09-01T00:00:00"/>
    <n v="63972"/>
    <d v="2025-12-28T00:00:00"/>
    <s v="E0251147"/>
    <s v="PD251232"/>
    <s v="PLATAFORMA COLABORATIVA I"/>
    <n v="60901.34"/>
    <d v="2025-09-01T00:00:00"/>
    <x v="0"/>
    <s v="72995/2025"/>
    <m/>
    <s v="359.00003282/2025-02 - ITO"/>
    <s v="2 - FATURADO"/>
    <n v="0"/>
    <x v="0"/>
    <x v="0"/>
    <m/>
  </r>
  <r>
    <x v="1249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315"/>
    <x v="2"/>
    <x v="3"/>
    <m/>
  </r>
  <r>
    <x v="1249"/>
    <s v="46.710.422/0001-51"/>
    <s v="NF SERVICOS DO"/>
    <n v="366471"/>
    <d v="2025-11-10T00:00:00"/>
    <n v="373288"/>
    <d v="2025-11-10T00:00:00"/>
    <m/>
    <n v="331.88"/>
    <d v="2025-12-10T00:00:00"/>
    <s v="E0231123"/>
    <s v="PD231104"/>
    <s v="Serviços de Publicidade Eletrônica"/>
    <n v="315.95"/>
    <m/>
    <x v="0"/>
    <m/>
    <m/>
    <m/>
    <s v="2 - FATURADO"/>
    <n v="0"/>
    <x v="0"/>
    <x v="1"/>
    <m/>
  </r>
  <r>
    <x v="1249"/>
    <s v="46.710.422/0001-51"/>
    <s v="NF SERVICOS DO"/>
    <n v="366795"/>
    <d v="2025-11-10T00:00:00"/>
    <n v="373612"/>
    <d v="2025-11-10T00:00:00"/>
    <m/>
    <n v="885.02"/>
    <d v="2025-12-10T00:00:00"/>
    <s v="E0231123"/>
    <s v="PD231104"/>
    <s v="Serviços de Publicidade Eletrônica"/>
    <n v="842.54"/>
    <m/>
    <x v="0"/>
    <m/>
    <m/>
    <m/>
    <s v="2 - FATURADO"/>
    <n v="0"/>
    <x v="0"/>
    <x v="1"/>
    <m/>
  </r>
  <r>
    <x v="1249"/>
    <s v="46.710.422/0001-51"/>
    <s v="NF SERVICOS DO"/>
    <n v="366796"/>
    <d v="2025-11-10T00:00:00"/>
    <n v="373613"/>
    <d v="2025-11-10T00:00:00"/>
    <m/>
    <n v="885.02"/>
    <d v="2025-12-10T00:00:00"/>
    <s v="E0231123"/>
    <s v="PD231104"/>
    <s v="Serviços de Publicidade Eletrônica"/>
    <n v="842.54"/>
    <m/>
    <x v="0"/>
    <m/>
    <m/>
    <m/>
    <s v="2 - FATURADO"/>
    <n v="0"/>
    <x v="0"/>
    <x v="1"/>
    <m/>
  </r>
  <r>
    <x v="1249"/>
    <s v="46.710.422/0001-51"/>
    <s v="NF SERVICOS DO"/>
    <n v="366966"/>
    <d v="2025-11-10T00:00:00"/>
    <n v="373783"/>
    <d v="2025-11-10T00:00:00"/>
    <m/>
    <n v="276.57"/>
    <d v="2025-12-10T00:00:00"/>
    <s v="E0231123"/>
    <s v="PD231104"/>
    <s v="Serviços de Publicidade Eletrônica"/>
    <n v="263.29000000000002"/>
    <m/>
    <x v="0"/>
    <m/>
    <m/>
    <m/>
    <s v="2 - FATURADO"/>
    <n v="0"/>
    <x v="0"/>
    <x v="1"/>
    <m/>
  </r>
  <r>
    <x v="1249"/>
    <s v="46.710.422/0001-51"/>
    <s v="NF SERVICOS DO"/>
    <n v="366982"/>
    <d v="2025-11-10T00:00:00"/>
    <n v="373799"/>
    <d v="2025-11-10T00:00:00"/>
    <m/>
    <n v="276.57"/>
    <d v="2025-12-10T00:00:00"/>
    <s v="E0231123"/>
    <s v="PD231104"/>
    <s v="Serviços de Publicidade Eletrônica"/>
    <n v="263.29000000000002"/>
    <m/>
    <x v="0"/>
    <m/>
    <m/>
    <m/>
    <s v="2 - FATURADO"/>
    <n v="0"/>
    <x v="0"/>
    <x v="1"/>
    <m/>
  </r>
  <r>
    <x v="1249"/>
    <s v="46.710.422/0001-51"/>
    <s v="NF SERVICOS DO"/>
    <n v="367012"/>
    <d v="2025-11-10T00:00:00"/>
    <n v="373829"/>
    <d v="2025-11-10T00:00:00"/>
    <m/>
    <n v="276.57"/>
    <d v="2025-12-10T00:00:00"/>
    <s v="E0231123"/>
    <s v="PD231104"/>
    <s v="Serviços de Publicidade Eletrônica"/>
    <n v="263.29000000000002"/>
    <m/>
    <x v="0"/>
    <m/>
    <m/>
    <m/>
    <s v="2 - FATURADO"/>
    <n v="0"/>
    <x v="0"/>
    <x v="1"/>
    <m/>
  </r>
  <r>
    <x v="1249"/>
    <s v="46.710.422/0001-51"/>
    <s v="NF SERVICOS DO"/>
    <n v="367656"/>
    <d v="2025-11-10T00:00:00"/>
    <n v="374473"/>
    <d v="2025-11-10T00:00:00"/>
    <m/>
    <n v="442.51"/>
    <d v="2025-12-10T00:00:00"/>
    <s v="E0231123"/>
    <s v="PD231104"/>
    <s v="Serviços de Publicidade Eletrônica"/>
    <n v="421.27"/>
    <m/>
    <x v="0"/>
    <m/>
    <m/>
    <m/>
    <s v="2 - FATURADO"/>
    <n v="0"/>
    <x v="0"/>
    <x v="1"/>
    <m/>
  </r>
  <r>
    <x v="1249"/>
    <s v="46.710.422/0001-51"/>
    <s v="NF SERVICOS DO"/>
    <n v="368965"/>
    <d v="2025-11-13T00:00:00"/>
    <n v="375782"/>
    <d v="2025-11-14T00:00:00"/>
    <m/>
    <n v="276.57"/>
    <d v="2025-12-14T00:00:00"/>
    <s v="E0231123"/>
    <s v="PD231104"/>
    <s v="Serviços de Publicidade Eletrônica"/>
    <n v="263.29000000000002"/>
    <m/>
    <x v="0"/>
    <m/>
    <m/>
    <m/>
    <s v="2 - FATURADO"/>
    <n v="0"/>
    <x v="0"/>
    <x v="1"/>
    <m/>
  </r>
  <r>
    <x v="1249"/>
    <s v="46.710.422/0001-51"/>
    <s v="NF SERVICOS DO"/>
    <n v="369458"/>
    <d v="2025-11-14T00:00:00"/>
    <n v="376275"/>
    <d v="2025-11-18T00:00:00"/>
    <m/>
    <n v="885.02"/>
    <d v="2025-12-18T00:00:00"/>
    <s v="E0231123"/>
    <s v="PD231104"/>
    <s v="Serviços de Publicidade Eletrônica"/>
    <n v="842.54"/>
    <m/>
    <x v="0"/>
    <m/>
    <m/>
    <m/>
    <s v="2 - FATURADO"/>
    <n v="0"/>
    <x v="0"/>
    <x v="1"/>
    <m/>
  </r>
  <r>
    <x v="1249"/>
    <s v="46.710.422/0001-51"/>
    <s v="NF SERVICOS DO"/>
    <n v="369505"/>
    <d v="2025-11-14T00:00:00"/>
    <n v="376322"/>
    <d v="2025-11-18T00:00:00"/>
    <m/>
    <n v="940.34"/>
    <d v="2025-12-18T00:00:00"/>
    <s v="E0231123"/>
    <s v="PD231104"/>
    <s v="Serviços de Publicidade Eletrônica"/>
    <n v="895.2"/>
    <m/>
    <x v="0"/>
    <m/>
    <m/>
    <m/>
    <s v="2 - FATURADO"/>
    <n v="0"/>
    <x v="0"/>
    <x v="1"/>
    <m/>
  </r>
  <r>
    <x v="1249"/>
    <s v="46.710.422/0001-51"/>
    <s v="NF SERVICOS DO"/>
    <n v="370077"/>
    <d v="2025-11-18T00:00:00"/>
    <n v="376894"/>
    <d v="2025-11-19T00:00:00"/>
    <m/>
    <n v="387.2"/>
    <d v="2025-12-19T00:00:00"/>
    <s v="E0231123"/>
    <s v="PD231104"/>
    <s v="Serviços de Publicidade Eletrônica"/>
    <n v="368.61"/>
    <m/>
    <x v="0"/>
    <m/>
    <m/>
    <m/>
    <s v="2 - FATURADO"/>
    <n v="0"/>
    <x v="0"/>
    <x v="1"/>
    <m/>
  </r>
  <r>
    <x v="1249"/>
    <s v="46.710.422/0001-51"/>
    <s v="NF SERVICOS DO"/>
    <n v="370079"/>
    <d v="2025-11-18T00:00:00"/>
    <n v="376896"/>
    <d v="2025-11-19T00:00:00"/>
    <m/>
    <n v="387.2"/>
    <d v="2025-12-19T00:00:00"/>
    <s v="E0231123"/>
    <s v="PD231104"/>
    <s v="Serviços de Publicidade Eletrônica"/>
    <n v="368.61"/>
    <m/>
    <x v="0"/>
    <m/>
    <m/>
    <m/>
    <s v="2 - FATURADO"/>
    <n v="0"/>
    <x v="0"/>
    <x v="1"/>
    <m/>
  </r>
  <r>
    <x v="1249"/>
    <s v="46.710.422/0001-51"/>
    <s v="NF SERVICOS DO"/>
    <n v="370196"/>
    <d v="2025-11-19T00:00:00"/>
    <n v="377013"/>
    <d v="2025-11-25T00:00:00"/>
    <m/>
    <n v="442.51"/>
    <d v="2025-12-25T00:00:00"/>
    <s v="E0231123"/>
    <s v="PD231104"/>
    <s v="Serviços de Publicidade Eletrônica"/>
    <n v="421.27"/>
    <m/>
    <x v="0"/>
    <m/>
    <m/>
    <m/>
    <s v="2 - FATURADO"/>
    <n v="0"/>
    <x v="0"/>
    <x v="1"/>
    <m/>
  </r>
  <r>
    <x v="1249"/>
    <s v="46.710.422/0001-51"/>
    <s v="NF SERVICOS DO"/>
    <n v="370625"/>
    <d v="2025-11-24T00:00:00"/>
    <n v="377441"/>
    <d v="2025-11-25T00:00:00"/>
    <m/>
    <n v="940.34"/>
    <d v="2025-12-25T00:00:00"/>
    <s v="E0231123"/>
    <s v="PD231104"/>
    <s v="Serviços de Publicidade Eletrônica"/>
    <n v="895.2"/>
    <m/>
    <x v="0"/>
    <m/>
    <m/>
    <m/>
    <s v="2 - FATURADO"/>
    <n v="0"/>
    <x v="0"/>
    <x v="1"/>
    <m/>
  </r>
  <r>
    <x v="1250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250"/>
    <x v="2"/>
    <x v="3"/>
    <m/>
  </r>
  <r>
    <x v="1250"/>
    <s v="46.711.362/0001-91"/>
    <s v="NF SERVICOS DO"/>
    <n v="366697"/>
    <d v="2025-11-10T00:00:00"/>
    <n v="373514"/>
    <d v="2025-11-10T00:00:00"/>
    <m/>
    <n v="553.14"/>
    <d v="2025-12-10T00:00:00"/>
    <s v="E0231064"/>
    <s v="PD231045"/>
    <s v="Serviços de Publicidade Eletrônica"/>
    <n v="526.59"/>
    <m/>
    <x v="0"/>
    <m/>
    <m/>
    <m/>
    <s v="2 - FATURADO"/>
    <n v="0"/>
    <x v="0"/>
    <x v="1"/>
    <m/>
  </r>
  <r>
    <x v="1250"/>
    <s v="46.711.362/0001-91"/>
    <s v="NF SERVICOS DO"/>
    <n v="367234"/>
    <d v="2025-11-10T00:00:00"/>
    <n v="374051"/>
    <d v="2025-11-10T00:00:00"/>
    <m/>
    <n v="460.95"/>
    <d v="2025-12-10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250"/>
    <s v="46.711.362/0001-91"/>
    <s v="NF SERVICOS DO"/>
    <n v="368154"/>
    <d v="2025-11-10T00:00:00"/>
    <n v="374971"/>
    <d v="2025-11-12T00:00:00"/>
    <m/>
    <n v="553.14"/>
    <d v="2025-12-12T00:00:00"/>
    <s v="E0231064"/>
    <s v="PD231045"/>
    <s v="Serviços de Publicidade Eletrônica"/>
    <n v="526.59"/>
    <m/>
    <x v="0"/>
    <m/>
    <m/>
    <m/>
    <s v="2 - FATURADO"/>
    <n v="0"/>
    <x v="0"/>
    <x v="1"/>
    <m/>
  </r>
  <r>
    <x v="1250"/>
    <s v="46.711.362/0001-91"/>
    <s v="NF SERVICOS DO"/>
    <n v="369539"/>
    <d v="2025-11-17T00:00:00"/>
    <n v="376356"/>
    <d v="2025-11-18T00:00:00"/>
    <m/>
    <n v="1106.28"/>
    <d v="2025-12-18T00:00:00"/>
    <s v="E0231064"/>
    <s v="PD231045"/>
    <s v="Serviços de Publicidade Eletrônica"/>
    <n v="1053.18"/>
    <m/>
    <x v="0"/>
    <m/>
    <m/>
    <m/>
    <s v="2 - FATURADO"/>
    <n v="0"/>
    <x v="0"/>
    <x v="1"/>
    <m/>
  </r>
  <r>
    <x v="1250"/>
    <s v="46.711.362/0001-91"/>
    <s v="NF SERVICOS DO"/>
    <n v="370221"/>
    <d v="2025-11-19T00:00:00"/>
    <n v="377038"/>
    <d v="2025-11-25T00:00:00"/>
    <m/>
    <n v="460.95"/>
    <d v="2025-12-25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250"/>
    <s v="46.711.362/0001-91"/>
    <s v="NF SERVICOS DO"/>
    <n v="371206"/>
    <d v="2025-11-26T00:00:00"/>
    <n v="378023"/>
    <d v="2025-11-27T00:00:00"/>
    <m/>
    <n v="460.95"/>
    <d v="2025-12-27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251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322"/>
    <x v="2"/>
    <x v="3"/>
    <m/>
  </r>
  <r>
    <x v="1251"/>
    <s v="46.717.104/0001-12"/>
    <s v="NF SERVICOS DO"/>
    <n v="353437"/>
    <d v="2025-09-08T00:00:00"/>
    <n v="360246"/>
    <d v="2025-09-08T00:00:00"/>
    <m/>
    <n v="875.8"/>
    <d v="2025-10-08T00:00:00"/>
    <s v="E0220641"/>
    <s v="PD022641"/>
    <s v="Serviços de Publicidade Eletrônica"/>
    <n v="833.76"/>
    <m/>
    <x v="0"/>
    <m/>
    <m/>
    <m/>
    <s v="2 - FATURADO"/>
    <n v="51"/>
    <x v="5"/>
    <x v="1"/>
    <m/>
  </r>
  <r>
    <x v="1252"/>
    <s v="46.732.442/0001-23"/>
    <s v="ND-POUPATEMPO 4.0"/>
    <n v="7291"/>
    <d v="2025-11-05T00:00:00"/>
    <s v="PPT00644"/>
    <s v="PPT00644"/>
    <d v="2025-11-01T00:00:00"/>
    <n v="18394.830000000002"/>
    <d v="2025-12-05T00:00:00"/>
    <s v="PPT00644"/>
    <s v="PP00644"/>
    <s v="IMPLANTACAO E OPERACAO DO POUPATEMPO DESCALVADO"/>
    <n v="18394.830000000002"/>
    <d v="2025-11-01T00:00:00"/>
    <x v="0"/>
    <m/>
    <s v="PD-PRC-2022/00474"/>
    <m/>
    <s v="2 - FATURADO"/>
    <n v="0"/>
    <x v="0"/>
    <x v="15"/>
    <m/>
  </r>
  <r>
    <x v="1253"/>
    <s v="46.737.219/0001-79"/>
    <s v="NF SERVICOS DO"/>
    <n v="366632"/>
    <d v="2025-11-10T00:00:00"/>
    <n v="373449"/>
    <d v="2025-11-10T00:00:00"/>
    <m/>
    <n v="1521.13"/>
    <d v="2025-12-10T00:00:00"/>
    <s v="E0231020"/>
    <s v="PD231001"/>
    <s v="Serviços de Publicidade Eletrônica"/>
    <n v="1448.12"/>
    <m/>
    <x v="0"/>
    <m/>
    <m/>
    <m/>
    <s v="2 - FATURADO"/>
    <n v="0"/>
    <x v="0"/>
    <x v="1"/>
    <m/>
  </r>
  <r>
    <x v="1253"/>
    <s v="46.737.219/0001-79"/>
    <s v="NF SERVICOS DO"/>
    <n v="366700"/>
    <d v="2025-11-10T00:00:00"/>
    <n v="373517"/>
    <d v="2025-11-10T00:00:00"/>
    <m/>
    <n v="414.85"/>
    <d v="2025-12-10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53"/>
    <s v="46.737.219/0001-79"/>
    <s v="NF SERVICOS DO"/>
    <n v="368503"/>
    <d v="2025-11-11T00:00:00"/>
    <n v="375320"/>
    <d v="2025-11-12T00:00:00"/>
    <m/>
    <n v="414.85"/>
    <d v="2025-12-12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53"/>
    <s v="46.737.219/0001-79"/>
    <s v="NF SERVICOS DO"/>
    <n v="369112"/>
    <d v="2025-11-13T00:00:00"/>
    <n v="375929"/>
    <d v="2025-11-14T00:00:00"/>
    <m/>
    <n v="322.67"/>
    <d v="2025-12-14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253"/>
    <s v="46.737.219/0001-79"/>
    <s v="NF SERVICOS DO"/>
    <n v="369769"/>
    <d v="2025-11-17T00:00:00"/>
    <n v="376586"/>
    <d v="2025-11-18T00:00:00"/>
    <m/>
    <n v="322.67"/>
    <d v="2025-12-18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253"/>
    <s v="46.737.219/0001-79"/>
    <s v="NF SERVICOS DO"/>
    <n v="369892"/>
    <d v="2025-11-18T00:00:00"/>
    <n v="376709"/>
    <d v="2025-11-19T00:00:00"/>
    <m/>
    <n v="368.76"/>
    <d v="2025-12-19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53"/>
    <s v="46.737.219/0001-79"/>
    <s v="NF SERVICOS DO"/>
    <n v="369895"/>
    <d v="2025-11-18T00:00:00"/>
    <n v="376712"/>
    <d v="2025-11-19T00:00:00"/>
    <m/>
    <n v="368.76"/>
    <d v="2025-12-19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53"/>
    <s v="46.737.219/0001-79"/>
    <s v="NF SERVICOS DO"/>
    <n v="370440"/>
    <d v="2025-11-19T00:00:00"/>
    <n v="377257"/>
    <d v="2025-11-25T00:00:00"/>
    <m/>
    <n v="230.47"/>
    <d v="2025-12-25T00:00:00"/>
    <s v="E0231020"/>
    <s v="PD231001"/>
    <s v="Serviços de Publicidade Eletrônica"/>
    <n v="219.41"/>
    <m/>
    <x v="0"/>
    <m/>
    <m/>
    <m/>
    <s v="2 - FATURADO"/>
    <n v="0"/>
    <x v="0"/>
    <x v="1"/>
    <m/>
  </r>
  <r>
    <x v="1253"/>
    <s v="46.737.219/0001-79"/>
    <s v="NF SERVICOS DO"/>
    <n v="370548"/>
    <d v="2025-11-24T00:00:00"/>
    <n v="377364"/>
    <d v="2025-11-25T00:00:00"/>
    <m/>
    <n v="829.71"/>
    <d v="2025-12-25T00:00:00"/>
    <s v="E0231020"/>
    <s v="PD231001"/>
    <s v="Serviços de Publicidade Eletrônica"/>
    <n v="789.88"/>
    <m/>
    <x v="0"/>
    <m/>
    <m/>
    <m/>
    <s v="2 - FATURADO"/>
    <n v="0"/>
    <x v="0"/>
    <x v="1"/>
    <m/>
  </r>
  <r>
    <x v="1254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265"/>
    <x v="2"/>
    <x v="3"/>
    <m/>
  </r>
  <r>
    <x v="1254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265"/>
    <x v="2"/>
    <x v="3"/>
    <m/>
  </r>
  <r>
    <x v="1255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285"/>
    <x v="2"/>
    <x v="3"/>
    <m/>
  </r>
  <r>
    <x v="1255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285"/>
    <x v="2"/>
    <x v="3"/>
    <m/>
  </r>
  <r>
    <x v="1255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285"/>
    <x v="2"/>
    <x v="3"/>
    <m/>
  </r>
  <r>
    <x v="1255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285"/>
    <x v="2"/>
    <x v="3"/>
    <m/>
  </r>
  <r>
    <x v="1255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285"/>
    <x v="2"/>
    <x v="3"/>
    <m/>
  </r>
  <r>
    <x v="1255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285"/>
    <x v="2"/>
    <x v="3"/>
    <m/>
  </r>
  <r>
    <x v="1255"/>
    <s v="46.756.029/0001-07"/>
    <s v="NF SERVICOS DO"/>
    <n v="350316"/>
    <d v="2025-08-15T00:00:00"/>
    <n v="357115"/>
    <d v="2025-08-18T00:00:00"/>
    <m/>
    <n v="553.14"/>
    <d v="2025-09-17T00:00:00"/>
    <s v="E0230948"/>
    <s v="PD023948"/>
    <s v="Serviços de Publicidade Eletrônica"/>
    <n v="526.59"/>
    <m/>
    <x v="0"/>
    <m/>
    <m/>
    <m/>
    <s v="2 - FATURADO"/>
    <n v="72"/>
    <x v="4"/>
    <x v="1"/>
    <m/>
  </r>
  <r>
    <x v="1255"/>
    <s v="46.756.029/0001-07"/>
    <s v="NF SERVICOS DO"/>
    <n v="350645"/>
    <d v="2025-08-18T00:00:00"/>
    <n v="357445"/>
    <d v="2025-08-19T00:00:00"/>
    <m/>
    <n v="322.67"/>
    <d v="2025-09-18T00:00:00"/>
    <s v="E0230948"/>
    <s v="PD023948"/>
    <s v="Serviços de Publicidade Eletrônica"/>
    <n v="307.18"/>
    <m/>
    <x v="0"/>
    <m/>
    <m/>
    <m/>
    <s v="2 - FATURADO"/>
    <n v="71"/>
    <x v="4"/>
    <x v="1"/>
    <m/>
  </r>
  <r>
    <x v="1255"/>
    <s v="46.756.029/0001-07"/>
    <s v="NF SERVICOS DO"/>
    <n v="351783"/>
    <d v="2025-08-22T00:00:00"/>
    <n v="358590"/>
    <d v="2025-08-25T00:00:00"/>
    <m/>
    <n v="368.76"/>
    <d v="2025-09-24T00:00:00"/>
    <s v="E0230948"/>
    <s v="PD023948"/>
    <s v="Serviços de Publicidade Eletrônica"/>
    <n v="351.06"/>
    <m/>
    <x v="0"/>
    <m/>
    <m/>
    <m/>
    <s v="2 - FATURADO"/>
    <n v="65"/>
    <x v="4"/>
    <x v="1"/>
    <m/>
  </r>
  <r>
    <x v="1255"/>
    <s v="46.756.029/0001-07"/>
    <s v="NF SERVICOS DO"/>
    <n v="353328"/>
    <d v="2025-09-08T00:00:00"/>
    <n v="360137"/>
    <d v="2025-09-08T00:00:00"/>
    <m/>
    <n v="276.57"/>
    <d v="2025-10-08T00:00:00"/>
    <s v="E0230948"/>
    <s v="PD023948"/>
    <s v="Serviços de Publicidade Eletrônica"/>
    <n v="263.29000000000002"/>
    <m/>
    <x v="0"/>
    <m/>
    <m/>
    <m/>
    <s v="2 - FATURADO"/>
    <n v="51"/>
    <x v="5"/>
    <x v="1"/>
    <m/>
  </r>
  <r>
    <x v="1255"/>
    <s v="46.756.029/0001-07"/>
    <s v="NF SERVICOS DO"/>
    <n v="354881"/>
    <d v="2025-09-10T00:00:00"/>
    <n v="361691"/>
    <d v="2025-09-10T00:00:00"/>
    <m/>
    <n v="507.05"/>
    <d v="2025-10-10T00:00:00"/>
    <s v="E0230948"/>
    <s v="PD023948"/>
    <s v="Serviços de Publicidade Eletrônica"/>
    <n v="482.71"/>
    <m/>
    <x v="0"/>
    <m/>
    <m/>
    <m/>
    <s v="2 - FATURADO"/>
    <n v="49"/>
    <x v="5"/>
    <x v="1"/>
    <m/>
  </r>
  <r>
    <x v="1255"/>
    <s v="46.756.029/0001-07"/>
    <s v="NF SERVICOS DO"/>
    <n v="359060"/>
    <d v="2025-09-26T00:00:00"/>
    <n v="365875"/>
    <d v="2025-09-29T00:00:00"/>
    <m/>
    <n v="553.14"/>
    <d v="2025-10-29T00:00:00"/>
    <s v="E0230948"/>
    <s v="PD023948"/>
    <s v="Serviços de Publicidade Eletrônica"/>
    <n v="526.59"/>
    <m/>
    <x v="0"/>
    <m/>
    <m/>
    <m/>
    <s v="2 - FATURADO"/>
    <n v="30"/>
    <x v="3"/>
    <x v="1"/>
    <m/>
  </r>
  <r>
    <x v="1255"/>
    <s v="46.756.029/0001-07"/>
    <s v="NF SERVICOS DO"/>
    <n v="360584"/>
    <d v="2025-10-10T00:00:00"/>
    <n v="367399"/>
    <d v="2025-10-10T00:00:00"/>
    <m/>
    <n v="230.47"/>
    <d v="2025-11-09T00:00:00"/>
    <s v="E0230948"/>
    <s v="PD023948"/>
    <s v="Serviços de Publicidade Eletrônica"/>
    <n v="219.41"/>
    <m/>
    <x v="0"/>
    <m/>
    <m/>
    <m/>
    <s v="2 - FATURADO"/>
    <n v="19"/>
    <x v="3"/>
    <x v="1"/>
    <m/>
  </r>
  <r>
    <x v="1256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338"/>
    <x v="2"/>
    <x v="3"/>
    <m/>
  </r>
  <r>
    <x v="1256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338"/>
    <x v="2"/>
    <x v="3"/>
    <m/>
  </r>
  <r>
    <x v="1256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338"/>
    <x v="2"/>
    <x v="3"/>
    <m/>
  </r>
  <r>
    <x v="1256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338"/>
    <x v="2"/>
    <x v="3"/>
    <m/>
  </r>
  <r>
    <x v="1256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338"/>
    <x v="2"/>
    <x v="3"/>
    <m/>
  </r>
  <r>
    <x v="1256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338"/>
    <x v="2"/>
    <x v="3"/>
    <m/>
  </r>
  <r>
    <x v="1256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338"/>
    <x v="2"/>
    <x v="3"/>
    <m/>
  </r>
  <r>
    <x v="1256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338"/>
    <x v="2"/>
    <x v="3"/>
    <m/>
  </r>
  <r>
    <x v="1256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338"/>
    <x v="2"/>
    <x v="3"/>
    <m/>
  </r>
  <r>
    <x v="1256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338"/>
    <x v="2"/>
    <x v="3"/>
    <m/>
  </r>
  <r>
    <x v="1256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338"/>
    <x v="2"/>
    <x v="3"/>
    <m/>
  </r>
  <r>
    <x v="1256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335"/>
    <x v="2"/>
    <x v="3"/>
    <m/>
  </r>
  <r>
    <x v="1256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289"/>
    <x v="2"/>
    <x v="3"/>
    <m/>
  </r>
  <r>
    <x v="1256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288"/>
    <x v="2"/>
    <x v="3"/>
    <m/>
  </r>
  <r>
    <x v="1256"/>
    <s v="46.787.644/0001-72"/>
    <s v="NF SERVICOS DO"/>
    <n v="366392"/>
    <d v="2025-11-10T00:00:00"/>
    <n v="373209"/>
    <d v="2025-11-10T00:00:00"/>
    <m/>
    <n v="460.95"/>
    <d v="2025-12-10T00:00:00"/>
    <s v="E0240878"/>
    <s v="PD024878"/>
    <s v="Serviços de Publicidade Eletrônica"/>
    <n v="438.82"/>
    <m/>
    <x v="0"/>
    <m/>
    <m/>
    <m/>
    <s v="2 - FATURADO"/>
    <n v="0"/>
    <x v="0"/>
    <x v="1"/>
    <m/>
  </r>
  <r>
    <x v="1256"/>
    <s v="46.787.644/0001-72"/>
    <s v="NF SERVICOS DO"/>
    <n v="367558"/>
    <d v="2025-11-10T00:00:00"/>
    <n v="374375"/>
    <d v="2025-11-10T00:00:00"/>
    <m/>
    <n v="230.47"/>
    <d v="2025-12-10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56"/>
    <s v="46.787.644/0001-72"/>
    <s v="NF SERVICOS DO"/>
    <n v="368103"/>
    <d v="2025-11-10T00:00:00"/>
    <n v="374920"/>
    <d v="2025-11-12T00:00:00"/>
    <m/>
    <n v="276.57"/>
    <d v="2025-12-12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256"/>
    <s v="46.787.644/0001-72"/>
    <s v="NF SERVICOS DO"/>
    <n v="368872"/>
    <d v="2025-11-12T00:00:00"/>
    <n v="375689"/>
    <d v="2025-11-13T00:00:00"/>
    <m/>
    <n v="230.47"/>
    <d v="2025-12-13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56"/>
    <s v="46.787.644/0001-72"/>
    <s v="NF SERVICOS DO"/>
    <n v="368934"/>
    <d v="2025-11-13T00:00:00"/>
    <n v="375751"/>
    <d v="2025-11-14T00:00:00"/>
    <m/>
    <n v="230.47"/>
    <d v="2025-12-14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56"/>
    <s v="46.787.644/0001-72"/>
    <s v="NF SERVICOS DO"/>
    <n v="370345"/>
    <d v="2025-11-19T00:00:00"/>
    <n v="377162"/>
    <d v="2025-11-25T00:00:00"/>
    <m/>
    <n v="230.47"/>
    <d v="2025-12-25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56"/>
    <s v="46.787.644/0001-72"/>
    <s v="NF SERVICOS DO"/>
    <n v="370346"/>
    <d v="2025-11-19T00:00:00"/>
    <n v="377163"/>
    <d v="2025-11-25T00:00:00"/>
    <m/>
    <n v="230.47"/>
    <d v="2025-12-25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57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33"/>
    <s v="2022/23/00132.6"/>
    <s v="DAEE-PRC-2022/00868"/>
    <s v="PD-PRC-2022/04135  APPS"/>
    <s v="2 - FATURADO"/>
    <n v="685"/>
    <x v="1"/>
    <x v="0"/>
    <m/>
  </r>
  <r>
    <x v="1257"/>
    <s v="46.853.800/0001-56"/>
    <s v="NF SERVICOS"/>
    <n v="196620"/>
    <d v="2025-10-22T00:00:00"/>
    <n v="2045186"/>
    <d v="2025-10-22T00:00:00"/>
    <d v="2025-09-01T00:00:00"/>
    <n v="717.24"/>
    <d v="2025-11-21T00:00:00"/>
    <s v="E0230286"/>
    <s v="PD023251"/>
    <s v="FOLHA PAGAMENTO"/>
    <n v="682.81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34"/>
    <d v="2025-10-22T00:00:00"/>
    <n v="2045200"/>
    <d v="2025-10-22T00:00:00"/>
    <d v="2025-09-01T00:00:00"/>
    <n v="7742.59"/>
    <d v="2025-11-21T00:00:00"/>
    <s v="E0230285"/>
    <s v="PD023251"/>
    <s v="AMBIENTE DE HOSPEDAGEM  DOS SISTEMAS DAEE"/>
    <n v="7370.95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38"/>
    <d v="2025-10-22T00:00:00"/>
    <n v="2045204"/>
    <d v="2025-10-22T00:00:00"/>
    <d v="2025-09-01T00:00:00"/>
    <n v="9449.15"/>
    <d v="2025-11-21T00:00:00"/>
    <s v="E0230285"/>
    <s v="PD023251"/>
    <s v="AMBIENTE DE HOSPEDAGEM  DOS SISTEMAS DAEE"/>
    <n v="8995.59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39"/>
    <d v="2025-10-22T00:00:00"/>
    <n v="2045205"/>
    <d v="2025-10-22T00:00:00"/>
    <d v="2025-09-01T00:00:00"/>
    <n v="78.33"/>
    <d v="2025-11-21T00:00:00"/>
    <s v="E0230285"/>
    <s v="PD023251"/>
    <s v="AMBIENTE DE HOSPEDAGEM  DOS SISTEMAS DAEE"/>
    <n v="74.569999999999993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40"/>
    <d v="2025-10-22T00:00:00"/>
    <n v="2045206"/>
    <d v="2025-10-22T00:00:00"/>
    <d v="2025-09-01T00:00:00"/>
    <n v="3246.42"/>
    <d v="2025-11-21T00:00:00"/>
    <s v="E0230288"/>
    <s v="PD023251"/>
    <s v="SERVIÇOS DE GESTÃO CENTRALIZADA PARA INFRAESTRUTURA DE TIC"/>
    <n v="3090.59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41"/>
    <d v="2025-10-22T00:00:00"/>
    <n v="2045207"/>
    <d v="2025-10-22T00:00:00"/>
    <d v="2025-09-01T00:00:00"/>
    <n v="4228.1099999999997"/>
    <d v="2025-11-21T00:00:00"/>
    <s v="E0230288"/>
    <s v="PD023251"/>
    <s v="SERVIÇOS DE GESTÃO CENTRALIZADA PARA INFRAESTRUTURA DE TIC"/>
    <n v="4025.16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42"/>
    <d v="2025-10-22T00:00:00"/>
    <n v="2045208"/>
    <d v="2025-10-22T00:00:00"/>
    <d v="2025-09-01T00:00:00"/>
    <n v="93.51"/>
    <d v="2025-11-21T00:00:00"/>
    <s v="E0230287"/>
    <s v="PD023251"/>
    <s v="SAM PATRIMONIO"/>
    <n v="89.02"/>
    <d v="2025-09-01T00:00:00"/>
    <x v="0"/>
    <s v="2023/23/00075.9"/>
    <s v="137.00000031/2023-10"/>
    <s v="359.00002448/2023-01-ITO"/>
    <s v="2 - FATURADO"/>
    <n v="7"/>
    <x v="3"/>
    <x v="0"/>
    <m/>
  </r>
  <r>
    <x v="1257"/>
    <s v="46.853.800/0001-56"/>
    <s v="NF SERVICOS"/>
    <n v="196644"/>
    <d v="2025-10-22T00:00:00"/>
    <n v="2045210"/>
    <d v="2025-10-22T00:00:00"/>
    <d v="2025-09-01T00:00:00"/>
    <n v="6766.51"/>
    <d v="2025-11-21T00:00:00"/>
    <s v="E0230286"/>
    <s v="PD023251"/>
    <s v="FOLHA PAGAMENTO"/>
    <n v="6441.72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45"/>
    <d v="2025-10-22T00:00:00"/>
    <n v="2045211"/>
    <d v="2025-10-22T00:00:00"/>
    <d v="2025-09-01T00:00:00"/>
    <n v="30632.37"/>
    <d v="2025-11-21T00:00:00"/>
    <s v="E0230288"/>
    <s v="PD023251"/>
    <s v="SERVIÇOS DE GESTÃO CENTRALIZADA PARA INFRAESTRUTURA DE TIC"/>
    <n v="29162.02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46"/>
    <d v="2025-10-22T00:00:00"/>
    <n v="2045212"/>
    <d v="2025-10-22T00:00:00"/>
    <d v="2025-09-01T00:00:00"/>
    <n v="39895.300000000003"/>
    <d v="2025-11-21T00:00:00"/>
    <s v="E0230288"/>
    <s v="PD023251"/>
    <s v="SERVIÇOS DE GESTÃO CENTRALIZADA PARA INFRAESTRUTURA DE TIC"/>
    <n v="37980.33"/>
    <d v="2025-09-01T00:00:00"/>
    <x v="0"/>
    <s v="2023/23/00075.9"/>
    <s v="137.00000031/2023-10"/>
    <s v="359.00002448/2023-01 APPS"/>
    <s v="2 - FATURADO"/>
    <n v="7"/>
    <x v="3"/>
    <x v="0"/>
    <m/>
  </r>
  <r>
    <x v="1257"/>
    <s v="46.853.800/0001-56"/>
    <s v="NF SERVICOS"/>
    <n v="196649"/>
    <d v="2025-10-22T00:00:00"/>
    <n v="2045215"/>
    <d v="2025-10-22T00:00:00"/>
    <d v="2025-09-01T00:00:00"/>
    <n v="882.36"/>
    <d v="2025-11-21T00:00:00"/>
    <s v="E0230287"/>
    <s v="PD023251"/>
    <s v="SAM PATRIMONIO"/>
    <n v="840.01"/>
    <d v="2025-09-01T00:00:00"/>
    <x v="0"/>
    <s v="2023/23/00075.9"/>
    <s v="137.00000031/2023-10"/>
    <s v="359.00002448/2023-01-ITO"/>
    <s v="2 - FATURADO"/>
    <n v="7"/>
    <x v="3"/>
    <x v="0"/>
    <m/>
  </r>
  <r>
    <x v="1257"/>
    <s v="46.853.800/0001-56"/>
    <s v="NF SERVICOS"/>
    <n v="196650"/>
    <d v="2025-10-22T00:00:00"/>
    <n v="2045216"/>
    <d v="2025-10-22T00:00:00"/>
    <d v="2025-09-01T00:00:00"/>
    <n v="120441.98"/>
    <d v="2025-11-21T00:00:00"/>
    <s v="E0230285"/>
    <s v="PD023251"/>
    <s v="AMBIENTE DE HOSPEDAGEM  DOS SISTEMAS DAEE"/>
    <n v="114660.76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51"/>
    <d v="2025-10-22T00:00:00"/>
    <n v="2045217"/>
    <d v="2025-10-22T00:00:00"/>
    <d v="2025-09-01T00:00:00"/>
    <n v="739.13"/>
    <d v="2025-11-21T00:00:00"/>
    <s v="E0230285"/>
    <s v="PD023251"/>
    <s v="AMBIENTE DE HOSPEDAGEM  DOS SISTEMAS DAEE"/>
    <n v="703.65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52"/>
    <d v="2025-10-22T00:00:00"/>
    <n v="2045218"/>
    <d v="2025-10-22T00:00:00"/>
    <d v="2025-09-01T00:00:00"/>
    <n v="41779.49"/>
    <d v="2025-11-21T00:00:00"/>
    <s v="E0230285"/>
    <s v="PD023251"/>
    <s v="AMBIENTE DE HOSPEDAGEM  DOS SISTEMAS DAEE"/>
    <n v="39774.07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53"/>
    <d v="2025-10-22T00:00:00"/>
    <n v="2045219"/>
    <d v="2025-10-22T00:00:00"/>
    <d v="2025-09-01T00:00:00"/>
    <n v="5492.12"/>
    <d v="2025-11-21T00:00:00"/>
    <s v="E0230285"/>
    <s v="PD023251"/>
    <s v="AMBIENTE DE HOSPEDAGEM  DOS SISTEMAS DAEE"/>
    <n v="5228.5"/>
    <d v="2025-09-01T00:00:00"/>
    <x v="0"/>
    <s v="2023/23/00075.9"/>
    <s v="137.00000031/2023-10"/>
    <s v="359.00002448/2023-01 ITO"/>
    <s v="2 - FATURADO"/>
    <n v="7"/>
    <x v="3"/>
    <x v="0"/>
    <m/>
  </r>
  <r>
    <x v="1257"/>
    <s v="46.853.800/0001-56"/>
    <s v="NF SERVICOS"/>
    <n v="196685"/>
    <d v="2025-10-23T00:00:00"/>
    <n v="2045251"/>
    <d v="2025-10-23T00:00:00"/>
    <d v="2025-09-01T00:00:00"/>
    <n v="582.05999999999995"/>
    <d v="2025-11-22T00:00:00"/>
    <s v="E0230285"/>
    <s v="PD023251"/>
    <s v="AMBIENTE DE HOSPEDAGEM  DOS SISTEMAS DAEE"/>
    <n v="554.12"/>
    <d v="2025-09-01T00:00:00"/>
    <x v="0"/>
    <s v="2023/23/00075.9"/>
    <s v="137.00000031/2023-10"/>
    <s v="359.00002448/2023-01 ITO"/>
    <s v="2 - FATURADO"/>
    <n v="6"/>
    <x v="3"/>
    <x v="0"/>
    <m/>
  </r>
  <r>
    <x v="1257"/>
    <s v="46.853.800/0001-56"/>
    <s v="NF SERVICOS"/>
    <n v="196911"/>
    <d v="2025-10-27T00:00:00"/>
    <n v="2045477"/>
    <d v="2025-10-27T00:00:00"/>
    <d v="2025-09-01T00:00:00"/>
    <n v="167707.43"/>
    <d v="2025-11-26T00:00:00"/>
    <s v="E0230284"/>
    <s v="PD023251"/>
    <s v="MANUTENÇÃO DOS SISTEMAS GERENCIA DOS RECURSOS HIDRICOS"/>
    <n v="159657.47"/>
    <d v="2025-09-01T00:00:00"/>
    <x v="0"/>
    <s v="2023/23/00075.9"/>
    <s v="137.00000031/2023-10"/>
    <s v="359.00002448/2023-01 APPS"/>
    <s v="2 - FATURADO"/>
    <n v="2"/>
    <x v="3"/>
    <x v="0"/>
    <m/>
  </r>
  <r>
    <x v="1257"/>
    <s v="46.853.800/0001-56"/>
    <s v="NF SERVICOS"/>
    <n v="196913"/>
    <d v="2025-10-27T00:00:00"/>
    <n v="2045479"/>
    <d v="2025-10-27T00:00:00"/>
    <d v="2025-09-01T00:00:00"/>
    <n v="123539.5"/>
    <d v="2025-11-26T00:00:00"/>
    <s v="E0230284"/>
    <s v="PD023251"/>
    <s v="MANUTENÇÃO DOS SISTEMAS GERENCIA DOS RECURSOS HIDRICOS"/>
    <n v="117609.60000000001"/>
    <d v="2025-09-01T00:00:00"/>
    <x v="0"/>
    <s v="2023/23/00075.9"/>
    <s v="137.00000031/2023-10"/>
    <s v="359.00002448/2023-01 APPS"/>
    <s v="2 - FATURADO"/>
    <n v="2"/>
    <x v="3"/>
    <x v="0"/>
    <m/>
  </r>
  <r>
    <x v="1257"/>
    <s v="46.853.800/0001-56"/>
    <s v="NF SERVICOS"/>
    <n v="197494"/>
    <d v="2025-11-12T00:00:00"/>
    <n v="2063936"/>
    <d v="2025-11-12T00:00:00"/>
    <d v="2025-10-01T00:00:00"/>
    <n v="28994.2"/>
    <d v="2025-12-12T00:00:00"/>
    <s v="E0240324"/>
    <s v="PD024208"/>
    <s v="DESENVOLVIMENTO E MANUTENÇÃO DO SISTEMA SOE-DAEE -"/>
    <n v="27602.48"/>
    <d v="2025-10-01T00:00:00"/>
    <x v="0"/>
    <s v="2024/23/0074/00/01/00"/>
    <s v="SEI 137.00006149/2024-32"/>
    <s v="359.00008941/2024-16 APPS"/>
    <s v="2 - FATURADO"/>
    <n v="0"/>
    <x v="0"/>
    <x v="0"/>
    <m/>
  </r>
  <r>
    <x v="1257"/>
    <s v="46.853.800/0001-56"/>
    <s v="NF SERVICOS"/>
    <n v="197502"/>
    <d v="2025-11-12T00:00:00"/>
    <n v="2063944"/>
    <d v="2025-11-12T00:00:00"/>
    <d v="2025-10-01T00:00:00"/>
    <n v="1464.9"/>
    <d v="2025-12-12T00:00:00"/>
    <s v="E0241022"/>
    <s v="PD024453"/>
    <s v="SAM ESTOQUE"/>
    <n v="1394.58"/>
    <d v="2025-10-01T00:00:00"/>
    <x v="0"/>
    <s v="2024/23/0077/00/01/00"/>
    <s v="137.00015391/2024-05"/>
    <s v="359.00008990/2024-41-ITO"/>
    <s v="2 - FATURADO"/>
    <n v="0"/>
    <x v="0"/>
    <x v="0"/>
    <m/>
  </r>
  <r>
    <x v="1257"/>
    <s v="46.853.800/0001-56"/>
    <s v="NF SERVICOS"/>
    <n v="197504"/>
    <d v="2025-11-12T00:00:00"/>
    <n v="2063946"/>
    <d v="2025-11-12T00:00:00"/>
    <d v="2025-10-01T00:00:00"/>
    <n v="93333.5"/>
    <d v="2025-12-12T00:00:00"/>
    <s v="EC240323"/>
    <s v="PD024208"/>
    <s v="DESENVOLVIMENTO E MANUTENÇÃO DO SISTEMA SOE-DAEE -"/>
    <n v="88853.49"/>
    <d v="2025-10-01T00:00:00"/>
    <x v="0"/>
    <s v="2024/23/0074/00/01/00"/>
    <s v="SEI 137.00006149/2024-32"/>
    <s v="359.00008941/2024-16 APPS"/>
    <s v="2 - FATURADO"/>
    <n v="0"/>
    <x v="0"/>
    <x v="0"/>
    <m/>
  </r>
  <r>
    <x v="1257"/>
    <s v="46.853.800/0001-56"/>
    <s v="NF SERVICOS"/>
    <n v="197788"/>
    <d v="2025-11-13T00:00:00"/>
    <n v="2064230"/>
    <d v="2025-11-13T00:00:00"/>
    <d v="2025-10-01T00:00:00"/>
    <n v="265022.84999999998"/>
    <d v="2025-12-13T00:00:00"/>
    <s v="E0230284"/>
    <s v="PD023251"/>
    <s v="MANUTENÇÃO DOS SISTEMAS GERENCIA DOS RECURSOS HIDRICOS"/>
    <n v="252301.75"/>
    <d v="2025-10-01T00:00:00"/>
    <x v="0"/>
    <s v="2023/23/00075.9"/>
    <s v="137.00000031/2023-10"/>
    <s v="359.00002448/2023-01 APPS"/>
    <s v="2 - FATURADO"/>
    <n v="0"/>
    <x v="0"/>
    <x v="0"/>
    <m/>
  </r>
  <r>
    <x v="1257"/>
    <s v="46.853.800/0001-56"/>
    <s v="NF SERVICOS"/>
    <n v="197789"/>
    <d v="2025-11-13T00:00:00"/>
    <n v="2064231"/>
    <d v="2025-11-13T00:00:00"/>
    <d v="2025-10-01T00:00:00"/>
    <n v="980.4"/>
    <d v="2025-12-13T00:00:00"/>
    <s v="E0230287"/>
    <s v="PD023251"/>
    <s v="SAM PATRIMONIO"/>
    <n v="933.34"/>
    <d v="2025-10-01T00:00:00"/>
    <x v="0"/>
    <s v="2023/23/00075.9"/>
    <s v="137.00000031/2023-10"/>
    <s v="359.00002448/2023-01-ITO"/>
    <s v="2 - FATURADO"/>
    <n v="0"/>
    <x v="0"/>
    <x v="0"/>
    <m/>
  </r>
  <r>
    <x v="1257"/>
    <s v="46.853.800/0001-56"/>
    <s v="NF SERVICOS"/>
    <n v="197792"/>
    <d v="2025-11-13T00:00:00"/>
    <n v="2064234"/>
    <d v="2025-11-13T00:00:00"/>
    <d v="2025-10-01T00:00:00"/>
    <n v="7441.59"/>
    <d v="2025-12-13T00:00:00"/>
    <s v="E0230286"/>
    <s v="PD023251"/>
    <s v="FOLHA PAGAMENTO"/>
    <n v="7084.39"/>
    <d v="2025-10-01T00:00:00"/>
    <x v="0"/>
    <s v="2023/23/00075.9"/>
    <s v="137.00000031/2023-10"/>
    <s v="359.00002448/2023-01 APPS"/>
    <s v="2 - FATURADO"/>
    <n v="0"/>
    <x v="0"/>
    <x v="0"/>
    <m/>
  </r>
  <r>
    <x v="1257"/>
    <s v="46.853.800/0001-56"/>
    <s v="NF SERVICOS"/>
    <n v="197795"/>
    <d v="2025-11-13T00:00:00"/>
    <n v="2064237"/>
    <d v="2025-11-13T00:00:00"/>
    <d v="2025-10-01T00:00:00"/>
    <n v="134488.09"/>
    <d v="2025-12-13T00:00:00"/>
    <s v="E0230285"/>
    <s v="PD023251"/>
    <s v="AMBIENTE DE HOSPEDAGEM  DOS SISTEMAS DAEE"/>
    <n v="128032.66"/>
    <d v="2025-10-01T00:00:00"/>
    <x v="0"/>
    <s v="2023/23/00075.9"/>
    <s v="137.00000031/2023-10"/>
    <s v="359.00002448/2023-01 ITO"/>
    <s v="2 - FATURADO"/>
    <n v="0"/>
    <x v="0"/>
    <x v="0"/>
    <m/>
  </r>
  <r>
    <x v="1257"/>
    <s v="46.853.800/0001-56"/>
    <s v="NF SERVICOS"/>
    <n v="197796"/>
    <d v="2025-11-13T00:00:00"/>
    <n v="2064238"/>
    <d v="2025-11-13T00:00:00"/>
    <d v="2025-10-01T00:00:00"/>
    <n v="821.26"/>
    <d v="2025-12-13T00:00:00"/>
    <s v="E0230285"/>
    <s v="PD023251"/>
    <s v="AMBIENTE DE HOSPEDAGEM  DOS SISTEMAS DAEE"/>
    <n v="781.84"/>
    <d v="2025-10-01T00:00:00"/>
    <x v="0"/>
    <s v="2023/23/00075.9"/>
    <s v="137.00000031/2023-10"/>
    <s v="359.00002448/2023-01 ITO"/>
    <s v="2 - FATURADO"/>
    <n v="0"/>
    <x v="0"/>
    <x v="0"/>
    <m/>
  </r>
  <r>
    <x v="1257"/>
    <s v="46.853.800/0001-56"/>
    <s v="NF SERVICOS"/>
    <n v="197797"/>
    <d v="2025-11-13T00:00:00"/>
    <n v="2064239"/>
    <d v="2025-11-13T00:00:00"/>
    <d v="2025-10-01T00:00:00"/>
    <n v="46924.09"/>
    <d v="2025-12-13T00:00:00"/>
    <s v="E0230285"/>
    <s v="PD023251"/>
    <s v="AMBIENTE DE HOSPEDAGEM  DOS SISTEMAS DAEE"/>
    <n v="44671.73"/>
    <d v="2025-10-01T00:00:00"/>
    <x v="0"/>
    <s v="2023/23/00075.9"/>
    <s v="137.00000031/2023-10"/>
    <s v="359.00002448/2023-01 ITO"/>
    <s v="2 - FATURADO"/>
    <n v="0"/>
    <x v="0"/>
    <x v="0"/>
    <m/>
  </r>
  <r>
    <x v="1257"/>
    <s v="46.853.800/0001-56"/>
    <s v="NF SERVICOS"/>
    <n v="197798"/>
    <d v="2025-11-13T00:00:00"/>
    <n v="2064240"/>
    <d v="2025-11-13T00:00:00"/>
    <d v="2025-10-01T00:00:00"/>
    <n v="6102.35"/>
    <d v="2025-12-13T00:00:00"/>
    <s v="E0230285"/>
    <s v="PD023251"/>
    <s v="AMBIENTE DE HOSPEDAGEM  DOS SISTEMAS DAEE"/>
    <n v="5809.44"/>
    <d v="2025-10-01T00:00:00"/>
    <x v="0"/>
    <s v="2023/23/00075.9"/>
    <s v="137.00000031/2023-10"/>
    <s v="359.00002448/2023-01 ITO"/>
    <s v="2 - FATURADO"/>
    <n v="0"/>
    <x v="0"/>
    <x v="0"/>
    <m/>
  </r>
  <r>
    <x v="1257"/>
    <s v="46.853.800/0001-56"/>
    <s v="NF SERVICOS"/>
    <n v="197815"/>
    <d v="2025-11-13T00:00:00"/>
    <n v="2064257"/>
    <d v="2025-11-13T00:00:00"/>
    <d v="2025-10-01T00:00:00"/>
    <n v="44417.81"/>
    <d v="2025-12-13T00:00:00"/>
    <s v="E0230288"/>
    <s v="PD023251"/>
    <s v="SERVIÇOS DE GESTÃO CENTRALIZADA PARA INFRAESTRUTURA DE TIC"/>
    <n v="42285.760000000002"/>
    <d v="2025-10-01T00:00:00"/>
    <x v="0"/>
    <s v="2023/23/00075.9"/>
    <s v="137.00000031/2023-10"/>
    <s v="359.00002448/2023-01 APPS"/>
    <s v="2 - FATURADO"/>
    <n v="0"/>
    <x v="0"/>
    <x v="0"/>
    <m/>
  </r>
  <r>
    <x v="1257"/>
    <s v="46.853.800/0001-56"/>
    <s v="NF SERVICOS"/>
    <n v="197816"/>
    <d v="2025-11-13T00:00:00"/>
    <n v="2064258"/>
    <d v="2025-11-13T00:00:00"/>
    <d v="2025-10-01T00:00:00"/>
    <n v="33890.400000000001"/>
    <d v="2025-12-13T00:00:00"/>
    <s v="E0230288"/>
    <s v="PD023251"/>
    <s v="SERVIÇOS DE GESTÃO CENTRALIZADA PARA INFRAESTRUTURA DE TIC"/>
    <n v="32263.66"/>
    <d v="2025-10-01T00:00:00"/>
    <x v="0"/>
    <s v="2023/23/00075.9"/>
    <s v="137.00000031/2023-10"/>
    <s v="359.00002448/2023-01 APPS"/>
    <s v="2 - FATURADO"/>
    <n v="0"/>
    <x v="0"/>
    <x v="0"/>
    <m/>
  </r>
  <r>
    <x v="1258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330"/>
    <x v="2"/>
    <x v="3"/>
    <m/>
  </r>
  <r>
    <x v="1258"/>
    <s v="46.935.763/0001-25"/>
    <s v="NF SERVICOS DO"/>
    <n v="367741"/>
    <d v="2025-11-10T00:00:00"/>
    <n v="374558"/>
    <d v="2025-11-10T00:00:00"/>
    <m/>
    <n v="414.85"/>
    <d v="2025-12-10T00:00:00"/>
    <s v="E0240805"/>
    <s v="PD024805"/>
    <s v="Serviços de Publicidade Eletrônica"/>
    <n v="394.94"/>
    <m/>
    <x v="0"/>
    <m/>
    <m/>
    <m/>
    <s v="2 - FATURADO"/>
    <n v="0"/>
    <x v="0"/>
    <x v="1"/>
    <m/>
  </r>
  <r>
    <x v="1258"/>
    <s v="46.935.763/0001-25"/>
    <s v="NF SERVICOS DO"/>
    <n v="367797"/>
    <d v="2025-11-10T00:00:00"/>
    <n v="374614"/>
    <d v="2025-11-10T00:00:00"/>
    <m/>
    <n v="230.47"/>
    <d v="2025-12-10T00:00:00"/>
    <s v="E0240805"/>
    <s v="PD024805"/>
    <s v="Serviços de Publicidade Eletrônica"/>
    <n v="219.41"/>
    <m/>
    <x v="0"/>
    <m/>
    <m/>
    <m/>
    <s v="2 - FATURADO"/>
    <n v="0"/>
    <x v="0"/>
    <x v="1"/>
    <m/>
  </r>
  <r>
    <x v="1259"/>
    <s v="46.940.888/0001-43"/>
    <s v="NF SERVICOS DO"/>
    <n v="366416"/>
    <d v="2025-11-10T00:00:00"/>
    <n v="373233"/>
    <d v="2025-11-10T00:00:00"/>
    <m/>
    <n v="553.14"/>
    <d v="2025-12-10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259"/>
    <s v="46.940.888/0001-43"/>
    <s v="NF SERVICOS DO"/>
    <n v="367739"/>
    <d v="2025-11-10T00:00:00"/>
    <n v="374556"/>
    <d v="2025-11-10T00:00:00"/>
    <m/>
    <n v="553.14"/>
    <d v="2025-12-10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259"/>
    <s v="46.940.888/0001-43"/>
    <s v="NF SERVICOS DO"/>
    <n v="367974"/>
    <d v="2025-11-10T00:00:00"/>
    <n v="374791"/>
    <d v="2025-11-10T00:00:00"/>
    <m/>
    <n v="368.76"/>
    <d v="2025-12-10T00:00:00"/>
    <s v="E0220709"/>
    <s v="PD022709"/>
    <s v="Serviços de Publicidade Eletrônica"/>
    <n v="351.06"/>
    <m/>
    <x v="0"/>
    <m/>
    <m/>
    <m/>
    <s v="2 - FATURADO"/>
    <n v="0"/>
    <x v="0"/>
    <x v="1"/>
    <m/>
  </r>
  <r>
    <x v="1259"/>
    <s v="46.940.888/0001-43"/>
    <s v="NF SERVICOS DO"/>
    <n v="369209"/>
    <d v="2025-11-14T00:00:00"/>
    <n v="376026"/>
    <d v="2025-11-18T00:00:00"/>
    <m/>
    <n v="553.14"/>
    <d v="2025-12-18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259"/>
    <s v="46.940.888/0001-43"/>
    <s v="NF SERVICOS DO"/>
    <n v="370828"/>
    <d v="2025-11-25T00:00:00"/>
    <n v="377645"/>
    <d v="2025-11-26T00:00:00"/>
    <m/>
    <n v="414.85"/>
    <d v="2025-12-26T00:00:00"/>
    <s v="E0220709"/>
    <s v="PD022709"/>
    <s v="Serviços de Publicidade Eletrônica"/>
    <n v="394.94"/>
    <m/>
    <x v="0"/>
    <m/>
    <m/>
    <m/>
    <s v="2 - FATURADO"/>
    <n v="0"/>
    <x v="0"/>
    <x v="1"/>
    <m/>
  </r>
  <r>
    <x v="1260"/>
    <s v="46.947.396/0001-80"/>
    <s v="NF SERVICOS DO"/>
    <n v="369537"/>
    <d v="2025-11-17T00:00:00"/>
    <n v="376354"/>
    <d v="2025-11-18T00:00:00"/>
    <m/>
    <n v="645.33000000000004"/>
    <d v="2025-12-18T00:00:00"/>
    <s v="E0240846"/>
    <s v="PD024846"/>
    <s v="Serviços de Publicidade Eletrônica"/>
    <n v="614.35"/>
    <m/>
    <x v="0"/>
    <m/>
    <m/>
    <m/>
    <s v="2 - FATURADO"/>
    <n v="0"/>
    <x v="0"/>
    <x v="1"/>
    <m/>
  </r>
  <r>
    <x v="1260"/>
    <s v="46.947.396/0001-80"/>
    <s v="NF SERVICOS DO"/>
    <n v="369646"/>
    <d v="2025-11-17T00:00:00"/>
    <n v="376463"/>
    <d v="2025-11-18T00:00:00"/>
    <m/>
    <n v="553.14"/>
    <d v="2025-12-18T00:00:00"/>
    <s v="E0240846"/>
    <s v="PD024846"/>
    <s v="Serviços de Publicidade Eletrônica"/>
    <n v="526.59"/>
    <m/>
    <x v="0"/>
    <m/>
    <m/>
    <m/>
    <s v="2 - FATURADO"/>
    <n v="0"/>
    <x v="0"/>
    <x v="1"/>
    <m/>
  </r>
  <r>
    <x v="1261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341"/>
    <x v="2"/>
    <x v="3"/>
    <m/>
  </r>
  <r>
    <x v="1261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341"/>
    <x v="2"/>
    <x v="3"/>
    <m/>
  </r>
  <r>
    <x v="1261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341"/>
    <x v="2"/>
    <x v="3"/>
    <m/>
  </r>
  <r>
    <x v="1261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341"/>
    <x v="2"/>
    <x v="3"/>
    <m/>
  </r>
  <r>
    <x v="1261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341"/>
    <x v="2"/>
    <x v="3"/>
    <m/>
  </r>
  <r>
    <x v="1261"/>
    <s v="46.965.083/0001-54"/>
    <s v="NF SERVICOS DO"/>
    <n v="366735"/>
    <d v="2025-11-10T00:00:00"/>
    <n v="373552"/>
    <d v="2025-11-10T00:00:00"/>
    <m/>
    <n v="368.76"/>
    <d v="2025-12-1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67078"/>
    <d v="2025-11-10T00:00:00"/>
    <n v="373895"/>
    <d v="2025-11-10T00:00:00"/>
    <m/>
    <n v="368.76"/>
    <d v="2025-12-1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67458"/>
    <d v="2025-11-10T00:00:00"/>
    <n v="374275"/>
    <d v="2025-11-10T00:00:00"/>
    <m/>
    <n v="276.57"/>
    <d v="2025-12-10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61"/>
    <s v="46.965.083/0001-54"/>
    <s v="NF SERVICOS DO"/>
    <n v="367840"/>
    <d v="2025-11-10T00:00:00"/>
    <n v="374657"/>
    <d v="2025-11-10T00:00:00"/>
    <m/>
    <n v="368.76"/>
    <d v="2025-12-1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68317"/>
    <d v="2025-11-11T00:00:00"/>
    <n v="375134"/>
    <d v="2025-11-12T00:00:00"/>
    <m/>
    <n v="460.95"/>
    <d v="2025-12-12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61"/>
    <s v="46.965.083/0001-54"/>
    <s v="NF SERVICOS DO"/>
    <n v="368331"/>
    <d v="2025-11-11T00:00:00"/>
    <n v="375148"/>
    <d v="2025-11-12T00:00:00"/>
    <m/>
    <n v="368.76"/>
    <d v="2025-12-1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68885"/>
    <d v="2025-11-12T00:00:00"/>
    <n v="375702"/>
    <d v="2025-11-13T00:00:00"/>
    <m/>
    <n v="368.76"/>
    <d v="2025-12-13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69201"/>
    <d v="2025-11-14T00:00:00"/>
    <n v="376018"/>
    <d v="2025-11-18T00:00:00"/>
    <m/>
    <n v="460.95"/>
    <d v="2025-12-18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61"/>
    <s v="46.965.083/0001-54"/>
    <s v="NF SERVICOS DO"/>
    <n v="369333"/>
    <d v="2025-11-14T00:00:00"/>
    <n v="376150"/>
    <d v="2025-11-18T00:00:00"/>
    <m/>
    <n v="276.57"/>
    <d v="2025-12-1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61"/>
    <s v="46.965.083/0001-54"/>
    <s v="NF SERVICOS DO"/>
    <n v="369398"/>
    <d v="2025-11-14T00:00:00"/>
    <n v="376215"/>
    <d v="2025-11-18T00:00:00"/>
    <m/>
    <n v="368.76"/>
    <d v="2025-12-18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61"/>
    <s v="46.965.083/0001-54"/>
    <s v="NF SERVICOS DO"/>
    <n v="370357"/>
    <d v="2025-11-19T00:00:00"/>
    <n v="377174"/>
    <d v="2025-11-25T00:00:00"/>
    <m/>
    <n v="460.95"/>
    <d v="2025-12-25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61"/>
    <s v="46.965.083/0001-54"/>
    <s v="NF SERVICOS DO"/>
    <n v="371282"/>
    <d v="2025-11-26T00:00:00"/>
    <n v="378099"/>
    <d v="2025-11-27T00:00:00"/>
    <m/>
    <n v="460.95"/>
    <d v="2025-12-27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61"/>
    <s v="46.965.083/0001-54"/>
    <s v="NF SERVICOS DO"/>
    <n v="371283"/>
    <d v="2025-11-26T00:00:00"/>
    <n v="378100"/>
    <d v="2025-11-27T00:00:00"/>
    <m/>
    <n v="645.33000000000004"/>
    <d v="2025-12-27T00:00:00"/>
    <s v="E0211022"/>
    <s v="PD211022"/>
    <s v="Serviços de Publicidade Eletrônica"/>
    <n v="614.35"/>
    <m/>
    <x v="0"/>
    <m/>
    <m/>
    <m/>
    <s v="2 - FATURADO"/>
    <n v="0"/>
    <x v="0"/>
    <x v="1"/>
    <m/>
  </r>
  <r>
    <x v="1262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295"/>
    <x v="2"/>
    <x v="5"/>
    <m/>
  </r>
  <r>
    <x v="1263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264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95"/>
    <x v="2"/>
    <x v="5"/>
    <m/>
  </r>
  <r>
    <x v="1265"/>
    <s v="467.230.748-40"/>
    <s v="ND-OPERADORA CIELO"/>
    <n v="27301"/>
    <d v="2025-11-11T00:00:00"/>
    <m/>
    <m/>
    <m/>
    <n v="124.99"/>
    <d v="2025-11-11T00:00:00"/>
    <m/>
    <m/>
    <s v="Certificado e-CPF A3 (somente certificado) - 12 meses"/>
    <n v="124.99"/>
    <m/>
    <x v="0"/>
    <m/>
    <m/>
    <m/>
    <s v="1 - VENDA A VISTA"/>
    <n v="17"/>
    <x v="3"/>
    <x v="2"/>
    <m/>
  </r>
  <r>
    <x v="1266"/>
    <s v="467.335.827-91"/>
    <s v="ND-OPERADORA CIELO"/>
    <n v="27367"/>
    <d v="2025-11-17T00:00:00"/>
    <m/>
    <m/>
    <m/>
    <n v="187.49"/>
    <d v="2025-11-17T00:00:00"/>
    <m/>
    <m/>
    <s v="Certificado e-CPF A3 (somente certificado) - 36 meses"/>
    <n v="187.49"/>
    <m/>
    <x v="0"/>
    <m/>
    <m/>
    <m/>
    <s v="1 - VENDA A VISTA"/>
    <n v="11"/>
    <x v="3"/>
    <x v="2"/>
    <m/>
  </r>
  <r>
    <x v="1267"/>
    <s v="467.340.658-39"/>
    <s v="ND-LEILAO"/>
    <n v="264"/>
    <d v="2025-10-31T00:00:00"/>
    <m/>
    <m/>
    <m/>
    <n v="240"/>
    <d v="2025-11-07T00:00:00"/>
    <m/>
    <m/>
    <s v="Lote 0201 ??||"/>
    <n v="240"/>
    <m/>
    <x v="0"/>
    <m/>
    <m/>
    <m/>
    <s v="7 DIAS"/>
    <n v="21"/>
    <x v="3"/>
    <x v="7"/>
    <m/>
  </r>
  <r>
    <x v="1268"/>
    <s v="469.048.238-10"/>
    <s v="ND-OPERADORA CIELO"/>
    <n v="27344"/>
    <d v="2025-11-13T00:00:00"/>
    <m/>
    <m/>
    <m/>
    <n v="187.49"/>
    <d v="2025-11-13T00:00:00"/>
    <m/>
    <m/>
    <s v="Certificado e-CNPJ A1 em Software (12 meses)"/>
    <n v="187.49"/>
    <m/>
    <x v="0"/>
    <m/>
    <m/>
    <m/>
    <s v="1 - VENDA A VISTA"/>
    <n v="15"/>
    <x v="3"/>
    <x v="2"/>
    <m/>
  </r>
  <r>
    <x v="1269"/>
    <s v="469.108.568-80"/>
    <s v="ND-OPERADORA CIELO"/>
    <n v="27325"/>
    <d v="2025-11-12T00:00:00"/>
    <m/>
    <m/>
    <m/>
    <n v="249.98"/>
    <d v="2025-11-12T00:00:00"/>
    <m/>
    <m/>
    <s v="Certificado e-CPF A3 em cartão e leitora - 12 meses"/>
    <n v="249.98"/>
    <m/>
    <x v="0"/>
    <m/>
    <m/>
    <m/>
    <s v="1 - VENDA A VISTA"/>
    <n v="16"/>
    <x v="3"/>
    <x v="2"/>
    <m/>
  </r>
  <r>
    <x v="1270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195"/>
    <x v="2"/>
    <x v="5"/>
    <m/>
  </r>
  <r>
    <x v="1271"/>
    <s v="47.123.302/0001-10"/>
    <s v="5102 VENDA tributada"/>
    <n v="1013"/>
    <d v="2025-11-03T00:00:00"/>
    <m/>
    <m/>
    <m/>
    <n v="37110.93"/>
    <d v="2025-11-13T00:00:00"/>
    <m/>
    <m/>
    <s v="Sucatas de Ferro"/>
    <n v="37110.93"/>
    <m/>
    <x v="0"/>
    <m/>
    <m/>
    <m/>
    <s v="10 DIAS"/>
    <n v="15"/>
    <x v="3"/>
    <x v="8"/>
    <m/>
  </r>
  <r>
    <x v="1271"/>
    <s v="47.123.302/0001-10"/>
    <s v="5551 Venda b.at. imo"/>
    <n v="1014"/>
    <d v="2025-11-03T00:00:00"/>
    <m/>
    <m/>
    <m/>
    <n v="20361.900000000001"/>
    <d v="2025-11-13T00:00:00"/>
    <m/>
    <m/>
    <s v="Maquinas Diversas (Maquinas e Equipamentos)"/>
    <n v="20361.900000000001"/>
    <m/>
    <x v="0"/>
    <m/>
    <m/>
    <m/>
    <s v="10 DIAS"/>
    <n v="15"/>
    <x v="3"/>
    <x v="8"/>
    <m/>
  </r>
  <r>
    <x v="1271"/>
    <s v="47.123.302/0001-10"/>
    <s v="5551 Venda b.at. imo"/>
    <n v="1018"/>
    <d v="2025-11-04T00:00:00"/>
    <m/>
    <m/>
    <m/>
    <n v="9693.2099999999991"/>
    <d v="2025-11-14T00:00:00"/>
    <m/>
    <m/>
    <s v="Projetor"/>
    <n v="9693.2099999999991"/>
    <m/>
    <x v="0"/>
    <m/>
    <m/>
    <m/>
    <s v="10 DIAS"/>
    <n v="14"/>
    <x v="3"/>
    <x v="8"/>
    <m/>
  </r>
  <r>
    <x v="1271"/>
    <s v="47.123.302/0001-10"/>
    <s v="5551 Venda b.at. imo"/>
    <n v="1060"/>
    <d v="2025-11-07T00:00:00"/>
    <m/>
    <m/>
    <m/>
    <n v="9693.2099999999991"/>
    <d v="2025-11-17T00:00:00"/>
    <m/>
    <m/>
    <s v="Projetor"/>
    <n v="9693.2099999999991"/>
    <m/>
    <x v="0"/>
    <m/>
    <m/>
    <m/>
    <s v="10 DIAS"/>
    <n v="11"/>
    <x v="3"/>
    <x v="8"/>
    <m/>
  </r>
  <r>
    <x v="1272"/>
    <s v="47.170.424/0001-68"/>
    <s v="ND-OPERADORA CIELO"/>
    <n v="27194"/>
    <d v="2025-10-29T00:00:00"/>
    <m/>
    <m/>
    <m/>
    <n v="187.49"/>
    <d v="2025-10-29T00:00:00"/>
    <m/>
    <m/>
    <s v="Certificado e-CNPJ A1 em Software (12 meses)"/>
    <n v="187.49"/>
    <m/>
    <x v="0"/>
    <m/>
    <m/>
    <m/>
    <s v="1 - VENDA A VISTA"/>
    <n v="30"/>
    <x v="3"/>
    <x v="2"/>
    <m/>
  </r>
  <r>
    <x v="1273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951"/>
    <x v="1"/>
    <x v="1"/>
    <m/>
  </r>
  <r>
    <x v="1273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951"/>
    <x v="1"/>
    <x v="1"/>
    <m/>
  </r>
  <r>
    <x v="1273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190"/>
    <x v="2"/>
    <x v="1"/>
    <m/>
  </r>
  <r>
    <x v="1273"/>
    <s v="47.173.729/0001-23"/>
    <s v="NF SERVICOS E_GOV"/>
    <n v="189076"/>
    <d v="2025-07-10T00:00:00"/>
    <n v="1995294"/>
    <d v="2025-07-10T00:00:00"/>
    <m/>
    <n v="244.89"/>
    <d v="2025-08-09T00:00:00"/>
    <m/>
    <m/>
    <s v="Certificado e-CNPJ A3 em token - 24 meses Gov"/>
    <n v="233.14"/>
    <m/>
    <x v="0"/>
    <m/>
    <m/>
    <m/>
    <s v="2 - FATURADO"/>
    <n v="111"/>
    <x v="7"/>
    <x v="1"/>
    <m/>
  </r>
  <r>
    <x v="1273"/>
    <s v="47.173.729/0002-04"/>
    <s v="NF SERVICOS"/>
    <n v="197342"/>
    <d v="2025-11-11T00:00:00"/>
    <n v="2063784"/>
    <d v="2025-11-11T00:00:00"/>
    <d v="2025-10-01T00:00:00"/>
    <n v="1993.37"/>
    <d v="2025-12-11T00:00:00"/>
    <s v="E0230403"/>
    <s v="PD023331"/>
    <s v="AMBIENTE DE HOSPEDAGEM DOS SISTEMAS SIC-CEL E LPIE"/>
    <n v="1897.69"/>
    <d v="2025-10-01T00:00:00"/>
    <x v="0"/>
    <s v="034/2023"/>
    <s v="016.00003210/2023-58"/>
    <s v="359.00008975/2023-11  ITO"/>
    <s v="2 - FATURADO"/>
    <n v="0"/>
    <x v="0"/>
    <x v="0"/>
    <m/>
  </r>
  <r>
    <x v="1273"/>
    <s v="47.173.729/0002-04"/>
    <s v="NF SERVICOS"/>
    <n v="197343"/>
    <d v="2025-11-11T00:00:00"/>
    <n v="2063785"/>
    <d v="2025-11-11T00:00:00"/>
    <d v="2025-10-01T00:00:00"/>
    <n v="6941.35"/>
    <d v="2025-12-11T00:00:00"/>
    <s v="E0230403"/>
    <s v="PD023331"/>
    <s v="AMBIENTE DE HOSPEDAGEM DOS SISTEMAS SIC-CEL E LPIE"/>
    <n v="6608.17"/>
    <d v="2025-10-01T00:00:00"/>
    <x v="0"/>
    <s v="034/2023"/>
    <s v="016.00003210/2023-58"/>
    <s v="359.00008975/2023-11  ITO"/>
    <s v="2 - FATURADO"/>
    <n v="0"/>
    <x v="0"/>
    <x v="0"/>
    <m/>
  </r>
  <r>
    <x v="1273"/>
    <s v="47.173.729/0002-04"/>
    <s v="NF SERVICOS"/>
    <n v="197344"/>
    <d v="2025-11-11T00:00:00"/>
    <n v="2063786"/>
    <d v="2025-11-11T00:00:00"/>
    <d v="2025-10-01T00:00:00"/>
    <n v="14296.08"/>
    <d v="2025-12-11T00:00:00"/>
    <s v="E0230403"/>
    <s v="PD023331"/>
    <s v="AMBIENTE DE HOSPEDAGEM DOS SISTEMAS SIC-CEL E LPIE"/>
    <n v="13609.87"/>
    <d v="2025-10-01T00:00:00"/>
    <x v="0"/>
    <s v="034/2023"/>
    <s v="016.00003210/2023-58"/>
    <s v="359.00008975/2023-11  ITO"/>
    <s v="2 - FATURADO"/>
    <n v="0"/>
    <x v="0"/>
    <x v="0"/>
    <m/>
  </r>
  <r>
    <x v="1273"/>
    <s v="47.173.729/0002-04"/>
    <s v="NF SERVICOS"/>
    <n v="197367"/>
    <d v="2025-11-11T00:00:00"/>
    <n v="2063809"/>
    <d v="2025-11-11T00:00:00"/>
    <d v="2025-10-01T00:00:00"/>
    <n v="91965.25"/>
    <d v="2025-12-11T00:00:00"/>
    <s v="E0230402"/>
    <s v="PD023331"/>
    <s v="MANUTENÇÃO SISTEMAS LPIE , SIC-CEL - SAM ESTOQUE- SAM PATRIMONIO"/>
    <n v="87550.92"/>
    <d v="2025-10-01T00:00:00"/>
    <x v="0"/>
    <s v="034/2023"/>
    <s v="016.00003210/2023-58"/>
    <s v="359.00008975/2023-11 APPS"/>
    <s v="2 - FATURADO"/>
    <n v="0"/>
    <x v="0"/>
    <x v="0"/>
    <m/>
  </r>
  <r>
    <x v="1273"/>
    <s v="47.173.729/0002-04"/>
    <s v="NF SERVICOS"/>
    <n v="197368"/>
    <d v="2025-11-11T00:00:00"/>
    <n v="2063810"/>
    <d v="2025-11-11T00:00:00"/>
    <d v="2025-10-01T00:00:00"/>
    <n v="1638.76"/>
    <d v="2025-12-11T00:00:00"/>
    <s v="E0230402"/>
    <s v="PD023331"/>
    <s v="MANUTENÇÃO SISTEMAS LPIE , SIC-CEL - SAM ESTOQUE- SAM PATRIMONIO"/>
    <n v="1560.1"/>
    <d v="2025-10-01T00:00:00"/>
    <x v="0"/>
    <s v="034/2023"/>
    <s v="016.00003210/2023-58"/>
    <s v="359.00008975/2023-11 APPS"/>
    <s v="2 - FATURADO"/>
    <n v="0"/>
    <x v="0"/>
    <x v="0"/>
    <m/>
  </r>
  <r>
    <x v="1273"/>
    <s v="47.173.729/0005-57"/>
    <s v="ND-LOCACAO BENS MOVE"/>
    <n v="1417"/>
    <d v="2025-10-13T00:00:00"/>
    <m/>
    <m/>
    <m/>
    <n v="29997.77"/>
    <d v="2025-11-12T00:00:00"/>
    <s v="E0210055"/>
    <s v="PD021041"/>
    <s v="Locação de Bens Móveis - Desktop Avançado - 36 ms"/>
    <n v="1439.89"/>
    <m/>
    <x v="0"/>
    <m/>
    <m/>
    <m/>
    <s v="2 - FATURADO"/>
    <n v="16"/>
    <x v="3"/>
    <x v="4"/>
    <m/>
  </r>
  <r>
    <x v="1273"/>
    <s v="47.173.729/0005-57"/>
    <s v="NF SERVICOS"/>
    <n v="195520"/>
    <d v="2025-10-13T00:00:00"/>
    <n v="2044086"/>
    <d v="2025-10-13T00:00:00"/>
    <d v="2025-09-01T00:00:00"/>
    <n v="21534.5"/>
    <d v="2025-11-12T00:00:00"/>
    <s v="E0240512"/>
    <s v="PD024365"/>
    <s v="OFFICE BÁSICO"/>
    <n v="20500.84"/>
    <d v="2025-09-01T00:00:00"/>
    <x v="0"/>
    <s v="36/2024"/>
    <s v="016.00008797/2024-72"/>
    <s v="359.00007172/2024-21-ITO"/>
    <s v="2 - FATURADO"/>
    <n v="16"/>
    <x v="3"/>
    <x v="0"/>
    <m/>
  </r>
  <r>
    <x v="1273"/>
    <s v="47.173.729/0005-57"/>
    <s v="ND-LOCACAO BENS MOVE"/>
    <n v="1444"/>
    <d v="2025-11-11T00:00:00"/>
    <m/>
    <m/>
    <m/>
    <n v="5999.55"/>
    <d v="2025-12-11T00:00:00"/>
    <s v="E0210055"/>
    <s v="PD021041"/>
    <s v="Locação de Bens Móveis - Desktop Avançado - 36 ms"/>
    <n v="5999.55"/>
    <m/>
    <x v="0"/>
    <m/>
    <m/>
    <m/>
    <s v="2 - FATURADO"/>
    <n v="0"/>
    <x v="0"/>
    <x v="4"/>
    <m/>
  </r>
  <r>
    <x v="1273"/>
    <s v="47.173.729/0005-57"/>
    <s v="ND-LOCACAO BENS MOVE"/>
    <n v="1445"/>
    <d v="2025-11-11T00:00:00"/>
    <m/>
    <m/>
    <m/>
    <n v="23998.22"/>
    <d v="2025-12-11T00:00:00"/>
    <s v="E0210055"/>
    <s v="PD021041"/>
    <s v="Locação de Bens Móveis - Desktop Avançado - 36 ms"/>
    <n v="23998.22"/>
    <m/>
    <x v="0"/>
    <m/>
    <m/>
    <m/>
    <s v="2 - FATURADO"/>
    <n v="0"/>
    <x v="0"/>
    <x v="4"/>
    <m/>
  </r>
  <r>
    <x v="1273"/>
    <s v="47.173.729/0005-57"/>
    <s v="NF SERVICOS"/>
    <n v="197346"/>
    <d v="2025-11-11T00:00:00"/>
    <n v="2063788"/>
    <d v="2025-11-11T00:00:00"/>
    <d v="2025-10-01T00:00:00"/>
    <n v="18.600000000000001"/>
    <d v="2025-12-11T00:00:00"/>
    <s v="E0230502"/>
    <s v="PD023407"/>
    <s v="PROGRAMA SP SEM PAPEL"/>
    <n v="17.71"/>
    <d v="2025-10-01T00:00:00"/>
    <x v="0"/>
    <s v="22/2023"/>
    <s v="016.00003791/2023-28"/>
    <s v="359.00007274/2023-65-APPS"/>
    <s v="2 - FATURADO"/>
    <n v="0"/>
    <x v="0"/>
    <x v="0"/>
    <m/>
  </r>
  <r>
    <x v="1273"/>
    <s v="47.173.729/0005-57"/>
    <s v="NF SERVICOS"/>
    <n v="197353"/>
    <d v="2025-11-11T00:00:00"/>
    <n v="2063795"/>
    <d v="2025-11-11T00:00:00"/>
    <d v="2025-10-01T00:00:00"/>
    <n v="4730.09"/>
    <d v="2025-12-11T00:00:00"/>
    <s v="E0210055"/>
    <s v="PD021041"/>
    <s v="DESKTOP BÁSICO e  AVANÇADO"/>
    <n v="4503.05"/>
    <d v="2025-10-01T00:00:00"/>
    <x v="0"/>
    <s v="SES nº011/2021"/>
    <s v="SESP-PRC-2021/00070"/>
    <s v="359.00005985/2024-86-ITO"/>
    <s v="2 - FATURADO"/>
    <n v="0"/>
    <x v="0"/>
    <x v="0"/>
    <m/>
  </r>
  <r>
    <x v="1273"/>
    <s v="47.173.729/0005-57"/>
    <s v="NF SERVICOS"/>
    <n v="197360"/>
    <d v="2025-11-11T00:00:00"/>
    <n v="2063802"/>
    <d v="2025-11-11T00:00:00"/>
    <d v="2025-10-01T00:00:00"/>
    <n v="1182.52"/>
    <d v="2025-12-11T00:00:00"/>
    <s v="E0210055"/>
    <s v="PD021041"/>
    <s v="DESKTOP BÁSICO e  AVANÇADO"/>
    <n v="1125.76"/>
    <d v="2025-10-01T00:00:00"/>
    <x v="0"/>
    <s v="SES nº011/2021"/>
    <s v="SESP-PRC-2021/00070"/>
    <s v="359.00005985/2024-86-ITO"/>
    <s v="2 - FATURADO"/>
    <n v="0"/>
    <x v="0"/>
    <x v="0"/>
    <m/>
  </r>
  <r>
    <x v="1273"/>
    <s v="47.173.729/0005-57"/>
    <s v="NF SERVICOS"/>
    <n v="197373"/>
    <d v="2025-11-11T00:00:00"/>
    <n v="2063815"/>
    <d v="2025-11-11T00:00:00"/>
    <d v="2025-10-01T00:00:00"/>
    <n v="93.03"/>
    <d v="2025-12-11T00:00:00"/>
    <s v="E0230502"/>
    <s v="PD023407"/>
    <s v="PROGRAMA SP SEM PAPEL"/>
    <n v="88.56"/>
    <d v="2025-10-01T00:00:00"/>
    <x v="0"/>
    <s v="22/2023"/>
    <s v="016.00003791/2023-28"/>
    <s v="359.00007274/2023-65-APPS"/>
    <s v="2 - FATURADO"/>
    <n v="0"/>
    <x v="0"/>
    <x v="0"/>
    <m/>
  </r>
  <r>
    <x v="1274"/>
    <s v="47.203.297/0001-56"/>
    <s v="ND-OPERADORA CIELO"/>
    <n v="27241"/>
    <d v="2025-11-04T00:00:00"/>
    <m/>
    <m/>
    <m/>
    <n v="139.38999999999999"/>
    <d v="2025-11-04T00:00:00"/>
    <m/>
    <m/>
    <s v="e-CNPJ A1 - Renovação 12 meses"/>
    <n v="139.38999999999999"/>
    <m/>
    <x v="0"/>
    <m/>
    <m/>
    <m/>
    <s v="1 - VENDA A VISTA"/>
    <n v="24"/>
    <x v="3"/>
    <x v="2"/>
    <m/>
  </r>
  <r>
    <x v="1275"/>
    <s v="47.209.002/0001-59"/>
    <s v="NF SERVICOS"/>
    <n v="197420"/>
    <d v="2025-11-11T00:00:00"/>
    <n v="2063862"/>
    <d v="2025-11-12T00:00:00"/>
    <d v="2025-10-01T00:00:00"/>
    <n v="15760.5"/>
    <d v="2025-12-11T00:00:00"/>
    <s v="E0220301"/>
    <s v="PD022231"/>
    <s v="INFRAESTRUTURA, HELP DESK, SUPORTE TÉCNICO, SOLUÇÃO MULTICLOUD, SMS, SMTP E PORTAL CORPORATIVO BÁSICO"/>
    <n v="15004"/>
    <d v="2025-10-01T00:00:00"/>
    <x v="0"/>
    <s v="SH.06/2022"/>
    <s v="SEI nª 013.00000077/2023-62"/>
    <s v="PD-PRC-2022/04518 359.00008519/2023-71 - ITO/APPS"/>
    <s v="2 - FATURADO"/>
    <n v="0"/>
    <x v="0"/>
    <x v="0"/>
    <m/>
  </r>
  <r>
    <x v="1275"/>
    <s v="47.209.002/0001-59"/>
    <s v="NF SERVICOS"/>
    <n v="197421"/>
    <d v="2025-11-11T00:00:00"/>
    <n v="2063863"/>
    <d v="2025-11-12T00:00:00"/>
    <d v="2025-10-01T00:00:00"/>
    <n v="1837.44"/>
    <d v="2025-12-11T00:00:00"/>
    <s v="E0220301"/>
    <s v="PD022231"/>
    <s v="INFRAESTRUTURA, HELP DESK, SUPORTE TÉCNICO, SOLUÇÃO MULTICLOUD, SMS, SMTP E PORTAL CORPORATIVO BÁSICO"/>
    <n v="1749.24"/>
    <d v="2025-10-01T00:00:00"/>
    <x v="0"/>
    <s v="SH.06/2022"/>
    <s v="SEI nª 013.00000077/2023-62"/>
    <s v="PD-PRC-2022/04518 359.00008519/2023-71 - ITO/APPS"/>
    <s v="2 - FATURADO"/>
    <n v="0"/>
    <x v="0"/>
    <x v="0"/>
    <m/>
  </r>
  <r>
    <x v="1275"/>
    <s v="47.209.002/0001-59"/>
    <s v="NF SERVICOS"/>
    <n v="197422"/>
    <d v="2025-11-11T00:00:00"/>
    <n v="2063864"/>
    <d v="2025-11-12T00:00:00"/>
    <d v="2025-10-01T00:00:00"/>
    <n v="3895.8"/>
    <d v="2025-12-11T00:00:00"/>
    <s v="E0220301"/>
    <s v="PD022231"/>
    <s v="INFRAESTRUTURA, HELP DESK, SUPORTE TÉCNICO, SOLUÇÃO MULTICLOUD, SMS, SMTP E PORTAL CORPORATIVO BÁSICO"/>
    <n v="3708.8"/>
    <d v="2025-10-01T00:00:00"/>
    <x v="0"/>
    <s v="SH.06/2022"/>
    <s v="SEI nª 013.00000077/2023-62"/>
    <s v="PD-PRC-2022/04518 359.00008519/2023-71 - ITO/APPS"/>
    <s v="2 - FATURADO"/>
    <n v="0"/>
    <x v="0"/>
    <x v="0"/>
    <m/>
  </r>
  <r>
    <x v="1275"/>
    <s v="47.209.002/0001-59"/>
    <s v="NF SERVICOS"/>
    <n v="197423"/>
    <d v="2025-11-11T00:00:00"/>
    <n v="2063865"/>
    <d v="2025-11-12T00:00:00"/>
    <d v="2025-10-01T00:00:00"/>
    <n v="131.38999999999999"/>
    <d v="2025-12-11T00:00:00"/>
    <s v="E0220301"/>
    <s v="PD022231"/>
    <s v="INFRAESTRUTURA, HELP DESK, SUPORTE TÉCNICO, SOLUÇÃO MULTICLOUD, SMS, SMTP E PORTAL CORPORATIVO BÁSICO"/>
    <n v="125.08"/>
    <d v="2025-10-01T00:00:00"/>
    <x v="0"/>
    <s v="SH.06/2022"/>
    <s v="SEI nª 013.00000077/2023-62"/>
    <s v="PD-PRC-2022/04518 359.00008519/2023-71 - ITO/APPS"/>
    <s v="2 - FATURADO"/>
    <n v="0"/>
    <x v="0"/>
    <x v="0"/>
    <m/>
  </r>
  <r>
    <x v="1275"/>
    <s v="47.209.002/0001-59"/>
    <s v="NF SERVICOS"/>
    <n v="197428"/>
    <d v="2025-11-11T00:00:00"/>
    <n v="2063870"/>
    <d v="2025-11-12T00:00:00"/>
    <d v="2025-10-01T00:00:00"/>
    <n v="46459.62"/>
    <d v="2025-12-11T00:00:00"/>
    <s v="E0220302"/>
    <s v="PD022231"/>
    <s v="SOLUÇÃO MULTICLOUD E CERTIFICADO DIGITAL SSL STANDARD"/>
    <n v="44229.56"/>
    <d v="2025-10-01T00:00:00"/>
    <x v="0"/>
    <s v="SH.06/2022"/>
    <s v="SEI nª 013.00000077/2023-62"/>
    <s v="PD-PRC-2022/04518   359.00008519/2023-71  - ITO/APPS"/>
    <s v="2 - FATURADO"/>
    <n v="0"/>
    <x v="0"/>
    <x v="0"/>
    <m/>
  </r>
  <r>
    <x v="1275"/>
    <s v="47.209.002/0001-59"/>
    <s v="NF SERVICOS"/>
    <n v="197429"/>
    <d v="2025-11-11T00:00:00"/>
    <n v="2063871"/>
    <d v="2025-11-12T00:00:00"/>
    <d v="2025-10-01T00:00:00"/>
    <n v="1178.8800000000001"/>
    <d v="2025-12-11T00:00:00"/>
    <s v="E0220302"/>
    <s v="PD022231"/>
    <s v="SOLUÇÃO MULTICLOUD E CERTIFICADO DIGITAL SSL STANDARD"/>
    <n v="1122.29"/>
    <d v="2025-10-01T00:00:00"/>
    <x v="0"/>
    <s v="SH.06/2022"/>
    <s v="SEI nª 013.00000077/2023-62"/>
    <s v="PD-PRC-2022/04518   359.00008519/2023-71  - ITO/APPS"/>
    <s v="2 - FATURADO"/>
    <n v="0"/>
    <x v="0"/>
    <x v="0"/>
    <m/>
  </r>
  <r>
    <x v="1275"/>
    <s v="47.209.002/0001-59"/>
    <s v="NF SERVICOS"/>
    <n v="197457"/>
    <d v="2025-11-11T00:00:00"/>
    <n v="2063899"/>
    <d v="2025-11-12T00:00:00"/>
    <d v="2025-10-01T00:00:00"/>
    <n v="1634.6"/>
    <d v="2025-12-12T00:00:00"/>
    <s v="E0220324"/>
    <s v="PD022231"/>
    <s v="RECURSOS TÉCNICOS E SOLUÇÕES CUSTOMIZADAS"/>
    <n v="1556.14"/>
    <d v="2025-10-01T00:00:00"/>
    <x v="0"/>
    <s v="SH.06/2022"/>
    <s v="SEI nª 013.00000077/2023-62"/>
    <s v="PD-PRC-2022/04518   359.00008519/2023-71  - ITO/APPS"/>
    <s v="2 - FATURADO"/>
    <n v="0"/>
    <x v="0"/>
    <x v="0"/>
    <m/>
  </r>
  <r>
    <x v="1275"/>
    <s v="47.209.002/0001-59"/>
    <s v="NF SERVICOS"/>
    <n v="197458"/>
    <d v="2025-11-11T00:00:00"/>
    <n v="2063900"/>
    <d v="2025-11-12T00:00:00"/>
    <d v="2025-10-01T00:00:00"/>
    <n v="320109.34999999998"/>
    <d v="2025-12-12T00:00:00"/>
    <s v="E0220324"/>
    <s v="PD022231"/>
    <s v="RECURSOS TÉCNICOS E SOLUÇÕES CUSTOMIZADAS"/>
    <n v="304744.09999999998"/>
    <d v="2025-10-01T00:00:00"/>
    <x v="0"/>
    <s v="SH.06/2022"/>
    <s v="SEI nª 013.00000077/2023-62"/>
    <s v="PD-PRC-2022/04518   359.00008519/2023-71  - ITO/APPS"/>
    <s v="2 - FATURADO"/>
    <n v="0"/>
    <x v="0"/>
    <x v="0"/>
    <m/>
  </r>
  <r>
    <x v="1275"/>
    <s v="47.209.002/0001-59"/>
    <s v="NF SERVICOS"/>
    <n v="197492"/>
    <d v="2025-11-12T00:00:00"/>
    <n v="2063934"/>
    <d v="2025-11-12T00:00:00"/>
    <d v="2025-10-01T00:00:00"/>
    <n v="34114.58"/>
    <d v="2025-12-12T00:00:00"/>
    <s v="E0240256"/>
    <s v="PD024155"/>
    <s v="OUTSOURCING E HOSPEDAGEM - AMBIENTE  IGC"/>
    <n v="32477.08"/>
    <d v="2025-10-01T00:00:00"/>
    <x v="0"/>
    <s v="004/2024"/>
    <s v="013.00001464/2024-05"/>
    <s v="359.00003427/2024-86  ITO"/>
    <s v="2 - FATURADO"/>
    <n v="0"/>
    <x v="0"/>
    <x v="0"/>
    <m/>
  </r>
  <r>
    <x v="1275"/>
    <s v="47.209.002/0001-59"/>
    <s v="NF SERVICOS"/>
    <n v="197493"/>
    <d v="2025-11-12T00:00:00"/>
    <n v="2063935"/>
    <d v="2025-11-12T00:00:00"/>
    <d v="2025-10-01T00:00:00"/>
    <n v="50714.23"/>
    <d v="2025-12-12T00:00:00"/>
    <s v="E0240256"/>
    <s v="PD024155"/>
    <s v="OUTSOURCING E HOSPEDAGEM - AMBIENTE  IGC"/>
    <n v="48279.95"/>
    <d v="2025-10-01T00:00:00"/>
    <x v="0"/>
    <s v="004/2024"/>
    <s v="013.00001464/2024-05"/>
    <s v="359.00003427/2024-86  ITO"/>
    <s v="2 - FATURADO"/>
    <n v="0"/>
    <x v="0"/>
    <x v="0"/>
    <m/>
  </r>
  <r>
    <x v="1275"/>
    <s v="47.209.002/0001-59"/>
    <s v="NF SERVICOS E_GOV"/>
    <n v="198534"/>
    <d v="2025-11-19T00:00:00"/>
    <n v="2064976"/>
    <d v="2025-11-19T00:00:00"/>
    <m/>
    <n v="124.99"/>
    <d v="2025-12-19T00:00:00"/>
    <m/>
    <m/>
    <s v="e-CPF A1 - 12 meses (Gov)"/>
    <n v="118.99"/>
    <m/>
    <x v="0"/>
    <m/>
    <m/>
    <m/>
    <s v="2 - FATURADO"/>
    <n v="0"/>
    <x v="0"/>
    <x v="1"/>
    <m/>
  </r>
  <r>
    <x v="1275"/>
    <s v="47.209.002/0001-59"/>
    <s v="NF SERVICOS E_GOV"/>
    <n v="198535"/>
    <d v="2025-11-19T00:00:00"/>
    <n v="2064977"/>
    <d v="2025-11-19T00:00:00"/>
    <m/>
    <n v="124.99"/>
    <d v="2025-12-19T00:00:00"/>
    <m/>
    <m/>
    <s v="e-CPF A1 - 12 meses (Gov)"/>
    <n v="118.99"/>
    <m/>
    <x v="0"/>
    <m/>
    <m/>
    <m/>
    <s v="2 - FATURADO"/>
    <n v="0"/>
    <x v="0"/>
    <x v="1"/>
    <m/>
  </r>
  <r>
    <x v="1275"/>
    <s v="47.209.002/0001-59"/>
    <s v="NF SERVICOS E_GOV"/>
    <n v="198901"/>
    <d v="2025-11-26T00:00:00"/>
    <n v="2065343"/>
    <d v="2025-11-26T00:00:00"/>
    <m/>
    <n v="124.99"/>
    <d v="2025-12-26T00:00:00"/>
    <m/>
    <m/>
    <s v="e-CPF A1 - 12 meses (Gov)"/>
    <n v="118.99"/>
    <m/>
    <x v="0"/>
    <m/>
    <m/>
    <m/>
    <s v="2 - FATURADO"/>
    <n v="0"/>
    <x v="0"/>
    <x v="1"/>
    <m/>
  </r>
  <r>
    <x v="1276"/>
    <s v="47.346.275/0001-45"/>
    <s v="NF SERVICOS DO"/>
    <n v="370772"/>
    <d v="2025-11-24T00:00:00"/>
    <n v="377588"/>
    <d v="2025-11-25T00:00:00"/>
    <m/>
    <n v="184.38"/>
    <d v="2025-12-25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276"/>
    <s v="47.346.275/0001-45"/>
    <s v="NF SERVICOS DO"/>
    <n v="370773"/>
    <d v="2025-11-24T00:00:00"/>
    <n v="377589"/>
    <d v="2025-11-25T00:00:00"/>
    <m/>
    <n v="138.28"/>
    <d v="2025-12-25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277"/>
    <s v="47.492.806/0001-08"/>
    <s v="ND-POUPATEMPO 4.0"/>
    <n v="7256"/>
    <d v="2025-11-05T00:00:00"/>
    <s v="PPT00627"/>
    <s v="PPT00627"/>
    <d v="2025-11-01T00:00:00"/>
    <n v="41202.71"/>
    <d v="2025-12-05T00:00:00"/>
    <s v="PPT00627"/>
    <s v="PP00627"/>
    <s v="IMPLANTACAO E OPERACAO DO POUPATEMPO CUBATAO"/>
    <n v="41202.71"/>
    <d v="2025-11-01T00:00:00"/>
    <x v="0"/>
    <m/>
    <s v="PD-PRC-2021/03115"/>
    <m/>
    <s v="2 - FATURADO"/>
    <n v="0"/>
    <x v="0"/>
    <x v="15"/>
    <m/>
  </r>
  <r>
    <x v="1278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356"/>
    <x v="2"/>
    <x v="3"/>
    <m/>
  </r>
  <r>
    <x v="1278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295"/>
    <x v="2"/>
    <x v="3"/>
    <m/>
  </r>
  <r>
    <x v="1278"/>
    <s v="47.563.325/0001-46"/>
    <s v="ND-POUPATEMPO 4.0"/>
    <n v="7329"/>
    <d v="2025-11-05T00:00:00"/>
    <s v="PPT00541"/>
    <s v="PPT00541"/>
    <d v="2025-11-01T00:00:00"/>
    <n v="26624.53"/>
    <d v="2025-12-05T00:00:00"/>
    <s v="PPT00541"/>
    <s v="PP00541"/>
    <s v="IMPLANTACAO E OPERACAO DO POUPATEMPO PIQUETE"/>
    <n v="26624.53"/>
    <d v="2025-11-01T00:00:00"/>
    <x v="0"/>
    <m/>
    <s v="PD-PRC-2020/01480"/>
    <m/>
    <s v="2 - FATURADO"/>
    <n v="0"/>
    <x v="0"/>
    <x v="15"/>
    <m/>
  </r>
  <r>
    <x v="1278"/>
    <s v="47.563.325/0001-46"/>
    <s v="NF SERVICOS DO"/>
    <n v="366782"/>
    <d v="2025-11-10T00:00:00"/>
    <n v="373599"/>
    <d v="2025-11-10T00:00:00"/>
    <m/>
    <n v="368.76"/>
    <d v="2025-12-1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278"/>
    <s v="47.563.325/0001-46"/>
    <s v="NF SERVICOS DO"/>
    <n v="366783"/>
    <d v="2025-11-10T00:00:00"/>
    <n v="373600"/>
    <d v="2025-11-10T00:00:00"/>
    <m/>
    <n v="414.85"/>
    <d v="2025-12-10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278"/>
    <s v="47.563.325/0001-46"/>
    <s v="NF SERVICOS DO"/>
    <n v="367251"/>
    <d v="2025-11-10T00:00:00"/>
    <n v="374068"/>
    <d v="2025-11-10T00:00:00"/>
    <m/>
    <n v="230.47"/>
    <d v="2025-12-1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67253"/>
    <d v="2025-11-10T00:00:00"/>
    <n v="374070"/>
    <d v="2025-11-10T00:00:00"/>
    <m/>
    <n v="184.38"/>
    <d v="2025-12-1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278"/>
    <s v="47.563.325/0001-46"/>
    <s v="NF SERVICOS DO"/>
    <n v="367294"/>
    <d v="2025-11-10T00:00:00"/>
    <n v="374111"/>
    <d v="2025-11-10T00:00:00"/>
    <m/>
    <n v="230.47"/>
    <d v="2025-12-1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67381"/>
    <d v="2025-11-10T00:00:00"/>
    <n v="374198"/>
    <d v="2025-11-10T00:00:00"/>
    <m/>
    <n v="368.76"/>
    <d v="2025-12-1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278"/>
    <s v="47.563.325/0001-46"/>
    <s v="NF SERVICOS DO"/>
    <n v="367382"/>
    <d v="2025-11-10T00:00:00"/>
    <n v="374199"/>
    <d v="2025-11-10T00:00:00"/>
    <m/>
    <n v="368.76"/>
    <d v="2025-12-1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278"/>
    <s v="47.563.325/0001-46"/>
    <s v="NF SERVICOS DO"/>
    <n v="367453"/>
    <d v="2025-11-10T00:00:00"/>
    <n v="374270"/>
    <d v="2025-11-10T00:00:00"/>
    <m/>
    <n v="276.57"/>
    <d v="2025-12-10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278"/>
    <s v="47.563.325/0001-46"/>
    <s v="NF SERVICOS DO"/>
    <n v="367536"/>
    <d v="2025-11-10T00:00:00"/>
    <n v="374353"/>
    <d v="2025-11-10T00:00:00"/>
    <m/>
    <n v="322.67"/>
    <d v="2025-12-10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278"/>
    <s v="47.563.325/0001-46"/>
    <s v="NF SERVICOS DO"/>
    <n v="367538"/>
    <d v="2025-11-10T00:00:00"/>
    <n v="374355"/>
    <d v="2025-11-10T00:00:00"/>
    <m/>
    <n v="322.67"/>
    <d v="2025-12-10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278"/>
    <s v="47.563.325/0001-46"/>
    <s v="NF SERVICOS DO"/>
    <n v="367553"/>
    <d v="2025-11-10T00:00:00"/>
    <n v="374370"/>
    <d v="2025-11-10T00:00:00"/>
    <m/>
    <n v="368.76"/>
    <d v="2025-12-1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278"/>
    <s v="47.563.325/0001-46"/>
    <s v="NF SERVICOS DO"/>
    <n v="367676"/>
    <d v="2025-11-10T00:00:00"/>
    <n v="374493"/>
    <d v="2025-11-10T00:00:00"/>
    <m/>
    <n v="230.47"/>
    <d v="2025-12-1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67949"/>
    <d v="2025-11-10T00:00:00"/>
    <n v="374766"/>
    <d v="2025-11-10T00:00:00"/>
    <m/>
    <n v="2166.46"/>
    <d v="2025-12-10T00:00:00"/>
    <s v="E0220710"/>
    <s v="PD022710"/>
    <s v="Serviços de Publicidade Eletrônica"/>
    <n v="2062.4699999999998"/>
    <m/>
    <x v="0"/>
    <m/>
    <m/>
    <m/>
    <s v="2 - FATURADO"/>
    <n v="0"/>
    <x v="0"/>
    <x v="1"/>
    <m/>
  </r>
  <r>
    <x v="1278"/>
    <s v="47.563.325/0001-46"/>
    <s v="NF SERVICOS DO"/>
    <n v="368102"/>
    <d v="2025-11-10T00:00:00"/>
    <n v="374919"/>
    <d v="2025-11-12T00:00:00"/>
    <m/>
    <n v="1659.42"/>
    <d v="2025-12-12T00:00:00"/>
    <s v="E0220710"/>
    <s v="PD022710"/>
    <s v="Serviços de Publicidade Eletrônica"/>
    <n v="1579.77"/>
    <m/>
    <x v="0"/>
    <m/>
    <m/>
    <m/>
    <s v="2 - FATURADO"/>
    <n v="0"/>
    <x v="0"/>
    <x v="1"/>
    <m/>
  </r>
  <r>
    <x v="1278"/>
    <s v="47.563.325/0001-46"/>
    <s v="NF SERVICOS DO"/>
    <n v="368158"/>
    <d v="2025-11-10T00:00:00"/>
    <n v="374975"/>
    <d v="2025-11-12T00:00:00"/>
    <m/>
    <n v="967.99"/>
    <d v="2025-12-12T00:00:00"/>
    <s v="E0220710"/>
    <s v="PD022710"/>
    <s v="Serviços de Publicidade Eletrônica"/>
    <n v="921.53"/>
    <m/>
    <x v="0"/>
    <m/>
    <m/>
    <m/>
    <s v="2 - FATURADO"/>
    <n v="0"/>
    <x v="0"/>
    <x v="1"/>
    <m/>
  </r>
  <r>
    <x v="1278"/>
    <s v="47.563.325/0001-46"/>
    <s v="NF SERVICOS DO"/>
    <n v="368285"/>
    <d v="2025-11-10T00:00:00"/>
    <n v="375102"/>
    <d v="2025-11-12T00:00:00"/>
    <m/>
    <n v="368.76"/>
    <d v="2025-12-12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278"/>
    <s v="47.563.325/0001-46"/>
    <s v="NF SERVICOS DO"/>
    <n v="368682"/>
    <d v="2025-11-12T00:00:00"/>
    <n v="375499"/>
    <d v="2025-11-13T00:00:00"/>
    <m/>
    <n v="783.61"/>
    <d v="2025-12-13T00:00:00"/>
    <s v="E0220710"/>
    <s v="PD022710"/>
    <s v="Serviços de Publicidade Eletrônica"/>
    <n v="746"/>
    <m/>
    <x v="0"/>
    <m/>
    <m/>
    <m/>
    <s v="2 - FATURADO"/>
    <n v="0"/>
    <x v="0"/>
    <x v="1"/>
    <m/>
  </r>
  <r>
    <x v="1278"/>
    <s v="47.563.325/0001-46"/>
    <s v="NF SERVICOS DO"/>
    <n v="368683"/>
    <d v="2025-11-12T00:00:00"/>
    <n v="375500"/>
    <d v="2025-11-13T00:00:00"/>
    <m/>
    <n v="414.85"/>
    <d v="2025-12-13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278"/>
    <s v="47.563.325/0001-46"/>
    <s v="NF SERVICOS DO"/>
    <n v="369180"/>
    <d v="2025-11-13T00:00:00"/>
    <n v="375997"/>
    <d v="2025-11-14T00:00:00"/>
    <m/>
    <n v="230.47"/>
    <d v="2025-12-14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69414"/>
    <d v="2025-11-14T00:00:00"/>
    <n v="376231"/>
    <d v="2025-11-18T00:00:00"/>
    <m/>
    <n v="460.95"/>
    <d v="2025-12-18T00:00:00"/>
    <s v="E0220710"/>
    <s v="PD022710"/>
    <s v="Serviços de Publicidade Eletrônica"/>
    <n v="438.82"/>
    <m/>
    <x v="0"/>
    <m/>
    <m/>
    <m/>
    <s v="2 - FATURADO"/>
    <n v="0"/>
    <x v="0"/>
    <x v="1"/>
    <m/>
  </r>
  <r>
    <x v="1278"/>
    <s v="47.563.325/0001-46"/>
    <s v="NF SERVICOS DO"/>
    <n v="369483"/>
    <d v="2025-11-14T00:00:00"/>
    <n v="376300"/>
    <d v="2025-11-18T00:00:00"/>
    <m/>
    <n v="230.47"/>
    <d v="2025-12-1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69758"/>
    <d v="2025-11-17T00:00:00"/>
    <n v="376575"/>
    <d v="2025-11-18T00:00:00"/>
    <m/>
    <n v="276.57"/>
    <d v="2025-12-18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278"/>
    <s v="47.563.325/0001-46"/>
    <s v="NF SERVICOS DO"/>
    <n v="369844"/>
    <d v="2025-11-17T00:00:00"/>
    <n v="376661"/>
    <d v="2025-11-18T00:00:00"/>
    <m/>
    <n v="507.05"/>
    <d v="2025-12-18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278"/>
    <s v="47.563.325/0001-46"/>
    <s v="NF SERVICOS DO"/>
    <n v="369924"/>
    <d v="2025-11-18T00:00:00"/>
    <n v="376741"/>
    <d v="2025-11-19T00:00:00"/>
    <m/>
    <n v="230.47"/>
    <d v="2025-12-19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70009"/>
    <d v="2025-11-18T00:00:00"/>
    <n v="376826"/>
    <d v="2025-11-19T00:00:00"/>
    <m/>
    <n v="276.57"/>
    <d v="2025-12-19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278"/>
    <s v="47.563.325/0001-46"/>
    <s v="NF SERVICOS DO"/>
    <n v="370107"/>
    <d v="2025-11-18T00:00:00"/>
    <n v="376924"/>
    <d v="2025-11-19T00:00:00"/>
    <m/>
    <n v="322.67"/>
    <d v="2025-12-19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278"/>
    <s v="47.563.325/0001-46"/>
    <s v="NF SERVICOS DO"/>
    <n v="370694"/>
    <d v="2025-11-24T00:00:00"/>
    <n v="377510"/>
    <d v="2025-11-25T00:00:00"/>
    <m/>
    <n v="1290.6600000000001"/>
    <d v="2025-12-25T00:00:00"/>
    <s v="E0220710"/>
    <s v="PD022710"/>
    <s v="Serviços de Publicidade Eletrônica"/>
    <n v="1228.71"/>
    <m/>
    <x v="0"/>
    <m/>
    <m/>
    <m/>
    <s v="2 - FATURADO"/>
    <n v="0"/>
    <x v="0"/>
    <x v="1"/>
    <m/>
  </r>
  <r>
    <x v="1278"/>
    <s v="47.563.325/0001-46"/>
    <s v="NF SERVICOS DO"/>
    <n v="370913"/>
    <d v="2025-11-25T00:00:00"/>
    <n v="377730"/>
    <d v="2025-11-26T00:00:00"/>
    <m/>
    <n v="230.47"/>
    <d v="2025-12-2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278"/>
    <s v="47.563.325/0001-46"/>
    <s v="NF SERVICOS DO"/>
    <n v="370916"/>
    <d v="2025-11-25T00:00:00"/>
    <n v="377733"/>
    <d v="2025-11-26T00:00:00"/>
    <m/>
    <n v="322.67"/>
    <d v="2025-12-2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278"/>
    <s v="47.563.325/0001-46"/>
    <s v="NF SERVICOS DO"/>
    <n v="371050"/>
    <d v="2025-11-25T00:00:00"/>
    <n v="377867"/>
    <d v="2025-11-26T00:00:00"/>
    <m/>
    <n v="1014.09"/>
    <d v="2025-12-26T00:00:00"/>
    <s v="E0220710"/>
    <s v="PD022710"/>
    <s v="Serviços de Publicidade Eletrônica"/>
    <n v="965.41"/>
    <m/>
    <x v="0"/>
    <m/>
    <m/>
    <m/>
    <s v="2 - FATURADO"/>
    <n v="0"/>
    <x v="0"/>
    <x v="1"/>
    <m/>
  </r>
  <r>
    <x v="1279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6"/>
    <m/>
    <s v="PD-PRC-2021/01740"/>
    <m/>
    <s v="2 - FATURADO"/>
    <n v="161"/>
    <x v="6"/>
    <x v="15"/>
    <m/>
  </r>
  <r>
    <x v="1279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292"/>
    <x v="2"/>
    <x v="3"/>
    <m/>
  </r>
  <r>
    <x v="1279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292"/>
    <x v="2"/>
    <x v="3"/>
    <m/>
  </r>
  <r>
    <x v="1279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292"/>
    <x v="2"/>
    <x v="3"/>
    <m/>
  </r>
  <r>
    <x v="1279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292"/>
    <x v="2"/>
    <x v="3"/>
    <m/>
  </r>
  <r>
    <x v="1279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292"/>
    <x v="2"/>
    <x v="3"/>
    <m/>
  </r>
  <r>
    <x v="1279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292"/>
    <x v="2"/>
    <x v="3"/>
    <m/>
  </r>
  <r>
    <x v="1279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292"/>
    <x v="2"/>
    <x v="3"/>
    <m/>
  </r>
  <r>
    <x v="1279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292"/>
    <x v="2"/>
    <x v="3"/>
    <m/>
  </r>
  <r>
    <x v="1279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292"/>
    <x v="2"/>
    <x v="3"/>
    <m/>
  </r>
  <r>
    <x v="1279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292"/>
    <x v="2"/>
    <x v="3"/>
    <m/>
  </r>
  <r>
    <x v="1279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292"/>
    <x v="2"/>
    <x v="3"/>
    <m/>
  </r>
  <r>
    <x v="1279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292"/>
    <x v="2"/>
    <x v="3"/>
    <m/>
  </r>
  <r>
    <x v="1279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292"/>
    <x v="2"/>
    <x v="3"/>
    <m/>
  </r>
  <r>
    <x v="1279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292"/>
    <x v="2"/>
    <x v="3"/>
    <m/>
  </r>
  <r>
    <x v="1279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292"/>
    <x v="2"/>
    <x v="3"/>
    <m/>
  </r>
  <r>
    <x v="1279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292"/>
    <x v="2"/>
    <x v="3"/>
    <m/>
  </r>
  <r>
    <x v="1279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292"/>
    <x v="2"/>
    <x v="3"/>
    <m/>
  </r>
  <r>
    <x v="1279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292"/>
    <x v="2"/>
    <x v="3"/>
    <m/>
  </r>
  <r>
    <x v="1279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292"/>
    <x v="2"/>
    <x v="3"/>
    <m/>
  </r>
  <r>
    <x v="1279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292"/>
    <x v="2"/>
    <x v="3"/>
    <m/>
  </r>
  <r>
    <x v="1279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292"/>
    <x v="2"/>
    <x v="3"/>
    <m/>
  </r>
  <r>
    <x v="1279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292"/>
    <x v="2"/>
    <x v="3"/>
    <m/>
  </r>
  <r>
    <x v="1279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292"/>
    <x v="2"/>
    <x v="3"/>
    <m/>
  </r>
  <r>
    <x v="1279"/>
    <s v="47.563.739/0001-75"/>
    <s v="ND-POUPATEMPO 4.0"/>
    <n v="7259"/>
    <d v="2025-11-05T00:00:00"/>
    <s v="PPT00575"/>
    <s v="PPT00575"/>
    <d v="2025-11-01T00:00:00"/>
    <n v="8576.06"/>
    <d v="2025-12-05T00:00:00"/>
    <s v="PPT00575"/>
    <s v="PP00575"/>
    <s v="IMPLANTACAO E OPERACAO DO POUPATEMPO LORENA"/>
    <n v="8576.06"/>
    <d v="2025-11-01T00:00:00"/>
    <x v="0"/>
    <m/>
    <s v="PD-PRC-2021/01740"/>
    <m/>
    <s v="2 - FATURADO"/>
    <n v="0"/>
    <x v="0"/>
    <x v="15"/>
    <m/>
  </r>
  <r>
    <x v="1279"/>
    <s v="47.563.739/0001-75"/>
    <s v="NF SERVICOS DO"/>
    <n v="366463"/>
    <d v="2025-11-10T00:00:00"/>
    <n v="373280"/>
    <d v="2025-11-10T00:00:00"/>
    <m/>
    <n v="580.79999999999995"/>
    <d v="2025-12-10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279"/>
    <s v="47.563.739/0001-75"/>
    <s v="NF SERVICOS DO"/>
    <n v="366464"/>
    <d v="2025-11-10T00:00:00"/>
    <n v="373281"/>
    <d v="2025-11-10T00:00:00"/>
    <m/>
    <n v="774.4"/>
    <d v="2025-12-10T00:00:00"/>
    <s v="E0220722"/>
    <s v="PD022722"/>
    <s v="Serviços de Publicidade Eletrônica"/>
    <n v="737.23"/>
    <m/>
    <x v="0"/>
    <m/>
    <m/>
    <m/>
    <s v="2 - FATURADO"/>
    <n v="0"/>
    <x v="0"/>
    <x v="1"/>
    <m/>
  </r>
  <r>
    <x v="1279"/>
    <s v="47.563.739/0001-75"/>
    <s v="NF SERVICOS DO"/>
    <n v="366465"/>
    <d v="2025-11-10T00:00:00"/>
    <n v="373282"/>
    <d v="2025-11-10T00:00:00"/>
    <m/>
    <n v="387.2"/>
    <d v="2025-12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66466"/>
    <d v="2025-11-10T00:00:00"/>
    <n v="373283"/>
    <d v="2025-11-10T00:00:00"/>
    <m/>
    <n v="193.6"/>
    <d v="2025-12-10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279"/>
    <s v="47.563.739/0001-75"/>
    <s v="NF SERVICOS DO"/>
    <n v="366542"/>
    <d v="2025-11-10T00:00:00"/>
    <n v="373359"/>
    <d v="2025-11-10T00:00:00"/>
    <m/>
    <n v="387.2"/>
    <d v="2025-12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66564"/>
    <d v="2025-11-10T00:00:00"/>
    <n v="373381"/>
    <d v="2025-11-10T00:00:00"/>
    <m/>
    <n v="387.2"/>
    <d v="2025-12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66771"/>
    <d v="2025-11-10T00:00:00"/>
    <n v="373588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6865"/>
    <d v="2025-11-10T00:00:00"/>
    <n v="373682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6867"/>
    <d v="2025-11-10T00:00:00"/>
    <n v="373684"/>
    <d v="2025-11-10T00:00:00"/>
    <m/>
    <n v="258.13"/>
    <d v="2025-12-10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279"/>
    <s v="47.563.739/0001-75"/>
    <s v="NF SERVICOS DO"/>
    <n v="366924"/>
    <d v="2025-11-10T00:00:00"/>
    <n v="373741"/>
    <d v="2025-11-10T00:00:00"/>
    <m/>
    <n v="516.26"/>
    <d v="2025-12-1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279"/>
    <s v="47.563.739/0001-75"/>
    <s v="NF SERVICOS DO"/>
    <n v="366935"/>
    <d v="2025-11-10T00:00:00"/>
    <n v="373752"/>
    <d v="2025-11-10T00:00:00"/>
    <m/>
    <n v="580.79999999999995"/>
    <d v="2025-12-10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279"/>
    <s v="47.563.739/0001-75"/>
    <s v="NF SERVICOS DO"/>
    <n v="367073"/>
    <d v="2025-11-10T00:00:00"/>
    <n v="373890"/>
    <d v="2025-11-10T00:00:00"/>
    <m/>
    <n v="645.33000000000004"/>
    <d v="2025-12-10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279"/>
    <s v="47.563.739/0001-75"/>
    <s v="NF SERVICOS DO"/>
    <n v="367145"/>
    <d v="2025-11-10T00:00:00"/>
    <n v="373962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7161"/>
    <d v="2025-11-10T00:00:00"/>
    <n v="373978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7178"/>
    <d v="2025-11-10T00:00:00"/>
    <n v="373995"/>
    <d v="2025-11-10T00:00:00"/>
    <m/>
    <n v="193.6"/>
    <d v="2025-12-10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279"/>
    <s v="47.563.739/0001-75"/>
    <s v="NF SERVICOS DO"/>
    <n v="367609"/>
    <d v="2025-11-10T00:00:00"/>
    <n v="374426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7642"/>
    <d v="2025-11-10T00:00:00"/>
    <n v="374459"/>
    <d v="2025-11-10T00:00:00"/>
    <m/>
    <n v="387.2"/>
    <d v="2025-12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67644"/>
    <d v="2025-11-10T00:00:00"/>
    <n v="374461"/>
    <d v="2025-11-10T00:00:00"/>
    <m/>
    <n v="322.66000000000003"/>
    <d v="2025-12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67663"/>
    <d v="2025-11-10T00:00:00"/>
    <n v="374480"/>
    <d v="2025-11-10T00:00:00"/>
    <m/>
    <n v="451.73"/>
    <d v="2025-12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67682"/>
    <d v="2025-11-10T00:00:00"/>
    <n v="374499"/>
    <d v="2025-11-10T00:00:00"/>
    <m/>
    <n v="451.73"/>
    <d v="2025-12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67866"/>
    <d v="2025-11-10T00:00:00"/>
    <n v="374683"/>
    <d v="2025-11-10T00:00:00"/>
    <m/>
    <n v="451.73"/>
    <d v="2025-12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68271"/>
    <d v="2025-11-10T00:00:00"/>
    <n v="375088"/>
    <d v="2025-11-12T00:00:00"/>
    <m/>
    <n v="645.33000000000004"/>
    <d v="2025-12-12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279"/>
    <s v="47.563.739/0001-75"/>
    <s v="NF SERVICOS DO"/>
    <n v="368288"/>
    <d v="2025-11-10T00:00:00"/>
    <n v="375105"/>
    <d v="2025-11-12T00:00:00"/>
    <m/>
    <n v="451.73"/>
    <d v="2025-12-12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68349"/>
    <d v="2025-11-11T00:00:00"/>
    <n v="375166"/>
    <d v="2025-11-12T00:00:00"/>
    <m/>
    <n v="709.86"/>
    <d v="2025-12-12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279"/>
    <s v="47.563.739/0001-75"/>
    <s v="NF SERVICOS DO"/>
    <n v="368484"/>
    <d v="2025-11-11T00:00:00"/>
    <n v="375301"/>
    <d v="2025-11-12T00:00:00"/>
    <m/>
    <n v="516.26"/>
    <d v="2025-12-12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279"/>
    <s v="47.563.739/0001-75"/>
    <s v="NF SERVICOS DO"/>
    <n v="368874"/>
    <d v="2025-11-12T00:00:00"/>
    <n v="375691"/>
    <d v="2025-11-13T00:00:00"/>
    <m/>
    <n v="451.73"/>
    <d v="2025-12-13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"/>
    <n v="197940"/>
    <d v="2025-11-13T00:00:00"/>
    <n v="2064382"/>
    <d v="2025-11-13T00:00:00"/>
    <d v="2025-10-01T00:00:00"/>
    <n v="3005.04"/>
    <d v="2025-12-13T00:00:00"/>
    <s v="E0240712"/>
    <s v="PD024712"/>
    <s v="PREFEITURA SIM"/>
    <n v="2860.8"/>
    <d v="2025-10-01T00:00:00"/>
    <x v="0"/>
    <s v="276/2024"/>
    <s v="484/2024-SUP- 10.786/2024GPRO"/>
    <s v="359.00010011/2024-14 - APPS\ITO"/>
    <s v="2 - FATURADO"/>
    <n v="0"/>
    <x v="0"/>
    <x v="0"/>
    <m/>
  </r>
  <r>
    <x v="1279"/>
    <s v="47.563.739/0001-75"/>
    <s v="NF SERVICOS DO"/>
    <n v="369171"/>
    <d v="2025-11-13T00:00:00"/>
    <n v="375988"/>
    <d v="2025-11-14T00:00:00"/>
    <m/>
    <n v="258.13"/>
    <d v="2025-12-14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279"/>
    <s v="47.563.739/0001-75"/>
    <s v="NF SERVICOS DO"/>
    <n v="369416"/>
    <d v="2025-11-14T00:00:00"/>
    <n v="376233"/>
    <d v="2025-11-18T00:00:00"/>
    <m/>
    <n v="709.86"/>
    <d v="2025-12-18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279"/>
    <s v="47.563.739/0001-75"/>
    <s v="NF SERVICOS DO"/>
    <n v="369854"/>
    <d v="2025-11-18T00:00:00"/>
    <n v="376671"/>
    <d v="2025-11-19T00:00:00"/>
    <m/>
    <n v="451.73"/>
    <d v="2025-12-19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69867"/>
    <d v="2025-11-18T00:00:00"/>
    <n v="376684"/>
    <d v="2025-11-19T00:00:00"/>
    <m/>
    <n v="774.4"/>
    <d v="2025-12-19T00:00:00"/>
    <s v="E0220722"/>
    <s v="PD022722"/>
    <s v="Serviços de Publicidade Eletrônica"/>
    <n v="737.23"/>
    <m/>
    <x v="0"/>
    <m/>
    <m/>
    <m/>
    <s v="2 - FATURADO"/>
    <n v="0"/>
    <x v="0"/>
    <x v="1"/>
    <m/>
  </r>
  <r>
    <x v="1279"/>
    <s v="47.563.739/0001-75"/>
    <s v="NF SERVICOS DO"/>
    <n v="369987"/>
    <d v="2025-11-18T00:00:00"/>
    <n v="376804"/>
    <d v="2025-11-19T00:00:00"/>
    <m/>
    <n v="387.2"/>
    <d v="2025-12-19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70300"/>
    <d v="2025-11-19T00:00:00"/>
    <n v="377117"/>
    <d v="2025-11-25T00:00:00"/>
    <m/>
    <n v="451.73"/>
    <d v="2025-12-25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70697"/>
    <d v="2025-11-24T00:00:00"/>
    <n v="377513"/>
    <d v="2025-11-25T00:00:00"/>
    <m/>
    <n v="451.73"/>
    <d v="2025-12-25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70698"/>
    <d v="2025-11-24T00:00:00"/>
    <n v="377514"/>
    <d v="2025-11-25T00:00:00"/>
    <m/>
    <n v="387.2"/>
    <d v="2025-12-25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70699"/>
    <d v="2025-11-24T00:00:00"/>
    <n v="377515"/>
    <d v="2025-11-25T00:00:00"/>
    <m/>
    <n v="258.13"/>
    <d v="2025-12-25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279"/>
    <s v="47.563.739/0001-75"/>
    <s v="NF SERVICOS DO"/>
    <n v="370700"/>
    <d v="2025-11-24T00:00:00"/>
    <n v="377516"/>
    <d v="2025-11-25T00:00:00"/>
    <m/>
    <n v="709.86"/>
    <d v="2025-12-25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279"/>
    <s v="47.563.739/0001-75"/>
    <s v="NF SERVICOS DO"/>
    <n v="370701"/>
    <d v="2025-11-24T00:00:00"/>
    <n v="377517"/>
    <d v="2025-11-25T00:00:00"/>
    <m/>
    <n v="322.66000000000003"/>
    <d v="2025-12-2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70975"/>
    <d v="2025-11-25T00:00:00"/>
    <n v="377792"/>
    <d v="2025-11-26T00:00:00"/>
    <m/>
    <n v="193.6"/>
    <d v="2025-12-26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279"/>
    <s v="47.563.739/0001-75"/>
    <s v="NF SERVICOS DO"/>
    <n v="371167"/>
    <d v="2025-11-26T00:00:00"/>
    <n v="377984"/>
    <d v="2025-11-27T00:00:00"/>
    <m/>
    <n v="322.66000000000003"/>
    <d v="2025-12-2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279"/>
    <s v="47.563.739/0001-75"/>
    <s v="NF SERVICOS DO"/>
    <n v="371168"/>
    <d v="2025-11-26T00:00:00"/>
    <n v="377985"/>
    <d v="2025-11-27T00:00:00"/>
    <m/>
    <n v="516.26"/>
    <d v="2025-12-27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279"/>
    <s v="47.563.739/0001-75"/>
    <s v="NF SERVICOS DO"/>
    <n v="371169"/>
    <d v="2025-11-26T00:00:00"/>
    <n v="377986"/>
    <d v="2025-11-27T00:00:00"/>
    <m/>
    <n v="387.2"/>
    <d v="2025-12-2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279"/>
    <s v="47.563.739/0001-75"/>
    <s v="NF SERVICOS DO"/>
    <n v="371170"/>
    <d v="2025-11-26T00:00:00"/>
    <n v="377987"/>
    <d v="2025-11-27T00:00:00"/>
    <m/>
    <n v="451.73"/>
    <d v="2025-12-2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71171"/>
    <d v="2025-11-26T00:00:00"/>
    <n v="377988"/>
    <d v="2025-11-27T00:00:00"/>
    <m/>
    <n v="451.73"/>
    <d v="2025-12-2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279"/>
    <s v="47.563.739/0001-75"/>
    <s v="NF SERVICOS DO"/>
    <n v="371172"/>
    <d v="2025-11-26T00:00:00"/>
    <n v="377989"/>
    <d v="2025-11-27T00:00:00"/>
    <m/>
    <n v="1161.5899999999999"/>
    <d v="2025-12-27T00:00:00"/>
    <s v="E0220722"/>
    <s v="PD022722"/>
    <s v="Serviços de Publicidade Eletrônica"/>
    <n v="1105.83"/>
    <m/>
    <x v="0"/>
    <m/>
    <m/>
    <m/>
    <s v="2 - FATURADO"/>
    <n v="0"/>
    <x v="0"/>
    <x v="1"/>
    <m/>
  </r>
  <r>
    <x v="1279"/>
    <s v="47.563.739/0001-75"/>
    <s v="NF SERVICOS DO"/>
    <n v="371173"/>
    <d v="2025-11-26T00:00:00"/>
    <n v="377990"/>
    <d v="2025-11-27T00:00:00"/>
    <m/>
    <n v="258.13"/>
    <d v="2025-12-2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280"/>
    <s v="47.579.479/0001-26"/>
    <s v="NF SERVICOS DO"/>
    <n v="370565"/>
    <d v="2025-11-24T00:00:00"/>
    <n v="377381"/>
    <d v="2025-11-25T00:00:00"/>
    <m/>
    <n v="1198.47"/>
    <d v="2025-12-25T00:00:00"/>
    <s v="E0250889"/>
    <s v="PD025889"/>
    <s v="Serviços de Publicidade Eletrônica"/>
    <n v="1140.94"/>
    <m/>
    <x v="0"/>
    <m/>
    <m/>
    <m/>
    <s v="2 - FATURADO"/>
    <n v="0"/>
    <x v="0"/>
    <x v="1"/>
    <m/>
  </r>
  <r>
    <x v="1281"/>
    <s v="47.662.454/0001-91"/>
    <s v="ND-OPERADORA CIELO"/>
    <n v="27449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1282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343"/>
    <x v="1"/>
    <x v="1"/>
    <m/>
  </r>
  <r>
    <x v="1283"/>
    <s v="47.842.836/0001-05"/>
    <s v="NF SERVICOS DO"/>
    <n v="358629"/>
    <d v="2025-09-25T00:00:00"/>
    <n v="365444"/>
    <d v="2025-09-26T00:00:00"/>
    <m/>
    <n v="322.66000000000003"/>
    <d v="2025-10-26T00:00:00"/>
    <s v="E0202059"/>
    <s v="PD202059"/>
    <s v="Serviços de Publicidade Eletrônica"/>
    <n v="307.17"/>
    <m/>
    <x v="0"/>
    <m/>
    <m/>
    <m/>
    <s v="2 - FATURADO"/>
    <n v="33"/>
    <x v="5"/>
    <x v="1"/>
    <m/>
  </r>
  <r>
    <x v="1283"/>
    <s v="47.842.836/0001-05"/>
    <s v="ND-RATEIO CONDOM PPT"/>
    <n v="21145"/>
    <d v="2025-10-31T00:00:00"/>
    <m/>
    <m/>
    <m/>
    <n v="4247.6099999999997"/>
    <d v="2025-11-28T00:00:00"/>
    <s v="CARGA INICIAL RATEIO CONDOM PPT"/>
    <m/>
    <s v="CARGA INICIAL RATEIO CONDOM PPT"/>
    <n v="4247.6099999999997"/>
    <m/>
    <x v="0"/>
    <m/>
    <m/>
    <m/>
    <s v="28 DIAS"/>
    <n v="1"/>
    <x v="3"/>
    <x v="10"/>
    <m/>
  </r>
  <r>
    <x v="1283"/>
    <s v="47.842.836/0001-05"/>
    <s v="NF SERVICOS DO"/>
    <n v="366376"/>
    <d v="2025-11-10T00:00:00"/>
    <n v="373193"/>
    <d v="2025-11-10T00:00:00"/>
    <m/>
    <n v="645.33000000000004"/>
    <d v="2025-12-10T00:00:00"/>
    <s v="E0202059"/>
    <s v="PD202059"/>
    <s v="Serviços de Publicidade Eletrônica"/>
    <n v="614.35"/>
    <m/>
    <x v="0"/>
    <m/>
    <m/>
    <m/>
    <s v="2 - FATURADO"/>
    <n v="0"/>
    <x v="0"/>
    <x v="1"/>
    <m/>
  </r>
  <r>
    <x v="1283"/>
    <s v="47.842.836/0001-05"/>
    <s v="NF SERVICOS DO"/>
    <n v="366747"/>
    <d v="2025-11-10T00:00:00"/>
    <n v="373564"/>
    <d v="2025-11-10T00:00:00"/>
    <m/>
    <n v="193.6"/>
    <d v="2025-12-10T00:00:00"/>
    <s v="E0202059"/>
    <s v="PD202059"/>
    <s v="Serviços de Publicidade Eletrônica"/>
    <n v="184.31"/>
    <m/>
    <x v="0"/>
    <m/>
    <m/>
    <m/>
    <s v="2 - FATURADO"/>
    <n v="0"/>
    <x v="0"/>
    <x v="1"/>
    <m/>
  </r>
  <r>
    <x v="1283"/>
    <s v="47.842.836/0001-05"/>
    <s v="NF SERVICOS DO"/>
    <n v="366748"/>
    <d v="2025-11-10T00:00:00"/>
    <n v="373565"/>
    <d v="2025-11-10T00:00:00"/>
    <m/>
    <n v="387.2"/>
    <d v="2025-12-10T00:00:00"/>
    <s v="E0202059"/>
    <s v="PD202059"/>
    <s v="Serviços de Publicidade Eletrônica"/>
    <n v="368.61"/>
    <m/>
    <x v="0"/>
    <m/>
    <m/>
    <m/>
    <s v="2 - FATURADO"/>
    <n v="0"/>
    <x v="0"/>
    <x v="1"/>
    <m/>
  </r>
  <r>
    <x v="1283"/>
    <s v="47.842.836/0001-05"/>
    <s v="NF SERVICOS DO"/>
    <n v="367562"/>
    <d v="2025-11-10T00:00:00"/>
    <n v="374379"/>
    <d v="2025-11-10T00:00:00"/>
    <m/>
    <n v="322.66000000000003"/>
    <d v="2025-12-10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283"/>
    <s v="47.842.836/0001-05"/>
    <s v="NF SERVICOS DO"/>
    <n v="367563"/>
    <d v="2025-11-10T00:00:00"/>
    <n v="374380"/>
    <d v="2025-11-10T00:00:00"/>
    <m/>
    <n v="322.66000000000003"/>
    <d v="2025-12-10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283"/>
    <s v="47.842.836/0001-05"/>
    <s v="NF SERVICOS DO"/>
    <n v="368861"/>
    <d v="2025-11-12T00:00:00"/>
    <n v="375678"/>
    <d v="2025-11-13T00:00:00"/>
    <m/>
    <n v="451.73"/>
    <d v="2025-12-13T00:00:00"/>
    <s v="E0202059"/>
    <s v="PD202059"/>
    <s v="Serviços de Publicidade Eletrônica"/>
    <n v="430.05"/>
    <m/>
    <x v="0"/>
    <m/>
    <m/>
    <m/>
    <s v="2 - FATURADO"/>
    <n v="0"/>
    <x v="0"/>
    <x v="1"/>
    <m/>
  </r>
  <r>
    <x v="1283"/>
    <s v="47.842.836/0001-05"/>
    <s v="NF SERVICOS"/>
    <n v="197970"/>
    <d v="2025-11-13T00:00:00"/>
    <n v="2064412"/>
    <d v="2025-11-13T00:00:00"/>
    <d v="2025-10-01T00:00:00"/>
    <n v="4021.1"/>
    <d v="2025-12-13T00:00:00"/>
    <s v="E0210722"/>
    <s v="PD021722"/>
    <s v="PREFEITURA CADASTRO"/>
    <n v="3828.09"/>
    <d v="2025-10-01T00:00:00"/>
    <x v="0"/>
    <s v="229/2021"/>
    <s v="180/2021"/>
    <s v="PD-PRC-2022/00063-359.00006190/2024-95-APPS/ITO"/>
    <s v="2 - FATURADO"/>
    <n v="0"/>
    <x v="0"/>
    <x v="0"/>
    <m/>
  </r>
  <r>
    <x v="1283"/>
    <s v="47.842.836/0001-05"/>
    <s v="ND-RATEIO CONDOM PPT"/>
    <n v="21268"/>
    <d v="2025-11-28T00:00:00"/>
    <m/>
    <m/>
    <m/>
    <n v="6381.06"/>
    <d v="2025-12-30T00:00:00"/>
    <s v="CARGA INICIAL RATEIO CONDOM PPT"/>
    <m/>
    <s v="CARGA INICIAL RATEIO CONDOM PPT"/>
    <n v="6381.06"/>
    <m/>
    <x v="0"/>
    <m/>
    <m/>
    <m/>
    <s v="32 DIAS"/>
    <n v="0"/>
    <x v="0"/>
    <x v="10"/>
    <m/>
  </r>
  <r>
    <x v="1284"/>
    <s v="47.865.597/0001-09"/>
    <s v="ND-JUROS RECEBIMENTO"/>
    <s v="356629-1-NDJ1"/>
    <d v="2025-10-17T00:00:00"/>
    <n v="363443"/>
    <m/>
    <m/>
    <n v="1.88"/>
    <d v="2025-11-16T00:00:00"/>
    <m/>
    <m/>
    <s v="Nota de Debito Juros"/>
    <n v="1.88"/>
    <m/>
    <x v="0"/>
    <m/>
    <m/>
    <m/>
    <s v="2 - FATURADO"/>
    <n v="12"/>
    <x v="3"/>
    <x v="3"/>
    <m/>
  </r>
  <r>
    <x v="1284"/>
    <s v="47.865.597/0001-09"/>
    <s v="NF SERVICOS DO"/>
    <n v="365534"/>
    <d v="2025-10-28T00:00:00"/>
    <n v="372351"/>
    <d v="2025-10-29T00:00:00"/>
    <m/>
    <n v="4289.25"/>
    <d v="2025-11-28T00:00:00"/>
    <s v="E0250850"/>
    <s v="PD025850"/>
    <s v="Serviços de Publicidade Eletrônica"/>
    <n v="4289.25"/>
    <m/>
    <x v="0"/>
    <m/>
    <m/>
    <m/>
    <s v="2 - FATURADO"/>
    <n v="1"/>
    <x v="3"/>
    <x v="1"/>
    <m/>
  </r>
  <r>
    <x v="1284"/>
    <s v="47.865.597/0001-09"/>
    <s v="NF SERVICOS DO"/>
    <n v="365819"/>
    <d v="2025-10-29T00:00:00"/>
    <n v="372636"/>
    <d v="2025-10-30T00:00:00"/>
    <m/>
    <n v="1593.15"/>
    <d v="2025-11-29T00:00:00"/>
    <s v="E0250850"/>
    <s v="PD025850"/>
    <s v="Serviços de Publicidade Eletrônica"/>
    <n v="1593.15"/>
    <m/>
    <x v="0"/>
    <m/>
    <m/>
    <m/>
    <s v="2 - FATURADO"/>
    <n v="0"/>
    <x v="0"/>
    <x v="1"/>
    <m/>
  </r>
  <r>
    <x v="1284"/>
    <s v="47.865.597/0001-09"/>
    <s v="NF SERVICOS DO"/>
    <n v="366112"/>
    <d v="2025-10-30T00:00:00"/>
    <n v="372929"/>
    <d v="2025-10-31T00:00:00"/>
    <m/>
    <n v="1102.95"/>
    <d v="2025-11-30T00:00:00"/>
    <s v="E0250850"/>
    <s v="PD025850"/>
    <s v="Serviços de Publicidade Eletrônica"/>
    <n v="1102.95"/>
    <m/>
    <x v="0"/>
    <m/>
    <m/>
    <m/>
    <s v="2 - FATURADO"/>
    <n v="0"/>
    <x v="0"/>
    <x v="1"/>
    <m/>
  </r>
  <r>
    <x v="1284"/>
    <s v="47.865.597/0001-09"/>
    <s v="NF SERVICOS DO"/>
    <n v="366512"/>
    <d v="2025-11-10T00:00:00"/>
    <n v="373329"/>
    <d v="2025-11-10T00:00:00"/>
    <m/>
    <n v="2083.35"/>
    <d v="2025-12-10T00:00:00"/>
    <s v="E0250850"/>
    <s v="PD025850"/>
    <s v="Serviços de Publicidade Eletrônica"/>
    <n v="2083.35"/>
    <m/>
    <x v="0"/>
    <m/>
    <m/>
    <m/>
    <s v="2 - FATURADO"/>
    <n v="0"/>
    <x v="0"/>
    <x v="1"/>
    <m/>
  </r>
  <r>
    <x v="1284"/>
    <s v="47.865.597/0001-09"/>
    <s v="NF SERVICOS DO"/>
    <n v="366804"/>
    <d v="2025-11-10T00:00:00"/>
    <n v="373621"/>
    <d v="2025-11-10T00:00:00"/>
    <m/>
    <n v="3799.05"/>
    <d v="2025-12-10T00:00:00"/>
    <s v="E0250850"/>
    <s v="PD025850"/>
    <s v="Serviços de Publicidade Eletrônica"/>
    <n v="3799.05"/>
    <m/>
    <x v="0"/>
    <m/>
    <m/>
    <m/>
    <s v="2 - FATURADO"/>
    <n v="0"/>
    <x v="0"/>
    <x v="1"/>
    <m/>
  </r>
  <r>
    <x v="1284"/>
    <s v="47.865.597/0001-09"/>
    <s v="NF SERVICOS DO"/>
    <n v="367103"/>
    <d v="2025-11-10T00:00:00"/>
    <n v="373920"/>
    <d v="2025-11-10T00:00:00"/>
    <m/>
    <n v="4779.45"/>
    <d v="2025-12-10T00:00:00"/>
    <s v="E0250850"/>
    <s v="PD025850"/>
    <s v="Serviços de Publicidade Eletrônica"/>
    <n v="4779.45"/>
    <m/>
    <x v="0"/>
    <m/>
    <m/>
    <m/>
    <s v="2 - FATURADO"/>
    <n v="0"/>
    <x v="0"/>
    <x v="1"/>
    <m/>
  </r>
  <r>
    <x v="1284"/>
    <s v="47.865.597/0001-09"/>
    <s v="NF SERVICOS DO"/>
    <n v="367521"/>
    <d v="2025-11-10T00:00:00"/>
    <n v="374338"/>
    <d v="2025-11-10T00:00:00"/>
    <m/>
    <n v="2696.1"/>
    <d v="2025-12-10T00:00:00"/>
    <s v="E0250850"/>
    <s v="PD025850"/>
    <s v="Serviços de Publicidade Eletrônica"/>
    <n v="2696.1"/>
    <m/>
    <x v="0"/>
    <m/>
    <m/>
    <m/>
    <s v="2 - FATURADO"/>
    <n v="0"/>
    <x v="0"/>
    <x v="1"/>
    <m/>
  </r>
  <r>
    <x v="1284"/>
    <s v="47.865.597/0001-09"/>
    <s v="NF SERVICOS DO"/>
    <n v="367908"/>
    <d v="2025-11-10T00:00:00"/>
    <n v="374725"/>
    <d v="2025-11-10T00:00:00"/>
    <m/>
    <n v="1960.8"/>
    <d v="2025-12-10T00:00:00"/>
    <s v="E0250850"/>
    <s v="PD025850"/>
    <s v="Serviços de Publicidade Eletrônica"/>
    <n v="1960.8"/>
    <m/>
    <x v="0"/>
    <m/>
    <m/>
    <m/>
    <s v="2 - FATURADO"/>
    <n v="0"/>
    <x v="0"/>
    <x v="1"/>
    <m/>
  </r>
  <r>
    <x v="1284"/>
    <s v="47.865.597/0001-09"/>
    <s v="NF SERVICOS DO"/>
    <n v="368623"/>
    <d v="2025-11-11T00:00:00"/>
    <n v="375440"/>
    <d v="2025-11-12T00:00:00"/>
    <m/>
    <n v="980.4"/>
    <d v="2025-12-12T00:00:00"/>
    <s v="E0250850"/>
    <s v="PD025850"/>
    <s v="Serviços de Publicidade Eletrônica"/>
    <n v="980.4"/>
    <m/>
    <x v="0"/>
    <m/>
    <m/>
    <m/>
    <s v="2 - FATURADO"/>
    <n v="0"/>
    <x v="0"/>
    <x v="1"/>
    <m/>
  </r>
  <r>
    <x v="1284"/>
    <s v="47.865.597/0001-09"/>
    <s v="NF SERVICOS E_GOV"/>
    <n v="197567"/>
    <d v="2025-11-12T00:00:00"/>
    <n v="2064009"/>
    <d v="2025-11-12T00:00:00"/>
    <m/>
    <n v="109.89"/>
    <d v="2025-12-12T00:00:00"/>
    <m/>
    <m/>
    <s v="Certificado e-CPF A3 (renovação) - 36 meses Gov"/>
    <n v="109.89"/>
    <m/>
    <x v="0"/>
    <m/>
    <m/>
    <m/>
    <s v="2 - FATURADO"/>
    <n v="0"/>
    <x v="0"/>
    <x v="1"/>
    <m/>
  </r>
  <r>
    <x v="1284"/>
    <s v="47.865.597/0001-09"/>
    <s v="NF SERVICOS DO"/>
    <n v="368687"/>
    <d v="2025-11-12T00:00:00"/>
    <n v="375504"/>
    <d v="2025-11-13T00:00:00"/>
    <m/>
    <n v="2818.65"/>
    <d v="2025-12-13T00:00:00"/>
    <s v="E0250850"/>
    <s v="PD025850"/>
    <s v="Serviços de Publicidade Eletrônica"/>
    <n v="2818.65"/>
    <m/>
    <x v="0"/>
    <m/>
    <m/>
    <m/>
    <s v="2 - FATURADO"/>
    <n v="0"/>
    <x v="0"/>
    <x v="1"/>
    <m/>
  </r>
  <r>
    <x v="1284"/>
    <s v="47.865.597/0001-09"/>
    <s v="NF SERVICOS DO"/>
    <n v="369056"/>
    <d v="2025-11-13T00:00:00"/>
    <n v="375873"/>
    <d v="2025-11-14T00:00:00"/>
    <m/>
    <n v="12058.92"/>
    <d v="2025-12-14T00:00:00"/>
    <s v="E0250850"/>
    <s v="PD025850"/>
    <s v="Serviços de Publicidade Eletrônica"/>
    <n v="12058.92"/>
    <m/>
    <x v="0"/>
    <m/>
    <m/>
    <m/>
    <s v="2 - FATURADO"/>
    <n v="0"/>
    <x v="0"/>
    <x v="1"/>
    <m/>
  </r>
  <r>
    <x v="1284"/>
    <s v="47.865.597/0001-09"/>
    <s v="NF SERVICOS DO"/>
    <n v="369057"/>
    <d v="2025-11-13T00:00:00"/>
    <n v="375874"/>
    <d v="2025-11-14T00:00:00"/>
    <m/>
    <n v="1593.15"/>
    <d v="2025-12-14T00:00:00"/>
    <s v="E0250850"/>
    <s v="PD025850"/>
    <s v="Serviços de Publicidade Eletrônica"/>
    <n v="1593.15"/>
    <m/>
    <x v="0"/>
    <m/>
    <m/>
    <m/>
    <s v="2 - FATURADO"/>
    <n v="0"/>
    <x v="0"/>
    <x v="1"/>
    <m/>
  </r>
  <r>
    <x v="1284"/>
    <s v="47.865.597/0001-09"/>
    <s v="NF SERVICOS"/>
    <n v="198280"/>
    <d v="2025-11-14T00:00:00"/>
    <n v="2064722"/>
    <d v="2025-11-14T00:00:00"/>
    <d v="2025-10-01T00:00:00"/>
    <n v="126501.07"/>
    <d v="2025-12-14T00:00:00"/>
    <s v="E0230555"/>
    <s v="PD023448"/>
    <s v="NUVEM PUBLICA E PAAS MIDDLEWARE COM SERVIÇO DE GESTÃO"/>
    <n v="126501.07"/>
    <d v="2025-10-01T00:00:00"/>
    <x v="0"/>
    <s v="1.16.05.00/2.00.00.00/0131/23"/>
    <s v="387.00003253/2023-15"/>
    <s v="359.00009705/2023-28  ITO"/>
    <s v="2 - FATURADO"/>
    <n v="0"/>
    <x v="0"/>
    <x v="0"/>
    <m/>
  </r>
  <r>
    <x v="1284"/>
    <s v="47.865.597/0001-09"/>
    <s v="NF SERVICOS"/>
    <n v="198282"/>
    <d v="2025-11-14T00:00:00"/>
    <n v="2064724"/>
    <d v="2025-11-14T00:00:00"/>
    <d v="2025-10-01T00:00:00"/>
    <n v="1369438.22"/>
    <d v="2025-12-14T00:00:00"/>
    <s v="E0230558"/>
    <s v="PD023450"/>
    <s v="MANUTENÇÃO SISTEMA CARTEIRA DE MUTUÁRIOS E PORTAIS CDHU"/>
    <n v="1285217.76"/>
    <d v="2025-10-01T00:00:00"/>
    <x v="0"/>
    <s v="1.16.05.00/2.00.00.00/132/23"/>
    <s v="387.00003294/2023-10"/>
    <s v="359.00009718/2023-05  APPS"/>
    <s v="2 - FATURADO"/>
    <n v="0"/>
    <x v="0"/>
    <x v="0"/>
    <m/>
  </r>
  <r>
    <x v="1284"/>
    <s v="47.865.597/0001-09"/>
    <s v="NF SERVICOS"/>
    <n v="198283"/>
    <d v="2025-11-14T00:00:00"/>
    <n v="2064725"/>
    <d v="2025-11-14T00:00:00"/>
    <d v="2025-10-01T00:00:00"/>
    <n v="38863.15"/>
    <d v="2025-12-14T00:00:00"/>
    <s v="E0240471"/>
    <s v="PD024327"/>
    <s v="NEXT GENERATION FIREWALL- NGFW  E FAAS"/>
    <n v="36473.07"/>
    <d v="2025-10-01T00:00:00"/>
    <x v="0"/>
    <s v="1.16.05.00/1.00.00.00/0371/24"/>
    <s v="387.00004891/2024-34"/>
    <s v="359.0000.6218/2024-94 APPS/ITO"/>
    <s v="2 - FATURADO"/>
    <n v="0"/>
    <x v="0"/>
    <x v="0"/>
    <m/>
  </r>
  <r>
    <x v="1284"/>
    <s v="47.865.597/0001-09"/>
    <s v="NF SERVICOS"/>
    <n v="198284"/>
    <d v="2025-11-14T00:00:00"/>
    <n v="2064726"/>
    <d v="2025-11-14T00:00:00"/>
    <d v="2025-10-01T00:00:00"/>
    <n v="44623.38"/>
    <d v="2025-12-14T00:00:00"/>
    <s v="E0230559"/>
    <s v="PD023450"/>
    <s v="CENTRAL ATENDIMENTO, SERVIÇOS TÉCNICOS ESPECIALIZADOS, CHAMADO TECNICO,  SERVIÇOS DE ADMINISTRAÇÃO DE ANTIVÍRUS"/>
    <n v="41883.74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85"/>
    <d v="2025-11-14T00:00:00"/>
    <n v="2064727"/>
    <d v="2025-11-14T00:00:00"/>
    <d v="2025-10-01T00:00:00"/>
    <n v="106038.94"/>
    <d v="2025-12-14T00:00:00"/>
    <s v="E0230559"/>
    <s v="PD023450"/>
    <s v="CENTRAL ATENDIMENTO, SERVIÇOS TÉCNICOS ESPECIALIZADOS, CHAMADO TECNICO,  SERVIÇOS DE ADMINISTRAÇÃO DE ANTIVÍRUS"/>
    <n v="99517.55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86"/>
    <d v="2025-11-14T00:00:00"/>
    <n v="2064728"/>
    <d v="2025-11-14T00:00:00"/>
    <d v="2025-10-01T00:00:00"/>
    <n v="44.31"/>
    <d v="2025-12-14T00:00:00"/>
    <s v="E0230559"/>
    <s v="PD023450"/>
    <s v="CENTRAL ATENDIMENTO, SERVIÇOS TÉCNICOS ESPECIALIZADOS, CHAMADO TECNICO,  SERVIÇOS DE ADMINISTRAÇÃO DE ANTIVÍRUS"/>
    <n v="44.31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87"/>
    <d v="2025-11-14T00:00:00"/>
    <n v="2064729"/>
    <d v="2025-11-14T00:00:00"/>
    <d v="2025-10-01T00:00:00"/>
    <n v="167.01"/>
    <d v="2025-12-14T00:00:00"/>
    <s v="E0240168"/>
    <s v="PD024115"/>
    <s v="PROGRAMA SP SEM PAPEL"/>
    <n v="167.01"/>
    <d v="2025-10-01T00:00:00"/>
    <x v="0"/>
    <s v="1.16.05.00/2.00:00.00/028/24"/>
    <s v="387.00000742/2024-44"/>
    <s v="359.00002209/2024-24  APPS"/>
    <s v="2 - FATURADO"/>
    <n v="0"/>
    <x v="0"/>
    <x v="0"/>
    <m/>
  </r>
  <r>
    <x v="1284"/>
    <s v="47.865.597/0001-09"/>
    <s v="NF SERVICOS"/>
    <n v="198288"/>
    <d v="2025-11-14T00:00:00"/>
    <n v="2064730"/>
    <d v="2025-11-14T00:00:00"/>
    <d v="2025-10-01T00:00:00"/>
    <n v="48712.14"/>
    <d v="2025-12-14T00:00:00"/>
    <s v="E0230560"/>
    <s v="PD023450"/>
    <s v="INFRAESTRUTURA VIRTUALIZADA  ON PREMISES, PAAS BANCO DE DADOS MICROSOFT  SQL,PAAS JBOSS,  NUVEM PRODESP, CERTIFICADO DIGITAL , PROCESSAMENTO MIPS, SMTP, IMPRESSÃO E HOSPEDAGEM FISICA"/>
    <n v="48712.14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89"/>
    <d v="2025-11-14T00:00:00"/>
    <n v="2064731"/>
    <d v="2025-11-14T00:00:00"/>
    <d v="2025-10-01T00:00:00"/>
    <n v="819378.88"/>
    <d v="2025-12-14T00:00:00"/>
    <s v="E0230560"/>
    <s v="PD023450"/>
    <s v="INFRAESTRUTURA VIRTUALIZADA  ON PREMISES, PAAS BANCO DE DADOS MICROSOFT  SQL,PAAS JBOSS,  NUVEM PRODESP, CERTIFICADO DIGITAL , PROCESSAMENTO MIPS, SMTP, IMPRESSÃO E HOSPEDAGEM FISICA"/>
    <n v="819378.88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90"/>
    <d v="2025-11-14T00:00:00"/>
    <n v="2064732"/>
    <d v="2025-11-14T00:00:00"/>
    <d v="2025-10-01T00:00:00"/>
    <n v="10282.219999999999"/>
    <d v="2025-12-14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91"/>
    <d v="2025-11-14T00:00:00"/>
    <n v="2064733"/>
    <d v="2025-11-14T00:00:00"/>
    <d v="2025-10-01T00:00:00"/>
    <n v="8676.09"/>
    <d v="2025-12-14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5-10-01T00:00:00"/>
    <x v="0"/>
    <s v="1.16.05.00/2.00.00.00/132/23"/>
    <s v="387.00003294/2023-10"/>
    <s v="359.00009718/2023-05  APPS/ITO"/>
    <s v="2 - FATURADO"/>
    <n v="0"/>
    <x v="0"/>
    <x v="0"/>
    <m/>
  </r>
  <r>
    <x v="1284"/>
    <s v="47.865.597/0001-09"/>
    <s v="NF SERVICOS"/>
    <n v="198292"/>
    <d v="2025-11-14T00:00:00"/>
    <n v="2064734"/>
    <d v="2025-11-14T00:00:00"/>
    <d v="2025-10-01T00:00:00"/>
    <n v="9157.18"/>
    <d v="2025-12-14T00:00:00"/>
    <s v="E0250186"/>
    <s v="PD025161"/>
    <s v="PaaS - OFFICE  BASICO"/>
    <n v="9157.18"/>
    <d v="2025-10-01T00:00:00"/>
    <x v="0"/>
    <s v="1.16.05.00/2.00.00.00/0151/25"/>
    <s v="SEI Nº 387.00001057/2025-78"/>
    <s v="SEI: 359.00009706/2023-72   ITO"/>
    <s v="2 - FATURADO"/>
    <n v="0"/>
    <x v="0"/>
    <x v="0"/>
    <m/>
  </r>
  <r>
    <x v="1284"/>
    <s v="47.865.597/0001-09"/>
    <s v="NF SERVICOS"/>
    <n v="198293"/>
    <d v="2025-11-14T00:00:00"/>
    <n v="2064735"/>
    <d v="2025-11-14T00:00:00"/>
    <d v="2025-10-01T00:00:00"/>
    <n v="130750"/>
    <d v="2025-12-14T00:00:00"/>
    <s v="E0250186"/>
    <s v="PD025161"/>
    <s v="PaaS - OFFICE  BASICO"/>
    <n v="130750"/>
    <d v="2025-10-01T00:00:00"/>
    <x v="0"/>
    <s v="1.16.05.00/2.00.00.00/0151/25"/>
    <s v="SEI Nº 387.00001057/2025-78"/>
    <s v="SEI: 359.00009706/2023-72   ITO"/>
    <s v="2 - FATURADO"/>
    <n v="0"/>
    <x v="0"/>
    <x v="0"/>
    <m/>
  </r>
  <r>
    <x v="1284"/>
    <s v="47.865.597/0001-09"/>
    <s v="NF SERVICOS DO"/>
    <n v="369531"/>
    <d v="2025-11-14T00:00:00"/>
    <n v="376348"/>
    <d v="2025-11-18T00:00:00"/>
    <m/>
    <n v="1960.8"/>
    <d v="2025-12-18T00:00:00"/>
    <s v="E0250850"/>
    <s v="PD025850"/>
    <s v="Serviços de Publicidade Eletrônica"/>
    <n v="1960.8"/>
    <m/>
    <x v="0"/>
    <m/>
    <m/>
    <m/>
    <s v="2 - FATURADO"/>
    <n v="0"/>
    <x v="0"/>
    <x v="1"/>
    <m/>
  </r>
  <r>
    <x v="1284"/>
    <s v="47.865.597/0001-09"/>
    <s v="NF SERVICOS"/>
    <n v="198471"/>
    <d v="2025-11-18T00:00:00"/>
    <n v="2064913"/>
    <d v="2025-11-18T00:00:00"/>
    <d v="2025-10-01T00:00:00"/>
    <n v="34936.53"/>
    <d v="2025-12-18T00:00:00"/>
    <s v="E0241020"/>
    <s v="PD024451"/>
    <s v="NUVEM PÚBLICA E MOVING"/>
    <n v="34936.53"/>
    <d v="2025-10-01T00:00:00"/>
    <x v="0"/>
    <s v="1.16.05.00/2.00.00.00/0207/25"/>
    <s v="387.00001105/2025-28"/>
    <s v="359.00008796/2024-65 - ITO"/>
    <s v="2 - FATURADO"/>
    <n v="0"/>
    <x v="0"/>
    <x v="0"/>
    <m/>
  </r>
  <r>
    <x v="1284"/>
    <s v="47.865.597/0001-09"/>
    <s v="NF SERVICOS"/>
    <n v="198472"/>
    <d v="2025-11-18T00:00:00"/>
    <n v="2064914"/>
    <d v="2025-11-18T00:00:00"/>
    <d v="2025-10-01T00:00:00"/>
    <n v="4117.3999999999996"/>
    <d v="2025-12-18T00:00:00"/>
    <s v="E0241020"/>
    <s v="PD024451"/>
    <s v="NUVEM PÚBLICA E MOVING"/>
    <n v="3864.19"/>
    <d v="2025-10-01T00:00:00"/>
    <x v="0"/>
    <s v="1.16.05.00/2.00.00.00/0207/25"/>
    <s v="387.00001105/2025-28"/>
    <s v="359.00008796/2024-65 - ITO"/>
    <s v="2 - FATURADO"/>
    <n v="0"/>
    <x v="0"/>
    <x v="0"/>
    <m/>
  </r>
  <r>
    <x v="1284"/>
    <s v="47.865.597/0001-09"/>
    <s v="NF SERVICOS"/>
    <n v="198473"/>
    <d v="2025-11-18T00:00:00"/>
    <n v="2064915"/>
    <d v="2025-11-18T00:00:00"/>
    <d v="2025-10-01T00:00:00"/>
    <n v="8301.16"/>
    <d v="2025-12-18T00:00:00"/>
    <s v="E0241020"/>
    <s v="PD024451"/>
    <s v="NUVEM PÚBLICA E MOVING"/>
    <n v="7790.64"/>
    <d v="2025-10-01T00:00:00"/>
    <x v="0"/>
    <s v="1.16.05.00/2.00.00.00/0207/25"/>
    <s v="387.00001105/2025-28"/>
    <s v="359.00008796/2024-65 - ITO"/>
    <s v="2 - FATURADO"/>
    <n v="0"/>
    <x v="0"/>
    <x v="0"/>
    <m/>
  </r>
  <r>
    <x v="1284"/>
    <s v="47.865.597/0001-09"/>
    <s v="NF SERVICOS DO"/>
    <n v="370022"/>
    <d v="2025-11-18T00:00:00"/>
    <n v="376839"/>
    <d v="2025-11-19T00:00:00"/>
    <m/>
    <n v="1960.8"/>
    <d v="2025-12-19T00:00:00"/>
    <s v="E0250850"/>
    <s v="PD025850"/>
    <s v="Serviços de Publicidade Eletrônica"/>
    <n v="1960.8"/>
    <m/>
    <x v="0"/>
    <m/>
    <m/>
    <m/>
    <s v="2 - FATURADO"/>
    <n v="0"/>
    <x v="0"/>
    <x v="1"/>
    <m/>
  </r>
  <r>
    <x v="1284"/>
    <s v="47.865.597/0001-09"/>
    <s v="NF SERVICOS DO"/>
    <n v="370368"/>
    <d v="2025-11-19T00:00:00"/>
    <n v="377185"/>
    <d v="2025-11-25T00:00:00"/>
    <m/>
    <n v="8455.9500000000007"/>
    <d v="2025-12-25T00:00:00"/>
    <s v="E0250850"/>
    <s v="PD025850"/>
    <s v="Serviços de Publicidade Eletrônica"/>
    <n v="8455.9500000000007"/>
    <m/>
    <x v="0"/>
    <m/>
    <m/>
    <m/>
    <s v="2 - FATURADO"/>
    <n v="0"/>
    <x v="0"/>
    <x v="1"/>
    <m/>
  </r>
  <r>
    <x v="1284"/>
    <s v="47.865.597/0001-09"/>
    <s v="NF SERVICOS DO"/>
    <n v="370880"/>
    <d v="2025-11-25T00:00:00"/>
    <n v="377697"/>
    <d v="2025-11-26T00:00:00"/>
    <m/>
    <n v="1348.05"/>
    <d v="2025-12-26T00:00:00"/>
    <s v="E0250850"/>
    <s v="PD025850"/>
    <s v="Serviços de Publicidade Eletrônica"/>
    <n v="1348.05"/>
    <m/>
    <x v="0"/>
    <m/>
    <m/>
    <m/>
    <s v="2 - FATURADO"/>
    <n v="0"/>
    <x v="0"/>
    <x v="1"/>
    <m/>
  </r>
  <r>
    <x v="1284"/>
    <s v="47.865.597/0001-09"/>
    <s v="NF SERVICOS DO"/>
    <n v="371291"/>
    <d v="2025-11-26T00:00:00"/>
    <n v="378108"/>
    <d v="2025-11-27T00:00:00"/>
    <m/>
    <n v="2083.35"/>
    <d v="2025-12-27T00:00:00"/>
    <s v="E0250850"/>
    <s v="PD025850"/>
    <s v="Serviços de Publicidade Eletrônica"/>
    <n v="2083.35"/>
    <m/>
    <x v="0"/>
    <m/>
    <m/>
    <m/>
    <s v="2 - FATURADO"/>
    <n v="0"/>
    <x v="0"/>
    <x v="1"/>
    <m/>
  </r>
  <r>
    <x v="1284"/>
    <s v="47.865.597/0001-09"/>
    <s v="ND-RATEIO CONDOM PPT"/>
    <n v="21223"/>
    <d v="2025-11-28T00:00:00"/>
    <m/>
    <m/>
    <m/>
    <n v="23822.560000000001"/>
    <d v="2025-12-30T00:00:00"/>
    <s v="CARGA INICIAL RATEIO CONDOM PPT"/>
    <m/>
    <s v="CARGA INICIAL RATEIO CONDOM PPT"/>
    <n v="23822.560000000001"/>
    <m/>
    <x v="0"/>
    <m/>
    <m/>
    <m/>
    <s v="32 DIAS"/>
    <n v="0"/>
    <x v="0"/>
    <x v="10"/>
    <m/>
  </r>
  <r>
    <x v="1284"/>
    <s v="47.865.597/0001-09"/>
    <s v="ND-RATEIO CONDOM PPT"/>
    <n v="21224"/>
    <d v="2025-11-28T00:00:00"/>
    <m/>
    <m/>
    <m/>
    <n v="13245.03"/>
    <d v="2025-12-30T00:00:00"/>
    <s v="CARGA INICIAL RATEIO CONDOM PPT"/>
    <m/>
    <s v="CARGA INICIAL RATEIO CONDOM PPT"/>
    <n v="13245.03"/>
    <m/>
    <x v="0"/>
    <m/>
    <m/>
    <m/>
    <s v="32 DIAS"/>
    <n v="0"/>
    <x v="0"/>
    <x v="10"/>
    <m/>
  </r>
  <r>
    <x v="1285"/>
    <s v="47.970.769/0001-04"/>
    <s v="NF SERVICOS DO"/>
    <n v="366490"/>
    <d v="2025-11-10T00:00:00"/>
    <n v="373307"/>
    <d v="2025-11-10T00:00:00"/>
    <m/>
    <n v="2581.3200000000002"/>
    <d v="2025-12-10T00:00:00"/>
    <s v="E0220713"/>
    <s v="PD022713"/>
    <s v="Serviços de Publicidade Eletrônica"/>
    <n v="2457.42"/>
    <m/>
    <x v="0"/>
    <m/>
    <m/>
    <m/>
    <s v="2 - FATURADO"/>
    <n v="0"/>
    <x v="0"/>
    <x v="1"/>
    <m/>
  </r>
  <r>
    <x v="1285"/>
    <s v="47.970.769/0001-04"/>
    <s v="NF SERVICOS"/>
    <n v="197293"/>
    <d v="2025-11-11T00:00:00"/>
    <n v="2063735"/>
    <d v="2025-11-11T00:00:00"/>
    <d v="2025-10-01T00:00:00"/>
    <n v="115170"/>
    <d v="2025-12-11T00:00:00"/>
    <s v="E0230235"/>
    <s v="PD023205"/>
    <s v="OFFICE BASICO"/>
    <n v="109641.84"/>
    <d v="2025-10-01T00:00:00"/>
    <x v="0"/>
    <s v="PMFRANCA 157/2023"/>
    <s v="PMFRANCA 14.221/2023"/>
    <s v="SEI 359.00000009/2023-56-359.00000009/2023-56-ITO"/>
    <s v="2 - FATURADO"/>
    <n v="0"/>
    <x v="0"/>
    <x v="0"/>
    <m/>
  </r>
  <r>
    <x v="1285"/>
    <s v="47.970.769/0001-04"/>
    <s v="NF SERVICOS DO"/>
    <n v="368778"/>
    <d v="2025-11-12T00:00:00"/>
    <n v="375595"/>
    <d v="2025-11-13T00:00:00"/>
    <m/>
    <n v="4498.87"/>
    <d v="2025-12-13T00:00:00"/>
    <s v="E0220713"/>
    <s v="PD022713"/>
    <s v="Serviços de Publicidade Eletrônica"/>
    <n v="4282.92"/>
    <m/>
    <x v="0"/>
    <m/>
    <m/>
    <m/>
    <s v="2 - FATURADO"/>
    <n v="0"/>
    <x v="0"/>
    <x v="1"/>
    <m/>
  </r>
  <r>
    <x v="1285"/>
    <s v="47.970.769/0001-04"/>
    <s v="NF SERVICOS"/>
    <n v="197969"/>
    <d v="2025-11-13T00:00:00"/>
    <n v="2064411"/>
    <d v="2025-11-13T00:00:00"/>
    <d v="2025-10-01T00:00:00"/>
    <n v="35763.4"/>
    <d v="2025-12-13T00:00:00"/>
    <s v="E0210721"/>
    <s v="PD021721"/>
    <s v="PREFEITURA CADASTRO"/>
    <n v="34046.76"/>
    <d v="2025-10-01T00:00:00"/>
    <x v="0"/>
    <s v="0091/2021"/>
    <s v="091/2021"/>
    <s v="954339/0002 PD-PRC-2021/03298 359.00005664/2024-81 APPS/ITO"/>
    <s v="2 - FATURADO"/>
    <n v="0"/>
    <x v="0"/>
    <x v="0"/>
    <m/>
  </r>
  <r>
    <x v="1285"/>
    <s v="47.970.769/0001-04"/>
    <s v="NF SERVICOS DO"/>
    <n v="368983"/>
    <d v="2025-11-13T00:00:00"/>
    <n v="375800"/>
    <d v="2025-11-14T00:00:00"/>
    <m/>
    <n v="1475.04"/>
    <d v="2025-12-14T00:00:00"/>
    <s v="E0220713"/>
    <s v="PD022713"/>
    <s v="Serviços de Publicidade Eletrônica"/>
    <n v="1404.24"/>
    <m/>
    <x v="0"/>
    <m/>
    <m/>
    <m/>
    <s v="2 - FATURADO"/>
    <n v="0"/>
    <x v="0"/>
    <x v="1"/>
    <m/>
  </r>
  <r>
    <x v="1285"/>
    <s v="47.970.769/0001-04"/>
    <s v="NF SERVICOS DO"/>
    <n v="369777"/>
    <d v="2025-11-17T00:00:00"/>
    <n v="376594"/>
    <d v="2025-11-18T00:00:00"/>
    <m/>
    <n v="442.51"/>
    <d v="2025-12-18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285"/>
    <s v="47.970.769/0001-04"/>
    <s v="NF SERVICOS DO"/>
    <n v="369932"/>
    <d v="2025-11-18T00:00:00"/>
    <n v="376749"/>
    <d v="2025-11-19T00:00:00"/>
    <m/>
    <n v="442.51"/>
    <d v="2025-12-19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285"/>
    <s v="47.970.769/0001-04"/>
    <s v="NF SERVICOS DO"/>
    <n v="370297"/>
    <d v="2025-11-19T00:00:00"/>
    <n v="377114"/>
    <d v="2025-11-25T00:00:00"/>
    <m/>
    <n v="811.27"/>
    <d v="2025-12-25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285"/>
    <s v="47.970.769/0001-04"/>
    <s v="NF SERVICOS DO"/>
    <n v="370695"/>
    <d v="2025-11-24T00:00:00"/>
    <n v="377511"/>
    <d v="2025-11-25T00:00:00"/>
    <m/>
    <n v="811.27"/>
    <d v="2025-12-25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285"/>
    <s v="47.970.769/0001-04"/>
    <s v="NF SERVICOS DO"/>
    <n v="370815"/>
    <d v="2025-11-25T00:00:00"/>
    <n v="377632"/>
    <d v="2025-11-26T00:00:00"/>
    <m/>
    <n v="516.26"/>
    <d v="2025-12-26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286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701"/>
    <x v="1"/>
    <x v="1"/>
    <m/>
  </r>
  <r>
    <x v="1286"/>
    <s v="47.999.864/0001-22"/>
    <s v="NF SERVICOS KIT"/>
    <n v="194705"/>
    <d v="2025-09-23T00:00:00"/>
    <n v="2026339"/>
    <d v="2025-09-23T00:00:00"/>
    <d v="2025-07-01T00:00:00"/>
    <n v="34.26"/>
    <d v="2025-10-23T00:00:00"/>
    <s v="E0240268"/>
    <s v="PD024160"/>
    <s v="CERTIFICADO DIGITAL"/>
    <n v="32.619999999999997"/>
    <d v="2025-07-01T00:00:00"/>
    <x v="0"/>
    <s v="006/2024"/>
    <s v="009.00001123/2024-08"/>
    <s v="359.00006282/2024-7 - ITO"/>
    <s v="2 - FATURADO"/>
    <n v="36"/>
    <x v="5"/>
    <x v="1"/>
    <m/>
  </r>
  <r>
    <x v="1286"/>
    <s v="47.999.864/0001-22"/>
    <s v="NF SERVICOS"/>
    <n v="194708"/>
    <d v="2025-09-23T00:00:00"/>
    <n v="2026342"/>
    <d v="2025-09-23T00:00:00"/>
    <d v="2025-06-01T00:00:00"/>
    <n v="71.2"/>
    <d v="2025-10-23T00:00:00"/>
    <s v="E0240263"/>
    <s v="PD024160"/>
    <s v="INFRAESTRUTURA"/>
    <n v="67.78"/>
    <d v="2025-06-01T00:00:00"/>
    <x v="0"/>
    <s v="006/2024"/>
    <s v="009.00001123/2024-08"/>
    <s v="359.00006282/2024-7 - APPS\ITO"/>
    <s v="2 - FATURADO"/>
    <n v="36"/>
    <x v="5"/>
    <x v="0"/>
    <m/>
  </r>
  <r>
    <x v="1286"/>
    <s v="47.999.864/0001-22"/>
    <s v="NF SERVICOS"/>
    <n v="194709"/>
    <d v="2025-09-23T00:00:00"/>
    <n v="2026343"/>
    <d v="2025-09-23T00:00:00"/>
    <d v="2025-07-01T00:00:00"/>
    <n v="4068.33"/>
    <d v="2025-10-23T00:00:00"/>
    <s v="E0240263"/>
    <s v="PD024160"/>
    <s v="INFRAESTRUTURA"/>
    <n v="3873.05"/>
    <d v="2025-07-01T00:00:00"/>
    <x v="0"/>
    <s v="006/2024"/>
    <s v="009.00001123/2024-08"/>
    <s v="359.00006282/2024-7 - APPS\ITO"/>
    <s v="2 - FATURADO"/>
    <n v="36"/>
    <x v="5"/>
    <x v="0"/>
    <m/>
  </r>
  <r>
    <x v="1286"/>
    <s v="47.999.864/0001-22"/>
    <s v="NF SERVICOS"/>
    <n v="194720"/>
    <d v="2025-09-23T00:00:00"/>
    <n v="2026354"/>
    <d v="2025-09-23T00:00:00"/>
    <d v="2025-07-01T00:00:00"/>
    <n v="7551.6"/>
    <d v="2025-10-23T00:00:00"/>
    <s v="E0240264"/>
    <s v="PD024160"/>
    <s v="OFFICE PLUS"/>
    <n v="7189.12"/>
    <d v="2025-07-01T00:00:00"/>
    <x v="0"/>
    <s v="006/2024"/>
    <s v="009.00001123/2024-08"/>
    <s v="359.00006282/2024-7 - ITO"/>
    <s v="2 - FATURADO"/>
    <n v="36"/>
    <x v="5"/>
    <x v="0"/>
    <m/>
  </r>
  <r>
    <x v="1286"/>
    <s v="47.999.864/0001-22"/>
    <s v="NF SERVICOS"/>
    <n v="194721"/>
    <d v="2025-09-23T00:00:00"/>
    <n v="2026355"/>
    <d v="2025-09-23T00:00:00"/>
    <d v="2025-07-01T00:00:00"/>
    <n v="11498.6"/>
    <d v="2025-10-23T00:00:00"/>
    <s v="E0240265"/>
    <s v="PD024160"/>
    <s v="SUSTENTAÇÃO DE SISTEMAS"/>
    <n v="10946.67"/>
    <d v="2025-07-01T00:00:00"/>
    <x v="0"/>
    <s v="006/2024"/>
    <s v="009.00001123/2024-08"/>
    <s v="359.00006282/2024-7 - APPS"/>
    <s v="2 - FATURADO"/>
    <n v="36"/>
    <x v="5"/>
    <x v="0"/>
    <m/>
  </r>
  <r>
    <x v="1286"/>
    <s v="47.999.864/0001-22"/>
    <s v="NF SERVICOS"/>
    <n v="194730"/>
    <d v="2025-09-23T00:00:00"/>
    <n v="2026364"/>
    <d v="2025-09-23T00:00:00"/>
    <d v="2025-07-01T00:00:00"/>
    <n v="1542.84"/>
    <d v="2025-10-23T00:00:00"/>
    <s v="E0240375"/>
    <s v="PD024160"/>
    <s v="INFRAESTRUTURA VIRTUALIZADA, NUVEM COM MONITORAMENTO DE APLICAÇÕES, SMTP e BI EM NUVEM PARA O PORTAL DA CGE"/>
    <n v="1468.78"/>
    <d v="2025-07-01T00:00:00"/>
    <x v="0"/>
    <s v="006/2024"/>
    <s v="009.00001123/2024-08"/>
    <s v="359.00006282/2024-7 - APPS\ITO"/>
    <s v="2 - FATURADO"/>
    <n v="36"/>
    <x v="5"/>
    <x v="0"/>
    <m/>
  </r>
  <r>
    <x v="1286"/>
    <s v="47.999.864/0001-22"/>
    <s v="NF SERVICOS"/>
    <n v="194731"/>
    <d v="2025-09-23T00:00:00"/>
    <n v="2026365"/>
    <d v="2025-09-23T00:00:00"/>
    <d v="2025-07-01T00:00:00"/>
    <n v="31989.07"/>
    <d v="2025-10-23T00:00:00"/>
    <s v="E0240375"/>
    <s v="PD024160"/>
    <s v="INFRAESTRUTURA VIRTUALIZADA, NUVEM COM MONITORAMENTO DE APLICAÇÕES, SMTP e BI EM NUVEM PARA O PORTAL DA CGE"/>
    <n v="30453.59"/>
    <d v="2025-07-01T00:00:00"/>
    <x v="0"/>
    <s v="006/2024"/>
    <s v="009.00001123/2024-08"/>
    <s v="359.00006282/2024-7 - APPS\ITO"/>
    <s v="2 - FATURADO"/>
    <n v="36"/>
    <x v="5"/>
    <x v="0"/>
    <m/>
  </r>
  <r>
    <x v="1286"/>
    <s v="47.999.864/0001-22"/>
    <s v="NF SERVICOS KIT"/>
    <n v="194733"/>
    <d v="2025-09-23T00:00:00"/>
    <n v="2026367"/>
    <d v="2025-09-23T00:00:00"/>
    <d v="2025-06-01T00:00:00"/>
    <n v="142.74"/>
    <d v="2025-10-23T00:00:00"/>
    <s v="E0240375"/>
    <s v="PD024160"/>
    <s v="INFRAESTRUTURA VIRTUALIZADA, NUVEM COM MONITORAMENTO DE APLICAÇÕES, SMTP e BI EM NUVEM PARA O PORTAL DA CGE"/>
    <n v="135.88999999999999"/>
    <d v="2025-06-01T00:00:00"/>
    <x v="0"/>
    <s v="006/2024"/>
    <s v="009.00001123/2024-08"/>
    <s v="359.00006282/2024-7 - APPS\ITO"/>
    <s v="2 - FATURADO"/>
    <n v="36"/>
    <x v="5"/>
    <x v="1"/>
    <m/>
  </r>
  <r>
    <x v="1286"/>
    <s v="47.999.864/0001-22"/>
    <s v="NF SERVICOS"/>
    <n v="194734"/>
    <d v="2025-09-23T00:00:00"/>
    <n v="2026368"/>
    <d v="2025-09-23T00:00:00"/>
    <d v="2025-07-01T00:00:00"/>
    <n v="588.29999999999995"/>
    <d v="2025-10-23T00:00:00"/>
    <s v="E0240375"/>
    <s v="PD024160"/>
    <s v="INFRAESTRUTURA VIRTUALIZADA, NUVEM COM MONITORAMENTO DE APLICAÇÕES, SMTP e BI EM NUVEM PARA O PORTAL DA CGE"/>
    <n v="560.05999999999995"/>
    <d v="2025-07-01T00:00:00"/>
    <x v="0"/>
    <s v="006/2024"/>
    <s v="009.00001123/2024-08"/>
    <s v="359.00006282/2024-7 - APPS\ITO"/>
    <s v="2 - FATURADO"/>
    <n v="36"/>
    <x v="5"/>
    <x v="0"/>
    <m/>
  </r>
  <r>
    <x v="1286"/>
    <s v="47.999.864/0001-22"/>
    <s v="NF SERVICOS"/>
    <n v="197163"/>
    <d v="2025-11-10T00:00:00"/>
    <n v="2063605"/>
    <d v="2025-11-10T00:00:00"/>
    <d v="2025-09-01T00:00:00"/>
    <n v="509410.08"/>
    <d v="2025-12-10T00:00:00"/>
    <s v="E0250282"/>
    <s v="PD025237"/>
    <s v="INFRAESTRUTURA"/>
    <n v="484958.4"/>
    <d v="2025-09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7164"/>
    <d v="2025-11-10T00:00:00"/>
    <n v="2063606"/>
    <d v="2025-11-10T00:00:00"/>
    <d v="2025-09-01T00:00:00"/>
    <n v="84866.21"/>
    <d v="2025-12-10T00:00:00"/>
    <s v="E0250282"/>
    <s v="PD025237"/>
    <s v="INFRAESTRUTURA"/>
    <n v="80792.63"/>
    <d v="2025-09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7165"/>
    <d v="2025-11-10T00:00:00"/>
    <n v="2063607"/>
    <d v="2025-11-10T00:00:00"/>
    <d v="2025-08-01T00:00:00"/>
    <n v="509410.08"/>
    <d v="2025-12-10T00:00:00"/>
    <s v="E0250282"/>
    <s v="PD025237"/>
    <s v="INFRAESTRUTURA"/>
    <n v="484958.4"/>
    <d v="2025-08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7166"/>
    <d v="2025-11-10T00:00:00"/>
    <n v="2063608"/>
    <d v="2025-11-10T00:00:00"/>
    <d v="2025-08-01T00:00:00"/>
    <n v="84866.21"/>
    <d v="2025-12-10T00:00:00"/>
    <s v="E0250282"/>
    <s v="PD025237"/>
    <s v="INFRAESTRUTURA"/>
    <n v="80792.63"/>
    <d v="2025-08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7388"/>
    <d v="2025-11-11T00:00:00"/>
    <n v="2063830"/>
    <d v="2025-11-12T00:00:00"/>
    <d v="2025-10-01T00:00:00"/>
    <n v="328.08"/>
    <d v="2025-12-11T00:00:00"/>
    <s v="E0240369"/>
    <s v="PD024241"/>
    <s v="SAM PATRIMONIO"/>
    <n v="312.33"/>
    <d v="2025-10-01T00:00:00"/>
    <x v="0"/>
    <s v="007/2024"/>
    <s v="009.00001070/2024-17"/>
    <s v="359.00007552/2024-65   APPS"/>
    <s v="2 - FATURADO"/>
    <n v="0"/>
    <x v="0"/>
    <x v="0"/>
    <m/>
  </r>
  <r>
    <x v="1286"/>
    <s v="47.999.864/0001-22"/>
    <s v="NF SERVICOS"/>
    <n v="197405"/>
    <d v="2025-11-11T00:00:00"/>
    <n v="2063847"/>
    <d v="2025-11-12T00:00:00"/>
    <d v="2025-10-01T00:00:00"/>
    <n v="398.44"/>
    <d v="2025-12-11T00:00:00"/>
    <s v="E0240368"/>
    <s v="PD024241"/>
    <s v="SAM ESTOQUE"/>
    <n v="379.31"/>
    <d v="2025-10-01T00:00:00"/>
    <x v="0"/>
    <s v="007/2024"/>
    <s v="009.00001070/2024-17"/>
    <s v="359.00007552/2024-65   APPS"/>
    <s v="2 - FATURADO"/>
    <n v="0"/>
    <x v="0"/>
    <x v="0"/>
    <m/>
  </r>
  <r>
    <x v="1286"/>
    <s v="47.999.864/0001-22"/>
    <s v="NF SERVICOS"/>
    <n v="197431"/>
    <d v="2025-11-11T00:00:00"/>
    <n v="2063873"/>
    <d v="2025-11-12T00:00:00"/>
    <d v="2025-10-01T00:00:00"/>
    <n v="139.47999999999999"/>
    <d v="2025-12-12T00:00:00"/>
    <s v="E0240429"/>
    <s v="PD024292"/>
    <s v="PROGRAMA SP SEM PAPEL"/>
    <n v="132.78"/>
    <d v="2025-10-01T00:00:00"/>
    <x v="0"/>
    <s v="025/24"/>
    <s v="009.00001291/2024-95"/>
    <s v="359.00011542/2024-24  APPS"/>
    <s v="2 - FATURADO"/>
    <n v="0"/>
    <x v="0"/>
    <x v="0"/>
    <m/>
  </r>
  <r>
    <x v="1286"/>
    <s v="47.999.864/0001-22"/>
    <s v="NF SERVICOS"/>
    <n v="197439"/>
    <d v="2025-11-11T00:00:00"/>
    <n v="2063881"/>
    <d v="2025-11-12T00:00:00"/>
    <d v="2025-10-01T00:00:00"/>
    <n v="60865.8"/>
    <d v="2025-12-12T00:00:00"/>
    <s v="E0250284"/>
    <s v="PD025237"/>
    <s v="INFRAESTRUTURA"/>
    <n v="57944.24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7440"/>
    <d v="2025-11-11T00:00:00"/>
    <n v="2063882"/>
    <d v="2025-11-12T00:00:00"/>
    <d v="2025-10-01T00:00:00"/>
    <n v="26164.28"/>
    <d v="2025-12-12T00:00:00"/>
    <s v="E0250284"/>
    <s v="PD025237"/>
    <s v="INFRAESTRUTURA"/>
    <n v="24908.39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 KIT"/>
    <n v="197441"/>
    <d v="2025-11-11T00:00:00"/>
    <n v="2063883"/>
    <d v="2025-11-12T00:00:00"/>
    <d v="2025-10-01T00:00:00"/>
    <n v="329.43"/>
    <d v="2025-12-12T00:00:00"/>
    <s v="E0250284"/>
    <s v="PD025237"/>
    <s v="INFRAESTRUTURA"/>
    <n v="313.62"/>
    <d v="2025-10-01T00:00:00"/>
    <x v="0"/>
    <s v="011/2025"/>
    <s v="009.00001329/2025-19"/>
    <s v="359.00005343/2025-68 - ITO"/>
    <s v="2 - FATURADO"/>
    <n v="0"/>
    <x v="0"/>
    <x v="1"/>
    <m/>
  </r>
  <r>
    <x v="1286"/>
    <s v="47.999.864/0001-22"/>
    <s v="NF SERVICOS"/>
    <n v="197445"/>
    <d v="2025-11-11T00:00:00"/>
    <n v="2063887"/>
    <d v="2025-11-12T00:00:00"/>
    <d v="2025-10-01T00:00:00"/>
    <n v="149253.4"/>
    <d v="2025-12-12T00:00:00"/>
    <s v="E0250040"/>
    <s v="PD025034"/>
    <s v="DATA LAKE - DESENVOLVIMENTO/EVOLUÇÃO"/>
    <n v="142089.24"/>
    <d v="2025-10-01T00:00:00"/>
    <x v="0"/>
    <s v="022/2024"/>
    <s v="009.00002697/2024-95"/>
    <s v="359.00010828/2024-92  ITO"/>
    <s v="2 - FATURADO"/>
    <n v="0"/>
    <x v="0"/>
    <x v="0"/>
    <m/>
  </r>
  <r>
    <x v="1286"/>
    <s v="47.999.864/0001-22"/>
    <s v="NF SERVICOS"/>
    <n v="197447"/>
    <d v="2025-11-11T00:00:00"/>
    <n v="2063889"/>
    <d v="2025-11-12T00:00:00"/>
    <d v="2025-10-01T00:00:00"/>
    <n v="133038.84"/>
    <d v="2025-12-12T00:00:00"/>
    <s v="E0250041"/>
    <s v="PD025034"/>
    <s v="NUVEM PUBLICA"/>
    <n v="126652.98"/>
    <d v="2025-10-01T00:00:00"/>
    <x v="0"/>
    <s v="022/2024"/>
    <s v="009.00002697/2024-95"/>
    <s v="359.00010828/2024-92  ITO"/>
    <s v="2 - FATURADO"/>
    <n v="0"/>
    <x v="0"/>
    <x v="0"/>
    <m/>
  </r>
  <r>
    <x v="1286"/>
    <s v="47.999.864/0001-22"/>
    <s v="NF SERVICOS"/>
    <n v="197448"/>
    <d v="2025-11-11T00:00:00"/>
    <n v="2063890"/>
    <d v="2025-11-12T00:00:00"/>
    <d v="2025-10-01T00:00:00"/>
    <n v="509410.08"/>
    <d v="2025-12-12T00:00:00"/>
    <s v="E0250282"/>
    <s v="PD025237"/>
    <s v="INFRAESTRUTURA"/>
    <n v="484958.4"/>
    <d v="2025-10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7449"/>
    <d v="2025-11-11T00:00:00"/>
    <n v="2063891"/>
    <d v="2025-11-12T00:00:00"/>
    <d v="2025-10-01T00:00:00"/>
    <n v="84866.21"/>
    <d v="2025-12-12T00:00:00"/>
    <s v="E0250282"/>
    <s v="PD025237"/>
    <s v="INFRAESTRUTURA"/>
    <n v="80792.63"/>
    <d v="2025-10-01T00:00:00"/>
    <x v="0"/>
    <s v="011/2025"/>
    <s v="009.00001329/2025-19"/>
    <s v="359.00005343/2025-68 - APPS"/>
    <s v="2 - FATURADO"/>
    <n v="0"/>
    <x v="0"/>
    <x v="0"/>
    <m/>
  </r>
  <r>
    <x v="1286"/>
    <s v="47.999.864/0001-22"/>
    <s v="NF SERVICOS"/>
    <n v="198137"/>
    <d v="2025-11-13T00:00:00"/>
    <n v="2064579"/>
    <d v="2025-11-14T00:00:00"/>
    <d v="2025-10-01T00:00:00"/>
    <n v="56952.56"/>
    <d v="2025-12-14T00:00:00"/>
    <s v="E0250034"/>
    <s v="PD025029"/>
    <s v="DESENVOLVIMENTO E SUSTENTAÇÃO DO PORTAL"/>
    <n v="54218.84"/>
    <d v="2025-10-01T00:00:00"/>
    <x v="0"/>
    <s v="023/2024"/>
    <s v="009.00002672/2024-91"/>
    <s v="359.00010707/2024-41-APPS"/>
    <s v="2 - FATURADO"/>
    <n v="0"/>
    <x v="0"/>
    <x v="0"/>
    <m/>
  </r>
  <r>
    <x v="1286"/>
    <s v="47.999.864/0001-22"/>
    <s v="NF SERVICOS"/>
    <n v="198139"/>
    <d v="2025-11-13T00:00:00"/>
    <n v="2064581"/>
    <d v="2025-11-14T00:00:00"/>
    <d v="2025-10-01T00:00:00"/>
    <n v="14229.57"/>
    <d v="2025-12-14T00:00:00"/>
    <s v="E0250035"/>
    <s v="PD025029"/>
    <s v="INFRAESTRUTURA, RECURSOS ADICIONAIS E CERTIFICADO DIGITAL"/>
    <n v="13546.55"/>
    <d v="2025-10-01T00:00:00"/>
    <x v="0"/>
    <s v="023/2024"/>
    <s v="009.00002672/2024-91"/>
    <s v="359.00010707/2024-41-ITO"/>
    <s v="2 - FATURADO"/>
    <n v="0"/>
    <x v="0"/>
    <x v="0"/>
    <m/>
  </r>
  <r>
    <x v="1286"/>
    <s v="47.999.864/0001-22"/>
    <s v="NF SERVICOS"/>
    <n v="198140"/>
    <d v="2025-11-13T00:00:00"/>
    <n v="2064582"/>
    <d v="2025-11-14T00:00:00"/>
    <d v="2025-10-01T00:00:00"/>
    <n v="15400.79"/>
    <d v="2025-12-14T00:00:00"/>
    <s v="E0250035"/>
    <s v="PD025029"/>
    <s v="INFRAESTRUTURA, RECURSOS ADICIONAIS E CERTIFICADO DIGITAL"/>
    <n v="14661.55"/>
    <d v="2025-10-01T00:00:00"/>
    <x v="0"/>
    <s v="023/2024"/>
    <s v="009.00002672/2024-91"/>
    <s v="359.00010707/2024-41-ITO"/>
    <s v="2 - FATURADO"/>
    <n v="0"/>
    <x v="0"/>
    <x v="0"/>
    <m/>
  </r>
  <r>
    <x v="1286"/>
    <s v="47.999.864/0001-22"/>
    <s v="NF SERVICOS"/>
    <n v="198141"/>
    <d v="2025-11-13T00:00:00"/>
    <n v="2064583"/>
    <d v="2025-11-14T00:00:00"/>
    <d v="2025-10-01T00:00:00"/>
    <n v="4564.4399999999996"/>
    <d v="2025-12-14T00:00:00"/>
    <s v="E0250035"/>
    <s v="PD025029"/>
    <s v="INFRAESTRUTURA, RECURSOS ADICIONAIS E CERTIFICADO DIGITAL"/>
    <n v="4345.3500000000004"/>
    <d v="2025-10-01T00:00:00"/>
    <x v="0"/>
    <s v="023/2024"/>
    <s v="009.00002672/2024-91"/>
    <s v="359.00010707/2024-41-ITO"/>
    <s v="2 - FATURADO"/>
    <n v="0"/>
    <x v="0"/>
    <x v="0"/>
    <m/>
  </r>
  <r>
    <x v="1286"/>
    <s v="47.999.864/0001-22"/>
    <s v="NF SERVICOS"/>
    <n v="198146"/>
    <d v="2025-11-13T00:00:00"/>
    <n v="2064588"/>
    <d v="2025-11-14T00:00:00"/>
    <d v="2025-09-01T00:00:00"/>
    <n v="29630.36"/>
    <d v="2025-12-14T00:00:00"/>
    <s v="E0250035"/>
    <s v="PD025029"/>
    <s v="INFRAESTRUTURA, RECURSOS ADICIONAIS E CERTIFICADO DIGITAL"/>
    <n v="28208.1"/>
    <d v="2025-09-01T00:00:00"/>
    <x v="0"/>
    <s v="023/2024"/>
    <s v="009.00002672/2024-91"/>
    <s v="359.00010707/2024-41-ITO"/>
    <s v="2 - FATURADO"/>
    <n v="0"/>
    <x v="0"/>
    <x v="0"/>
    <m/>
  </r>
  <r>
    <x v="1286"/>
    <s v="47.999.864/0001-22"/>
    <s v="NF SERVICOS"/>
    <n v="198147"/>
    <d v="2025-11-13T00:00:00"/>
    <n v="2064589"/>
    <d v="2025-11-14T00:00:00"/>
    <d v="2025-09-01T00:00:00"/>
    <n v="4564.4399999999996"/>
    <d v="2025-12-14T00:00:00"/>
    <s v="E0250035"/>
    <s v="PD025029"/>
    <s v="INFRAESTRUTURA, RECURSOS ADICIONAIS E CERTIFICADO DIGITAL"/>
    <n v="4345.3500000000004"/>
    <d v="2025-09-01T00:00:00"/>
    <x v="0"/>
    <s v="023/2024"/>
    <s v="009.00002672/2024-91"/>
    <s v="359.00010707/2024-41-ITO"/>
    <s v="2 - FATURADO"/>
    <n v="0"/>
    <x v="0"/>
    <x v="0"/>
    <m/>
  </r>
  <r>
    <x v="1286"/>
    <s v="47.999.864/0001-22"/>
    <s v="NF SERVICOS"/>
    <n v="199011"/>
    <d v="2025-11-27T00:00:00"/>
    <n v="2065453"/>
    <d v="2025-11-27T00:00:00"/>
    <d v="2025-10-01T00:00:00"/>
    <n v="74706.66"/>
    <d v="2025-12-27T00:00:00"/>
    <s v="E0250283"/>
    <s v="PD025237"/>
    <s v="INFRAESTRUTURA"/>
    <n v="71120.740000000005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2"/>
    <d v="2025-11-27T00:00:00"/>
    <n v="2065454"/>
    <d v="2025-11-27T00:00:00"/>
    <d v="2025-09-01T00:00:00"/>
    <n v="576.35"/>
    <d v="2025-12-27T00:00:00"/>
    <s v="E0250283"/>
    <s v="PD025237"/>
    <s v="INFRAESTRUTURA"/>
    <n v="548.69000000000005"/>
    <d v="2025-09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3"/>
    <d v="2025-11-27T00:00:00"/>
    <n v="2065455"/>
    <d v="2025-11-27T00:00:00"/>
    <d v="2025-09-01T00:00:00"/>
    <n v="151388.65"/>
    <d v="2025-12-27T00:00:00"/>
    <s v="E0250283"/>
    <s v="PD025237"/>
    <s v="INFRAESTRUTURA"/>
    <n v="144121.99"/>
    <d v="2025-09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4"/>
    <d v="2025-11-27T00:00:00"/>
    <n v="2065456"/>
    <d v="2025-11-27T00:00:00"/>
    <d v="2025-09-01T00:00:00"/>
    <n v="68581.960000000006"/>
    <d v="2025-12-27T00:00:00"/>
    <s v="E0250283"/>
    <s v="PD025237"/>
    <s v="INFRAESTRUTURA"/>
    <n v="65290.03"/>
    <d v="2025-09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5"/>
    <d v="2025-11-27T00:00:00"/>
    <n v="2065457"/>
    <d v="2025-11-27T00:00:00"/>
    <d v="2025-10-01T00:00:00"/>
    <n v="53884.23"/>
    <d v="2025-12-27T00:00:00"/>
    <s v="E0250283"/>
    <s v="PD025237"/>
    <s v="INFRAESTRUTURA"/>
    <n v="51297.79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6"/>
    <d v="2025-11-27T00:00:00"/>
    <n v="2065458"/>
    <d v="2025-11-27T00:00:00"/>
    <d v="2025-09-01T00:00:00"/>
    <n v="20458.18"/>
    <d v="2025-12-27T00:00:00"/>
    <s v="E0250283"/>
    <s v="PD025237"/>
    <s v="INFRAESTRUTURA"/>
    <n v="19476.189999999999"/>
    <d v="2025-09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7"/>
    <d v="2025-11-27T00:00:00"/>
    <n v="2065459"/>
    <d v="2025-11-27T00:00:00"/>
    <d v="2025-10-01T00:00:00"/>
    <n v="117990.28"/>
    <d v="2025-12-27T00:00:00"/>
    <s v="E0250283"/>
    <s v="PD025237"/>
    <s v="INFRAESTRUTURA"/>
    <n v="112326.75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8"/>
    <d v="2025-11-27T00:00:00"/>
    <n v="2065460"/>
    <d v="2025-11-27T00:00:00"/>
    <d v="2025-10-01T00:00:00"/>
    <n v="11030.73"/>
    <d v="2025-12-27T00:00:00"/>
    <s v="E0250283"/>
    <s v="PD025237"/>
    <s v="INFRAESTRUTURA"/>
    <n v="10501.25"/>
    <d v="2025-10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"/>
    <n v="199019"/>
    <d v="2025-11-27T00:00:00"/>
    <n v="2065461"/>
    <d v="2025-11-27T00:00:00"/>
    <d v="2025-09-01T00:00:00"/>
    <n v="11030.73"/>
    <d v="2025-12-27T00:00:00"/>
    <s v="E0250283"/>
    <s v="PD025237"/>
    <s v="INFRAESTRUTURA"/>
    <n v="10501.25"/>
    <d v="2025-09-01T00:00:00"/>
    <x v="0"/>
    <s v="011/2025"/>
    <s v="009.00001329/2025-19"/>
    <s v="359.00005343/2025-68 - ITO"/>
    <s v="2 - FATURADO"/>
    <n v="0"/>
    <x v="0"/>
    <x v="0"/>
    <m/>
  </r>
  <r>
    <x v="1286"/>
    <s v="47.999.864/0001-22"/>
    <s v="NF SERVICOS KIT"/>
    <n v="199020"/>
    <d v="2025-11-27T00:00:00"/>
    <n v="2065462"/>
    <d v="2025-11-27T00:00:00"/>
    <d v="2025-10-01T00:00:00"/>
    <n v="2431.06"/>
    <d v="2025-12-27T00:00:00"/>
    <s v="E0250283"/>
    <s v="PD025237"/>
    <s v="INFRAESTRUTURA"/>
    <n v="2314.37"/>
    <d v="2025-10-01T00:00:00"/>
    <x v="0"/>
    <s v="011/2025"/>
    <s v="009.00001329/2025-19"/>
    <s v="359.00005343/2025-68 - ITO"/>
    <s v="2 - FATURADO"/>
    <n v="0"/>
    <x v="0"/>
    <x v="1"/>
    <m/>
  </r>
  <r>
    <x v="1287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295"/>
    <x v="2"/>
    <x v="5"/>
    <m/>
  </r>
  <r>
    <x v="1288"/>
    <s v="473.935.288-51"/>
    <s v="ND-OPERADORA CIELO"/>
    <n v="27458"/>
    <d v="2025-11-25T00:00:00"/>
    <m/>
    <m/>
    <m/>
    <n v="124.99"/>
    <d v="2025-11-25T00:00:00"/>
    <m/>
    <m/>
    <s v="Certificado e-CPF A1 em Software (12 meses)"/>
    <n v="124.99"/>
    <m/>
    <x v="0"/>
    <m/>
    <m/>
    <m/>
    <s v="1 - VENDA A VISTA"/>
    <n v="3"/>
    <x v="3"/>
    <x v="2"/>
    <m/>
  </r>
  <r>
    <x v="1289"/>
    <s v="475.603.628-77"/>
    <s v="5102 VENDA tributada"/>
    <n v="832"/>
    <d v="2025-10-20T00:00:00"/>
    <m/>
    <m/>
    <m/>
    <n v="1700"/>
    <d v="2025-10-30T00:00:00"/>
    <m/>
    <m/>
    <s v="TOTENS PARA ÁLCOOL EM GEL"/>
    <n v="1700"/>
    <m/>
    <x v="0"/>
    <m/>
    <m/>
    <m/>
    <s v="10 DIAS"/>
    <n v="29"/>
    <x v="3"/>
    <x v="8"/>
    <m/>
  </r>
  <r>
    <x v="1290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293"/>
    <x v="2"/>
    <x v="5"/>
    <m/>
  </r>
  <r>
    <x v="1291"/>
    <s v="48.031.918/0001-24"/>
    <s v="NF SERVICOS E_GOV"/>
    <n v="196542"/>
    <d v="2025-10-21T00:00:00"/>
    <n v="2045108"/>
    <d v="2025-10-21T00:00:00"/>
    <m/>
    <n v="277.10000000000002"/>
    <d v="2025-11-20T00:00:00"/>
    <m/>
    <m/>
    <s v="Certificado e-CPF A3 em token - 36 meses Gov"/>
    <n v="263.8"/>
    <m/>
    <x v="0"/>
    <m/>
    <m/>
    <m/>
    <s v="2 - FATURADO"/>
    <n v="8"/>
    <x v="3"/>
    <x v="1"/>
    <m/>
  </r>
  <r>
    <x v="1291"/>
    <s v="48.031.918/0001-24"/>
    <s v="NF SERVICOS E_GOV"/>
    <n v="197536"/>
    <d v="2025-11-12T00:00:00"/>
    <n v="2063978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0"/>
    <x v="0"/>
    <x v="1"/>
    <m/>
  </r>
  <r>
    <x v="1291"/>
    <s v="48.031.918/0001-24"/>
    <s v="NF SERVICOS E_GOV"/>
    <n v="197537"/>
    <d v="2025-11-12T00:00:00"/>
    <n v="2063979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0"/>
    <x v="0"/>
    <x v="1"/>
    <m/>
  </r>
  <r>
    <x v="1291"/>
    <s v="48.031.918/0001-24"/>
    <s v="NF SERVICOS"/>
    <n v="198151"/>
    <d v="2025-11-14T00:00:00"/>
    <n v="2064593"/>
    <d v="2025-11-14T00:00:00"/>
    <d v="2025-10-01T00:00:00"/>
    <n v="3022.27"/>
    <d v="2025-12-14T00:00:00"/>
    <s v="E0240514"/>
    <s v="PD024367"/>
    <s v="NUVEM PÚBLICA"/>
    <n v="2877.2"/>
    <d v="2025-10-01T00:00:00"/>
    <x v="0"/>
    <s v="17/2025"/>
    <s v="716/2025"/>
    <s v="359.00007175/2024-64 - ITO"/>
    <s v="2 - FATURADO"/>
    <n v="0"/>
    <x v="0"/>
    <x v="0"/>
    <m/>
  </r>
  <r>
    <x v="1291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320"/>
    <x v="1"/>
    <x v="1"/>
    <m/>
  </r>
  <r>
    <x v="1291"/>
    <s v="48.031.918/0012-87"/>
    <s v="NF SERVICOS KIT"/>
    <n v="62827"/>
    <d v="2022-02-16T00:00:00"/>
    <n v="67241"/>
    <d v="2022-02-17T00:00:00"/>
    <m/>
    <n v="112.5"/>
    <d v="2022-03-19T00:00:00"/>
    <m/>
    <m/>
    <s v="Certificado e-CPF A3 (renovação) - 36 meses Gov"/>
    <n v="112.5"/>
    <m/>
    <x v="0"/>
    <m/>
    <m/>
    <m/>
    <s v="2 - FATURADO"/>
    <n v="1350"/>
    <x v="1"/>
    <x v="1"/>
    <m/>
  </r>
  <r>
    <x v="1292"/>
    <s v="48.211.262/0001-21"/>
    <s v="NF SERVICOS DO"/>
    <n v="367535"/>
    <d v="2025-11-10T00:00:00"/>
    <n v="374352"/>
    <d v="2025-11-10T00:00:00"/>
    <m/>
    <n v="460.95"/>
    <d v="2025-12-10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292"/>
    <s v="48.211.262/0001-21"/>
    <s v="NF SERVICOS DO"/>
    <n v="368535"/>
    <d v="2025-11-11T00:00:00"/>
    <n v="375352"/>
    <d v="2025-11-12T00:00:00"/>
    <m/>
    <n v="368.76"/>
    <d v="2025-12-12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292"/>
    <s v="48.211.262/0001-21"/>
    <s v="NF SERVICOS DO"/>
    <n v="369702"/>
    <d v="2025-11-17T00:00:00"/>
    <n v="376519"/>
    <d v="2025-11-18T00:00:00"/>
    <m/>
    <n v="368.76"/>
    <d v="2025-12-18T00:00:00"/>
    <s v="E0220787"/>
    <s v="PD022787"/>
    <s v="Serviços de Publicidade Eletrônica"/>
    <n v="351.06"/>
    <m/>
    <x v="0"/>
    <m/>
    <m/>
    <m/>
    <s v="2 - FATURADO"/>
    <n v="0"/>
    <x v="0"/>
    <x v="1"/>
    <m/>
  </r>
  <r>
    <x v="1292"/>
    <s v="48.211.262/0001-21"/>
    <s v="NF SERVICOS DO"/>
    <n v="370145"/>
    <d v="2025-11-18T00:00:00"/>
    <n v="376962"/>
    <d v="2025-11-19T00:00:00"/>
    <m/>
    <n v="460.95"/>
    <d v="2025-12-19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292"/>
    <s v="48.211.262/0001-21"/>
    <s v="NF SERVICOS DO"/>
    <n v="370574"/>
    <d v="2025-11-24T00:00:00"/>
    <n v="377390"/>
    <d v="2025-11-25T00:00:00"/>
    <m/>
    <n v="645.33000000000004"/>
    <d v="2025-12-25T00:00:00"/>
    <s v="E0220787"/>
    <s v="PD022787"/>
    <s v="Serviços de Publicidade Eletrônica"/>
    <n v="614.35"/>
    <m/>
    <x v="0"/>
    <m/>
    <m/>
    <m/>
    <s v="2 - FATURADO"/>
    <n v="0"/>
    <x v="0"/>
    <x v="1"/>
    <m/>
  </r>
  <r>
    <x v="1293"/>
    <s v="48.240.509/0001-38"/>
    <s v="ND-OPERADORA CIELO"/>
    <n v="27339"/>
    <d v="2025-11-13T00:00:00"/>
    <m/>
    <m/>
    <m/>
    <n v="139.38999999999999"/>
    <d v="2025-11-13T00:00:00"/>
    <m/>
    <m/>
    <s v="e-CNPJ A1 - Renovação 12 meses"/>
    <n v="139.38999999999999"/>
    <m/>
    <x v="0"/>
    <m/>
    <m/>
    <m/>
    <s v="1 - VENDA A VISTA"/>
    <n v="15"/>
    <x v="3"/>
    <x v="2"/>
    <m/>
  </r>
  <r>
    <x v="1294"/>
    <s v="48.318.182/0001-70"/>
    <s v="NF SERVICOS DO"/>
    <n v="353412"/>
    <d v="2025-09-08T00:00:00"/>
    <n v="360221"/>
    <d v="2025-09-08T00:00:00"/>
    <m/>
    <n v="414.85"/>
    <d v="2025-10-08T00:00:00"/>
    <s v="E0231018"/>
    <s v="PD023999"/>
    <s v="Serviços de Publicidade Eletrônica"/>
    <n v="394.94"/>
    <m/>
    <x v="0"/>
    <m/>
    <m/>
    <m/>
    <s v="2 - FATURADO"/>
    <n v="51"/>
    <x v="5"/>
    <x v="1"/>
    <m/>
  </r>
  <r>
    <x v="1294"/>
    <s v="48.318.182/0001-70"/>
    <s v="NF SERVICOS DO"/>
    <n v="354691"/>
    <d v="2025-09-10T00:00:00"/>
    <n v="361501"/>
    <d v="2025-09-10T00:00:00"/>
    <m/>
    <n v="414.85"/>
    <d v="2025-10-10T00:00:00"/>
    <s v="E0231018"/>
    <s v="PD023999"/>
    <s v="Serviços de Publicidade Eletrônica"/>
    <n v="394.94"/>
    <m/>
    <x v="0"/>
    <m/>
    <m/>
    <m/>
    <s v="2 - FATURADO"/>
    <n v="49"/>
    <x v="5"/>
    <x v="1"/>
    <m/>
  </r>
  <r>
    <x v="1294"/>
    <s v="48.318.182/0001-70"/>
    <s v="NF SERVICOS DO"/>
    <n v="354779"/>
    <d v="2025-09-10T00:00:00"/>
    <n v="361589"/>
    <d v="2025-09-10T00:00:00"/>
    <m/>
    <n v="230.47"/>
    <d v="2025-10-10T00:00:00"/>
    <s v="E0231018"/>
    <s v="PD023999"/>
    <s v="Serviços de Publicidade Eletrônica"/>
    <n v="219.41"/>
    <m/>
    <x v="0"/>
    <m/>
    <m/>
    <m/>
    <s v="2 - FATURADO"/>
    <n v="49"/>
    <x v="5"/>
    <x v="1"/>
    <m/>
  </r>
  <r>
    <x v="1294"/>
    <s v="48.318.182/0001-70"/>
    <s v="NF SERVICOS DO"/>
    <n v="354807"/>
    <d v="2025-09-10T00:00:00"/>
    <n v="361617"/>
    <d v="2025-09-10T00:00:00"/>
    <m/>
    <n v="460.95"/>
    <d v="2025-10-10T00:00:00"/>
    <s v="E0231018"/>
    <s v="PD023999"/>
    <s v="Serviços de Publicidade Eletrônica"/>
    <n v="438.82"/>
    <m/>
    <x v="0"/>
    <m/>
    <m/>
    <m/>
    <s v="2 - FATURADO"/>
    <n v="49"/>
    <x v="5"/>
    <x v="1"/>
    <m/>
  </r>
  <r>
    <x v="1294"/>
    <s v="48.318.182/0001-70"/>
    <s v="NF SERVICOS DO"/>
    <n v="355010"/>
    <d v="2025-09-10T00:00:00"/>
    <n v="361820"/>
    <d v="2025-09-10T00:00:00"/>
    <m/>
    <n v="184.38"/>
    <d v="2025-10-10T00:00:00"/>
    <s v="E0231018"/>
    <s v="PD023999"/>
    <s v="Serviços de Publicidade Eletrônica"/>
    <n v="175.53"/>
    <m/>
    <x v="0"/>
    <m/>
    <m/>
    <m/>
    <s v="2 - FATURADO"/>
    <n v="49"/>
    <x v="5"/>
    <x v="1"/>
    <m/>
  </r>
  <r>
    <x v="1294"/>
    <s v="48.318.182/0001-70"/>
    <s v="NF SERVICOS DO"/>
    <n v="359063"/>
    <d v="2025-09-26T00:00:00"/>
    <n v="365878"/>
    <d v="2025-09-29T00:00:00"/>
    <m/>
    <n v="322.67"/>
    <d v="2025-10-29T00:00:00"/>
    <s v="E0231018"/>
    <s v="PD023999"/>
    <s v="Serviços de Publicidade Eletrônica"/>
    <n v="307.18"/>
    <m/>
    <x v="0"/>
    <m/>
    <m/>
    <m/>
    <s v="2 - FATURADO"/>
    <n v="30"/>
    <x v="3"/>
    <x v="1"/>
    <m/>
  </r>
  <r>
    <x v="1294"/>
    <s v="48.318.182/0001-70"/>
    <s v="NF SERVICOS DO"/>
    <n v="359066"/>
    <d v="2025-09-26T00:00:00"/>
    <n v="365881"/>
    <d v="2025-09-29T00:00:00"/>
    <m/>
    <n v="368.76"/>
    <d v="2025-10-29T00:00:00"/>
    <s v="E0231018"/>
    <s v="PD023999"/>
    <s v="Serviços de Publicidade Eletrônica"/>
    <n v="351.06"/>
    <m/>
    <x v="0"/>
    <m/>
    <m/>
    <m/>
    <s v="2 - FATURADO"/>
    <n v="30"/>
    <x v="3"/>
    <x v="1"/>
    <m/>
  </r>
  <r>
    <x v="1294"/>
    <s v="48.318.182/0001-70"/>
    <s v="NF SERVICOS DO"/>
    <n v="359068"/>
    <d v="2025-09-26T00:00:00"/>
    <n v="365883"/>
    <d v="2025-09-29T00:00:00"/>
    <m/>
    <n v="276.57"/>
    <d v="2025-10-29T00:00:00"/>
    <s v="E0231018"/>
    <s v="PD023999"/>
    <s v="Serviços de Publicidade Eletrônica"/>
    <n v="263.29000000000002"/>
    <m/>
    <x v="0"/>
    <m/>
    <m/>
    <m/>
    <s v="2 - FATURADO"/>
    <n v="30"/>
    <x v="3"/>
    <x v="1"/>
    <m/>
  </r>
  <r>
    <x v="1294"/>
    <s v="48.318.182/0001-70"/>
    <s v="NF SERVICOS DO"/>
    <n v="360839"/>
    <d v="2025-10-10T00:00:00"/>
    <n v="367654"/>
    <d v="2025-10-10T00:00:00"/>
    <m/>
    <n v="276.57"/>
    <d v="2025-11-09T00:00:00"/>
    <s v="E0231018"/>
    <s v="PD023999"/>
    <s v="Serviços de Publicidade Eletrônica"/>
    <n v="263.29000000000002"/>
    <m/>
    <x v="0"/>
    <m/>
    <m/>
    <m/>
    <s v="2 - FATURADO"/>
    <n v="19"/>
    <x v="3"/>
    <x v="1"/>
    <m/>
  </r>
  <r>
    <x v="1294"/>
    <s v="48.318.182/0001-70"/>
    <s v="NF SERVICOS DO"/>
    <n v="360841"/>
    <d v="2025-10-10T00:00:00"/>
    <n v="367656"/>
    <d v="2025-10-10T00:00:00"/>
    <m/>
    <n v="276.57"/>
    <d v="2025-11-09T00:00:00"/>
    <s v="E0231018"/>
    <s v="PD023999"/>
    <s v="Serviços de Publicidade Eletrônica"/>
    <n v="263.29000000000002"/>
    <m/>
    <x v="0"/>
    <m/>
    <m/>
    <m/>
    <s v="2 - FATURADO"/>
    <n v="19"/>
    <x v="3"/>
    <x v="1"/>
    <m/>
  </r>
  <r>
    <x v="1294"/>
    <s v="48.318.182/0001-70"/>
    <s v="NF SERVICOS DO"/>
    <n v="362040"/>
    <d v="2025-10-10T00:00:00"/>
    <n v="368855"/>
    <d v="2025-10-14T00:00:00"/>
    <m/>
    <n v="691.42"/>
    <d v="2025-11-13T00:00:00"/>
    <s v="E0231018"/>
    <s v="PD023999"/>
    <s v="Serviços de Publicidade Eletrônica"/>
    <n v="658.23"/>
    <m/>
    <x v="0"/>
    <m/>
    <m/>
    <m/>
    <s v="2 - FATURADO"/>
    <n v="15"/>
    <x v="3"/>
    <x v="1"/>
    <m/>
  </r>
  <r>
    <x v="1294"/>
    <s v="48.318.182/0001-70"/>
    <s v="NF SERVICOS DO"/>
    <n v="362059"/>
    <d v="2025-10-10T00:00:00"/>
    <n v="368874"/>
    <d v="2025-10-14T00:00:00"/>
    <m/>
    <n v="276.57"/>
    <d v="2025-11-13T00:00:00"/>
    <s v="E0231018"/>
    <s v="PD023999"/>
    <s v="Serviços de Publicidade Eletrônica"/>
    <n v="263.29000000000002"/>
    <m/>
    <x v="0"/>
    <m/>
    <m/>
    <m/>
    <s v="2 - FATURADO"/>
    <n v="15"/>
    <x v="3"/>
    <x v="1"/>
    <m/>
  </r>
  <r>
    <x v="1294"/>
    <s v="48.318.182/0001-70"/>
    <s v="NF SERVICOS DO"/>
    <n v="362061"/>
    <d v="2025-10-10T00:00:00"/>
    <n v="368876"/>
    <d v="2025-10-14T00:00:00"/>
    <m/>
    <n v="507.05"/>
    <d v="2025-11-13T00:00:00"/>
    <s v="E0231018"/>
    <s v="PD023999"/>
    <s v="Serviços de Publicidade Eletrônica"/>
    <n v="482.71"/>
    <m/>
    <x v="0"/>
    <m/>
    <m/>
    <m/>
    <s v="2 - FATURADO"/>
    <n v="15"/>
    <x v="3"/>
    <x v="1"/>
    <m/>
  </r>
  <r>
    <x v="1294"/>
    <s v="48.318.182/0001-70"/>
    <s v="NF SERVICOS DO"/>
    <n v="362147"/>
    <d v="2025-10-10T00:00:00"/>
    <n v="368962"/>
    <d v="2025-10-14T00:00:00"/>
    <m/>
    <n v="322.67"/>
    <d v="2025-11-13T00:00:00"/>
    <s v="E0231018"/>
    <s v="PD023999"/>
    <s v="Serviços de Publicidade Eletrônica"/>
    <n v="307.18"/>
    <m/>
    <x v="0"/>
    <m/>
    <m/>
    <m/>
    <s v="2 - FATURADO"/>
    <n v="15"/>
    <x v="3"/>
    <x v="1"/>
    <m/>
  </r>
  <r>
    <x v="1294"/>
    <s v="48.318.182/0001-70"/>
    <s v="NF SERVICOS DO"/>
    <n v="362161"/>
    <d v="2025-10-10T00:00:00"/>
    <n v="368976"/>
    <d v="2025-10-14T00:00:00"/>
    <m/>
    <n v="276.57"/>
    <d v="2025-11-13T00:00:00"/>
    <s v="E0231018"/>
    <s v="PD023999"/>
    <s v="Serviços de Publicidade Eletrônica"/>
    <n v="263.29000000000002"/>
    <m/>
    <x v="0"/>
    <m/>
    <m/>
    <m/>
    <s v="2 - FATURADO"/>
    <n v="15"/>
    <x v="3"/>
    <x v="1"/>
    <m/>
  </r>
  <r>
    <x v="1294"/>
    <s v="48.318.182/0001-70"/>
    <s v="NF SERVICOS DO"/>
    <n v="362223"/>
    <d v="2025-10-10T00:00:00"/>
    <n v="369038"/>
    <d v="2025-10-14T00:00:00"/>
    <m/>
    <n v="230.47"/>
    <d v="2025-11-13T00:00:00"/>
    <s v="E0231018"/>
    <s v="PD023999"/>
    <s v="Serviços de Publicidade Eletrônica"/>
    <n v="219.41"/>
    <m/>
    <x v="0"/>
    <m/>
    <m/>
    <m/>
    <s v="2 - FATURADO"/>
    <n v="15"/>
    <x v="3"/>
    <x v="1"/>
    <m/>
  </r>
  <r>
    <x v="1294"/>
    <s v="48.318.182/0001-70"/>
    <s v="NF SERVICOS DO"/>
    <n v="362224"/>
    <d v="2025-10-10T00:00:00"/>
    <n v="369039"/>
    <d v="2025-10-14T00:00:00"/>
    <m/>
    <n v="276.57"/>
    <d v="2025-11-13T00:00:00"/>
    <s v="E0231018"/>
    <s v="PD023999"/>
    <s v="Serviços de Publicidade Eletrônica"/>
    <n v="263.29000000000002"/>
    <m/>
    <x v="0"/>
    <m/>
    <m/>
    <m/>
    <s v="2 - FATURADO"/>
    <n v="15"/>
    <x v="3"/>
    <x v="1"/>
    <m/>
  </r>
  <r>
    <x v="1294"/>
    <s v="48.318.182/0001-70"/>
    <s v="NF SERVICOS DO"/>
    <n v="362309"/>
    <d v="2025-10-10T00:00:00"/>
    <n v="369124"/>
    <d v="2025-10-14T00:00:00"/>
    <m/>
    <n v="276.57"/>
    <d v="2025-11-13T00:00:00"/>
    <s v="E0231018"/>
    <s v="PD023999"/>
    <s v="Serviços de Publicidade Eletrônica"/>
    <n v="263.29000000000002"/>
    <m/>
    <x v="0"/>
    <m/>
    <m/>
    <m/>
    <s v="2 - FATURADO"/>
    <n v="15"/>
    <x v="3"/>
    <x v="1"/>
    <m/>
  </r>
  <r>
    <x v="1294"/>
    <s v="48.318.182/0001-70"/>
    <s v="NF SERVICOS DO"/>
    <n v="362311"/>
    <d v="2025-10-10T00:00:00"/>
    <n v="369126"/>
    <d v="2025-10-14T00:00:00"/>
    <m/>
    <n v="230.47"/>
    <d v="2025-11-13T00:00:00"/>
    <s v="E0231018"/>
    <s v="PD023999"/>
    <s v="Serviços de Publicidade Eletrônica"/>
    <n v="219.41"/>
    <m/>
    <x v="0"/>
    <m/>
    <m/>
    <m/>
    <s v="2 - FATURADO"/>
    <n v="15"/>
    <x v="3"/>
    <x v="1"/>
    <m/>
  </r>
  <r>
    <x v="1294"/>
    <s v="48.318.182/0001-70"/>
    <s v="NF SERVICOS DO"/>
    <n v="363886"/>
    <d v="2025-10-20T00:00:00"/>
    <n v="370701"/>
    <d v="2025-10-21T00:00:00"/>
    <m/>
    <n v="276.57"/>
    <d v="2025-11-20T00:00:00"/>
    <s v="E0231018"/>
    <s v="PD023999"/>
    <s v="Serviços de Publicidade Eletrônica"/>
    <n v="263.29000000000002"/>
    <m/>
    <x v="0"/>
    <m/>
    <m/>
    <m/>
    <s v="2 - FATURADO"/>
    <n v="8"/>
    <x v="3"/>
    <x v="1"/>
    <m/>
  </r>
  <r>
    <x v="1294"/>
    <s v="48.318.182/0001-70"/>
    <s v="NF SERVICOS DO"/>
    <n v="363888"/>
    <d v="2025-10-20T00:00:00"/>
    <n v="370703"/>
    <d v="2025-10-21T00:00:00"/>
    <m/>
    <n v="276.57"/>
    <d v="2025-11-20T00:00:00"/>
    <s v="E0231018"/>
    <s v="PD023999"/>
    <s v="Serviços de Publicidade Eletrônica"/>
    <n v="263.29000000000002"/>
    <m/>
    <x v="0"/>
    <m/>
    <m/>
    <m/>
    <s v="2 - FATURADO"/>
    <n v="8"/>
    <x v="3"/>
    <x v="1"/>
    <m/>
  </r>
  <r>
    <x v="1294"/>
    <s v="48.318.182/0001-70"/>
    <s v="NF SERVICOS DO"/>
    <n v="365295"/>
    <d v="2025-10-24T00:00:00"/>
    <n v="372110"/>
    <d v="2025-10-27T00:00:00"/>
    <m/>
    <n v="230.47"/>
    <d v="2025-11-26T00:00:00"/>
    <s v="E0231018"/>
    <s v="PD023999"/>
    <s v="Serviços de Publicidade Eletrônica"/>
    <n v="219.41"/>
    <m/>
    <x v="0"/>
    <m/>
    <m/>
    <m/>
    <s v="2 - FATURADO"/>
    <n v="2"/>
    <x v="3"/>
    <x v="1"/>
    <m/>
  </r>
  <r>
    <x v="1294"/>
    <s v="48.318.182/0001-70"/>
    <s v="NF SERVICOS DO"/>
    <n v="365296"/>
    <d v="2025-10-24T00:00:00"/>
    <n v="372111"/>
    <d v="2025-10-27T00:00:00"/>
    <m/>
    <n v="322.67"/>
    <d v="2025-11-26T00:00:00"/>
    <s v="E0231018"/>
    <s v="PD023999"/>
    <s v="Serviços de Publicidade Eletrônica"/>
    <n v="307.18"/>
    <m/>
    <x v="0"/>
    <m/>
    <m/>
    <m/>
    <s v="2 - FATURADO"/>
    <n v="2"/>
    <x v="3"/>
    <x v="1"/>
    <m/>
  </r>
  <r>
    <x v="1294"/>
    <s v="48.318.182/0001-70"/>
    <s v="NF SERVICOS DO"/>
    <n v="366557"/>
    <d v="2025-11-10T00:00:00"/>
    <n v="373374"/>
    <d v="2025-11-10T00:00:00"/>
    <m/>
    <n v="276.57"/>
    <d v="2025-12-10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294"/>
    <s v="48.318.182/0001-70"/>
    <s v="NF SERVICOS DO"/>
    <n v="368727"/>
    <d v="2025-11-12T00:00:00"/>
    <n v="375544"/>
    <d v="2025-11-13T00:00:00"/>
    <m/>
    <n v="322.67"/>
    <d v="2025-12-13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294"/>
    <s v="48.318.182/0001-70"/>
    <s v="NF SERVICOS DO"/>
    <n v="369861"/>
    <d v="2025-11-18T00:00:00"/>
    <n v="376678"/>
    <d v="2025-11-19T00:00:00"/>
    <m/>
    <n v="276.57"/>
    <d v="2025-12-19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294"/>
    <s v="48.318.182/0001-70"/>
    <s v="NF SERVICOS DO"/>
    <n v="370552"/>
    <d v="2025-11-24T00:00:00"/>
    <n v="377368"/>
    <d v="2025-11-25T00:00:00"/>
    <m/>
    <n v="368.76"/>
    <d v="2025-12-25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294"/>
    <s v="48.318.182/0001-70"/>
    <s v="NF SERVICOS DO"/>
    <n v="370554"/>
    <d v="2025-11-24T00:00:00"/>
    <n v="377370"/>
    <d v="2025-11-25T00:00:00"/>
    <m/>
    <n v="276.57"/>
    <d v="2025-12-25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294"/>
    <s v="48.318.182/0001-70"/>
    <s v="NF SERVICOS DO"/>
    <n v="371002"/>
    <d v="2025-11-25T00:00:00"/>
    <n v="377819"/>
    <d v="2025-11-26T00:00:00"/>
    <m/>
    <n v="184.38"/>
    <d v="2025-12-26T00:00:00"/>
    <s v="E0231018"/>
    <s v="PD023999"/>
    <s v="Serviços de Publicidade Eletrônica"/>
    <n v="175.53"/>
    <m/>
    <x v="0"/>
    <m/>
    <m/>
    <m/>
    <s v="2 - FATURADO"/>
    <n v="0"/>
    <x v="0"/>
    <x v="1"/>
    <m/>
  </r>
  <r>
    <x v="1295"/>
    <s v="48.344.014/0001-59"/>
    <s v="NF SERVICOS DO"/>
    <n v="356847"/>
    <d v="2025-09-16T00:00:00"/>
    <n v="363660"/>
    <d v="2025-09-17T00:00:00"/>
    <m/>
    <n v="608.45000000000005"/>
    <d v="2025-10-17T00:00:00"/>
    <s v="E0240850"/>
    <s v="PD024850"/>
    <s v="Serviços de Publicidade Eletrônica"/>
    <n v="579.24"/>
    <m/>
    <x v="0"/>
    <m/>
    <m/>
    <m/>
    <s v="2 - FATURADO"/>
    <n v="42"/>
    <x v="5"/>
    <x v="1"/>
    <m/>
  </r>
  <r>
    <x v="1295"/>
    <s v="48.344.014/0001-59"/>
    <s v="NF SERVICOS"/>
    <n v="195810"/>
    <d v="2025-10-15T00:00:00"/>
    <n v="2044376"/>
    <d v="2025-10-15T00:00:00"/>
    <d v="2025-09-01T00:00:00"/>
    <n v="1333.4"/>
    <d v="2025-11-14T00:00:00"/>
    <s v="E0240610"/>
    <s v="PD024610"/>
    <s v="PREFEITURA CADASTRO"/>
    <n v="1269.4000000000001"/>
    <d v="2025-09-01T00:00:00"/>
    <x v="0"/>
    <s v="25/2024"/>
    <m/>
    <s v="359.00004122/2024-91 - APPS/ITO"/>
    <s v="2 - FATURADO"/>
    <n v="14"/>
    <x v="3"/>
    <x v="0"/>
    <m/>
  </r>
  <r>
    <x v="1295"/>
    <s v="48.344.014/0001-59"/>
    <s v="NF SERVICOS DO"/>
    <n v="363800"/>
    <d v="2025-10-17T00:00:00"/>
    <n v="370615"/>
    <d v="2025-10-21T00:00:00"/>
    <m/>
    <n v="442.51"/>
    <d v="2025-11-20T00:00:00"/>
    <s v="E0240850"/>
    <s v="PD024850"/>
    <s v="Serviços de Publicidade Eletrônica"/>
    <n v="421.27"/>
    <m/>
    <x v="0"/>
    <m/>
    <m/>
    <m/>
    <s v="2 - FATURADO"/>
    <n v="8"/>
    <x v="3"/>
    <x v="1"/>
    <m/>
  </r>
  <r>
    <x v="1295"/>
    <s v="48.344.014/0001-59"/>
    <s v="NF SERVICOS DO"/>
    <n v="364019"/>
    <d v="2025-10-20T00:00:00"/>
    <n v="370834"/>
    <d v="2025-10-21T00:00:00"/>
    <m/>
    <n v="331.88"/>
    <d v="2025-11-20T00:00:00"/>
    <s v="E0240850"/>
    <s v="PD024850"/>
    <s v="Serviços de Publicidade Eletrônica"/>
    <n v="315.95"/>
    <m/>
    <x v="0"/>
    <m/>
    <m/>
    <m/>
    <s v="2 - FATURADO"/>
    <n v="8"/>
    <x v="3"/>
    <x v="1"/>
    <m/>
  </r>
  <r>
    <x v="1295"/>
    <s v="48.344.014/0001-59"/>
    <s v="NF SERVICOS DO"/>
    <n v="364306"/>
    <d v="2025-10-21T00:00:00"/>
    <n v="371121"/>
    <d v="2025-10-22T00:00:00"/>
    <m/>
    <n v="165.94"/>
    <d v="2025-11-21T00:00:00"/>
    <s v="E0240850"/>
    <s v="PD024850"/>
    <s v="Serviços de Publicidade Eletrônica"/>
    <n v="157.97"/>
    <m/>
    <x v="0"/>
    <m/>
    <m/>
    <m/>
    <s v="2 - FATURADO"/>
    <n v="7"/>
    <x v="3"/>
    <x v="1"/>
    <m/>
  </r>
  <r>
    <x v="1295"/>
    <s v="48.344.014/0001-59"/>
    <s v="NF SERVICOS DO"/>
    <n v="364624"/>
    <d v="2025-10-22T00:00:00"/>
    <n v="371439"/>
    <d v="2025-10-24T00:00:00"/>
    <m/>
    <n v="719.08"/>
    <d v="2025-11-23T00:00:00"/>
    <s v="E0240850"/>
    <s v="PD024850"/>
    <s v="Serviços de Publicidade Eletrônica"/>
    <n v="684.56"/>
    <m/>
    <x v="0"/>
    <m/>
    <m/>
    <m/>
    <s v="2 - FATURADO"/>
    <n v="5"/>
    <x v="3"/>
    <x v="1"/>
    <m/>
  </r>
  <r>
    <x v="1295"/>
    <s v="48.344.014/0001-59"/>
    <s v="NF SERVICOS DO"/>
    <n v="365031"/>
    <d v="2025-10-23T00:00:00"/>
    <n v="371846"/>
    <d v="2025-10-24T00:00:00"/>
    <m/>
    <n v="1161.5899999999999"/>
    <d v="2025-11-23T00:00:00"/>
    <s v="E0240850"/>
    <s v="PD024850"/>
    <s v="Serviços de Publicidade Eletrônica"/>
    <n v="1105.83"/>
    <m/>
    <x v="0"/>
    <m/>
    <m/>
    <m/>
    <s v="2 - FATURADO"/>
    <n v="5"/>
    <x v="3"/>
    <x v="1"/>
    <m/>
  </r>
  <r>
    <x v="1295"/>
    <s v="48.344.014/0001-59"/>
    <s v="NF SERVICOS DO"/>
    <n v="365215"/>
    <d v="2025-10-24T00:00:00"/>
    <n v="372030"/>
    <d v="2025-10-27T00:00:00"/>
    <m/>
    <n v="387.2"/>
    <d v="2025-11-26T00:00:00"/>
    <s v="E0240850"/>
    <s v="PD024850"/>
    <s v="Serviços de Publicidade Eletrônica"/>
    <n v="368.61"/>
    <m/>
    <x v="0"/>
    <m/>
    <m/>
    <m/>
    <s v="2 - FATURADO"/>
    <n v="2"/>
    <x v="3"/>
    <x v="1"/>
    <m/>
  </r>
  <r>
    <x v="1295"/>
    <s v="48.344.014/0001-59"/>
    <s v="NF SERVICOS DO"/>
    <n v="366152"/>
    <d v="2025-10-30T00:00:00"/>
    <n v="372969"/>
    <d v="2025-10-31T00:00:00"/>
    <m/>
    <n v="442.51"/>
    <d v="2025-11-30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295"/>
    <s v="48.344.014/0001-59"/>
    <s v="NF SERVICOS DO"/>
    <n v="366733"/>
    <d v="2025-11-10T00:00:00"/>
    <n v="373550"/>
    <d v="2025-11-10T00:00:00"/>
    <m/>
    <n v="276.57"/>
    <d v="2025-12-1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295"/>
    <s v="48.344.014/0001-59"/>
    <s v="NF SERVICOS DO"/>
    <n v="366988"/>
    <d v="2025-11-10T00:00:00"/>
    <n v="373805"/>
    <d v="2025-11-10T00:00:00"/>
    <m/>
    <n v="276.57"/>
    <d v="2025-12-1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295"/>
    <s v="48.344.014/0001-59"/>
    <s v="NF SERVICOS DO"/>
    <n v="367614"/>
    <d v="2025-11-10T00:00:00"/>
    <n v="374431"/>
    <d v="2025-11-10T00:00:00"/>
    <m/>
    <n v="442.51"/>
    <d v="2025-12-10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295"/>
    <s v="48.344.014/0001-59"/>
    <s v="NF SERVICOS DO"/>
    <n v="367931"/>
    <d v="2025-11-10T00:00:00"/>
    <n v="374748"/>
    <d v="2025-11-10T00:00:00"/>
    <m/>
    <n v="276.57"/>
    <d v="2025-12-1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295"/>
    <s v="48.344.014/0001-59"/>
    <s v="NF SERVICOS DO"/>
    <n v="368228"/>
    <d v="2025-11-10T00:00:00"/>
    <n v="375045"/>
    <d v="2025-11-12T00:00:00"/>
    <m/>
    <n v="442.51"/>
    <d v="2025-12-12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295"/>
    <s v="48.344.014/0001-59"/>
    <s v="NF SERVICOS DO"/>
    <n v="368512"/>
    <d v="2025-11-11T00:00:00"/>
    <n v="375329"/>
    <d v="2025-11-12T00:00:00"/>
    <m/>
    <n v="1161.5899999999999"/>
    <d v="2025-12-12T00:00:00"/>
    <s v="E0240850"/>
    <s v="PD024850"/>
    <s v="Serviços de Publicidade Eletrônica"/>
    <n v="1105.83"/>
    <m/>
    <x v="0"/>
    <m/>
    <m/>
    <m/>
    <s v="2 - FATURADO"/>
    <n v="0"/>
    <x v="0"/>
    <x v="1"/>
    <m/>
  </r>
  <r>
    <x v="1295"/>
    <s v="48.344.014/0001-59"/>
    <s v="NF SERVICOS"/>
    <n v="198056"/>
    <d v="2025-11-13T00:00:00"/>
    <n v="2064498"/>
    <d v="2025-11-13T00:00:00"/>
    <d v="2025-10-01T00:00:00"/>
    <n v="1118.7"/>
    <d v="2025-12-13T00:00:00"/>
    <s v="E0240610"/>
    <s v="PD024610"/>
    <s v="PREFEITURA CADASTRO"/>
    <n v="1065"/>
    <d v="2025-10-01T00:00:00"/>
    <x v="0"/>
    <s v="25/2024"/>
    <m/>
    <s v="359.00004122/2024-91 - APPS/ITO"/>
    <s v="2 - FATURADO"/>
    <n v="0"/>
    <x v="0"/>
    <x v="0"/>
    <m/>
  </r>
  <r>
    <x v="1295"/>
    <s v="48.344.014/0001-59"/>
    <s v="NF SERVICOS DO"/>
    <n v="369069"/>
    <d v="2025-11-13T00:00:00"/>
    <n v="375886"/>
    <d v="2025-11-14T00:00:00"/>
    <m/>
    <n v="608.45000000000005"/>
    <d v="2025-12-14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295"/>
    <s v="48.344.014/0001-59"/>
    <s v="NF SERVICOS DO"/>
    <n v="369431"/>
    <d v="2025-11-14T00:00:00"/>
    <n v="376248"/>
    <d v="2025-11-18T00:00:00"/>
    <m/>
    <n v="276.57"/>
    <d v="2025-12-18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295"/>
    <s v="48.344.014/0001-59"/>
    <s v="NF SERVICOS DO"/>
    <n v="369930"/>
    <d v="2025-11-18T00:00:00"/>
    <n v="376747"/>
    <d v="2025-11-19T00:00:00"/>
    <m/>
    <n v="165.94"/>
    <d v="2025-12-19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295"/>
    <s v="48.344.014/0001-59"/>
    <s v="NF SERVICOS DO"/>
    <n v="370383"/>
    <d v="2025-11-19T00:00:00"/>
    <n v="377200"/>
    <d v="2025-11-25T00:00:00"/>
    <m/>
    <n v="1050.97"/>
    <d v="2025-12-25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295"/>
    <s v="48.344.014/0001-59"/>
    <s v="NF SERVICOS DO"/>
    <n v="370851"/>
    <d v="2025-11-25T00:00:00"/>
    <n v="377668"/>
    <d v="2025-11-26T00:00:00"/>
    <m/>
    <n v="276.57"/>
    <d v="2025-12-26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296"/>
    <s v="48.344.022/0001-03"/>
    <s v="NF SERVICOS DO"/>
    <n v="367838"/>
    <d v="2025-11-10T00:00:00"/>
    <n v="374655"/>
    <d v="2025-11-10T00:00:00"/>
    <m/>
    <n v="553.14"/>
    <d v="2025-12-10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296"/>
    <s v="48.344.022/0001-03"/>
    <s v="NF SERVICOS DO"/>
    <n v="368441"/>
    <d v="2025-11-11T00:00:00"/>
    <n v="375258"/>
    <d v="2025-11-12T00:00:00"/>
    <m/>
    <n v="553.14"/>
    <d v="2025-12-12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297"/>
    <s v="48.367.581/0001-20"/>
    <s v="ND-OPERADORA CIELO"/>
    <n v="26909"/>
    <d v="2025-09-30T00:00:00"/>
    <m/>
    <m/>
    <m/>
    <n v="139.38999999999999"/>
    <d v="2025-09-30T00:00:00"/>
    <m/>
    <m/>
    <s v="e-CNPJ A1 - Renovação 12 meses"/>
    <n v="0"/>
    <m/>
    <x v="0"/>
    <m/>
    <m/>
    <m/>
    <s v="1 - VENDA A VISTA"/>
    <n v="59"/>
    <x v="5"/>
    <x v="2"/>
    <m/>
  </r>
  <r>
    <x v="1298"/>
    <s v="48.451.303/0001-57"/>
    <s v="ND-OPERADORA CIELO"/>
    <n v="27396"/>
    <d v="2025-11-18T00:00:00"/>
    <m/>
    <m/>
    <m/>
    <n v="293.73"/>
    <d v="2025-11-18T00:00:00"/>
    <m/>
    <m/>
    <s v="e-CNPJ A3 (somente certificado) - 36 meses "/>
    <n v="293.73"/>
    <m/>
    <x v="0"/>
    <m/>
    <m/>
    <m/>
    <s v="1 - VENDA A VISTA"/>
    <n v="10"/>
    <x v="3"/>
    <x v="2"/>
    <m/>
  </r>
  <r>
    <x v="1299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6"/>
    <m/>
    <s v="PD-PRC-2022/02830"/>
    <m/>
    <s v="2 - FATURADO"/>
    <n v="185"/>
    <x v="2"/>
    <x v="15"/>
    <m/>
  </r>
  <r>
    <x v="1299"/>
    <s v="48.468.284/0001-71"/>
    <s v="NF SERVICOS DO"/>
    <n v="365892"/>
    <d v="2025-10-29T00:00:00"/>
    <n v="372709"/>
    <d v="2025-10-30T00:00:00"/>
    <m/>
    <n v="276.57"/>
    <d v="2025-11-29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F SERVICOS DO"/>
    <n v="365895"/>
    <d v="2025-10-29T00:00:00"/>
    <n v="372712"/>
    <d v="2025-10-30T00:00:00"/>
    <m/>
    <n v="276.57"/>
    <d v="2025-11-29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D-POUPATEMPO 4.0"/>
    <n v="7318"/>
    <d v="2025-11-05T00:00:00"/>
    <s v="PPT00724"/>
    <s v="PPT00724"/>
    <d v="2025-11-01T00:00:00"/>
    <n v="16835.310000000001"/>
    <d v="2025-12-05T00:00:00"/>
    <s v="PPT00724"/>
    <s v="PP00724"/>
    <s v="IMPLANTACAO E OPERACAO DO POUPATEMPO GUARARAPES"/>
    <n v="16835.310000000001"/>
    <d v="2025-11-01T00:00:00"/>
    <x v="0"/>
    <m/>
    <s v="PD-PRC-2022/02830"/>
    <m/>
    <s v="2 - FATURADO"/>
    <n v="0"/>
    <x v="0"/>
    <x v="15"/>
    <m/>
  </r>
  <r>
    <x v="1299"/>
    <s v="48.468.284/0001-71"/>
    <s v="NF SERVICOS DO"/>
    <n v="366329"/>
    <d v="2025-11-10T00:00:00"/>
    <n v="373146"/>
    <d v="2025-11-10T00:00:00"/>
    <m/>
    <n v="387.2"/>
    <d v="2025-12-10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66353"/>
    <d v="2025-11-10T00:00:00"/>
    <n v="373170"/>
    <d v="2025-11-10T00:00:00"/>
    <m/>
    <n v="995.65"/>
    <d v="2025-12-10T00:00:00"/>
    <s v="E0211021"/>
    <s v="PD211021"/>
    <s v="Serviços de Publicidade Eletrônica"/>
    <n v="947.86"/>
    <m/>
    <x v="0"/>
    <m/>
    <m/>
    <m/>
    <s v="2 - FATURADO"/>
    <n v="0"/>
    <x v="0"/>
    <x v="1"/>
    <m/>
  </r>
  <r>
    <x v="1299"/>
    <s v="48.468.284/0001-71"/>
    <s v="NF SERVICOS DO"/>
    <n v="366354"/>
    <d v="2025-11-10T00:00:00"/>
    <n v="373171"/>
    <d v="2025-11-10T00:00:00"/>
    <m/>
    <n v="165.94"/>
    <d v="2025-12-10T00:00:00"/>
    <s v="E0211021"/>
    <s v="PD211021"/>
    <s v="Serviços de Publicidade Eletrônica"/>
    <n v="157.97"/>
    <m/>
    <x v="0"/>
    <m/>
    <m/>
    <m/>
    <s v="2 - FATURADO"/>
    <n v="0"/>
    <x v="0"/>
    <x v="1"/>
    <m/>
  </r>
  <r>
    <x v="1299"/>
    <s v="48.468.284/0001-71"/>
    <s v="NF SERVICOS DO"/>
    <n v="366372"/>
    <d v="2025-11-10T00:00:00"/>
    <n v="373189"/>
    <d v="2025-11-10T00:00:00"/>
    <m/>
    <n v="497.83"/>
    <d v="2025-12-10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299"/>
    <s v="48.468.284/0001-71"/>
    <s v="NF SERVICOS DO"/>
    <n v="366593"/>
    <d v="2025-11-10T00:00:00"/>
    <n v="373410"/>
    <d v="2025-11-10T00:00:00"/>
    <m/>
    <n v="276.57"/>
    <d v="2025-12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F SERVICOS DO"/>
    <n v="366600"/>
    <d v="2025-11-10T00:00:00"/>
    <n v="373417"/>
    <d v="2025-11-10T00:00:00"/>
    <m/>
    <n v="719.08"/>
    <d v="2025-12-10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299"/>
    <s v="48.468.284/0001-71"/>
    <s v="NF SERVICOS DO"/>
    <n v="366833"/>
    <d v="2025-11-10T00:00:00"/>
    <n v="373650"/>
    <d v="2025-11-10T00:00:00"/>
    <m/>
    <n v="276.57"/>
    <d v="2025-12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F SERVICOS DO"/>
    <n v="366989"/>
    <d v="2025-11-10T00:00:00"/>
    <n v="373806"/>
    <d v="2025-11-10T00:00:00"/>
    <m/>
    <n v="442.51"/>
    <d v="2025-12-10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299"/>
    <s v="48.468.284/0001-71"/>
    <s v="NF SERVICOS DO"/>
    <n v="367006"/>
    <d v="2025-11-10T00:00:00"/>
    <n v="373823"/>
    <d v="2025-11-10T00:00:00"/>
    <m/>
    <n v="276.57"/>
    <d v="2025-12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F SERVICOS DO"/>
    <n v="367241"/>
    <d v="2025-11-10T00:00:00"/>
    <n v="374058"/>
    <d v="2025-11-10T00:00:00"/>
    <m/>
    <n v="608.45000000000005"/>
    <d v="2025-12-10T00:00:00"/>
    <s v="E0211021"/>
    <s v="PD211021"/>
    <s v="Serviços de Publicidade Eletrônica"/>
    <n v="579.24"/>
    <m/>
    <x v="0"/>
    <m/>
    <m/>
    <m/>
    <s v="2 - FATURADO"/>
    <n v="0"/>
    <x v="0"/>
    <x v="1"/>
    <m/>
  </r>
  <r>
    <x v="1299"/>
    <s v="48.468.284/0001-71"/>
    <s v="NF SERVICOS DO"/>
    <n v="367242"/>
    <d v="2025-11-10T00:00:00"/>
    <n v="374059"/>
    <d v="2025-11-10T00:00:00"/>
    <m/>
    <n v="497.83"/>
    <d v="2025-12-10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299"/>
    <s v="48.468.284/0001-71"/>
    <s v="NF SERVICOS DO"/>
    <n v="368054"/>
    <d v="2025-11-10T00:00:00"/>
    <n v="374871"/>
    <d v="2025-11-12T00:00:00"/>
    <m/>
    <n v="497.83"/>
    <d v="2025-12-12T00:00:00"/>
    <s v="E0211021"/>
    <s v="PD211021"/>
    <s v="Serviços de Publicidade Eletrônica"/>
    <n v="473.93"/>
    <m/>
    <x v="0"/>
    <m/>
    <m/>
    <m/>
    <s v="2 - FATURADO"/>
    <n v="0"/>
    <x v="0"/>
    <x v="1"/>
    <m/>
  </r>
  <r>
    <x v="1299"/>
    <s v="48.468.284/0001-71"/>
    <s v="NF SERVICOS DO"/>
    <n v="368121"/>
    <d v="2025-11-10T00:00:00"/>
    <n v="374938"/>
    <d v="2025-11-12T00:00:00"/>
    <m/>
    <n v="663.77"/>
    <d v="2025-12-12T00:00:00"/>
    <s v="E0211021"/>
    <s v="PD211021"/>
    <s v="Serviços de Publicidade Eletrônica"/>
    <n v="631.91"/>
    <m/>
    <x v="0"/>
    <m/>
    <m/>
    <m/>
    <s v="2 - FATURADO"/>
    <n v="0"/>
    <x v="0"/>
    <x v="1"/>
    <m/>
  </r>
  <r>
    <x v="1299"/>
    <s v="48.468.284/0001-71"/>
    <s v="NF SERVICOS DO"/>
    <n v="368124"/>
    <d v="2025-11-10T00:00:00"/>
    <n v="374941"/>
    <d v="2025-11-12T00:00:00"/>
    <m/>
    <n v="553.14"/>
    <d v="2025-12-12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299"/>
    <s v="48.468.284/0001-71"/>
    <s v="NF SERVICOS DO"/>
    <n v="368374"/>
    <d v="2025-11-11T00:00:00"/>
    <n v="375191"/>
    <d v="2025-11-12T00:00:00"/>
    <m/>
    <n v="331.88"/>
    <d v="2025-12-12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299"/>
    <s v="48.468.284/0001-71"/>
    <s v="NF SERVICOS DO"/>
    <n v="368383"/>
    <d v="2025-11-11T00:00:00"/>
    <n v="375200"/>
    <d v="2025-11-12T00:00:00"/>
    <m/>
    <n v="387.2"/>
    <d v="2025-12-12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68384"/>
    <d v="2025-11-11T00:00:00"/>
    <n v="375201"/>
    <d v="2025-11-12T00:00:00"/>
    <m/>
    <n v="387.2"/>
    <d v="2025-12-12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69020"/>
    <d v="2025-11-13T00:00:00"/>
    <n v="375837"/>
    <d v="2025-11-14T00:00:00"/>
    <m/>
    <n v="387.2"/>
    <d v="2025-12-14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69141"/>
    <d v="2025-11-13T00:00:00"/>
    <n v="375958"/>
    <d v="2025-11-14T00:00:00"/>
    <m/>
    <n v="276.57"/>
    <d v="2025-12-14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299"/>
    <s v="48.468.284/0001-71"/>
    <s v="NF SERVICOS DO"/>
    <n v="369472"/>
    <d v="2025-11-14T00:00:00"/>
    <n v="376289"/>
    <d v="2025-11-18T00:00:00"/>
    <m/>
    <n v="387.2"/>
    <d v="2025-12-18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69891"/>
    <d v="2025-11-18T00:00:00"/>
    <n v="376708"/>
    <d v="2025-11-19T00:00:00"/>
    <m/>
    <n v="331.88"/>
    <d v="2025-12-19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299"/>
    <s v="48.468.284/0001-71"/>
    <s v="ND-POUPATEMPO 4.0"/>
    <n v="7356"/>
    <d v="2025-11-18T00:00:00"/>
    <s v="PPT00724"/>
    <s v="PPT00724"/>
    <d v="2025-11-01T00:00:00"/>
    <n v="844.59"/>
    <d v="2025-12-18T00:00:00"/>
    <s v="PPT00724"/>
    <s v="PP00724"/>
    <s v="IMPLANTACAO E OPERACAO DO POUPATEMPO GUARARAPES"/>
    <n v="844.59"/>
    <d v="2025-11-01T00:00:00"/>
    <x v="0"/>
    <m/>
    <s v="PD-PRC-2022/02830"/>
    <m/>
    <s v="2 - FATURADO"/>
    <n v="0"/>
    <x v="0"/>
    <x v="15"/>
    <m/>
  </r>
  <r>
    <x v="1299"/>
    <s v="48.468.284/0001-71"/>
    <s v="NF SERVICOS DO"/>
    <n v="370274"/>
    <d v="2025-11-19T00:00:00"/>
    <n v="377091"/>
    <d v="2025-11-25T00:00:00"/>
    <m/>
    <n v="442.51"/>
    <d v="2025-12-25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299"/>
    <s v="48.468.284/0001-71"/>
    <s v="NF SERVICOS DO"/>
    <n v="370837"/>
    <d v="2025-11-25T00:00:00"/>
    <n v="377654"/>
    <d v="2025-11-26T00:00:00"/>
    <m/>
    <n v="442.51"/>
    <d v="2025-12-26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299"/>
    <s v="48.468.284/0001-71"/>
    <s v="NF SERVICOS DO"/>
    <n v="370839"/>
    <d v="2025-11-25T00:00:00"/>
    <n v="377656"/>
    <d v="2025-11-26T00:00:00"/>
    <m/>
    <n v="442.51"/>
    <d v="2025-12-26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299"/>
    <s v="48.468.284/0001-71"/>
    <s v="NF SERVICOS DO"/>
    <n v="370855"/>
    <d v="2025-11-25T00:00:00"/>
    <n v="377672"/>
    <d v="2025-11-26T00:00:00"/>
    <m/>
    <n v="387.2"/>
    <d v="2025-12-26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299"/>
    <s v="48.468.284/0001-71"/>
    <s v="NF SERVICOS DO"/>
    <n v="371114"/>
    <d v="2025-11-26T00:00:00"/>
    <n v="377931"/>
    <d v="2025-11-27T00:00:00"/>
    <m/>
    <n v="331.88"/>
    <d v="2025-12-27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299"/>
    <s v="48.468.284/0001-71"/>
    <s v="NF SERVICOS DO"/>
    <n v="371115"/>
    <d v="2025-11-26T00:00:00"/>
    <n v="377932"/>
    <d v="2025-11-27T00:00:00"/>
    <m/>
    <n v="331.88"/>
    <d v="2025-12-27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300"/>
    <s v="48.482.969/0001-72"/>
    <s v="ND-OPERADORA CIELO"/>
    <n v="27386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1301"/>
    <s v="48.568.372/0001-45"/>
    <s v="NF SERVICOS DO"/>
    <n v="366292"/>
    <d v="2025-11-10T00:00:00"/>
    <n v="373109"/>
    <d v="2025-11-10T00:00:00"/>
    <m/>
    <n v="516.26"/>
    <d v="2025-12-10T00:00:00"/>
    <s v="E0202030"/>
    <s v="PD202030"/>
    <s v="Serviços de Publicidade Eletrônica"/>
    <n v="491.48"/>
    <m/>
    <x v="0"/>
    <m/>
    <m/>
    <m/>
    <s v="2 - FATURADO"/>
    <n v="0"/>
    <x v="0"/>
    <x v="1"/>
    <m/>
  </r>
  <r>
    <x v="1301"/>
    <s v="48.568.372/0001-45"/>
    <s v="NF SERVICOS DO"/>
    <n v="367159"/>
    <d v="2025-11-10T00:00:00"/>
    <n v="373976"/>
    <d v="2025-11-10T00:00:00"/>
    <m/>
    <n v="663.77"/>
    <d v="2025-12-10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301"/>
    <s v="48.568.372/0001-45"/>
    <s v="NF SERVICOS DO"/>
    <n v="367958"/>
    <d v="2025-11-10T00:00:00"/>
    <n v="374775"/>
    <d v="2025-11-10T00:00:00"/>
    <m/>
    <n v="663.77"/>
    <d v="2025-12-10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301"/>
    <s v="48.568.372/0001-45"/>
    <s v="NF SERVICOS DO"/>
    <n v="368354"/>
    <d v="2025-11-11T00:00:00"/>
    <n v="375171"/>
    <d v="2025-11-12T00:00:00"/>
    <m/>
    <n v="663.77"/>
    <d v="2025-12-12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301"/>
    <s v="48.568.372/0001-45"/>
    <s v="NF SERVICOS DO"/>
    <n v="368476"/>
    <d v="2025-11-11T00:00:00"/>
    <n v="375293"/>
    <d v="2025-11-12T00:00:00"/>
    <m/>
    <n v="442.51"/>
    <d v="2025-12-12T00:00:00"/>
    <s v="E0202030"/>
    <s v="PD202030"/>
    <s v="Serviços de Publicidade Eletrônica"/>
    <n v="421.27"/>
    <m/>
    <x v="0"/>
    <m/>
    <m/>
    <m/>
    <s v="2 - FATURADO"/>
    <n v="0"/>
    <x v="0"/>
    <x v="1"/>
    <m/>
  </r>
  <r>
    <x v="1301"/>
    <s v="48.568.372/0001-45"/>
    <s v="NF SERVICOS DO"/>
    <n v="368522"/>
    <d v="2025-11-11T00:00:00"/>
    <n v="375339"/>
    <d v="2025-11-12T00:00:00"/>
    <m/>
    <n v="590.02"/>
    <d v="2025-12-12T00:00:00"/>
    <s v="E0202030"/>
    <s v="PD202030"/>
    <s v="Serviços de Publicidade Eletrônica"/>
    <n v="561.70000000000005"/>
    <m/>
    <x v="0"/>
    <m/>
    <m/>
    <m/>
    <s v="2 - FATURADO"/>
    <n v="0"/>
    <x v="0"/>
    <x v="1"/>
    <m/>
  </r>
  <r>
    <x v="1301"/>
    <s v="48.568.372/0001-45"/>
    <s v="NF SERVICOS DO"/>
    <n v="369175"/>
    <d v="2025-11-13T00:00:00"/>
    <n v="375992"/>
    <d v="2025-11-14T00:00:00"/>
    <m/>
    <n v="737.52"/>
    <d v="2025-12-14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301"/>
    <s v="48.568.372/0001-45"/>
    <s v="NF SERVICOS DO"/>
    <n v="369313"/>
    <d v="2025-11-14T00:00:00"/>
    <n v="376130"/>
    <d v="2025-11-18T00:00:00"/>
    <m/>
    <n v="737.52"/>
    <d v="2025-12-18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301"/>
    <s v="48.568.372/0001-45"/>
    <s v="NF SERVICOS DO"/>
    <n v="369332"/>
    <d v="2025-11-14T00:00:00"/>
    <n v="376149"/>
    <d v="2025-11-18T00:00:00"/>
    <m/>
    <n v="1991.3"/>
    <d v="2025-12-18T00:00:00"/>
    <s v="E0202030"/>
    <s v="PD202030"/>
    <s v="Serviços de Publicidade Eletrônica"/>
    <n v="1895.72"/>
    <m/>
    <x v="0"/>
    <m/>
    <m/>
    <m/>
    <s v="2 - FATURADO"/>
    <n v="0"/>
    <x v="0"/>
    <x v="1"/>
    <m/>
  </r>
  <r>
    <x v="1301"/>
    <s v="48.568.372/0001-45"/>
    <s v="NF SERVICOS DO"/>
    <n v="369426"/>
    <d v="2025-11-14T00:00:00"/>
    <n v="376243"/>
    <d v="2025-11-18T00:00:00"/>
    <m/>
    <n v="590.02"/>
    <d v="2025-12-18T00:00:00"/>
    <s v="E0202030"/>
    <s v="PD202030"/>
    <s v="Serviços de Publicidade Eletrônica"/>
    <n v="561.70000000000005"/>
    <m/>
    <x v="0"/>
    <m/>
    <m/>
    <m/>
    <s v="2 - FATURADO"/>
    <n v="0"/>
    <x v="0"/>
    <x v="1"/>
    <m/>
  </r>
  <r>
    <x v="1302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6"/>
    <m/>
    <s v="PD-PRC-2022/01416"/>
    <m/>
    <s v="2 - FATURADO"/>
    <n v="875"/>
    <x v="1"/>
    <x v="15"/>
    <m/>
  </r>
  <r>
    <x v="1302"/>
    <s v="48.664.296/0001-71"/>
    <s v="ND-POUPATEMPO 4.0"/>
    <n v="7220"/>
    <d v="2025-11-05T00:00:00"/>
    <s v="PPT00695"/>
    <s v="PPT00695"/>
    <d v="2025-11-01T00:00:00"/>
    <n v="18257.28"/>
    <d v="2025-12-05T00:00:00"/>
    <s v="PPT00695"/>
    <s v="PP00695"/>
    <s v="IMPLANTACAO E OPERACAO DO POUPATEMPO PRADOPOLIS"/>
    <n v="18257.28"/>
    <d v="2025-11-01T00:00:00"/>
    <x v="0"/>
    <m/>
    <s v="PD-PRC-2022/01416"/>
    <m/>
    <s v="2 - FATURADO"/>
    <n v="0"/>
    <x v="0"/>
    <x v="15"/>
    <m/>
  </r>
  <r>
    <x v="1302"/>
    <s v="48.664.296/0001-71"/>
    <s v="NF SERVICOS"/>
    <n v="198042"/>
    <d v="2025-11-13T00:00:00"/>
    <n v="2064484"/>
    <d v="2025-11-13T00:00:00"/>
    <d v="2025-10-01T00:00:00"/>
    <n v="676.8"/>
    <d v="2025-12-13T00:00:00"/>
    <s v="E0240605"/>
    <s v="PD024605"/>
    <s v="PREFEITURA - CADASTRO"/>
    <n v="644.30999999999995"/>
    <d v="2025-10-01T00:00:00"/>
    <x v="0"/>
    <s v="25/2024"/>
    <s v="62/2024 -D.L  21/2024"/>
    <s v="359.00005334/2024-96- APPS/ITO"/>
    <s v="2 - FATURADO"/>
    <n v="0"/>
    <x v="0"/>
    <x v="0"/>
    <m/>
  </r>
  <r>
    <x v="1303"/>
    <s v="48.664.304/0001-80"/>
    <s v="NF SERVICOS DO"/>
    <n v="370516"/>
    <d v="2025-11-24T00:00:00"/>
    <n v="377332"/>
    <d v="2025-11-25T00:00:00"/>
    <m/>
    <n v="2046.62"/>
    <d v="2025-12-25T00:00:00"/>
    <m/>
    <m/>
    <s v="Serviços de Publicidade Eletrônica"/>
    <n v="1948.38"/>
    <m/>
    <x v="0"/>
    <m/>
    <m/>
    <m/>
    <s v="2 - FATURADO"/>
    <n v="0"/>
    <x v="0"/>
    <x v="1"/>
    <m/>
  </r>
  <r>
    <x v="1303"/>
    <s v="48.664.304/0001-80"/>
    <s v="NF SERVICOS DO"/>
    <n v="371408"/>
    <d v="2025-11-26T00:00:00"/>
    <n v="378225"/>
    <d v="2025-11-27T00:00:00"/>
    <m/>
    <n v="331.88"/>
    <d v="2025-12-27T00:00:00"/>
    <m/>
    <m/>
    <s v="Serviços de Publicidade Eletrônica"/>
    <n v="315.95"/>
    <m/>
    <x v="0"/>
    <m/>
    <m/>
    <m/>
    <s v="2 - FATURADO"/>
    <n v="0"/>
    <x v="0"/>
    <x v="1"/>
    <m/>
  </r>
  <r>
    <x v="1304"/>
    <s v="48.689.269/0001-53"/>
    <s v="ND-OPERADORA CIELO"/>
    <n v="27413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305"/>
    <s v="48.813.638/0001-78"/>
    <s v="NF SERVICOS DO"/>
    <n v="360938"/>
    <d v="2025-10-10T00:00:00"/>
    <n v="367753"/>
    <d v="2025-10-10T00:00:00"/>
    <m/>
    <n v="414.85"/>
    <d v="2025-11-09T00:00:00"/>
    <s v="E0220658"/>
    <s v="PD022658"/>
    <s v="Serviços de Publicidade Eletrônica"/>
    <n v="394.94"/>
    <m/>
    <x v="0"/>
    <m/>
    <m/>
    <m/>
    <s v="2 - FATURADO"/>
    <n v="19"/>
    <x v="3"/>
    <x v="1"/>
    <m/>
  </r>
  <r>
    <x v="1305"/>
    <s v="48.813.638/0001-78"/>
    <s v="NF SERVICOS DO"/>
    <n v="363030"/>
    <d v="2025-10-15T00:00:00"/>
    <n v="369845"/>
    <d v="2025-10-16T00:00:00"/>
    <m/>
    <n v="507.05"/>
    <d v="2025-11-15T00:00:00"/>
    <s v="E0220658"/>
    <s v="PD022658"/>
    <s v="Serviços de Publicidade Eletrônica"/>
    <n v="482.71"/>
    <m/>
    <x v="0"/>
    <m/>
    <m/>
    <m/>
    <s v="2 - FATURADO"/>
    <n v="13"/>
    <x v="3"/>
    <x v="1"/>
    <m/>
  </r>
  <r>
    <x v="1305"/>
    <s v="48.813.638/0001-78"/>
    <s v="NF SERVICOS DO"/>
    <n v="363031"/>
    <d v="2025-10-15T00:00:00"/>
    <n v="369846"/>
    <d v="2025-10-16T00:00:00"/>
    <m/>
    <n v="460.95"/>
    <d v="2025-11-15T00:00:00"/>
    <s v="E0220658"/>
    <s v="PD022658"/>
    <s v="Serviços de Publicidade Eletrônica"/>
    <n v="438.82"/>
    <m/>
    <x v="0"/>
    <m/>
    <m/>
    <m/>
    <s v="2 - FATURADO"/>
    <n v="13"/>
    <x v="3"/>
    <x v="1"/>
    <m/>
  </r>
  <r>
    <x v="1305"/>
    <s v="48.813.638/0001-78"/>
    <s v="NF SERVICOS DO"/>
    <n v="364381"/>
    <d v="2025-10-21T00:00:00"/>
    <n v="371196"/>
    <d v="2025-10-22T00:00:00"/>
    <m/>
    <n v="599.23"/>
    <d v="2025-11-21T00:00:00"/>
    <s v="E0220658"/>
    <s v="PD022658"/>
    <s v="Serviços de Publicidade Eletrônica"/>
    <n v="570.47"/>
    <m/>
    <x v="0"/>
    <m/>
    <m/>
    <m/>
    <s v="2 - FATURADO"/>
    <n v="7"/>
    <x v="3"/>
    <x v="1"/>
    <m/>
  </r>
  <r>
    <x v="1305"/>
    <s v="48.813.638/0001-78"/>
    <s v="NF SERVICOS DO"/>
    <n v="365005"/>
    <d v="2025-10-23T00:00:00"/>
    <n v="371820"/>
    <d v="2025-10-24T00:00:00"/>
    <m/>
    <n v="414.85"/>
    <d v="2025-11-23T00:00:00"/>
    <s v="E0220658"/>
    <s v="PD022658"/>
    <s v="Serviços de Publicidade Eletrônica"/>
    <n v="394.94"/>
    <m/>
    <x v="0"/>
    <m/>
    <m/>
    <m/>
    <s v="2 - FATURADO"/>
    <n v="5"/>
    <x v="3"/>
    <x v="1"/>
    <m/>
  </r>
  <r>
    <x v="1305"/>
    <s v="48.813.638/0001-78"/>
    <s v="ND-POUPATEMPO 4.0"/>
    <n v="7337"/>
    <d v="2025-11-05T00:00:00"/>
    <s v="PPT00745"/>
    <s v="PPT00745"/>
    <d v="2025-11-01T00:00:00"/>
    <n v="21239.75"/>
    <d v="2025-12-05T00:00:00"/>
    <s v="PPT00745"/>
    <s v="PP00745"/>
    <s v="IMPLANTAÇÃO E OPERAÇÃO DO POUPATEMPO REGENTE FEIJÓ"/>
    <n v="21239.75"/>
    <d v="2025-11-01T00:00:00"/>
    <x v="0"/>
    <m/>
    <s v="PD-PRC-2022/03677"/>
    <m/>
    <s v="2 - FATURADO"/>
    <n v="0"/>
    <x v="0"/>
    <x v="15"/>
    <m/>
  </r>
  <r>
    <x v="1305"/>
    <s v="48.813.638/0001-78"/>
    <s v="NF SERVICOS DO"/>
    <n v="366232"/>
    <d v="2025-11-10T00:00:00"/>
    <n v="373049"/>
    <d v="2025-11-10T00:00:00"/>
    <m/>
    <n v="691.42"/>
    <d v="2025-12-10T00:00:00"/>
    <s v="E0220658"/>
    <s v="PD022658"/>
    <s v="Serviços de Publicidade Eletrônica"/>
    <n v="658.23"/>
    <m/>
    <x v="0"/>
    <m/>
    <m/>
    <m/>
    <s v="2 - FATURADO"/>
    <n v="0"/>
    <x v="0"/>
    <x v="1"/>
    <m/>
  </r>
  <r>
    <x v="1305"/>
    <s v="48.813.638/0001-78"/>
    <s v="NF SERVICOS DO"/>
    <n v="367096"/>
    <d v="2025-11-10T00:00:00"/>
    <n v="373913"/>
    <d v="2025-11-10T00:00:00"/>
    <m/>
    <n v="460.95"/>
    <d v="2025-12-10T00:00:00"/>
    <s v="E0220658"/>
    <s v="PD022658"/>
    <s v="Serviços de Publicidade Eletrônica"/>
    <n v="438.82"/>
    <m/>
    <x v="0"/>
    <m/>
    <m/>
    <m/>
    <s v="2 - FATURADO"/>
    <n v="0"/>
    <x v="0"/>
    <x v="1"/>
    <m/>
  </r>
  <r>
    <x v="1305"/>
    <s v="48.813.638/0001-78"/>
    <s v="NF SERVICOS DO"/>
    <n v="369323"/>
    <d v="2025-11-14T00:00:00"/>
    <n v="376140"/>
    <d v="2025-11-18T00:00:00"/>
    <m/>
    <n v="553.14"/>
    <d v="2025-12-18T00:00:00"/>
    <s v="E0220658"/>
    <s v="PD022658"/>
    <s v="Serviços de Publicidade Eletrônica"/>
    <n v="526.59"/>
    <m/>
    <x v="0"/>
    <m/>
    <m/>
    <m/>
    <s v="2 - FATURADO"/>
    <n v="0"/>
    <x v="0"/>
    <x v="1"/>
    <m/>
  </r>
  <r>
    <x v="1305"/>
    <s v="48.813.638/0001-78"/>
    <s v="NF SERVICOS DO"/>
    <n v="370118"/>
    <d v="2025-11-18T00:00:00"/>
    <n v="376935"/>
    <d v="2025-11-19T00:00:00"/>
    <m/>
    <n v="460.95"/>
    <d v="2025-12-19T00:00:00"/>
    <s v="E0220658"/>
    <s v="PD022658"/>
    <s v="Serviços de Publicidade Eletrônica"/>
    <n v="438.82"/>
    <m/>
    <x v="0"/>
    <m/>
    <m/>
    <m/>
    <s v="2 - FATURADO"/>
    <n v="0"/>
    <x v="0"/>
    <x v="1"/>
    <m/>
  </r>
  <r>
    <x v="1305"/>
    <s v="48.813.638/0001-78"/>
    <s v="NF SERVICOS DO"/>
    <n v="370128"/>
    <d v="2025-11-18T00:00:00"/>
    <n v="376945"/>
    <d v="2025-11-19T00:00:00"/>
    <m/>
    <n v="368.76"/>
    <d v="2025-12-19T00:00:00"/>
    <s v="E0220658"/>
    <s v="PD022658"/>
    <s v="Serviços de Publicidade Eletrônica"/>
    <n v="351.06"/>
    <m/>
    <x v="0"/>
    <m/>
    <m/>
    <m/>
    <s v="2 - FATURADO"/>
    <n v="0"/>
    <x v="0"/>
    <x v="1"/>
    <m/>
  </r>
  <r>
    <x v="1305"/>
    <s v="48.813.638/0001-78"/>
    <s v="NF SERVICOS DO"/>
    <n v="370680"/>
    <d v="2025-11-24T00:00:00"/>
    <n v="377496"/>
    <d v="2025-11-25T00:00:00"/>
    <m/>
    <n v="368.76"/>
    <d v="2025-12-25T00:00:00"/>
    <s v="E0220658"/>
    <s v="PD022658"/>
    <s v="Serviços de Publicidade Eletrônica"/>
    <n v="351.06"/>
    <m/>
    <x v="0"/>
    <m/>
    <m/>
    <m/>
    <s v="2 - FATURADO"/>
    <n v="0"/>
    <x v="0"/>
    <x v="1"/>
    <m/>
  </r>
  <r>
    <x v="1306"/>
    <s v="48.962.625/0001-60"/>
    <s v="NF SERVICOS DO"/>
    <n v="367093"/>
    <d v="2025-11-10T00:00:00"/>
    <n v="373910"/>
    <d v="2025-11-10T00:00:00"/>
    <m/>
    <n v="829.71"/>
    <d v="2025-12-10T00:00:00"/>
    <s v="E0231112"/>
    <s v="PD231093"/>
    <s v="Serviços de Publicidade Eletrônica"/>
    <n v="789.88"/>
    <m/>
    <x v="0"/>
    <m/>
    <m/>
    <m/>
    <s v="2 - FATURADO"/>
    <n v="0"/>
    <x v="0"/>
    <x v="1"/>
    <m/>
  </r>
  <r>
    <x v="1306"/>
    <s v="48.962.625/0001-60"/>
    <s v="NF SERVICOS DO"/>
    <n v="367268"/>
    <d v="2025-11-10T00:00:00"/>
    <n v="374085"/>
    <d v="2025-11-10T00:00:00"/>
    <m/>
    <n v="829.71"/>
    <d v="2025-12-10T00:00:00"/>
    <s v="E0231112"/>
    <s v="PD231093"/>
    <s v="Serviços de Publicidade Eletrônica"/>
    <n v="789.88"/>
    <m/>
    <x v="0"/>
    <m/>
    <m/>
    <m/>
    <s v="2 - FATURADO"/>
    <n v="0"/>
    <x v="0"/>
    <x v="1"/>
    <m/>
  </r>
  <r>
    <x v="1306"/>
    <s v="48.962.625/0001-60"/>
    <s v="NF SERVICOS DO"/>
    <n v="368762"/>
    <d v="2025-11-12T00:00:00"/>
    <n v="375579"/>
    <d v="2025-11-13T00:00:00"/>
    <m/>
    <n v="1198.47"/>
    <d v="2025-12-13T00:00:00"/>
    <s v="E0231112"/>
    <s v="PD231093"/>
    <s v="Serviços de Publicidade Eletrônica"/>
    <n v="1140.94"/>
    <m/>
    <x v="0"/>
    <m/>
    <m/>
    <m/>
    <s v="2 - FATURADO"/>
    <n v="0"/>
    <x v="0"/>
    <x v="1"/>
    <m/>
  </r>
  <r>
    <x v="1306"/>
    <s v="48.962.625/0001-60"/>
    <s v="NF SERVICOS DO"/>
    <n v="370594"/>
    <d v="2025-11-24T00:00:00"/>
    <n v="377410"/>
    <d v="2025-11-25T00:00:00"/>
    <m/>
    <n v="1106.28"/>
    <d v="2025-12-25T00:00:00"/>
    <s v="E0231112"/>
    <s v="PD231093"/>
    <s v="Serviços de Publicidade Eletrônica"/>
    <n v="1053.18"/>
    <m/>
    <x v="0"/>
    <m/>
    <m/>
    <m/>
    <s v="2 - FATURADO"/>
    <n v="0"/>
    <x v="0"/>
    <x v="1"/>
    <m/>
  </r>
  <r>
    <x v="1306"/>
    <s v="48.962.625/0001-60"/>
    <s v="NF SERVICOS DO"/>
    <n v="371326"/>
    <d v="2025-11-26T00:00:00"/>
    <n v="378143"/>
    <d v="2025-11-27T00:00:00"/>
    <m/>
    <n v="553.14"/>
    <d v="2025-12-27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307"/>
    <s v="48.971.139/0001-09"/>
    <s v="NF SERVICOS DO"/>
    <n v="366892"/>
    <d v="2025-11-10T00:00:00"/>
    <n v="373709"/>
    <d v="2025-11-10T00:00:00"/>
    <m/>
    <n v="460.95"/>
    <d v="2025-12-10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07"/>
    <s v="48.971.139/0001-09"/>
    <s v="NF SERVICOS DO"/>
    <n v="368393"/>
    <d v="2025-11-11T00:00:00"/>
    <n v="375210"/>
    <d v="2025-11-12T00:00:00"/>
    <m/>
    <n v="553.14"/>
    <d v="2025-12-12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307"/>
    <s v="48.971.139/0001-09"/>
    <s v="NF SERVICOS DO"/>
    <n v="369734"/>
    <d v="2025-11-17T00:00:00"/>
    <n v="376551"/>
    <d v="2025-11-18T00:00:00"/>
    <m/>
    <n v="460.95"/>
    <d v="2025-12-18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07"/>
    <s v="48.971.139/0001-09"/>
    <s v="NF SERVICOS DO"/>
    <n v="370930"/>
    <d v="2025-11-25T00:00:00"/>
    <n v="377747"/>
    <d v="2025-11-26T00:00:00"/>
    <m/>
    <n v="1014.09"/>
    <d v="2025-12-26T00:00:00"/>
    <s v="E0230935"/>
    <s v="PD023935"/>
    <s v="Serviços de Publicidade Eletrônica"/>
    <n v="965.41"/>
    <m/>
    <x v="0"/>
    <m/>
    <m/>
    <m/>
    <s v="2 - FATURADO"/>
    <n v="0"/>
    <x v="0"/>
    <x v="1"/>
    <m/>
  </r>
  <r>
    <x v="1308"/>
    <s v="480.283.218-44"/>
    <s v="5551 Venda b.at. imo"/>
    <n v="831"/>
    <d v="2025-10-20T00:00:00"/>
    <m/>
    <m/>
    <m/>
    <n v="1400"/>
    <d v="2025-10-30T00:00:00"/>
    <m/>
    <m/>
    <s v="COMPUTADORES"/>
    <n v="1400"/>
    <m/>
    <x v="0"/>
    <m/>
    <m/>
    <m/>
    <s v="10 DIAS"/>
    <n v="29"/>
    <x v="3"/>
    <x v="8"/>
    <m/>
  </r>
  <r>
    <x v="1309"/>
    <s v="480.936.868-86"/>
    <s v="ND-OPERADORA CIELO"/>
    <n v="27399"/>
    <d v="2025-11-18T00:00:00"/>
    <m/>
    <m/>
    <m/>
    <n v="249.98"/>
    <d v="2025-11-18T00:00:00"/>
    <m/>
    <m/>
    <s v="Certificado e-CPF A3 em cartão e leitora - 12 meses"/>
    <n v="249.98"/>
    <m/>
    <x v="0"/>
    <m/>
    <m/>
    <m/>
    <s v="1 - VENDA A VISTA"/>
    <n v="10"/>
    <x v="3"/>
    <x v="2"/>
    <m/>
  </r>
  <r>
    <x v="1310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177"/>
    <x v="6"/>
    <x v="5"/>
    <m/>
  </r>
  <r>
    <x v="1311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95"/>
    <x v="2"/>
    <x v="5"/>
    <m/>
  </r>
  <r>
    <x v="1312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349"/>
    <x v="2"/>
    <x v="3"/>
    <m/>
  </r>
  <r>
    <x v="1312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349"/>
    <x v="2"/>
    <x v="3"/>
    <m/>
  </r>
  <r>
    <x v="1312"/>
    <s v="49.107.725/0001-72"/>
    <s v="ND-JUROS RECEBIMENTO"/>
    <s v="338143-1-NDJ1"/>
    <d v="2025-07-28T00:00:00"/>
    <n v="344888"/>
    <m/>
    <m/>
    <n v="0.22"/>
    <d v="2025-08-27T00:00:00"/>
    <m/>
    <m/>
    <s v="Nota de Debito Juros"/>
    <n v="0.22"/>
    <m/>
    <x v="0"/>
    <m/>
    <m/>
    <m/>
    <s v="2 - FATURADO"/>
    <n v="93"/>
    <x v="7"/>
    <x v="3"/>
    <m/>
  </r>
  <r>
    <x v="1312"/>
    <s v="49.107.725/0001-72"/>
    <s v="ND-JUROS RECEBIMENTO"/>
    <s v="338145-1-NDJ1"/>
    <d v="2025-07-28T00:00:00"/>
    <n v="344890"/>
    <m/>
    <m/>
    <n v="0.22"/>
    <d v="2025-08-27T00:00:00"/>
    <m/>
    <m/>
    <s v="Nota de Debito Juros"/>
    <n v="0.22"/>
    <m/>
    <x v="0"/>
    <m/>
    <m/>
    <m/>
    <s v="2 - FATURADO"/>
    <n v="93"/>
    <x v="7"/>
    <x v="3"/>
    <m/>
  </r>
  <r>
    <x v="1312"/>
    <s v="49.107.725/0001-72"/>
    <s v="ND-JUROS RECEBIMENTO"/>
    <s v="338160-1-NDJ1"/>
    <d v="2025-07-28T00:00:00"/>
    <n v="344905"/>
    <m/>
    <m/>
    <n v="0.22"/>
    <d v="2025-08-27T00:00:00"/>
    <m/>
    <m/>
    <s v="Nota de Debito Juros"/>
    <n v="0.22"/>
    <m/>
    <x v="0"/>
    <m/>
    <m/>
    <m/>
    <s v="2 - FATURADO"/>
    <n v="93"/>
    <x v="7"/>
    <x v="3"/>
    <m/>
  </r>
  <r>
    <x v="1312"/>
    <s v="49.107.725/0001-72"/>
    <s v="ND-JUROS RECEBIMENTO"/>
    <s v="338456-1-NDJ1"/>
    <d v="2025-07-28T00:00:00"/>
    <n v="345201"/>
    <m/>
    <m/>
    <n v="0.26"/>
    <d v="2025-08-27T00:00:00"/>
    <m/>
    <m/>
    <s v="Nota de Debito Juros"/>
    <n v="0.26"/>
    <m/>
    <x v="0"/>
    <m/>
    <m/>
    <m/>
    <s v="2 - FATURADO"/>
    <n v="93"/>
    <x v="7"/>
    <x v="3"/>
    <m/>
  </r>
  <r>
    <x v="1312"/>
    <s v="49.107.725/0001-72"/>
    <s v="ND-JUROS RECEBIMENTO"/>
    <s v="347163-1-NDJ1"/>
    <d v="2025-09-09T00:00:00"/>
    <n v="353951"/>
    <m/>
    <m/>
    <n v="0.15"/>
    <d v="2025-10-09T00:00:00"/>
    <m/>
    <m/>
    <s v="Nota de Debito Juros"/>
    <n v="0.15"/>
    <m/>
    <x v="0"/>
    <m/>
    <m/>
    <m/>
    <s v="2 - FATURADO"/>
    <n v="50"/>
    <x v="5"/>
    <x v="3"/>
    <m/>
  </r>
  <r>
    <x v="1312"/>
    <s v="49.107.725/0001-72"/>
    <s v="ND-JUROS RECEBIMENTO"/>
    <s v="347199-1-NDJ1"/>
    <d v="2025-09-09T00:00:00"/>
    <n v="353987"/>
    <m/>
    <m/>
    <n v="0.18"/>
    <d v="2025-10-09T00:00:00"/>
    <m/>
    <m/>
    <s v="Nota de Debito Juros"/>
    <n v="0.18"/>
    <m/>
    <x v="0"/>
    <m/>
    <m/>
    <m/>
    <s v="2 - FATURADO"/>
    <n v="50"/>
    <x v="5"/>
    <x v="3"/>
    <m/>
  </r>
  <r>
    <x v="1312"/>
    <s v="49.107.725/0001-72"/>
    <s v="ND-JUROS RECEBIMENTO"/>
    <s v="347351-1-NDJ1"/>
    <d v="2025-09-09T00:00:00"/>
    <n v="354139"/>
    <m/>
    <m/>
    <n v="0.15"/>
    <d v="2025-10-09T00:00:00"/>
    <m/>
    <m/>
    <s v="Nota de Debito Juros"/>
    <n v="0.15"/>
    <m/>
    <x v="0"/>
    <m/>
    <m/>
    <m/>
    <s v="2 - FATURADO"/>
    <n v="50"/>
    <x v="5"/>
    <x v="3"/>
    <m/>
  </r>
  <r>
    <x v="1312"/>
    <s v="49.107.725/0001-72"/>
    <s v="ND-JUROS RECEBIMENTO"/>
    <s v="347725-1-NDJ1"/>
    <d v="2025-09-09T00:00:00"/>
    <n v="354513"/>
    <m/>
    <m/>
    <n v="0.26"/>
    <d v="2025-10-09T00:00:00"/>
    <m/>
    <m/>
    <s v="Nota de Debito Juros"/>
    <n v="0.26"/>
    <m/>
    <x v="0"/>
    <m/>
    <m/>
    <m/>
    <s v="2 - FATURADO"/>
    <n v="50"/>
    <x v="5"/>
    <x v="3"/>
    <m/>
  </r>
  <r>
    <x v="1312"/>
    <s v="49.107.725/0001-72"/>
    <s v="ND-JUROS RECEBIMENTO"/>
    <s v="347810-1-NDJ1"/>
    <d v="2025-09-09T00:00:00"/>
    <n v="354598"/>
    <m/>
    <m/>
    <n v="0.18"/>
    <d v="2025-10-09T00:00:00"/>
    <m/>
    <m/>
    <s v="Nota de Debito Juros"/>
    <n v="0.18"/>
    <m/>
    <x v="0"/>
    <m/>
    <m/>
    <m/>
    <s v="2 - FATURADO"/>
    <n v="50"/>
    <x v="5"/>
    <x v="3"/>
    <m/>
  </r>
  <r>
    <x v="1312"/>
    <s v="49.107.725/0001-72"/>
    <s v="ND-JUROS RECEBIMENTO"/>
    <s v="347928-1-NDJ1"/>
    <d v="2025-09-09T00:00:00"/>
    <n v="354716"/>
    <m/>
    <m/>
    <n v="0.15"/>
    <d v="2025-10-09T00:00:00"/>
    <m/>
    <m/>
    <s v="Nota de Debito Juros"/>
    <n v="0.15"/>
    <m/>
    <x v="0"/>
    <m/>
    <m/>
    <m/>
    <s v="2 - FATURADO"/>
    <n v="50"/>
    <x v="5"/>
    <x v="3"/>
    <m/>
  </r>
  <r>
    <x v="1312"/>
    <s v="49.107.725/0001-72"/>
    <s v="ND-JUROS RECEBIMENTO"/>
    <s v="348383-1-NDJ1"/>
    <d v="2025-09-09T00:00:00"/>
    <n v="355171"/>
    <m/>
    <m/>
    <n v="0.23"/>
    <d v="2025-10-09T00:00:00"/>
    <m/>
    <m/>
    <s v="Nota de Debito Juros"/>
    <n v="0.23"/>
    <m/>
    <x v="0"/>
    <m/>
    <m/>
    <m/>
    <s v="2 - FATURADO"/>
    <n v="50"/>
    <x v="5"/>
    <x v="3"/>
    <m/>
  </r>
  <r>
    <x v="1312"/>
    <s v="49.107.725/0001-72"/>
    <s v="ND-JUROS RECEBIMENTO"/>
    <s v="348626-1-NDJ1"/>
    <d v="2025-09-09T00:00:00"/>
    <n v="355414"/>
    <m/>
    <m/>
    <n v="0.26"/>
    <d v="2025-10-09T00:00:00"/>
    <m/>
    <m/>
    <s v="Nota de Debito Juros"/>
    <n v="0.26"/>
    <m/>
    <x v="0"/>
    <m/>
    <m/>
    <m/>
    <s v="2 - FATURADO"/>
    <n v="50"/>
    <x v="5"/>
    <x v="3"/>
    <m/>
  </r>
  <r>
    <x v="1312"/>
    <s v="49.107.725/0001-72"/>
    <s v="NF SERVICOS DO"/>
    <n v="366339"/>
    <d v="2025-11-10T00:00:00"/>
    <n v="373156"/>
    <d v="2025-11-10T00:00:00"/>
    <m/>
    <n v="322.67"/>
    <d v="2025-12-10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66931"/>
    <d v="2025-11-10T00:00:00"/>
    <n v="373748"/>
    <d v="2025-11-10T00:00:00"/>
    <m/>
    <n v="368.76"/>
    <d v="2025-12-10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12"/>
    <s v="49.107.725/0001-72"/>
    <s v="NF SERVICOS DO"/>
    <n v="367034"/>
    <d v="2025-11-10T00:00:00"/>
    <n v="373851"/>
    <d v="2025-11-10T00:00:00"/>
    <m/>
    <n v="230.47"/>
    <d v="2025-12-10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12"/>
    <s v="49.107.725/0001-72"/>
    <s v="NF SERVICOS DO"/>
    <n v="367510"/>
    <d v="2025-11-10T00:00:00"/>
    <n v="374327"/>
    <d v="2025-11-10T00:00:00"/>
    <m/>
    <n v="414.85"/>
    <d v="2025-12-10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68224"/>
    <d v="2025-11-10T00:00:00"/>
    <n v="375041"/>
    <d v="2025-11-12T00:00:00"/>
    <m/>
    <n v="414.85"/>
    <d v="2025-12-12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68865"/>
    <d v="2025-11-12T00:00:00"/>
    <n v="375682"/>
    <d v="2025-11-13T00:00:00"/>
    <m/>
    <n v="276.57"/>
    <d v="2025-12-13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12"/>
    <s v="49.107.725/0001-72"/>
    <s v="NF SERVICOS DO"/>
    <n v="368867"/>
    <d v="2025-11-12T00:00:00"/>
    <n v="375684"/>
    <d v="2025-11-13T00:00:00"/>
    <m/>
    <n v="230.47"/>
    <d v="2025-12-13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12"/>
    <s v="49.107.725/0001-72"/>
    <s v="NF SERVICOS DO"/>
    <n v="368868"/>
    <d v="2025-11-12T00:00:00"/>
    <n v="375685"/>
    <d v="2025-11-13T00:00:00"/>
    <m/>
    <n v="230.47"/>
    <d v="2025-12-13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12"/>
    <s v="49.107.725/0001-72"/>
    <s v="NF SERVICOS DO"/>
    <n v="368884"/>
    <d v="2025-11-12T00:00:00"/>
    <n v="375701"/>
    <d v="2025-11-13T00:00:00"/>
    <m/>
    <n v="230.47"/>
    <d v="2025-12-13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12"/>
    <s v="49.107.725/0001-72"/>
    <s v="NF SERVICOS DO"/>
    <n v="368953"/>
    <d v="2025-11-13T00:00:00"/>
    <n v="375770"/>
    <d v="2025-11-14T00:00:00"/>
    <m/>
    <n v="414.85"/>
    <d v="2025-12-14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68954"/>
    <d v="2025-11-13T00:00:00"/>
    <n v="375771"/>
    <d v="2025-11-14T00:00:00"/>
    <m/>
    <n v="414.85"/>
    <d v="2025-12-14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69107"/>
    <d v="2025-11-13T00:00:00"/>
    <n v="375924"/>
    <d v="2025-11-14T00:00:00"/>
    <m/>
    <n v="322.67"/>
    <d v="2025-12-14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69172"/>
    <d v="2025-11-13T00:00:00"/>
    <n v="375989"/>
    <d v="2025-11-14T00:00:00"/>
    <m/>
    <n v="368.76"/>
    <d v="2025-12-14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12"/>
    <s v="49.107.725/0001-72"/>
    <s v="NF SERVICOS DO"/>
    <n v="369698"/>
    <d v="2025-11-17T00:00:00"/>
    <n v="376515"/>
    <d v="2025-11-18T00:00:00"/>
    <m/>
    <n v="414.85"/>
    <d v="2025-12-18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69754"/>
    <d v="2025-11-17T00:00:00"/>
    <n v="376571"/>
    <d v="2025-11-18T00:00:00"/>
    <m/>
    <n v="276.57"/>
    <d v="2025-12-18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12"/>
    <s v="49.107.725/0001-72"/>
    <s v="NF SERVICOS DO"/>
    <n v="369755"/>
    <d v="2025-11-17T00:00:00"/>
    <n v="376572"/>
    <d v="2025-11-18T00:00:00"/>
    <m/>
    <n v="322.67"/>
    <d v="2025-12-18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69756"/>
    <d v="2025-11-17T00:00:00"/>
    <n v="376573"/>
    <d v="2025-11-18T00:00:00"/>
    <m/>
    <n v="276.57"/>
    <d v="2025-12-18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12"/>
    <s v="49.107.725/0001-72"/>
    <s v="NF SERVICOS DO"/>
    <n v="369757"/>
    <d v="2025-11-17T00:00:00"/>
    <n v="376574"/>
    <d v="2025-11-18T00:00:00"/>
    <m/>
    <n v="322.67"/>
    <d v="2025-12-18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69766"/>
    <d v="2025-11-17T00:00:00"/>
    <n v="376583"/>
    <d v="2025-11-18T00:00:00"/>
    <m/>
    <n v="460.95"/>
    <d v="2025-12-18T00:00:00"/>
    <s v="E0240908"/>
    <s v="PD024908"/>
    <s v="Serviços de Publicidade Eletrônica"/>
    <n v="438.82"/>
    <m/>
    <x v="0"/>
    <m/>
    <m/>
    <m/>
    <s v="2 - FATURADO"/>
    <n v="0"/>
    <x v="0"/>
    <x v="1"/>
    <m/>
  </r>
  <r>
    <x v="1312"/>
    <s v="49.107.725/0001-72"/>
    <s v="NF SERVICOS DO"/>
    <n v="369767"/>
    <d v="2025-11-17T00:00:00"/>
    <n v="376584"/>
    <d v="2025-11-18T00:00:00"/>
    <m/>
    <n v="368.76"/>
    <d v="2025-12-18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12"/>
    <s v="49.107.725/0001-72"/>
    <s v="NF SERVICOS DO"/>
    <n v="369819"/>
    <d v="2025-11-17T00:00:00"/>
    <n v="376636"/>
    <d v="2025-11-18T00:00:00"/>
    <m/>
    <n v="322.67"/>
    <d v="2025-12-18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70050"/>
    <d v="2025-11-18T00:00:00"/>
    <n v="376867"/>
    <d v="2025-11-19T00:00:00"/>
    <m/>
    <n v="414.85"/>
    <d v="2025-12-19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12"/>
    <s v="49.107.725/0001-72"/>
    <s v="NF SERVICOS DO"/>
    <n v="370604"/>
    <d v="2025-11-24T00:00:00"/>
    <n v="377420"/>
    <d v="2025-11-25T00:00:00"/>
    <m/>
    <n v="230.47"/>
    <d v="2025-12-25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12"/>
    <s v="49.107.725/0001-72"/>
    <s v="NF SERVICOS DO"/>
    <n v="370917"/>
    <d v="2025-11-25T00:00:00"/>
    <n v="377734"/>
    <d v="2025-11-26T00:00:00"/>
    <m/>
    <n v="322.67"/>
    <d v="2025-12-26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12"/>
    <s v="49.107.725/0001-72"/>
    <s v="NF SERVICOS DO"/>
    <n v="370920"/>
    <d v="2025-11-25T00:00:00"/>
    <n v="377737"/>
    <d v="2025-11-26T00:00:00"/>
    <m/>
    <n v="368.76"/>
    <d v="2025-12-26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13"/>
    <s v="49.225.212/0001-66"/>
    <s v="NF SERVICOS DO"/>
    <n v="368170"/>
    <d v="2025-11-10T00:00:00"/>
    <n v="374987"/>
    <d v="2025-11-12T00:00:00"/>
    <m/>
    <n v="516.26"/>
    <d v="2025-12-12T00:00:00"/>
    <s v="E0240849"/>
    <s v="PD024849"/>
    <s v="Serviços de Publicidade Eletrônica"/>
    <n v="491.48"/>
    <m/>
    <x v="0"/>
    <m/>
    <m/>
    <m/>
    <s v="2 - FATURADO"/>
    <n v="0"/>
    <x v="0"/>
    <x v="1"/>
    <m/>
  </r>
  <r>
    <x v="1314"/>
    <s v="49.226.780/0001-81"/>
    <s v="NF SERVICOS DO"/>
    <n v="365486"/>
    <d v="2025-10-28T00:00:00"/>
    <n v="372303"/>
    <d v="2025-10-29T00:00:00"/>
    <m/>
    <n v="663.77"/>
    <d v="2025-11-28T00:00:00"/>
    <s v="E0230762"/>
    <s v="PD023762"/>
    <s v="Serviços de Publicidade Eletrônica"/>
    <n v="631.91"/>
    <m/>
    <x v="0"/>
    <m/>
    <m/>
    <m/>
    <s v="2 - FATURADO"/>
    <n v="1"/>
    <x v="3"/>
    <x v="1"/>
    <m/>
  </r>
  <r>
    <x v="1315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6"/>
    <s v="Contrato 227/SMSUB/COGEL/2022"/>
    <s v="ADM.6012.2022/0030987-1"/>
    <s v="PD-PRC-2023/00073 359.00000474/2024-78  ITO"/>
    <s v="2 - FATURADO"/>
    <n v="695"/>
    <x v="1"/>
    <x v="0"/>
    <m/>
  </r>
  <r>
    <x v="1315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6"/>
    <s v="Contrato 227/SMSUB/COGEL/2022"/>
    <s v="ADM.6012.2022/0030987-1"/>
    <s v="PD-PRC-2023/00073 359.00000474/2024-78  ITO"/>
    <s v="2 - FATURADO"/>
    <n v="694"/>
    <x v="1"/>
    <x v="0"/>
    <m/>
  </r>
  <r>
    <x v="1315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6"/>
    <s v="Contrato 227/SMSUB/COGEL/2022"/>
    <s v="ADM.6012.2022/0030987-1"/>
    <s v="PD-PRC-2023/00073 359.00000474/2024-78  ITO"/>
    <s v="2 - FATURADO"/>
    <n v="694"/>
    <x v="1"/>
    <x v="0"/>
    <m/>
  </r>
  <r>
    <x v="1315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6"/>
    <s v="Contrato 227/SMSUB/COGEL/2022"/>
    <s v="ADM.6012.2022/0030987-1"/>
    <s v="PD-PRC-2023/00073 359.00000474/2024-78  ITO"/>
    <s v="2 - FATURADO"/>
    <n v="628"/>
    <x v="1"/>
    <x v="0"/>
    <m/>
  </r>
  <r>
    <x v="1315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6"/>
    <s v="Contrato 227/SMSUB/COGEL/2022"/>
    <s v="ADM.6012.2022/0030987-1"/>
    <s v="PD-PRC-2023/00073 359.00000474/2024-78  ITO"/>
    <s v="2 - FATURADO"/>
    <n v="628"/>
    <x v="1"/>
    <x v="0"/>
    <m/>
  </r>
  <r>
    <x v="1315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6"/>
    <s v="202/SMSUB/COGEL/2023"/>
    <s v="6012.2023/0004948-0"/>
    <s v="359.00002284/2023-12  APPS"/>
    <s v="2 - FATURADO"/>
    <n v="447"/>
    <x v="1"/>
    <x v="0"/>
    <m/>
  </r>
  <r>
    <x v="1315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6"/>
    <s v="202/SMSUB/COGEL/2023"/>
    <s v="6012.2023/0004948-0"/>
    <s v="359.00002284/2023-12  APPS"/>
    <s v="2 - FATURADO"/>
    <n v="412"/>
    <x v="1"/>
    <x v="0"/>
    <m/>
  </r>
  <r>
    <x v="1315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342"/>
    <x v="2"/>
    <x v="0"/>
    <m/>
  </r>
  <r>
    <x v="1315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342"/>
    <x v="2"/>
    <x v="0"/>
    <m/>
  </r>
  <r>
    <x v="1315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245"/>
    <x v="2"/>
    <x v="0"/>
    <m/>
  </r>
  <r>
    <x v="1315"/>
    <s v="49.269.236/0001-17"/>
    <s v="NF SERVICOS"/>
    <n v="197488"/>
    <d v="2025-11-12T00:00:00"/>
    <n v="2063930"/>
    <d v="2025-11-12T00:00:00"/>
    <d v="2025-10-01T00:00:00"/>
    <n v="15673.92"/>
    <d v="2025-12-12T00:00:00"/>
    <s v="E0230058"/>
    <s v="PD023049"/>
    <s v="SISTEMA INTEGRADO DE MULTAS -SIM - CONSULTA DE RESTRIÇÃO VEICULAR"/>
    <n v="14921.57"/>
    <d v="2025-10-01T00:00:00"/>
    <x v="0"/>
    <s v="186/SMSUB/COGEL/2023"/>
    <s v="6012.2022/0030027-0"/>
    <s v="359.00002766/2023-64  APPS"/>
    <s v="2 - FATURADO"/>
    <n v="0"/>
    <x v="0"/>
    <x v="0"/>
    <m/>
  </r>
  <r>
    <x v="1316"/>
    <s v="49.269.251/0001-65"/>
    <s v="NF SERVICOS"/>
    <n v="198165"/>
    <d v="2025-11-14T00:00:00"/>
    <n v="2064607"/>
    <d v="2025-11-14T00:00:00"/>
    <d v="2025-10-01T00:00:00"/>
    <n v="5441.97"/>
    <d v="2025-12-14T00:00:00"/>
    <s v="E0220407"/>
    <s v="PD022310"/>
    <s v="NUVEM PRODESP"/>
    <n v="5180.76"/>
    <d v="2025-10-01T00:00:00"/>
    <x v="0"/>
    <s v="08/SEGES/2022"/>
    <s v="6013.2022/0004419-9"/>
    <s v="PD-PRC-2022/04752-359.00009814/2023-45-ITO"/>
    <s v="2 - FATURADO"/>
    <n v="0"/>
    <x v="0"/>
    <x v="0"/>
    <m/>
  </r>
  <r>
    <x v="1316"/>
    <s v="49.269.251/0001-65"/>
    <s v="NF SERVICOS"/>
    <n v="198166"/>
    <d v="2025-11-14T00:00:00"/>
    <n v="2064608"/>
    <d v="2025-11-14T00:00:00"/>
    <d v="2025-10-01T00:00:00"/>
    <n v="2452.2399999999998"/>
    <d v="2025-12-14T00:00:00"/>
    <s v="E0220407"/>
    <s v="PD022310"/>
    <s v="NUVEM PRODESP"/>
    <n v="2334.5300000000002"/>
    <d v="2025-10-01T00:00:00"/>
    <x v="0"/>
    <s v="08/SEGES/2022"/>
    <s v="6013.2022/0004419-9"/>
    <s v="PD-PRC-2022/04752-359.00009814/2023-45-ITO"/>
    <s v="2 - FATURADO"/>
    <n v="0"/>
    <x v="0"/>
    <x v="0"/>
    <m/>
  </r>
  <r>
    <x v="1317"/>
    <s v="49.325.434/0001-50"/>
    <s v="NF SERVICOS"/>
    <n v="198163"/>
    <d v="2025-11-14T00:00:00"/>
    <n v="2064605"/>
    <d v="2025-11-14T00:00:00"/>
    <d v="2025-10-01T00:00:00"/>
    <n v="11968.53"/>
    <d v="2025-12-14T00:00:00"/>
    <s v="E0251143"/>
    <s v="PD251063"/>
    <s v="PLATAFORMA COLABORATIVA I"/>
    <n v="11394.04"/>
    <d v="2025-10-01T00:00:00"/>
    <x v="0"/>
    <m/>
    <s v="256.00002815/2025-51"/>
    <s v="359.00003180/2025-89 - ITO"/>
    <s v="2 - FATURADO"/>
    <n v="0"/>
    <x v="0"/>
    <x v="0"/>
    <m/>
  </r>
  <r>
    <x v="1317"/>
    <s v="49.325.434/0001-50"/>
    <s v="NF SERVICOS"/>
    <n v="198189"/>
    <d v="2025-11-14T00:00:00"/>
    <n v="2064631"/>
    <d v="2025-11-14T00:00:00"/>
    <d v="2025-10-01T00:00:00"/>
    <n v="109.68"/>
    <d v="2025-12-14T00:00:00"/>
    <s v="E0220384"/>
    <s v="PD022292"/>
    <s v="SAM PATRIMONIO"/>
    <n v="104.42"/>
    <d v="2025-10-01T00:00:00"/>
    <x v="0"/>
    <s v="01.0016/22P0814/22"/>
    <s v="256.00000540/2023-50"/>
    <s v="PD-PRC-2022/03150    359.00004935/2023-09  APPS"/>
    <s v="2 - FATURADO"/>
    <n v="0"/>
    <x v="0"/>
    <x v="0"/>
    <m/>
  </r>
  <r>
    <x v="1317"/>
    <s v="49.325.434/0001-50"/>
    <s v="NF SERVICOS"/>
    <n v="198190"/>
    <d v="2025-11-14T00:00:00"/>
    <n v="2064632"/>
    <d v="2025-11-14T00:00:00"/>
    <d v="2025-10-01T00:00:00"/>
    <n v="608.91999999999996"/>
    <d v="2025-12-14T00:00:00"/>
    <s v="E0220384"/>
    <s v="PD022292"/>
    <s v="SAM PATRIMONIO"/>
    <n v="579.69000000000005"/>
    <d v="2025-10-01T00:00:00"/>
    <x v="0"/>
    <s v="01.0016/22P0814/22"/>
    <s v="256.00000540/2023-50"/>
    <s v="PD-PRC-2022/03150    359.00004935/2023-09  APPS"/>
    <s v="2 - FATURADO"/>
    <n v="0"/>
    <x v="0"/>
    <x v="0"/>
    <m/>
  </r>
  <r>
    <x v="1318"/>
    <s v="49.328.326/0001-31"/>
    <s v="ND-OPERADORA CIELO"/>
    <n v="27432"/>
    <d v="2025-11-21T00:00:00"/>
    <m/>
    <m/>
    <m/>
    <n v="139.38999999999999"/>
    <d v="2025-11-21T00:00:00"/>
    <m/>
    <m/>
    <s v="e-CNPJ A1 - Renovação 12 meses"/>
    <n v="139.38999999999999"/>
    <m/>
    <x v="0"/>
    <m/>
    <m/>
    <m/>
    <s v="1 - VENDA A VISTA"/>
    <n v="7"/>
    <x v="3"/>
    <x v="2"/>
    <m/>
  </r>
  <r>
    <x v="1319"/>
    <s v="49.345.911/0001-40"/>
    <s v="NF SERVICOS DO"/>
    <n v="366262"/>
    <d v="2025-11-10T00:00:00"/>
    <n v="373079"/>
    <d v="2025-11-10T00:00:00"/>
    <m/>
    <n v="230.47"/>
    <d v="2025-12-10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319"/>
    <s v="49.345.911/0001-40"/>
    <s v="NF SERVICOS DO"/>
    <n v="366818"/>
    <d v="2025-11-10T00:00:00"/>
    <n v="373635"/>
    <d v="2025-11-10T00:00:00"/>
    <m/>
    <n v="276.57"/>
    <d v="2025-12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19"/>
    <s v="49.345.911/0001-40"/>
    <s v="NF SERVICOS DO"/>
    <n v="366823"/>
    <d v="2025-11-10T00:00:00"/>
    <n v="373640"/>
    <d v="2025-11-10T00:00:00"/>
    <m/>
    <n v="460.95"/>
    <d v="2025-12-10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319"/>
    <s v="49.345.911/0001-40"/>
    <s v="NF SERVICOS DO"/>
    <n v="367507"/>
    <d v="2025-11-10T00:00:00"/>
    <n v="374324"/>
    <d v="2025-11-10T00:00:00"/>
    <m/>
    <n v="553.14"/>
    <d v="2025-12-10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319"/>
    <s v="49.345.911/0001-40"/>
    <s v="NF SERVICOS DO"/>
    <n v="367788"/>
    <d v="2025-11-10T00:00:00"/>
    <n v="374605"/>
    <d v="2025-11-10T00:00:00"/>
    <m/>
    <n v="276.57"/>
    <d v="2025-12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19"/>
    <s v="49.345.911/0001-40"/>
    <s v="NF SERVICOS DO"/>
    <n v="367859"/>
    <d v="2025-11-10T00:00:00"/>
    <n v="374676"/>
    <d v="2025-11-10T00:00:00"/>
    <m/>
    <n v="230.47"/>
    <d v="2025-12-10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319"/>
    <s v="49.345.911/0001-40"/>
    <s v="NF SERVICOS DO"/>
    <n v="367957"/>
    <d v="2025-11-10T00:00:00"/>
    <n v="374774"/>
    <d v="2025-11-10T00:00:00"/>
    <m/>
    <n v="507.05"/>
    <d v="2025-12-10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319"/>
    <s v="49.345.911/0001-40"/>
    <s v="NF SERVICOS DO"/>
    <n v="367971"/>
    <d v="2025-11-10T00:00:00"/>
    <n v="374788"/>
    <d v="2025-11-10T00:00:00"/>
    <m/>
    <n v="230.47"/>
    <d v="2025-12-10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319"/>
    <s v="49.345.911/0001-40"/>
    <s v="NF SERVICOS DO"/>
    <n v="368704"/>
    <d v="2025-11-12T00:00:00"/>
    <n v="375521"/>
    <d v="2025-11-13T00:00:00"/>
    <m/>
    <n v="368.76"/>
    <d v="2025-12-13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319"/>
    <s v="49.345.911/0001-40"/>
    <s v="NF SERVICOS DO"/>
    <n v="369122"/>
    <d v="2025-11-13T00:00:00"/>
    <n v="375939"/>
    <d v="2025-11-14T00:00:00"/>
    <m/>
    <n v="645.33000000000004"/>
    <d v="2025-12-14T00:00:00"/>
    <s v="E0230938"/>
    <s v="PD023938"/>
    <s v="Serviços de Publicidade Eletrônica"/>
    <n v="614.35"/>
    <m/>
    <x v="0"/>
    <m/>
    <m/>
    <m/>
    <s v="2 - FATURADO"/>
    <n v="0"/>
    <x v="0"/>
    <x v="1"/>
    <m/>
  </r>
  <r>
    <x v="1319"/>
    <s v="49.345.911/0001-40"/>
    <s v="NF SERVICOS DO"/>
    <n v="369173"/>
    <d v="2025-11-13T00:00:00"/>
    <n v="375990"/>
    <d v="2025-11-14T00:00:00"/>
    <m/>
    <n v="507.05"/>
    <d v="2025-12-14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319"/>
    <s v="49.345.911/0001-40"/>
    <s v="NF SERVICOS DO"/>
    <n v="370622"/>
    <d v="2025-11-24T00:00:00"/>
    <n v="377438"/>
    <d v="2025-11-25T00:00:00"/>
    <m/>
    <n v="230.47"/>
    <d v="2025-12-25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320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923"/>
    <x v="1"/>
    <x v="1"/>
    <m/>
  </r>
  <r>
    <x v="1320"/>
    <s v="49.528.110/0001-10"/>
    <s v="NF SERVICOS DO"/>
    <n v="369387"/>
    <d v="2025-11-14T00:00:00"/>
    <n v="376204"/>
    <d v="2025-11-18T00:00:00"/>
    <m/>
    <n v="414.86"/>
    <d v="2025-12-18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321"/>
    <s v="49.528.128/0001-11"/>
    <s v="NF SERVICOS DO"/>
    <n v="366565"/>
    <d v="2025-11-10T00:00:00"/>
    <n v="373382"/>
    <d v="2025-11-10T00:00:00"/>
    <m/>
    <n v="368.76"/>
    <d v="2025-12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321"/>
    <s v="49.528.128/0001-11"/>
    <s v="NF SERVICOS DO"/>
    <n v="366713"/>
    <d v="2025-11-10T00:00:00"/>
    <n v="373530"/>
    <d v="2025-11-10T00:00:00"/>
    <m/>
    <n v="442.51"/>
    <d v="2025-12-10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321"/>
    <s v="49.528.128/0001-11"/>
    <s v="NF SERVICOS DO"/>
    <n v="366715"/>
    <d v="2025-11-10T00:00:00"/>
    <n v="373532"/>
    <d v="2025-11-10T00:00:00"/>
    <m/>
    <n v="368.76"/>
    <d v="2025-12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321"/>
    <s v="49.528.128/0001-11"/>
    <s v="NF SERVICOS DO"/>
    <n v="366849"/>
    <d v="2025-11-10T00:00:00"/>
    <n v="373666"/>
    <d v="2025-11-10T00:00:00"/>
    <m/>
    <n v="442.51"/>
    <d v="2025-12-10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321"/>
    <s v="49.528.128/0001-11"/>
    <s v="NF SERVICOS DO"/>
    <n v="369081"/>
    <d v="2025-11-13T00:00:00"/>
    <n v="375898"/>
    <d v="2025-11-14T00:00:00"/>
    <m/>
    <n v="442.51"/>
    <d v="2025-12-14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321"/>
    <s v="49.528.128/0001-11"/>
    <s v="NF SERVICOS DO"/>
    <n v="370244"/>
    <d v="2025-11-19T00:00:00"/>
    <n v="377061"/>
    <d v="2025-11-25T00:00:00"/>
    <m/>
    <n v="368.76"/>
    <d v="2025-12-25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321"/>
    <s v="49.528.128/0001-11"/>
    <s v="NF SERVICOS DO"/>
    <n v="370245"/>
    <d v="2025-11-19T00:00:00"/>
    <n v="377062"/>
    <d v="2025-11-25T00:00:00"/>
    <m/>
    <n v="368.76"/>
    <d v="2025-12-25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321"/>
    <s v="49.528.128/0001-11"/>
    <s v="NF SERVICOS DO"/>
    <n v="370246"/>
    <d v="2025-11-19T00:00:00"/>
    <n v="377063"/>
    <d v="2025-11-25T00:00:00"/>
    <m/>
    <n v="442.51"/>
    <d v="2025-12-25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322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169"/>
    <x v="6"/>
    <x v="0"/>
    <m/>
  </r>
  <r>
    <x v="1322"/>
    <s v="49.556.863/0001-39"/>
    <s v="NF SERVICOS"/>
    <n v="195793"/>
    <d v="2025-10-15T00:00:00"/>
    <n v="2044359"/>
    <d v="2025-10-15T00:00:00"/>
    <d v="2025-09-01T00:00:00"/>
    <n v="672.6"/>
    <d v="2025-11-14T00:00:00"/>
    <s v="E0230657"/>
    <s v="PD023657"/>
    <s v="PREFEITURA CADASTRO"/>
    <n v="640.32000000000005"/>
    <d v="2025-09-01T00:00:00"/>
    <x v="0"/>
    <n v="104"/>
    <s v="127/2023"/>
    <s v="359.00005960/2023-00-ITO/APPS"/>
    <s v="2 - FATURADO"/>
    <n v="14"/>
    <x v="3"/>
    <x v="0"/>
    <m/>
  </r>
  <r>
    <x v="1322"/>
    <s v="49.556.863/0001-39"/>
    <s v="NF SERVICOS"/>
    <n v="197986"/>
    <d v="2025-11-13T00:00:00"/>
    <n v="2064428"/>
    <d v="2025-11-13T00:00:00"/>
    <d v="2025-10-01T00:00:00"/>
    <n v="672.6"/>
    <d v="2025-12-13T00:00:00"/>
    <s v="E0230657"/>
    <s v="PD023657"/>
    <s v="PREFEITURA CADASTRO"/>
    <n v="640.32000000000005"/>
    <d v="2025-10-01T00:00:00"/>
    <x v="0"/>
    <n v="104"/>
    <s v="127/2023"/>
    <s v="359.00005960/2023-00-ITO/APPS"/>
    <s v="2 - FATURADO"/>
    <n v="0"/>
    <x v="0"/>
    <x v="0"/>
    <m/>
  </r>
  <r>
    <x v="1322"/>
    <s v="49.556.863/0001-39"/>
    <s v="NF SERVICOS DO"/>
    <n v="370578"/>
    <d v="2025-11-24T00:00:00"/>
    <n v="377394"/>
    <d v="2025-11-25T00:00:00"/>
    <m/>
    <n v="322.67"/>
    <d v="2025-12-25T00:00:00"/>
    <s v="E0221017"/>
    <s v="PD221017"/>
    <s v="Serviços de Publicidade Eletrônica"/>
    <n v="307.18"/>
    <m/>
    <x v="0"/>
    <m/>
    <m/>
    <m/>
    <s v="2 - FATURADO"/>
    <n v="0"/>
    <x v="0"/>
    <x v="1"/>
    <m/>
  </r>
  <r>
    <x v="1323"/>
    <s v="49.576.416/0001-41"/>
    <s v="NF SERVICOS"/>
    <n v="197966"/>
    <d v="2025-11-13T00:00:00"/>
    <n v="2064408"/>
    <d v="2025-11-13T00:00:00"/>
    <d v="2025-10-01T00:00:00"/>
    <n v="3816.33"/>
    <d v="2025-12-13T00:00:00"/>
    <s v="E0210715"/>
    <s v="PD021715"/>
    <s v="PREFEITURA - CADASTRO"/>
    <n v="3633.15"/>
    <d v="2025-10-01T00:00:00"/>
    <x v="0"/>
    <s v="NR. 081/2021"/>
    <s v="Nº 77/2021"/>
    <s v="PD-PRC-2021/03302 - 359.00005531/2024-13 APPS/ITO"/>
    <s v="2 - FATURADO"/>
    <n v="0"/>
    <x v="0"/>
    <x v="0"/>
    <m/>
  </r>
  <r>
    <x v="1324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281"/>
    <x v="2"/>
    <x v="3"/>
    <m/>
  </r>
  <r>
    <x v="1325"/>
    <s v="49.762.792/0001-20"/>
    <s v="NF SERVICOS DO"/>
    <n v="367545"/>
    <d v="2025-11-10T00:00:00"/>
    <n v="374362"/>
    <d v="2025-11-10T00:00:00"/>
    <m/>
    <n v="1032.53"/>
    <d v="2025-12-10T00:00:00"/>
    <s v="E0240775"/>
    <s v="PD024775"/>
    <s v="Serviços de Publicidade Eletrônica"/>
    <n v="982.97"/>
    <m/>
    <x v="0"/>
    <m/>
    <m/>
    <m/>
    <s v="2 - FATURADO"/>
    <n v="0"/>
    <x v="0"/>
    <x v="1"/>
    <m/>
  </r>
  <r>
    <x v="1325"/>
    <s v="49.762.792/0001-20"/>
    <s v="NF SERVICOS DO"/>
    <n v="368866"/>
    <d v="2025-11-12T00:00:00"/>
    <n v="375683"/>
    <d v="2025-11-13T00:00:00"/>
    <m/>
    <n v="580.79999999999995"/>
    <d v="2025-12-13T00:00:00"/>
    <s v="E0240775"/>
    <s v="PD024775"/>
    <s v="Serviços de Publicidade Eletrônica"/>
    <n v="552.91999999999996"/>
    <m/>
    <x v="0"/>
    <m/>
    <m/>
    <m/>
    <s v="2 - FATURADO"/>
    <n v="0"/>
    <x v="0"/>
    <x v="1"/>
    <m/>
  </r>
  <r>
    <x v="1325"/>
    <s v="49.762.792/0001-20"/>
    <s v="NF SERVICOS DO"/>
    <n v="370586"/>
    <d v="2025-11-24T00:00:00"/>
    <n v="377402"/>
    <d v="2025-11-25T00:00:00"/>
    <m/>
    <n v="258.13"/>
    <d v="2025-12-25T00:00:00"/>
    <s v="E0240775"/>
    <s v="PD024775"/>
    <s v="Serviços de Publicidade Eletrônica"/>
    <n v="245.74"/>
    <m/>
    <x v="0"/>
    <m/>
    <m/>
    <m/>
    <s v="2 - FATURADO"/>
    <n v="0"/>
    <x v="0"/>
    <x v="1"/>
    <m/>
  </r>
  <r>
    <x v="1326"/>
    <s v="49.910.821/0001-54"/>
    <s v="NF SERVICOS DO"/>
    <n v="369197"/>
    <d v="2025-11-13T00:00:00"/>
    <n v="376014"/>
    <d v="2025-11-14T00:00:00"/>
    <m/>
    <n v="516.26"/>
    <d v="2025-12-14T00:00:00"/>
    <s v="E0211050"/>
    <s v="PD211050"/>
    <s v="Serviços de Publicidade Eletrônica"/>
    <n v="491.48"/>
    <m/>
    <x v="0"/>
    <m/>
    <m/>
    <m/>
    <s v="2 - FATURADO"/>
    <n v="0"/>
    <x v="0"/>
    <x v="1"/>
    <m/>
  </r>
  <r>
    <x v="1327"/>
    <s v="49.979.255/0001-37"/>
    <s v="ND-POUPATEMPO 4.0"/>
    <n v="7297"/>
    <d v="2025-11-05T00:00:00"/>
    <s v="PPT00595"/>
    <s v="PPT00595"/>
    <d v="2025-11-01T00:00:00"/>
    <n v="19019.16"/>
    <d v="2025-12-05T00:00:00"/>
    <s v="PPT00595"/>
    <s v="PP00595"/>
    <s v="IMPLANTACAO E OPERACAO DO POUPATEMPO ITAPOLIS"/>
    <n v="19019.16"/>
    <d v="2025-11-01T00:00:00"/>
    <x v="0"/>
    <m/>
    <s v="PD-PRC-2021/02245"/>
    <m/>
    <s v="2 - FATURADO"/>
    <n v="0"/>
    <x v="0"/>
    <x v="15"/>
    <m/>
  </r>
  <r>
    <x v="1327"/>
    <s v="49.979.255/0001-37"/>
    <s v="NF SERVICOS DO"/>
    <n v="367049"/>
    <d v="2025-11-10T00:00:00"/>
    <n v="373866"/>
    <d v="2025-11-10T00:00:00"/>
    <m/>
    <n v="940.34"/>
    <d v="2025-12-10T00:00:00"/>
    <m/>
    <m/>
    <s v="Serviços de Publicidade Eletrônica"/>
    <n v="895.2"/>
    <m/>
    <x v="0"/>
    <m/>
    <m/>
    <m/>
    <s v="2 - FATURADO"/>
    <n v="0"/>
    <x v="0"/>
    <x v="1"/>
    <m/>
  </r>
  <r>
    <x v="1327"/>
    <s v="49.979.255/0001-37"/>
    <s v="NF SERVICOS DO"/>
    <n v="367947"/>
    <d v="2025-11-10T00:00:00"/>
    <n v="374764"/>
    <d v="2025-11-10T00:00:00"/>
    <m/>
    <n v="276.57"/>
    <d v="2025-12-10T00:00:00"/>
    <m/>
    <m/>
    <s v="Serviços de Publicidade Eletrônica"/>
    <n v="263.29000000000002"/>
    <m/>
    <x v="0"/>
    <m/>
    <m/>
    <m/>
    <s v="2 - FATURADO"/>
    <n v="0"/>
    <x v="0"/>
    <x v="1"/>
    <m/>
  </r>
  <r>
    <x v="1327"/>
    <s v="49.979.255/0001-37"/>
    <s v="NF SERVICOS DO"/>
    <n v="368833"/>
    <d v="2025-11-12T00:00:00"/>
    <n v="375650"/>
    <d v="2025-11-13T00:00:00"/>
    <m/>
    <n v="276.57"/>
    <d v="2025-12-13T00:00:00"/>
    <m/>
    <m/>
    <s v="Serviços de Publicidade Eletrônica"/>
    <n v="263.29000000000002"/>
    <m/>
    <x v="0"/>
    <m/>
    <m/>
    <m/>
    <s v="2 - FATURADO"/>
    <n v="0"/>
    <x v="0"/>
    <x v="1"/>
    <m/>
  </r>
  <r>
    <x v="1327"/>
    <s v="49.979.255/0001-37"/>
    <s v="NF SERVICOS"/>
    <n v="197849"/>
    <d v="2025-11-13T00:00:00"/>
    <n v="2064291"/>
    <d v="2025-11-13T00:00:00"/>
    <d v="2025-10-01T00:00:00"/>
    <n v="5166"/>
    <d v="2025-12-13T00:00:00"/>
    <s v="E0220551"/>
    <s v="PD022551"/>
    <s v="PREFEITURA CADASTRO"/>
    <n v="4918.03"/>
    <d v="2025-10-01T00:00:00"/>
    <x v="0"/>
    <s v="215/2022"/>
    <s v="3.030/2022"/>
    <s v="955183/0001-PD-PRC-2022/01865 - 359.00007736/2024-25 - APPS/ITO"/>
    <s v="2 - FATURADO"/>
    <n v="0"/>
    <x v="0"/>
    <x v="0"/>
    <m/>
  </r>
  <r>
    <x v="1327"/>
    <s v="49.979.255/0001-37"/>
    <s v="NF SERVICOS DO"/>
    <n v="369588"/>
    <d v="2025-11-17T00:00:00"/>
    <n v="376405"/>
    <d v="2025-11-18T00:00:00"/>
    <m/>
    <n v="276.57"/>
    <d v="2025-12-18T00:00:00"/>
    <m/>
    <m/>
    <s v="Serviços de Publicidade Eletrônica"/>
    <n v="263.29000000000002"/>
    <m/>
    <x v="0"/>
    <m/>
    <m/>
    <m/>
    <s v="2 - FATURADO"/>
    <n v="0"/>
    <x v="0"/>
    <x v="1"/>
    <m/>
  </r>
  <r>
    <x v="1327"/>
    <s v="49.979.255/0001-37"/>
    <s v="NF SERVICOS DO"/>
    <n v="370944"/>
    <d v="2025-11-25T00:00:00"/>
    <n v="377761"/>
    <d v="2025-11-26T00:00:00"/>
    <m/>
    <n v="276.57"/>
    <d v="2025-12-26T00:00:00"/>
    <m/>
    <m/>
    <s v="Serviços de Publicidade Eletrônica"/>
    <n v="263.29000000000002"/>
    <m/>
    <x v="0"/>
    <m/>
    <m/>
    <m/>
    <s v="2 - FATURADO"/>
    <n v="0"/>
    <x v="0"/>
    <x v="1"/>
    <m/>
  </r>
  <r>
    <x v="1328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544"/>
    <x v="1"/>
    <x v="1"/>
    <m/>
  </r>
  <r>
    <x v="1329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295"/>
    <x v="2"/>
    <x v="5"/>
    <m/>
  </r>
  <r>
    <x v="1330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609"/>
    <x v="1"/>
    <x v="1"/>
    <m/>
  </r>
  <r>
    <x v="1331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266"/>
    <x v="2"/>
    <x v="3"/>
    <m/>
  </r>
  <r>
    <x v="1331"/>
    <s v="50.122.571/0001-77"/>
    <s v="NF SERVICOS DO"/>
    <n v="366120"/>
    <d v="2025-10-30T00:00:00"/>
    <n v="372937"/>
    <d v="2025-10-31T00:00:00"/>
    <m/>
    <n v="368.76"/>
    <d v="2025-11-3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31"/>
    <s v="50.122.571/0001-77"/>
    <s v="ND-POUPATEMPO 4.0"/>
    <n v="7188"/>
    <d v="2025-11-05T00:00:00"/>
    <s v="PPT00561"/>
    <s v="PPT00561"/>
    <d v="2025-11-01T00:00:00"/>
    <n v="32267.16"/>
    <d v="2025-12-05T00:00:00"/>
    <s v="PPT00561"/>
    <s v="PP00561"/>
    <s v="IMPLANTACAO E OPERACAO DO POUPATEMPO ITATIBA"/>
    <n v="32267.16"/>
    <d v="2025-11-01T00:00:00"/>
    <x v="0"/>
    <m/>
    <s v="PD-PRC-2021/00879"/>
    <m/>
    <s v="2 - FATURADO"/>
    <n v="0"/>
    <x v="0"/>
    <x v="15"/>
    <m/>
  </r>
  <r>
    <x v="1331"/>
    <s v="50.122.571/0001-77"/>
    <s v="NF SERVICOS DO"/>
    <n v="366810"/>
    <d v="2025-11-10T00:00:00"/>
    <n v="373627"/>
    <d v="2025-11-10T00:00:00"/>
    <m/>
    <n v="295.01"/>
    <d v="2025-12-10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 DO"/>
    <n v="366811"/>
    <d v="2025-11-10T00:00:00"/>
    <n v="373628"/>
    <d v="2025-11-10T00:00:00"/>
    <m/>
    <n v="295.01"/>
    <d v="2025-12-10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 DO"/>
    <n v="366812"/>
    <d v="2025-11-10T00:00:00"/>
    <n v="373629"/>
    <d v="2025-11-10T00:00:00"/>
    <m/>
    <n v="368.76"/>
    <d v="2025-12-1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31"/>
    <s v="50.122.571/0001-77"/>
    <s v="NF SERVICOS DO"/>
    <n v="366819"/>
    <d v="2025-11-10T00:00:00"/>
    <n v="373636"/>
    <d v="2025-11-10T00:00:00"/>
    <m/>
    <n v="368.76"/>
    <d v="2025-12-1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31"/>
    <s v="50.122.571/0001-77"/>
    <s v="NF SERVICOS DO"/>
    <n v="366902"/>
    <d v="2025-11-10T00:00:00"/>
    <n v="373719"/>
    <d v="2025-11-10T00:00:00"/>
    <m/>
    <n v="221.26"/>
    <d v="2025-12-10T00:00:00"/>
    <s v="E0220670"/>
    <s v="PD022670"/>
    <s v="Serviços de Publicidade Eletrônica"/>
    <n v="210.64"/>
    <m/>
    <x v="0"/>
    <m/>
    <m/>
    <m/>
    <s v="2 - FATURADO"/>
    <n v="0"/>
    <x v="0"/>
    <x v="1"/>
    <m/>
  </r>
  <r>
    <x v="1331"/>
    <s v="50.122.571/0001-77"/>
    <s v="NF SERVICOS DO"/>
    <n v="367544"/>
    <d v="2025-11-10T00:00:00"/>
    <n v="374361"/>
    <d v="2025-11-10T00:00:00"/>
    <m/>
    <n v="295.01"/>
    <d v="2025-12-10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 DO"/>
    <n v="367546"/>
    <d v="2025-11-10T00:00:00"/>
    <n v="374363"/>
    <d v="2025-11-10T00:00:00"/>
    <m/>
    <n v="368.76"/>
    <d v="2025-12-1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31"/>
    <s v="50.122.571/0001-77"/>
    <s v="NF SERVICOS DO"/>
    <n v="367559"/>
    <d v="2025-11-10T00:00:00"/>
    <n v="374376"/>
    <d v="2025-11-10T00:00:00"/>
    <m/>
    <n v="295.01"/>
    <d v="2025-12-10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"/>
    <n v="198081"/>
    <d v="2025-11-13T00:00:00"/>
    <n v="2064523"/>
    <d v="2025-11-13T00:00:00"/>
    <d v="2025-10-01T00:00:00"/>
    <n v="7198.32"/>
    <d v="2025-12-13T00:00:00"/>
    <s v="E0210736"/>
    <s v="PD021736"/>
    <s v="PREFEITURA CADASTRO"/>
    <n v="6852.8"/>
    <d v="2025-10-01T00:00:00"/>
    <x v="0"/>
    <s v="NR. 066/2021"/>
    <s v="NR. 04286/2021"/>
    <s v="PD-PRC-2022/00071 - 359.00007796/2024-48 - APPS/ITO"/>
    <s v="2 - FATURADO"/>
    <n v="0"/>
    <x v="0"/>
    <x v="0"/>
    <m/>
  </r>
  <r>
    <x v="1331"/>
    <s v="50.122.571/0001-77"/>
    <s v="NF SERVICOS DO"/>
    <n v="369030"/>
    <d v="2025-11-13T00:00:00"/>
    <n v="375847"/>
    <d v="2025-11-14T00:00:00"/>
    <m/>
    <n v="221.26"/>
    <d v="2025-12-14T00:00:00"/>
    <s v="E0220670"/>
    <s v="PD022670"/>
    <s v="Serviços de Publicidade Eletrônica"/>
    <n v="210.64"/>
    <m/>
    <x v="0"/>
    <m/>
    <m/>
    <m/>
    <s v="2 - FATURADO"/>
    <n v="0"/>
    <x v="0"/>
    <x v="1"/>
    <m/>
  </r>
  <r>
    <x v="1331"/>
    <s v="50.122.571/0001-77"/>
    <s v="NF SERVICOS DO"/>
    <n v="369151"/>
    <d v="2025-11-13T00:00:00"/>
    <n v="375968"/>
    <d v="2025-11-14T00:00:00"/>
    <m/>
    <n v="295.01"/>
    <d v="2025-12-14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 DO"/>
    <n v="369154"/>
    <d v="2025-11-13T00:00:00"/>
    <n v="375971"/>
    <d v="2025-11-14T00:00:00"/>
    <m/>
    <n v="295.01"/>
    <d v="2025-12-14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31"/>
    <s v="50.122.571/0001-77"/>
    <s v="NF SERVICOS DO"/>
    <n v="370293"/>
    <d v="2025-11-19T00:00:00"/>
    <n v="377110"/>
    <d v="2025-11-25T00:00:00"/>
    <m/>
    <n v="368.76"/>
    <d v="2025-12-25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32"/>
    <s v="50.197.107/0001-40"/>
    <s v="ND-OPERADORA CIELO"/>
    <n v="27366"/>
    <d v="2025-11-17T00:00:00"/>
    <m/>
    <m/>
    <m/>
    <n v="406.22"/>
    <d v="2025-11-17T00:00:00"/>
    <m/>
    <m/>
    <s v="Certificado e-CPF A3 em cartão e leitora - 36 meses"/>
    <n v="406.22"/>
    <m/>
    <x v="0"/>
    <m/>
    <m/>
    <m/>
    <s v="1 - VENDA A VISTA"/>
    <n v="11"/>
    <x v="3"/>
    <x v="2"/>
    <m/>
  </r>
  <r>
    <x v="1333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308"/>
    <x v="1"/>
    <x v="1"/>
    <m/>
  </r>
  <r>
    <x v="1333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281"/>
    <x v="1"/>
    <x v="1"/>
    <m/>
  </r>
  <r>
    <x v="1334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1161"/>
    <x v="1"/>
    <x v="1"/>
    <m/>
  </r>
  <r>
    <x v="1334"/>
    <s v="50.290.931/0001-40"/>
    <s v="NF SERVICOS"/>
    <n v="194271"/>
    <d v="2025-09-16T00:00:00"/>
    <n v="2025905"/>
    <d v="2025-09-16T00:00:00"/>
    <d v="2025-07-01T00:00:00"/>
    <n v="123.33"/>
    <d v="2025-10-16T00:00:00"/>
    <s v="E0220425"/>
    <s v="PD022326"/>
    <s v="SAM PATRIMONIO"/>
    <n v="117.41"/>
    <d v="2025-07-01T00:00:00"/>
    <x v="0"/>
    <s v="86/2022"/>
    <s v="SEI Nº 0003142/2020-81"/>
    <s v="PD-PRC- 2022/03814 -359.00007876/2023-12  APPS"/>
    <s v="2 - FATURADO"/>
    <n v="43"/>
    <x v="5"/>
    <x v="0"/>
    <m/>
  </r>
  <r>
    <x v="1334"/>
    <s v="50.290.931/0001-40"/>
    <s v="NF SERVICOS E_GOV"/>
    <n v="194956"/>
    <d v="2025-09-26T00:00:00"/>
    <n v="2026590"/>
    <d v="2025-09-26T00:00:00"/>
    <m/>
    <n v="197.93"/>
    <d v="2025-10-26T00:00:00"/>
    <m/>
    <m/>
    <s v="Certificado e-CNPJ A3 em token - 12 meses Gov"/>
    <n v="188.43"/>
    <m/>
    <x v="0"/>
    <m/>
    <m/>
    <m/>
    <s v="2 - FATURADO"/>
    <n v="33"/>
    <x v="5"/>
    <x v="1"/>
    <m/>
  </r>
  <r>
    <x v="1334"/>
    <s v="50.290.931/0001-40"/>
    <s v="NF SERVICOS"/>
    <n v="195394"/>
    <d v="2025-10-13T00:00:00"/>
    <n v="2043960"/>
    <d v="2025-10-13T00:00:00"/>
    <d v="2025-09-01T00:00:00"/>
    <n v="299799.21999999997"/>
    <d v="2025-11-12T00:00:00"/>
    <s v="E0241004"/>
    <s v="PD024438"/>
    <s v="MANUTENÇÃO DE SISTEMAS"/>
    <n v="285408.86"/>
    <d v="2025-09-01T00:00:00"/>
    <x v="0"/>
    <s v="75/2024"/>
    <m/>
    <s v="359.00009106/2024-95-ITO"/>
    <s v="2 - FATURADO"/>
    <n v="16"/>
    <x v="3"/>
    <x v="0"/>
    <m/>
  </r>
  <r>
    <x v="1334"/>
    <s v="50.290.931/0001-40"/>
    <s v="NF SERVICOS"/>
    <n v="195396"/>
    <d v="2025-10-13T00:00:00"/>
    <n v="2043962"/>
    <d v="2025-10-13T00:00:00"/>
    <d v="2025-09-01T00:00:00"/>
    <n v="7949.84"/>
    <d v="2025-11-12T00:00:00"/>
    <s v="E0241004"/>
    <s v="PD024438"/>
    <s v="MANUTENÇÃO DE SISTEMAS"/>
    <n v="7568.25"/>
    <d v="2025-09-01T00:00:00"/>
    <x v="0"/>
    <s v="75/2024"/>
    <m/>
    <s v="359.00009106/2024-95-ITO"/>
    <s v="2 - FATURADO"/>
    <n v="16"/>
    <x v="3"/>
    <x v="0"/>
    <m/>
  </r>
  <r>
    <x v="1334"/>
    <s v="50.290.931/0001-40"/>
    <s v="NF SERVICOS"/>
    <n v="195876"/>
    <d v="2025-10-15T00:00:00"/>
    <n v="2044442"/>
    <d v="2025-10-15T00:00:00"/>
    <d v="2025-09-01T00:00:00"/>
    <n v="157.84"/>
    <d v="2025-11-14T00:00:00"/>
    <s v="E0210445"/>
    <s v="PD021340"/>
    <s v="SAM ESTOQUE"/>
    <n v="150.26"/>
    <d v="2025-09-01T00:00:00"/>
    <x v="0"/>
    <s v="Nº 58/2022"/>
    <s v="SEI Nº 0001713/2020-42."/>
    <s v="PD-PRC-2022/02761 SEI 35900002124/2023-65 359.00005157/2024-48  APPS"/>
    <s v="2 - FATURADO"/>
    <n v="14"/>
    <x v="3"/>
    <x v="0"/>
    <m/>
  </r>
  <r>
    <x v="1334"/>
    <s v="50.290.931/0001-40"/>
    <s v="NF SERVICOS"/>
    <n v="196007"/>
    <d v="2025-10-16T00:00:00"/>
    <n v="2044573"/>
    <d v="2025-10-16T00:00:00"/>
    <d v="2025-09-01T00:00:00"/>
    <n v="4491.74"/>
    <d v="2025-11-15T00:00:00"/>
    <s v="E0220458"/>
    <s v="PD022351"/>
    <s v="FOLHA DE PAGAMENTO"/>
    <n v="4276.1400000000003"/>
    <d v="2025-09-01T00:00:00"/>
    <x v="0"/>
    <s v="87/2022"/>
    <s v="SEI Nº 0006704/2022-18."/>
    <s v="PD-PRC-2022/03906-359.00002845/2024-56-APPS"/>
    <s v="2 - FATURADO"/>
    <n v="13"/>
    <x v="3"/>
    <x v="0"/>
    <m/>
  </r>
  <r>
    <x v="1334"/>
    <s v="50.290.931/0001-40"/>
    <s v="ND-FUNCIONARIO CEDID"/>
    <s v="3924A"/>
    <d v="2025-10-31T00:00:00"/>
    <m/>
    <m/>
    <m/>
    <n v="22796.9"/>
    <d v="2025-11-28T00:00:00"/>
    <s v="CARGA INICIAL FUNCIONARIO CEDID"/>
    <m/>
    <s v="CARGA INICIAL FUNCIONARIO CEDID"/>
    <n v="22796.9"/>
    <m/>
    <x v="0"/>
    <m/>
    <m/>
    <m/>
    <s v="28 DIAS"/>
    <n v="1"/>
    <x v="3"/>
    <x v="12"/>
    <m/>
  </r>
  <r>
    <x v="1334"/>
    <s v="50.290.931/0001-40"/>
    <s v="NF SERVICOS"/>
    <n v="198132"/>
    <d v="2025-11-13T00:00:00"/>
    <n v="2064574"/>
    <d v="2025-11-14T00:00:00"/>
    <d v="2025-10-01T00:00:00"/>
    <n v="167488.85999999999"/>
    <d v="2025-12-14T00:00:00"/>
    <s v="E0250194"/>
    <s v="PD025168"/>
    <s v="DESENVOLVIMENTO E MANUTENÇÃO DO SISTEMA DE PROCESSO ELETRONICO &quot;E-TCESP&quot;"/>
    <n v="159449.39000000001"/>
    <d v="2025-10-01T00:00:00"/>
    <x v="0"/>
    <s v="34/2025"/>
    <s v="0004123/2025-86"/>
    <s v="359.00003833/2025-20 - APPS"/>
    <s v="2 - FATURADO"/>
    <n v="0"/>
    <x v="0"/>
    <x v="0"/>
    <m/>
  </r>
  <r>
    <x v="1334"/>
    <s v="50.290.931/0001-40"/>
    <s v="NF SERVICOS"/>
    <n v="198133"/>
    <d v="2025-11-13T00:00:00"/>
    <n v="2064575"/>
    <d v="2025-11-14T00:00:00"/>
    <d v="2025-10-01T00:00:00"/>
    <n v="8870.33"/>
    <d v="2025-12-14T00:00:00"/>
    <s v="E0240518"/>
    <s v="PD024371"/>
    <s v="INFRAESTRUTURA COMPUTACIONAL"/>
    <n v="8444.5499999999993"/>
    <d v="2025-10-01T00:00:00"/>
    <x v="0"/>
    <s v="69/2024"/>
    <s v="0013947/2024-66."/>
    <s v="SEI - 359.00007848/2024-86  ITO"/>
    <s v="2 - FATURADO"/>
    <n v="0"/>
    <x v="0"/>
    <x v="0"/>
    <m/>
  </r>
  <r>
    <x v="1334"/>
    <s v="50.290.931/0001-40"/>
    <s v="NF SERVICOS"/>
    <n v="198134"/>
    <d v="2025-11-13T00:00:00"/>
    <n v="2064576"/>
    <d v="2025-11-14T00:00:00"/>
    <d v="2025-10-01T00:00:00"/>
    <n v="74588.679999999993"/>
    <d v="2025-12-14T00:00:00"/>
    <s v="E0250153"/>
    <s v="PD025131"/>
    <s v="EXPANSÃO DO DATA LAKE /ANALYTICS E AI E Nuvem Pública"/>
    <n v="0"/>
    <d v="2025-10-01T00:00:00"/>
    <x v="0"/>
    <s v="28/2025"/>
    <m/>
    <s v="359.00002621/2025-25  APPS/ITO"/>
    <s v="2 - FATURADO"/>
    <n v="0"/>
    <x v="0"/>
    <x v="0"/>
    <m/>
  </r>
  <r>
    <x v="1334"/>
    <s v="50.290.931/0001-40"/>
    <s v="NF SERVICOS"/>
    <n v="198135"/>
    <d v="2025-11-13T00:00:00"/>
    <n v="2064577"/>
    <d v="2025-11-14T00:00:00"/>
    <d v="2025-10-01T00:00:00"/>
    <n v="1521.48"/>
    <d v="2025-12-14T00:00:00"/>
    <s v="E0250153"/>
    <s v="PD025131"/>
    <s v="EXPANSÃO DO DATA LAKE /ANALYTICS E AI E Nuvem Pública"/>
    <n v="0"/>
    <d v="2025-10-01T00:00:00"/>
    <x v="0"/>
    <s v="28/2025"/>
    <m/>
    <s v="359.00002621/2025-25  APPS/ITO"/>
    <s v="2 - FATURADO"/>
    <n v="0"/>
    <x v="0"/>
    <x v="0"/>
    <m/>
  </r>
  <r>
    <x v="1334"/>
    <s v="50.290.931/0001-40"/>
    <s v="NF SERVICOS"/>
    <n v="198142"/>
    <d v="2025-11-13T00:00:00"/>
    <n v="2064584"/>
    <d v="2025-11-14T00:00:00"/>
    <d v="2025-10-01T00:00:00"/>
    <n v="218370.24"/>
    <d v="2025-12-14T00:00:00"/>
    <s v="E0250152"/>
    <s v="PD025131"/>
    <s v="EXPANSÃO DO DATA LAKE /ANALYTICS E AI E Nuvem Pública"/>
    <n v="0"/>
    <d v="2025-10-01T00:00:00"/>
    <x v="0"/>
    <s v="28/2025"/>
    <m/>
    <s v="359.00002621/2025-25  APPS/ITO"/>
    <s v="2 - FATURADO"/>
    <n v="0"/>
    <x v="0"/>
    <x v="0"/>
    <m/>
  </r>
  <r>
    <x v="1334"/>
    <s v="50.290.931/0001-40"/>
    <s v="NF SERVICOS"/>
    <n v="198154"/>
    <d v="2025-11-13T00:00:00"/>
    <n v="2064596"/>
    <d v="2025-11-14T00:00:00"/>
    <d v="2025-10-01T00:00:00"/>
    <n v="2554.48"/>
    <d v="2025-12-14T00:00:00"/>
    <s v="E0220425"/>
    <s v="PD022326"/>
    <s v="SAM PATRIMONIO"/>
    <n v="2431.86"/>
    <d v="2025-10-01T00:00:00"/>
    <x v="0"/>
    <s v="86/2022"/>
    <s v="SEI Nº 0003142/2020-81"/>
    <s v="PD-PRC- 2022/03814 -359.00007876/2023-12  APPS"/>
    <s v="2 - FATURADO"/>
    <n v="0"/>
    <x v="0"/>
    <x v="0"/>
    <m/>
  </r>
  <r>
    <x v="1334"/>
    <s v="50.290.931/0001-40"/>
    <s v="NF SERVICOS"/>
    <n v="198155"/>
    <d v="2025-11-13T00:00:00"/>
    <n v="2064597"/>
    <d v="2025-11-14T00:00:00"/>
    <d v="2025-10-01T00:00:00"/>
    <n v="643457.54"/>
    <d v="2025-12-14T00:00:00"/>
    <s v="E0241004"/>
    <s v="PD024438"/>
    <s v="MANUTENÇÃO DE SISTEMAS"/>
    <n v="612571.57999999996"/>
    <d v="2025-10-01T00:00:00"/>
    <x v="0"/>
    <s v="75/2024"/>
    <m/>
    <s v="359.00009106/2024-95-ITO"/>
    <s v="2 - FATURADO"/>
    <n v="0"/>
    <x v="0"/>
    <x v="0"/>
    <m/>
  </r>
  <r>
    <x v="1334"/>
    <s v="50.290.931/0001-40"/>
    <s v="NF SERVICOS"/>
    <n v="198156"/>
    <d v="2025-11-13T00:00:00"/>
    <n v="2064598"/>
    <d v="2025-11-14T00:00:00"/>
    <d v="2025-10-01T00:00:00"/>
    <n v="11041.45"/>
    <d v="2025-12-14T00:00:00"/>
    <s v="E0241004"/>
    <s v="PD024438"/>
    <s v="MANUTENÇÃO DE SISTEMAS"/>
    <n v="10511.46"/>
    <d v="2025-10-01T00:00:00"/>
    <x v="0"/>
    <s v="75/2024"/>
    <m/>
    <s v="359.00009106/2024-95-ITO"/>
    <s v="2 - FATURADO"/>
    <n v="0"/>
    <x v="0"/>
    <x v="0"/>
    <m/>
  </r>
  <r>
    <x v="1334"/>
    <s v="50.290.931/0001-40"/>
    <s v="NF SERVICOS"/>
    <n v="198172"/>
    <d v="2025-11-14T00:00:00"/>
    <n v="2064614"/>
    <d v="2025-11-14T00:00:00"/>
    <d v="2025-10-01T00:00:00"/>
    <n v="50103.839999999997"/>
    <d v="2025-12-14T00:00:00"/>
    <s v="E0220458"/>
    <s v="PD022351"/>
    <s v="FOLHA DE PAGAMENTO"/>
    <n v="47698.86"/>
    <d v="2025-10-01T00:00:00"/>
    <x v="0"/>
    <s v="87/2022"/>
    <s v="SEI Nº 0006704/2022-18."/>
    <s v="PD-PRC-2022/03906-359.00002845/2024-56-APPS"/>
    <s v="2 - FATURADO"/>
    <n v="0"/>
    <x v="0"/>
    <x v="0"/>
    <m/>
  </r>
  <r>
    <x v="1334"/>
    <s v="50.290.931/0001-40"/>
    <s v="NF SERVICOS"/>
    <n v="198173"/>
    <d v="2025-11-14T00:00:00"/>
    <n v="2064615"/>
    <d v="2025-11-14T00:00:00"/>
    <d v="2025-10-01T00:00:00"/>
    <n v="854.84"/>
    <d v="2025-12-14T00:00:00"/>
    <s v="E0210445"/>
    <s v="PD021340"/>
    <s v="SAM ESTOQUE"/>
    <n v="813.81"/>
    <d v="2025-10-01T00:00:00"/>
    <x v="0"/>
    <s v="Nº 58/2022"/>
    <s v="SEI Nº 0001713/2020-42."/>
    <s v="PD-PRC-2022/02761 SEI 35900002124/2023-65 359.00005157/2024-48  APPS"/>
    <s v="2 - FATURADO"/>
    <n v="0"/>
    <x v="0"/>
    <x v="0"/>
    <m/>
  </r>
  <r>
    <x v="1334"/>
    <s v="50.290.931/0001-40"/>
    <s v="ND-FUNCIONARIO CEDID"/>
    <s v="3934A"/>
    <d v="2025-11-28T00:00:00"/>
    <m/>
    <m/>
    <m/>
    <n v="26702.42"/>
    <d v="2025-12-30T00:00:00"/>
    <s v="CARGA INICIAL FUNCIONARIO CEDID"/>
    <m/>
    <s v="CARGA INICIAL FUNCIONARIO CEDID"/>
    <n v="26702.42"/>
    <m/>
    <x v="0"/>
    <m/>
    <m/>
    <m/>
    <s v="32 DIAS"/>
    <n v="0"/>
    <x v="0"/>
    <x v="12"/>
    <m/>
  </r>
  <r>
    <x v="1335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351"/>
    <x v="2"/>
    <x v="3"/>
    <m/>
  </r>
  <r>
    <x v="1335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351"/>
    <x v="2"/>
    <x v="3"/>
    <m/>
  </r>
  <r>
    <x v="1335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314"/>
    <x v="2"/>
    <x v="3"/>
    <m/>
  </r>
  <r>
    <x v="1336"/>
    <s v="50.387.844/0001-05"/>
    <s v="NF SERVICOS DO"/>
    <n v="366035"/>
    <d v="2025-10-30T00:00:00"/>
    <n v="372852"/>
    <d v="2025-10-31T00:00:00"/>
    <m/>
    <n v="709.86"/>
    <d v="2025-11-3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36"/>
    <s v="50.387.844/0001-05"/>
    <s v="NF SERVICOS DO"/>
    <n v="366037"/>
    <d v="2025-10-30T00:00:00"/>
    <n v="372854"/>
    <d v="2025-10-31T00:00:00"/>
    <m/>
    <n v="645.33000000000004"/>
    <d v="2025-11-30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336"/>
    <s v="50.387.844/0001-05"/>
    <s v="NF SERVICOS DO"/>
    <n v="366038"/>
    <d v="2025-10-30T00:00:00"/>
    <n v="372855"/>
    <d v="2025-10-31T00:00:00"/>
    <m/>
    <n v="322.66000000000003"/>
    <d v="2025-11-3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36"/>
    <s v="50.387.844/0001-05"/>
    <s v="NF SERVICOS DO"/>
    <n v="366050"/>
    <d v="2025-10-30T00:00:00"/>
    <n v="372867"/>
    <d v="2025-10-31T00:00:00"/>
    <m/>
    <n v="451.73"/>
    <d v="2025-11-3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D-POUPATEMPO 4.0"/>
    <n v="7285"/>
    <d v="2025-11-05T00:00:00"/>
    <s v="PPT00569"/>
    <s v="PPT00569"/>
    <d v="2025-11-01T00:00:00"/>
    <n v="26435.93"/>
    <d v="2025-12-05T00:00:00"/>
    <s v="PPT00569"/>
    <s v="PP00569"/>
    <s v="IMPLANTACAO E OPERACAO DO POUPATEMPO JABOTICABAL"/>
    <n v="26435.93"/>
    <d v="2025-11-01T00:00:00"/>
    <x v="0"/>
    <m/>
    <s v="PD-PRC-2021/01552"/>
    <m/>
    <s v="2 - FATURADO"/>
    <n v="0"/>
    <x v="0"/>
    <x v="15"/>
    <m/>
  </r>
  <r>
    <x v="1336"/>
    <s v="50.387.844/0001-05"/>
    <s v="NF SERVICOS DO"/>
    <n v="366222"/>
    <d v="2025-11-10T00:00:00"/>
    <n v="373039"/>
    <d v="2025-11-10T00:00:00"/>
    <m/>
    <n v="709.86"/>
    <d v="2025-12-1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36"/>
    <s v="50.387.844/0001-05"/>
    <s v="NF SERVICOS DO"/>
    <n v="366238"/>
    <d v="2025-11-10T00:00:00"/>
    <n v="373055"/>
    <d v="2025-11-10T00:00:00"/>
    <m/>
    <n v="1613.32"/>
    <d v="2025-12-10T00:00:00"/>
    <s v="E0230792"/>
    <s v="PD023792"/>
    <s v="Serviços de Publicidade Eletrônica"/>
    <n v="1535.88"/>
    <m/>
    <x v="0"/>
    <m/>
    <m/>
    <m/>
    <s v="2 - FATURADO"/>
    <n v="0"/>
    <x v="0"/>
    <x v="1"/>
    <m/>
  </r>
  <r>
    <x v="1336"/>
    <s v="50.387.844/0001-05"/>
    <s v="NF SERVICOS DO"/>
    <n v="366407"/>
    <d v="2025-11-10T00:00:00"/>
    <n v="373224"/>
    <d v="2025-11-10T00:00:00"/>
    <m/>
    <n v="516.26"/>
    <d v="2025-12-10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36"/>
    <s v="50.387.844/0001-05"/>
    <s v="NF SERVICOS DO"/>
    <n v="366410"/>
    <d v="2025-11-10T00:00:00"/>
    <n v="373227"/>
    <d v="2025-11-10T00:00:00"/>
    <m/>
    <n v="451.73"/>
    <d v="2025-12-1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6708"/>
    <d v="2025-11-10T00:00:00"/>
    <n v="373525"/>
    <d v="2025-11-10T00:00:00"/>
    <m/>
    <n v="903.46"/>
    <d v="2025-12-10T00:00:00"/>
    <s v="E0230792"/>
    <s v="PD023792"/>
    <s v="Serviços de Publicidade Eletrônica"/>
    <n v="860.09"/>
    <m/>
    <x v="0"/>
    <m/>
    <m/>
    <m/>
    <s v="2 - FATURADO"/>
    <n v="0"/>
    <x v="0"/>
    <x v="1"/>
    <m/>
  </r>
  <r>
    <x v="1336"/>
    <s v="50.387.844/0001-05"/>
    <s v="NF SERVICOS DO"/>
    <n v="366719"/>
    <d v="2025-11-10T00:00:00"/>
    <n v="373536"/>
    <d v="2025-11-10T00:00:00"/>
    <m/>
    <n v="387.2"/>
    <d v="2025-12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66946"/>
    <d v="2025-11-10T00:00:00"/>
    <n v="373763"/>
    <d v="2025-11-10T00:00:00"/>
    <m/>
    <n v="709.86"/>
    <d v="2025-12-1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36"/>
    <s v="50.387.844/0001-05"/>
    <s v="NF SERVICOS DO"/>
    <n v="366948"/>
    <d v="2025-11-10T00:00:00"/>
    <n v="373765"/>
    <d v="2025-11-10T00:00:00"/>
    <m/>
    <n v="580.79999999999995"/>
    <d v="2025-12-10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36"/>
    <s v="50.387.844/0001-05"/>
    <s v="NF SERVICOS DO"/>
    <n v="366962"/>
    <d v="2025-11-10T00:00:00"/>
    <n v="373779"/>
    <d v="2025-11-10T00:00:00"/>
    <m/>
    <n v="451.73"/>
    <d v="2025-12-1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7212"/>
    <d v="2025-11-10T00:00:00"/>
    <n v="374029"/>
    <d v="2025-11-10T00:00:00"/>
    <m/>
    <n v="322.66000000000003"/>
    <d v="2025-12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36"/>
    <s v="50.387.844/0001-05"/>
    <s v="NF SERVICOS DO"/>
    <n v="367441"/>
    <d v="2025-11-10T00:00:00"/>
    <n v="374258"/>
    <d v="2025-11-10T00:00:00"/>
    <m/>
    <n v="451.73"/>
    <d v="2025-12-1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7746"/>
    <d v="2025-11-10T00:00:00"/>
    <n v="374563"/>
    <d v="2025-11-10T00:00:00"/>
    <m/>
    <n v="322.66000000000003"/>
    <d v="2025-12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36"/>
    <s v="50.387.844/0001-05"/>
    <s v="NF SERVICOS DO"/>
    <n v="367804"/>
    <d v="2025-11-10T00:00:00"/>
    <n v="374621"/>
    <d v="2025-11-10T00:00:00"/>
    <m/>
    <n v="967.99"/>
    <d v="2025-12-10T00:00:00"/>
    <s v="E0230792"/>
    <s v="PD023792"/>
    <s v="Serviços de Publicidade Eletrônica"/>
    <n v="921.53"/>
    <m/>
    <x v="0"/>
    <m/>
    <m/>
    <m/>
    <s v="2 - FATURADO"/>
    <n v="0"/>
    <x v="0"/>
    <x v="1"/>
    <m/>
  </r>
  <r>
    <x v="1336"/>
    <s v="50.387.844/0001-05"/>
    <s v="NF SERVICOS DO"/>
    <n v="368173"/>
    <d v="2025-11-10T00:00:00"/>
    <n v="374990"/>
    <d v="2025-11-12T00:00:00"/>
    <m/>
    <n v="387.2"/>
    <d v="2025-12-12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68190"/>
    <d v="2025-11-10T00:00:00"/>
    <n v="375007"/>
    <d v="2025-11-12T00:00:00"/>
    <m/>
    <n v="322.66000000000003"/>
    <d v="2025-12-1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36"/>
    <s v="50.387.844/0001-05"/>
    <s v="NF SERVICOS DO"/>
    <n v="368463"/>
    <d v="2025-11-11T00:00:00"/>
    <n v="375280"/>
    <d v="2025-11-12T00:00:00"/>
    <m/>
    <n v="580.79999999999995"/>
    <d v="2025-12-12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36"/>
    <s v="50.387.844/0001-05"/>
    <s v="NF SERVICOS DO"/>
    <n v="368549"/>
    <d v="2025-11-11T00:00:00"/>
    <n v="375366"/>
    <d v="2025-11-12T00:00:00"/>
    <m/>
    <n v="451.73"/>
    <d v="2025-12-12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8889"/>
    <d v="2025-11-12T00:00:00"/>
    <n v="375706"/>
    <d v="2025-11-13T00:00:00"/>
    <m/>
    <n v="451.73"/>
    <d v="2025-12-13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8905"/>
    <d v="2025-11-12T00:00:00"/>
    <n v="375722"/>
    <d v="2025-11-13T00:00:00"/>
    <m/>
    <n v="451.73"/>
    <d v="2025-12-13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"/>
    <n v="197856"/>
    <d v="2025-11-13T00:00:00"/>
    <n v="2064298"/>
    <d v="2025-11-13T00:00:00"/>
    <d v="2025-10-01T00:00:00"/>
    <n v="6847.8"/>
    <d v="2025-12-13T00:00:00"/>
    <s v="E0240645"/>
    <s v="PD024645"/>
    <s v="PREFEITURA CADASTRO"/>
    <n v="6519.11"/>
    <d v="2025-10-01T00:00:00"/>
    <x v="0"/>
    <s v="84/2024"/>
    <m/>
    <s v="359.00006495/2024-05-ITO/APPS"/>
    <s v="2 - FATURADO"/>
    <n v="0"/>
    <x v="0"/>
    <x v="0"/>
    <m/>
  </r>
  <r>
    <x v="1336"/>
    <s v="50.387.844/0001-05"/>
    <s v="NF SERVICOS DO"/>
    <n v="369091"/>
    <d v="2025-11-13T00:00:00"/>
    <n v="375908"/>
    <d v="2025-11-14T00:00:00"/>
    <m/>
    <n v="451.73"/>
    <d v="2025-12-1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36"/>
    <s v="50.387.844/0001-05"/>
    <s v="NF SERVICOS DO"/>
    <n v="369094"/>
    <d v="2025-11-13T00:00:00"/>
    <n v="375911"/>
    <d v="2025-11-14T00:00:00"/>
    <m/>
    <n v="387.2"/>
    <d v="2025-12-1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69109"/>
    <d v="2025-11-13T00:00:00"/>
    <n v="375926"/>
    <d v="2025-11-14T00:00:00"/>
    <m/>
    <n v="709.86"/>
    <d v="2025-12-14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36"/>
    <s v="50.387.844/0001-05"/>
    <s v="NF SERVICOS DO"/>
    <n v="369454"/>
    <d v="2025-11-14T00:00:00"/>
    <n v="376271"/>
    <d v="2025-11-18T00:00:00"/>
    <m/>
    <n v="387.2"/>
    <d v="2025-12-1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69455"/>
    <d v="2025-11-14T00:00:00"/>
    <n v="376272"/>
    <d v="2025-11-18T00:00:00"/>
    <m/>
    <n v="516.26"/>
    <d v="2025-12-18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36"/>
    <s v="50.387.844/0001-05"/>
    <s v="NF SERVICOS DO"/>
    <n v="369518"/>
    <d v="2025-11-14T00:00:00"/>
    <n v="376335"/>
    <d v="2025-11-18T00:00:00"/>
    <m/>
    <n v="387.2"/>
    <d v="2025-12-1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69933"/>
    <d v="2025-11-18T00:00:00"/>
    <n v="376750"/>
    <d v="2025-11-19T00:00:00"/>
    <m/>
    <n v="967.99"/>
    <d v="2025-12-19T00:00:00"/>
    <s v="E0230792"/>
    <s v="PD023792"/>
    <s v="Serviços de Publicidade Eletrônica"/>
    <n v="921.53"/>
    <m/>
    <x v="0"/>
    <m/>
    <m/>
    <m/>
    <s v="2 - FATURADO"/>
    <n v="0"/>
    <x v="0"/>
    <x v="1"/>
    <m/>
  </r>
  <r>
    <x v="1336"/>
    <s v="50.387.844/0001-05"/>
    <s v="NF SERVICOS DO"/>
    <n v="370163"/>
    <d v="2025-11-19T00:00:00"/>
    <n v="376980"/>
    <d v="2025-11-25T00:00:00"/>
    <m/>
    <n v="387.2"/>
    <d v="2025-12-2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70164"/>
    <d v="2025-11-19T00:00:00"/>
    <n v="376981"/>
    <d v="2025-11-25T00:00:00"/>
    <m/>
    <n v="322.66000000000003"/>
    <d v="2025-12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36"/>
    <s v="50.387.844/0001-05"/>
    <s v="NF SERVICOS DO"/>
    <n v="370631"/>
    <d v="2025-11-24T00:00:00"/>
    <n v="377447"/>
    <d v="2025-11-25T00:00:00"/>
    <m/>
    <n v="387.2"/>
    <d v="2025-12-25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70816"/>
    <d v="2025-11-25T00:00:00"/>
    <n v="377633"/>
    <d v="2025-11-26T00:00:00"/>
    <m/>
    <n v="387.2"/>
    <d v="2025-12-2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70819"/>
    <d v="2025-11-25T00:00:00"/>
    <n v="377636"/>
    <d v="2025-11-26T00:00:00"/>
    <m/>
    <n v="387.2"/>
    <d v="2025-12-2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36"/>
    <s v="50.387.844/0001-05"/>
    <s v="NF SERVICOS DO"/>
    <n v="370821"/>
    <d v="2025-11-25T00:00:00"/>
    <n v="377638"/>
    <d v="2025-11-26T00:00:00"/>
    <m/>
    <n v="709.86"/>
    <d v="2025-12-26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36"/>
    <s v="50.387.844/0001-05"/>
    <s v="NF SERVICOS DO"/>
    <n v="370823"/>
    <d v="2025-11-25T00:00:00"/>
    <n v="377640"/>
    <d v="2025-11-26T00:00:00"/>
    <m/>
    <n v="580.79999999999995"/>
    <d v="2025-12-2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36"/>
    <s v="50.387.844/0001-05"/>
    <s v="NF SERVICOS DO"/>
    <n v="371152"/>
    <d v="2025-11-26T00:00:00"/>
    <n v="377969"/>
    <d v="2025-11-27T00:00:00"/>
    <m/>
    <n v="516.26"/>
    <d v="2025-12-27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37"/>
    <s v="50.437.516/0001-76"/>
    <s v="NF SERVICOS DO"/>
    <n v="366446"/>
    <d v="2025-11-10T00:00:00"/>
    <n v="373263"/>
    <d v="2025-11-10T00:00:00"/>
    <m/>
    <n v="368.76"/>
    <d v="2025-12-10T00:00:00"/>
    <s v="E0240911"/>
    <s v="PD024911"/>
    <s v="Serviços de Publicidade Eletrônica"/>
    <n v="351.06"/>
    <m/>
    <x v="0"/>
    <m/>
    <m/>
    <m/>
    <s v="2 - FATURADO"/>
    <n v="0"/>
    <x v="0"/>
    <x v="1"/>
    <m/>
  </r>
  <r>
    <x v="1337"/>
    <s v="50.437.516/0001-76"/>
    <s v="NF SERVICOS DO"/>
    <n v="367934"/>
    <d v="2025-11-10T00:00:00"/>
    <n v="374751"/>
    <d v="2025-11-10T00:00:00"/>
    <m/>
    <n v="442.51"/>
    <d v="2025-12-10T00:00:00"/>
    <s v="E0240911"/>
    <s v="PD024911"/>
    <s v="Serviços de Publicidade Eletrônica"/>
    <n v="421.27"/>
    <m/>
    <x v="0"/>
    <m/>
    <m/>
    <m/>
    <s v="2 - FATURADO"/>
    <n v="0"/>
    <x v="0"/>
    <x v="1"/>
    <m/>
  </r>
  <r>
    <x v="1338"/>
    <s v="50.444.108/0001-41"/>
    <s v="NF SERVICOS DO"/>
    <n v="366919"/>
    <d v="2025-11-10T00:00:00"/>
    <n v="373736"/>
    <d v="2025-11-10T00:00:00"/>
    <m/>
    <n v="295.01"/>
    <d v="2025-12-10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38"/>
    <s v="50.444.108/0001-41"/>
    <s v="NF SERVICOS DO"/>
    <n v="367041"/>
    <d v="2025-11-10T00:00:00"/>
    <n v="373858"/>
    <d v="2025-11-10T00:00:00"/>
    <m/>
    <n v="368.76"/>
    <d v="2025-12-10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338"/>
    <s v="50.444.108/0001-41"/>
    <s v="NF SERVICOS DO"/>
    <n v="367726"/>
    <d v="2025-11-10T00:00:00"/>
    <n v="374543"/>
    <d v="2025-11-10T00:00:00"/>
    <m/>
    <n v="295.01"/>
    <d v="2025-12-10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38"/>
    <s v="50.444.108/0001-41"/>
    <s v="NF SERVICOS DO"/>
    <n v="368612"/>
    <d v="2025-11-11T00:00:00"/>
    <n v="375429"/>
    <d v="2025-11-12T00:00:00"/>
    <m/>
    <n v="590.02"/>
    <d v="2025-12-12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338"/>
    <s v="50.444.108/0001-41"/>
    <s v="NF SERVICOS DO"/>
    <n v="368799"/>
    <d v="2025-11-12T00:00:00"/>
    <n v="375616"/>
    <d v="2025-11-13T00:00:00"/>
    <m/>
    <n v="442.51"/>
    <d v="2025-12-13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338"/>
    <s v="50.444.108/0001-41"/>
    <s v="NF SERVICOS DO"/>
    <n v="368805"/>
    <d v="2025-11-12T00:00:00"/>
    <n v="375622"/>
    <d v="2025-11-13T00:00:00"/>
    <m/>
    <n v="295.01"/>
    <d v="2025-12-13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38"/>
    <s v="50.444.108/0001-41"/>
    <s v="NF SERVICOS DO"/>
    <n v="369348"/>
    <d v="2025-11-14T00:00:00"/>
    <n v="376165"/>
    <d v="2025-11-18T00:00:00"/>
    <m/>
    <n v="442.51"/>
    <d v="2025-12-18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338"/>
    <s v="50.444.108/0001-41"/>
    <s v="NF SERVICOS DO"/>
    <n v="369353"/>
    <d v="2025-11-14T00:00:00"/>
    <n v="376170"/>
    <d v="2025-11-18T00:00:00"/>
    <m/>
    <n v="295.01"/>
    <d v="2025-12-18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38"/>
    <s v="50.444.108/0001-41"/>
    <s v="NF SERVICOS DO"/>
    <n v="369565"/>
    <d v="2025-11-17T00:00:00"/>
    <n v="376382"/>
    <d v="2025-11-18T00:00:00"/>
    <m/>
    <n v="590.02"/>
    <d v="2025-12-18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338"/>
    <s v="50.444.108/0001-41"/>
    <s v="NF SERVICOS DO"/>
    <n v="370035"/>
    <d v="2025-11-18T00:00:00"/>
    <n v="376852"/>
    <d v="2025-11-19T00:00:00"/>
    <m/>
    <n v="442.51"/>
    <d v="2025-12-19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339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294"/>
    <x v="2"/>
    <x v="3"/>
    <m/>
  </r>
  <r>
    <x v="1339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238"/>
    <x v="2"/>
    <x v="3"/>
    <m/>
  </r>
  <r>
    <x v="1339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238"/>
    <x v="2"/>
    <x v="3"/>
    <m/>
  </r>
  <r>
    <x v="1339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238"/>
    <x v="2"/>
    <x v="3"/>
    <m/>
  </r>
  <r>
    <x v="1339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238"/>
    <x v="2"/>
    <x v="3"/>
    <m/>
  </r>
  <r>
    <x v="1339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238"/>
    <x v="2"/>
    <x v="3"/>
    <m/>
  </r>
  <r>
    <x v="1339"/>
    <s v="50.750.298/0001-25"/>
    <s v="NF SERVICOS DO"/>
    <n v="365816"/>
    <d v="2025-10-29T00:00:00"/>
    <n v="372633"/>
    <d v="2025-10-30T00:00:00"/>
    <m/>
    <n v="7353"/>
    <d v="2025-11-29T00:00:00"/>
    <s v="E0201966"/>
    <s v="PD201966"/>
    <s v="Serviços de Publicidade Eletrônica"/>
    <n v="7353"/>
    <m/>
    <x v="0"/>
    <m/>
    <m/>
    <m/>
    <s v="2 - FATURADO"/>
    <n v="0"/>
    <x v="0"/>
    <x v="1"/>
    <m/>
  </r>
  <r>
    <x v="1339"/>
    <s v="50.750.298/0001-25"/>
    <s v="NF SERVICOS DO"/>
    <n v="365865"/>
    <d v="2025-10-29T00:00:00"/>
    <n v="372682"/>
    <d v="2025-10-30T00:00:00"/>
    <m/>
    <n v="490.2"/>
    <d v="2025-11-29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65906"/>
    <d v="2025-10-29T00:00:00"/>
    <n v="372723"/>
    <d v="2025-10-30T00:00:00"/>
    <m/>
    <n v="612.75"/>
    <d v="2025-11-29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66062"/>
    <d v="2025-10-30T00:00:00"/>
    <n v="372879"/>
    <d v="2025-10-31T00:00:00"/>
    <m/>
    <n v="3921.6"/>
    <d v="2025-11-30T00:00:00"/>
    <s v="E0201966"/>
    <s v="PD201966"/>
    <s v="Serviços de Publicidade Eletrônica"/>
    <n v="3921.6"/>
    <m/>
    <x v="0"/>
    <m/>
    <m/>
    <m/>
    <s v="2 - FATURADO"/>
    <n v="0"/>
    <x v="0"/>
    <x v="1"/>
    <m/>
  </r>
  <r>
    <x v="1339"/>
    <s v="50.750.298/0001-25"/>
    <s v="NF SERVICOS DO"/>
    <n v="366123"/>
    <d v="2025-10-30T00:00:00"/>
    <n v="372940"/>
    <d v="2025-10-31T00:00:00"/>
    <m/>
    <n v="3921.6"/>
    <d v="2025-11-30T00:00:00"/>
    <s v="E0201966"/>
    <s v="PD201966"/>
    <s v="Serviços de Publicidade Eletrônica"/>
    <n v="3921.6"/>
    <m/>
    <x v="0"/>
    <m/>
    <m/>
    <m/>
    <s v="2 - FATURADO"/>
    <n v="0"/>
    <x v="0"/>
    <x v="1"/>
    <m/>
  </r>
  <r>
    <x v="1339"/>
    <s v="50.750.298/0001-25"/>
    <s v="NF SERVICOS DO"/>
    <n v="366177"/>
    <d v="2025-10-30T00:00:00"/>
    <n v="372994"/>
    <d v="2025-10-31T00:00:00"/>
    <m/>
    <n v="1225.5"/>
    <d v="2025-11-30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339"/>
    <s v="50.750.298/0001-25"/>
    <s v="NF SERVICOS DO"/>
    <n v="366194"/>
    <d v="2025-10-30T00:00:00"/>
    <n v="373011"/>
    <d v="2025-10-31T00:00:00"/>
    <m/>
    <n v="9558.9"/>
    <d v="2025-11-30T00:00:00"/>
    <s v="E0201966"/>
    <s v="PD201966"/>
    <s v="Serviços de Publicidade Eletrônica"/>
    <n v="9558.9"/>
    <m/>
    <x v="0"/>
    <m/>
    <m/>
    <m/>
    <s v="2 - FATURADO"/>
    <n v="0"/>
    <x v="0"/>
    <x v="1"/>
    <m/>
  </r>
  <r>
    <x v="1339"/>
    <s v="50.750.298/0001-25"/>
    <s v="NF SERVICOS DO"/>
    <n v="366244"/>
    <d v="2025-11-10T00:00:00"/>
    <n v="373061"/>
    <d v="2025-11-10T00:00:00"/>
    <m/>
    <n v="612.75"/>
    <d v="2025-12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66318"/>
    <d v="2025-11-10T00:00:00"/>
    <n v="373135"/>
    <d v="2025-11-10T00:00:00"/>
    <m/>
    <n v="1348.05"/>
    <d v="2025-12-10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66511"/>
    <d v="2025-11-10T00:00:00"/>
    <n v="373328"/>
    <d v="2025-11-10T00:00:00"/>
    <m/>
    <n v="122.55"/>
    <d v="2025-12-10T00:00:00"/>
    <s v="E0201966"/>
    <s v="PD201966"/>
    <s v="Serviços de Publicidade Eletrônica"/>
    <n v="122.55"/>
    <m/>
    <x v="0"/>
    <m/>
    <m/>
    <m/>
    <s v="2 - FATURADO"/>
    <n v="0"/>
    <x v="0"/>
    <x v="1"/>
    <m/>
  </r>
  <r>
    <x v="1339"/>
    <s v="50.750.298/0001-25"/>
    <s v="NF SERVICOS DO"/>
    <n v="366558"/>
    <d v="2025-11-10T00:00:00"/>
    <n v="373375"/>
    <d v="2025-11-10T00:00:00"/>
    <m/>
    <n v="4044.15"/>
    <d v="2025-12-10T00:00:00"/>
    <s v="E0201966"/>
    <s v="PD201966"/>
    <s v="Serviços de Publicidade Eletrônica"/>
    <n v="4044.15"/>
    <m/>
    <x v="0"/>
    <m/>
    <m/>
    <m/>
    <s v="2 - FATURADO"/>
    <n v="0"/>
    <x v="0"/>
    <x v="1"/>
    <m/>
  </r>
  <r>
    <x v="1339"/>
    <s v="50.750.298/0001-25"/>
    <s v="NF SERVICOS DO"/>
    <n v="366634"/>
    <d v="2025-11-10T00:00:00"/>
    <n v="373451"/>
    <d v="2025-11-10T00:00:00"/>
    <m/>
    <n v="3431.4"/>
    <d v="2025-12-10T00:00:00"/>
    <s v="E0201966"/>
    <s v="PD201966"/>
    <s v="Serviços de Publicidade Eletrônica"/>
    <n v="3431.4"/>
    <m/>
    <x v="0"/>
    <m/>
    <m/>
    <m/>
    <s v="2 - FATURADO"/>
    <n v="0"/>
    <x v="0"/>
    <x v="1"/>
    <m/>
  </r>
  <r>
    <x v="1339"/>
    <s v="50.750.298/0001-25"/>
    <s v="NF SERVICOS DO"/>
    <n v="366954"/>
    <d v="2025-11-10T00:00:00"/>
    <n v="373771"/>
    <d v="2025-11-10T00:00:00"/>
    <m/>
    <n v="735.3"/>
    <d v="2025-12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39"/>
    <s v="50.750.298/0001-25"/>
    <s v="NF SERVICOS DO"/>
    <n v="367001"/>
    <d v="2025-11-10T00:00:00"/>
    <n v="373818"/>
    <d v="2025-11-10T00:00:00"/>
    <m/>
    <n v="735.3"/>
    <d v="2025-12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39"/>
    <s v="50.750.298/0001-25"/>
    <s v="NF SERVICOS DO"/>
    <n v="367047"/>
    <d v="2025-11-10T00:00:00"/>
    <n v="373864"/>
    <d v="2025-11-10T00:00:00"/>
    <m/>
    <n v="1593.15"/>
    <d v="2025-12-10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339"/>
    <s v="50.750.298/0001-25"/>
    <s v="NF SERVICOS DO"/>
    <n v="367059"/>
    <d v="2025-11-10T00:00:00"/>
    <n v="373876"/>
    <d v="2025-11-10T00:00:00"/>
    <m/>
    <n v="1960.8"/>
    <d v="2025-12-10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339"/>
    <s v="50.750.298/0001-25"/>
    <s v="NF SERVICOS DO"/>
    <n v="367277"/>
    <d v="2025-11-10T00:00:00"/>
    <n v="374094"/>
    <d v="2025-11-10T00:00:00"/>
    <m/>
    <n v="1102.95"/>
    <d v="2025-12-10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39"/>
    <s v="50.750.298/0001-25"/>
    <s v="NF SERVICOS DO"/>
    <n v="367278"/>
    <d v="2025-11-10T00:00:00"/>
    <n v="374095"/>
    <d v="2025-11-10T00:00:00"/>
    <m/>
    <n v="857.85"/>
    <d v="2025-12-1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67280"/>
    <d v="2025-11-10T00:00:00"/>
    <n v="374097"/>
    <d v="2025-11-10T00:00:00"/>
    <m/>
    <n v="11029.5"/>
    <d v="2025-12-10T00:00:00"/>
    <s v="E0201966"/>
    <s v="PD201966"/>
    <s v="Serviços de Publicidade Eletrônica"/>
    <n v="11029.5"/>
    <m/>
    <x v="0"/>
    <m/>
    <m/>
    <m/>
    <s v="2 - FATURADO"/>
    <n v="0"/>
    <x v="0"/>
    <x v="1"/>
    <m/>
  </r>
  <r>
    <x v="1339"/>
    <s v="50.750.298/0001-25"/>
    <s v="NF SERVICOS DO"/>
    <n v="367416"/>
    <d v="2025-11-10T00:00:00"/>
    <n v="374233"/>
    <d v="2025-11-10T00:00:00"/>
    <m/>
    <n v="49632.75"/>
    <d v="2025-12-10T00:00:00"/>
    <s v="E0201966"/>
    <s v="PD201966"/>
    <s v="Serviços de Publicidade Eletrônica"/>
    <n v="49632.75"/>
    <m/>
    <x v="0"/>
    <m/>
    <m/>
    <m/>
    <s v="2 - FATURADO"/>
    <n v="0"/>
    <x v="0"/>
    <x v="1"/>
    <m/>
  </r>
  <r>
    <x v="1339"/>
    <s v="50.750.298/0001-25"/>
    <s v="NF SERVICOS DO"/>
    <n v="367420"/>
    <d v="2025-11-10T00:00:00"/>
    <n v="374237"/>
    <d v="2025-11-10T00:00:00"/>
    <m/>
    <n v="588.24"/>
    <d v="2025-12-10T00:00:00"/>
    <s v="E0201966"/>
    <s v="PD201966"/>
    <s v="Serviços de Publicidade Eletrônica"/>
    <n v="588.24"/>
    <m/>
    <x v="0"/>
    <m/>
    <m/>
    <m/>
    <s v="2 - FATURADO"/>
    <n v="0"/>
    <x v="0"/>
    <x v="1"/>
    <m/>
  </r>
  <r>
    <x v="1339"/>
    <s v="50.750.298/0001-25"/>
    <s v="NF SERVICOS DO"/>
    <n v="367427"/>
    <d v="2025-11-10T00:00:00"/>
    <n v="374244"/>
    <d v="2025-11-10T00:00:00"/>
    <m/>
    <n v="490.2"/>
    <d v="2025-12-1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67631"/>
    <d v="2025-11-10T00:00:00"/>
    <n v="374448"/>
    <d v="2025-11-10T00:00:00"/>
    <m/>
    <n v="367.65"/>
    <d v="2025-12-1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39"/>
    <s v="50.750.298/0001-25"/>
    <s v="NF SERVICOS DO"/>
    <n v="367751"/>
    <d v="2025-11-10T00:00:00"/>
    <n v="374568"/>
    <d v="2025-11-10T00:00:00"/>
    <m/>
    <n v="1593.15"/>
    <d v="2025-12-10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339"/>
    <s v="50.750.298/0001-25"/>
    <s v="NF SERVICOS DO"/>
    <n v="367768"/>
    <d v="2025-11-10T00:00:00"/>
    <n v="374585"/>
    <d v="2025-11-10T00:00:00"/>
    <m/>
    <n v="1102.95"/>
    <d v="2025-12-10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39"/>
    <s v="50.750.298/0001-25"/>
    <s v="NF SERVICOS DO"/>
    <n v="367873"/>
    <d v="2025-11-10T00:00:00"/>
    <n v="374690"/>
    <d v="2025-11-10T00:00:00"/>
    <m/>
    <n v="367.65"/>
    <d v="2025-12-1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39"/>
    <s v="50.750.298/0001-25"/>
    <s v="NF SERVICOS DO"/>
    <n v="367874"/>
    <d v="2025-11-10T00:00:00"/>
    <n v="374691"/>
    <d v="2025-11-10T00:00:00"/>
    <m/>
    <n v="1593.15"/>
    <d v="2025-12-10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339"/>
    <s v="50.750.298/0001-25"/>
    <s v="NF SERVICOS DO"/>
    <n v="367876"/>
    <d v="2025-11-10T00:00:00"/>
    <n v="374693"/>
    <d v="2025-11-10T00:00:00"/>
    <m/>
    <n v="857.85"/>
    <d v="2025-12-1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67893"/>
    <d v="2025-11-10T00:00:00"/>
    <n v="374710"/>
    <d v="2025-11-10T00:00:00"/>
    <m/>
    <n v="735.3"/>
    <d v="2025-12-1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39"/>
    <s v="50.750.298/0001-25"/>
    <s v="NF SERVICOS DO"/>
    <n v="367996"/>
    <d v="2025-11-10T00:00:00"/>
    <n v="374813"/>
    <d v="2025-11-10T00:00:00"/>
    <m/>
    <n v="4534.3500000000004"/>
    <d v="2025-12-10T00:00:00"/>
    <s v="E0201966"/>
    <s v="PD201966"/>
    <s v="Serviços de Publicidade Eletrônica"/>
    <n v="4534.3500000000004"/>
    <m/>
    <x v="0"/>
    <m/>
    <m/>
    <m/>
    <s v="2 - FATURADO"/>
    <n v="0"/>
    <x v="0"/>
    <x v="1"/>
    <m/>
  </r>
  <r>
    <x v="1339"/>
    <s v="50.750.298/0001-25"/>
    <s v="NF SERVICOS DO"/>
    <n v="367997"/>
    <d v="2025-11-10T00:00:00"/>
    <n v="374814"/>
    <d v="2025-11-10T00:00:00"/>
    <m/>
    <n v="857.85"/>
    <d v="2025-12-1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68013"/>
    <d v="2025-11-10T00:00:00"/>
    <n v="374830"/>
    <d v="2025-11-12T00:00:00"/>
    <m/>
    <n v="367.65"/>
    <d v="2025-12-12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39"/>
    <s v="50.750.298/0001-25"/>
    <s v="NF SERVICOS DO"/>
    <n v="368029"/>
    <d v="2025-11-10T00:00:00"/>
    <n v="374846"/>
    <d v="2025-11-12T00:00:00"/>
    <m/>
    <n v="980.4"/>
    <d v="2025-12-12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8030"/>
    <d v="2025-11-10T00:00:00"/>
    <n v="374847"/>
    <d v="2025-11-12T00:00:00"/>
    <m/>
    <n v="1102.95"/>
    <d v="2025-12-12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39"/>
    <s v="50.750.298/0001-25"/>
    <s v="NF SERVICOS DO"/>
    <n v="368038"/>
    <d v="2025-11-10T00:00:00"/>
    <n v="374855"/>
    <d v="2025-11-12T00:00:00"/>
    <m/>
    <n v="980.4"/>
    <d v="2025-12-12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8272"/>
    <d v="2025-11-10T00:00:00"/>
    <n v="375089"/>
    <d v="2025-11-12T00:00:00"/>
    <m/>
    <n v="980.4"/>
    <d v="2025-12-12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8390"/>
    <d v="2025-11-11T00:00:00"/>
    <n v="375207"/>
    <d v="2025-11-12T00:00:00"/>
    <m/>
    <n v="612.75"/>
    <d v="2025-12-12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68485"/>
    <d v="2025-11-11T00:00:00"/>
    <n v="375302"/>
    <d v="2025-11-12T00:00:00"/>
    <m/>
    <n v="735.3"/>
    <d v="2025-12-12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39"/>
    <s v="50.750.298/0001-25"/>
    <s v="NF SERVICOS DO"/>
    <n v="368593"/>
    <d v="2025-11-11T00:00:00"/>
    <n v="375410"/>
    <d v="2025-11-12T00:00:00"/>
    <m/>
    <n v="980.4"/>
    <d v="2025-12-12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8633"/>
    <d v="2025-11-11T00:00:00"/>
    <n v="375450"/>
    <d v="2025-11-12T00:00:00"/>
    <m/>
    <n v="1225.5"/>
    <d v="2025-12-12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339"/>
    <s v="50.750.298/0001-25"/>
    <s v="NF SERVICOS DO"/>
    <n v="368797"/>
    <d v="2025-11-12T00:00:00"/>
    <n v="375614"/>
    <d v="2025-11-13T00:00:00"/>
    <m/>
    <n v="1838.25"/>
    <d v="2025-12-13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39"/>
    <s v="50.750.298/0001-25"/>
    <s v="NF SERVICOS DO"/>
    <n v="368850"/>
    <d v="2025-11-12T00:00:00"/>
    <n v="375667"/>
    <d v="2025-11-13T00:00:00"/>
    <m/>
    <n v="980.4"/>
    <d v="2025-12-13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8887"/>
    <d v="2025-11-12T00:00:00"/>
    <n v="375704"/>
    <d v="2025-11-13T00:00:00"/>
    <m/>
    <n v="612.75"/>
    <d v="2025-12-1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68988"/>
    <d v="2025-11-13T00:00:00"/>
    <n v="375805"/>
    <d v="2025-11-14T00:00:00"/>
    <m/>
    <n v="367.65"/>
    <d v="2025-12-14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39"/>
    <s v="50.750.298/0001-25"/>
    <s v="NF SERVICOS DO"/>
    <n v="368991"/>
    <d v="2025-11-13T00:00:00"/>
    <n v="375808"/>
    <d v="2025-11-14T00:00:00"/>
    <m/>
    <n v="2205.9"/>
    <d v="2025-12-14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339"/>
    <s v="50.750.298/0001-25"/>
    <s v="NF SERVICOS DO"/>
    <n v="369047"/>
    <d v="2025-11-13T00:00:00"/>
    <n v="375864"/>
    <d v="2025-11-14T00:00:00"/>
    <m/>
    <n v="1348.05"/>
    <d v="2025-12-14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69283"/>
    <d v="2025-11-14T00:00:00"/>
    <n v="376100"/>
    <d v="2025-11-18T00:00:00"/>
    <m/>
    <n v="1348.05"/>
    <d v="2025-12-18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69349"/>
    <d v="2025-11-14T00:00:00"/>
    <n v="376166"/>
    <d v="2025-11-18T00:00:00"/>
    <m/>
    <n v="1102.95"/>
    <d v="2025-12-18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39"/>
    <s v="50.750.298/0001-25"/>
    <s v="NF SERVICOS DO"/>
    <n v="369350"/>
    <d v="2025-11-14T00:00:00"/>
    <n v="376167"/>
    <d v="2025-11-18T00:00:00"/>
    <m/>
    <n v="1348.05"/>
    <d v="2025-12-18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69352"/>
    <d v="2025-11-14T00:00:00"/>
    <n v="376169"/>
    <d v="2025-11-18T00:00:00"/>
    <m/>
    <n v="1838.25"/>
    <d v="2025-12-18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39"/>
    <s v="50.750.298/0001-25"/>
    <s v="NF SERVICOS DO"/>
    <n v="369370"/>
    <d v="2025-11-14T00:00:00"/>
    <n v="376187"/>
    <d v="2025-11-18T00:00:00"/>
    <m/>
    <n v="1348.05"/>
    <d v="2025-12-18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69373"/>
    <d v="2025-11-14T00:00:00"/>
    <n v="376190"/>
    <d v="2025-11-18T00:00:00"/>
    <m/>
    <n v="12132.45"/>
    <d v="2025-12-18T00:00:00"/>
    <s v="E0201966"/>
    <s v="PD201966"/>
    <s v="Serviços de Publicidade Eletrônica"/>
    <n v="12132.45"/>
    <m/>
    <x v="0"/>
    <m/>
    <m/>
    <m/>
    <s v="2 - FATURADO"/>
    <n v="0"/>
    <x v="0"/>
    <x v="1"/>
    <m/>
  </r>
  <r>
    <x v="1339"/>
    <s v="50.750.298/0001-25"/>
    <s v="NF SERVICOS DO"/>
    <n v="369382"/>
    <d v="2025-11-14T00:00:00"/>
    <n v="376199"/>
    <d v="2025-11-18T00:00:00"/>
    <m/>
    <n v="1470.6"/>
    <d v="2025-12-18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39"/>
    <s v="50.750.298/0001-25"/>
    <s v="NF SERVICOS DO"/>
    <n v="369393"/>
    <d v="2025-11-14T00:00:00"/>
    <n v="376210"/>
    <d v="2025-11-18T00:00:00"/>
    <m/>
    <n v="36029.699999999997"/>
    <d v="2025-12-18T00:00:00"/>
    <s v="E0201966"/>
    <s v="PD201966"/>
    <s v="Serviços de Publicidade Eletrônica"/>
    <n v="36029.699999999997"/>
    <m/>
    <x v="0"/>
    <m/>
    <m/>
    <m/>
    <s v="2 - FATURADO"/>
    <n v="0"/>
    <x v="0"/>
    <x v="1"/>
    <m/>
  </r>
  <r>
    <x v="1339"/>
    <s v="50.750.298/0001-25"/>
    <s v="NF SERVICOS DO"/>
    <n v="369482"/>
    <d v="2025-11-14T00:00:00"/>
    <n v="376299"/>
    <d v="2025-11-18T00:00:00"/>
    <m/>
    <n v="980.4"/>
    <d v="2025-12-18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9485"/>
    <d v="2025-11-14T00:00:00"/>
    <n v="376302"/>
    <d v="2025-11-18T00:00:00"/>
    <m/>
    <n v="980.4"/>
    <d v="2025-12-18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9579"/>
    <d v="2025-11-17T00:00:00"/>
    <n v="376396"/>
    <d v="2025-11-18T00:00:00"/>
    <m/>
    <n v="16176.6"/>
    <d v="2025-12-18T00:00:00"/>
    <s v="E0201966"/>
    <s v="PD201966"/>
    <s v="Serviços de Publicidade Eletrônica"/>
    <n v="16176.6"/>
    <m/>
    <x v="0"/>
    <m/>
    <m/>
    <m/>
    <s v="2 - FATURADO"/>
    <n v="0"/>
    <x v="0"/>
    <x v="1"/>
    <m/>
  </r>
  <r>
    <x v="1339"/>
    <s v="50.750.298/0001-25"/>
    <s v="NF SERVICOS DO"/>
    <n v="369580"/>
    <d v="2025-11-17T00:00:00"/>
    <n v="376397"/>
    <d v="2025-11-18T00:00:00"/>
    <m/>
    <n v="14338.35"/>
    <d v="2025-12-18T00:00:00"/>
    <s v="E0201966"/>
    <s v="PD201966"/>
    <s v="Serviços de Publicidade Eletrônica"/>
    <n v="14338.35"/>
    <m/>
    <x v="0"/>
    <m/>
    <m/>
    <m/>
    <s v="2 - FATURADO"/>
    <n v="0"/>
    <x v="0"/>
    <x v="1"/>
    <m/>
  </r>
  <r>
    <x v="1339"/>
    <s v="50.750.298/0001-25"/>
    <s v="NF SERVICOS DO"/>
    <n v="369911"/>
    <d v="2025-11-18T00:00:00"/>
    <n v="376728"/>
    <d v="2025-11-19T00:00:00"/>
    <m/>
    <n v="980.4"/>
    <d v="2025-12-19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39"/>
    <s v="50.750.298/0001-25"/>
    <s v="NF SERVICOS DO"/>
    <n v="369988"/>
    <d v="2025-11-18T00:00:00"/>
    <n v="376805"/>
    <d v="2025-11-19T00:00:00"/>
    <m/>
    <n v="490.2"/>
    <d v="2025-12-19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021"/>
    <d v="2025-11-18T00:00:00"/>
    <n v="376838"/>
    <d v="2025-11-19T00:00:00"/>
    <m/>
    <n v="857.85"/>
    <d v="2025-12-19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70152"/>
    <d v="2025-11-18T00:00:00"/>
    <n v="376969"/>
    <d v="2025-11-19T00:00:00"/>
    <m/>
    <n v="1348.05"/>
    <d v="2025-12-19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70211"/>
    <d v="2025-11-19T00:00:00"/>
    <n v="377028"/>
    <d v="2025-11-25T00:00:00"/>
    <m/>
    <n v="612.75"/>
    <d v="2025-12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0436"/>
    <d v="2025-11-19T00:00:00"/>
    <n v="377253"/>
    <d v="2025-11-25T00:00:00"/>
    <m/>
    <n v="588.24"/>
    <d v="2025-12-25T00:00:00"/>
    <s v="E0201966"/>
    <s v="PD201966"/>
    <s v="Serviços de Publicidade Eletrônica"/>
    <n v="588.24"/>
    <m/>
    <x v="0"/>
    <m/>
    <m/>
    <m/>
    <s v="2 - FATURADO"/>
    <n v="0"/>
    <x v="0"/>
    <x v="1"/>
    <m/>
  </r>
  <r>
    <x v="1339"/>
    <s v="50.750.298/0001-25"/>
    <s v="NF SERVICOS DO"/>
    <n v="370441"/>
    <d v="2025-11-19T00:00:00"/>
    <n v="377258"/>
    <d v="2025-11-25T00:00:00"/>
    <m/>
    <n v="612.75"/>
    <d v="2025-12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0442"/>
    <d v="2025-11-19T00:00:00"/>
    <n v="377259"/>
    <d v="2025-11-25T00:00:00"/>
    <m/>
    <n v="612.75"/>
    <d v="2025-12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0443"/>
    <d v="2025-11-19T00:00:00"/>
    <n v="377260"/>
    <d v="2025-11-25T00:00:00"/>
    <m/>
    <n v="612.75"/>
    <d v="2025-12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0444"/>
    <d v="2025-11-19T00:00:00"/>
    <n v="377261"/>
    <d v="2025-11-25T00:00:00"/>
    <m/>
    <n v="612.75"/>
    <d v="2025-12-2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0445"/>
    <d v="2025-11-19T00:00:00"/>
    <n v="377262"/>
    <d v="2025-11-25T00:00:00"/>
    <m/>
    <n v="490.2"/>
    <d v="2025-12-25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446"/>
    <d v="2025-11-19T00:00:00"/>
    <n v="377263"/>
    <d v="2025-11-25T00:00:00"/>
    <m/>
    <n v="857.85"/>
    <d v="2025-12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70488"/>
    <d v="2025-11-24T00:00:00"/>
    <n v="377304"/>
    <d v="2025-11-25T00:00:00"/>
    <m/>
    <n v="6617.7"/>
    <d v="2025-12-25T00:00:00"/>
    <s v="E0201966"/>
    <s v="PD201966"/>
    <s v="Serviços de Publicidade Eletrônica"/>
    <n v="6617.7"/>
    <m/>
    <x v="0"/>
    <m/>
    <m/>
    <m/>
    <s v="2 - FATURADO"/>
    <n v="0"/>
    <x v="0"/>
    <x v="1"/>
    <m/>
  </r>
  <r>
    <x v="1339"/>
    <s v="50.750.298/0001-25"/>
    <s v="NF SERVICOS DO"/>
    <n v="370489"/>
    <d v="2025-11-24T00:00:00"/>
    <n v="377305"/>
    <d v="2025-11-25T00:00:00"/>
    <m/>
    <n v="1348.05"/>
    <d v="2025-12-25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39"/>
    <s v="50.750.298/0001-25"/>
    <s v="NF SERVICOS DO"/>
    <n v="370492"/>
    <d v="2025-11-24T00:00:00"/>
    <n v="377308"/>
    <d v="2025-11-25T00:00:00"/>
    <m/>
    <n v="857.85"/>
    <d v="2025-12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70523"/>
    <d v="2025-11-24T00:00:00"/>
    <n v="377339"/>
    <d v="2025-11-25T00:00:00"/>
    <m/>
    <n v="1225.5"/>
    <d v="2025-12-25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339"/>
    <s v="50.750.298/0001-25"/>
    <s v="NF SERVICOS DO"/>
    <n v="370600"/>
    <d v="2025-11-24T00:00:00"/>
    <n v="377416"/>
    <d v="2025-11-25T00:00:00"/>
    <m/>
    <n v="588.24"/>
    <d v="2025-12-25T00:00:00"/>
    <s v="E0201966"/>
    <s v="PD201966"/>
    <s v="Serviços de Publicidade Eletrônica"/>
    <n v="588.24"/>
    <m/>
    <x v="0"/>
    <m/>
    <m/>
    <m/>
    <s v="2 - FATURADO"/>
    <n v="0"/>
    <x v="0"/>
    <x v="1"/>
    <m/>
  </r>
  <r>
    <x v="1339"/>
    <s v="50.750.298/0001-25"/>
    <s v="NF SERVICOS DO"/>
    <n v="370829"/>
    <d v="2025-11-25T00:00:00"/>
    <n v="377646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870"/>
    <d v="2025-11-25T00:00:00"/>
    <n v="377687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873"/>
    <d v="2025-11-25T00:00:00"/>
    <n v="377690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876"/>
    <d v="2025-11-25T00:00:00"/>
    <n v="377693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879"/>
    <d v="2025-11-25T00:00:00"/>
    <n v="377696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0889"/>
    <d v="2025-11-25T00:00:00"/>
    <n v="377706"/>
    <d v="2025-11-26T00:00:00"/>
    <m/>
    <n v="588.24"/>
    <d v="2025-12-26T00:00:00"/>
    <s v="E0201966"/>
    <s v="PD201966"/>
    <s v="Serviços de Publicidade Eletrônica"/>
    <n v="588.24"/>
    <m/>
    <x v="0"/>
    <m/>
    <m/>
    <m/>
    <s v="2 - FATURADO"/>
    <n v="0"/>
    <x v="0"/>
    <x v="1"/>
    <m/>
  </r>
  <r>
    <x v="1339"/>
    <s v="50.750.298/0001-25"/>
    <s v="NF SERVICOS DO"/>
    <n v="371031"/>
    <d v="2025-11-25T00:00:00"/>
    <n v="377848"/>
    <d v="2025-11-26T00:00:00"/>
    <m/>
    <n v="857.85"/>
    <d v="2025-12-2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71071"/>
    <d v="2025-11-25T00:00:00"/>
    <n v="377888"/>
    <d v="2025-11-26T00:00:00"/>
    <m/>
    <n v="490.2"/>
    <d v="2025-12-26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39"/>
    <s v="50.750.298/0001-25"/>
    <s v="NF SERVICOS DO"/>
    <n v="371330"/>
    <d v="2025-11-26T00:00:00"/>
    <n v="378147"/>
    <d v="2025-11-27T00:00:00"/>
    <m/>
    <n v="857.85"/>
    <d v="2025-12-2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39"/>
    <s v="50.750.298/0001-25"/>
    <s v="NF SERVICOS DO"/>
    <n v="371374"/>
    <d v="2025-11-26T00:00:00"/>
    <n v="378191"/>
    <d v="2025-11-27T00:00:00"/>
    <m/>
    <n v="1960.8"/>
    <d v="2025-12-27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339"/>
    <s v="50.750.298/0001-25"/>
    <s v="NF SERVICOS DO"/>
    <n v="371384"/>
    <d v="2025-11-26T00:00:00"/>
    <n v="378201"/>
    <d v="2025-11-27T00:00:00"/>
    <m/>
    <n v="1715.7"/>
    <d v="2025-12-27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339"/>
    <s v="50.750.298/0001-25"/>
    <s v="NF SERVICOS DO"/>
    <n v="371387"/>
    <d v="2025-11-26T00:00:00"/>
    <n v="378204"/>
    <d v="2025-11-27T00:00:00"/>
    <m/>
    <n v="612.75"/>
    <d v="2025-12-2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39"/>
    <s v="50.750.298/0001-25"/>
    <s v="NF SERVICOS DO"/>
    <n v="371388"/>
    <d v="2025-11-26T00:00:00"/>
    <n v="378205"/>
    <d v="2025-11-27T00:00:00"/>
    <m/>
    <n v="2083.35"/>
    <d v="2025-12-2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39"/>
    <s v="50.750.298/0001-25"/>
    <s v="NF SERVICOS DO"/>
    <n v="371389"/>
    <d v="2025-11-26T00:00:00"/>
    <n v="378206"/>
    <d v="2025-11-27T00:00:00"/>
    <m/>
    <n v="2083.35"/>
    <d v="2025-12-2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39"/>
    <s v="50.750.298/0001-25"/>
    <s v="NF SERVICOS DO"/>
    <n v="371390"/>
    <d v="2025-11-26T00:00:00"/>
    <n v="378207"/>
    <d v="2025-11-27T00:00:00"/>
    <m/>
    <n v="612.75"/>
    <d v="2025-12-2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40"/>
    <s v="50.778.851/0001-38"/>
    <s v="NF SERVICOS"/>
    <n v="198048"/>
    <d v="2025-11-13T00:00:00"/>
    <n v="2064490"/>
    <d v="2025-11-13T00:00:00"/>
    <d v="2025-10-01T00:00:00"/>
    <n v="60222.45"/>
    <d v="2025-12-13T00:00:00"/>
    <s v="E0251277"/>
    <s v="PD251160"/>
    <s v="PREFEITURA CADASTRO"/>
    <n v="60222.45"/>
    <d v="2025-10-01T00:00:00"/>
    <x v="0"/>
    <s v="022/2025"/>
    <s v="5157/2025"/>
    <s v="359.00004679/2025-11 - APPS/ITO"/>
    <s v="2 - FATURADO"/>
    <n v="0"/>
    <x v="0"/>
    <x v="0"/>
    <m/>
  </r>
  <r>
    <x v="1341"/>
    <s v="50.853.555/0001-54"/>
    <s v="NF SERVICOS"/>
    <n v="197217"/>
    <d v="2025-11-10T00:00:00"/>
    <n v="2063659"/>
    <d v="2025-11-10T00:00:00"/>
    <d v="2025-10-01T00:00:00"/>
    <n v="10600.8"/>
    <d v="2025-12-10T00:00:00"/>
    <s v="E0220382"/>
    <s v="PD022290"/>
    <s v="DaaS- DESKTOP e NOTEBOOK COMO SERVIÇO"/>
    <n v="10091.959999999999"/>
    <d v="2025-10-01T00:00:00"/>
    <x v="0"/>
    <s v="Nº 100019/2022"/>
    <s v="Nº 3965/2022"/>
    <s v="PD-PRC-2022/02644 ITO"/>
    <s v="2 - FATURADO"/>
    <n v="0"/>
    <x v="0"/>
    <x v="0"/>
    <m/>
  </r>
  <r>
    <x v="1341"/>
    <s v="50.853.555/0001-54"/>
    <s v="ND-LOCACAO BENS MOVE"/>
    <n v="1438"/>
    <d v="2025-11-11T00:00:00"/>
    <m/>
    <m/>
    <m/>
    <n v="53369.77"/>
    <d v="2025-12-11T00:00:00"/>
    <s v="E0220382"/>
    <s v="PD022290"/>
    <s v="Locação de Bens Móveis - Notebook Plus - 36 ms"/>
    <n v="53369.77"/>
    <m/>
    <x v="0"/>
    <m/>
    <m/>
    <m/>
    <s v="2 - FATURADO"/>
    <n v="0"/>
    <x v="0"/>
    <x v="4"/>
    <m/>
  </r>
  <r>
    <x v="1341"/>
    <s v="50.853.555/0001-54"/>
    <s v="NF SERVICOS"/>
    <n v="197510"/>
    <d v="2025-11-12T00:00:00"/>
    <n v="2063952"/>
    <d v="2025-11-12T00:00:00"/>
    <d v="2025-10-01T00:00:00"/>
    <n v="29248.95"/>
    <d v="2025-12-12T00:00:00"/>
    <s v="E0240496"/>
    <s v="PD024350"/>
    <s v="EMAIL COMO SERVIÇO, OFFICE BÁSIVO E SMTP"/>
    <n v="27845"/>
    <d v="2025-10-01T00:00:00"/>
    <x v="0"/>
    <s v="100137/2024"/>
    <s v="023739/2024"/>
    <s v="359.00006674/2024-34-ITO"/>
    <s v="2 - FATURADO"/>
    <n v="0"/>
    <x v="0"/>
    <x v="0"/>
    <m/>
  </r>
  <r>
    <x v="1341"/>
    <s v="50.853.555/0001-54"/>
    <s v="NF SERVICOS"/>
    <n v="197511"/>
    <d v="2025-11-12T00:00:00"/>
    <n v="2063953"/>
    <d v="2025-11-12T00:00:00"/>
    <d v="2025-10-01T00:00:00"/>
    <n v="84.55"/>
    <d v="2025-12-12T00:00:00"/>
    <s v="E0240496"/>
    <s v="PD024350"/>
    <s v="EMAIL COMO SERVIÇO, OFFICE BÁSIVO E SMTP"/>
    <n v="80.489999999999995"/>
    <d v="2025-10-01T00:00:00"/>
    <x v="0"/>
    <s v="100137/2024"/>
    <s v="023739/2024"/>
    <s v="359.00006674/2024-34-ITO"/>
    <s v="2 - FATURADO"/>
    <n v="0"/>
    <x v="0"/>
    <x v="0"/>
    <m/>
  </r>
  <r>
    <x v="1341"/>
    <s v="50.853.555/0001-54"/>
    <s v="NF SERVICOS DO"/>
    <n v="369654"/>
    <d v="2025-11-17T00:00:00"/>
    <n v="376471"/>
    <d v="2025-11-18T00:00:00"/>
    <m/>
    <n v="368.76"/>
    <d v="2025-12-18T00:00:00"/>
    <s v="E0250813"/>
    <s v="PD025813"/>
    <s v="Serviços de Publicidade Eletrônica"/>
    <n v="351.06"/>
    <m/>
    <x v="0"/>
    <m/>
    <m/>
    <m/>
    <s v="2 - FATURADO"/>
    <n v="0"/>
    <x v="0"/>
    <x v="1"/>
    <m/>
  </r>
  <r>
    <x v="1342"/>
    <s v="51.104.552/0001-80"/>
    <s v="NF SERVICOS"/>
    <n v="197294"/>
    <d v="2025-11-11T00:00:00"/>
    <n v="2063736"/>
    <d v="2025-11-11T00:00:00"/>
    <d v="2025-10-01T00:00:00"/>
    <n v="445.2"/>
    <d v="2025-12-11T00:00:00"/>
    <s v="E0241051"/>
    <s v="PD024475"/>
    <s v="EMAIL COMO SERVIÇO"/>
    <n v="423.83"/>
    <d v="2025-10-01T00:00:00"/>
    <x v="0"/>
    <s v="103/2024"/>
    <s v="068/2024"/>
    <s v="359.00009216/2024-57 - ITO"/>
    <s v="2 - FATURADO"/>
    <n v="0"/>
    <x v="0"/>
    <x v="0"/>
    <m/>
  </r>
  <r>
    <x v="1343"/>
    <s v="51.155.638/0001-32"/>
    <s v="ND-OPERADORA CIELO"/>
    <n v="27297"/>
    <d v="2025-11-10T00:00:00"/>
    <m/>
    <m/>
    <m/>
    <n v="187.49"/>
    <d v="2025-11-10T00:00:00"/>
    <m/>
    <m/>
    <s v="Certificado e-CNPJ A1 em Software (12 meses)"/>
    <n v="187.49"/>
    <m/>
    <x v="0"/>
    <m/>
    <m/>
    <m/>
    <s v="1 - VENDA A VISTA"/>
    <n v="18"/>
    <x v="3"/>
    <x v="2"/>
    <m/>
  </r>
  <r>
    <x v="1344"/>
    <s v="51.169.555/0001-00"/>
    <s v="NF SERVICOS KIT"/>
    <n v="196910"/>
    <d v="2025-10-27T00:00:00"/>
    <n v="2045476"/>
    <d v="2025-10-27T00:00:00"/>
    <m/>
    <n v="4862.12"/>
    <d v="2025-11-26T00:00:00"/>
    <m/>
    <m/>
    <s v="Certificados de Raiz Internacional SSL Wildcard OV"/>
    <n v="4628.74"/>
    <m/>
    <x v="0"/>
    <m/>
    <m/>
    <m/>
    <s v="2 - FATURADO"/>
    <n v="2"/>
    <x v="3"/>
    <x v="1"/>
    <m/>
  </r>
  <r>
    <x v="1344"/>
    <s v="51.169.555/0001-00"/>
    <s v="NF SERVICOS E_GOV"/>
    <n v="197598"/>
    <d v="2025-11-12T00:00:00"/>
    <n v="2064040"/>
    <d v="2025-11-12T00:00:00"/>
    <m/>
    <n v="109.89"/>
    <d v="2025-12-12T00:00:00"/>
    <m/>
    <m/>
    <s v="Certificado e-CPF A3 (renovação) - 36 meses Gov"/>
    <n v="104.62"/>
    <m/>
    <x v="0"/>
    <m/>
    <m/>
    <m/>
    <s v="2 - FATURADO"/>
    <n v="0"/>
    <x v="0"/>
    <x v="1"/>
    <m/>
  </r>
  <r>
    <x v="1344"/>
    <s v="51.169.555/0001-00"/>
    <s v="NF SERVICOS"/>
    <n v="198157"/>
    <d v="2025-11-14T00:00:00"/>
    <n v="2064599"/>
    <d v="2025-11-14T00:00:00"/>
    <d v="2025-10-01T00:00:00"/>
    <n v="29.56"/>
    <d v="2025-12-14T00:00:00"/>
    <s v="E0240169"/>
    <s v="PD024116"/>
    <s v="PROGRAMA SP SEM PAPEL"/>
    <n v="28.14"/>
    <d v="2025-10-01T00:00:00"/>
    <x v="0"/>
    <s v="005/2024"/>
    <s v="270.00000028/2024-89"/>
    <s v="359.00004449/2024-63  APPS"/>
    <s v="2 - FATURADO"/>
    <n v="0"/>
    <x v="0"/>
    <x v="0"/>
    <m/>
  </r>
  <r>
    <x v="1344"/>
    <s v="51.169.555/0001-00"/>
    <s v="NF SERVICOS"/>
    <n v="198185"/>
    <d v="2025-11-14T00:00:00"/>
    <n v="2064627"/>
    <d v="2025-11-14T00:00:00"/>
    <d v="2025-10-01T00:00:00"/>
    <n v="26084.81"/>
    <d v="2025-12-14T00:00:00"/>
    <s v="E0240545"/>
    <s v="PD024391"/>
    <s v="OFFICE - E MAIL, BASICO, INTERMEDIARIO, PACOTES  ADICIONAIS"/>
    <n v="24832.74"/>
    <d v="2025-10-01T00:00:00"/>
    <x v="0"/>
    <s v="014/2024"/>
    <s v="270.00000071/2024-44"/>
    <s v="359.00007531/2024-40  ITO"/>
    <s v="2 - FATURADO"/>
    <n v="0"/>
    <x v="0"/>
    <x v="0"/>
    <m/>
  </r>
  <r>
    <x v="1345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903"/>
    <x v="1"/>
    <x v="10"/>
    <m/>
  </r>
  <r>
    <x v="1345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873"/>
    <x v="1"/>
    <x v="10"/>
    <m/>
  </r>
  <r>
    <x v="1345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825"/>
    <x v="1"/>
    <x v="10"/>
    <m/>
  </r>
  <r>
    <x v="1345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812"/>
    <x v="1"/>
    <x v="10"/>
    <m/>
  </r>
  <r>
    <x v="1345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781"/>
    <x v="1"/>
    <x v="10"/>
    <m/>
  </r>
  <r>
    <x v="1345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752"/>
    <x v="1"/>
    <x v="10"/>
    <m/>
  </r>
  <r>
    <x v="1345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724"/>
    <x v="1"/>
    <x v="10"/>
    <m/>
  </r>
  <r>
    <x v="1345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691"/>
    <x v="1"/>
    <x v="10"/>
    <m/>
  </r>
  <r>
    <x v="1345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661"/>
    <x v="1"/>
    <x v="10"/>
    <m/>
  </r>
  <r>
    <x v="1345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630"/>
    <x v="1"/>
    <x v="10"/>
    <m/>
  </r>
  <r>
    <x v="1345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600"/>
    <x v="1"/>
    <x v="10"/>
    <m/>
  </r>
  <r>
    <x v="1345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570"/>
    <x v="1"/>
    <x v="10"/>
    <m/>
  </r>
  <r>
    <x v="1345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538"/>
    <x v="1"/>
    <x v="10"/>
    <m/>
  </r>
  <r>
    <x v="1345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508"/>
    <x v="1"/>
    <x v="10"/>
    <m/>
  </r>
  <r>
    <x v="1345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479"/>
    <x v="1"/>
    <x v="10"/>
    <m/>
  </r>
  <r>
    <x v="1345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447"/>
    <x v="1"/>
    <x v="10"/>
    <m/>
  </r>
  <r>
    <x v="1345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416"/>
    <x v="1"/>
    <x v="10"/>
    <m/>
  </r>
  <r>
    <x v="1345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394"/>
    <x v="1"/>
    <x v="10"/>
    <m/>
  </r>
  <r>
    <x v="1345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357"/>
    <x v="1"/>
    <x v="10"/>
    <m/>
  </r>
  <r>
    <x v="1345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326"/>
    <x v="1"/>
    <x v="10"/>
    <m/>
  </r>
  <r>
    <x v="1345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559"/>
    <x v="1"/>
    <x v="1"/>
    <m/>
  </r>
  <r>
    <x v="1345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297"/>
    <x v="1"/>
    <x v="10"/>
    <m/>
  </r>
  <r>
    <x v="1345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265"/>
    <x v="1"/>
    <x v="10"/>
    <m/>
  </r>
  <r>
    <x v="1345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235"/>
    <x v="1"/>
    <x v="10"/>
    <m/>
  </r>
  <r>
    <x v="1345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206"/>
    <x v="1"/>
    <x v="10"/>
    <m/>
  </r>
  <r>
    <x v="1345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177"/>
    <x v="1"/>
    <x v="10"/>
    <m/>
  </r>
  <r>
    <x v="1345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5147"/>
    <x v="1"/>
    <x v="10"/>
    <m/>
  </r>
  <r>
    <x v="1345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5112"/>
    <x v="1"/>
    <x v="10"/>
    <m/>
  </r>
  <r>
    <x v="1345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5082"/>
    <x v="1"/>
    <x v="10"/>
    <m/>
  </r>
  <r>
    <x v="1345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5051"/>
    <x v="1"/>
    <x v="10"/>
    <m/>
  </r>
  <r>
    <x v="1345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5021"/>
    <x v="1"/>
    <x v="10"/>
    <m/>
  </r>
  <r>
    <x v="1345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991"/>
    <x v="1"/>
    <x v="10"/>
    <m/>
  </r>
  <r>
    <x v="1345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991"/>
    <x v="1"/>
    <x v="10"/>
    <m/>
  </r>
  <r>
    <x v="1345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960"/>
    <x v="1"/>
    <x v="10"/>
    <m/>
  </r>
  <r>
    <x v="1345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960"/>
    <x v="1"/>
    <x v="10"/>
    <m/>
  </r>
  <r>
    <x v="1345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930"/>
    <x v="1"/>
    <x v="10"/>
    <m/>
  </r>
  <r>
    <x v="1345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930"/>
    <x v="1"/>
    <x v="10"/>
    <m/>
  </r>
  <r>
    <x v="1345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899"/>
    <x v="1"/>
    <x v="10"/>
    <m/>
  </r>
  <r>
    <x v="1345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899"/>
    <x v="1"/>
    <x v="10"/>
    <m/>
  </r>
  <r>
    <x v="1345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869"/>
    <x v="1"/>
    <x v="10"/>
    <m/>
  </r>
  <r>
    <x v="1345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869"/>
    <x v="1"/>
    <x v="10"/>
    <m/>
  </r>
  <r>
    <x v="1345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838"/>
    <x v="1"/>
    <x v="10"/>
    <m/>
  </r>
  <r>
    <x v="1345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838"/>
    <x v="1"/>
    <x v="10"/>
    <m/>
  </r>
  <r>
    <x v="1345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809"/>
    <x v="1"/>
    <x v="10"/>
    <m/>
  </r>
  <r>
    <x v="1345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809"/>
    <x v="1"/>
    <x v="10"/>
    <m/>
  </r>
  <r>
    <x v="1345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778"/>
    <x v="1"/>
    <x v="10"/>
    <m/>
  </r>
  <r>
    <x v="1345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778"/>
    <x v="1"/>
    <x v="10"/>
    <m/>
  </r>
  <r>
    <x v="1345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746"/>
    <x v="1"/>
    <x v="10"/>
    <m/>
  </r>
  <r>
    <x v="1345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746"/>
    <x v="1"/>
    <x v="10"/>
    <m/>
  </r>
  <r>
    <x v="1345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718"/>
    <x v="1"/>
    <x v="10"/>
    <m/>
  </r>
  <r>
    <x v="1345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718"/>
    <x v="1"/>
    <x v="10"/>
    <m/>
  </r>
  <r>
    <x v="1345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685"/>
    <x v="1"/>
    <x v="10"/>
    <m/>
  </r>
  <r>
    <x v="1345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685"/>
    <x v="1"/>
    <x v="10"/>
    <m/>
  </r>
  <r>
    <x v="1345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656"/>
    <x v="1"/>
    <x v="10"/>
    <m/>
  </r>
  <r>
    <x v="1345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656"/>
    <x v="1"/>
    <x v="10"/>
    <m/>
  </r>
  <r>
    <x v="1345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626"/>
    <x v="1"/>
    <x v="10"/>
    <m/>
  </r>
  <r>
    <x v="1345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626"/>
    <x v="1"/>
    <x v="10"/>
    <m/>
  </r>
  <r>
    <x v="1345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595"/>
    <x v="1"/>
    <x v="10"/>
    <m/>
  </r>
  <r>
    <x v="1345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595"/>
    <x v="1"/>
    <x v="10"/>
    <m/>
  </r>
  <r>
    <x v="1345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564"/>
    <x v="1"/>
    <x v="10"/>
    <m/>
  </r>
  <r>
    <x v="1345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564"/>
    <x v="1"/>
    <x v="10"/>
    <m/>
  </r>
  <r>
    <x v="1345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536"/>
    <x v="1"/>
    <x v="10"/>
    <m/>
  </r>
  <r>
    <x v="1345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536"/>
    <x v="1"/>
    <x v="10"/>
    <m/>
  </r>
  <r>
    <x v="1345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503"/>
    <x v="1"/>
    <x v="10"/>
    <m/>
  </r>
  <r>
    <x v="1345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503"/>
    <x v="1"/>
    <x v="10"/>
    <m/>
  </r>
  <r>
    <x v="1345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473"/>
    <x v="1"/>
    <x v="10"/>
    <m/>
  </r>
  <r>
    <x v="1345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473"/>
    <x v="1"/>
    <x v="10"/>
    <m/>
  </r>
  <r>
    <x v="1345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442"/>
    <x v="1"/>
    <x v="10"/>
    <m/>
  </r>
  <r>
    <x v="1345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442"/>
    <x v="1"/>
    <x v="10"/>
    <m/>
  </r>
  <r>
    <x v="1345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412"/>
    <x v="1"/>
    <x v="10"/>
    <m/>
  </r>
  <r>
    <x v="1345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412"/>
    <x v="1"/>
    <x v="10"/>
    <m/>
  </r>
  <r>
    <x v="1345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382"/>
    <x v="1"/>
    <x v="10"/>
    <m/>
  </r>
  <r>
    <x v="1345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382"/>
    <x v="1"/>
    <x v="10"/>
    <m/>
  </r>
  <r>
    <x v="1345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382"/>
    <x v="1"/>
    <x v="10"/>
    <m/>
  </r>
  <r>
    <x v="1345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382"/>
    <x v="1"/>
    <x v="10"/>
    <m/>
  </r>
  <r>
    <x v="1345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320"/>
    <x v="1"/>
    <x v="10"/>
    <m/>
  </r>
  <r>
    <x v="1345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320"/>
    <x v="1"/>
    <x v="10"/>
    <m/>
  </r>
  <r>
    <x v="1345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291"/>
    <x v="1"/>
    <x v="10"/>
    <m/>
  </r>
  <r>
    <x v="1345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291"/>
    <x v="1"/>
    <x v="10"/>
    <m/>
  </r>
  <r>
    <x v="1345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260"/>
    <x v="1"/>
    <x v="10"/>
    <m/>
  </r>
  <r>
    <x v="1345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260"/>
    <x v="1"/>
    <x v="10"/>
    <m/>
  </r>
  <r>
    <x v="1345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230"/>
    <x v="1"/>
    <x v="10"/>
    <m/>
  </r>
  <r>
    <x v="1345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230"/>
    <x v="1"/>
    <x v="10"/>
    <m/>
  </r>
  <r>
    <x v="1345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200"/>
    <x v="1"/>
    <x v="10"/>
    <m/>
  </r>
  <r>
    <x v="1345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200"/>
    <x v="1"/>
    <x v="10"/>
    <m/>
  </r>
  <r>
    <x v="1345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169"/>
    <x v="1"/>
    <x v="10"/>
    <m/>
  </r>
  <r>
    <x v="1345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169"/>
    <x v="1"/>
    <x v="10"/>
    <m/>
  </r>
  <r>
    <x v="1345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4139"/>
    <x v="1"/>
    <x v="10"/>
    <m/>
  </r>
  <r>
    <x v="1345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4139"/>
    <x v="1"/>
    <x v="10"/>
    <m/>
  </r>
  <r>
    <x v="1345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4109"/>
    <x v="1"/>
    <x v="10"/>
    <m/>
  </r>
  <r>
    <x v="1345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4109"/>
    <x v="1"/>
    <x v="10"/>
    <m/>
  </r>
  <r>
    <x v="1345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4077"/>
    <x v="1"/>
    <x v="10"/>
    <m/>
  </r>
  <r>
    <x v="1345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4077"/>
    <x v="1"/>
    <x v="10"/>
    <m/>
  </r>
  <r>
    <x v="1345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4047"/>
    <x v="1"/>
    <x v="10"/>
    <m/>
  </r>
  <r>
    <x v="1345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4047"/>
    <x v="1"/>
    <x v="10"/>
    <m/>
  </r>
  <r>
    <x v="1345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4018"/>
    <x v="1"/>
    <x v="10"/>
    <m/>
  </r>
  <r>
    <x v="1345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4018"/>
    <x v="1"/>
    <x v="10"/>
    <m/>
  </r>
  <r>
    <x v="1345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986"/>
    <x v="1"/>
    <x v="10"/>
    <m/>
  </r>
  <r>
    <x v="1345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986"/>
    <x v="1"/>
    <x v="10"/>
    <m/>
  </r>
  <r>
    <x v="1345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955"/>
    <x v="1"/>
    <x v="10"/>
    <m/>
  </r>
  <r>
    <x v="1345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955"/>
    <x v="1"/>
    <x v="10"/>
    <m/>
  </r>
  <r>
    <x v="1345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927"/>
    <x v="1"/>
    <x v="10"/>
    <m/>
  </r>
  <r>
    <x v="1345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927"/>
    <x v="1"/>
    <x v="10"/>
    <m/>
  </r>
  <r>
    <x v="1345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895"/>
    <x v="1"/>
    <x v="10"/>
    <m/>
  </r>
  <r>
    <x v="1345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895"/>
    <x v="1"/>
    <x v="10"/>
    <m/>
  </r>
  <r>
    <x v="1345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865"/>
    <x v="1"/>
    <x v="10"/>
    <m/>
  </r>
  <r>
    <x v="1345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865"/>
    <x v="1"/>
    <x v="10"/>
    <m/>
  </r>
  <r>
    <x v="1345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836"/>
    <x v="1"/>
    <x v="10"/>
    <m/>
  </r>
  <r>
    <x v="1345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836"/>
    <x v="1"/>
    <x v="10"/>
    <m/>
  </r>
  <r>
    <x v="1345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804"/>
    <x v="1"/>
    <x v="10"/>
    <m/>
  </r>
  <r>
    <x v="1345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804"/>
    <x v="1"/>
    <x v="10"/>
    <m/>
  </r>
  <r>
    <x v="1345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773"/>
    <x v="1"/>
    <x v="10"/>
    <m/>
  </r>
  <r>
    <x v="1345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773"/>
    <x v="1"/>
    <x v="10"/>
    <m/>
  </r>
  <r>
    <x v="1345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742"/>
    <x v="1"/>
    <x v="10"/>
    <m/>
  </r>
  <r>
    <x v="1345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742"/>
    <x v="1"/>
    <x v="10"/>
    <m/>
  </r>
  <r>
    <x v="1345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712"/>
    <x v="1"/>
    <x v="10"/>
    <m/>
  </r>
  <r>
    <x v="1345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712"/>
    <x v="1"/>
    <x v="10"/>
    <m/>
  </r>
  <r>
    <x v="1345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682"/>
    <x v="1"/>
    <x v="10"/>
    <m/>
  </r>
  <r>
    <x v="1345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682"/>
    <x v="1"/>
    <x v="10"/>
    <m/>
  </r>
  <r>
    <x v="1345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651"/>
    <x v="1"/>
    <x v="10"/>
    <m/>
  </r>
  <r>
    <x v="1345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651"/>
    <x v="1"/>
    <x v="10"/>
    <m/>
  </r>
  <r>
    <x v="1345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621"/>
    <x v="1"/>
    <x v="10"/>
    <m/>
  </r>
  <r>
    <x v="1345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621"/>
    <x v="1"/>
    <x v="10"/>
    <m/>
  </r>
  <r>
    <x v="1345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591"/>
    <x v="1"/>
    <x v="10"/>
    <m/>
  </r>
  <r>
    <x v="1345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591"/>
    <x v="1"/>
    <x v="10"/>
    <m/>
  </r>
  <r>
    <x v="1345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560"/>
    <x v="1"/>
    <x v="10"/>
    <m/>
  </r>
  <r>
    <x v="1345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560"/>
    <x v="1"/>
    <x v="10"/>
    <m/>
  </r>
  <r>
    <x v="1345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529"/>
    <x v="1"/>
    <x v="10"/>
    <m/>
  </r>
  <r>
    <x v="1345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529"/>
    <x v="1"/>
    <x v="10"/>
    <m/>
  </r>
  <r>
    <x v="1345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500"/>
    <x v="1"/>
    <x v="10"/>
    <m/>
  </r>
  <r>
    <x v="1345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500"/>
    <x v="1"/>
    <x v="10"/>
    <m/>
  </r>
  <r>
    <x v="1345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468"/>
    <x v="1"/>
    <x v="10"/>
    <m/>
  </r>
  <r>
    <x v="1345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468"/>
    <x v="1"/>
    <x v="10"/>
    <m/>
  </r>
  <r>
    <x v="1345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438"/>
    <x v="1"/>
    <x v="10"/>
    <m/>
  </r>
  <r>
    <x v="1345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438"/>
    <x v="1"/>
    <x v="10"/>
    <m/>
  </r>
  <r>
    <x v="1345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409"/>
    <x v="1"/>
    <x v="10"/>
    <m/>
  </r>
  <r>
    <x v="1345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409"/>
    <x v="1"/>
    <x v="10"/>
    <m/>
  </r>
  <r>
    <x v="1345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409"/>
    <x v="1"/>
    <x v="10"/>
    <m/>
  </r>
  <r>
    <x v="1345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376"/>
    <x v="1"/>
    <x v="10"/>
    <m/>
  </r>
  <r>
    <x v="1345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376"/>
    <x v="1"/>
    <x v="10"/>
    <m/>
  </r>
  <r>
    <x v="1345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376"/>
    <x v="1"/>
    <x v="10"/>
    <m/>
  </r>
  <r>
    <x v="1345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346"/>
    <x v="1"/>
    <x v="10"/>
    <m/>
  </r>
  <r>
    <x v="1345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346"/>
    <x v="1"/>
    <x v="10"/>
    <m/>
  </r>
  <r>
    <x v="1345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346"/>
    <x v="1"/>
    <x v="10"/>
    <m/>
  </r>
  <r>
    <x v="1345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315"/>
    <x v="1"/>
    <x v="10"/>
    <m/>
  </r>
  <r>
    <x v="1345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315"/>
    <x v="1"/>
    <x v="10"/>
    <m/>
  </r>
  <r>
    <x v="1345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315"/>
    <x v="1"/>
    <x v="10"/>
    <m/>
  </r>
  <r>
    <x v="1345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285"/>
    <x v="1"/>
    <x v="10"/>
    <m/>
  </r>
  <r>
    <x v="1345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285"/>
    <x v="1"/>
    <x v="10"/>
    <m/>
  </r>
  <r>
    <x v="1345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285"/>
    <x v="1"/>
    <x v="10"/>
    <m/>
  </r>
  <r>
    <x v="1345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255"/>
    <x v="1"/>
    <x v="10"/>
    <m/>
  </r>
  <r>
    <x v="1345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255"/>
    <x v="1"/>
    <x v="10"/>
    <m/>
  </r>
  <r>
    <x v="1345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255"/>
    <x v="1"/>
    <x v="10"/>
    <m/>
  </r>
  <r>
    <x v="1345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223"/>
    <x v="1"/>
    <x v="10"/>
    <m/>
  </r>
  <r>
    <x v="1345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223"/>
    <x v="1"/>
    <x v="10"/>
    <m/>
  </r>
  <r>
    <x v="1345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223"/>
    <x v="1"/>
    <x v="10"/>
    <m/>
  </r>
  <r>
    <x v="1345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195"/>
    <x v="1"/>
    <x v="10"/>
    <m/>
  </r>
  <r>
    <x v="1345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195"/>
    <x v="1"/>
    <x v="10"/>
    <m/>
  </r>
  <r>
    <x v="1345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195"/>
    <x v="1"/>
    <x v="10"/>
    <m/>
  </r>
  <r>
    <x v="1345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164"/>
    <x v="1"/>
    <x v="10"/>
    <m/>
  </r>
  <r>
    <x v="1345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164"/>
    <x v="1"/>
    <x v="10"/>
    <m/>
  </r>
  <r>
    <x v="1345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164"/>
    <x v="1"/>
    <x v="10"/>
    <m/>
  </r>
  <r>
    <x v="1345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3135"/>
    <x v="1"/>
    <x v="10"/>
    <m/>
  </r>
  <r>
    <x v="1345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3135"/>
    <x v="1"/>
    <x v="10"/>
    <m/>
  </r>
  <r>
    <x v="1345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3135"/>
    <x v="1"/>
    <x v="10"/>
    <m/>
  </r>
  <r>
    <x v="1345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3103"/>
    <x v="1"/>
    <x v="10"/>
    <m/>
  </r>
  <r>
    <x v="1345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3103"/>
    <x v="1"/>
    <x v="10"/>
    <m/>
  </r>
  <r>
    <x v="1345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3103"/>
    <x v="1"/>
    <x v="10"/>
    <m/>
  </r>
  <r>
    <x v="1345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3073"/>
    <x v="1"/>
    <x v="10"/>
    <m/>
  </r>
  <r>
    <x v="1345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3073"/>
    <x v="1"/>
    <x v="10"/>
    <m/>
  </r>
  <r>
    <x v="1345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3073"/>
    <x v="1"/>
    <x v="10"/>
    <m/>
  </r>
  <r>
    <x v="1345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3042"/>
    <x v="1"/>
    <x v="10"/>
    <m/>
  </r>
  <r>
    <x v="1345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3042"/>
    <x v="1"/>
    <x v="10"/>
    <m/>
  </r>
  <r>
    <x v="1345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3042"/>
    <x v="1"/>
    <x v="10"/>
    <m/>
  </r>
  <r>
    <x v="1345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3011"/>
    <x v="1"/>
    <x v="10"/>
    <m/>
  </r>
  <r>
    <x v="1345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3011"/>
    <x v="1"/>
    <x v="10"/>
    <m/>
  </r>
  <r>
    <x v="1345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3011"/>
    <x v="1"/>
    <x v="10"/>
    <m/>
  </r>
  <r>
    <x v="1345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982"/>
    <x v="1"/>
    <x v="10"/>
    <m/>
  </r>
  <r>
    <x v="1345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982"/>
    <x v="1"/>
    <x v="10"/>
    <m/>
  </r>
  <r>
    <x v="1345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982"/>
    <x v="1"/>
    <x v="10"/>
    <m/>
  </r>
  <r>
    <x v="1345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950"/>
    <x v="1"/>
    <x v="10"/>
    <m/>
  </r>
  <r>
    <x v="1345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950"/>
    <x v="1"/>
    <x v="10"/>
    <m/>
  </r>
  <r>
    <x v="1345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950"/>
    <x v="1"/>
    <x v="10"/>
    <m/>
  </r>
  <r>
    <x v="1345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920"/>
    <x v="1"/>
    <x v="10"/>
    <m/>
  </r>
  <r>
    <x v="1345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920"/>
    <x v="1"/>
    <x v="10"/>
    <m/>
  </r>
  <r>
    <x v="1345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920"/>
    <x v="1"/>
    <x v="10"/>
    <m/>
  </r>
  <r>
    <x v="1345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891"/>
    <x v="1"/>
    <x v="10"/>
    <m/>
  </r>
  <r>
    <x v="1345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891"/>
    <x v="1"/>
    <x v="10"/>
    <m/>
  </r>
  <r>
    <x v="1345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891"/>
    <x v="1"/>
    <x v="10"/>
    <m/>
  </r>
  <r>
    <x v="1345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858"/>
    <x v="1"/>
    <x v="10"/>
    <m/>
  </r>
  <r>
    <x v="1345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858"/>
    <x v="1"/>
    <x v="10"/>
    <m/>
  </r>
  <r>
    <x v="1345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858"/>
    <x v="1"/>
    <x v="10"/>
    <m/>
  </r>
  <r>
    <x v="1345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830"/>
    <x v="1"/>
    <x v="10"/>
    <m/>
  </r>
  <r>
    <x v="1345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830"/>
    <x v="1"/>
    <x v="10"/>
    <m/>
  </r>
  <r>
    <x v="1345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830"/>
    <x v="1"/>
    <x v="10"/>
    <m/>
  </r>
  <r>
    <x v="1345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800"/>
    <x v="1"/>
    <x v="10"/>
    <m/>
  </r>
  <r>
    <x v="1345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800"/>
    <x v="1"/>
    <x v="10"/>
    <m/>
  </r>
  <r>
    <x v="1345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800"/>
    <x v="1"/>
    <x v="10"/>
    <m/>
  </r>
  <r>
    <x v="1345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769"/>
    <x v="1"/>
    <x v="10"/>
    <m/>
  </r>
  <r>
    <x v="1345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769"/>
    <x v="1"/>
    <x v="10"/>
    <m/>
  </r>
  <r>
    <x v="1345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769"/>
    <x v="1"/>
    <x v="10"/>
    <m/>
  </r>
  <r>
    <x v="1345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739"/>
    <x v="1"/>
    <x v="10"/>
    <m/>
  </r>
  <r>
    <x v="1345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739"/>
    <x v="1"/>
    <x v="10"/>
    <m/>
  </r>
  <r>
    <x v="1345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739"/>
    <x v="1"/>
    <x v="10"/>
    <m/>
  </r>
  <r>
    <x v="1345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709"/>
    <x v="1"/>
    <x v="10"/>
    <m/>
  </r>
  <r>
    <x v="1345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709"/>
    <x v="1"/>
    <x v="10"/>
    <m/>
  </r>
  <r>
    <x v="1345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677"/>
    <x v="1"/>
    <x v="10"/>
    <m/>
  </r>
  <r>
    <x v="1345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677"/>
    <x v="1"/>
    <x v="10"/>
    <m/>
  </r>
  <r>
    <x v="1345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646"/>
    <x v="1"/>
    <x v="10"/>
    <m/>
  </r>
  <r>
    <x v="1345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646"/>
    <x v="1"/>
    <x v="10"/>
    <m/>
  </r>
  <r>
    <x v="1345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618"/>
    <x v="1"/>
    <x v="10"/>
    <m/>
  </r>
  <r>
    <x v="1345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618"/>
    <x v="1"/>
    <x v="10"/>
    <m/>
  </r>
  <r>
    <x v="1345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585"/>
    <x v="1"/>
    <x v="10"/>
    <m/>
  </r>
  <r>
    <x v="1345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585"/>
    <x v="1"/>
    <x v="10"/>
    <m/>
  </r>
  <r>
    <x v="1345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555"/>
    <x v="1"/>
    <x v="10"/>
    <m/>
  </r>
  <r>
    <x v="1345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555"/>
    <x v="1"/>
    <x v="10"/>
    <m/>
  </r>
  <r>
    <x v="1345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525"/>
    <x v="1"/>
    <x v="10"/>
    <m/>
  </r>
  <r>
    <x v="1345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525"/>
    <x v="1"/>
    <x v="10"/>
    <m/>
  </r>
  <r>
    <x v="1345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493"/>
    <x v="1"/>
    <x v="10"/>
    <m/>
  </r>
  <r>
    <x v="1345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493"/>
    <x v="1"/>
    <x v="10"/>
    <m/>
  </r>
  <r>
    <x v="1345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465"/>
    <x v="1"/>
    <x v="10"/>
    <m/>
  </r>
  <r>
    <x v="1345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465"/>
    <x v="1"/>
    <x v="10"/>
    <m/>
  </r>
  <r>
    <x v="1345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436"/>
    <x v="1"/>
    <x v="10"/>
    <m/>
  </r>
  <r>
    <x v="1345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436"/>
    <x v="1"/>
    <x v="10"/>
    <m/>
  </r>
  <r>
    <x v="1345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404"/>
    <x v="1"/>
    <x v="10"/>
    <m/>
  </r>
  <r>
    <x v="1345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404"/>
    <x v="1"/>
    <x v="10"/>
    <m/>
  </r>
  <r>
    <x v="1345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374"/>
    <x v="1"/>
    <x v="10"/>
    <m/>
  </r>
  <r>
    <x v="1345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374"/>
    <x v="1"/>
    <x v="10"/>
    <m/>
  </r>
  <r>
    <x v="1345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345"/>
    <x v="1"/>
    <x v="10"/>
    <m/>
  </r>
  <r>
    <x v="1345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345"/>
    <x v="1"/>
    <x v="10"/>
    <m/>
  </r>
  <r>
    <x v="1345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312"/>
    <x v="1"/>
    <x v="10"/>
    <m/>
  </r>
  <r>
    <x v="1345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312"/>
    <x v="1"/>
    <x v="10"/>
    <m/>
  </r>
  <r>
    <x v="1345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282"/>
    <x v="1"/>
    <x v="10"/>
    <m/>
  </r>
  <r>
    <x v="1345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282"/>
    <x v="1"/>
    <x v="10"/>
    <m/>
  </r>
  <r>
    <x v="1345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251"/>
    <x v="1"/>
    <x v="10"/>
    <m/>
  </r>
  <r>
    <x v="1345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251"/>
    <x v="1"/>
    <x v="10"/>
    <m/>
  </r>
  <r>
    <x v="1345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220"/>
    <x v="1"/>
    <x v="10"/>
    <m/>
  </r>
  <r>
    <x v="1345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220"/>
    <x v="1"/>
    <x v="10"/>
    <m/>
  </r>
  <r>
    <x v="1345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191"/>
    <x v="1"/>
    <x v="10"/>
    <m/>
  </r>
  <r>
    <x v="1345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191"/>
    <x v="1"/>
    <x v="10"/>
    <m/>
  </r>
  <r>
    <x v="1345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160"/>
    <x v="1"/>
    <x v="10"/>
    <m/>
  </r>
  <r>
    <x v="1345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160"/>
    <x v="1"/>
    <x v="10"/>
    <m/>
  </r>
  <r>
    <x v="1345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2128"/>
    <x v="1"/>
    <x v="10"/>
    <m/>
  </r>
  <r>
    <x v="1345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2128"/>
    <x v="1"/>
    <x v="10"/>
    <m/>
  </r>
  <r>
    <x v="1345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2100"/>
    <x v="1"/>
    <x v="10"/>
    <m/>
  </r>
  <r>
    <x v="1345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2100"/>
    <x v="1"/>
    <x v="10"/>
    <m/>
  </r>
  <r>
    <x v="1345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2068"/>
    <x v="1"/>
    <x v="10"/>
    <m/>
  </r>
  <r>
    <x v="1345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2068"/>
    <x v="1"/>
    <x v="10"/>
    <m/>
  </r>
  <r>
    <x v="1345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2038"/>
    <x v="1"/>
    <x v="10"/>
    <m/>
  </r>
  <r>
    <x v="1345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2038"/>
    <x v="1"/>
    <x v="10"/>
    <m/>
  </r>
  <r>
    <x v="1345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2009"/>
    <x v="1"/>
    <x v="10"/>
    <m/>
  </r>
  <r>
    <x v="1345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2009"/>
    <x v="1"/>
    <x v="10"/>
    <m/>
  </r>
  <r>
    <x v="1345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977"/>
    <x v="1"/>
    <x v="10"/>
    <m/>
  </r>
  <r>
    <x v="1345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977"/>
    <x v="1"/>
    <x v="10"/>
    <m/>
  </r>
  <r>
    <x v="1345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946"/>
    <x v="1"/>
    <x v="10"/>
    <m/>
  </r>
  <r>
    <x v="1345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946"/>
    <x v="1"/>
    <x v="10"/>
    <m/>
  </r>
  <r>
    <x v="1345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915"/>
    <x v="1"/>
    <x v="10"/>
    <m/>
  </r>
  <r>
    <x v="1345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915"/>
    <x v="1"/>
    <x v="10"/>
    <m/>
  </r>
  <r>
    <x v="1345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885"/>
    <x v="1"/>
    <x v="10"/>
    <m/>
  </r>
  <r>
    <x v="1345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885"/>
    <x v="1"/>
    <x v="10"/>
    <m/>
  </r>
  <r>
    <x v="1345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855"/>
    <x v="1"/>
    <x v="10"/>
    <m/>
  </r>
  <r>
    <x v="1345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855"/>
    <x v="1"/>
    <x v="10"/>
    <m/>
  </r>
  <r>
    <x v="1345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824"/>
    <x v="1"/>
    <x v="10"/>
    <m/>
  </r>
  <r>
    <x v="1345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824"/>
    <x v="1"/>
    <x v="10"/>
    <m/>
  </r>
  <r>
    <x v="1345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794"/>
    <x v="1"/>
    <x v="10"/>
    <m/>
  </r>
  <r>
    <x v="1345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794"/>
    <x v="1"/>
    <x v="10"/>
    <m/>
  </r>
  <r>
    <x v="1345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762"/>
    <x v="1"/>
    <x v="10"/>
    <m/>
  </r>
  <r>
    <x v="1345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762"/>
    <x v="1"/>
    <x v="10"/>
    <m/>
  </r>
  <r>
    <x v="1345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734"/>
    <x v="1"/>
    <x v="10"/>
    <m/>
  </r>
  <r>
    <x v="1345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734"/>
    <x v="1"/>
    <x v="10"/>
    <m/>
  </r>
  <r>
    <x v="1345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703"/>
    <x v="1"/>
    <x v="10"/>
    <m/>
  </r>
  <r>
    <x v="1345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703"/>
    <x v="1"/>
    <x v="10"/>
    <m/>
  </r>
  <r>
    <x v="1345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673"/>
    <x v="1"/>
    <x v="10"/>
    <m/>
  </r>
  <r>
    <x v="1345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673"/>
    <x v="1"/>
    <x v="10"/>
    <m/>
  </r>
  <r>
    <x v="1345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642"/>
    <x v="1"/>
    <x v="10"/>
    <m/>
  </r>
  <r>
    <x v="1345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642"/>
    <x v="1"/>
    <x v="10"/>
    <m/>
  </r>
  <r>
    <x v="1345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612"/>
    <x v="1"/>
    <x v="10"/>
    <m/>
  </r>
  <r>
    <x v="1345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612"/>
    <x v="1"/>
    <x v="10"/>
    <m/>
  </r>
  <r>
    <x v="1345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582"/>
    <x v="1"/>
    <x v="10"/>
    <m/>
  </r>
  <r>
    <x v="1345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582"/>
    <x v="1"/>
    <x v="10"/>
    <m/>
  </r>
  <r>
    <x v="1345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550"/>
    <x v="1"/>
    <x v="10"/>
    <m/>
  </r>
  <r>
    <x v="1345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550"/>
    <x v="1"/>
    <x v="10"/>
    <m/>
  </r>
  <r>
    <x v="1345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520"/>
    <x v="1"/>
    <x v="10"/>
    <m/>
  </r>
  <r>
    <x v="1345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520"/>
    <x v="1"/>
    <x v="10"/>
    <m/>
  </r>
  <r>
    <x v="1345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489"/>
    <x v="1"/>
    <x v="10"/>
    <m/>
  </r>
  <r>
    <x v="1345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489"/>
    <x v="1"/>
    <x v="10"/>
    <m/>
  </r>
  <r>
    <x v="1345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459"/>
    <x v="1"/>
    <x v="10"/>
    <m/>
  </r>
  <r>
    <x v="1345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459"/>
    <x v="1"/>
    <x v="10"/>
    <m/>
  </r>
  <r>
    <x v="1345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430"/>
    <x v="1"/>
    <x v="10"/>
    <m/>
  </r>
  <r>
    <x v="1345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430"/>
    <x v="1"/>
    <x v="10"/>
    <m/>
  </r>
  <r>
    <x v="1345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397"/>
    <x v="1"/>
    <x v="10"/>
    <m/>
  </r>
  <r>
    <x v="1345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397"/>
    <x v="1"/>
    <x v="10"/>
    <m/>
  </r>
  <r>
    <x v="1345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369"/>
    <x v="1"/>
    <x v="10"/>
    <m/>
  </r>
  <r>
    <x v="1345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369"/>
    <x v="1"/>
    <x v="10"/>
    <m/>
  </r>
  <r>
    <x v="1345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338"/>
    <x v="1"/>
    <x v="10"/>
    <m/>
  </r>
  <r>
    <x v="1345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338"/>
    <x v="1"/>
    <x v="10"/>
    <m/>
  </r>
  <r>
    <x v="1345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308"/>
    <x v="1"/>
    <x v="10"/>
    <m/>
  </r>
  <r>
    <x v="1345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308"/>
    <x v="1"/>
    <x v="10"/>
    <m/>
  </r>
  <r>
    <x v="1345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277"/>
    <x v="1"/>
    <x v="10"/>
    <m/>
  </r>
  <r>
    <x v="1345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277"/>
    <x v="1"/>
    <x v="10"/>
    <m/>
  </r>
  <r>
    <x v="1345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247"/>
    <x v="1"/>
    <x v="10"/>
    <m/>
  </r>
  <r>
    <x v="1345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247"/>
    <x v="1"/>
    <x v="10"/>
    <m/>
  </r>
  <r>
    <x v="1345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216"/>
    <x v="1"/>
    <x v="10"/>
    <m/>
  </r>
  <r>
    <x v="1345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216"/>
    <x v="1"/>
    <x v="10"/>
    <m/>
  </r>
  <r>
    <x v="1345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185"/>
    <x v="1"/>
    <x v="10"/>
    <m/>
  </r>
  <r>
    <x v="1345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185"/>
    <x v="1"/>
    <x v="10"/>
    <m/>
  </r>
  <r>
    <x v="1345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155"/>
    <x v="1"/>
    <x v="10"/>
    <m/>
  </r>
  <r>
    <x v="1345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155"/>
    <x v="1"/>
    <x v="10"/>
    <m/>
  </r>
  <r>
    <x v="1345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1124"/>
    <x v="1"/>
    <x v="10"/>
    <m/>
  </r>
  <r>
    <x v="1345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1124"/>
    <x v="1"/>
    <x v="10"/>
    <m/>
  </r>
  <r>
    <x v="1345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1094"/>
    <x v="1"/>
    <x v="10"/>
    <m/>
  </r>
  <r>
    <x v="1345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1094"/>
    <x v="1"/>
    <x v="10"/>
    <m/>
  </r>
  <r>
    <x v="1345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1065"/>
    <x v="1"/>
    <x v="10"/>
    <m/>
  </r>
  <r>
    <x v="1345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1065"/>
    <x v="1"/>
    <x v="10"/>
    <m/>
  </r>
  <r>
    <x v="1345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1032"/>
    <x v="1"/>
    <x v="10"/>
    <m/>
  </r>
  <r>
    <x v="1345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1032"/>
    <x v="1"/>
    <x v="10"/>
    <m/>
  </r>
  <r>
    <x v="1345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1004"/>
    <x v="1"/>
    <x v="10"/>
    <m/>
  </r>
  <r>
    <x v="1345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1004"/>
    <x v="1"/>
    <x v="10"/>
    <m/>
  </r>
  <r>
    <x v="1345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973"/>
    <x v="1"/>
    <x v="10"/>
    <m/>
  </r>
  <r>
    <x v="1345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973"/>
    <x v="1"/>
    <x v="10"/>
    <m/>
  </r>
  <r>
    <x v="1345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945"/>
    <x v="1"/>
    <x v="10"/>
    <m/>
  </r>
  <r>
    <x v="1345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945"/>
    <x v="1"/>
    <x v="10"/>
    <m/>
  </r>
  <r>
    <x v="1345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912"/>
    <x v="1"/>
    <x v="10"/>
    <m/>
  </r>
  <r>
    <x v="1345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912"/>
    <x v="1"/>
    <x v="10"/>
    <m/>
  </r>
  <r>
    <x v="1345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882"/>
    <x v="1"/>
    <x v="10"/>
    <m/>
  </r>
  <r>
    <x v="1345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882"/>
    <x v="1"/>
    <x v="10"/>
    <m/>
  </r>
  <r>
    <x v="1345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851"/>
    <x v="1"/>
    <x v="10"/>
    <m/>
  </r>
  <r>
    <x v="1345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851"/>
    <x v="1"/>
    <x v="10"/>
    <m/>
  </r>
  <r>
    <x v="1345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820"/>
    <x v="1"/>
    <x v="10"/>
    <m/>
  </r>
  <r>
    <x v="1345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820"/>
    <x v="1"/>
    <x v="10"/>
    <m/>
  </r>
  <r>
    <x v="1345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791"/>
    <x v="1"/>
    <x v="10"/>
    <m/>
  </r>
  <r>
    <x v="1345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791"/>
    <x v="1"/>
    <x v="10"/>
    <m/>
  </r>
  <r>
    <x v="1345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759"/>
    <x v="1"/>
    <x v="10"/>
    <m/>
  </r>
  <r>
    <x v="1345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759"/>
    <x v="1"/>
    <x v="10"/>
    <m/>
  </r>
  <r>
    <x v="1345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729"/>
    <x v="1"/>
    <x v="10"/>
    <m/>
  </r>
  <r>
    <x v="1345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729"/>
    <x v="1"/>
    <x v="10"/>
    <m/>
  </r>
  <r>
    <x v="1345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701"/>
    <x v="1"/>
    <x v="10"/>
    <m/>
  </r>
  <r>
    <x v="1345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701"/>
    <x v="1"/>
    <x v="10"/>
    <m/>
  </r>
  <r>
    <x v="1345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667"/>
    <x v="1"/>
    <x v="10"/>
    <m/>
  </r>
  <r>
    <x v="1345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667"/>
    <x v="1"/>
    <x v="10"/>
    <m/>
  </r>
  <r>
    <x v="1345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638"/>
    <x v="1"/>
    <x v="10"/>
    <m/>
  </r>
  <r>
    <x v="1345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638"/>
    <x v="1"/>
    <x v="10"/>
    <m/>
  </r>
  <r>
    <x v="1345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607"/>
    <x v="1"/>
    <x v="10"/>
    <m/>
  </r>
  <r>
    <x v="1345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607"/>
    <x v="1"/>
    <x v="10"/>
    <m/>
  </r>
  <r>
    <x v="1345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577"/>
    <x v="1"/>
    <x v="10"/>
    <m/>
  </r>
  <r>
    <x v="1345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577"/>
    <x v="1"/>
    <x v="10"/>
    <m/>
  </r>
  <r>
    <x v="1345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546"/>
    <x v="1"/>
    <x v="10"/>
    <m/>
  </r>
  <r>
    <x v="1345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546"/>
    <x v="1"/>
    <x v="10"/>
    <m/>
  </r>
  <r>
    <x v="1345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515"/>
    <x v="1"/>
    <x v="10"/>
    <m/>
  </r>
  <r>
    <x v="1345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515"/>
    <x v="1"/>
    <x v="10"/>
    <m/>
  </r>
  <r>
    <x v="1345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485"/>
    <x v="1"/>
    <x v="10"/>
    <m/>
  </r>
  <r>
    <x v="1345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485"/>
    <x v="1"/>
    <x v="10"/>
    <m/>
  </r>
  <r>
    <x v="1345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454"/>
    <x v="1"/>
    <x v="10"/>
    <m/>
  </r>
  <r>
    <x v="1345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454"/>
    <x v="1"/>
    <x v="10"/>
    <m/>
  </r>
  <r>
    <x v="1345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424"/>
    <x v="1"/>
    <x v="10"/>
    <m/>
  </r>
  <r>
    <x v="1345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424"/>
    <x v="1"/>
    <x v="10"/>
    <m/>
  </r>
  <r>
    <x v="1345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393"/>
    <x v="1"/>
    <x v="10"/>
    <m/>
  </r>
  <r>
    <x v="1345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393"/>
    <x v="1"/>
    <x v="10"/>
    <m/>
  </r>
  <r>
    <x v="1345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363"/>
    <x v="2"/>
    <x v="10"/>
    <m/>
  </r>
  <r>
    <x v="1345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363"/>
    <x v="2"/>
    <x v="10"/>
    <m/>
  </r>
  <r>
    <x v="1345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333"/>
    <x v="2"/>
    <x v="10"/>
    <m/>
  </r>
  <r>
    <x v="1345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333"/>
    <x v="2"/>
    <x v="10"/>
    <m/>
  </r>
  <r>
    <x v="1345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301"/>
    <x v="2"/>
    <x v="10"/>
    <m/>
  </r>
  <r>
    <x v="1345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273"/>
    <x v="2"/>
    <x v="10"/>
    <m/>
  </r>
  <r>
    <x v="1345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225"/>
    <x v="2"/>
    <x v="10"/>
    <m/>
  </r>
  <r>
    <x v="1345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212"/>
    <x v="2"/>
    <x v="10"/>
    <m/>
  </r>
  <r>
    <x v="1345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181"/>
    <x v="2"/>
    <x v="10"/>
    <m/>
  </r>
  <r>
    <x v="1345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151"/>
    <x v="6"/>
    <x v="10"/>
    <m/>
  </r>
  <r>
    <x v="1345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n v="120"/>
    <x v="7"/>
    <x v="10"/>
    <m/>
  </r>
  <r>
    <x v="1345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n v="91"/>
    <x v="7"/>
    <x v="10"/>
    <m/>
  </r>
  <r>
    <x v="1345"/>
    <s v="51.174.001/0001-93"/>
    <s v="ND-RATEIO CONDOM PPT"/>
    <n v="20941"/>
    <d v="2025-08-29T00:00:00"/>
    <m/>
    <m/>
    <m/>
    <n v="38915.769999999997"/>
    <d v="2025-09-30T00:00:00"/>
    <s v="CARGA INICIAL RATEIO CONDOM PPT"/>
    <m/>
    <s v="CARGA INICIAL RATEIO CONDOM PPT"/>
    <n v="38915.769999999997"/>
    <m/>
    <x v="0"/>
    <m/>
    <m/>
    <m/>
    <s v="32 DIAS"/>
    <n v="59"/>
    <x v="5"/>
    <x v="10"/>
    <m/>
  </r>
  <r>
    <x v="1345"/>
    <s v="51.174.001/0001-93"/>
    <s v="ND-RATEIO CONDOM PPT"/>
    <n v="21062"/>
    <d v="2025-09-30T00:00:00"/>
    <m/>
    <m/>
    <m/>
    <n v="41637.120000000003"/>
    <d v="2025-10-31T00:00:00"/>
    <s v="CARGA INICIAL RATEIO CONDOM PPT"/>
    <m/>
    <s v="CARGA INICIAL RATEIO CONDOM PPT"/>
    <n v="41637.120000000003"/>
    <m/>
    <x v="0"/>
    <m/>
    <m/>
    <m/>
    <s v="31 DIAS"/>
    <n v="28"/>
    <x v="3"/>
    <x v="10"/>
    <m/>
  </r>
  <r>
    <x v="1345"/>
    <s v="51.174.001/0001-93"/>
    <s v="ND-RATEIO CONDOM PPT"/>
    <n v="21185"/>
    <d v="2025-10-31T00:00:00"/>
    <m/>
    <m/>
    <m/>
    <n v="32418.92"/>
    <d v="2025-11-28T00:00:00"/>
    <s v="CARGA INICIAL RATEIO CONDOM PPT"/>
    <m/>
    <s v="CARGA INICIAL RATEIO CONDOM PPT"/>
    <n v="32418.92"/>
    <m/>
    <x v="0"/>
    <m/>
    <m/>
    <m/>
    <s v="28 DIAS"/>
    <n v="1"/>
    <x v="3"/>
    <x v="10"/>
    <m/>
  </r>
  <r>
    <x v="1345"/>
    <s v="51.174.001/0001-93"/>
    <s v="NF SERVICOS"/>
    <n v="197345"/>
    <d v="2025-11-11T00:00:00"/>
    <n v="2063787"/>
    <d v="2025-11-11T00:00:00"/>
    <d v="2025-10-01T00:00:00"/>
    <n v="556941.22"/>
    <d v="2025-12-11T00:00:00"/>
    <s v="ET230012"/>
    <s v="PD023010"/>
    <s v="HOSPEDAGEM"/>
    <n v="530208.04"/>
    <d v="2025-10-01T00:00:00"/>
    <x v="0"/>
    <s v="000.198/2023/CT"/>
    <s v="7785/23"/>
    <s v="359.00004937/2023-90-ITO"/>
    <s v="2 - FATURADO"/>
    <n v="0"/>
    <x v="0"/>
    <x v="0"/>
    <m/>
  </r>
  <r>
    <x v="1345"/>
    <s v="51.174.001/0001-93"/>
    <s v="NF SERVICOS"/>
    <n v="197347"/>
    <d v="2025-11-11T00:00:00"/>
    <n v="2063789"/>
    <d v="2025-11-11T00:00:00"/>
    <d v="2025-10-01T00:00:00"/>
    <n v="2094708.52"/>
    <d v="2025-12-11T00:00:00"/>
    <s v="E0230097"/>
    <s v="PD023085"/>
    <s v="NUVEM PUBLICA"/>
    <n v="1994162.51"/>
    <d v="2025-10-01T00:00:00"/>
    <x v="0"/>
    <s v="000.160/2023/CT"/>
    <s v="63666/23"/>
    <s v="359.00002916/2023-30   ITO"/>
    <s v="2 - FATURADO"/>
    <n v="0"/>
    <x v="0"/>
    <x v="0"/>
    <m/>
  </r>
  <r>
    <x v="1345"/>
    <s v="51.174.001/0001-93"/>
    <s v="NF SERVICOS"/>
    <n v="197357"/>
    <d v="2025-11-11T00:00:00"/>
    <n v="2063799"/>
    <d v="2025-11-11T00:00:00"/>
    <d v="2025-10-01T00:00:00"/>
    <n v="11248.05"/>
    <d v="2025-12-11T00:00:00"/>
    <s v="E0200367"/>
    <s v="PD020283"/>
    <s v="GESTÃO INTRAGOV"/>
    <n v="10708.14"/>
    <d v="2025-10-01T00:00:00"/>
    <x v="0"/>
    <s v="000.050/2021/CT"/>
    <s v="121830/2020"/>
    <s v="PD-PRC-2021/00695 -359.00001666/2023-11 ITO"/>
    <s v="2 - FATURADO"/>
    <n v="0"/>
    <x v="0"/>
    <x v="0"/>
    <m/>
  </r>
  <r>
    <x v="1345"/>
    <s v="51.174.001/0001-93"/>
    <s v="NF SERVICOS"/>
    <n v="197361"/>
    <d v="2025-11-11T00:00:00"/>
    <n v="2063803"/>
    <d v="2025-11-11T00:00:00"/>
    <d v="2025-10-01T00:00:00"/>
    <n v="11219.72"/>
    <d v="2025-12-11T00:00:00"/>
    <s v="E0220185"/>
    <s v="PD022144"/>
    <s v="SISTEMA GABINETE VIRTUAL - ARQUIVAMENTO"/>
    <n v="10681.17"/>
    <d v="2025-10-01T00:00:00"/>
    <x v="0"/>
    <s v="000.050/2022"/>
    <s v="100402/2022"/>
    <s v="PD-PRC-2022/01517 - 359000002302023-12 - ITO"/>
    <s v="2 - FATURADO"/>
    <n v="0"/>
    <x v="0"/>
    <x v="0"/>
    <m/>
  </r>
  <r>
    <x v="1345"/>
    <s v="51.174.001/0001-93"/>
    <s v="NF SERVICOS"/>
    <n v="197362"/>
    <d v="2025-11-11T00:00:00"/>
    <n v="2063804"/>
    <d v="2025-11-11T00:00:00"/>
    <d v="2025-10-01T00:00:00"/>
    <n v="760.74"/>
    <d v="2025-12-11T00:00:00"/>
    <s v="E0220185"/>
    <s v="PD022144"/>
    <s v="SISTEMA GABINETE VIRTUAL - ARQUIVAMENTO"/>
    <n v="724.22"/>
    <d v="2025-10-01T00:00:00"/>
    <x v="0"/>
    <s v="000.050/2022"/>
    <s v="100402/2022"/>
    <s v="PD-PRC-2022/01517 - 359000002302023-12 - ITO"/>
    <s v="2 - FATURADO"/>
    <n v="0"/>
    <x v="0"/>
    <x v="0"/>
    <m/>
  </r>
  <r>
    <x v="1345"/>
    <s v="51.174.001/0001-93"/>
    <s v="NF SERVICOS"/>
    <n v="197366"/>
    <d v="2025-11-11T00:00:00"/>
    <n v="2063808"/>
    <d v="2025-11-11T00:00:00"/>
    <d v="2025-10-01T00:00:00"/>
    <n v="27554.560000000001"/>
    <d v="2025-12-11T00:00:00"/>
    <s v="E0220186"/>
    <s v="PD022144"/>
    <s v="SISTEMA GABINETE VIRTUAL - ARQUIVAMENTO"/>
    <n v="26231.94"/>
    <d v="2025-10-01T00:00:00"/>
    <x v="0"/>
    <s v="000.050/2022"/>
    <s v="100402/2022"/>
    <s v="PD-PRC-2022/01517 - 359000002302023-12 - APPS"/>
    <s v="2 - FATURADO"/>
    <n v="0"/>
    <x v="0"/>
    <x v="0"/>
    <m/>
  </r>
  <r>
    <x v="1345"/>
    <s v="51.174.001/0001-93"/>
    <s v="NF SERVICOS"/>
    <n v="197403"/>
    <d v="2025-11-11T00:00:00"/>
    <n v="2063845"/>
    <d v="2025-11-12T00:00:00"/>
    <d v="2025-10-01T00:00:00"/>
    <n v="61511.29"/>
    <d v="2025-12-11T00:00:00"/>
    <s v="E0210174"/>
    <s v="PD021141"/>
    <s v="FOLHA DE PAGAMENTO"/>
    <n v="58558.75"/>
    <d v="2025-10-01T00:00:00"/>
    <x v="0"/>
    <s v="000.118/2021/CT"/>
    <n v="202172767"/>
    <s v="PD-PRC-2021/01775  359.00006611/2023-05  APPS"/>
    <s v="2 - FATURADO"/>
    <n v="0"/>
    <x v="0"/>
    <x v="0"/>
    <m/>
  </r>
  <r>
    <x v="1345"/>
    <s v="51.174.001/0001-93"/>
    <s v="NF SERVICOS"/>
    <n v="197435"/>
    <d v="2025-11-11T00:00:00"/>
    <n v="2063877"/>
    <d v="2025-11-12T00:00:00"/>
    <d v="2025-10-01T00:00:00"/>
    <n v="553601.55000000005"/>
    <d v="2025-12-12T00:00:00"/>
    <s v="E0210174"/>
    <s v="PD021141"/>
    <s v="FOLHA DE PAGAMENTO"/>
    <n v="527028.68000000005"/>
    <d v="2025-10-01T00:00:00"/>
    <x v="0"/>
    <s v="000.118/2021/CT"/>
    <n v="202172767"/>
    <s v="PD-PRC-2021/01775  359.00006611/2023-05  APPS"/>
    <s v="2 - FATURADO"/>
    <n v="0"/>
    <x v="0"/>
    <x v="0"/>
    <m/>
  </r>
  <r>
    <x v="1345"/>
    <s v="51.174.001/0001-93"/>
    <s v="ND-RATEIO CONDOM PPT"/>
    <n v="21308"/>
    <d v="2025-11-28T00:00:00"/>
    <m/>
    <m/>
    <m/>
    <n v="35941.480000000003"/>
    <d v="2025-12-30T00:00:00"/>
    <s v="CARGA INICIAL RATEIO CONDOM PPT"/>
    <m/>
    <s v="CARGA INICIAL RATEIO CONDOM PPT"/>
    <n v="35941.480000000003"/>
    <m/>
    <x v="0"/>
    <m/>
    <m/>
    <m/>
    <s v="32 DIAS"/>
    <n v="0"/>
    <x v="0"/>
    <x v="10"/>
    <m/>
  </r>
  <r>
    <x v="1346"/>
    <s v="51.176.774/0001-09"/>
    <s v="NF SERVICOS DO"/>
    <n v="366236"/>
    <d v="2025-11-10T00:00:00"/>
    <n v="373053"/>
    <d v="2025-11-10T00:00:00"/>
    <m/>
    <n v="1470.6"/>
    <d v="2025-12-10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46"/>
    <s v="51.176.774/0001-09"/>
    <s v="NF SERVICOS DO"/>
    <n v="366252"/>
    <d v="2025-11-10T00:00:00"/>
    <n v="373069"/>
    <d v="2025-11-10T00:00:00"/>
    <m/>
    <n v="612.75"/>
    <d v="2025-12-1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46"/>
    <s v="51.176.774/0001-09"/>
    <s v="NF SERVICOS DO"/>
    <n v="366420"/>
    <d v="2025-11-10T00:00:00"/>
    <n v="373237"/>
    <d v="2025-11-10T00:00:00"/>
    <m/>
    <n v="735.3"/>
    <d v="2025-12-10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346"/>
    <s v="51.176.774/0001-09"/>
    <s v="NF SERVICOS DO"/>
    <n v="367099"/>
    <d v="2025-11-10T00:00:00"/>
    <n v="373916"/>
    <d v="2025-11-10T00:00:00"/>
    <m/>
    <n v="490.2"/>
    <d v="2025-12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7100"/>
    <d v="2025-11-10T00:00:00"/>
    <n v="373917"/>
    <d v="2025-11-10T00:00:00"/>
    <m/>
    <n v="490.2"/>
    <d v="2025-12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7435"/>
    <d v="2025-11-10T00:00:00"/>
    <n v="374252"/>
    <d v="2025-11-10T00:00:00"/>
    <m/>
    <n v="490.2"/>
    <d v="2025-12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7537"/>
    <d v="2025-11-10T00:00:00"/>
    <n v="374354"/>
    <d v="2025-11-10T00:00:00"/>
    <m/>
    <n v="367.65"/>
    <d v="2025-12-10T00:00:00"/>
    <s v="E0201963"/>
    <s v="PD201963"/>
    <s v="Serviços de Publicidade Eletrônica"/>
    <n v="367.65"/>
    <m/>
    <x v="0"/>
    <m/>
    <m/>
    <m/>
    <s v="2 - FATURADO"/>
    <n v="0"/>
    <x v="0"/>
    <x v="1"/>
    <m/>
  </r>
  <r>
    <x v="1346"/>
    <s v="51.176.774/0001-09"/>
    <s v="NF SERVICOS DO"/>
    <n v="367687"/>
    <d v="2025-11-10T00:00:00"/>
    <n v="374504"/>
    <d v="2025-11-10T00:00:00"/>
    <m/>
    <n v="1470.6"/>
    <d v="2025-12-10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46"/>
    <s v="51.176.774/0001-09"/>
    <s v="NF SERVICOS DO"/>
    <n v="367692"/>
    <d v="2025-11-10T00:00:00"/>
    <n v="374509"/>
    <d v="2025-11-10T00:00:00"/>
    <m/>
    <n v="735.3"/>
    <d v="2025-12-10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346"/>
    <s v="51.176.774/0001-09"/>
    <s v="NF SERVICOS DO"/>
    <n v="367939"/>
    <d v="2025-11-10T00:00:00"/>
    <n v="374756"/>
    <d v="2025-11-10T00:00:00"/>
    <m/>
    <n v="1470.6"/>
    <d v="2025-12-10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46"/>
    <s v="51.176.774/0001-09"/>
    <s v="NF SERVICOS DO"/>
    <n v="368108"/>
    <d v="2025-11-10T00:00:00"/>
    <n v="374925"/>
    <d v="2025-11-12T00:00:00"/>
    <m/>
    <n v="1470.6"/>
    <d v="2025-12-12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46"/>
    <s v="51.176.774/0001-09"/>
    <s v="NF SERVICOS DO"/>
    <n v="368353"/>
    <d v="2025-11-11T00:00:00"/>
    <n v="375170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58"/>
    <d v="2025-11-11T00:00:00"/>
    <n v="375175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60"/>
    <d v="2025-11-11T00:00:00"/>
    <n v="375177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64"/>
    <d v="2025-11-11T00:00:00"/>
    <n v="375181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69"/>
    <d v="2025-11-11T00:00:00"/>
    <n v="375186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70"/>
    <d v="2025-11-11T00:00:00"/>
    <n v="375187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73"/>
    <d v="2025-11-11T00:00:00"/>
    <n v="375190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81"/>
    <d v="2025-11-11T00:00:00"/>
    <n v="375198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87"/>
    <d v="2025-11-11T00:00:00"/>
    <n v="375204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388"/>
    <d v="2025-11-11T00:00:00"/>
    <n v="375205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421"/>
    <d v="2025-11-11T00:00:00"/>
    <n v="375238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464"/>
    <d v="2025-11-11T00:00:00"/>
    <n v="375281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478"/>
    <d v="2025-11-11T00:00:00"/>
    <n v="375295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486"/>
    <d v="2025-11-11T00:00:00"/>
    <n v="375303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04"/>
    <d v="2025-11-11T00:00:00"/>
    <n v="375321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05"/>
    <d v="2025-11-11T00:00:00"/>
    <n v="375322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07"/>
    <d v="2025-11-11T00:00:00"/>
    <n v="375324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36"/>
    <d v="2025-11-11T00:00:00"/>
    <n v="375353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67"/>
    <d v="2025-11-11T00:00:00"/>
    <n v="375384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84"/>
    <d v="2025-11-11T00:00:00"/>
    <n v="375401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96"/>
    <d v="2025-11-11T00:00:00"/>
    <n v="375413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597"/>
    <d v="2025-11-11T00:00:00"/>
    <n v="375414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00"/>
    <d v="2025-11-11T00:00:00"/>
    <n v="375417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02"/>
    <d v="2025-11-11T00:00:00"/>
    <n v="375419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13"/>
    <d v="2025-11-11T00:00:00"/>
    <n v="375430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15"/>
    <d v="2025-11-11T00:00:00"/>
    <n v="375432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21"/>
    <d v="2025-11-11T00:00:00"/>
    <n v="375438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29"/>
    <d v="2025-11-11T00:00:00"/>
    <n v="375446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30"/>
    <d v="2025-11-11T00:00:00"/>
    <n v="375447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32"/>
    <d v="2025-11-11T00:00:00"/>
    <n v="375449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634"/>
    <d v="2025-11-11T00:00:00"/>
    <n v="375451"/>
    <d v="2025-11-12T00:00:00"/>
    <m/>
    <n v="490.2"/>
    <d v="2025-12-1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870"/>
    <d v="2025-11-12T00:00:00"/>
    <n v="375687"/>
    <d v="2025-11-13T00:00:00"/>
    <m/>
    <n v="490.2"/>
    <d v="2025-12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8873"/>
    <d v="2025-11-12T00:00:00"/>
    <n v="375690"/>
    <d v="2025-11-13T00:00:00"/>
    <m/>
    <n v="490.2"/>
    <d v="2025-12-1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9290"/>
    <d v="2025-11-14T00:00:00"/>
    <n v="376107"/>
    <d v="2025-11-18T00:00:00"/>
    <m/>
    <n v="490.2"/>
    <d v="2025-12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9293"/>
    <d v="2025-11-14T00:00:00"/>
    <n v="376110"/>
    <d v="2025-11-18T00:00:00"/>
    <m/>
    <n v="490.2"/>
    <d v="2025-12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9394"/>
    <d v="2025-11-14T00:00:00"/>
    <n v="376211"/>
    <d v="2025-11-18T00:00:00"/>
    <m/>
    <n v="490.2"/>
    <d v="2025-12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9395"/>
    <d v="2025-11-14T00:00:00"/>
    <n v="376212"/>
    <d v="2025-11-18T00:00:00"/>
    <m/>
    <n v="490.2"/>
    <d v="2025-12-1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69568"/>
    <d v="2025-11-17T00:00:00"/>
    <n v="376385"/>
    <d v="2025-11-18T00:00:00"/>
    <m/>
    <n v="2818.65"/>
    <d v="2025-12-18T00:00:00"/>
    <s v="E0201963"/>
    <s v="PD201963"/>
    <s v="Serviços de Publicidade Eletrônica"/>
    <n v="2818.65"/>
    <m/>
    <x v="0"/>
    <m/>
    <m/>
    <m/>
    <s v="2 - FATURADO"/>
    <n v="0"/>
    <x v="0"/>
    <x v="1"/>
    <m/>
  </r>
  <r>
    <x v="1346"/>
    <s v="51.176.774/0001-09"/>
    <s v="NF SERVICOS DO"/>
    <n v="369931"/>
    <d v="2025-11-18T00:00:00"/>
    <n v="376748"/>
    <d v="2025-11-19T00:00:00"/>
    <m/>
    <n v="490.2"/>
    <d v="2025-12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0038"/>
    <d v="2025-11-18T00:00:00"/>
    <n v="376855"/>
    <d v="2025-11-19T00:00:00"/>
    <m/>
    <n v="490.2"/>
    <d v="2025-12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0098"/>
    <d v="2025-11-18T00:00:00"/>
    <n v="376915"/>
    <d v="2025-11-19T00:00:00"/>
    <m/>
    <n v="490.2"/>
    <d v="2025-12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0099"/>
    <d v="2025-11-18T00:00:00"/>
    <n v="376916"/>
    <d v="2025-11-19T00:00:00"/>
    <m/>
    <n v="490.2"/>
    <d v="2025-12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0104"/>
    <d v="2025-11-18T00:00:00"/>
    <n v="376921"/>
    <d v="2025-11-19T00:00:00"/>
    <m/>
    <n v="857.85"/>
    <d v="2025-12-19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346"/>
    <s v="51.176.774/0001-09"/>
    <s v="NF SERVICOS DO"/>
    <n v="370131"/>
    <d v="2025-11-18T00:00:00"/>
    <n v="376948"/>
    <d v="2025-11-19T00:00:00"/>
    <m/>
    <n v="490.2"/>
    <d v="2025-12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0406"/>
    <d v="2025-11-19T00:00:00"/>
    <n v="377223"/>
    <d v="2025-11-25T00:00:00"/>
    <m/>
    <n v="1470.6"/>
    <d v="2025-12-25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46"/>
    <s v="51.176.774/0001-09"/>
    <s v="NF SERVICOS DO"/>
    <n v="370429"/>
    <d v="2025-11-19T00:00:00"/>
    <n v="377246"/>
    <d v="2025-11-25T00:00:00"/>
    <m/>
    <n v="980.4"/>
    <d v="2025-12-25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346"/>
    <s v="51.176.774/0001-09"/>
    <s v="NF SERVICOS DO"/>
    <n v="370530"/>
    <d v="2025-11-24T00:00:00"/>
    <n v="377346"/>
    <d v="2025-11-25T00:00:00"/>
    <m/>
    <n v="980.4"/>
    <d v="2025-12-25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346"/>
    <s v="51.176.774/0001-09"/>
    <s v="NF SERVICOS DO"/>
    <n v="370824"/>
    <d v="2025-11-25T00:00:00"/>
    <n v="377641"/>
    <d v="2025-11-26T00:00:00"/>
    <m/>
    <n v="980.4"/>
    <d v="2025-12-2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346"/>
    <s v="51.176.774/0001-09"/>
    <s v="NF SERVICOS DO"/>
    <n v="370825"/>
    <d v="2025-11-25T00:00:00"/>
    <n v="377642"/>
    <d v="2025-11-26T00:00:00"/>
    <m/>
    <n v="490.2"/>
    <d v="2025-12-2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1355"/>
    <d v="2025-11-26T00:00:00"/>
    <n v="378172"/>
    <d v="2025-11-27T00:00:00"/>
    <m/>
    <n v="490.2"/>
    <d v="2025-12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1356"/>
    <d v="2025-11-26T00:00:00"/>
    <n v="378173"/>
    <d v="2025-11-27T00:00:00"/>
    <m/>
    <n v="490.2"/>
    <d v="2025-12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6"/>
    <s v="51.176.774/0001-09"/>
    <s v="NF SERVICOS DO"/>
    <n v="371357"/>
    <d v="2025-11-26T00:00:00"/>
    <n v="378174"/>
    <d v="2025-11-27T00:00:00"/>
    <m/>
    <n v="857.85"/>
    <d v="2025-12-27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346"/>
    <s v="51.176.774/0001-09"/>
    <s v="NF SERVICOS DO"/>
    <n v="371380"/>
    <d v="2025-11-26T00:00:00"/>
    <n v="378197"/>
    <d v="2025-11-27T00:00:00"/>
    <m/>
    <n v="1225.5"/>
    <d v="2025-12-27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346"/>
    <s v="51.176.774/0001-09"/>
    <s v="NF SERVICOS DO"/>
    <n v="371381"/>
    <d v="2025-11-26T00:00:00"/>
    <n v="378198"/>
    <d v="2025-11-27T00:00:00"/>
    <m/>
    <n v="490.2"/>
    <d v="2025-12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47"/>
    <s v="51.195.790/0001-49"/>
    <s v="5551 Venda b.at. imo"/>
    <n v="952"/>
    <d v="2025-10-29T00:00:00"/>
    <m/>
    <m/>
    <m/>
    <n v="4850.5"/>
    <d v="2026-11-30T00:00:00"/>
    <m/>
    <m/>
    <s v="Moveis Diversos (Moveis e Mobiliarios)"/>
    <n v="4850.5"/>
    <m/>
    <x v="0"/>
    <m/>
    <m/>
    <m/>
    <s v="10 DIAS"/>
    <n v="0"/>
    <x v="0"/>
    <x v="8"/>
    <m/>
  </r>
  <r>
    <x v="1348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769"/>
    <x v="1"/>
    <x v="0"/>
    <m/>
  </r>
  <r>
    <x v="1348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711"/>
    <x v="1"/>
    <x v="0"/>
    <m/>
  </r>
  <r>
    <x v="1348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709"/>
    <x v="1"/>
    <x v="0"/>
    <m/>
  </r>
  <r>
    <x v="1348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347"/>
    <x v="1"/>
    <x v="0"/>
    <m/>
  </r>
  <r>
    <x v="1348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312"/>
    <x v="1"/>
    <x v="0"/>
    <m/>
  </r>
  <r>
    <x v="1348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312"/>
    <x v="1"/>
    <x v="0"/>
    <m/>
  </r>
  <r>
    <x v="1348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312"/>
    <x v="1"/>
    <x v="0"/>
    <m/>
  </r>
  <r>
    <x v="1348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278"/>
    <x v="1"/>
    <x v="0"/>
    <m/>
  </r>
  <r>
    <x v="1348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4088"/>
    <x v="1"/>
    <x v="0"/>
    <m/>
  </r>
  <r>
    <x v="1348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278"/>
    <x v="1"/>
    <x v="0"/>
    <m/>
  </r>
  <r>
    <x v="1348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251"/>
    <x v="1"/>
    <x v="0"/>
    <m/>
  </r>
  <r>
    <x v="1348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4088"/>
    <x v="1"/>
    <x v="0"/>
    <m/>
  </r>
  <r>
    <x v="1348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332"/>
    <x v="1"/>
    <x v="0"/>
    <m/>
  </r>
  <r>
    <x v="1348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253"/>
    <x v="1"/>
    <x v="0"/>
    <m/>
  </r>
  <r>
    <x v="1348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13"/>
    <s v="CETTPRO nº 31/2021"/>
    <s v="SDE-PRC-2021/00366"/>
    <s v="PD-PRC-2021/03209 APPS"/>
    <s v="2 - FATURADO"/>
    <n v="768"/>
    <x v="1"/>
    <x v="0"/>
    <m/>
  </r>
  <r>
    <x v="1348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13"/>
    <s v="CETTPRO nº 30/2021"/>
    <s v="SDE-PRC-2021/00363"/>
    <s v="PD-PRC-2021/03204 ITO"/>
    <s v="2 - FATURADO"/>
    <n v="765"/>
    <x v="1"/>
    <x v="0"/>
    <m/>
  </r>
  <r>
    <x v="1348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13"/>
    <s v="CETTPRO nº 31/2021"/>
    <s v="SDE-PRC-2021/00366"/>
    <s v="PD-PRC-2021/03209 APPS"/>
    <s v="2 - FATURADO"/>
    <n v="765"/>
    <x v="1"/>
    <x v="0"/>
    <m/>
  </r>
  <r>
    <x v="1348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13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764"/>
    <x v="1"/>
    <x v="0"/>
    <m/>
  </r>
  <r>
    <x v="1348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13"/>
    <s v="SDE 11/2021"/>
    <s v="SDE 2021/00181"/>
    <s v="PD-PRC-2021/02202 - ITO"/>
    <s v="2 - FATURADO"/>
    <n v="677"/>
    <x v="1"/>
    <x v="0"/>
    <m/>
  </r>
  <r>
    <x v="1348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13"/>
    <s v="SDE 11/2021"/>
    <s v="SDE 2021/00181"/>
    <s v="PD-PRC-2021/02202 - ITO"/>
    <s v="2 - FATURADO"/>
    <n v="673"/>
    <x v="1"/>
    <x v="0"/>
    <m/>
  </r>
  <r>
    <x v="1348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13"/>
    <s v="SDE 11/2021"/>
    <s v="SDE 2021/00181"/>
    <s v="PD-PRC-2021/02202 - ITO"/>
    <s v="2 - FATURADO"/>
    <n v="672"/>
    <x v="1"/>
    <x v="0"/>
    <m/>
  </r>
  <r>
    <x v="1348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372"/>
    <x v="1"/>
    <x v="1"/>
    <m/>
  </r>
  <r>
    <x v="1348"/>
    <s v="51.213.049/0001-63"/>
    <s v="NF SERVICOS"/>
    <n v="194340"/>
    <d v="2025-09-17T00:00:00"/>
    <n v="2025974"/>
    <d v="2025-09-17T00:00:00"/>
    <d v="2025-04-01T00:00:00"/>
    <n v="6820.4"/>
    <d v="2025-10-17T00:00:00"/>
    <s v="E0200162"/>
    <s v="PD020138"/>
    <s v="SISTEMA DE GESTÃO DE ATENDIMENTO"/>
    <n v="6493.02"/>
    <d v="2025-04-01T00:00:00"/>
    <x v="0"/>
    <s v="011/2020"/>
    <s v="SDE-PRC-2020/00129"/>
    <s v="PD-PRC-2020/00930 - 359.00002775/2023-55 - APPS"/>
    <s v="2 - FATURADO"/>
    <n v="42"/>
    <x v="5"/>
    <x v="0"/>
    <m/>
  </r>
  <r>
    <x v="1348"/>
    <s v="51.213.049/0001-63"/>
    <s v="NF SERVICOS"/>
    <n v="194341"/>
    <d v="2025-09-17T00:00:00"/>
    <n v="2025975"/>
    <d v="2025-09-17T00:00:00"/>
    <d v="2025-05-01T00:00:00"/>
    <n v="5433.2"/>
    <d v="2025-10-17T00:00:00"/>
    <s v="E0200162"/>
    <s v="PD020138"/>
    <s v="SISTEMA DE GESTÃO DE ATENDIMENTO"/>
    <n v="5172.41"/>
    <d v="2025-05-01T00:00:00"/>
    <x v="0"/>
    <s v="011/2020"/>
    <s v="SDE-PRC-2020/00129"/>
    <s v="PD-PRC-2020/00930 - 359.00002775/2023-55 - APPS"/>
    <s v="2 - FATURADO"/>
    <n v="42"/>
    <x v="5"/>
    <x v="0"/>
    <m/>
  </r>
  <r>
    <x v="1348"/>
    <s v="51.213.049/0001-63"/>
    <s v="NF SERVICOS"/>
    <n v="194342"/>
    <d v="2025-09-17T00:00:00"/>
    <n v="2025976"/>
    <d v="2025-09-17T00:00:00"/>
    <d v="2025-03-01T00:00:00"/>
    <n v="6473.6"/>
    <d v="2025-10-17T00:00:00"/>
    <s v="E0200162"/>
    <s v="PD020138"/>
    <s v="SISTEMA DE GESTÃO DE ATENDIMENTO"/>
    <n v="6162.87"/>
    <d v="2025-03-01T00:00:00"/>
    <x v="0"/>
    <s v="011/2020"/>
    <s v="SDE-PRC-2020/00129"/>
    <s v="PD-PRC-2020/00930 - 359.00002775/2023-55 - APPS"/>
    <s v="2 - FATURADO"/>
    <n v="42"/>
    <x v="5"/>
    <x v="0"/>
    <m/>
  </r>
  <r>
    <x v="1348"/>
    <s v="51.213.049/0001-63"/>
    <s v="NF SERVICOS"/>
    <n v="194343"/>
    <d v="2025-09-17T00:00:00"/>
    <n v="2025977"/>
    <d v="2025-09-17T00:00:00"/>
    <d v="2025-06-01T00:00:00"/>
    <n v="3583.6"/>
    <d v="2025-10-17T00:00:00"/>
    <s v="E0200162"/>
    <s v="PD020138"/>
    <s v="SISTEMA DE GESTÃO DE ATENDIMENTO"/>
    <n v="3411.59"/>
    <d v="2025-06-01T00:00:00"/>
    <x v="0"/>
    <s v="011/2020"/>
    <s v="SDE-PRC-2020/00129"/>
    <s v="PD-PRC-2020/00930 - 359.00002775/2023-55 - APPS"/>
    <s v="2 - FATURADO"/>
    <n v="42"/>
    <x v="5"/>
    <x v="0"/>
    <m/>
  </r>
  <r>
    <x v="1348"/>
    <s v="51.213.049/0001-63"/>
    <s v="NF SERVICOS"/>
    <n v="195519"/>
    <d v="2025-10-13T00:00:00"/>
    <n v="2044085"/>
    <d v="2025-10-13T00:00:00"/>
    <d v="2025-09-01T00:00:00"/>
    <n v="22173.77"/>
    <d v="2025-11-12T00:00:00"/>
    <s v="E0220255"/>
    <s v="PD022198"/>
    <s v="NUVEM PRODESP"/>
    <n v="21109.43"/>
    <d v="2025-09-01T00:00:00"/>
    <x v="0"/>
    <s v="19/2022"/>
    <s v="2022/00254 11.00000349/2023-81"/>
    <s v="PD-PRC-2022/02706 - 359.00002277/2023-11 ITO"/>
    <s v="2 - FATURADO"/>
    <n v="16"/>
    <x v="3"/>
    <x v="0"/>
    <m/>
  </r>
  <r>
    <x v="1348"/>
    <s v="51.213.049/0001-63"/>
    <s v="NF SERVICOS"/>
    <n v="197275"/>
    <d v="2025-11-11T00:00:00"/>
    <n v="2063717"/>
    <d v="2025-11-11T00:00:00"/>
    <d v="2025-07-01T00:00:00"/>
    <n v="4884.0200000000004"/>
    <d v="2025-12-11T00:00:00"/>
    <s v="E0240281"/>
    <s v="PD024171"/>
    <s v="INFRAESTRUTURA CETTPRO"/>
    <n v="4649.59"/>
    <d v="2025-07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 KIT"/>
    <n v="197276"/>
    <d v="2025-11-11T00:00:00"/>
    <n v="2063718"/>
    <d v="2025-11-11T00:00:00"/>
    <d v="2025-07-01T00:00:00"/>
    <n v="3078.1"/>
    <d v="2025-12-11T00:00:00"/>
    <s v="E0240281"/>
    <s v="PD024171"/>
    <s v="INFRAESTRUTURA CETTPRO"/>
    <n v="2930.35"/>
    <d v="2025-07-01T00:00:00"/>
    <x v="0"/>
    <s v="004/2024"/>
    <s v="011.00000282/2024-65"/>
    <s v="359.00003119/2023-70-ITO"/>
    <s v="2 - FATURADO"/>
    <n v="0"/>
    <x v="0"/>
    <x v="1"/>
    <m/>
  </r>
  <r>
    <x v="1348"/>
    <s v="51.213.049/0001-63"/>
    <s v="NF SERVICOS"/>
    <n v="197277"/>
    <d v="2025-11-11T00:00:00"/>
    <n v="2063719"/>
    <d v="2025-11-11T00:00:00"/>
    <d v="2025-07-01T00:00:00"/>
    <n v="76995.240000000005"/>
    <d v="2025-12-11T00:00:00"/>
    <s v="E0240281"/>
    <s v="PD024171"/>
    <s v="INFRAESTRUTURA CETTPRO"/>
    <n v="73299.47"/>
    <d v="2025-07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284"/>
    <d v="2025-11-11T00:00:00"/>
    <n v="2063726"/>
    <d v="2025-11-11T00:00:00"/>
    <d v="2025-06-01T00:00:00"/>
    <n v="13634.27"/>
    <d v="2025-12-11T00:00:00"/>
    <s v="E0240281"/>
    <s v="PD024171"/>
    <s v="INFRAESTRUTURA CETTPRO"/>
    <n v="12979.83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286"/>
    <d v="2025-11-11T00:00:00"/>
    <n v="2063728"/>
    <d v="2025-11-11T00:00:00"/>
    <d v="2025-06-01T00:00:00"/>
    <n v="982614.38"/>
    <d v="2025-12-11T00:00:00"/>
    <s v="E0240281"/>
    <s v="PD024171"/>
    <s v="INFRAESTRUTURA CETTPRO"/>
    <n v="935448.89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287"/>
    <d v="2025-11-11T00:00:00"/>
    <n v="2063729"/>
    <d v="2025-11-11T00:00:00"/>
    <d v="2025-08-01T00:00:00"/>
    <n v="4887.16"/>
    <d v="2025-12-11T00:00:00"/>
    <s v="E0240281"/>
    <s v="PD024171"/>
    <s v="INFRAESTRUTURA CETTPRO"/>
    <n v="4652.58"/>
    <d v="2025-08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295"/>
    <d v="2025-11-11T00:00:00"/>
    <n v="2063737"/>
    <d v="2025-11-11T00:00:00"/>
    <d v="2025-07-01T00:00:00"/>
    <n v="2093.13"/>
    <d v="2025-12-11T00:00:00"/>
    <s v="E0240281"/>
    <s v="PD024171"/>
    <s v="INFRAESTRUTURA CETTPRO"/>
    <n v="1992.66"/>
    <d v="2025-07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 KIT"/>
    <n v="197296"/>
    <d v="2025-11-11T00:00:00"/>
    <n v="2063738"/>
    <d v="2025-11-11T00:00:00"/>
    <d v="2025-07-01T00:00:00"/>
    <n v="1319.15"/>
    <d v="2025-12-11T00:00:00"/>
    <s v="E0240281"/>
    <s v="PD024171"/>
    <s v="INFRAESTRUTURA CETTPRO"/>
    <n v="1255.83"/>
    <d v="2025-07-01T00:00:00"/>
    <x v="0"/>
    <s v="004/2024"/>
    <s v="011.00000282/2024-65"/>
    <s v="359.00003119/2023-70-ITO"/>
    <s v="2 - FATURADO"/>
    <n v="0"/>
    <x v="0"/>
    <x v="1"/>
    <m/>
  </r>
  <r>
    <x v="1348"/>
    <s v="51.213.049/0001-63"/>
    <s v="NF SERVICOS"/>
    <n v="197297"/>
    <d v="2025-11-11T00:00:00"/>
    <n v="2063739"/>
    <d v="2025-11-11T00:00:00"/>
    <d v="2025-07-01T00:00:00"/>
    <n v="32998.019999999997"/>
    <d v="2025-12-11T00:00:00"/>
    <s v="E0240281"/>
    <s v="PD024171"/>
    <s v="INFRAESTRUTURA CETTPRO"/>
    <n v="31414.12"/>
    <d v="2025-07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09"/>
    <d v="2025-11-11T00:00:00"/>
    <n v="2063751"/>
    <d v="2025-11-11T00:00:00"/>
    <d v="2025-06-01T00:00:00"/>
    <n v="60638.46"/>
    <d v="2025-12-11T00:00:00"/>
    <s v="E0240281"/>
    <s v="PD024171"/>
    <s v="INFRAESTRUTURA CETTPRO"/>
    <n v="57727.81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0"/>
    <d v="2025-11-11T00:00:00"/>
    <n v="2063752"/>
    <d v="2025-11-11T00:00:00"/>
    <d v="2025-08-01T00:00:00"/>
    <n v="80070.2"/>
    <d v="2025-12-11T00:00:00"/>
    <s v="E0240281"/>
    <s v="PD024171"/>
    <s v="INFRAESTRUTURA CETTPRO"/>
    <n v="76226.83"/>
    <d v="2025-08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1"/>
    <d v="2025-11-11T00:00:00"/>
    <n v="2063753"/>
    <d v="2025-11-11T00:00:00"/>
    <d v="2025-06-01T00:00:00"/>
    <n v="2182.54"/>
    <d v="2025-12-11T00:00:00"/>
    <s v="E0240281"/>
    <s v="PD024171"/>
    <s v="INFRAESTRUTURA CETTPRO"/>
    <n v="2077.7800000000002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2"/>
    <d v="2025-11-11T00:00:00"/>
    <n v="2063754"/>
    <d v="2025-11-11T00:00:00"/>
    <d v="2025-06-01T00:00:00"/>
    <n v="421120.35"/>
    <d v="2025-12-11T00:00:00"/>
    <s v="E0240281"/>
    <s v="PD024171"/>
    <s v="INFRAESTRUTURA CETTPRO"/>
    <n v="400906.57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3"/>
    <d v="2025-11-11T00:00:00"/>
    <n v="2063755"/>
    <d v="2025-11-11T00:00:00"/>
    <d v="2025-06-01T00:00:00"/>
    <n v="29648.73"/>
    <d v="2025-12-11T00:00:00"/>
    <s v="E0240281"/>
    <s v="PD024171"/>
    <s v="INFRAESTRUTURA CETTPRO"/>
    <n v="28225.59"/>
    <d v="2025-06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7"/>
    <d v="2025-11-11T00:00:00"/>
    <n v="2063759"/>
    <d v="2025-11-11T00:00:00"/>
    <d v="2025-08-01T00:00:00"/>
    <n v="2094.5100000000002"/>
    <d v="2025-12-11T00:00:00"/>
    <s v="E0240281"/>
    <s v="PD024171"/>
    <s v="INFRAESTRUTURA CETTPRO"/>
    <n v="1993.97"/>
    <d v="2025-08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18"/>
    <d v="2025-11-11T00:00:00"/>
    <n v="2063760"/>
    <d v="2025-11-11T00:00:00"/>
    <d v="2025-08-01T00:00:00"/>
    <n v="34315.79"/>
    <d v="2025-12-11T00:00:00"/>
    <s v="E0240281"/>
    <s v="PD024171"/>
    <s v="INFRAESTRUTURA CETTPRO"/>
    <n v="32668.63"/>
    <d v="2025-08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7348"/>
    <d v="2025-11-11T00:00:00"/>
    <n v="2063790"/>
    <d v="2025-11-11T00:00:00"/>
    <d v="2025-10-01T00:00:00"/>
    <n v="51636.7"/>
    <d v="2025-12-11T00:00:00"/>
    <s v="E0241068"/>
    <s v="PD024490"/>
    <s v="OFFICE  BASICO - INTERMEDIARIO, EMAIL COMO SERVIÇO"/>
    <n v="49158.14"/>
    <d v="2025-10-01T00:00:00"/>
    <x v="0"/>
    <s v="16/2024"/>
    <s v="011.00001274/2024-36"/>
    <s v="359.00009685/2024-76   ITO"/>
    <s v="2 - FATURADO"/>
    <n v="0"/>
    <x v="0"/>
    <x v="0"/>
    <m/>
  </r>
  <r>
    <x v="1348"/>
    <s v="51.213.049/0001-63"/>
    <s v="NF SERVICOS"/>
    <n v="197354"/>
    <d v="2025-11-11T00:00:00"/>
    <n v="2063796"/>
    <d v="2025-11-11T00:00:00"/>
    <d v="2025-10-01T00:00:00"/>
    <n v="468.8"/>
    <d v="2025-12-11T00:00:00"/>
    <s v="E0241065"/>
    <s v="PD024488"/>
    <s v="SAM ESTOQUE"/>
    <n v="446.3"/>
    <d v="2025-10-01T00:00:00"/>
    <x v="0"/>
    <d v="2025-01-01T00:00:00"/>
    <s v="011.00001477/2024-22"/>
    <s v="359.00011414/2024-81 - APPS"/>
    <s v="2 - FATURADO"/>
    <n v="0"/>
    <x v="0"/>
    <x v="0"/>
    <m/>
  </r>
  <r>
    <x v="1348"/>
    <s v="51.213.049/0001-63"/>
    <s v="NF SERVICOS"/>
    <n v="197358"/>
    <d v="2025-11-11T00:00:00"/>
    <n v="2063800"/>
    <d v="2025-11-11T00:00:00"/>
    <d v="2025-10-01T00:00:00"/>
    <n v="468.8"/>
    <d v="2025-12-11T00:00:00"/>
    <s v="E0241066"/>
    <s v="PD024488"/>
    <s v="SAM PATRIMONIO"/>
    <n v="446.3"/>
    <d v="2025-10-01T00:00:00"/>
    <x v="0"/>
    <d v="2025-01-01T00:00:00"/>
    <s v="011.00001477/2024-22"/>
    <s v="359.00011414/2024-81 - APPS"/>
    <s v="2 - FATURADO"/>
    <n v="0"/>
    <x v="0"/>
    <x v="0"/>
    <m/>
  </r>
  <r>
    <x v="1348"/>
    <s v="51.213.049/0001-63"/>
    <s v="NF SERVICOS"/>
    <n v="197364"/>
    <d v="2025-11-11T00:00:00"/>
    <n v="2063806"/>
    <d v="2025-11-11T00:00:00"/>
    <d v="2025-10-01T00:00:00"/>
    <n v="30276"/>
    <d v="2025-12-11T00:00:00"/>
    <s v="E0220255"/>
    <s v="PD022198"/>
    <s v="NUVEM PRODESP"/>
    <n v="28822.75"/>
    <d v="2025-10-01T00:00:00"/>
    <x v="0"/>
    <s v="19/2022"/>
    <s v="2022/00254 11.00000349/2023-81"/>
    <s v="PD-PRC-2022/02706 - 359.00002277/2023-11 ITO"/>
    <s v="2 - FATURADO"/>
    <n v="0"/>
    <x v="0"/>
    <x v="0"/>
    <m/>
  </r>
  <r>
    <x v="1348"/>
    <s v="51.213.049/0001-63"/>
    <s v="NF SERVICOS"/>
    <n v="197369"/>
    <d v="2025-11-11T00:00:00"/>
    <n v="2063811"/>
    <d v="2025-11-11T00:00:00"/>
    <d v="2025-10-01T00:00:00"/>
    <n v="12479.51"/>
    <d v="2025-12-11T00:00:00"/>
    <s v="E0220255"/>
    <s v="PD022198"/>
    <s v="NUVEM PRODESP"/>
    <n v="11880.49"/>
    <d v="2025-10-01T00:00:00"/>
    <x v="0"/>
    <s v="19/2022"/>
    <s v="2022/00254 11.00000349/2023-81"/>
    <s v="PD-PRC-2022/02706 - 359.00002277/2023-11 ITO"/>
    <s v="2 - FATURADO"/>
    <n v="0"/>
    <x v="0"/>
    <x v="0"/>
    <m/>
  </r>
  <r>
    <x v="1348"/>
    <s v="51.213.049/0001-63"/>
    <s v="NF SERVICOS"/>
    <n v="197370"/>
    <d v="2025-11-11T00:00:00"/>
    <n v="2063812"/>
    <d v="2025-11-11T00:00:00"/>
    <d v="2025-10-01T00:00:00"/>
    <n v="2457.9"/>
    <d v="2025-12-11T00:00:00"/>
    <s v="E0220255"/>
    <s v="PD022198"/>
    <s v="NUVEM PRODESP"/>
    <n v="2339.92"/>
    <d v="2025-10-01T00:00:00"/>
    <x v="0"/>
    <s v="19/2022"/>
    <s v="2022/00254 11.00000349/2023-81"/>
    <s v="PD-PRC-2022/02706 - 359.00002277/2023-11 ITO"/>
    <s v="2 - FATURADO"/>
    <n v="0"/>
    <x v="0"/>
    <x v="0"/>
    <m/>
  </r>
  <r>
    <x v="1348"/>
    <s v="51.213.049/0001-63"/>
    <s v="NF SERVICOS"/>
    <n v="197371"/>
    <d v="2025-11-11T00:00:00"/>
    <n v="2063813"/>
    <d v="2025-11-11T00:00:00"/>
    <d v="2025-10-01T00:00:00"/>
    <n v="1154.99"/>
    <d v="2025-12-11T00:00:00"/>
    <s v="E0220255"/>
    <s v="PD022198"/>
    <s v="NUVEM PRODESP"/>
    <n v="1099.55"/>
    <d v="2025-10-01T00:00:00"/>
    <x v="0"/>
    <s v="19/2022"/>
    <s v="2022/00254 11.00000349/2023-81"/>
    <s v="PD-PRC-2022/02706 - 359.00002277/2023-11 ITO"/>
    <s v="2 - FATURADO"/>
    <n v="0"/>
    <x v="0"/>
    <x v="0"/>
    <m/>
  </r>
  <r>
    <x v="1348"/>
    <s v="51.213.049/0001-63"/>
    <s v="NF SERVICOS"/>
    <n v="197397"/>
    <d v="2025-11-11T00:00:00"/>
    <n v="2063839"/>
    <d v="2025-11-12T00:00:00"/>
    <d v="2025-10-01T00:00:00"/>
    <n v="8576.9699999999993"/>
    <d v="2025-12-11T00:00:00"/>
    <s v="E0210309"/>
    <s v="PD021235"/>
    <s v="DaaS-DESKTOP BÁSICO e  PLUS"/>
    <n v="8165.28"/>
    <d v="2025-10-01T00:00:00"/>
    <x v="0"/>
    <s v="SDE nº 13/2021"/>
    <s v="011.00000350/2023-13"/>
    <s v="PD-PRC-2021/02492  SEI 359.00010119/2024-15 ITO"/>
    <s v="2 - FATURADO"/>
    <n v="0"/>
    <x v="0"/>
    <x v="0"/>
    <m/>
  </r>
  <r>
    <x v="1348"/>
    <s v="51.213.049/0001-63"/>
    <s v="ND-LOCACAO BENS MOVE"/>
    <n v="1452"/>
    <d v="2025-11-14T00:00:00"/>
    <m/>
    <m/>
    <m/>
    <n v="38531.21"/>
    <d v="2025-12-14T00:00:00"/>
    <s v="E0210309"/>
    <s v="PD021235"/>
    <s v="Locação de Bens Móveis - Desktop Plus - 36 ms"/>
    <n v="38531.21"/>
    <m/>
    <x v="0"/>
    <m/>
    <m/>
    <m/>
    <s v="2 - FATURADO"/>
    <n v="0"/>
    <x v="0"/>
    <x v="4"/>
    <m/>
  </r>
  <r>
    <x v="1348"/>
    <s v="51.213.049/0001-63"/>
    <s v="NF SERVICOS"/>
    <n v="198624"/>
    <d v="2025-11-19T00:00:00"/>
    <n v="2065066"/>
    <d v="2025-11-19T00:00:00"/>
    <d v="2025-10-01T00:00:00"/>
    <n v="28645.49"/>
    <d v="2025-12-19T00:00:00"/>
    <s v="E0230091"/>
    <s v="PD023079"/>
    <s v="ATENDIMENTO E SUPORTE DA CETTPRO"/>
    <n v="27270.51"/>
    <d v="2025-10-01T00:00:00"/>
    <x v="0"/>
    <s v="CETTPRO nº 13/2023"/>
    <s v="SEI Nº 011.00000355/2023-38"/>
    <s v="359.00002044/2023-18  APPS"/>
    <s v="2 - FATURADO"/>
    <n v="0"/>
    <x v="0"/>
    <x v="0"/>
    <m/>
  </r>
  <r>
    <x v="1348"/>
    <s v="51.213.049/0001-63"/>
    <s v="NF SERVICOS"/>
    <n v="198625"/>
    <d v="2025-11-19T00:00:00"/>
    <n v="2065067"/>
    <d v="2025-11-19T00:00:00"/>
    <d v="2025-10-01T00:00:00"/>
    <n v="154884.72"/>
    <d v="2025-12-19T00:00:00"/>
    <s v="E0230091"/>
    <s v="PD023079"/>
    <s v="ATENDIMENTO E SUPORTE DA CETTPRO"/>
    <n v="147450.25"/>
    <d v="2025-10-01T00:00:00"/>
    <x v="0"/>
    <s v="CETTPRO nº 13/2023"/>
    <s v="SEI Nº 011.00000355/2023-38"/>
    <s v="359.00002044/2023-18  APPS"/>
    <s v="2 - FATURADO"/>
    <n v="0"/>
    <x v="0"/>
    <x v="0"/>
    <m/>
  </r>
  <r>
    <x v="1348"/>
    <s v="51.213.049/0001-63"/>
    <s v="NF SERVICOS"/>
    <n v="198626"/>
    <d v="2025-11-19T00:00:00"/>
    <n v="2065068"/>
    <d v="2025-11-19T00:00:00"/>
    <d v="2025-10-01T00:00:00"/>
    <n v="428237.11"/>
    <d v="2025-12-19T00:00:00"/>
    <s v="E0230091"/>
    <s v="PD023079"/>
    <s v="ATENDIMENTO E SUPORTE DA CETTPRO"/>
    <n v="407681.73"/>
    <d v="2025-10-01T00:00:00"/>
    <x v="0"/>
    <s v="CETTPRO nº 13/2023"/>
    <s v="SEI Nº 011.00000355/2023-38"/>
    <s v="359.00002044/2023-18  APPS"/>
    <s v="2 - FATURADO"/>
    <n v="0"/>
    <x v="0"/>
    <x v="0"/>
    <m/>
  </r>
  <r>
    <x v="1348"/>
    <s v="51.213.049/0001-63"/>
    <s v="NF SERVICOS E_GOV"/>
    <n v="198832"/>
    <d v="2025-11-26T00:00:00"/>
    <n v="2065274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348"/>
    <s v="51.213.049/0001-63"/>
    <s v="NF SERVICOS"/>
    <n v="199034"/>
    <d v="2025-11-27T00:00:00"/>
    <n v="2065476"/>
    <d v="2025-11-27T00:00:00"/>
    <d v="2025-10-01T00:00:00"/>
    <n v="79282.3"/>
    <d v="2025-12-27T00:00:00"/>
    <s v="E0240281"/>
    <s v="PD024171"/>
    <s v="INFRAESTRUTURA CETTPRO"/>
    <n v="75476.75"/>
    <d v="2025-10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35"/>
    <d v="2025-11-27T00:00:00"/>
    <n v="2065477"/>
    <d v="2025-11-27T00:00:00"/>
    <d v="2025-10-01T00:00:00"/>
    <n v="5675.06"/>
    <d v="2025-12-27T00:00:00"/>
    <s v="E0240281"/>
    <s v="PD024171"/>
    <s v="INFRAESTRUTURA CETTPRO"/>
    <n v="5402.66"/>
    <d v="2025-10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42"/>
    <d v="2025-11-28T00:00:00"/>
    <n v="2065484"/>
    <d v="2025-11-28T00:00:00"/>
    <d v="2025-10-01T00:00:00"/>
    <n v="33978.14"/>
    <d v="2025-12-28T00:00:00"/>
    <s v="E0240281"/>
    <s v="PD024171"/>
    <s v="INFRAESTRUTURA CETTPRO"/>
    <n v="32347.19"/>
    <d v="2025-10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43"/>
    <d v="2025-11-28T00:00:00"/>
    <n v="2065485"/>
    <d v="2025-11-28T00:00:00"/>
    <d v="2025-10-01T00:00:00"/>
    <n v="2432.16"/>
    <d v="2025-12-28T00:00:00"/>
    <s v="E0240281"/>
    <s v="PD024171"/>
    <s v="INFRAESTRUTURA CETTPRO"/>
    <n v="2315.42"/>
    <d v="2025-10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44"/>
    <d v="2025-11-28T00:00:00"/>
    <n v="2065486"/>
    <d v="2025-11-28T00:00:00"/>
    <d v="2025-09-01T00:00:00"/>
    <n v="75297.289999999994"/>
    <d v="2025-12-28T00:00:00"/>
    <s v="E0240281"/>
    <s v="PD024171"/>
    <s v="INFRAESTRUTURA CETTPRO"/>
    <n v="71683.02"/>
    <d v="2025-09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45"/>
    <d v="2025-11-28T00:00:00"/>
    <n v="2065487"/>
    <d v="2025-11-28T00:00:00"/>
    <d v="2025-09-01T00:00:00"/>
    <n v="9067.74"/>
    <d v="2025-12-28T00:00:00"/>
    <s v="E0240281"/>
    <s v="PD024171"/>
    <s v="INFRAESTRUTURA CETTPRO"/>
    <n v="8632.49"/>
    <d v="2025-09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 KIT"/>
    <n v="199058"/>
    <d v="2025-11-28T00:00:00"/>
    <n v="2065500"/>
    <d v="2025-11-28T00:00:00"/>
    <d v="2025-09-01T00:00:00"/>
    <n v="592.33000000000004"/>
    <d v="2025-12-28T00:00:00"/>
    <s v="E0240281"/>
    <s v="PD024171"/>
    <s v="INFRAESTRUTURA CETTPRO"/>
    <n v="563.9"/>
    <d v="2025-09-01T00:00:00"/>
    <x v="0"/>
    <s v="004/2024"/>
    <s v="011.00000282/2024-65"/>
    <s v="359.00003119/2023-70-ITO"/>
    <s v="2 - FATURADO"/>
    <n v="0"/>
    <x v="0"/>
    <x v="1"/>
    <m/>
  </r>
  <r>
    <x v="1348"/>
    <s v="51.213.049/0001-63"/>
    <s v="NF SERVICOS"/>
    <n v="199059"/>
    <d v="2025-11-28T00:00:00"/>
    <n v="2065501"/>
    <d v="2025-11-28T00:00:00"/>
    <d v="2025-09-01T00:00:00"/>
    <n v="32229.26"/>
    <d v="2025-12-28T00:00:00"/>
    <s v="E0240281"/>
    <s v="PD024171"/>
    <s v="INFRAESTRUTURA CETTPRO"/>
    <n v="30682.26"/>
    <d v="2025-09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"/>
    <n v="199060"/>
    <d v="2025-11-28T00:00:00"/>
    <n v="2065502"/>
    <d v="2025-11-28T00:00:00"/>
    <d v="2025-09-01T00:00:00"/>
    <n v="3927.33"/>
    <d v="2025-12-28T00:00:00"/>
    <s v="E0240281"/>
    <s v="PD024171"/>
    <s v="INFRAESTRUTURA CETTPRO"/>
    <n v="3738.82"/>
    <d v="2025-09-01T00:00:00"/>
    <x v="0"/>
    <s v="004/2024"/>
    <s v="011.00000282/2024-65"/>
    <s v="359.00003119/2023-70-ITO"/>
    <s v="2 - FATURADO"/>
    <n v="0"/>
    <x v="0"/>
    <x v="0"/>
    <m/>
  </r>
  <r>
    <x v="1348"/>
    <s v="51.213.049/0001-63"/>
    <s v="NF SERVICOS KIT"/>
    <n v="199070"/>
    <d v="2025-11-28T00:00:00"/>
    <n v="2065512"/>
    <d v="2025-11-28T00:00:00"/>
    <d v="2025-09-01T00:00:00"/>
    <n v="253.71"/>
    <d v="2025-12-28T00:00:00"/>
    <s v="E0240281"/>
    <s v="PD024171"/>
    <s v="INFRAESTRUTURA CETTPRO"/>
    <n v="241.53"/>
    <d v="2025-09-01T00:00:00"/>
    <x v="0"/>
    <s v="004/2024"/>
    <s v="011.00000282/2024-65"/>
    <s v="359.00003119/2023-70-ITO"/>
    <s v="2 - FATURADO"/>
    <n v="0"/>
    <x v="0"/>
    <x v="1"/>
    <m/>
  </r>
  <r>
    <x v="1349"/>
    <s v="51.254.803/0001-03"/>
    <s v="NF SERVICOS DO"/>
    <n v="366405"/>
    <d v="2025-11-10T00:00:00"/>
    <n v="373222"/>
    <d v="2025-11-10T00:00:00"/>
    <m/>
    <n v="322.66000000000003"/>
    <d v="2025-12-10T00:00:00"/>
    <s v="E0250809"/>
    <s v="PD025809"/>
    <s v="Serviços de Publicidade Eletrônica"/>
    <n v="307.17"/>
    <m/>
    <x v="0"/>
    <m/>
    <m/>
    <m/>
    <s v="2 - FATURADO"/>
    <n v="0"/>
    <x v="0"/>
    <x v="1"/>
    <m/>
  </r>
  <r>
    <x v="1349"/>
    <s v="51.254.803/0001-03"/>
    <s v="NF SERVICOS DO"/>
    <n v="367338"/>
    <d v="2025-11-10T00:00:00"/>
    <n v="374155"/>
    <d v="2025-11-10T00:00:00"/>
    <m/>
    <n v="322.66000000000003"/>
    <d v="2025-12-10T00:00:00"/>
    <s v="E0250809"/>
    <s v="PD025809"/>
    <s v="Serviços de Publicidade Eletrônica"/>
    <n v="307.17"/>
    <m/>
    <x v="0"/>
    <m/>
    <m/>
    <m/>
    <s v="2 - FATURADO"/>
    <n v="0"/>
    <x v="0"/>
    <x v="1"/>
    <m/>
  </r>
  <r>
    <x v="1349"/>
    <s v="51.254.803/0001-03"/>
    <s v="NF SERVICOS DO"/>
    <n v="367389"/>
    <d v="2025-11-10T00:00:00"/>
    <n v="374206"/>
    <d v="2025-11-10T00:00:00"/>
    <m/>
    <n v="838.93"/>
    <d v="2025-12-10T00:00:00"/>
    <s v="E0250809"/>
    <s v="PD025809"/>
    <s v="Serviços de Publicidade Eletrônica"/>
    <n v="798.66"/>
    <m/>
    <x v="0"/>
    <m/>
    <m/>
    <m/>
    <s v="2 - FATURADO"/>
    <n v="0"/>
    <x v="0"/>
    <x v="1"/>
    <m/>
  </r>
  <r>
    <x v="1349"/>
    <s v="51.254.803/0001-03"/>
    <s v="NF SERVICOS DO"/>
    <n v="369651"/>
    <d v="2025-11-17T00:00:00"/>
    <n v="376468"/>
    <d v="2025-11-18T00:00:00"/>
    <m/>
    <n v="709.86"/>
    <d v="2025-12-18T00:00:00"/>
    <s v="E0250809"/>
    <s v="PD025809"/>
    <s v="Serviços de Publicidade Eletrônica"/>
    <n v="675.79"/>
    <m/>
    <x v="0"/>
    <m/>
    <m/>
    <m/>
    <s v="2 - FATURADO"/>
    <n v="0"/>
    <x v="0"/>
    <x v="1"/>
    <m/>
  </r>
  <r>
    <x v="1349"/>
    <s v="51.254.803/0001-03"/>
    <s v="NF SERVICOS DO"/>
    <n v="370799"/>
    <d v="2025-11-24T00:00:00"/>
    <n v="377615"/>
    <d v="2025-11-25T00:00:00"/>
    <m/>
    <n v="774.4"/>
    <d v="2025-12-25T00:00:00"/>
    <s v="E0250809"/>
    <s v="PD025809"/>
    <s v="Serviços de Publicidade Eletrônica"/>
    <n v="737.23"/>
    <m/>
    <x v="0"/>
    <m/>
    <m/>
    <m/>
    <s v="2 - FATURADO"/>
    <n v="0"/>
    <x v="0"/>
    <x v="1"/>
    <m/>
  </r>
  <r>
    <x v="1350"/>
    <s v="51.258.192/0001-71"/>
    <s v="NF SERVICOS DO"/>
    <n v="368339"/>
    <d v="2025-11-11T00:00:00"/>
    <n v="375156"/>
    <d v="2025-11-12T00:00:00"/>
    <m/>
    <n v="580.79999999999995"/>
    <d v="2025-12-12T00:00:00"/>
    <s v="E0231114"/>
    <s v="PD231095"/>
    <s v="Serviços de Publicidade Eletrônica"/>
    <n v="552.91999999999996"/>
    <m/>
    <x v="0"/>
    <m/>
    <m/>
    <m/>
    <s v="2 - FATURADO"/>
    <n v="0"/>
    <x v="0"/>
    <x v="1"/>
    <m/>
  </r>
  <r>
    <x v="1350"/>
    <s v="51.258.192/0001-71"/>
    <s v="NF SERVICOS DO"/>
    <n v="368340"/>
    <d v="2025-11-11T00:00:00"/>
    <n v="375157"/>
    <d v="2025-11-12T00:00:00"/>
    <m/>
    <n v="580.79999999999995"/>
    <d v="2025-12-12T00:00:00"/>
    <s v="E0231114"/>
    <s v="PD231095"/>
    <s v="Serviços de Publicidade Eletrônica"/>
    <n v="552.91999999999996"/>
    <m/>
    <x v="0"/>
    <m/>
    <m/>
    <m/>
    <s v="2 - FATURADO"/>
    <n v="0"/>
    <x v="0"/>
    <x v="1"/>
    <m/>
  </r>
  <r>
    <x v="1351"/>
    <s v="51.364.933/0001-07"/>
    <s v="NF SERVICOS DO"/>
    <n v="367670"/>
    <d v="2025-11-10T00:00:00"/>
    <n v="374487"/>
    <d v="2025-11-10T00:00:00"/>
    <m/>
    <n v="590.02"/>
    <d v="2025-12-10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351"/>
    <s v="51.364.933/0001-07"/>
    <s v="NF SERVICOS DO"/>
    <n v="368926"/>
    <d v="2025-11-12T00:00:00"/>
    <n v="375743"/>
    <d v="2025-11-13T00:00:00"/>
    <m/>
    <n v="368.76"/>
    <d v="2025-12-13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351"/>
    <s v="51.364.933/0001-07"/>
    <s v="NF SERVICOS DO"/>
    <n v="369152"/>
    <d v="2025-11-13T00:00:00"/>
    <n v="375969"/>
    <d v="2025-11-14T00:00:00"/>
    <m/>
    <n v="1622.54"/>
    <d v="2025-12-14T00:00:00"/>
    <s v="E0230850"/>
    <s v="PD023850"/>
    <s v="Serviços de Publicidade Eletrônica"/>
    <n v="1544.66"/>
    <m/>
    <x v="0"/>
    <m/>
    <m/>
    <m/>
    <s v="2 - FATURADO"/>
    <n v="0"/>
    <x v="0"/>
    <x v="1"/>
    <m/>
  </r>
  <r>
    <x v="1351"/>
    <s v="51.364.933/0001-07"/>
    <s v="NF SERVICOS DO"/>
    <n v="370170"/>
    <d v="2025-11-19T00:00:00"/>
    <n v="376987"/>
    <d v="2025-11-25T00:00:00"/>
    <m/>
    <n v="368.76"/>
    <d v="2025-12-25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351"/>
    <s v="51.364.933/0001-07"/>
    <s v="NF SERVICOS DO"/>
    <n v="370635"/>
    <d v="2025-11-24T00:00:00"/>
    <n v="377451"/>
    <d v="2025-11-25T00:00:00"/>
    <m/>
    <n v="811.27"/>
    <d v="2025-12-25T00:00:00"/>
    <s v="E0230850"/>
    <s v="PD023850"/>
    <s v="Serviços de Publicidade Eletrônica"/>
    <n v="772.33"/>
    <m/>
    <x v="0"/>
    <m/>
    <m/>
    <m/>
    <s v="2 - FATURADO"/>
    <n v="0"/>
    <x v="0"/>
    <x v="1"/>
    <m/>
  </r>
  <r>
    <x v="1351"/>
    <s v="51.364.933/0001-07"/>
    <s v="NF SERVICOS DO"/>
    <n v="371311"/>
    <d v="2025-11-26T00:00:00"/>
    <n v="378128"/>
    <d v="2025-11-27T00:00:00"/>
    <m/>
    <n v="1401.29"/>
    <d v="2025-12-27T00:00:00"/>
    <s v="E0230850"/>
    <s v="PD023850"/>
    <s v="Serviços de Publicidade Eletrônica"/>
    <n v="1334.03"/>
    <m/>
    <x v="0"/>
    <m/>
    <m/>
    <m/>
    <s v="2 - FATURADO"/>
    <n v="0"/>
    <x v="0"/>
    <x v="1"/>
    <m/>
  </r>
  <r>
    <x v="1352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267"/>
    <x v="2"/>
    <x v="3"/>
    <m/>
  </r>
  <r>
    <x v="1352"/>
    <s v="51.455.087/0001-22"/>
    <s v="NF SERVICOS"/>
    <n v="196301"/>
    <d v="2025-10-21T00:00:00"/>
    <n v="2044867"/>
    <d v="2025-10-21T00:00:00"/>
    <d v="2025-09-01T00:00:00"/>
    <n v="2813.88"/>
    <d v="2025-11-20T00:00:00"/>
    <s v="E0250169"/>
    <s v="PD025147"/>
    <s v="PREFEITURA SIM"/>
    <n v="2678.81"/>
    <d v="2025-09-01T00:00:00"/>
    <x v="0"/>
    <s v="087/2025"/>
    <m/>
    <s v="359.00001808/2025-10 - APPS /ITO"/>
    <s v="2 - FATURADO"/>
    <n v="8"/>
    <x v="3"/>
    <x v="0"/>
    <m/>
  </r>
  <r>
    <x v="1352"/>
    <s v="51.455.087/0001-22"/>
    <s v="NF SERVICOS DO"/>
    <n v="368069"/>
    <d v="2025-11-10T00:00:00"/>
    <n v="374886"/>
    <d v="2025-11-12T00:00:00"/>
    <m/>
    <n v="774.4"/>
    <d v="2025-12-12T00:00:00"/>
    <s v="E0202026"/>
    <s v="PD202026"/>
    <s v="Serviços de Publicidade Eletrônica"/>
    <n v="737.23"/>
    <m/>
    <x v="0"/>
    <m/>
    <m/>
    <m/>
    <s v="2 - FATURADO"/>
    <n v="0"/>
    <x v="0"/>
    <x v="1"/>
    <m/>
  </r>
  <r>
    <x v="1352"/>
    <s v="51.455.087/0001-22"/>
    <s v="NF SERVICOS DO"/>
    <n v="368402"/>
    <d v="2025-11-11T00:00:00"/>
    <n v="375219"/>
    <d v="2025-11-12T00:00:00"/>
    <m/>
    <n v="387.2"/>
    <d v="2025-12-12T00:00:00"/>
    <s v="E0202026"/>
    <s v="PD202026"/>
    <s v="Serviços de Publicidade Eletrônica"/>
    <n v="368.61"/>
    <m/>
    <x v="0"/>
    <m/>
    <m/>
    <m/>
    <s v="2 - FATURADO"/>
    <n v="0"/>
    <x v="0"/>
    <x v="1"/>
    <m/>
  </r>
  <r>
    <x v="1352"/>
    <s v="51.455.087/0001-22"/>
    <s v="NF SERVICOS"/>
    <n v="197919"/>
    <d v="2025-11-13T00:00:00"/>
    <n v="2064361"/>
    <d v="2025-11-13T00:00:00"/>
    <d v="2025-10-01T00:00:00"/>
    <n v="5393.85"/>
    <d v="2025-12-13T00:00:00"/>
    <s v="E0250169"/>
    <s v="PD025147"/>
    <s v="PREFEITURA SIM"/>
    <n v="5134.95"/>
    <d v="2025-10-01T00:00:00"/>
    <x v="0"/>
    <s v="087/2025"/>
    <m/>
    <s v="359.00001808/2025-10 - APPS /ITO"/>
    <s v="2 - FATURADO"/>
    <n v="0"/>
    <x v="0"/>
    <x v="0"/>
    <m/>
  </r>
  <r>
    <x v="1353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334"/>
    <x v="2"/>
    <x v="3"/>
    <m/>
  </r>
  <r>
    <x v="1353"/>
    <s v="51.497.675/0001-29"/>
    <s v="NF SERVICOS DO"/>
    <n v="368371"/>
    <d v="2025-11-11T00:00:00"/>
    <n v="375188"/>
    <d v="2025-11-12T00:00:00"/>
    <m/>
    <n v="230.47"/>
    <d v="2025-12-12T00:00:00"/>
    <s v="E0250829"/>
    <s v="PD025829"/>
    <s v="Serviços de Publicidade Eletrônica"/>
    <n v="219.41"/>
    <m/>
    <x v="0"/>
    <m/>
    <m/>
    <m/>
    <s v="2 - FATURADO"/>
    <n v="0"/>
    <x v="0"/>
    <x v="1"/>
    <m/>
  </r>
  <r>
    <x v="1353"/>
    <s v="51.497.675/0001-29"/>
    <s v="NF SERVICOS DO"/>
    <n v="368603"/>
    <d v="2025-11-11T00:00:00"/>
    <n v="375420"/>
    <d v="2025-11-12T00:00:00"/>
    <m/>
    <n v="276.57"/>
    <d v="2025-12-12T00:00:00"/>
    <s v="E0250829"/>
    <s v="PD025829"/>
    <s v="Serviços de Publicidade Eletrônica"/>
    <n v="263.29000000000002"/>
    <m/>
    <x v="0"/>
    <m/>
    <m/>
    <m/>
    <s v="2 - FATURADO"/>
    <n v="0"/>
    <x v="0"/>
    <x v="1"/>
    <m/>
  </r>
  <r>
    <x v="1353"/>
    <s v="51.497.675/0001-29"/>
    <s v="NF SERVICOS DO"/>
    <n v="371183"/>
    <d v="2025-11-26T00:00:00"/>
    <n v="378000"/>
    <d v="2025-11-27T00:00:00"/>
    <m/>
    <n v="276.57"/>
    <d v="2025-12-27T00:00:00"/>
    <s v="E0250829"/>
    <s v="PD025829"/>
    <s v="Serviços de Publicidade Eletrônica"/>
    <n v="263.29000000000002"/>
    <m/>
    <x v="0"/>
    <m/>
    <m/>
    <m/>
    <s v="2 - FATURADO"/>
    <n v="0"/>
    <x v="0"/>
    <x v="1"/>
    <m/>
  </r>
  <r>
    <x v="1353"/>
    <s v="51.497.675/0001-29"/>
    <s v="NF SERVICOS DO"/>
    <n v="371184"/>
    <d v="2025-11-26T00:00:00"/>
    <n v="378001"/>
    <d v="2025-11-27T00:00:00"/>
    <m/>
    <n v="322.67"/>
    <d v="2025-12-27T00:00:00"/>
    <s v="E0250829"/>
    <s v="PD025829"/>
    <s v="Serviços de Publicidade Eletrônica"/>
    <n v="307.18"/>
    <m/>
    <x v="0"/>
    <m/>
    <m/>
    <m/>
    <s v="2 - FATURADO"/>
    <n v="0"/>
    <x v="0"/>
    <x v="1"/>
    <m/>
  </r>
  <r>
    <x v="1353"/>
    <s v="51.497.675/0001-29"/>
    <s v="NF SERVICOS DO"/>
    <n v="371185"/>
    <d v="2025-11-26T00:00:00"/>
    <n v="378002"/>
    <d v="2025-11-27T00:00:00"/>
    <m/>
    <n v="322.67"/>
    <d v="2025-12-27T00:00:00"/>
    <s v="E0250829"/>
    <s v="PD025829"/>
    <s v="Serviços de Publicidade Eletrônica"/>
    <n v="307.18"/>
    <m/>
    <x v="0"/>
    <m/>
    <m/>
    <m/>
    <s v="2 - FATURADO"/>
    <n v="0"/>
    <x v="0"/>
    <x v="1"/>
    <m/>
  </r>
  <r>
    <x v="1354"/>
    <s v="51.501.484/0001-93"/>
    <s v="NF SERVICOS DO"/>
    <n v="366234"/>
    <d v="2025-11-10T00:00:00"/>
    <n v="373051"/>
    <d v="2025-11-10T00:00:00"/>
    <m/>
    <n v="1475.04"/>
    <d v="2025-12-10T00:00:00"/>
    <s v="E0220798"/>
    <s v="PD022798"/>
    <s v="Serviços de Publicidade Eletrônica"/>
    <n v="1404.24"/>
    <m/>
    <x v="0"/>
    <m/>
    <m/>
    <m/>
    <s v="2 - FATURADO"/>
    <n v="0"/>
    <x v="0"/>
    <x v="1"/>
    <m/>
  </r>
  <r>
    <x v="1354"/>
    <s v="51.501.484/0001-93"/>
    <s v="NF SERVICOS DO"/>
    <n v="366887"/>
    <d v="2025-11-10T00:00:00"/>
    <n v="373704"/>
    <d v="2025-11-10T00:00:00"/>
    <m/>
    <n v="829.71"/>
    <d v="2025-12-10T00:00:00"/>
    <s v="E0220798"/>
    <s v="PD022798"/>
    <s v="Serviços de Publicidade Eletrônica"/>
    <n v="789.88"/>
    <m/>
    <x v="0"/>
    <m/>
    <m/>
    <m/>
    <s v="2 - FATURADO"/>
    <n v="0"/>
    <x v="0"/>
    <x v="1"/>
    <m/>
  </r>
  <r>
    <x v="1354"/>
    <s v="51.501.484/0001-93"/>
    <s v="NF SERVICOS DO"/>
    <n v="367658"/>
    <d v="2025-11-10T00:00:00"/>
    <n v="374475"/>
    <d v="2025-11-10T00:00:00"/>
    <m/>
    <n v="1935.99"/>
    <d v="2025-12-10T00:00:00"/>
    <s v="E0220798"/>
    <s v="PD022798"/>
    <s v="Serviços de Publicidade Eletrônica"/>
    <n v="1843.06"/>
    <m/>
    <x v="0"/>
    <m/>
    <m/>
    <m/>
    <s v="2 - FATURADO"/>
    <n v="0"/>
    <x v="0"/>
    <x v="1"/>
    <m/>
  </r>
  <r>
    <x v="1354"/>
    <s v="51.501.484/0001-93"/>
    <s v="NF SERVICOS DO"/>
    <n v="367969"/>
    <d v="2025-11-10T00:00:00"/>
    <n v="374786"/>
    <d v="2025-11-10T00:00:00"/>
    <m/>
    <n v="1014.09"/>
    <d v="2025-12-10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354"/>
    <s v="51.501.484/0001-93"/>
    <s v="NF SERVICOS DO"/>
    <n v="368566"/>
    <d v="2025-11-11T00:00:00"/>
    <n v="375383"/>
    <d v="2025-11-12T00:00:00"/>
    <m/>
    <n v="2396.94"/>
    <d v="2025-12-12T00:00:00"/>
    <s v="E0220798"/>
    <s v="PD022798"/>
    <s v="Serviços de Publicidade Eletrônica"/>
    <n v="2281.89"/>
    <m/>
    <x v="0"/>
    <m/>
    <m/>
    <m/>
    <s v="2 - FATURADO"/>
    <n v="0"/>
    <x v="0"/>
    <x v="1"/>
    <m/>
  </r>
  <r>
    <x v="1354"/>
    <s v="51.501.484/0001-93"/>
    <s v="NF SERVICOS DO"/>
    <n v="369110"/>
    <d v="2025-11-13T00:00:00"/>
    <n v="375927"/>
    <d v="2025-11-14T00:00:00"/>
    <m/>
    <n v="460.95"/>
    <d v="2025-12-14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54"/>
    <s v="51.501.484/0001-93"/>
    <s v="NF SERVICOS DO"/>
    <n v="369237"/>
    <d v="2025-11-14T00:00:00"/>
    <n v="376054"/>
    <d v="2025-11-18T00:00:00"/>
    <m/>
    <n v="1014.09"/>
    <d v="2025-12-18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354"/>
    <s v="51.501.484/0001-93"/>
    <s v="NF SERVICOS DO"/>
    <n v="369790"/>
    <d v="2025-11-17T00:00:00"/>
    <n v="376607"/>
    <d v="2025-11-18T00:00:00"/>
    <m/>
    <n v="1106.28"/>
    <d v="2025-12-18T00:00:00"/>
    <s v="E0220798"/>
    <s v="PD022798"/>
    <s v="Serviços de Publicidade Eletrônica"/>
    <n v="1053.18"/>
    <m/>
    <x v="0"/>
    <m/>
    <m/>
    <m/>
    <s v="2 - FATURADO"/>
    <n v="0"/>
    <x v="0"/>
    <x v="1"/>
    <m/>
  </r>
  <r>
    <x v="1354"/>
    <s v="51.501.484/0001-93"/>
    <s v="NF SERVICOS DO"/>
    <n v="370003"/>
    <d v="2025-11-18T00:00:00"/>
    <n v="376820"/>
    <d v="2025-11-19T00:00:00"/>
    <m/>
    <n v="737.52"/>
    <d v="2025-12-19T00:00:00"/>
    <s v="E0220798"/>
    <s v="PD022798"/>
    <s v="Serviços de Publicidade Eletrônica"/>
    <n v="702.12"/>
    <m/>
    <x v="0"/>
    <m/>
    <m/>
    <m/>
    <s v="2 - FATURADO"/>
    <n v="0"/>
    <x v="0"/>
    <x v="1"/>
    <m/>
  </r>
  <r>
    <x v="1354"/>
    <s v="51.501.484/0001-93"/>
    <s v="NF SERVICOS DO"/>
    <n v="370369"/>
    <d v="2025-11-19T00:00:00"/>
    <n v="377186"/>
    <d v="2025-11-25T00:00:00"/>
    <m/>
    <n v="460.95"/>
    <d v="2025-12-25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54"/>
    <s v="51.501.484/0001-93"/>
    <s v="NF SERVICOS DO"/>
    <n v="370953"/>
    <d v="2025-11-25T00:00:00"/>
    <n v="377770"/>
    <d v="2025-11-26T00:00:00"/>
    <m/>
    <n v="1014.09"/>
    <d v="2025-12-26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354"/>
    <s v="51.501.484/0001-93"/>
    <s v="NF SERVICOS DO"/>
    <n v="371293"/>
    <d v="2025-11-26T00:00:00"/>
    <n v="378110"/>
    <d v="2025-11-27T00:00:00"/>
    <m/>
    <n v="1106.28"/>
    <d v="2025-12-27T00:00:00"/>
    <s v="E0220798"/>
    <s v="PD022798"/>
    <s v="Serviços de Publicidade Eletrônica"/>
    <n v="1053.18"/>
    <m/>
    <x v="0"/>
    <m/>
    <m/>
    <m/>
    <s v="2 - FATURADO"/>
    <n v="0"/>
    <x v="0"/>
    <x v="1"/>
    <m/>
  </r>
  <r>
    <x v="1355"/>
    <s v="51.525.632/0001-00"/>
    <s v="NF SERVICOS"/>
    <n v="198122"/>
    <d v="2025-11-13T00:00:00"/>
    <n v="2064564"/>
    <d v="2025-11-14T00:00:00"/>
    <d v="2025-10-01T00:00:00"/>
    <n v="44404.4"/>
    <d v="2025-12-13T00:00:00"/>
    <s v="E0230685"/>
    <s v="PD023685"/>
    <s v="PREFEITURA CADASTRO"/>
    <n v="44404.4"/>
    <d v="2025-10-01T00:00:00"/>
    <x v="0"/>
    <m/>
    <m/>
    <s v="359.00009013/2023-80 - ITO/APPS"/>
    <s v="2 - FATURADO"/>
    <n v="0"/>
    <x v="0"/>
    <x v="0"/>
    <m/>
  </r>
  <r>
    <x v="1355"/>
    <s v="51.525.632/0001-00"/>
    <s v="NF SERVICOS"/>
    <n v="198130"/>
    <d v="2025-11-13T00:00:00"/>
    <n v="2064572"/>
    <d v="2025-11-14T00:00:00"/>
    <d v="2025-10-01T00:00:00"/>
    <n v="7097.67"/>
    <d v="2025-12-13T00:00:00"/>
    <s v="E0251770"/>
    <s v="PD251656"/>
    <s v="PREFEITURA CADASTRO"/>
    <n v="7097.67"/>
    <d v="2025-10-01T00:00:00"/>
    <x v="0"/>
    <m/>
    <m/>
    <s v="359.00010697/2025-24 - APPS/ITO"/>
    <s v="2 - FATURADO"/>
    <n v="0"/>
    <x v="0"/>
    <x v="0"/>
    <m/>
  </r>
  <r>
    <x v="1356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247"/>
    <x v="2"/>
    <x v="1"/>
    <m/>
  </r>
  <r>
    <x v="1356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E PATRIMONIO"/>
    <n v="3717.88"/>
    <d v="2025-02-01T00:00:00"/>
    <x v="0"/>
    <s v="001/2025"/>
    <s v="010.00008164/2024-23"/>
    <s v="359.00008789/2024-63    APPS"/>
    <s v="2 - FATURADO"/>
    <n v="215"/>
    <x v="2"/>
    <x v="0"/>
    <m/>
  </r>
  <r>
    <x v="1356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215"/>
    <x v="2"/>
    <x v="0"/>
    <m/>
  </r>
  <r>
    <x v="1356"/>
    <s v="51.531.051/0001-80"/>
    <s v="NF SERVICOS E_GOV"/>
    <n v="191812"/>
    <d v="2025-08-12T00:00:00"/>
    <n v="2010687"/>
    <d v="2025-08-12T00:00:00"/>
    <m/>
    <n v="261.26"/>
    <d v="2025-09-11T00:00:00"/>
    <m/>
    <m/>
    <s v="Certificado e-CPF A3 em token - 24 meses Gov"/>
    <n v="248.72"/>
    <m/>
    <x v="0"/>
    <m/>
    <m/>
    <m/>
    <s v="2 - FATURADO"/>
    <n v="78"/>
    <x v="4"/>
    <x v="1"/>
    <m/>
  </r>
  <r>
    <x v="1356"/>
    <s v="51.531.051/0001-80"/>
    <s v="NF SERVICOS E_GOV"/>
    <n v="196770"/>
    <d v="2025-10-24T00:00:00"/>
    <n v="2045336"/>
    <d v="2025-10-24T00:00:00"/>
    <m/>
    <n v="283.82"/>
    <d v="2025-11-23T00:00:00"/>
    <m/>
    <m/>
    <s v="Certificado e-CPF A3 em cartão e leitora - 24 meses Gov"/>
    <n v="270.2"/>
    <m/>
    <x v="0"/>
    <m/>
    <m/>
    <m/>
    <s v="2 - FATURADO"/>
    <n v="5"/>
    <x v="3"/>
    <x v="1"/>
    <m/>
  </r>
  <r>
    <x v="1356"/>
    <s v="51.531.051/0001-80"/>
    <s v="NF SERVICOS"/>
    <n v="197181"/>
    <d v="2025-11-10T00:00:00"/>
    <n v="2063623"/>
    <d v="2025-11-10T00:00:00"/>
    <d v="2025-10-01T00:00:00"/>
    <n v="1023.75"/>
    <d v="2025-12-10T00:00:00"/>
    <s v="E0230487"/>
    <s v="PD023398"/>
    <s v="PROGRAMA SP SEM PAPEL"/>
    <n v="974.61"/>
    <d v="2025-10-01T00:00:00"/>
    <x v="0"/>
    <d v="2023-12-01T00:00:00"/>
    <s v="010.00010145/2023-86"/>
    <s v="359.00009000/2023-19  APPS"/>
    <s v="2 - FATURADO"/>
    <n v="0"/>
    <x v="0"/>
    <x v="0"/>
    <m/>
  </r>
  <r>
    <x v="1356"/>
    <s v="51.531.051/0001-80"/>
    <s v="NF SERVICOS"/>
    <n v="197188"/>
    <d v="2025-11-10T00:00:00"/>
    <n v="2063630"/>
    <d v="2025-11-10T00:00:00"/>
    <d v="2025-10-01T00:00:00"/>
    <n v="14433.78"/>
    <d v="2025-12-10T00:00:00"/>
    <s v="E0220453"/>
    <s v="PD022348"/>
    <s v="NUVEM PRODESP"/>
    <n v="13740.96"/>
    <d v="2025-10-01T00:00:00"/>
    <x v="0"/>
    <s v="15/22"/>
    <s v="010.00001140/2023-62"/>
    <s v="PD-PRC-2022/033150-359.00005659/2023-98 - ITO"/>
    <s v="2 - FATURADO"/>
    <n v="0"/>
    <x v="0"/>
    <x v="0"/>
    <m/>
  </r>
  <r>
    <x v="1356"/>
    <s v="51.531.051/0001-80"/>
    <s v="NF SERVICOS"/>
    <n v="197190"/>
    <d v="2025-11-10T00:00:00"/>
    <n v="2063632"/>
    <d v="2025-11-10T00:00:00"/>
    <d v="2025-10-01T00:00:00"/>
    <n v="5858"/>
    <d v="2025-12-10T00:00:00"/>
    <s v="E0241015"/>
    <s v="PD024447"/>
    <s v="SAM ESTOQUE E PATRIMONIO"/>
    <n v="5576.82"/>
    <d v="2025-10-01T00:00:00"/>
    <x v="0"/>
    <s v="001/2025"/>
    <s v="010.00008164/2024-23"/>
    <s v="359.00008789/2024-63    APPS"/>
    <s v="2 - FATURADO"/>
    <n v="0"/>
    <x v="0"/>
    <x v="0"/>
    <m/>
  </r>
  <r>
    <x v="1356"/>
    <s v="51.531.051/0001-80"/>
    <s v="NF SERVICOS"/>
    <n v="197193"/>
    <d v="2025-11-10T00:00:00"/>
    <n v="2063635"/>
    <d v="2025-11-10T00:00:00"/>
    <d v="2025-10-01T00:00:00"/>
    <n v="48236.94"/>
    <d v="2025-12-10T00:00:00"/>
    <s v="E0251174"/>
    <s v="PD251086"/>
    <s v="PLATAFORMA COLABORATIVA I"/>
    <n v="45921.57"/>
    <d v="2025-10-01T00:00:00"/>
    <x v="0"/>
    <s v="014/2025"/>
    <s v="010.00004244/2025-91"/>
    <s v="359.00003545/2025-75 - ITO"/>
    <s v="2 - FATURADO"/>
    <n v="0"/>
    <x v="0"/>
    <x v="0"/>
    <m/>
  </r>
  <r>
    <x v="1356"/>
    <s v="51.531.051/0001-80"/>
    <s v="NF SERVICOS"/>
    <n v="197194"/>
    <d v="2025-11-10T00:00:00"/>
    <n v="2063636"/>
    <d v="2025-11-10T00:00:00"/>
    <d v="2025-10-01T00:00:00"/>
    <n v="380.85"/>
    <d v="2025-12-10T00:00:00"/>
    <s v="E0241014"/>
    <s v="PD024447"/>
    <s v="SAM ESTOQUE"/>
    <n v="362.57"/>
    <d v="2025-10-01T00:00:00"/>
    <x v="0"/>
    <s v="001/2025"/>
    <s v="010.00008164/2024-23"/>
    <s v="359.00008789/2024-63    APPS"/>
    <s v="2 - FATURADO"/>
    <n v="0"/>
    <x v="0"/>
    <x v="0"/>
    <m/>
  </r>
  <r>
    <x v="1356"/>
    <s v="51.531.051/0001-80"/>
    <s v="NF SERVICOS E_GOV"/>
    <n v="198836"/>
    <d v="2025-11-26T00:00:00"/>
    <n v="2065278"/>
    <d v="2025-11-26T00:00:00"/>
    <m/>
    <n v="261.26"/>
    <d v="2025-12-26T00:00:00"/>
    <m/>
    <m/>
    <s v="Certificado e-CPF A3 em token - 24 meses Gov"/>
    <n v="248.72"/>
    <m/>
    <x v="0"/>
    <m/>
    <m/>
    <m/>
    <s v="2 - FATURADO"/>
    <n v="0"/>
    <x v="0"/>
    <x v="1"/>
    <m/>
  </r>
  <r>
    <x v="1357"/>
    <s v="51.544.658/0001-03"/>
    <s v="ND-OPERADORA CIELO"/>
    <n v="27387"/>
    <d v="2025-11-18T00:00:00"/>
    <m/>
    <m/>
    <m/>
    <n v="203.72"/>
    <d v="2025-11-18T00:00:00"/>
    <m/>
    <m/>
    <s v="e-CNPJ A3 - Renovação 24 meses"/>
    <n v="203.72"/>
    <m/>
    <x v="0"/>
    <m/>
    <m/>
    <m/>
    <s v="1 - VENDA A VISTA"/>
    <n v="10"/>
    <x v="3"/>
    <x v="2"/>
    <m/>
  </r>
  <r>
    <x v="1358"/>
    <s v="51.591.080/0001-38"/>
    <s v="ND-OPERADORA CIELO"/>
    <n v="27216"/>
    <d v="2025-10-31T00:00:00"/>
    <m/>
    <m/>
    <m/>
    <n v="187.49"/>
    <d v="2025-10-31T00:00:00"/>
    <m/>
    <m/>
    <s v="Certificado e-CNPJ A1 em Software (12 meses)"/>
    <n v="187.49"/>
    <m/>
    <x v="0"/>
    <m/>
    <m/>
    <m/>
    <s v="1 - VENDA A VISTA"/>
    <n v="28"/>
    <x v="3"/>
    <x v="2"/>
    <m/>
  </r>
  <r>
    <x v="1359"/>
    <s v="51.612.968/0001-00"/>
    <s v="NF SERVICOS DO"/>
    <n v="364375"/>
    <d v="2025-10-21T00:00:00"/>
    <n v="371190"/>
    <d v="2025-10-22T00:00:00"/>
    <m/>
    <n v="442.51"/>
    <d v="2025-11-21T00:00:00"/>
    <s v="E0231089"/>
    <s v="PD231070"/>
    <s v="Serviços de Publicidade Eletrônica"/>
    <n v="421.27"/>
    <m/>
    <x v="0"/>
    <m/>
    <m/>
    <m/>
    <s v="2 - FATURADO"/>
    <n v="7"/>
    <x v="3"/>
    <x v="1"/>
    <m/>
  </r>
  <r>
    <x v="1359"/>
    <s v="51.612.968/0001-00"/>
    <s v="NF SERVICOS DO"/>
    <n v="371199"/>
    <d v="2025-11-26T00:00:00"/>
    <n v="378016"/>
    <d v="2025-11-27T00:00:00"/>
    <m/>
    <n v="497.83"/>
    <d v="2025-12-27T00:00:00"/>
    <s v="E0250863"/>
    <s v="PD025863"/>
    <s v="Serviços de Publicidade Eletrônica"/>
    <n v="473.93"/>
    <m/>
    <x v="0"/>
    <m/>
    <m/>
    <m/>
    <s v="2 - FATURADO"/>
    <n v="0"/>
    <x v="0"/>
    <x v="1"/>
    <m/>
  </r>
  <r>
    <x v="1359"/>
    <s v="51.612.968/0001-00"/>
    <s v="NF SERVICOS DO"/>
    <n v="371200"/>
    <d v="2025-11-26T00:00:00"/>
    <n v="378017"/>
    <d v="2025-11-27T00:00:00"/>
    <m/>
    <n v="331.88"/>
    <d v="2025-12-27T00:00:00"/>
    <s v="E0250863"/>
    <s v="PD025863"/>
    <s v="Serviços de Publicidade Eletrônica"/>
    <n v="315.95"/>
    <m/>
    <x v="0"/>
    <m/>
    <m/>
    <m/>
    <s v="2 - FATURADO"/>
    <n v="0"/>
    <x v="0"/>
    <x v="1"/>
    <m/>
  </r>
  <r>
    <x v="1360"/>
    <s v="51.627.438/0001-35"/>
    <s v="NF SERVICOS DO"/>
    <n v="370464"/>
    <d v="2025-11-19T00:00:00"/>
    <n v="377280"/>
    <d v="2025-11-25T00:00:00"/>
    <m/>
    <n v="516.26"/>
    <d v="2025-12-25T00:00:00"/>
    <m/>
    <m/>
    <s v="Serviços de Publicidade Eletrônica"/>
    <n v="491.48"/>
    <m/>
    <x v="0"/>
    <m/>
    <m/>
    <m/>
    <s v="2 - FATURADO"/>
    <n v="0"/>
    <x v="0"/>
    <x v="1"/>
    <m/>
  </r>
  <r>
    <x v="1360"/>
    <s v="51.627.438/0001-35"/>
    <s v="NF SERVICOS DO"/>
    <n v="370514"/>
    <d v="2025-11-24T00:00:00"/>
    <n v="377330"/>
    <d v="2025-11-25T00:00:00"/>
    <m/>
    <n v="193.6"/>
    <d v="2025-12-25T00:00:00"/>
    <m/>
    <m/>
    <s v="Serviços de Publicidade Eletrônica"/>
    <n v="184.31"/>
    <m/>
    <x v="0"/>
    <m/>
    <m/>
    <m/>
    <s v="2 - FATURADO"/>
    <n v="0"/>
    <x v="0"/>
    <x v="1"/>
    <m/>
  </r>
  <r>
    <x v="1360"/>
    <s v="51.627.438/0001-35"/>
    <s v="NF SERVICOS DO"/>
    <n v="371032"/>
    <d v="2025-11-25T00:00:00"/>
    <n v="377849"/>
    <d v="2025-11-26T00:00:00"/>
    <m/>
    <n v="193.6"/>
    <d v="2025-12-26T00:00:00"/>
    <m/>
    <m/>
    <s v="Serviços de Publicidade Eletrônica"/>
    <n v="184.31"/>
    <m/>
    <x v="0"/>
    <m/>
    <m/>
    <m/>
    <s v="2 - FATURADO"/>
    <n v="0"/>
    <x v="0"/>
    <x v="1"/>
    <m/>
  </r>
  <r>
    <x v="1360"/>
    <s v="51.627.438/0001-35"/>
    <s v="NF SERVICOS DO"/>
    <n v="371404"/>
    <d v="2025-11-26T00:00:00"/>
    <n v="378221"/>
    <d v="2025-11-27T00:00:00"/>
    <m/>
    <n v="451.73"/>
    <d v="2025-12-27T00:00:00"/>
    <m/>
    <m/>
    <s v="Serviços de Publicidade Eletrônica"/>
    <n v="430.05"/>
    <m/>
    <x v="0"/>
    <m/>
    <m/>
    <m/>
    <s v="2 - FATURADO"/>
    <n v="0"/>
    <x v="0"/>
    <x v="1"/>
    <m/>
  </r>
  <r>
    <x v="1360"/>
    <s v="51.627.438/0001-35"/>
    <s v="NF SERVICOS DO"/>
    <n v="371405"/>
    <d v="2025-11-26T00:00:00"/>
    <n v="378222"/>
    <d v="2025-11-27T00:00:00"/>
    <m/>
    <n v="580.79999999999995"/>
    <d v="2025-12-27T00:00:00"/>
    <m/>
    <m/>
    <s v="Serviços de Publicidade Eletrônica"/>
    <n v="552.91999999999996"/>
    <m/>
    <x v="0"/>
    <m/>
    <m/>
    <m/>
    <s v="2 - FATURADO"/>
    <n v="0"/>
    <x v="0"/>
    <x v="1"/>
    <m/>
  </r>
  <r>
    <x v="1361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296"/>
    <x v="1"/>
    <x v="1"/>
    <m/>
  </r>
  <r>
    <x v="1362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352"/>
    <x v="2"/>
    <x v="3"/>
    <m/>
  </r>
  <r>
    <x v="1363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330"/>
    <x v="2"/>
    <x v="3"/>
    <m/>
  </r>
  <r>
    <x v="1363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330"/>
    <x v="2"/>
    <x v="3"/>
    <m/>
  </r>
  <r>
    <x v="1363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330"/>
    <x v="2"/>
    <x v="3"/>
    <m/>
  </r>
  <r>
    <x v="1363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289"/>
    <x v="2"/>
    <x v="3"/>
    <m/>
  </r>
  <r>
    <x v="1363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289"/>
    <x v="2"/>
    <x v="3"/>
    <m/>
  </r>
  <r>
    <x v="1363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289"/>
    <x v="2"/>
    <x v="3"/>
    <m/>
  </r>
  <r>
    <x v="1363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289"/>
    <x v="2"/>
    <x v="3"/>
    <m/>
  </r>
  <r>
    <x v="1363"/>
    <s v="51.816.247/0001-11"/>
    <s v="ND-POUPATEMPO 4.0"/>
    <n v="7261"/>
    <d v="2025-11-05T00:00:00"/>
    <s v="PPT00656"/>
    <s v="PPT00656"/>
    <d v="2025-11-01T00:00:00"/>
    <n v="19070.669999999998"/>
    <d v="2025-12-05T00:00:00"/>
    <s v="PPT00656"/>
    <s v="PP00656"/>
    <s v="IMPLANTACAO E OPERACAO DO POUPATEMPO MONTE ALTO"/>
    <n v="19070.669999999998"/>
    <d v="2025-11-01T00:00:00"/>
    <x v="0"/>
    <m/>
    <s v="PD-PRC-2022/01193"/>
    <m/>
    <s v="2 - FATURADO"/>
    <n v="0"/>
    <x v="0"/>
    <x v="15"/>
    <m/>
  </r>
  <r>
    <x v="1363"/>
    <s v="51.816.247/0001-11"/>
    <s v="NF SERVICOS DO"/>
    <n v="366249"/>
    <d v="2025-11-10T00:00:00"/>
    <n v="373066"/>
    <d v="2025-11-10T00:00:00"/>
    <m/>
    <n v="608.45000000000005"/>
    <d v="2025-12-10T00:00:00"/>
    <s v="E0201548"/>
    <s v="PD201548"/>
    <s v="Serviços de Publicidade Eletrônica"/>
    <n v="579.24"/>
    <m/>
    <x v="0"/>
    <m/>
    <m/>
    <m/>
    <s v="2 - FATURADO"/>
    <n v="0"/>
    <x v="0"/>
    <x v="1"/>
    <m/>
  </r>
  <r>
    <x v="1363"/>
    <s v="51.816.247/0001-11"/>
    <s v="NF SERVICOS DO"/>
    <n v="366707"/>
    <d v="2025-11-10T00:00:00"/>
    <n v="373524"/>
    <d v="2025-11-10T00:00:00"/>
    <m/>
    <n v="1161.5899999999999"/>
    <d v="2025-12-10T00:00:00"/>
    <m/>
    <m/>
    <s v="Serviços de Publicidade Eletrônica"/>
    <n v="1105.83"/>
    <m/>
    <x v="0"/>
    <m/>
    <m/>
    <m/>
    <s v="2 - FATURADO"/>
    <n v="0"/>
    <x v="0"/>
    <x v="1"/>
    <m/>
  </r>
  <r>
    <x v="1363"/>
    <s v="51.816.247/0001-11"/>
    <s v="NF SERVICOS DO"/>
    <n v="367780"/>
    <d v="2025-11-10T00:00:00"/>
    <n v="374597"/>
    <d v="2025-11-10T00:00:00"/>
    <m/>
    <n v="719.08"/>
    <d v="2025-12-10T00:00:00"/>
    <s v="E0250893"/>
    <s v="PD025893"/>
    <s v="Serviços de Publicidade Eletrônica"/>
    <n v="684.56"/>
    <m/>
    <x v="0"/>
    <m/>
    <m/>
    <m/>
    <s v="2 - FATURADO"/>
    <n v="0"/>
    <x v="0"/>
    <x v="1"/>
    <m/>
  </r>
  <r>
    <x v="1363"/>
    <s v="51.816.247/0001-11"/>
    <s v="NF SERVICOS DO"/>
    <n v="368745"/>
    <d v="2025-11-12T00:00:00"/>
    <n v="375562"/>
    <d v="2025-11-13T00:00:00"/>
    <m/>
    <n v="331.88"/>
    <d v="2025-12-13T00:00:00"/>
    <s v="E0250893"/>
    <s v="PD025893"/>
    <s v="Serviços de Publicidade Eletrônica"/>
    <n v="315.95"/>
    <m/>
    <x v="0"/>
    <m/>
    <m/>
    <m/>
    <s v="2 - FATURADO"/>
    <n v="0"/>
    <x v="0"/>
    <x v="1"/>
    <m/>
  </r>
  <r>
    <x v="1363"/>
    <s v="51.816.247/0001-11"/>
    <s v="NF SERVICOS"/>
    <n v="198012"/>
    <d v="2025-11-13T00:00:00"/>
    <n v="2064454"/>
    <d v="2025-11-13T00:00:00"/>
    <d v="2025-10-01T00:00:00"/>
    <n v="2813.88"/>
    <d v="2025-12-13T00:00:00"/>
    <s v="E0250078"/>
    <s v="PD025064"/>
    <s v="PREFEITURA CADASTRO"/>
    <n v="2678.81"/>
    <d v="2025-10-01T00:00:00"/>
    <x v="0"/>
    <d v="2025-01-01T00:00:00"/>
    <m/>
    <s v="359.00011512/2024-18-ITO/APPS"/>
    <s v="2 - FATURADO"/>
    <n v="0"/>
    <x v="0"/>
    <x v="0"/>
    <m/>
  </r>
  <r>
    <x v="1363"/>
    <s v="51.816.247/0001-11"/>
    <s v="NF SERVICOS DO"/>
    <n v="369249"/>
    <d v="2025-11-14T00:00:00"/>
    <n v="376066"/>
    <d v="2025-11-18T00:00:00"/>
    <m/>
    <n v="608.45000000000005"/>
    <d v="2025-12-18T00:00:00"/>
    <s v="E0250893"/>
    <s v="PD025893"/>
    <s v="Serviços de Publicidade Eletrônica"/>
    <n v="579.24"/>
    <m/>
    <x v="0"/>
    <m/>
    <m/>
    <m/>
    <s v="2 - FATURADO"/>
    <n v="0"/>
    <x v="0"/>
    <x v="1"/>
    <m/>
  </r>
  <r>
    <x v="1363"/>
    <s v="51.816.247/0001-11"/>
    <s v="NF SERVICOS DO"/>
    <n v="370248"/>
    <d v="2025-11-19T00:00:00"/>
    <n v="377065"/>
    <d v="2025-11-25T00:00:00"/>
    <m/>
    <n v="553.14"/>
    <d v="2025-12-25T00:00:00"/>
    <s v="E0250893"/>
    <s v="PD025893"/>
    <s v="Serviços de Publicidade Eletrônica"/>
    <n v="526.59"/>
    <m/>
    <x v="0"/>
    <m/>
    <m/>
    <m/>
    <s v="2 - FATURADO"/>
    <n v="0"/>
    <x v="0"/>
    <x v="1"/>
    <m/>
  </r>
  <r>
    <x v="1364"/>
    <s v="51.842.177/0001-76"/>
    <s v="NF SERVICOS DO"/>
    <n v="338177"/>
    <d v="2025-06-24T00:00:00"/>
    <n v="344922"/>
    <d v="2025-06-25T00:00:00"/>
    <m/>
    <n v="553.14"/>
    <d v="2025-07-25T00:00:00"/>
    <s v="E0240941"/>
    <s v="PD024941"/>
    <s v="Serviços de Publicidade Eletrônica"/>
    <n v="526.59"/>
    <m/>
    <x v="0"/>
    <m/>
    <m/>
    <m/>
    <s v="2 - FATURADO"/>
    <n v="126"/>
    <x v="8"/>
    <x v="1"/>
    <m/>
  </r>
  <r>
    <x v="1364"/>
    <s v="51.842.177/0001-76"/>
    <s v="NF SERVICOS DO"/>
    <n v="338567"/>
    <d v="2025-06-24T00:00:00"/>
    <n v="345312"/>
    <d v="2025-06-25T00:00:00"/>
    <m/>
    <n v="829.71"/>
    <d v="2025-07-25T00:00:00"/>
    <s v="E0240941"/>
    <s v="PD024941"/>
    <s v="Serviços de Publicidade Eletrônica"/>
    <n v="789.88"/>
    <m/>
    <x v="0"/>
    <m/>
    <m/>
    <m/>
    <s v="2 - FATURADO"/>
    <n v="126"/>
    <x v="8"/>
    <x v="1"/>
    <m/>
  </r>
  <r>
    <x v="1364"/>
    <s v="51.842.177/0001-76"/>
    <s v="NF SERVICOS DO"/>
    <n v="340152"/>
    <d v="2025-07-08T00:00:00"/>
    <n v="346902"/>
    <d v="2025-07-08T00:00:00"/>
    <m/>
    <n v="414.85"/>
    <d v="2025-08-07T00:00:00"/>
    <s v="E0240941"/>
    <s v="PD024941"/>
    <s v="Serviços de Publicidade Eletrônica"/>
    <n v="394.94"/>
    <m/>
    <x v="0"/>
    <m/>
    <m/>
    <m/>
    <s v="2 - FATURADO"/>
    <n v="113"/>
    <x v="7"/>
    <x v="1"/>
    <m/>
  </r>
  <r>
    <x v="1364"/>
    <s v="51.842.177/0001-76"/>
    <s v="NF SERVICOS DO"/>
    <n v="340784"/>
    <d v="2025-07-08T00:00:00"/>
    <n v="347534"/>
    <d v="2025-07-08T00:00:00"/>
    <m/>
    <n v="737.52"/>
    <d v="2025-08-07T00:00:00"/>
    <s v="E0240941"/>
    <s v="PD024941"/>
    <s v="Serviços de Publicidade Eletrônica"/>
    <n v="702.12"/>
    <m/>
    <x v="0"/>
    <m/>
    <m/>
    <m/>
    <s v="2 - FATURADO"/>
    <n v="113"/>
    <x v="7"/>
    <x v="1"/>
    <m/>
  </r>
  <r>
    <x v="1364"/>
    <s v="51.842.177/0001-76"/>
    <s v="NF SERVICOS DO"/>
    <n v="341357"/>
    <d v="2025-07-08T00:00:00"/>
    <n v="348107"/>
    <d v="2025-07-08T00:00:00"/>
    <m/>
    <n v="276.57"/>
    <d v="2025-08-07T00:00:00"/>
    <s v="E0240941"/>
    <s v="PD024941"/>
    <s v="Serviços de Publicidade Eletrônica"/>
    <n v="263.29000000000002"/>
    <m/>
    <x v="0"/>
    <m/>
    <m/>
    <m/>
    <s v="2 - FATURADO"/>
    <n v="113"/>
    <x v="7"/>
    <x v="1"/>
    <m/>
  </r>
  <r>
    <x v="1364"/>
    <s v="51.842.177/0001-76"/>
    <s v="NF SERVICOS DO"/>
    <n v="343251"/>
    <d v="2025-07-17T00:00:00"/>
    <n v="350013"/>
    <d v="2025-07-17T00:00:00"/>
    <m/>
    <n v="599.23"/>
    <d v="2025-08-16T00:00:00"/>
    <s v="E0240941"/>
    <s v="PD024941"/>
    <s v="Serviços de Publicidade Eletrônica"/>
    <n v="570.47"/>
    <m/>
    <x v="0"/>
    <m/>
    <m/>
    <m/>
    <s v="2 - FATURADO"/>
    <n v="104"/>
    <x v="7"/>
    <x v="1"/>
    <m/>
  </r>
  <r>
    <x v="1364"/>
    <s v="51.842.177/0001-76"/>
    <s v="NF SERVICOS DO"/>
    <n v="343541"/>
    <d v="2025-07-17T00:00:00"/>
    <n v="350303"/>
    <d v="2025-07-17T00:00:00"/>
    <m/>
    <n v="322.67"/>
    <d v="2025-08-16T00:00:00"/>
    <s v="E0240941"/>
    <s v="PD024941"/>
    <s v="Serviços de Publicidade Eletrônica"/>
    <n v="307.18"/>
    <m/>
    <x v="0"/>
    <m/>
    <m/>
    <m/>
    <s v="2 - FATURADO"/>
    <n v="104"/>
    <x v="7"/>
    <x v="1"/>
    <m/>
  </r>
  <r>
    <x v="1364"/>
    <s v="51.842.177/0001-76"/>
    <s v="NF SERVICOS DO"/>
    <n v="345223"/>
    <d v="2025-07-23T00:00:00"/>
    <n v="351992"/>
    <d v="2025-07-24T00:00:00"/>
    <m/>
    <n v="507.05"/>
    <d v="2025-08-23T00:00:00"/>
    <s v="E0240941"/>
    <s v="PD024941"/>
    <s v="Serviços de Publicidade Eletrônica"/>
    <n v="482.71"/>
    <m/>
    <x v="0"/>
    <m/>
    <m/>
    <m/>
    <s v="2 - FATURADO"/>
    <n v="97"/>
    <x v="7"/>
    <x v="1"/>
    <m/>
  </r>
  <r>
    <x v="1364"/>
    <s v="51.842.177/0001-76"/>
    <s v="NF SERVICOS DO"/>
    <n v="346051"/>
    <d v="2025-07-28T00:00:00"/>
    <n v="352830"/>
    <d v="2025-07-29T00:00:00"/>
    <m/>
    <n v="368.76"/>
    <d v="2025-08-28T00:00:00"/>
    <s v="E0240941"/>
    <s v="PD024941"/>
    <s v="Serviços de Publicidade Eletrônica"/>
    <n v="351.06"/>
    <m/>
    <x v="0"/>
    <m/>
    <m/>
    <m/>
    <s v="2 - FATURADO"/>
    <n v="92"/>
    <x v="7"/>
    <x v="1"/>
    <m/>
  </r>
  <r>
    <x v="1364"/>
    <s v="51.842.177/0001-76"/>
    <s v="NF SERVICOS DO"/>
    <n v="352676"/>
    <d v="2025-08-27T00:00:00"/>
    <n v="359483"/>
    <d v="2025-08-28T00:00:00"/>
    <m/>
    <n v="507.05"/>
    <d v="2025-09-27T00:00:00"/>
    <s v="E0240941"/>
    <s v="PD024941"/>
    <s v="Serviços de Publicidade Eletrônica"/>
    <n v="482.71"/>
    <m/>
    <x v="0"/>
    <m/>
    <m/>
    <m/>
    <s v="2 - FATURADO"/>
    <n v="62"/>
    <x v="4"/>
    <x v="1"/>
    <m/>
  </r>
  <r>
    <x v="1365"/>
    <s v="51.848.943/0001-00"/>
    <s v="NF SERVICOS DO"/>
    <n v="363016"/>
    <d v="2025-10-15T00:00:00"/>
    <n v="369831"/>
    <d v="2025-10-16T00:00:00"/>
    <m/>
    <n v="322.67"/>
    <d v="2025-11-15T00:00:00"/>
    <s v="E0230920"/>
    <s v="PD023920"/>
    <s v="Serviços de Publicidade Eletrônica"/>
    <n v="307.18"/>
    <m/>
    <x v="0"/>
    <m/>
    <m/>
    <m/>
    <s v="2 - FATURADO"/>
    <n v="13"/>
    <x v="3"/>
    <x v="1"/>
    <m/>
  </r>
  <r>
    <x v="1365"/>
    <s v="51.848.943/0001-00"/>
    <s v="NF SERVICOS DO"/>
    <n v="363674"/>
    <d v="2025-10-17T00:00:00"/>
    <n v="370489"/>
    <d v="2025-10-21T00:00:00"/>
    <m/>
    <n v="322.67"/>
    <d v="2025-11-20T00:00:00"/>
    <s v="E0230920"/>
    <s v="PD023920"/>
    <s v="Serviços de Publicidade Eletrônica"/>
    <n v="307.18"/>
    <m/>
    <x v="0"/>
    <m/>
    <m/>
    <m/>
    <s v="2 - FATURADO"/>
    <n v="8"/>
    <x v="3"/>
    <x v="1"/>
    <m/>
  </r>
  <r>
    <x v="1365"/>
    <s v="51.848.943/0001-00"/>
    <s v="NF SERVICOS DO"/>
    <n v="364871"/>
    <d v="2025-10-23T00:00:00"/>
    <n v="371686"/>
    <d v="2025-10-24T00:00:00"/>
    <m/>
    <n v="276.57"/>
    <d v="2025-11-23T00:00:00"/>
    <s v="E0230920"/>
    <s v="PD023920"/>
    <s v="Serviços de Publicidade Eletrônica"/>
    <n v="263.29000000000002"/>
    <m/>
    <x v="0"/>
    <m/>
    <m/>
    <m/>
    <s v="2 - FATURADO"/>
    <n v="5"/>
    <x v="3"/>
    <x v="1"/>
    <m/>
  </r>
  <r>
    <x v="1365"/>
    <s v="51.848.943/0001-00"/>
    <s v="NF SERVICOS DO"/>
    <n v="367835"/>
    <d v="2025-11-10T00:00:00"/>
    <n v="374652"/>
    <d v="2025-11-10T00:00:00"/>
    <m/>
    <n v="322.67"/>
    <d v="2025-12-10T00:00:00"/>
    <s v="E0230920"/>
    <s v="PD023920"/>
    <s v="Serviços de Publicidade Eletrônica"/>
    <n v="307.18"/>
    <m/>
    <x v="0"/>
    <m/>
    <m/>
    <m/>
    <s v="2 - FATURADO"/>
    <n v="0"/>
    <x v="0"/>
    <x v="1"/>
    <m/>
  </r>
  <r>
    <x v="1365"/>
    <s v="51.848.943/0001-00"/>
    <s v="NF SERVICOS DO"/>
    <n v="368836"/>
    <d v="2025-11-12T00:00:00"/>
    <n v="375653"/>
    <d v="2025-11-13T00:00:00"/>
    <m/>
    <n v="276.57"/>
    <d v="2025-12-13T00:00:00"/>
    <s v="E0230920"/>
    <s v="PD023920"/>
    <s v="Serviços de Publicidade Eletrônica"/>
    <n v="263.29000000000002"/>
    <m/>
    <x v="0"/>
    <m/>
    <m/>
    <m/>
    <s v="2 - FATURADO"/>
    <n v="0"/>
    <x v="0"/>
    <x v="1"/>
    <m/>
  </r>
  <r>
    <x v="1365"/>
    <s v="51.848.943/0001-00"/>
    <s v="NF SERVICOS DO"/>
    <n v="368902"/>
    <d v="2025-11-12T00:00:00"/>
    <n v="375719"/>
    <d v="2025-11-13T00:00:00"/>
    <m/>
    <n v="322.67"/>
    <d v="2025-12-13T00:00:00"/>
    <s v="E0230920"/>
    <s v="PD023920"/>
    <s v="Serviços de Publicidade Eletrônica"/>
    <n v="307.18"/>
    <m/>
    <x v="0"/>
    <m/>
    <m/>
    <m/>
    <s v="2 - FATURADO"/>
    <n v="0"/>
    <x v="0"/>
    <x v="1"/>
    <m/>
  </r>
  <r>
    <x v="1365"/>
    <s v="51.848.943/0001-00"/>
    <s v="NF SERVICOS DO"/>
    <n v="370355"/>
    <d v="2025-11-19T00:00:00"/>
    <n v="377172"/>
    <d v="2025-11-25T00:00:00"/>
    <m/>
    <n v="276.57"/>
    <d v="2025-12-25T00:00:00"/>
    <s v="E0230920"/>
    <s v="PD023920"/>
    <s v="Serviços de Publicidade Eletrônica"/>
    <n v="263.29000000000002"/>
    <m/>
    <x v="0"/>
    <m/>
    <m/>
    <m/>
    <s v="2 - FATURADO"/>
    <n v="0"/>
    <x v="0"/>
    <x v="1"/>
    <m/>
  </r>
  <r>
    <x v="1366"/>
    <s v="51.864.114/0001-10"/>
    <s v="NF SERVICOS DO"/>
    <n v="367137"/>
    <d v="2025-11-10T00:00:00"/>
    <n v="373954"/>
    <d v="2025-11-10T00:00:00"/>
    <m/>
    <n v="590.02"/>
    <d v="2025-12-10T00:00:00"/>
    <m/>
    <m/>
    <s v="Serviços de Publicidade Eletrônica"/>
    <n v="561.70000000000005"/>
    <m/>
    <x v="0"/>
    <m/>
    <m/>
    <m/>
    <s v="2 - FATURADO"/>
    <n v="0"/>
    <x v="0"/>
    <x v="1"/>
    <m/>
  </r>
  <r>
    <x v="1367"/>
    <s v="51.885.242/0001-40"/>
    <s v="ND-POUPATEMPO 4.0"/>
    <n v="7254"/>
    <d v="2025-11-05T00:00:00"/>
    <s v="PPT00613"/>
    <s v="PPT00613"/>
    <d v="2025-11-01T00:00:00"/>
    <n v="14083.74"/>
    <d v="2025-12-05T00:00:00"/>
    <s v="PPT00613"/>
    <s v="PP00613"/>
    <s v="IMPLANTACAO E OPERACAO DO POUPATEMPO CAMPINAS"/>
    <n v="14083.74"/>
    <d v="2025-11-01T00:00:00"/>
    <x v="0"/>
    <m/>
    <s v="PD-PRC-2021/02651"/>
    <m/>
    <s v="2 - FATURADO"/>
    <n v="0"/>
    <x v="0"/>
    <x v="15"/>
    <m/>
  </r>
  <r>
    <x v="1367"/>
    <s v="51.885.242/0001-40"/>
    <s v="NF SERVICOS DO"/>
    <n v="366369"/>
    <d v="2025-11-10T00:00:00"/>
    <n v="373186"/>
    <d v="2025-11-10T00:00:00"/>
    <m/>
    <n v="497.83"/>
    <d v="2025-12-10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367"/>
    <s v="51.885.242/0001-40"/>
    <s v="NF SERVICOS DO"/>
    <n v="368481"/>
    <d v="2025-11-11T00:00:00"/>
    <n v="375298"/>
    <d v="2025-11-12T00:00:00"/>
    <m/>
    <n v="497.83"/>
    <d v="2025-12-12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367"/>
    <s v="51.885.242/0001-40"/>
    <s v="NF SERVICOS DO"/>
    <n v="371365"/>
    <d v="2025-11-26T00:00:00"/>
    <n v="378182"/>
    <d v="2025-11-27T00:00:00"/>
    <m/>
    <n v="414.86"/>
    <d v="2025-12-27T00:00:00"/>
    <s v="E0220778"/>
    <s v="PD022778"/>
    <s v="Serviços de Publicidade Eletrônica"/>
    <n v="394.95"/>
    <m/>
    <x v="0"/>
    <m/>
    <m/>
    <m/>
    <s v="2 - FATURADO"/>
    <n v="0"/>
    <x v="0"/>
    <x v="1"/>
    <m/>
  </r>
  <r>
    <x v="1367"/>
    <s v="51.885.242/0001-40"/>
    <s v="ND-RATEIO CONDOM PPT"/>
    <n v="21267"/>
    <d v="2025-11-28T00:00:00"/>
    <m/>
    <m/>
    <m/>
    <n v="8480.3799999999992"/>
    <d v="2025-12-30T00:00:00"/>
    <s v="CARGA INICIAL RATEIO CONDOM PPT"/>
    <m/>
    <s v="CARGA INICIAL RATEIO CONDOM PPT"/>
    <n v="8480.3799999999992"/>
    <m/>
    <x v="0"/>
    <m/>
    <m/>
    <m/>
    <s v="32 DIAS"/>
    <n v="0"/>
    <x v="0"/>
    <x v="10"/>
    <m/>
  </r>
  <r>
    <x v="1368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1051"/>
    <x v="1"/>
    <x v="1"/>
    <m/>
  </r>
  <r>
    <x v="1369"/>
    <s v="51.907.384/0001-61"/>
    <s v="NF SERVICOS DO"/>
    <n v="370045"/>
    <d v="2025-11-18T00:00:00"/>
    <n v="376862"/>
    <d v="2025-11-19T00:00:00"/>
    <m/>
    <n v="1548.79"/>
    <d v="2025-12-19T00:00:00"/>
    <s v="E0220684"/>
    <s v="PD022684"/>
    <s v="Serviços de Publicidade Eletrônica"/>
    <n v="1474.45"/>
    <m/>
    <x v="0"/>
    <m/>
    <m/>
    <m/>
    <s v="2 - FATURADO"/>
    <n v="0"/>
    <x v="0"/>
    <x v="1"/>
    <m/>
  </r>
  <r>
    <x v="1369"/>
    <s v="51.907.384/0001-61"/>
    <s v="NF SERVICOS DO"/>
    <n v="371164"/>
    <d v="2025-11-26T00:00:00"/>
    <n v="377981"/>
    <d v="2025-11-27T00:00:00"/>
    <m/>
    <n v="516.26"/>
    <d v="2025-12-27T00:00:00"/>
    <s v="E0220684"/>
    <s v="PD022684"/>
    <s v="Serviços de Publicidade Eletrônica"/>
    <n v="491.48"/>
    <m/>
    <x v="0"/>
    <m/>
    <m/>
    <m/>
    <s v="2 - FATURADO"/>
    <n v="0"/>
    <x v="0"/>
    <x v="1"/>
    <m/>
  </r>
  <r>
    <x v="1370"/>
    <s v="51.973.083/0001-36"/>
    <s v="NF SERVICOS"/>
    <n v="195069"/>
    <d v="2025-10-10T00:00:00"/>
    <n v="2043635"/>
    <d v="2025-10-10T00:00:00"/>
    <d v="2025-08-01T00:00:00"/>
    <n v="3438"/>
    <d v="2025-12-04T00:00:00"/>
    <s v="E0240408"/>
    <s v="PD024273"/>
    <s v="HOSPEDAGEM FISICA  DE EQUIPAMENTOS"/>
    <n v="3438"/>
    <d v="2025-08-01T00:00:00"/>
    <x v="0"/>
    <m/>
    <m/>
    <s v="359.00005793/2024-70  ITO"/>
    <s v="2 - FATURADO"/>
    <n v="0"/>
    <x v="0"/>
    <x v="0"/>
    <m/>
  </r>
  <r>
    <x v="1370"/>
    <s v="51.973.083/0001-36"/>
    <s v="NF SERVICOS"/>
    <n v="196866"/>
    <d v="2025-10-27T00:00:00"/>
    <n v="2045432"/>
    <d v="2025-10-27T00:00:00"/>
    <d v="2025-09-01T00:00:00"/>
    <n v="6205.72"/>
    <d v="2025-12-04T00:00:00"/>
    <s v="E0240408"/>
    <s v="PD024273"/>
    <s v="HOSPEDAGEM FISICA  DE EQUIPAMENTOS"/>
    <n v="6205.72"/>
    <d v="2025-09-01T00:00:00"/>
    <x v="0"/>
    <m/>
    <m/>
    <s v="359.00005793/2024-70  ITO"/>
    <s v="2 - FATURADO"/>
    <n v="0"/>
    <x v="0"/>
    <x v="0"/>
    <m/>
  </r>
  <r>
    <x v="1370"/>
    <s v="51.973.083/0001-36"/>
    <s v="NF SERVICOS"/>
    <n v="197225"/>
    <d v="2025-11-10T00:00:00"/>
    <n v="2063667"/>
    <d v="2025-11-11T00:00:00"/>
    <d v="2025-10-01T00:00:00"/>
    <n v="6205.72"/>
    <d v="2025-12-10T00:00:00"/>
    <s v="E0240408"/>
    <s v="PD024273"/>
    <s v="HOSPEDAGEM FISICA  DE EQUIPAMENTOS"/>
    <n v="6205.72"/>
    <d v="2025-10-01T00:00:00"/>
    <x v="0"/>
    <m/>
    <m/>
    <s v="359.00005793/2024-70  ITO"/>
    <s v="2 - FATURADO"/>
    <n v="0"/>
    <x v="0"/>
    <x v="0"/>
    <m/>
  </r>
  <r>
    <x v="1371"/>
    <s v="514.781.706-97"/>
    <s v="ND-JUROS RECEBIMENTO"/>
    <s v="175-1-NDJ1"/>
    <d v="2025-10-17T00:00:00"/>
    <m/>
    <m/>
    <m/>
    <n v="28.49"/>
    <d v="2025-11-16T00:00:00"/>
    <m/>
    <m/>
    <s v="Nota de Debito Juros"/>
    <n v="28.49"/>
    <m/>
    <x v="0"/>
    <m/>
    <m/>
    <m/>
    <s v="2 - FATURADO"/>
    <n v="12"/>
    <x v="3"/>
    <x v="3"/>
    <m/>
  </r>
  <r>
    <x v="1371"/>
    <s v="514.781.706-97"/>
    <s v="5551 Venda b.at. imo"/>
    <n v="876"/>
    <d v="2025-10-23T00:00:00"/>
    <m/>
    <m/>
    <m/>
    <n v="31890"/>
    <d v="2025-11-02T00:00:00"/>
    <m/>
    <m/>
    <s v="Moveis Diversos (Moveis e Mobiliarios)"/>
    <n v="31890"/>
    <m/>
    <x v="0"/>
    <m/>
    <m/>
    <m/>
    <s v="10 DIAS"/>
    <n v="26"/>
    <x v="3"/>
    <x v="8"/>
    <m/>
  </r>
  <r>
    <x v="1371"/>
    <s v="514.781.706-97"/>
    <s v="5551 Venda b.at. imo"/>
    <n v="886"/>
    <d v="2025-10-23T00:00:00"/>
    <m/>
    <m/>
    <m/>
    <n v="28490"/>
    <d v="2025-11-02T00:00:00"/>
    <m/>
    <m/>
    <s v="Moveis Diversos (Moveis e Mobiliarios)"/>
    <n v="28490"/>
    <m/>
    <x v="0"/>
    <m/>
    <m/>
    <m/>
    <s v="10 DIAS"/>
    <n v="26"/>
    <x v="3"/>
    <x v="8"/>
    <m/>
  </r>
  <r>
    <x v="1372"/>
    <s v="517.129.988-97"/>
    <s v="5551 Venda b.at. imo"/>
    <n v="1086"/>
    <d v="2025-11-11T00:00:00"/>
    <m/>
    <m/>
    <m/>
    <n v="1200"/>
    <d v="2025-11-21T00:00:00"/>
    <m/>
    <m/>
    <s v="Maquinas Diversas (Maquinas e Equipamentos)"/>
    <n v="1200"/>
    <m/>
    <x v="0"/>
    <m/>
    <m/>
    <m/>
    <s v="10 DIAS"/>
    <n v="7"/>
    <x v="3"/>
    <x v="8"/>
    <m/>
  </r>
  <r>
    <x v="1373"/>
    <s v="52.022.461/0001-69"/>
    <s v="5551 Venda b.at. imo"/>
    <n v="957"/>
    <d v="2025-10-29T00:00:00"/>
    <m/>
    <m/>
    <m/>
    <n v="12231.1"/>
    <d v="2026-11-30T00:00:00"/>
    <m/>
    <m/>
    <s v="Monitor"/>
    <n v="12231.1"/>
    <m/>
    <x v="0"/>
    <m/>
    <m/>
    <m/>
    <s v="10 DIAS"/>
    <n v="0"/>
    <x v="0"/>
    <x v="8"/>
    <m/>
  </r>
  <r>
    <x v="1374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777"/>
    <x v="1"/>
    <x v="1"/>
    <m/>
  </r>
  <r>
    <x v="1374"/>
    <s v="52.030.830/0001-65"/>
    <s v="NF SERVICOS"/>
    <n v="198126"/>
    <d v="2025-11-13T00:00:00"/>
    <n v="2064568"/>
    <d v="2025-11-14T00:00:00"/>
    <d v="2025-10-01T00:00:00"/>
    <n v="6217.2"/>
    <d v="2025-12-13T00:00:00"/>
    <s v="E0230055"/>
    <s v="PD023046"/>
    <s v="NUVEM PRODESP"/>
    <n v="5918.77"/>
    <d v="2025-10-01T00:00:00"/>
    <x v="0"/>
    <s v="30/2023"/>
    <s v="269.00000568/2023-75"/>
    <s v="359.00000025/2023-49 ITO"/>
    <s v="2 - FATURADO"/>
    <n v="0"/>
    <x v="0"/>
    <x v="0"/>
    <m/>
  </r>
  <r>
    <x v="1374"/>
    <s v="52.030.830/0001-65"/>
    <s v="NF SERVICOS"/>
    <n v="198127"/>
    <d v="2025-11-13T00:00:00"/>
    <n v="2064569"/>
    <d v="2025-11-14T00:00:00"/>
    <d v="2025-10-01T00:00:00"/>
    <n v="127.82"/>
    <d v="2025-12-13T00:00:00"/>
    <s v="E0230467"/>
    <s v="PD023384"/>
    <s v="PROGRAMA  SP SEM PAPEL"/>
    <n v="121.68"/>
    <d v="2025-10-01T00:00:00"/>
    <x v="0"/>
    <s v="123/2023"/>
    <s v="269.00001748/2023-74"/>
    <s v="359.00000383/2024-32  APPS"/>
    <s v="2 - FATURADO"/>
    <n v="0"/>
    <x v="0"/>
    <x v="0"/>
    <m/>
  </r>
  <r>
    <x v="1374"/>
    <s v="52.030.830/0001-65"/>
    <s v="NF SERVICOS"/>
    <n v="198129"/>
    <d v="2025-11-13T00:00:00"/>
    <n v="2064571"/>
    <d v="2025-11-14T00:00:00"/>
    <d v="2025-10-01T00:00:00"/>
    <n v="7165.48"/>
    <d v="2025-12-13T00:00:00"/>
    <s v="E0250124"/>
    <s v="PD025108"/>
    <s v="OFFICE BÁSICO"/>
    <n v="6821.54"/>
    <d v="2025-10-01T00:00:00"/>
    <x v="0"/>
    <s v="16/2025"/>
    <s v="269.00001163/2024-35"/>
    <s v="359.00000025/2023-49 - ITO"/>
    <s v="2 - FATURADO"/>
    <n v="0"/>
    <x v="0"/>
    <x v="0"/>
    <m/>
  </r>
  <r>
    <x v="1375"/>
    <s v="52.050.568/0001-10"/>
    <s v="ND-OPERADORA CIELO"/>
    <n v="27334"/>
    <d v="2025-11-13T00:00:00"/>
    <m/>
    <m/>
    <m/>
    <n v="187.49"/>
    <d v="2025-11-13T00:00:00"/>
    <m/>
    <m/>
    <s v="Certificado e-CNPJ A1 em Software (12 meses)"/>
    <n v="187.49"/>
    <m/>
    <x v="0"/>
    <m/>
    <m/>
    <m/>
    <s v="1 - VENDA A VISTA"/>
    <n v="15"/>
    <x v="3"/>
    <x v="2"/>
    <m/>
  </r>
  <r>
    <x v="1376"/>
    <s v="52.079.257/0001-84"/>
    <s v="ND-OPERADORA CIELO"/>
    <n v="27275"/>
    <d v="2025-11-06T00:00:00"/>
    <m/>
    <m/>
    <m/>
    <n v="187.49"/>
    <d v="2025-11-06T00:00:00"/>
    <m/>
    <m/>
    <s v="Certificado e-CNPJ A1 em Software (12 meses)"/>
    <n v="187.49"/>
    <m/>
    <x v="0"/>
    <m/>
    <m/>
    <m/>
    <s v="1 - VENDA A VISTA"/>
    <n v="22"/>
    <x v="3"/>
    <x v="2"/>
    <m/>
  </r>
  <r>
    <x v="1377"/>
    <s v="52.359.692/0001-62"/>
    <s v="ND-POUPATEMPO 4.0"/>
    <n v="7305"/>
    <d v="2025-11-05T00:00:00"/>
    <s v="PPT00750"/>
    <s v="PPT00750"/>
    <d v="2025-11-01T00:00:00"/>
    <n v="18208.37"/>
    <d v="2025-12-05T00:00:00"/>
    <s v="PPT00750"/>
    <s v="PP00750"/>
    <s v="IMPLANTAÇÃO E OPERAÇÃO DO POUPATEMPO BOM JESUS DOS PERDÕES"/>
    <n v="18208.37"/>
    <d v="2025-11-01T00:00:00"/>
    <x v="0"/>
    <m/>
    <s v="PD-PRC-2022/02319"/>
    <m/>
    <s v="2 - FATURADO"/>
    <n v="0"/>
    <x v="0"/>
    <x v="15"/>
    <m/>
  </r>
  <r>
    <x v="1377"/>
    <s v="52.359.692/0001-62"/>
    <s v="NF SERVICOS DO"/>
    <n v="368167"/>
    <d v="2025-11-10T00:00:00"/>
    <n v="374984"/>
    <d v="2025-11-12T00:00:00"/>
    <m/>
    <n v="414.85"/>
    <d v="2025-11-12T00:00:00"/>
    <m/>
    <m/>
    <s v="Serviços de Publicidade Eletrônica"/>
    <n v="0"/>
    <m/>
    <x v="0"/>
    <m/>
    <m/>
    <m/>
    <s v="1 - VENDA A VISTA"/>
    <n v="16"/>
    <x v="3"/>
    <x v="1"/>
    <m/>
  </r>
  <r>
    <x v="1378"/>
    <s v="52.373.396/0001-16"/>
    <s v="NF SERVICOS DO"/>
    <n v="371057"/>
    <d v="2025-11-25T00:00:00"/>
    <n v="377874"/>
    <d v="2025-11-26T00:00:00"/>
    <m/>
    <n v="276.57"/>
    <d v="2025-12-26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379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349"/>
    <x v="2"/>
    <x v="3"/>
    <m/>
  </r>
  <r>
    <x v="1379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349"/>
    <x v="2"/>
    <x v="3"/>
    <m/>
  </r>
  <r>
    <x v="1379"/>
    <s v="52.381.720/0001-48"/>
    <s v="NF SERVICOS DO"/>
    <n v="369970"/>
    <d v="2025-11-18T00:00:00"/>
    <n v="376787"/>
    <d v="2025-11-19T00:00:00"/>
    <m/>
    <n v="368.76"/>
    <d v="2025-12-19T00:00:00"/>
    <s v="E0240903"/>
    <s v="PD024903"/>
    <s v="Serviços de Publicidade Eletrônica"/>
    <n v="351.06"/>
    <m/>
    <x v="0"/>
    <m/>
    <m/>
    <m/>
    <s v="2 - FATURADO"/>
    <n v="0"/>
    <x v="0"/>
    <x v="1"/>
    <m/>
  </r>
  <r>
    <x v="1379"/>
    <s v="52.381.720/0001-48"/>
    <s v="NF SERVICOS DO"/>
    <n v="370708"/>
    <d v="2025-11-24T00:00:00"/>
    <n v="377524"/>
    <d v="2025-11-25T00:00:00"/>
    <m/>
    <n v="276.57"/>
    <d v="2025-12-25T00:00:00"/>
    <s v="E0240903"/>
    <s v="PD024903"/>
    <s v="Serviços de Publicidade Eletrônica"/>
    <n v="263.29000000000002"/>
    <m/>
    <x v="0"/>
    <m/>
    <m/>
    <m/>
    <s v="2 - FATURADO"/>
    <n v="0"/>
    <x v="0"/>
    <x v="1"/>
    <m/>
  </r>
  <r>
    <x v="1379"/>
    <s v="52.381.720/0001-48"/>
    <s v="NF SERVICOS DO"/>
    <n v="371222"/>
    <d v="2025-11-26T00:00:00"/>
    <n v="378039"/>
    <d v="2025-11-27T00:00:00"/>
    <m/>
    <n v="276.57"/>
    <d v="2025-12-27T00:00:00"/>
    <s v="E0240903"/>
    <s v="PD024903"/>
    <s v="Serviços de Publicidade Eletrônica"/>
    <n v="263.29000000000002"/>
    <m/>
    <x v="0"/>
    <m/>
    <m/>
    <m/>
    <s v="2 - FATURADO"/>
    <n v="0"/>
    <x v="0"/>
    <x v="1"/>
    <m/>
  </r>
  <r>
    <x v="1380"/>
    <s v="52.382.702/0001-80"/>
    <s v="NF SERVICOS DO"/>
    <n v="363650"/>
    <d v="2025-10-17T00:00:00"/>
    <n v="370465"/>
    <d v="2025-10-21T00:00:00"/>
    <m/>
    <n v="368.76"/>
    <d v="2025-11-20T00:00:00"/>
    <s v="E0220747"/>
    <s v="PD022747"/>
    <s v="Serviços de Publicidade Eletrônica"/>
    <n v="307.17"/>
    <m/>
    <x v="0"/>
    <m/>
    <m/>
    <m/>
    <s v="2 - FATURADO"/>
    <n v="8"/>
    <x v="3"/>
    <x v="1"/>
    <m/>
  </r>
  <r>
    <x v="1380"/>
    <s v="52.382.702/0001-80"/>
    <s v="NF SERVICOS DO"/>
    <n v="364882"/>
    <d v="2025-10-23T00:00:00"/>
    <n v="371697"/>
    <d v="2025-10-24T00:00:00"/>
    <m/>
    <n v="368.76"/>
    <d v="2025-11-23T00:00:00"/>
    <s v="E0220747"/>
    <s v="PD022747"/>
    <s v="Serviços de Publicidade Eletrônica"/>
    <n v="351.06"/>
    <m/>
    <x v="0"/>
    <m/>
    <m/>
    <m/>
    <s v="2 - FATURADO"/>
    <n v="5"/>
    <x v="3"/>
    <x v="1"/>
    <m/>
  </r>
  <r>
    <x v="1380"/>
    <s v="52.382.702/0001-80"/>
    <s v="NF SERVICOS DO"/>
    <n v="366105"/>
    <d v="2025-10-30T00:00:00"/>
    <n v="372922"/>
    <d v="2025-10-31T00:00:00"/>
    <m/>
    <n v="460.95"/>
    <d v="2025-11-30T00:00:00"/>
    <s v="E0220747"/>
    <s v="PD022747"/>
    <s v="Serviços de Publicidade Eletrônica"/>
    <n v="438.82"/>
    <m/>
    <x v="0"/>
    <m/>
    <m/>
    <m/>
    <s v="2 - FATURADO"/>
    <n v="0"/>
    <x v="0"/>
    <x v="1"/>
    <m/>
  </r>
  <r>
    <x v="1380"/>
    <s v="52.382.702/0001-80"/>
    <s v="NF SERVICOS DO"/>
    <n v="366398"/>
    <d v="2025-11-10T00:00:00"/>
    <n v="373215"/>
    <d v="2025-11-10T00:00:00"/>
    <m/>
    <n v="507.05"/>
    <d v="2025-12-10T00:00:00"/>
    <s v="E0220747"/>
    <s v="PD022747"/>
    <s v="Serviços de Publicidade Eletrônica"/>
    <n v="482.71"/>
    <m/>
    <x v="0"/>
    <m/>
    <m/>
    <m/>
    <s v="2 - FATURADO"/>
    <n v="0"/>
    <x v="0"/>
    <x v="1"/>
    <m/>
  </r>
  <r>
    <x v="1380"/>
    <s v="52.382.702/0001-80"/>
    <s v="NF SERVICOS DO"/>
    <n v="368893"/>
    <d v="2025-11-12T00:00:00"/>
    <n v="375710"/>
    <d v="2025-11-13T00:00:00"/>
    <m/>
    <n v="368.76"/>
    <d v="2025-12-13T00:00:00"/>
    <s v="E0220747"/>
    <s v="PD022747"/>
    <s v="Serviços de Publicidade Eletrônica"/>
    <n v="351.06"/>
    <m/>
    <x v="0"/>
    <m/>
    <m/>
    <m/>
    <s v="2 - FATURADO"/>
    <n v="0"/>
    <x v="0"/>
    <x v="1"/>
    <m/>
  </r>
  <r>
    <x v="1380"/>
    <s v="52.382.702/0001-80"/>
    <s v="NF SERVICOS DO"/>
    <n v="370895"/>
    <d v="2025-11-25T00:00:00"/>
    <n v="377712"/>
    <d v="2025-11-26T00:00:00"/>
    <m/>
    <n v="507.05"/>
    <d v="2025-12-26T00:00:00"/>
    <s v="E0220747"/>
    <s v="PD022747"/>
    <s v="Serviços de Publicidade Eletrônica"/>
    <n v="482.71"/>
    <m/>
    <x v="0"/>
    <m/>
    <m/>
    <m/>
    <s v="2 - FATURADO"/>
    <n v="0"/>
    <x v="0"/>
    <x v="1"/>
    <m/>
  </r>
  <r>
    <x v="1381"/>
    <s v="52.561.214/0001-30"/>
    <s v="NF SERVICOS"/>
    <n v="197836"/>
    <d v="2025-11-13T00:00:00"/>
    <n v="2064278"/>
    <d v="2025-11-13T00:00:00"/>
    <d v="2025-10-01T00:00:00"/>
    <n v="10530"/>
    <d v="2025-12-13T00:00:00"/>
    <s v="E0251040"/>
    <s v="PD251033"/>
    <s v="PLATAFORMA COLABORATIVA I"/>
    <n v="10024.56"/>
    <d v="2025-10-01T00:00:00"/>
    <x v="0"/>
    <s v="019/2025"/>
    <s v="200.809/2025"/>
    <s v="359.00002622/2025-70 - ITO"/>
    <s v="2 - FATURADO"/>
    <n v="0"/>
    <x v="0"/>
    <x v="0"/>
    <m/>
  </r>
  <r>
    <x v="1381"/>
    <s v="52.561.214/0001-30"/>
    <s v="NF SERVICOS"/>
    <n v="197839"/>
    <d v="2025-11-13T00:00:00"/>
    <n v="2064281"/>
    <d v="2025-11-13T00:00:00"/>
    <d v="2025-10-01T00:00:00"/>
    <n v="13929"/>
    <d v="2025-12-13T00:00:00"/>
    <s v="E0250209"/>
    <s v="PD251033"/>
    <s v="PLATAFORMA COLABORATIVA I"/>
    <n v="13260.41"/>
    <d v="2025-10-01T00:00:00"/>
    <x v="0"/>
    <s v="019/2025"/>
    <s v="200.809/2025"/>
    <s v="359.00002622/2025-70 - ITO"/>
    <s v="2 - FATURADO"/>
    <n v="0"/>
    <x v="0"/>
    <x v="0"/>
    <m/>
  </r>
  <r>
    <x v="1382"/>
    <s v="52.846.144/0001-67"/>
    <s v="NF SERVICOS"/>
    <n v="193918"/>
    <d v="2025-09-11T00:00:00"/>
    <n v="2025552"/>
    <d v="2025-09-11T00:00:00"/>
    <d v="2025-08-01T00:00:00"/>
    <n v="644.4"/>
    <d v="2025-10-11T00:00:00"/>
    <s v="E0251167"/>
    <s v="PD251083"/>
    <s v="PREFEITURA CADASTRO"/>
    <n v="613.47"/>
    <d v="2025-08-01T00:00:00"/>
    <x v="0"/>
    <s v="NOVO"/>
    <s v="NOVO"/>
    <s v="359.00003520/2025-71 APPS/ITO"/>
    <s v="2 - FATURADO"/>
    <n v="48"/>
    <x v="5"/>
    <x v="0"/>
    <m/>
  </r>
  <r>
    <x v="1382"/>
    <s v="52.846.144/0001-67"/>
    <s v="NF SERVICOS DO"/>
    <n v="359604"/>
    <d v="2025-10-10T00:00:00"/>
    <n v="366419"/>
    <d v="2025-10-10T00:00:00"/>
    <m/>
    <n v="414.85"/>
    <d v="2025-11-09T00:00:00"/>
    <s v="E0240887"/>
    <s v="PD024887"/>
    <s v="Serviços de Publicidade Eletrônica"/>
    <n v="394.94"/>
    <m/>
    <x v="0"/>
    <m/>
    <m/>
    <m/>
    <s v="2 - FATURADO"/>
    <n v="19"/>
    <x v="3"/>
    <x v="1"/>
    <m/>
  </r>
  <r>
    <x v="1382"/>
    <s v="52.846.144/0001-67"/>
    <s v="NF SERVICOS DO"/>
    <n v="364331"/>
    <d v="2025-10-21T00:00:00"/>
    <n v="371146"/>
    <d v="2025-10-22T00:00:00"/>
    <m/>
    <n v="368.76"/>
    <d v="2025-11-21T00:00:00"/>
    <s v="E0240887"/>
    <s v="PD024887"/>
    <s v="Serviços de Publicidade Eletrônica"/>
    <n v="351.06"/>
    <m/>
    <x v="0"/>
    <m/>
    <m/>
    <m/>
    <s v="2 - FATURADO"/>
    <n v="7"/>
    <x v="3"/>
    <x v="1"/>
    <m/>
  </r>
  <r>
    <x v="1382"/>
    <s v="52.846.144/0001-67"/>
    <s v="NF SERVICOS DO"/>
    <n v="364540"/>
    <d v="2025-10-22T00:00:00"/>
    <n v="371355"/>
    <d v="2025-10-24T00:00:00"/>
    <m/>
    <n v="138.28"/>
    <d v="2025-11-23T00:00:00"/>
    <s v="E0240887"/>
    <s v="PD024887"/>
    <s v="Serviços de Publicidade Eletrônica"/>
    <n v="131.63999999999999"/>
    <m/>
    <x v="0"/>
    <m/>
    <m/>
    <m/>
    <s v="2 - FATURADO"/>
    <n v="5"/>
    <x v="3"/>
    <x v="1"/>
    <m/>
  </r>
  <r>
    <x v="1382"/>
    <s v="52.846.144/0001-67"/>
    <s v="NF SERVICOS"/>
    <n v="196678"/>
    <d v="2025-10-23T00:00:00"/>
    <n v="2045244"/>
    <d v="2025-10-23T00:00:00"/>
    <d v="2025-09-01T00:00:00"/>
    <n v="644.4"/>
    <d v="2025-11-22T00:00:00"/>
    <s v="E0251167"/>
    <s v="PD251083"/>
    <s v="PREFEITURA CADASTRO"/>
    <n v="613.47"/>
    <d v="2025-09-01T00:00:00"/>
    <x v="0"/>
    <s v="NOVO"/>
    <s v="NOVO"/>
    <s v="359.00003520/2025-71 APPS/ITO"/>
    <s v="2 - FATURADO"/>
    <n v="6"/>
    <x v="3"/>
    <x v="0"/>
    <m/>
  </r>
  <r>
    <x v="1382"/>
    <s v="52.846.144/0001-67"/>
    <s v="NF SERVICOS"/>
    <n v="198035"/>
    <d v="2025-11-13T00:00:00"/>
    <n v="2064477"/>
    <d v="2025-11-13T00:00:00"/>
    <d v="2025-10-01T00:00:00"/>
    <n v="644.4"/>
    <d v="2025-12-13T00:00:00"/>
    <s v="E0251167"/>
    <s v="PD251083"/>
    <s v="PREFEITURA CADASTRO"/>
    <n v="613.47"/>
    <d v="2025-10-01T00:00:00"/>
    <x v="0"/>
    <s v="NOVO"/>
    <s v="NOVO"/>
    <s v="359.00003520/2025-71 APPS/ITO"/>
    <s v="2 - FATURADO"/>
    <n v="0"/>
    <x v="0"/>
    <x v="0"/>
    <m/>
  </r>
  <r>
    <x v="1383"/>
    <s v="52.906.358/0001-81"/>
    <s v="ND-OPERADORA CIELO"/>
    <n v="27369"/>
    <d v="2025-11-17T00:00:00"/>
    <m/>
    <m/>
    <m/>
    <n v="139.38999999999999"/>
    <d v="2025-11-17T00:00:00"/>
    <m/>
    <m/>
    <s v="e-CNPJ A1 - Renovação 12 meses"/>
    <n v="139.38999999999999"/>
    <m/>
    <x v="0"/>
    <m/>
    <m/>
    <m/>
    <s v="1 - VENDA A VISTA"/>
    <n v="11"/>
    <x v="3"/>
    <x v="2"/>
    <m/>
  </r>
  <r>
    <x v="1384"/>
    <s v="52.942.380/0001-87"/>
    <s v="NF SERVICOS DO"/>
    <n v="366031"/>
    <d v="2025-10-30T00:00:00"/>
    <n v="372848"/>
    <d v="2025-10-31T00:00:00"/>
    <m/>
    <n v="829.71"/>
    <d v="2025-11-30T00:00:00"/>
    <s v="E0250856"/>
    <s v="PD025856"/>
    <s v="Serviços de Publicidade Eletrônica"/>
    <n v="789.88"/>
    <m/>
    <x v="0"/>
    <m/>
    <m/>
    <m/>
    <s v="2 - FATURADO"/>
    <n v="0"/>
    <x v="0"/>
    <x v="1"/>
    <m/>
  </r>
  <r>
    <x v="1384"/>
    <s v="52.942.380/0001-87"/>
    <s v="NF SERVICOS DO"/>
    <n v="367464"/>
    <d v="2025-11-10T00:00:00"/>
    <n v="374281"/>
    <d v="2025-11-10T00:00:00"/>
    <m/>
    <n v="737.52"/>
    <d v="2025-12-10T00:00:00"/>
    <s v="E0250856"/>
    <s v="PD025856"/>
    <s v="Serviços de Publicidade Eletrônica"/>
    <n v="702.12"/>
    <m/>
    <x v="0"/>
    <m/>
    <m/>
    <m/>
    <s v="2 - FATURADO"/>
    <n v="0"/>
    <x v="0"/>
    <x v="1"/>
    <m/>
  </r>
  <r>
    <x v="1384"/>
    <s v="52.942.380/0001-87"/>
    <s v="NF SERVICOS DO"/>
    <n v="367572"/>
    <d v="2025-11-10T00:00:00"/>
    <n v="374389"/>
    <d v="2025-11-10T00:00:00"/>
    <m/>
    <n v="967.99"/>
    <d v="2025-12-10T00:00:00"/>
    <s v="E0250856"/>
    <s v="PD025856"/>
    <s v="Serviços de Publicidade Eletrônica"/>
    <n v="921.53"/>
    <m/>
    <x v="0"/>
    <m/>
    <m/>
    <m/>
    <s v="2 - FATURADO"/>
    <n v="0"/>
    <x v="0"/>
    <x v="1"/>
    <m/>
  </r>
  <r>
    <x v="1384"/>
    <s v="52.942.380/0001-87"/>
    <s v="NF SERVICOS DO"/>
    <n v="368011"/>
    <d v="2025-11-10T00:00:00"/>
    <n v="374828"/>
    <d v="2025-11-12T00:00:00"/>
    <m/>
    <n v="368.76"/>
    <d v="2025-12-12T00:00:00"/>
    <s v="E0250856"/>
    <s v="PD025856"/>
    <s v="Serviços de Publicidade Eletrônica"/>
    <n v="351.06"/>
    <m/>
    <x v="0"/>
    <m/>
    <m/>
    <m/>
    <s v="2 - FATURADO"/>
    <n v="0"/>
    <x v="0"/>
    <x v="1"/>
    <m/>
  </r>
  <r>
    <x v="1384"/>
    <s v="52.942.380/0001-87"/>
    <s v="NF SERVICOS DO"/>
    <n v="369561"/>
    <d v="2025-11-17T00:00:00"/>
    <n v="376378"/>
    <d v="2025-11-18T00:00:00"/>
    <m/>
    <n v="368.76"/>
    <d v="2025-12-18T00:00:00"/>
    <s v="E0250856"/>
    <s v="PD025856"/>
    <s v="Serviços de Publicidade Eletrônica"/>
    <n v="351.06"/>
    <m/>
    <x v="0"/>
    <m/>
    <m/>
    <m/>
    <s v="2 - FATURADO"/>
    <n v="0"/>
    <x v="0"/>
    <x v="1"/>
    <m/>
  </r>
  <r>
    <x v="1385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95"/>
    <x v="2"/>
    <x v="5"/>
    <m/>
  </r>
  <r>
    <x v="1386"/>
    <s v="53.016.095/0001-06"/>
    <s v="ND-OPERADORA CIELO"/>
    <n v="27239"/>
    <d v="2025-11-04T00:00:00"/>
    <m/>
    <m/>
    <m/>
    <n v="187.49"/>
    <d v="2025-11-04T00:00:00"/>
    <m/>
    <m/>
    <s v="Certificado e-CNPJ A1 em Software (12 meses)"/>
    <n v="187.49"/>
    <m/>
    <x v="0"/>
    <m/>
    <m/>
    <m/>
    <s v="1 - VENDA A VISTA"/>
    <n v="24"/>
    <x v="3"/>
    <x v="2"/>
    <m/>
  </r>
  <r>
    <x v="1387"/>
    <s v="53.065.611/0001-84"/>
    <s v="ND-OPERADORA CIELO"/>
    <n v="27362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1388"/>
    <s v="53.080.578/0001-61"/>
    <s v="ND-OPERADORA CIELO"/>
    <n v="27295"/>
    <d v="2025-11-10T00:00:00"/>
    <m/>
    <m/>
    <m/>
    <n v="187.49"/>
    <d v="2025-11-10T00:00:00"/>
    <m/>
    <m/>
    <s v="Certificado e-CNPJ A1 em Software (12 meses)"/>
    <n v="187.49"/>
    <m/>
    <x v="0"/>
    <m/>
    <m/>
    <m/>
    <s v="1 - VENDA A VISTA"/>
    <n v="18"/>
    <x v="3"/>
    <x v="2"/>
    <m/>
  </r>
  <r>
    <x v="1388"/>
    <s v="53.080.578/0001-61"/>
    <s v="ND-OPERADORA CIELO"/>
    <n v="27298"/>
    <d v="2025-11-10T00:00:00"/>
    <m/>
    <m/>
    <m/>
    <n v="187.49"/>
    <d v="2025-11-10T00:00:00"/>
    <m/>
    <m/>
    <s v="Certificado e-CNPJ A1 em Software (12 meses)"/>
    <n v="187.49"/>
    <m/>
    <x v="0"/>
    <m/>
    <m/>
    <m/>
    <s v="1 - VENDA A VISTA"/>
    <n v="18"/>
    <x v="3"/>
    <x v="2"/>
    <m/>
  </r>
  <r>
    <x v="1388"/>
    <s v="53.080.578/0001-61"/>
    <s v="ND-OPERADORA CIELO"/>
    <n v="27299"/>
    <d v="2025-11-10T00:00:00"/>
    <m/>
    <m/>
    <m/>
    <n v="187.49"/>
    <d v="2025-11-10T00:00:00"/>
    <m/>
    <m/>
    <s v="Certificado e-CNPJ A1 em Software (12 meses)"/>
    <n v="187.49"/>
    <m/>
    <x v="0"/>
    <m/>
    <m/>
    <m/>
    <s v="1 - VENDA A VISTA"/>
    <n v="18"/>
    <x v="3"/>
    <x v="2"/>
    <m/>
  </r>
  <r>
    <x v="1389"/>
    <s v="53.090.281/0001-87"/>
    <s v="ND-OPERADORA CIELO"/>
    <n v="27391"/>
    <d v="2025-11-18T00:00:00"/>
    <m/>
    <m/>
    <m/>
    <n v="139.38999999999999"/>
    <d v="2025-11-18T00:00:00"/>
    <m/>
    <m/>
    <s v="e-CNPJ A1 - Renovação 12 meses"/>
    <n v="139.38999999999999"/>
    <m/>
    <x v="0"/>
    <m/>
    <m/>
    <m/>
    <s v="1 - VENDA A VISTA"/>
    <n v="10"/>
    <x v="3"/>
    <x v="2"/>
    <m/>
  </r>
  <r>
    <x v="1390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204"/>
    <x v="2"/>
    <x v="1"/>
    <m/>
  </r>
  <r>
    <x v="1390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198"/>
    <x v="2"/>
    <x v="1"/>
    <m/>
  </r>
  <r>
    <x v="1391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271"/>
    <x v="2"/>
    <x v="3"/>
    <m/>
  </r>
  <r>
    <x v="1391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271"/>
    <x v="2"/>
    <x v="3"/>
    <m/>
  </r>
  <r>
    <x v="1391"/>
    <s v="53.221.701/0001-17"/>
    <s v="ND-POUPATEMPO 4.0"/>
    <n v="7319"/>
    <d v="2025-11-05T00:00:00"/>
    <s v="PPT00726"/>
    <s v="PPT00726"/>
    <d v="2025-11-01T00:00:00"/>
    <n v="21421.4"/>
    <d v="2025-12-05T00:00:00"/>
    <s v="PPT00726"/>
    <s v="PP00726"/>
    <s v="IMPLANTACAO E OPERACAO DO POUPATEMPO MONTE APRAZIVEL"/>
    <n v="21421.4"/>
    <d v="2025-11-01T00:00:00"/>
    <x v="0"/>
    <m/>
    <s v="PD-PRC-2022/02603"/>
    <m/>
    <s v="2 - FATURADO"/>
    <n v="0"/>
    <x v="0"/>
    <x v="15"/>
    <m/>
  </r>
  <r>
    <x v="1392"/>
    <s v="53.249.470/0001-50"/>
    <s v="ND-OPERADORA CIELO"/>
    <n v="27510"/>
    <d v="2025-11-28T00:00:00"/>
    <m/>
    <m/>
    <m/>
    <n v="139.38999999999999"/>
    <d v="2025-11-28T00:00:00"/>
    <m/>
    <m/>
    <s v="e-CNPJ A1 - Renovação 12 meses"/>
    <n v="139.38999999999999"/>
    <m/>
    <x v="0"/>
    <m/>
    <m/>
    <m/>
    <s v="1 - VENDA A VISTA"/>
    <n v="1"/>
    <x v="3"/>
    <x v="2"/>
    <m/>
  </r>
  <r>
    <x v="1393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322"/>
    <x v="2"/>
    <x v="3"/>
    <m/>
  </r>
  <r>
    <x v="1393"/>
    <s v="53.300.331/0001-03"/>
    <s v="NF SERVICOS DO"/>
    <n v="367150"/>
    <d v="2025-11-10T00:00:00"/>
    <n v="373967"/>
    <d v="2025-11-10T00:00:00"/>
    <m/>
    <n v="368.76"/>
    <d v="2025-12-10T00:00:00"/>
    <s v="E0240873"/>
    <s v="PD024873"/>
    <s v="Serviços de Publicidade Eletrônica"/>
    <n v="351.06"/>
    <m/>
    <x v="0"/>
    <m/>
    <m/>
    <m/>
    <s v="2 - FATURADO"/>
    <n v="0"/>
    <x v="0"/>
    <x v="1"/>
    <m/>
  </r>
  <r>
    <x v="1393"/>
    <s v="53.300.331/0001-03"/>
    <s v="NF SERVICOS DO"/>
    <n v="367151"/>
    <d v="2025-11-10T00:00:00"/>
    <n v="373968"/>
    <d v="2025-11-10T00:00:00"/>
    <m/>
    <n v="368.76"/>
    <d v="2025-12-10T00:00:00"/>
    <s v="E0240873"/>
    <s v="PD024873"/>
    <s v="Serviços de Publicidade Eletrônica"/>
    <n v="351.06"/>
    <m/>
    <x v="0"/>
    <m/>
    <m/>
    <m/>
    <s v="2 - FATURADO"/>
    <n v="0"/>
    <x v="0"/>
    <x v="1"/>
    <m/>
  </r>
  <r>
    <x v="1393"/>
    <s v="53.300.331/0001-03"/>
    <s v="NF SERVICOS DO"/>
    <n v="367798"/>
    <d v="2025-11-10T00:00:00"/>
    <n v="374615"/>
    <d v="2025-11-10T00:00:00"/>
    <m/>
    <n v="322.67"/>
    <d v="2025-12-10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393"/>
    <s v="53.300.331/0001-03"/>
    <s v="NF SERVICOS DO"/>
    <n v="367799"/>
    <d v="2025-11-10T00:00:00"/>
    <n v="374616"/>
    <d v="2025-11-10T00:00:00"/>
    <m/>
    <n v="322.67"/>
    <d v="2025-12-10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393"/>
    <s v="53.300.331/0001-03"/>
    <s v="NF SERVICOS DO"/>
    <n v="368673"/>
    <d v="2025-11-12T00:00:00"/>
    <n v="375490"/>
    <d v="2025-11-13T00:00:00"/>
    <m/>
    <n v="322.67"/>
    <d v="2025-12-13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393"/>
    <s v="53.300.331/0001-03"/>
    <s v="NF SERVICOS DO"/>
    <n v="369264"/>
    <d v="2025-11-14T00:00:00"/>
    <n v="376081"/>
    <d v="2025-11-18T00:00:00"/>
    <m/>
    <n v="368.76"/>
    <d v="2025-12-18T00:00:00"/>
    <s v="E0240873"/>
    <s v="PD024873"/>
    <s v="Serviços de Publicidade Eletrônica"/>
    <n v="351.06"/>
    <m/>
    <x v="0"/>
    <m/>
    <m/>
    <m/>
    <s v="2 - FATURADO"/>
    <n v="0"/>
    <x v="0"/>
    <x v="1"/>
    <m/>
  </r>
  <r>
    <x v="1393"/>
    <s v="53.300.331/0001-03"/>
    <s v="NF SERVICOS DO"/>
    <n v="369266"/>
    <d v="2025-11-14T00:00:00"/>
    <n v="376083"/>
    <d v="2025-11-18T00:00:00"/>
    <m/>
    <n v="368.76"/>
    <d v="2025-12-18T00:00:00"/>
    <s v="E0240873"/>
    <s v="PD024873"/>
    <s v="Serviços de Publicidade Eletrônica"/>
    <n v="351.06"/>
    <m/>
    <x v="0"/>
    <m/>
    <m/>
    <m/>
    <s v="2 - FATURADO"/>
    <n v="0"/>
    <x v="0"/>
    <x v="1"/>
    <m/>
  </r>
  <r>
    <x v="1393"/>
    <s v="53.300.331/0001-03"/>
    <s v="NF SERVICOS DO"/>
    <n v="369479"/>
    <d v="2025-11-14T00:00:00"/>
    <n v="376296"/>
    <d v="2025-11-18T00:00:00"/>
    <m/>
    <n v="414.85"/>
    <d v="2025-12-18T00:00:00"/>
    <s v="E0240873"/>
    <s v="PD024873"/>
    <s v="Serviços de Publicidade Eletrônica"/>
    <n v="394.94"/>
    <m/>
    <x v="0"/>
    <m/>
    <m/>
    <m/>
    <s v="2 - FATURADO"/>
    <n v="0"/>
    <x v="0"/>
    <x v="1"/>
    <m/>
  </r>
  <r>
    <x v="1394"/>
    <s v="53.300.356/0001-07"/>
    <s v="NF SERVICOS DO"/>
    <n v="370543"/>
    <d v="2025-11-24T00:00:00"/>
    <n v="377359"/>
    <d v="2025-11-25T00:00:00"/>
    <m/>
    <n v="331.88"/>
    <d v="2025-12-25T00:00:00"/>
    <s v="E0230964"/>
    <s v="PD023964"/>
    <s v="Serviços de Publicidade Eletrônica"/>
    <n v="315.95"/>
    <m/>
    <x v="0"/>
    <m/>
    <m/>
    <m/>
    <s v="2 - FATURADO"/>
    <n v="0"/>
    <x v="0"/>
    <x v="1"/>
    <m/>
  </r>
  <r>
    <x v="1394"/>
    <s v="53.300.356/0001-07"/>
    <s v="NF SERVICOS DO"/>
    <n v="370623"/>
    <d v="2025-11-24T00:00:00"/>
    <n v="377439"/>
    <d v="2025-11-25T00:00:00"/>
    <m/>
    <n v="387.2"/>
    <d v="2025-12-25T00:00:00"/>
    <s v="E0230964"/>
    <s v="PD023964"/>
    <s v="Serviços de Publicidade Eletrônica"/>
    <n v="368.61"/>
    <m/>
    <x v="0"/>
    <m/>
    <m/>
    <m/>
    <s v="2 - FATURADO"/>
    <n v="0"/>
    <x v="0"/>
    <x v="1"/>
    <m/>
  </r>
  <r>
    <x v="1395"/>
    <s v="53.307.906/0001-10"/>
    <s v="NF SERVICOS DO"/>
    <n v="370564"/>
    <d v="2025-11-24T00:00:00"/>
    <n v="377380"/>
    <d v="2025-11-25T00:00:00"/>
    <m/>
    <n v="322.67"/>
    <d v="2025-12-25T00:00:00"/>
    <s v="E0250883"/>
    <s v="PD025883"/>
    <s v="Serviços de Publicidade Eletrônica"/>
    <n v="307.18"/>
    <m/>
    <x v="0"/>
    <m/>
    <m/>
    <m/>
    <s v="2 - FATURADO"/>
    <n v="0"/>
    <x v="0"/>
    <x v="1"/>
    <m/>
  </r>
  <r>
    <x v="1396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344"/>
    <x v="2"/>
    <x v="3"/>
    <m/>
  </r>
  <r>
    <x v="1396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344"/>
    <x v="2"/>
    <x v="3"/>
    <m/>
  </r>
  <r>
    <x v="1397"/>
    <s v="53.415.717/0001-60"/>
    <s v="NF SERVICOS"/>
    <n v="195615"/>
    <d v="2025-10-15T00:00:00"/>
    <n v="2044181"/>
    <d v="2025-10-15T00:00:00"/>
    <d v="2025-09-01T00:00:00"/>
    <n v="25893.439999999999"/>
    <d v="2025-11-14T00:00:00"/>
    <s v="E0240684"/>
    <s v="PD024684"/>
    <s v="PREFEITURA CADASTRO"/>
    <n v="24650.55"/>
    <d v="2025-09-01T00:00:00"/>
    <x v="0"/>
    <s v="100/2024"/>
    <s v="127/2024"/>
    <s v="359.00007484/2024-34 APPS\ITO"/>
    <s v="2 - FATURADO"/>
    <n v="14"/>
    <x v="3"/>
    <x v="0"/>
    <m/>
  </r>
  <r>
    <x v="1397"/>
    <s v="53.415.717/0001-60"/>
    <s v="NF SERVICOS"/>
    <n v="198047"/>
    <d v="2025-11-13T00:00:00"/>
    <n v="2064489"/>
    <d v="2025-11-13T00:00:00"/>
    <d v="2025-10-01T00:00:00"/>
    <n v="12136.88"/>
    <d v="2025-12-13T00:00:00"/>
    <s v="E0240684"/>
    <s v="PD024684"/>
    <s v="PREFEITURA CADASTRO"/>
    <n v="11554.31"/>
    <d v="2025-10-01T00:00:00"/>
    <x v="0"/>
    <s v="100/2024"/>
    <s v="127/2024"/>
    <s v="359.00007484/2024-34 APPS\ITO"/>
    <s v="2 - FATURADO"/>
    <n v="0"/>
    <x v="0"/>
    <x v="0"/>
    <m/>
  </r>
  <r>
    <x v="1398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327"/>
    <x v="2"/>
    <x v="3"/>
    <m/>
  </r>
  <r>
    <x v="1398"/>
    <s v="54.010.863/0001-79"/>
    <s v="NF SERVICOS DO"/>
    <n v="366426"/>
    <d v="2025-11-10T00:00:00"/>
    <n v="373243"/>
    <d v="2025-11-10T00:00:00"/>
    <m/>
    <n v="553.14"/>
    <d v="2025-12-1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66427"/>
    <d v="2025-11-10T00:00:00"/>
    <n v="373244"/>
    <d v="2025-11-10T00:00:00"/>
    <m/>
    <n v="553.14"/>
    <d v="2025-12-1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69155"/>
    <d v="2025-11-13T00:00:00"/>
    <n v="375972"/>
    <d v="2025-11-14T00:00:00"/>
    <m/>
    <n v="553.14"/>
    <d v="2025-12-14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69361"/>
    <d v="2025-11-14T00:00:00"/>
    <n v="376178"/>
    <d v="2025-11-18T00:00:00"/>
    <m/>
    <n v="553.14"/>
    <d v="2025-12-1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0006"/>
    <d v="2025-11-18T00:00:00"/>
    <n v="376823"/>
    <d v="2025-11-19T00:00:00"/>
    <m/>
    <n v="553.14"/>
    <d v="2025-12-19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0260"/>
    <d v="2025-11-19T00:00:00"/>
    <n v="377077"/>
    <d v="2025-11-25T00:00:00"/>
    <m/>
    <n v="553.14"/>
    <d v="2025-12-25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0973"/>
    <d v="2025-11-25T00:00:00"/>
    <n v="377790"/>
    <d v="2025-11-26T00:00:00"/>
    <m/>
    <n v="553.14"/>
    <d v="2025-12-2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0974"/>
    <d v="2025-11-25T00:00:00"/>
    <n v="377791"/>
    <d v="2025-11-26T00:00:00"/>
    <m/>
    <n v="553.14"/>
    <d v="2025-12-2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1254"/>
    <d v="2025-11-26T00:00:00"/>
    <n v="378071"/>
    <d v="2025-11-27T00:00:00"/>
    <m/>
    <n v="553.14"/>
    <d v="2025-12-27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8"/>
    <s v="54.010.863/0001-79"/>
    <s v="NF SERVICOS DO"/>
    <n v="371255"/>
    <d v="2025-11-26T00:00:00"/>
    <n v="378072"/>
    <d v="2025-11-27T00:00:00"/>
    <m/>
    <n v="553.14"/>
    <d v="2025-12-27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399"/>
    <s v="54.069.380/0001-40"/>
    <s v="5114 Venda A.T.CONSI"/>
    <n v="1064"/>
    <d v="2025-11-07T00:00:00"/>
    <m/>
    <s v="ACERTO REF NF DEV SIMB 24039"/>
    <m/>
    <n v="237.5"/>
    <d v="2026-01-07T00:00:00"/>
    <m/>
    <m/>
    <s v="XENOFANIAS"/>
    <n v="237.5"/>
    <m/>
    <x v="0"/>
    <m/>
    <m/>
    <m/>
    <s v="60 DIAS"/>
    <n v="0"/>
    <x v="0"/>
    <x v="9"/>
    <m/>
  </r>
  <r>
    <x v="1399"/>
    <s v="54.069.380/0001-40"/>
    <s v="5114 Venda A.T.CONSI"/>
    <n v="1065"/>
    <d v="2025-11-07T00:00:00"/>
    <m/>
    <s v="ACERTO REF NF DEV SIMB 24040"/>
    <m/>
    <n v="160"/>
    <d v="2026-01-07T00:00:00"/>
    <m/>
    <m/>
    <s v="REVISTA DA BIBLIOTECA MARIO DE ANDRADE NO 68 - LIVRARIA DUAS CIDADES - ICHING CHANCE CHANGE - O PIRALHO - IMIGRANTES EM SAO PAULO"/>
    <n v="160"/>
    <m/>
    <x v="0"/>
    <m/>
    <m/>
    <m/>
    <s v="60 DIAS"/>
    <n v="0"/>
    <x v="0"/>
    <x v="9"/>
    <m/>
  </r>
  <r>
    <x v="1400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366"/>
    <x v="1"/>
    <x v="1"/>
    <m/>
  </r>
  <r>
    <x v="1400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359"/>
    <x v="2"/>
    <x v="1"/>
    <m/>
  </r>
  <r>
    <x v="1400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357"/>
    <x v="2"/>
    <x v="1"/>
    <m/>
  </r>
  <r>
    <x v="1401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498"/>
    <x v="1"/>
    <x v="1"/>
    <m/>
  </r>
  <r>
    <x v="1401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434"/>
    <x v="1"/>
    <x v="1"/>
    <m/>
  </r>
  <r>
    <x v="1401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380"/>
    <x v="1"/>
    <x v="1"/>
    <m/>
  </r>
  <r>
    <x v="1401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367"/>
    <x v="1"/>
    <x v="1"/>
    <m/>
  </r>
  <r>
    <x v="1401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265"/>
    <x v="1"/>
    <x v="1"/>
    <m/>
  </r>
  <r>
    <x v="1401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205"/>
    <x v="1"/>
    <x v="1"/>
    <m/>
  </r>
  <r>
    <x v="1402"/>
    <s v="54.254.326/0001-74"/>
    <s v="ND-OPERADORA CIELO"/>
    <n v="27374"/>
    <d v="2025-11-17T00:00:00"/>
    <m/>
    <m/>
    <m/>
    <n v="139.38999999999999"/>
    <d v="2025-11-17T00:00:00"/>
    <m/>
    <m/>
    <s v="e-CNPJ A1 - Renovação 12 meses"/>
    <n v="139.38999999999999"/>
    <m/>
    <x v="0"/>
    <m/>
    <m/>
    <m/>
    <s v="1 - VENDA A VISTA"/>
    <n v="11"/>
    <x v="3"/>
    <x v="2"/>
    <m/>
  </r>
  <r>
    <x v="1403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337"/>
    <x v="2"/>
    <x v="3"/>
    <m/>
  </r>
  <r>
    <x v="1403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295"/>
    <x v="2"/>
    <x v="3"/>
    <m/>
  </r>
  <r>
    <x v="1403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285"/>
    <x v="2"/>
    <x v="3"/>
    <m/>
  </r>
  <r>
    <x v="1403"/>
    <s v="54.279.666/0001-50"/>
    <s v="ND-POUPATEMPO 4.0"/>
    <n v="7127"/>
    <d v="2025-10-06T00:00:00"/>
    <s v="PPT00713"/>
    <s v="PPT00713"/>
    <d v="2025-10-01T00:00:00"/>
    <n v="16100.54"/>
    <d v="2025-11-05T00:00:00"/>
    <s v="PPT00713"/>
    <s v="PP00713"/>
    <s v="IMPLANTAÇÃO E OPERAÇÃO DO POUPATEMPO SANTO ANASTÁCIO"/>
    <n v="16100.54"/>
    <d v="2025-10-01T00:00:00"/>
    <x v="0"/>
    <m/>
    <s v="PD-PRC-2022/02582"/>
    <m/>
    <s v="2 - FATURADO"/>
    <n v="23"/>
    <x v="3"/>
    <x v="15"/>
    <m/>
  </r>
  <r>
    <x v="1403"/>
    <s v="54.279.666/0001-50"/>
    <s v="ND-POUPATEMPO 4.0"/>
    <n v="7171"/>
    <d v="2025-10-17T00:00:00"/>
    <s v="PPT00713"/>
    <s v="PPT00713"/>
    <d v="2025-10-01T00:00:00"/>
    <n v="1161.3900000000001"/>
    <d v="2025-11-16T00:00:00"/>
    <s v="PPT00713"/>
    <s v="PP00713"/>
    <s v="IMPLANTAÇÃO E OPERAÇÃO DO POUPATEMPO SANTO ANASTÁCIO"/>
    <n v="1161.3900000000001"/>
    <d v="2025-10-01T00:00:00"/>
    <x v="0"/>
    <m/>
    <s v="PD-PRC-2022/02582"/>
    <m/>
    <s v="2 - FATURADO"/>
    <n v="12"/>
    <x v="3"/>
    <x v="15"/>
    <m/>
  </r>
  <r>
    <x v="1403"/>
    <s v="54.279.666/0001-50"/>
    <s v="NF SERVICOS DO"/>
    <n v="365646"/>
    <d v="2025-10-28T00:00:00"/>
    <n v="372463"/>
    <d v="2025-10-29T00:00:00"/>
    <m/>
    <n v="276.57"/>
    <d v="2025-11-28T00:00:00"/>
    <s v="E0230873"/>
    <s v="PD023873"/>
    <s v="Serviços de Publicidade Eletrônica"/>
    <n v="263.29000000000002"/>
    <m/>
    <x v="0"/>
    <m/>
    <m/>
    <m/>
    <s v="2 - FATURADO"/>
    <n v="1"/>
    <x v="3"/>
    <x v="1"/>
    <m/>
  </r>
  <r>
    <x v="1403"/>
    <s v="54.279.666/0001-50"/>
    <s v="ND-POUPATEMPO 4.0"/>
    <n v="7233"/>
    <d v="2025-11-05T00:00:00"/>
    <s v="PPT00713"/>
    <s v="PPT00713"/>
    <d v="2025-11-01T00:00:00"/>
    <n v="16971.580000000002"/>
    <d v="2025-12-05T00:00:00"/>
    <s v="PPT00713"/>
    <s v="PP00713"/>
    <s v="IMPLANTAÇÃO E OPERAÇÃO DO POUPATEMPO SANTO ANASTÁCIO"/>
    <n v="16971.580000000002"/>
    <d v="2025-11-01T00:00:00"/>
    <x v="0"/>
    <m/>
    <s v="PD-PRC-2022/02582"/>
    <m/>
    <s v="2 - FATURADO"/>
    <n v="0"/>
    <x v="0"/>
    <x v="15"/>
    <m/>
  </r>
  <r>
    <x v="1403"/>
    <s v="54.279.666/0001-50"/>
    <s v="NF SERVICOS DO"/>
    <n v="366261"/>
    <d v="2025-11-10T00:00:00"/>
    <n v="373078"/>
    <d v="2025-11-10T00:00:00"/>
    <m/>
    <n v="276.57"/>
    <d v="2025-12-10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403"/>
    <s v="54.279.666/0001-50"/>
    <s v="NF SERVICOS"/>
    <n v="198052"/>
    <d v="2025-11-13T00:00:00"/>
    <n v="2064494"/>
    <d v="2025-11-13T00:00:00"/>
    <d v="2025-10-01T00:00:00"/>
    <n v="975.24"/>
    <d v="2025-12-13T00:00:00"/>
    <s v="E0220577"/>
    <s v="PD022577"/>
    <s v="PREFEITURA CADASTRO"/>
    <n v="928.43"/>
    <d v="2025-10-01T00:00:00"/>
    <x v="0"/>
    <s v="89/2022"/>
    <d v="2022-04-01T00:00:00"/>
    <s v="PD-PRC-2022/03094 - 359.00011524/2024-42 ITO/APPS"/>
    <s v="2 - FATURADO"/>
    <n v="0"/>
    <x v="0"/>
    <x v="0"/>
    <m/>
  </r>
  <r>
    <x v="1404"/>
    <s v="54.353.586/0001-05"/>
    <s v="NF SERVICOS DO"/>
    <n v="371335"/>
    <d v="2025-11-26T00:00:00"/>
    <n v="378152"/>
    <d v="2025-11-27T00:00:00"/>
    <m/>
    <n v="368.76"/>
    <d v="2025-12-27T00:00:00"/>
    <s v="E0231104"/>
    <s v="PD231085"/>
    <s v="Serviços de Publicidade Eletrônica"/>
    <n v="351.06"/>
    <m/>
    <x v="0"/>
    <m/>
    <m/>
    <m/>
    <s v="2 - FATURADO"/>
    <n v="0"/>
    <x v="0"/>
    <x v="1"/>
    <m/>
  </r>
  <r>
    <x v="1404"/>
    <s v="54.353.586/0001-05"/>
    <s v="NF SERVICOS DO"/>
    <n v="371336"/>
    <d v="2025-11-26T00:00:00"/>
    <n v="378153"/>
    <d v="2025-11-27T00:00:00"/>
    <m/>
    <n v="442.51"/>
    <d v="2025-12-27T00:00:00"/>
    <s v="E0231104"/>
    <s v="PD231085"/>
    <s v="Serviços de Publicidade Eletrônica"/>
    <n v="421.27"/>
    <m/>
    <x v="0"/>
    <m/>
    <m/>
    <m/>
    <s v="2 - FATURADO"/>
    <n v="0"/>
    <x v="0"/>
    <x v="1"/>
    <m/>
  </r>
  <r>
    <x v="1405"/>
    <s v="54.469.747/0001-12"/>
    <s v="5102 VENDA MERC.ADQ"/>
    <n v="790"/>
    <d v="2025-10-13T00:00:00"/>
    <m/>
    <m/>
    <m/>
    <n v="7340.29"/>
    <d v="2025-10-18T00:00:00"/>
    <m/>
    <m/>
    <s v="Papel couché"/>
    <n v="7340.29"/>
    <m/>
    <x v="0"/>
    <m/>
    <m/>
    <m/>
    <s v="5 DIAS"/>
    <n v="41"/>
    <x v="5"/>
    <x v="9"/>
    <m/>
  </r>
  <r>
    <x v="1406"/>
    <s v="54.498.615/0001-19"/>
    <s v="ND-OPERADORA CIELO"/>
    <n v="27379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1407"/>
    <s v="54.674.611/0001-44"/>
    <s v="ND-OPERADORA CIELO"/>
    <n v="27357"/>
    <d v="2025-11-16T00:00:00"/>
    <m/>
    <m/>
    <m/>
    <n v="139.38999999999999"/>
    <d v="2025-11-16T00:00:00"/>
    <m/>
    <m/>
    <s v="e-CNPJ A1 - Renovação 12 meses"/>
    <n v="139.38999999999999"/>
    <m/>
    <x v="0"/>
    <m/>
    <m/>
    <m/>
    <s v="1 - VENDA A VISTA"/>
    <n v="12"/>
    <x v="3"/>
    <x v="2"/>
    <m/>
  </r>
  <r>
    <x v="1408"/>
    <s v="54.675.103/0001-80"/>
    <s v="NF SERVICOS DO"/>
    <n v="366363"/>
    <d v="2025-11-10T00:00:00"/>
    <n v="373180"/>
    <d v="2025-11-10T00:00:00"/>
    <m/>
    <n v="645.33000000000004"/>
    <d v="2025-12-10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408"/>
    <s v="54.675.103/0001-80"/>
    <s v="NF SERVICOS DO"/>
    <n v="366900"/>
    <d v="2025-11-10T00:00:00"/>
    <n v="373717"/>
    <d v="2025-11-10T00:00:00"/>
    <m/>
    <n v="737.52"/>
    <d v="2025-12-10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409"/>
    <s v="54.724.802/0001-73"/>
    <s v="NF SERVICOS DO"/>
    <n v="330435"/>
    <d v="2025-05-19T00:00:00"/>
    <n v="337143"/>
    <d v="2025-05-20T00:00:00"/>
    <m/>
    <n v="230.47"/>
    <d v="2025-06-19T00:00:00"/>
    <s v="E0230957"/>
    <s v="PD023957"/>
    <s v="Serviços de Publicidade Eletrônica"/>
    <n v="219.41"/>
    <m/>
    <x v="0"/>
    <m/>
    <m/>
    <m/>
    <s v="2 - FATURADO"/>
    <n v="162"/>
    <x v="6"/>
    <x v="1"/>
    <m/>
  </r>
  <r>
    <x v="1409"/>
    <s v="54.724.802/0001-73"/>
    <s v="NF SERVICOS DO"/>
    <n v="347190"/>
    <d v="2025-08-08T00:00:00"/>
    <n v="353978"/>
    <d v="2025-08-08T00:00:00"/>
    <m/>
    <n v="322.67"/>
    <d v="2025-09-07T00:00:00"/>
    <s v="E0230957"/>
    <s v="PD023957"/>
    <s v="Serviços de Publicidade Eletrônica"/>
    <n v="307.18"/>
    <m/>
    <x v="0"/>
    <m/>
    <m/>
    <m/>
    <s v="2 - FATURADO"/>
    <n v="82"/>
    <x v="4"/>
    <x v="1"/>
    <m/>
  </r>
  <r>
    <x v="1410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268"/>
    <x v="2"/>
    <x v="3"/>
    <m/>
  </r>
  <r>
    <x v="1410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268"/>
    <x v="2"/>
    <x v="3"/>
    <m/>
  </r>
  <r>
    <x v="1410"/>
    <s v="54.801.121/0001-61"/>
    <s v="ND-POUPATEMPO 4.0"/>
    <n v="7216"/>
    <d v="2025-11-05T00:00:00"/>
    <s v="PPT00710"/>
    <s v="PPT00710"/>
    <d v="2025-11-01T00:00:00"/>
    <n v="20908.39"/>
    <d v="2025-12-05T00:00:00"/>
    <s v="PPT00710"/>
    <s v="PP00710"/>
    <s v="IMPLANTACAO E OPERACAO DO POUPATEMPO PIRAPOZINHO"/>
    <n v="20908.39"/>
    <d v="2025-11-01T00:00:00"/>
    <x v="0"/>
    <m/>
    <s v="PD-PRC-2022/01794"/>
    <m/>
    <s v="2 - FATURADO"/>
    <n v="0"/>
    <x v="0"/>
    <x v="15"/>
    <m/>
  </r>
  <r>
    <x v="1410"/>
    <s v="54.801.121/0001-61"/>
    <s v="NF SERVICOS"/>
    <n v="197943"/>
    <d v="2025-11-13T00:00:00"/>
    <n v="2064385"/>
    <d v="2025-11-13T00:00:00"/>
    <d v="2025-10-01T00:00:00"/>
    <n v="2642.04"/>
    <d v="2025-12-13T00:00:00"/>
    <s v="E0251610"/>
    <s v="PD251497"/>
    <s v="PREFEITURA CADASTRO"/>
    <n v="2515.2199999999998"/>
    <d v="2025-10-01T00:00:00"/>
    <x v="0"/>
    <m/>
    <m/>
    <s v="54.801.121/0001-61 - APPS/ITO"/>
    <s v="2 - FATURADO"/>
    <n v="0"/>
    <x v="0"/>
    <x v="0"/>
    <m/>
  </r>
  <r>
    <x v="1411"/>
    <s v="54.916.283/0001-45"/>
    <s v="NF SERVICOS DO"/>
    <n v="366642"/>
    <d v="2025-11-10T00:00:00"/>
    <n v="373459"/>
    <d v="2025-11-10T00:00:00"/>
    <m/>
    <n v="460.95"/>
    <d v="2025-12-10T00:00:00"/>
    <s v="E0220741"/>
    <s v="PD022741"/>
    <s v="Serviços de Publicidade Eletrônica"/>
    <n v="438.82"/>
    <m/>
    <x v="0"/>
    <m/>
    <m/>
    <m/>
    <s v="2 - FATURADO"/>
    <n v="0"/>
    <x v="0"/>
    <x v="1"/>
    <m/>
  </r>
  <r>
    <x v="1411"/>
    <s v="54.916.283/0001-45"/>
    <s v="NF SERVICOS DO"/>
    <n v="371132"/>
    <d v="2025-11-26T00:00:00"/>
    <n v="377949"/>
    <d v="2025-11-27T00:00:00"/>
    <m/>
    <n v="276.57"/>
    <d v="2025-12-27T00:00:00"/>
    <s v="E0220741"/>
    <s v="PD022741"/>
    <s v="Serviços de Publicidade Eletrônica"/>
    <n v="263.29000000000002"/>
    <m/>
    <x v="0"/>
    <m/>
    <m/>
    <m/>
    <s v="2 - FATURADO"/>
    <n v="0"/>
    <x v="0"/>
    <x v="1"/>
    <m/>
  </r>
  <r>
    <x v="1412"/>
    <s v="54.919.502/0001-40"/>
    <s v="ND-OPERADORA CIELO"/>
    <n v="27315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1413"/>
    <s v="54.994.672/0001-99"/>
    <s v="ND-OPERADORA CIELO"/>
    <n v="27273"/>
    <d v="2025-11-06T00:00:00"/>
    <m/>
    <m/>
    <m/>
    <n v="187.49"/>
    <d v="2025-11-06T00:00:00"/>
    <m/>
    <m/>
    <s v="Certificado e-CNPJ A1 em Software (12 meses)"/>
    <n v="187.49"/>
    <m/>
    <x v="0"/>
    <m/>
    <m/>
    <m/>
    <s v="1 - VENDA A VISTA"/>
    <n v="22"/>
    <x v="3"/>
    <x v="2"/>
    <m/>
  </r>
  <r>
    <x v="1414"/>
    <s v="545.250.518-09"/>
    <s v="5551 Venda b.at. imo"/>
    <n v="801"/>
    <d v="2025-10-16T00:00:00"/>
    <m/>
    <m/>
    <m/>
    <n v="3150"/>
    <d v="2025-10-26T00:00:00"/>
    <m/>
    <m/>
    <s v="LENTE"/>
    <n v="3150"/>
    <m/>
    <x v="0"/>
    <m/>
    <m/>
    <m/>
    <s v="10 DIAS"/>
    <n v="33"/>
    <x v="5"/>
    <x v="8"/>
    <m/>
  </r>
  <r>
    <x v="1415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165"/>
    <x v="6"/>
    <x v="5"/>
    <m/>
  </r>
  <r>
    <x v="1416"/>
    <s v="55.021.455/0001-85"/>
    <s v="ND-POUPATEMPO 4.0"/>
    <n v="7217"/>
    <d v="2025-11-05T00:00:00"/>
    <s v="PPT00706"/>
    <s v="PPT00706"/>
    <d v="2025-11-01T00:00:00"/>
    <n v="27251.5"/>
    <d v="2025-12-05T00:00:00"/>
    <s v="PPT00706"/>
    <s v="PP00706"/>
    <s v="IMPLANTACAO E OPERACAO DO POUPATEMPO POA"/>
    <n v="27251.5"/>
    <d v="2025-11-01T00:00:00"/>
    <x v="0"/>
    <m/>
    <s v="PD-PRC-2022/01600"/>
    <m/>
    <s v="2 - FATURADO"/>
    <n v="0"/>
    <x v="0"/>
    <x v="15"/>
    <m/>
  </r>
  <r>
    <x v="1416"/>
    <s v="55.021.455/0001-85"/>
    <s v="NF SERVICOS DO"/>
    <n v="366272"/>
    <d v="2025-11-10T00:00:00"/>
    <n v="373089"/>
    <d v="2025-11-10T00:00:00"/>
    <m/>
    <n v="368.76"/>
    <d v="2025-12-10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416"/>
    <s v="55.021.455/0001-85"/>
    <s v="NF SERVICOS DO"/>
    <n v="366277"/>
    <d v="2025-11-10T00:00:00"/>
    <n v="373094"/>
    <d v="2025-11-10T00:00:00"/>
    <m/>
    <n v="2802.58"/>
    <d v="2025-12-10T00:00:00"/>
    <s v="E0240939"/>
    <s v="PD024939"/>
    <s v="Serviços de Publicidade Eletrônica"/>
    <n v="2668.06"/>
    <m/>
    <x v="0"/>
    <m/>
    <m/>
    <m/>
    <s v="2 - FATURADO"/>
    <n v="0"/>
    <x v="0"/>
    <x v="1"/>
    <m/>
  </r>
  <r>
    <x v="1416"/>
    <s v="55.021.455/0001-85"/>
    <s v="NF SERVICOS DO"/>
    <n v="366453"/>
    <d v="2025-11-10T00:00:00"/>
    <n v="373270"/>
    <d v="2025-11-10T00:00:00"/>
    <m/>
    <n v="663.77"/>
    <d v="2025-12-10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16"/>
    <s v="55.021.455/0001-85"/>
    <s v="NF SERVICOS DO"/>
    <n v="366566"/>
    <d v="2025-11-10T00:00:00"/>
    <n v="373383"/>
    <d v="2025-11-10T00:00:00"/>
    <m/>
    <n v="885.02"/>
    <d v="2025-12-10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416"/>
    <s v="55.021.455/0001-85"/>
    <s v="NF SERVICOS DO"/>
    <n v="366871"/>
    <d v="2025-11-10T00:00:00"/>
    <n v="373688"/>
    <d v="2025-11-10T00:00:00"/>
    <m/>
    <n v="442.51"/>
    <d v="2025-12-1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16"/>
    <s v="55.021.455/0001-85"/>
    <s v="NF SERVICOS DO"/>
    <n v="366876"/>
    <d v="2025-11-10T00:00:00"/>
    <n v="373693"/>
    <d v="2025-11-10T00:00:00"/>
    <m/>
    <n v="516.26"/>
    <d v="2025-12-10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16"/>
    <s v="55.021.455/0001-85"/>
    <s v="NF SERVICOS DO"/>
    <n v="367042"/>
    <d v="2025-11-10T00:00:00"/>
    <n v="373859"/>
    <d v="2025-11-10T00:00:00"/>
    <m/>
    <n v="737.52"/>
    <d v="2025-12-10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416"/>
    <s v="55.021.455/0001-85"/>
    <s v="NF SERVICOS DO"/>
    <n v="367057"/>
    <d v="2025-11-10T00:00:00"/>
    <n v="373874"/>
    <d v="2025-11-10T00:00:00"/>
    <m/>
    <n v="221.26"/>
    <d v="2025-12-1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16"/>
    <s v="55.021.455/0001-85"/>
    <s v="NF SERVICOS DO"/>
    <n v="367189"/>
    <d v="2025-11-10T00:00:00"/>
    <n v="374006"/>
    <d v="2025-11-10T00:00:00"/>
    <m/>
    <n v="295.01"/>
    <d v="2025-12-10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416"/>
    <s v="55.021.455/0001-85"/>
    <s v="NF SERVICOS DO"/>
    <n v="367238"/>
    <d v="2025-11-10T00:00:00"/>
    <n v="374055"/>
    <d v="2025-11-10T00:00:00"/>
    <m/>
    <n v="590.02"/>
    <d v="2025-12-10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16"/>
    <s v="55.021.455/0001-85"/>
    <s v="NF SERVICOS DO"/>
    <n v="367398"/>
    <d v="2025-11-10T00:00:00"/>
    <n v="374215"/>
    <d v="2025-11-10T00:00:00"/>
    <m/>
    <n v="811.27"/>
    <d v="2025-12-10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416"/>
    <s v="55.021.455/0001-85"/>
    <s v="NF SERVICOS DO"/>
    <n v="367671"/>
    <d v="2025-11-10T00:00:00"/>
    <n v="374488"/>
    <d v="2025-11-10T00:00:00"/>
    <m/>
    <n v="221.26"/>
    <d v="2025-12-1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16"/>
    <s v="55.021.455/0001-85"/>
    <s v="NF SERVICOS DO"/>
    <n v="367688"/>
    <d v="2025-11-10T00:00:00"/>
    <n v="374505"/>
    <d v="2025-11-10T00:00:00"/>
    <m/>
    <n v="442.51"/>
    <d v="2025-12-1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16"/>
    <s v="55.021.455/0001-85"/>
    <s v="NF SERVICOS DO"/>
    <n v="367983"/>
    <d v="2025-11-10T00:00:00"/>
    <n v="374800"/>
    <d v="2025-11-10T00:00:00"/>
    <m/>
    <n v="221.26"/>
    <d v="2025-12-1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16"/>
    <s v="55.021.455/0001-85"/>
    <s v="NF SERVICOS DO"/>
    <n v="368056"/>
    <d v="2025-11-10T00:00:00"/>
    <n v="374873"/>
    <d v="2025-11-12T00:00:00"/>
    <m/>
    <n v="663.77"/>
    <d v="2025-12-12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16"/>
    <s v="55.021.455/0001-85"/>
    <s v="NF SERVICOS DO"/>
    <n v="368222"/>
    <d v="2025-11-10T00:00:00"/>
    <n v="375039"/>
    <d v="2025-11-12T00:00:00"/>
    <m/>
    <n v="221.26"/>
    <d v="2025-12-12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16"/>
    <s v="55.021.455/0001-85"/>
    <s v="NF SERVICOS DO"/>
    <n v="368409"/>
    <d v="2025-11-11T00:00:00"/>
    <n v="375226"/>
    <d v="2025-11-12T00:00:00"/>
    <m/>
    <n v="811.27"/>
    <d v="2025-12-12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416"/>
    <s v="55.021.455/0001-85"/>
    <s v="NF SERVICOS DO"/>
    <n v="368424"/>
    <d v="2025-11-11T00:00:00"/>
    <n v="375241"/>
    <d v="2025-11-12T00:00:00"/>
    <m/>
    <n v="442.51"/>
    <d v="2025-12-12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16"/>
    <s v="55.021.455/0001-85"/>
    <s v="NF SERVICOS DO"/>
    <n v="368525"/>
    <d v="2025-11-11T00:00:00"/>
    <n v="375342"/>
    <d v="2025-11-12T00:00:00"/>
    <m/>
    <n v="295.01"/>
    <d v="2025-12-12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416"/>
    <s v="55.021.455/0001-85"/>
    <s v="NF SERVICOS E_GOV"/>
    <n v="197710"/>
    <d v="2025-11-12T00:00:00"/>
    <n v="2064152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16"/>
    <s v="55.021.455/0001-85"/>
    <s v="NF SERVICOS DO"/>
    <n v="368649"/>
    <d v="2025-11-12T00:00:00"/>
    <n v="375466"/>
    <d v="2025-11-13T00:00:00"/>
    <m/>
    <n v="516.26"/>
    <d v="2025-12-13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16"/>
    <s v="55.021.455/0001-85"/>
    <s v="NF SERVICOS DO"/>
    <n v="368653"/>
    <d v="2025-11-12T00:00:00"/>
    <n v="375470"/>
    <d v="2025-11-13T00:00:00"/>
    <m/>
    <n v="1180.03"/>
    <d v="2025-12-13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416"/>
    <s v="55.021.455/0001-85"/>
    <s v="NF SERVICOS DO"/>
    <n v="368790"/>
    <d v="2025-11-12T00:00:00"/>
    <n v="375607"/>
    <d v="2025-11-13T00:00:00"/>
    <m/>
    <n v="1180.03"/>
    <d v="2025-12-13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416"/>
    <s v="55.021.455/0001-85"/>
    <s v="NF SERVICOS"/>
    <n v="197852"/>
    <d v="2025-11-13T00:00:00"/>
    <n v="2064294"/>
    <d v="2025-11-13T00:00:00"/>
    <d v="2025-10-01T00:00:00"/>
    <n v="59745.32"/>
    <d v="2025-12-13T00:00:00"/>
    <s v="E0230674"/>
    <s v="PD023674"/>
    <s v="PREFEITURA CADASTRO"/>
    <n v="56877.54"/>
    <d v="2025-10-01T00:00:00"/>
    <x v="0"/>
    <s v="284/2023"/>
    <s v="LICI.485/2023- PRO.10.346/2024"/>
    <s v="359.00004614/2023-04 - ITO/APPS"/>
    <s v="2 - FATURADO"/>
    <n v="0"/>
    <x v="0"/>
    <x v="0"/>
    <m/>
  </r>
  <r>
    <x v="1416"/>
    <s v="55.021.455/0001-85"/>
    <s v="NF SERVICOS DO"/>
    <n v="369144"/>
    <d v="2025-11-13T00:00:00"/>
    <n v="375961"/>
    <d v="2025-11-14T00:00:00"/>
    <m/>
    <n v="442.51"/>
    <d v="2025-12-14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16"/>
    <s v="55.021.455/0001-85"/>
    <s v="NF SERVICOS DO"/>
    <n v="369375"/>
    <d v="2025-11-14T00:00:00"/>
    <n v="376192"/>
    <d v="2025-11-18T00:00:00"/>
    <m/>
    <n v="516.26"/>
    <d v="2025-12-18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16"/>
    <s v="55.021.455/0001-85"/>
    <s v="NF SERVICOS DO"/>
    <n v="369566"/>
    <d v="2025-11-17T00:00:00"/>
    <n v="376383"/>
    <d v="2025-11-18T00:00:00"/>
    <m/>
    <n v="1917.55"/>
    <d v="2025-12-18T00:00:00"/>
    <s v="E0240939"/>
    <s v="PD024939"/>
    <s v="Serviços de Publicidade Eletrônica"/>
    <n v="1825.51"/>
    <m/>
    <x v="0"/>
    <m/>
    <m/>
    <m/>
    <s v="2 - FATURADO"/>
    <n v="0"/>
    <x v="0"/>
    <x v="1"/>
    <m/>
  </r>
  <r>
    <x v="1416"/>
    <s v="55.021.455/0001-85"/>
    <s v="NF SERVICOS DO"/>
    <n v="370054"/>
    <d v="2025-11-18T00:00:00"/>
    <n v="376871"/>
    <d v="2025-11-19T00:00:00"/>
    <m/>
    <n v="590.02"/>
    <d v="2025-12-19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16"/>
    <s v="55.021.455/0001-85"/>
    <s v="NF SERVICOS DO"/>
    <n v="370103"/>
    <d v="2025-11-18T00:00:00"/>
    <n v="376920"/>
    <d v="2025-11-19T00:00:00"/>
    <m/>
    <n v="590.02"/>
    <d v="2025-12-19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16"/>
    <s v="55.021.455/0001-85"/>
    <s v="NF SERVICOS DO"/>
    <n v="370251"/>
    <d v="2025-11-19T00:00:00"/>
    <n v="377068"/>
    <d v="2025-11-25T00:00:00"/>
    <m/>
    <n v="663.77"/>
    <d v="2025-12-25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16"/>
    <s v="55.021.455/0001-85"/>
    <s v="NF SERVICOS DO"/>
    <n v="370252"/>
    <d v="2025-11-19T00:00:00"/>
    <n v="377069"/>
    <d v="2025-11-25T00:00:00"/>
    <m/>
    <n v="590.02"/>
    <d v="2025-12-25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16"/>
    <s v="55.021.455/0001-85"/>
    <s v="NF SERVICOS DO"/>
    <n v="370570"/>
    <d v="2025-11-24T00:00:00"/>
    <n v="377386"/>
    <d v="2025-11-25T00:00:00"/>
    <m/>
    <n v="22789.37"/>
    <d v="2025-12-25T00:00:00"/>
    <s v="E0240939"/>
    <s v="PD024939"/>
    <s v="Serviços de Publicidade Eletrônica"/>
    <n v="21695.48"/>
    <m/>
    <x v="0"/>
    <m/>
    <m/>
    <m/>
    <s v="2 - FATURADO"/>
    <n v="0"/>
    <x v="0"/>
    <x v="1"/>
    <m/>
  </r>
  <r>
    <x v="1416"/>
    <s v="55.021.455/0001-85"/>
    <s v="NF SERVICOS DO"/>
    <n v="370571"/>
    <d v="2025-11-24T00:00:00"/>
    <n v="377387"/>
    <d v="2025-11-25T00:00:00"/>
    <m/>
    <n v="221.26"/>
    <d v="2025-12-25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16"/>
    <s v="55.021.455/0001-85"/>
    <s v="NF SERVICOS DO"/>
    <n v="370572"/>
    <d v="2025-11-24T00:00:00"/>
    <n v="377388"/>
    <d v="2025-11-25T00:00:00"/>
    <m/>
    <n v="442.51"/>
    <d v="2025-12-25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16"/>
    <s v="55.021.455/0001-85"/>
    <s v="NF SERVICOS DO"/>
    <n v="370842"/>
    <d v="2025-11-25T00:00:00"/>
    <n v="377659"/>
    <d v="2025-11-26T00:00:00"/>
    <m/>
    <n v="1106.28"/>
    <d v="2025-12-26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416"/>
    <s v="55.021.455/0001-85"/>
    <s v="NF SERVICOS DO"/>
    <n v="371007"/>
    <d v="2025-11-25T00:00:00"/>
    <n v="377824"/>
    <d v="2025-11-26T00:00:00"/>
    <m/>
    <n v="1106.28"/>
    <d v="2025-12-26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416"/>
    <s v="55.021.455/0001-85"/>
    <s v="NF SERVICOS DO"/>
    <n v="371011"/>
    <d v="2025-11-25T00:00:00"/>
    <n v="377828"/>
    <d v="2025-11-26T00:00:00"/>
    <m/>
    <n v="516.26"/>
    <d v="2025-12-26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16"/>
    <s v="55.021.455/0001-85"/>
    <s v="NF SERVICOS DO"/>
    <n v="371244"/>
    <d v="2025-11-26T00:00:00"/>
    <n v="378061"/>
    <d v="2025-11-27T00:00:00"/>
    <m/>
    <n v="663.77"/>
    <d v="2025-12-27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16"/>
    <s v="55.021.455/0001-85"/>
    <s v="NF SERVICOS DO"/>
    <n v="371245"/>
    <d v="2025-11-26T00:00:00"/>
    <n v="378062"/>
    <d v="2025-11-27T00:00:00"/>
    <m/>
    <n v="516.26"/>
    <d v="2025-12-2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16"/>
    <s v="55.021.455/0001-85"/>
    <s v="NF SERVICOS DO"/>
    <n v="371246"/>
    <d v="2025-11-26T00:00:00"/>
    <n v="378063"/>
    <d v="2025-11-27T00:00:00"/>
    <m/>
    <n v="590.02"/>
    <d v="2025-12-27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17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1418"/>
    <s v="55.251.185/0001-07"/>
    <s v="NF SERVICOS DO"/>
    <n v="371219"/>
    <d v="2025-11-26T00:00:00"/>
    <n v="378036"/>
    <d v="2025-11-27T00:00:00"/>
    <m/>
    <n v="322.67"/>
    <d v="2025-12-27T00:00:00"/>
    <s v="E0231059"/>
    <s v="PD231040"/>
    <s v="Serviços de Publicidade Eletrônica"/>
    <n v="307.18"/>
    <m/>
    <x v="0"/>
    <m/>
    <m/>
    <m/>
    <s v="2 - FATURADO"/>
    <n v="0"/>
    <x v="0"/>
    <x v="1"/>
    <m/>
  </r>
  <r>
    <x v="1419"/>
    <s v="55.271.456/0001-88"/>
    <s v="NF SERVICOS KIT"/>
    <n v="194691"/>
    <d v="2025-09-23T00:00:00"/>
    <n v="2026325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66"/>
    <x v="4"/>
    <x v="1"/>
    <m/>
  </r>
  <r>
    <x v="1420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306"/>
    <x v="2"/>
    <x v="3"/>
    <m/>
  </r>
  <r>
    <x v="1420"/>
    <s v="55.293.427/0001-17"/>
    <s v="ND-POUPATEMPO 4.0"/>
    <n v="7265"/>
    <d v="2025-11-05T00:00:00"/>
    <s v="PPT00614"/>
    <s v="PPT00614"/>
    <d v="2025-11-01T00:00:00"/>
    <n v="18022.14"/>
    <d v="2025-12-05T00:00:00"/>
    <s v="PPT00614"/>
    <s v="PP00614"/>
    <s v="IMPLANTACAO E OPERACAO DO POUPATEMPO PRESIDENTE EPITACIO"/>
    <n v="18022.14"/>
    <d v="2025-11-01T00:00:00"/>
    <x v="0"/>
    <m/>
    <s v="PD-PRC-2021/02691"/>
    <m/>
    <s v="2 - FATURADO"/>
    <n v="0"/>
    <x v="0"/>
    <x v="15"/>
    <m/>
  </r>
  <r>
    <x v="1420"/>
    <s v="55.293.427/0001-17"/>
    <s v="NF SERVICOS DO"/>
    <n v="367795"/>
    <d v="2025-11-10T00:00:00"/>
    <n v="374612"/>
    <d v="2025-11-10T00:00:00"/>
    <m/>
    <n v="885.02"/>
    <d v="2025-12-10T00:00:00"/>
    <s v="E0231027"/>
    <s v="PD231008"/>
    <s v="Serviços de Publicidade Eletrônica"/>
    <n v="842.54"/>
    <m/>
    <x v="0"/>
    <m/>
    <m/>
    <m/>
    <s v="2 - FATURADO"/>
    <n v="0"/>
    <x v="0"/>
    <x v="1"/>
    <m/>
  </r>
  <r>
    <x v="1420"/>
    <s v="55.293.427/0001-17"/>
    <s v="NF SERVICOS DO"/>
    <n v="368820"/>
    <d v="2025-11-12T00:00:00"/>
    <n v="375637"/>
    <d v="2025-11-13T00:00:00"/>
    <m/>
    <n v="1272.22"/>
    <d v="2025-12-13T00:00:00"/>
    <s v="E0231027"/>
    <s v="PD231008"/>
    <s v="Serviços de Publicidade Eletrônica"/>
    <n v="1211.1500000000001"/>
    <m/>
    <x v="0"/>
    <m/>
    <m/>
    <m/>
    <s v="2 - FATURADO"/>
    <n v="0"/>
    <x v="0"/>
    <x v="1"/>
    <m/>
  </r>
  <r>
    <x v="1420"/>
    <s v="55.293.427/0001-17"/>
    <s v="NF SERVICOS"/>
    <n v="198030"/>
    <d v="2025-11-13T00:00:00"/>
    <n v="2064472"/>
    <d v="2025-11-13T00:00:00"/>
    <d v="2025-10-01T00:00:00"/>
    <n v="644.4"/>
    <d v="2025-12-13T00:00:00"/>
    <s v="E0240678"/>
    <s v="PD024678"/>
    <s v="PREFEITURA CADASTRO"/>
    <n v="613.47"/>
    <d v="2025-10-01T00:00:00"/>
    <x v="0"/>
    <s v="087/2024"/>
    <s v="162/2024"/>
    <s v="359.00007333/2024-86 - APPS\ITO"/>
    <s v="2 - FATURADO"/>
    <n v="0"/>
    <x v="0"/>
    <x v="0"/>
    <m/>
  </r>
  <r>
    <x v="1420"/>
    <s v="55.293.427/0001-17"/>
    <s v="NF SERVICOS DO"/>
    <n v="369309"/>
    <d v="2025-11-14T00:00:00"/>
    <n v="376126"/>
    <d v="2025-11-18T00:00:00"/>
    <m/>
    <n v="774.4"/>
    <d v="2025-12-18T00:00:00"/>
    <s v="E0231027"/>
    <s v="PD231008"/>
    <s v="Serviços de Publicidade Eletrônica"/>
    <n v="737.23"/>
    <m/>
    <x v="0"/>
    <m/>
    <m/>
    <m/>
    <s v="2 - FATURADO"/>
    <n v="0"/>
    <x v="0"/>
    <x v="1"/>
    <m/>
  </r>
  <r>
    <x v="1420"/>
    <s v="55.293.427/0001-17"/>
    <s v="NF SERVICOS DO"/>
    <n v="371210"/>
    <d v="2025-11-26T00:00:00"/>
    <n v="378027"/>
    <d v="2025-11-27T00:00:00"/>
    <m/>
    <n v="276.57"/>
    <d v="2025-12-27T00:00:00"/>
    <s v="E0231027"/>
    <s v="PD231008"/>
    <s v="Serviços de Publicidade Eletrônica"/>
    <n v="263.29000000000002"/>
    <m/>
    <x v="0"/>
    <m/>
    <m/>
    <m/>
    <s v="2 - FATURADO"/>
    <n v="0"/>
    <x v="0"/>
    <x v="1"/>
    <m/>
  </r>
  <r>
    <x v="1421"/>
    <s v="55.354.302/0001-50"/>
    <s v="NF SERVICOS DO"/>
    <n v="365569"/>
    <d v="2025-10-28T00:00:00"/>
    <n v="372386"/>
    <d v="2025-10-29T00:00:00"/>
    <m/>
    <n v="322.67"/>
    <d v="2025-11-28T00:00:00"/>
    <s v="E0240820"/>
    <s v="PD024820"/>
    <s v="Serviços de Publicidade Eletrônica"/>
    <n v="307.18"/>
    <m/>
    <x v="0"/>
    <m/>
    <m/>
    <m/>
    <s v="2 - FATURADO"/>
    <n v="1"/>
    <x v="3"/>
    <x v="1"/>
    <m/>
  </r>
  <r>
    <x v="1422"/>
    <s v="55.356.653/0001-08"/>
    <s v="NF SERVICOS DO"/>
    <n v="366373"/>
    <d v="2025-11-10T00:00:00"/>
    <n v="373190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6374"/>
    <d v="2025-11-10T00:00:00"/>
    <n v="373191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6375"/>
    <d v="2025-11-10T00:00:00"/>
    <n v="373192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7476"/>
    <d v="2025-11-10T00:00:00"/>
    <n v="374293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490"/>
    <d v="2025-11-10T00:00:00"/>
    <n v="374307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728"/>
    <d v="2025-11-10T00:00:00"/>
    <n v="374545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7730"/>
    <d v="2025-11-10T00:00:00"/>
    <n v="374547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731"/>
    <d v="2025-11-10T00:00:00"/>
    <n v="374548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7744"/>
    <d v="2025-11-10T00:00:00"/>
    <n v="374561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766"/>
    <d v="2025-11-10T00:00:00"/>
    <n v="374583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786"/>
    <d v="2025-11-10T00:00:00"/>
    <n v="374603"/>
    <d v="2025-11-10T00:00:00"/>
    <m/>
    <n v="368.76"/>
    <d v="2025-12-10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7852"/>
    <d v="2025-11-10T00:00:00"/>
    <n v="374669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7853"/>
    <d v="2025-11-10T00:00:00"/>
    <n v="374670"/>
    <d v="2025-11-10T00:00:00"/>
    <m/>
    <n v="295.01"/>
    <d v="2025-12-1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8311"/>
    <d v="2025-11-10T00:00:00"/>
    <n v="375128"/>
    <d v="2025-11-12T00:00:00"/>
    <m/>
    <n v="368.76"/>
    <d v="2025-12-12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8755"/>
    <d v="2025-11-12T00:00:00"/>
    <n v="375572"/>
    <d v="2025-11-13T00:00:00"/>
    <m/>
    <n v="368.76"/>
    <d v="2025-12-13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8756"/>
    <d v="2025-11-12T00:00:00"/>
    <n v="375573"/>
    <d v="2025-11-13T00:00:00"/>
    <m/>
    <n v="295.01"/>
    <d v="2025-12-13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"/>
    <n v="197981"/>
    <d v="2025-11-13T00:00:00"/>
    <n v="2064423"/>
    <d v="2025-11-13T00:00:00"/>
    <d v="2025-10-01T00:00:00"/>
    <n v="105294.62"/>
    <d v="2025-12-13T00:00:00"/>
    <s v="E0220535"/>
    <s v="PD022535"/>
    <s v="PREFEITURA CADASTRO"/>
    <n v="100240.48"/>
    <d v="2025-10-01T00:00:00"/>
    <x v="0"/>
    <s v="172/2022"/>
    <s v="646/2022"/>
    <s v="PD-PRC-2022/01961 - 359.0000362/2024-29 - APPS/ITO"/>
    <s v="2 - FATURADO"/>
    <n v="0"/>
    <x v="0"/>
    <x v="0"/>
    <m/>
  </r>
  <r>
    <x v="1422"/>
    <s v="55.356.653/0001-08"/>
    <s v="NF SERVICOS DO"/>
    <n v="369385"/>
    <d v="2025-11-14T00:00:00"/>
    <n v="376202"/>
    <d v="2025-11-18T00:00:00"/>
    <m/>
    <n v="368.76"/>
    <d v="2025-12-18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9388"/>
    <d v="2025-11-14T00:00:00"/>
    <n v="376205"/>
    <d v="2025-11-18T00:00:00"/>
    <m/>
    <n v="295.01"/>
    <d v="2025-12-18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9448"/>
    <d v="2025-11-14T00:00:00"/>
    <n v="376265"/>
    <d v="2025-11-18T00:00:00"/>
    <m/>
    <n v="368.76"/>
    <d v="2025-12-18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69524"/>
    <d v="2025-11-14T00:00:00"/>
    <n v="376341"/>
    <d v="2025-11-18T00:00:00"/>
    <m/>
    <n v="295.01"/>
    <d v="2025-12-18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69825"/>
    <d v="2025-11-17T00:00:00"/>
    <n v="376642"/>
    <d v="2025-11-18T00:00:00"/>
    <m/>
    <n v="295.01"/>
    <d v="2025-12-18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70763"/>
    <d v="2025-11-24T00:00:00"/>
    <n v="377579"/>
    <d v="2025-11-25T00:00:00"/>
    <m/>
    <n v="295.01"/>
    <d v="2025-12-25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70764"/>
    <d v="2025-11-24T00:00:00"/>
    <n v="377580"/>
    <d v="2025-11-25T00:00:00"/>
    <m/>
    <n v="368.76"/>
    <d v="2025-12-25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71000"/>
    <d v="2025-11-25T00:00:00"/>
    <n v="377817"/>
    <d v="2025-11-26T00:00:00"/>
    <m/>
    <n v="295.01"/>
    <d v="2025-12-26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2"/>
    <s v="55.356.653/0001-08"/>
    <s v="NF SERVICOS DO"/>
    <n v="371067"/>
    <d v="2025-11-25T00:00:00"/>
    <n v="377884"/>
    <d v="2025-11-26T00:00:00"/>
    <m/>
    <n v="368.76"/>
    <d v="2025-12-26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422"/>
    <s v="55.356.653/0001-08"/>
    <s v="NF SERVICOS DO"/>
    <n v="371218"/>
    <d v="2025-11-26T00:00:00"/>
    <n v="378035"/>
    <d v="2025-11-27T00:00:00"/>
    <m/>
    <n v="295.01"/>
    <d v="2025-12-27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423"/>
    <s v="55.414.182/0001-39"/>
    <s v="ND-OPERADORA CIELO"/>
    <n v="27291"/>
    <d v="2025-11-08T00:00:00"/>
    <m/>
    <m/>
    <m/>
    <n v="187.49"/>
    <d v="2025-11-08T00:00:00"/>
    <m/>
    <m/>
    <s v="Certificado e-CNPJ A1 em Software (12 meses)"/>
    <n v="187.49"/>
    <m/>
    <x v="0"/>
    <m/>
    <m/>
    <m/>
    <s v="1 - VENDA A VISTA"/>
    <n v="20"/>
    <x v="3"/>
    <x v="2"/>
    <m/>
  </r>
  <r>
    <x v="1424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351"/>
    <x v="2"/>
    <x v="3"/>
    <m/>
  </r>
  <r>
    <x v="1424"/>
    <s v="55.670.822/0001-71"/>
    <s v="NF SERVICOS"/>
    <n v="198119"/>
    <d v="2025-11-13T00:00:00"/>
    <n v="2064561"/>
    <d v="2025-11-13T00:00:00"/>
    <d v="2025-10-01T00:00:00"/>
    <n v="19374.740000000002"/>
    <d v="2025-12-13T00:00:00"/>
    <s v="E0240672"/>
    <s v="PD024672"/>
    <s v="PREFEITURA CADASTRO"/>
    <n v="18444.75"/>
    <d v="2025-10-01T00:00:00"/>
    <x v="0"/>
    <m/>
    <s v="016/2024"/>
    <s v="359.00006649/2024-51 APPS\ITO"/>
    <s v="2 - FATURADO"/>
    <n v="0"/>
    <x v="0"/>
    <x v="0"/>
    <m/>
  </r>
  <r>
    <x v="1424"/>
    <s v="55.670.822/0001-71"/>
    <s v="NF SERVICOS E_GOV"/>
    <n v="198913"/>
    <d v="2025-11-26T00:00:00"/>
    <n v="2065355"/>
    <d v="2025-11-26T00:00:00"/>
    <m/>
    <n v="124.99"/>
    <d v="2025-12-26T00:00:00"/>
    <m/>
    <m/>
    <s v="Certificado e-CPF A3 (somente certificado) - 12 meses Gov"/>
    <n v="118.99"/>
    <m/>
    <x v="0"/>
    <m/>
    <m/>
    <m/>
    <s v="2 - FATURADO"/>
    <n v="0"/>
    <x v="0"/>
    <x v="1"/>
    <m/>
  </r>
  <r>
    <x v="1425"/>
    <s v="55.929.973/0001-00"/>
    <s v="ND-OPERADORA CIELO"/>
    <n v="27401"/>
    <d v="2025-11-18T00:00:00"/>
    <m/>
    <m/>
    <m/>
    <n v="187.49"/>
    <d v="2025-11-18T00:00:00"/>
    <m/>
    <m/>
    <s v="Certificado e-CNPJ A1 em Software (12 meses)"/>
    <n v="187.49"/>
    <m/>
    <x v="0"/>
    <m/>
    <m/>
    <m/>
    <s v="1 - VENDA A VISTA"/>
    <n v="10"/>
    <x v="3"/>
    <x v="2"/>
    <m/>
  </r>
  <r>
    <x v="1426"/>
    <s v="56.023.443/0001-52"/>
    <s v="NF SERVICOS"/>
    <n v="197751"/>
    <d v="2025-11-12T00:00:00"/>
    <n v="2064193"/>
    <d v="2025-11-12T00:00:00"/>
    <d v="2025-10-01T00:00:00"/>
    <n v="196.92"/>
    <d v="2025-12-12T00:00:00"/>
    <s v="E0251017"/>
    <s v="PD251014"/>
    <s v="Plataforma de Colaboração e Produtividade ¿ e-mail como serviço"/>
    <n v="187.47"/>
    <d v="2025-10-01T00:00:00"/>
    <x v="0"/>
    <d v="2025-07-11T00:00:00"/>
    <s v="146.00003441/2025-75"/>
    <s v="359.00002420/2025-28 - APPS/ITO"/>
    <s v="2 - FATURADO"/>
    <n v="0"/>
    <x v="0"/>
    <x v="0"/>
    <m/>
  </r>
  <r>
    <x v="1426"/>
    <s v="56.023.443/0001-52"/>
    <s v="NF SERVICOS"/>
    <n v="197753"/>
    <d v="2025-11-12T00:00:00"/>
    <n v="2064195"/>
    <d v="2025-11-12T00:00:00"/>
    <d v="2025-10-01T00:00:00"/>
    <n v="97602.23"/>
    <d v="2025-12-12T00:00:00"/>
    <s v="E0230048"/>
    <s v="PD023041"/>
    <s v="FOLHA DE PAGAMENTO"/>
    <n v="92917.32"/>
    <d v="2025-10-01T00:00:00"/>
    <x v="0"/>
    <s v="165/2022"/>
    <s v="146.00002900/2023-31"/>
    <s v="PD-PRC-2023/00129-359.00007435/2023-11  359.0000.9202/2024-33 -APPS"/>
    <s v="2 - FATURADO"/>
    <n v="0"/>
    <x v="0"/>
    <x v="0"/>
    <m/>
  </r>
  <r>
    <x v="1427"/>
    <s v="56.024.581/0001-56"/>
    <s v="NF SERVICOS DO"/>
    <n v="366596"/>
    <d v="2025-11-10T00:00:00"/>
    <n v="373413"/>
    <d v="2025-11-10T00:00:00"/>
    <m/>
    <n v="663.77"/>
    <d v="2025-12-10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F SERVICOS DO"/>
    <n v="367102"/>
    <d v="2025-11-10T00:00:00"/>
    <n v="373919"/>
    <d v="2025-11-10T00:00:00"/>
    <m/>
    <n v="580.79999999999995"/>
    <d v="2025-12-10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427"/>
    <s v="56.024.581/0001-56"/>
    <s v="NF SERVICOS DO"/>
    <n v="368465"/>
    <d v="2025-11-11T00:00:00"/>
    <n v="375282"/>
    <d v="2025-11-12T00:00:00"/>
    <m/>
    <n v="580.79999999999995"/>
    <d v="2025-12-12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427"/>
    <s v="56.024.581/0001-56"/>
    <s v="NF SERVICOS DO"/>
    <n v="368554"/>
    <d v="2025-11-11T00:00:00"/>
    <n v="375371"/>
    <d v="2025-11-12T00:00:00"/>
    <m/>
    <n v="663.77"/>
    <d v="2025-12-12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F SERVICOS DO"/>
    <n v="369241"/>
    <d v="2025-11-14T00:00:00"/>
    <n v="376058"/>
    <d v="2025-11-18T00:00:00"/>
    <m/>
    <n v="1244.56"/>
    <d v="2025-12-18T00:00:00"/>
    <s v="E0201925"/>
    <s v="PD201925"/>
    <s v="Serviços de Publicidade Eletrônica"/>
    <n v="1184.82"/>
    <m/>
    <x v="0"/>
    <m/>
    <m/>
    <m/>
    <s v="2 - FATURADO"/>
    <n v="0"/>
    <x v="0"/>
    <x v="1"/>
    <m/>
  </r>
  <r>
    <x v="1427"/>
    <s v="56.024.581/0001-56"/>
    <s v="NF SERVICOS DO"/>
    <n v="369629"/>
    <d v="2025-11-17T00:00:00"/>
    <n v="376446"/>
    <d v="2025-11-18T00:00:00"/>
    <m/>
    <n v="663.77"/>
    <d v="2025-12-18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F SERVICOS DO"/>
    <n v="370055"/>
    <d v="2025-11-18T00:00:00"/>
    <n v="376872"/>
    <d v="2025-11-19T00:00:00"/>
    <m/>
    <n v="580.79999999999995"/>
    <d v="2025-12-19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427"/>
    <s v="56.024.581/0001-56"/>
    <s v="NF SERVICOS DO"/>
    <n v="370409"/>
    <d v="2025-11-19T00:00:00"/>
    <n v="377226"/>
    <d v="2025-11-25T00:00:00"/>
    <m/>
    <n v="663.77"/>
    <d v="2025-12-25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F SERVICOS DO"/>
    <n v="370532"/>
    <d v="2025-11-24T00:00:00"/>
    <n v="377348"/>
    <d v="2025-11-25T00:00:00"/>
    <m/>
    <n v="663.77"/>
    <d v="2025-12-25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F SERVICOS DO"/>
    <n v="371360"/>
    <d v="2025-11-26T00:00:00"/>
    <n v="378177"/>
    <d v="2025-11-27T00:00:00"/>
    <m/>
    <n v="663.77"/>
    <d v="2025-12-27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27"/>
    <s v="56.024.581/0001-56"/>
    <s v="ND-RATEIO CONDOM PPT"/>
    <n v="21273"/>
    <d v="2025-11-28T00:00:00"/>
    <m/>
    <m/>
    <m/>
    <n v="23500"/>
    <d v="2025-12-30T00:00:00"/>
    <s v="CARGA INICIAL RATEIO CONDOM PPT"/>
    <m/>
    <s v="CARGA INICIAL RATEIO CONDOM PPT"/>
    <n v="23500"/>
    <m/>
    <x v="0"/>
    <m/>
    <m/>
    <m/>
    <s v="32 DIAS"/>
    <n v="0"/>
    <x v="0"/>
    <x v="10"/>
    <m/>
  </r>
  <r>
    <x v="1428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34"/>
    <m/>
    <m/>
    <m/>
    <s v="2 - FATURADO"/>
    <n v="651"/>
    <x v="1"/>
    <x v="1"/>
    <m/>
  </r>
  <r>
    <x v="1428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34"/>
    <m/>
    <m/>
    <m/>
    <s v="2 - FATURADO"/>
    <n v="342"/>
    <x v="2"/>
    <x v="1"/>
    <m/>
  </r>
  <r>
    <x v="1428"/>
    <s v="56.089.790/0017-45"/>
    <s v="NF SERVICOS E_GOV"/>
    <n v="186436"/>
    <d v="2025-05-19T00:00:00"/>
    <n v="1967070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163"/>
    <x v="6"/>
    <x v="1"/>
    <m/>
  </r>
  <r>
    <x v="1428"/>
    <s v="56.089.790/0017-45"/>
    <s v="NF SERVICOS E_GOV"/>
    <n v="197747"/>
    <d v="2025-11-12T00:00:00"/>
    <n v="2064189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8"/>
    <s v="56.089.790/0017-45"/>
    <s v="NF SERVICOS E_GOV"/>
    <n v="198222"/>
    <d v="2025-11-14T00:00:00"/>
    <n v="2064664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8"/>
    <s v="56.089.790/0017-45"/>
    <s v="NF SERVICOS E_GOV"/>
    <n v="198223"/>
    <d v="2025-11-14T00:00:00"/>
    <n v="2064665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8"/>
    <s v="56.089.790/0023-93"/>
    <s v="NF SERVICOS E_GOV"/>
    <n v="144262"/>
    <d v="2022-11-16T00:00:00"/>
    <n v="149260"/>
    <d v="2022-11-16T00:00:00"/>
    <m/>
    <n v="277.10000000000002"/>
    <d v="2022-12-16T00:00:00"/>
    <m/>
    <m/>
    <s v="Certificado e-CPF A3 em token - 36 meses Gov"/>
    <n v="0"/>
    <m/>
    <x v="0"/>
    <m/>
    <m/>
    <m/>
    <s v="2 - FATURADO"/>
    <n v="1078"/>
    <x v="1"/>
    <x v="1"/>
    <m/>
  </r>
  <r>
    <x v="1428"/>
    <s v="56.089.790/0023-93"/>
    <s v="NF SERVICOS E_GOV"/>
    <n v="144271"/>
    <d v="2022-11-16T00:00:00"/>
    <n v="149269"/>
    <d v="2022-11-16T00:00:00"/>
    <m/>
    <n v="277.10000000000002"/>
    <d v="2022-12-16T00:00:00"/>
    <m/>
    <m/>
    <s v="Certificado e-CPF A3 em token - 36 meses Gov"/>
    <n v="0"/>
    <m/>
    <x v="0"/>
    <m/>
    <m/>
    <m/>
    <s v="2 - FATURADO"/>
    <n v="1078"/>
    <x v="1"/>
    <x v="1"/>
    <m/>
  </r>
  <r>
    <x v="1428"/>
    <s v="56.089.790/0023-93"/>
    <s v="NF SERVICOS E_GOV"/>
    <n v="144272"/>
    <d v="2022-11-16T00:00:00"/>
    <n v="149270"/>
    <d v="2022-11-16T00:00:00"/>
    <m/>
    <n v="277.10000000000002"/>
    <d v="2022-12-16T00:00:00"/>
    <m/>
    <m/>
    <s v="Certificado e-CPF A3 em token - 36 meses Gov"/>
    <n v="0"/>
    <m/>
    <x v="0"/>
    <m/>
    <m/>
    <m/>
    <s v="2 - FATURADO"/>
    <n v="1078"/>
    <x v="1"/>
    <x v="1"/>
    <m/>
  </r>
  <r>
    <x v="1428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34"/>
    <m/>
    <m/>
    <m/>
    <s v="2 - FATURADO"/>
    <n v="687"/>
    <x v="1"/>
    <x v="1"/>
    <m/>
  </r>
  <r>
    <x v="1428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34"/>
    <m/>
    <m/>
    <m/>
    <s v="2 - FATURADO"/>
    <n v="621"/>
    <x v="1"/>
    <x v="1"/>
    <m/>
  </r>
  <r>
    <x v="1428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34"/>
    <m/>
    <m/>
    <m/>
    <s v="2 - FATURADO"/>
    <n v="532"/>
    <x v="1"/>
    <x v="1"/>
    <m/>
  </r>
  <r>
    <x v="1428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34"/>
    <m/>
    <m/>
    <m/>
    <s v="2 - FATURADO"/>
    <n v="510"/>
    <x v="1"/>
    <x v="1"/>
    <m/>
  </r>
  <r>
    <x v="1428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34"/>
    <s v="06/2021/FPBRN"/>
    <s v="29358/2021"/>
    <s v="PD-PRC-2021/02139 APPS"/>
    <s v="2 - FATURADO"/>
    <n v="335"/>
    <x v="2"/>
    <x v="0"/>
    <m/>
  </r>
  <r>
    <x v="1428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34"/>
    <s v="06/2021/FPBRN"/>
    <s v="29358/2021"/>
    <s v="PD-PRC-2021/02139 APPS"/>
    <s v="2 - FATURADO"/>
    <n v="335"/>
    <x v="2"/>
    <x v="0"/>
    <m/>
  </r>
  <r>
    <x v="1428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34"/>
    <s v="06/2021/FPBRN"/>
    <s v="29358/2021"/>
    <s v="PD-PRC-2021/02139 APPS"/>
    <s v="2 - FATURADO"/>
    <n v="335"/>
    <x v="2"/>
    <x v="0"/>
    <m/>
  </r>
  <r>
    <x v="1428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34"/>
    <m/>
    <m/>
    <m/>
    <s v="2 - FATURADO"/>
    <n v="286"/>
    <x v="2"/>
    <x v="1"/>
    <m/>
  </r>
  <r>
    <x v="1428"/>
    <s v="56.089.790/0023-93"/>
    <s v="NF SERVICOS"/>
    <n v="198429"/>
    <d v="2025-11-18T00:00:00"/>
    <n v="2064871"/>
    <d v="2025-11-18T00:00:00"/>
    <d v="2025-10-01T00:00:00"/>
    <n v="303448.05"/>
    <d v="2025-12-18T00:00:00"/>
    <s v="E0230303"/>
    <s v="PD023265"/>
    <s v="NUVEM PÚBLICA"/>
    <n v="288882.53999999998"/>
    <d v="2025-10-01T00:00:00"/>
    <x v="0"/>
    <s v="25/2023/FPBRN"/>
    <s v="020.00004257/2023-61"/>
    <s v="359.00009708/2023-61-ITO"/>
    <s v="2 - FATURADO"/>
    <n v="0"/>
    <x v="0"/>
    <x v="0"/>
    <m/>
  </r>
  <r>
    <x v="1428"/>
    <s v="56.089.790/0023-93"/>
    <s v="NF SERVICOS"/>
    <n v="198432"/>
    <d v="2025-11-18T00:00:00"/>
    <n v="2064874"/>
    <d v="2025-11-18T00:00:00"/>
    <d v="2025-10-01T00:00:00"/>
    <n v="74307.8"/>
    <d v="2025-12-18T00:00:00"/>
    <s v="E0250056"/>
    <s v="PD025053"/>
    <s v="OFFICE BÁSICO"/>
    <n v="70741.03"/>
    <d v="2025-10-01T00:00:00"/>
    <x v="0"/>
    <s v="02/2025/GS"/>
    <s v="020.00028303/2024-06"/>
    <s v="359.00000180/2024-46-ITO"/>
    <s v="2 - FATURADO"/>
    <n v="0"/>
    <x v="0"/>
    <x v="0"/>
    <m/>
  </r>
  <r>
    <x v="1428"/>
    <s v="56.089.790/0023-93"/>
    <s v="NF SERVICOS E_GOV"/>
    <n v="198835"/>
    <d v="2025-11-26T00:00:00"/>
    <n v="2065277"/>
    <d v="2025-11-26T00:00:00"/>
    <m/>
    <n v="277.10000000000002"/>
    <d v="2025-12-26T00:00:00"/>
    <m/>
    <m/>
    <s v="Certificado e-CPF A3 em token - 36 meses Gov"/>
    <n v="263.8"/>
    <m/>
    <x v="0"/>
    <m/>
    <m/>
    <m/>
    <s v="2 - FATURADO"/>
    <n v="0"/>
    <x v="0"/>
    <x v="1"/>
    <m/>
  </r>
  <r>
    <x v="1429"/>
    <s v="56.338.247/0001-77"/>
    <s v="NF SERVICOS DO"/>
    <n v="366291"/>
    <d v="2025-11-10T00:00:00"/>
    <n v="373108"/>
    <d v="2025-11-10T00:00:00"/>
    <m/>
    <n v="368.76"/>
    <d v="2025-12-10T00:00:00"/>
    <s v="E0250841"/>
    <s v="PD025841"/>
    <s v="Serviços de Publicidade Eletrônica"/>
    <n v="351.06"/>
    <m/>
    <x v="0"/>
    <m/>
    <m/>
    <m/>
    <s v="2 - FATURADO"/>
    <n v="0"/>
    <x v="0"/>
    <x v="1"/>
    <m/>
  </r>
  <r>
    <x v="1429"/>
    <s v="56.338.247/0001-77"/>
    <s v="NF SERVICOS DO"/>
    <n v="368417"/>
    <d v="2025-11-11T00:00:00"/>
    <n v="375234"/>
    <d v="2025-11-12T00:00:00"/>
    <m/>
    <n v="368.76"/>
    <d v="2025-12-12T00:00:00"/>
    <s v="E0250841"/>
    <s v="PD025841"/>
    <s v="Serviços de Publicidade Eletrônica"/>
    <n v="351.06"/>
    <m/>
    <x v="0"/>
    <m/>
    <m/>
    <m/>
    <s v="2 - FATURADO"/>
    <n v="0"/>
    <x v="0"/>
    <x v="1"/>
    <m/>
  </r>
  <r>
    <x v="1430"/>
    <s v="56.343.767/0001-78"/>
    <s v="NF SERVICOS DO"/>
    <n v="370448"/>
    <d v="2025-11-19T00:00:00"/>
    <n v="377265"/>
    <d v="2025-11-25T00:00:00"/>
    <m/>
    <n v="331.88"/>
    <d v="2025-11-25T00:00:00"/>
    <m/>
    <m/>
    <s v="Serviços de Publicidade Eletrônica"/>
    <n v="15.93"/>
    <m/>
    <x v="0"/>
    <m/>
    <m/>
    <m/>
    <s v="1 - VENDA A VISTA"/>
    <n v="3"/>
    <x v="3"/>
    <x v="1"/>
    <m/>
  </r>
  <r>
    <x v="1430"/>
    <s v="56.343.767/0001-78"/>
    <s v="NF SERVICOS DO"/>
    <n v="371402"/>
    <d v="2025-11-26T00:00:00"/>
    <n v="378219"/>
    <d v="2025-11-27T00:00:00"/>
    <m/>
    <n v="165.94"/>
    <d v="2025-11-27T00:00:00"/>
    <m/>
    <m/>
    <s v="Serviços de Publicidade Eletrônica"/>
    <n v="7.97"/>
    <m/>
    <x v="0"/>
    <m/>
    <m/>
    <m/>
    <s v="1 - VENDA A VISTA"/>
    <n v="1"/>
    <x v="3"/>
    <x v="1"/>
    <m/>
  </r>
  <r>
    <x v="1431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1043"/>
    <x v="1"/>
    <x v="1"/>
    <m/>
  </r>
  <r>
    <x v="1431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4.25"/>
    <m/>
    <x v="0"/>
    <m/>
    <m/>
    <m/>
    <s v="2 - FATURADO"/>
    <n v="128"/>
    <x v="8"/>
    <x v="1"/>
    <m/>
  </r>
  <r>
    <x v="1431"/>
    <s v="56.825.110/0001-47"/>
    <s v="NF SERVICOS"/>
    <n v="197790"/>
    <d v="2025-11-13T00:00:00"/>
    <n v="2064232"/>
    <d v="2025-11-13T00:00:00"/>
    <d v="2025-10-01T00:00:00"/>
    <n v="10036.18"/>
    <d v="2025-12-13T00:00:00"/>
    <s v="E0240371"/>
    <s v="PD024243"/>
    <s v="OFFICE BÁSICO"/>
    <n v="9554.44"/>
    <d v="2025-10-01T00:00:00"/>
    <x v="0"/>
    <s v="24110-1-01-11"/>
    <s v="262.00007030/2024-60"/>
    <s v="35900009353/2024-91-ITO"/>
    <s v="2 - FATURADO"/>
    <n v="0"/>
    <x v="0"/>
    <x v="0"/>
    <m/>
  </r>
  <r>
    <x v="1431"/>
    <s v="56.825.110/0001-47"/>
    <s v="NF SERVICOS"/>
    <n v="197791"/>
    <d v="2025-11-13T00:00:00"/>
    <n v="2064233"/>
    <d v="2025-11-13T00:00:00"/>
    <d v="2025-10-01T00:00:00"/>
    <n v="47464.55"/>
    <d v="2025-12-13T00:00:00"/>
    <s v="E0240509"/>
    <s v="PD024362"/>
    <s v="OUTSOURCING DE TI"/>
    <n v="45186.25"/>
    <d v="2025-10-01T00:00:00"/>
    <x v="0"/>
    <s v="24113-1-01-11"/>
    <s v="262.00009012/2024-12"/>
    <s v="359.00009966/2024-29-ITO"/>
    <s v="2 - FATURADO"/>
    <n v="0"/>
    <x v="0"/>
    <x v="0"/>
    <m/>
  </r>
  <r>
    <x v="1431"/>
    <s v="56.825.110/0001-47"/>
    <s v="NF SERVICOS"/>
    <n v="197803"/>
    <d v="2025-11-13T00:00:00"/>
    <n v="2064245"/>
    <d v="2025-11-13T00:00:00"/>
    <d v="2025-10-01T00:00:00"/>
    <n v="749.84"/>
    <d v="2025-12-13T00:00:00"/>
    <s v="E0241036"/>
    <s v="PD024464"/>
    <s v="SAM PATRIMONIO"/>
    <n v="713.85"/>
    <d v="2025-10-01T00:00:00"/>
    <x v="0"/>
    <d v="2025-01-01T00:00:00"/>
    <s v="262.0001092412024-37"/>
    <s v="359.00011506/202461 - APPS"/>
    <s v="2 - FATURADO"/>
    <n v="0"/>
    <x v="0"/>
    <x v="0"/>
    <m/>
  </r>
  <r>
    <x v="1431"/>
    <s v="56.825.110/0001-47"/>
    <s v="NF SERVICOS"/>
    <n v="197804"/>
    <d v="2025-11-13T00:00:00"/>
    <n v="2064246"/>
    <d v="2025-11-13T00:00:00"/>
    <d v="2025-10-01T00:00:00"/>
    <n v="310.49"/>
    <d v="2025-12-13T00:00:00"/>
    <s v="E0241035"/>
    <s v="PD024464"/>
    <s v="SAM ESTOQUE"/>
    <n v="295.58999999999997"/>
    <d v="2025-10-01T00:00:00"/>
    <x v="0"/>
    <d v="2025-01-01T00:00:00"/>
    <s v="262.0001092412024-37"/>
    <s v="359.00011506/2024-61-APPS"/>
    <s v="2 - FATURADO"/>
    <n v="0"/>
    <x v="0"/>
    <x v="0"/>
    <m/>
  </r>
  <r>
    <x v="1431"/>
    <s v="56.825.110/0001-47"/>
    <s v="NF SERVICOS"/>
    <n v="197805"/>
    <d v="2025-11-13T00:00:00"/>
    <n v="2064247"/>
    <d v="2025-11-13T00:00:00"/>
    <d v="2025-10-01T00:00:00"/>
    <n v="6467.12"/>
    <d v="2025-12-13T00:00:00"/>
    <s v="E0251366"/>
    <s v="PD251264"/>
    <s v="PLATAFORMA COLABORATIVA I"/>
    <n v="6156.7"/>
    <d v="2025-10-01T00:00:00"/>
    <x v="0"/>
    <s v="0215/2025"/>
    <s v="262.00006720/2025-82"/>
    <s v="359.00006103/2025-81 - ITO"/>
    <s v="2 - FATURADO"/>
    <n v="0"/>
    <x v="0"/>
    <x v="0"/>
    <m/>
  </r>
  <r>
    <x v="1432"/>
    <s v="56.889.587/0001-96"/>
    <s v="NF SERVICOS DO"/>
    <n v="369400"/>
    <d v="2025-11-14T00:00:00"/>
    <n v="376217"/>
    <d v="2025-11-18T00:00:00"/>
    <m/>
    <n v="276.57"/>
    <d v="2025-12-18T00:00:00"/>
    <m/>
    <m/>
    <s v="Serviços de Publicidade Eletrônica"/>
    <n v="263.29000000000002"/>
    <m/>
    <x v="0"/>
    <m/>
    <m/>
    <m/>
    <s v="2 - FATURADO"/>
    <n v="0"/>
    <x v="0"/>
    <x v="1"/>
    <m/>
  </r>
  <r>
    <x v="1432"/>
    <s v="56.889.587/0001-96"/>
    <s v="NF SERVICOS DO"/>
    <n v="371398"/>
    <d v="2025-11-26T00:00:00"/>
    <n v="378215"/>
    <d v="2025-11-27T00:00:00"/>
    <m/>
    <n v="276.57"/>
    <d v="2025-12-27T00:00:00"/>
    <m/>
    <m/>
    <s v="Serviços de Publicidade Eletrônica"/>
    <n v="263.29000000000002"/>
    <m/>
    <x v="0"/>
    <m/>
    <m/>
    <m/>
    <s v="2 - FATURADO"/>
    <n v="0"/>
    <x v="0"/>
    <x v="1"/>
    <m/>
  </r>
  <r>
    <x v="1433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352"/>
    <x v="2"/>
    <x v="3"/>
    <m/>
  </r>
  <r>
    <x v="1433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335"/>
    <x v="2"/>
    <x v="3"/>
    <m/>
  </r>
  <r>
    <x v="1433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335"/>
    <x v="2"/>
    <x v="3"/>
    <m/>
  </r>
  <r>
    <x v="1433"/>
    <s v="56.891.385/0001-89"/>
    <s v="NF SERVICOS DO"/>
    <n v="366477"/>
    <d v="2025-11-10T00:00:00"/>
    <n v="373294"/>
    <d v="2025-11-10T00:00:00"/>
    <m/>
    <n v="1488.87"/>
    <d v="2025-12-10T00:00:00"/>
    <s v="E0201958"/>
    <s v="PD201958"/>
    <s v="Serviços de Publicidade Eletrônica"/>
    <n v="1488.87"/>
    <m/>
    <x v="0"/>
    <m/>
    <m/>
    <m/>
    <s v="2 - FATURADO"/>
    <n v="0"/>
    <x v="0"/>
    <x v="1"/>
    <m/>
  </r>
  <r>
    <x v="1433"/>
    <s v="56.891.385/0001-89"/>
    <s v="NF SERVICOS DO"/>
    <n v="367304"/>
    <d v="2025-11-10T00:00:00"/>
    <n v="374121"/>
    <d v="2025-11-10T00:00:00"/>
    <m/>
    <n v="788.22"/>
    <d v="2025-12-10T00:00:00"/>
    <s v="E0201958"/>
    <s v="PD201958"/>
    <s v="Serviços de Publicidade Eletrônica"/>
    <n v="788.22"/>
    <m/>
    <x v="0"/>
    <m/>
    <m/>
    <m/>
    <s v="2 - FATURADO"/>
    <n v="0"/>
    <x v="0"/>
    <x v="1"/>
    <m/>
  </r>
  <r>
    <x v="1433"/>
    <s v="56.891.385/0001-89"/>
    <s v="NF SERVICOS DO"/>
    <n v="367385"/>
    <d v="2025-11-10T00:00:00"/>
    <n v="374202"/>
    <d v="2025-11-10T00:00:00"/>
    <m/>
    <n v="437.9"/>
    <d v="2025-12-10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433"/>
    <s v="56.891.385/0001-89"/>
    <s v="NF SERVICOS DO"/>
    <n v="368042"/>
    <d v="2025-11-10T00:00:00"/>
    <n v="374859"/>
    <d v="2025-11-12T00:00:00"/>
    <m/>
    <n v="437.9"/>
    <d v="2025-12-12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433"/>
    <s v="56.891.385/0001-89"/>
    <s v="NF SERVICOS DO"/>
    <n v="368698"/>
    <d v="2025-11-12T00:00:00"/>
    <n v="375515"/>
    <d v="2025-11-13T00:00:00"/>
    <m/>
    <n v="700.64"/>
    <d v="2025-12-13T00:00:00"/>
    <s v="E0201958"/>
    <s v="PD201958"/>
    <s v="Serviços de Publicidade Eletrônica"/>
    <n v="700.64"/>
    <m/>
    <x v="0"/>
    <m/>
    <m/>
    <m/>
    <s v="2 - FATURADO"/>
    <n v="0"/>
    <x v="0"/>
    <x v="1"/>
    <m/>
  </r>
  <r>
    <x v="1433"/>
    <s v="56.891.385/0001-89"/>
    <s v="NF SERVICOS DO"/>
    <n v="368831"/>
    <d v="2025-11-12T00:00:00"/>
    <n v="375648"/>
    <d v="2025-11-13T00:00:00"/>
    <m/>
    <n v="613.05999999999995"/>
    <d v="2025-12-13T00:00:00"/>
    <s v="E0201958"/>
    <s v="PD201958"/>
    <s v="Serviços de Publicidade Eletrônica"/>
    <n v="613.05999999999995"/>
    <m/>
    <x v="0"/>
    <m/>
    <m/>
    <m/>
    <s v="2 - FATURADO"/>
    <n v="0"/>
    <x v="0"/>
    <x v="1"/>
    <m/>
  </r>
  <r>
    <x v="1433"/>
    <s v="56.891.385/0001-89"/>
    <s v="NF SERVICOS DO"/>
    <n v="368839"/>
    <d v="2025-11-12T00:00:00"/>
    <n v="375656"/>
    <d v="2025-11-13T00:00:00"/>
    <m/>
    <n v="525.48"/>
    <d v="2025-12-13T00:00:00"/>
    <s v="E0201958"/>
    <s v="PD201958"/>
    <s v="Serviços de Publicidade Eletrônica"/>
    <n v="525.48"/>
    <m/>
    <x v="0"/>
    <m/>
    <m/>
    <m/>
    <s v="2 - FATURADO"/>
    <n v="0"/>
    <x v="0"/>
    <x v="1"/>
    <m/>
  </r>
  <r>
    <x v="1433"/>
    <s v="56.891.385/0001-89"/>
    <s v="NF SERVICOS DO"/>
    <n v="368996"/>
    <d v="2025-11-13T00:00:00"/>
    <n v="375813"/>
    <d v="2025-11-14T00:00:00"/>
    <m/>
    <n v="875.8"/>
    <d v="2025-12-14T00:00:00"/>
    <s v="E0201958"/>
    <s v="PD201958"/>
    <s v="Serviços de Publicidade Eletrônica"/>
    <n v="875.8"/>
    <m/>
    <x v="0"/>
    <m/>
    <m/>
    <m/>
    <s v="2 - FATURADO"/>
    <n v="0"/>
    <x v="0"/>
    <x v="1"/>
    <m/>
  </r>
  <r>
    <x v="1433"/>
    <s v="56.891.385/0001-89"/>
    <s v="NF SERVICOS DO"/>
    <n v="369016"/>
    <d v="2025-11-13T00:00:00"/>
    <n v="375833"/>
    <d v="2025-11-14T00:00:00"/>
    <m/>
    <n v="875.8"/>
    <d v="2025-12-14T00:00:00"/>
    <s v="E0201958"/>
    <s v="PD201958"/>
    <s v="Serviços de Publicidade Eletrônica"/>
    <n v="875.8"/>
    <m/>
    <x v="0"/>
    <m/>
    <m/>
    <m/>
    <s v="2 - FATURADO"/>
    <n v="0"/>
    <x v="0"/>
    <x v="1"/>
    <m/>
  </r>
  <r>
    <x v="1433"/>
    <s v="56.891.385/0001-89"/>
    <s v="NF SERVICOS DO"/>
    <n v="370044"/>
    <d v="2025-11-18T00:00:00"/>
    <n v="376861"/>
    <d v="2025-11-19T00:00:00"/>
    <m/>
    <n v="788.22"/>
    <d v="2025-12-19T00:00:00"/>
    <s v="E0201958"/>
    <s v="PD201958"/>
    <s v="Serviços de Publicidade Eletrônica"/>
    <n v="788.22"/>
    <m/>
    <x v="0"/>
    <m/>
    <m/>
    <m/>
    <s v="2 - FATURADO"/>
    <n v="0"/>
    <x v="0"/>
    <x v="1"/>
    <m/>
  </r>
  <r>
    <x v="1433"/>
    <s v="56.891.385/0001-89"/>
    <s v="NF SERVICOS DO"/>
    <n v="370810"/>
    <d v="2025-11-25T00:00:00"/>
    <n v="377627"/>
    <d v="2025-11-26T00:00:00"/>
    <m/>
    <n v="788.22"/>
    <d v="2025-12-26T00:00:00"/>
    <s v="E0201958"/>
    <s v="PD201958"/>
    <s v="Serviços de Publicidade Eletrônica"/>
    <n v="788.22"/>
    <m/>
    <x v="0"/>
    <m/>
    <m/>
    <m/>
    <s v="2 - FATURADO"/>
    <n v="0"/>
    <x v="0"/>
    <x v="1"/>
    <m/>
  </r>
  <r>
    <x v="1434"/>
    <s v="56.900.848/0001-21"/>
    <s v="NF SERVICOS DO"/>
    <n v="363911"/>
    <d v="2025-10-20T00:00:00"/>
    <n v="370726"/>
    <d v="2025-10-21T00:00:00"/>
    <m/>
    <n v="709.86"/>
    <d v="2025-11-20T00:00:00"/>
    <s v="E0230884"/>
    <s v="PD023884"/>
    <s v="Serviços de Publicidade Eletrônica"/>
    <n v="675.79"/>
    <m/>
    <x v="0"/>
    <m/>
    <m/>
    <m/>
    <s v="2 - FATURADO"/>
    <n v="8"/>
    <x v="3"/>
    <x v="1"/>
    <m/>
  </r>
  <r>
    <x v="1434"/>
    <s v="56.900.848/0001-21"/>
    <s v="NF SERVICOS"/>
    <n v="198192"/>
    <d v="2025-11-14T00:00:00"/>
    <n v="2064634"/>
    <d v="2025-11-14T00:00:00"/>
    <d v="2025-10-01T00:00:00"/>
    <n v="14201.2"/>
    <d v="2025-12-14T00:00:00"/>
    <s v="E0240701"/>
    <s v="PD024701"/>
    <s v="PREFEITURA CADASTRO"/>
    <n v="13519.54"/>
    <d v="2025-10-01T00:00:00"/>
    <x v="0"/>
    <m/>
    <s v="4156/2024"/>
    <s v="359.00008603/2024-76 - APPS\ITO"/>
    <s v="2 - FATURADO"/>
    <n v="0"/>
    <x v="0"/>
    <x v="0"/>
    <m/>
  </r>
  <r>
    <x v="1435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337"/>
    <x v="2"/>
    <x v="3"/>
    <m/>
  </r>
  <r>
    <x v="1435"/>
    <s v="56.901.275/0001-50"/>
    <s v="NF SERVICOS DO"/>
    <n v="357162"/>
    <d v="2025-09-17T00:00:00"/>
    <n v="363975"/>
    <d v="2025-09-18T00:00:00"/>
    <m/>
    <n v="1097.06"/>
    <d v="2025-10-18T00:00:00"/>
    <s v="E0240854"/>
    <s v="PD024854"/>
    <s v="Serviços de Publicidade Eletrônica"/>
    <n v="1044.4000000000001"/>
    <m/>
    <x v="0"/>
    <m/>
    <m/>
    <m/>
    <s v="2 - FATURADO"/>
    <n v="41"/>
    <x v="5"/>
    <x v="1"/>
    <m/>
  </r>
  <r>
    <x v="1435"/>
    <s v="56.901.275/0001-50"/>
    <s v="ND-POUPATEMPO 4.0"/>
    <n v="7194"/>
    <d v="2025-11-05T00:00:00"/>
    <s v="PPT00605"/>
    <s v="PPT00605"/>
    <d v="2025-11-01T00:00:00"/>
    <n v="8117.19"/>
    <d v="2025-12-05T00:00:00"/>
    <s v="PPT00605"/>
    <s v="PP00605"/>
    <s v="IMPLANTACAO E OPERACAO DO POUPATEMPO ARUJA"/>
    <n v="8117.19"/>
    <d v="2025-11-01T00:00:00"/>
    <x v="0"/>
    <m/>
    <s v="PD-PRC-2021/02508"/>
    <m/>
    <s v="2 - FATURADO"/>
    <n v="0"/>
    <x v="0"/>
    <x v="15"/>
    <m/>
  </r>
  <r>
    <x v="1435"/>
    <s v="56.901.275/0001-50"/>
    <s v="NF SERVICOS DO"/>
    <n v="366294"/>
    <d v="2025-11-10T00:00:00"/>
    <n v="373111"/>
    <d v="2025-11-10T00:00:00"/>
    <m/>
    <n v="193.6"/>
    <d v="2025-12-10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35"/>
    <s v="56.901.275/0001-50"/>
    <s v="NF SERVICOS DO"/>
    <n v="366449"/>
    <d v="2025-11-10T00:00:00"/>
    <n v="373266"/>
    <d v="2025-11-10T00:00:00"/>
    <m/>
    <n v="516.26"/>
    <d v="2025-12-10T00:00:00"/>
    <s v="E0240854"/>
    <s v="PD024854"/>
    <s v="Serviços de Publicidade Eletrônica"/>
    <n v="491.48"/>
    <m/>
    <x v="0"/>
    <m/>
    <m/>
    <m/>
    <s v="2 - FATURADO"/>
    <n v="0"/>
    <x v="0"/>
    <x v="1"/>
    <m/>
  </r>
  <r>
    <x v="1435"/>
    <s v="56.901.275/0001-50"/>
    <s v="NF SERVICOS DO"/>
    <n v="367269"/>
    <d v="2025-11-10T00:00:00"/>
    <n v="374086"/>
    <d v="2025-11-10T00:00:00"/>
    <m/>
    <n v="387.2"/>
    <d v="2025-12-10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435"/>
    <s v="56.901.275/0001-50"/>
    <s v="NF SERVICOS DO"/>
    <n v="367315"/>
    <d v="2025-11-10T00:00:00"/>
    <n v="374132"/>
    <d v="2025-11-10T00:00:00"/>
    <m/>
    <n v="2710.39"/>
    <d v="2025-12-10T00:00:00"/>
    <s v="E0240854"/>
    <s v="PD024854"/>
    <s v="Serviços de Publicidade Eletrônica"/>
    <n v="2580.29"/>
    <m/>
    <x v="0"/>
    <m/>
    <m/>
    <m/>
    <s v="2 - FATURADO"/>
    <n v="0"/>
    <x v="0"/>
    <x v="1"/>
    <m/>
  </r>
  <r>
    <x v="1435"/>
    <s v="56.901.275/0001-50"/>
    <s v="NF SERVICOS DO"/>
    <n v="367369"/>
    <d v="2025-11-10T00:00:00"/>
    <n v="374186"/>
    <d v="2025-11-10T00:00:00"/>
    <m/>
    <n v="193.6"/>
    <d v="2025-12-10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35"/>
    <s v="56.901.275/0001-50"/>
    <s v="NF SERVICOS"/>
    <n v="197259"/>
    <d v="2025-11-11T00:00:00"/>
    <n v="2063701"/>
    <d v="2025-11-11T00:00:00"/>
    <d v="2025-10-01T00:00:00"/>
    <n v="15222"/>
    <d v="2025-12-11T00:00:00"/>
    <s v="E0251240"/>
    <s v="PD251136"/>
    <s v="PLATAFORMA COLABORATIVA I"/>
    <n v="14491.34"/>
    <d v="2025-10-01T00:00:00"/>
    <x v="0"/>
    <s v="333.225/2025"/>
    <m/>
    <s v="359.00004083/2025-11 - ITO"/>
    <s v="2 - FATURADO"/>
    <n v="0"/>
    <x v="0"/>
    <x v="0"/>
    <m/>
  </r>
  <r>
    <x v="1435"/>
    <s v="56.901.275/0001-50"/>
    <s v="NF SERVICOS DO"/>
    <n v="368906"/>
    <d v="2025-11-12T00:00:00"/>
    <n v="375723"/>
    <d v="2025-11-13T00:00:00"/>
    <m/>
    <n v="4001.05"/>
    <d v="2025-12-13T00:00:00"/>
    <s v="E0240854"/>
    <s v="PD024854"/>
    <s v="Serviços de Publicidade Eletrônica"/>
    <n v="3809"/>
    <m/>
    <x v="0"/>
    <m/>
    <m/>
    <m/>
    <s v="2 - FATURADO"/>
    <n v="0"/>
    <x v="0"/>
    <x v="1"/>
    <m/>
  </r>
  <r>
    <x v="1435"/>
    <s v="56.901.275/0001-50"/>
    <s v="NF SERVICOS DO"/>
    <n v="369204"/>
    <d v="2025-11-14T00:00:00"/>
    <n v="376021"/>
    <d v="2025-11-18T00:00:00"/>
    <m/>
    <n v="322.66000000000003"/>
    <d v="2025-12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69243"/>
    <d v="2025-11-14T00:00:00"/>
    <n v="376060"/>
    <d v="2025-11-18T00:00:00"/>
    <m/>
    <n v="903.46"/>
    <d v="2025-12-18T00:00:00"/>
    <s v="E0240854"/>
    <s v="PD024854"/>
    <s v="Serviços de Publicidade Eletrônica"/>
    <n v="860.09"/>
    <m/>
    <x v="0"/>
    <m/>
    <m/>
    <m/>
    <s v="2 - FATURADO"/>
    <n v="0"/>
    <x v="0"/>
    <x v="1"/>
    <m/>
  </r>
  <r>
    <x v="1435"/>
    <s v="56.901.275/0001-50"/>
    <s v="NF SERVICOS DO"/>
    <n v="369298"/>
    <d v="2025-11-14T00:00:00"/>
    <n v="376115"/>
    <d v="2025-11-18T00:00:00"/>
    <m/>
    <n v="322.66000000000003"/>
    <d v="2025-12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69456"/>
    <d v="2025-11-14T00:00:00"/>
    <n v="376273"/>
    <d v="2025-11-18T00:00:00"/>
    <m/>
    <n v="322.66000000000003"/>
    <d v="2025-12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69491"/>
    <d v="2025-11-14T00:00:00"/>
    <n v="376308"/>
    <d v="2025-11-18T00:00:00"/>
    <m/>
    <n v="322.66000000000003"/>
    <d v="2025-12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69706"/>
    <d v="2025-11-17T00:00:00"/>
    <n v="376523"/>
    <d v="2025-11-18T00:00:00"/>
    <m/>
    <n v="322.66000000000003"/>
    <d v="2025-12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69963"/>
    <d v="2025-11-18T00:00:00"/>
    <n v="376780"/>
    <d v="2025-11-19T00:00:00"/>
    <m/>
    <n v="1032.53"/>
    <d v="2025-12-19T00:00:00"/>
    <s v="E0240854"/>
    <s v="PD024854"/>
    <s v="Serviços de Publicidade Eletrônica"/>
    <n v="982.97"/>
    <m/>
    <x v="0"/>
    <m/>
    <m/>
    <m/>
    <s v="2 - FATURADO"/>
    <n v="0"/>
    <x v="0"/>
    <x v="1"/>
    <m/>
  </r>
  <r>
    <x v="1435"/>
    <s v="56.901.275/0001-50"/>
    <s v="NF SERVICOS DO"/>
    <n v="369978"/>
    <d v="2025-11-18T00:00:00"/>
    <n v="376795"/>
    <d v="2025-11-19T00:00:00"/>
    <m/>
    <n v="1097.06"/>
    <d v="2025-12-19T00:00:00"/>
    <s v="E0240854"/>
    <s v="PD024854"/>
    <s v="Serviços de Publicidade Eletrônica"/>
    <n v="1044.4000000000001"/>
    <m/>
    <x v="0"/>
    <m/>
    <m/>
    <m/>
    <s v="2 - FATURADO"/>
    <n v="0"/>
    <x v="0"/>
    <x v="1"/>
    <m/>
  </r>
  <r>
    <x v="1435"/>
    <s v="56.901.275/0001-50"/>
    <s v="NF SERVICOS DO"/>
    <n v="370121"/>
    <d v="2025-11-18T00:00:00"/>
    <n v="376938"/>
    <d v="2025-11-19T00:00:00"/>
    <m/>
    <n v="322.66000000000003"/>
    <d v="2025-12-1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70134"/>
    <d v="2025-11-18T00:00:00"/>
    <n v="376951"/>
    <d v="2025-11-19T00:00:00"/>
    <m/>
    <n v="322.66000000000003"/>
    <d v="2025-12-1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35"/>
    <s v="56.901.275/0001-50"/>
    <s v="NF SERVICOS DO"/>
    <n v="371292"/>
    <d v="2025-11-26T00:00:00"/>
    <n v="378109"/>
    <d v="2025-11-27T00:00:00"/>
    <m/>
    <n v="1806.92"/>
    <d v="2025-12-27T00:00:00"/>
    <s v="E0240854"/>
    <s v="PD024854"/>
    <s v="Serviços de Publicidade Eletrônica"/>
    <n v="1720.19"/>
    <m/>
    <x v="0"/>
    <m/>
    <m/>
    <m/>
    <s v="2 - FATURADO"/>
    <n v="0"/>
    <x v="0"/>
    <x v="1"/>
    <m/>
  </r>
  <r>
    <x v="1436"/>
    <s v="56.983.505/0001-78"/>
    <s v="NF SERVICOS DO"/>
    <n v="367522"/>
    <d v="2025-11-10T00:00:00"/>
    <n v="374339"/>
    <d v="2025-11-10T00:00:00"/>
    <m/>
    <n v="1470.6"/>
    <d v="2025-12-10T00:00:00"/>
    <s v="E0201955"/>
    <s v="PD201955"/>
    <s v="Serviços de Publicidade Eletrônica"/>
    <n v="1470.6"/>
    <m/>
    <x v="0"/>
    <m/>
    <m/>
    <m/>
    <s v="2 - FATURADO"/>
    <n v="0"/>
    <x v="0"/>
    <x v="1"/>
    <m/>
  </r>
  <r>
    <x v="1437"/>
    <s v="56.983.778/0001-12"/>
    <s v="NF SERVICOS DO"/>
    <n v="369402"/>
    <d v="2025-11-14T00:00:00"/>
    <n v="376219"/>
    <d v="2025-11-18T00:00:00"/>
    <m/>
    <n v="1032.53"/>
    <d v="2025-12-18T00:00:00"/>
    <s v="E0240920"/>
    <s v="PD024920"/>
    <s v="Serviços de Publicidade Eletrônica"/>
    <n v="982.97"/>
    <m/>
    <x v="0"/>
    <m/>
    <m/>
    <m/>
    <s v="2 - FATURADO"/>
    <n v="0"/>
    <x v="0"/>
    <x v="1"/>
    <m/>
  </r>
  <r>
    <x v="1437"/>
    <s v="56.983.778/0001-12"/>
    <s v="NF SERVICOS DO"/>
    <n v="370242"/>
    <d v="2025-11-19T00:00:00"/>
    <n v="377059"/>
    <d v="2025-11-25T00:00:00"/>
    <m/>
    <n v="1032.53"/>
    <d v="2025-12-25T00:00:00"/>
    <s v="E0240920"/>
    <s v="PD024920"/>
    <s v="Serviços de Publicidade Eletrônica"/>
    <n v="982.97"/>
    <m/>
    <x v="0"/>
    <m/>
    <m/>
    <m/>
    <s v="2 - FATURADO"/>
    <n v="0"/>
    <x v="0"/>
    <x v="1"/>
    <m/>
  </r>
  <r>
    <x v="1438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180"/>
    <x v="6"/>
    <x v="5"/>
    <m/>
  </r>
  <r>
    <x v="1439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195"/>
    <x v="2"/>
    <x v="5"/>
    <m/>
  </r>
  <r>
    <x v="1440"/>
    <s v="57.056.673/0001-80"/>
    <s v="NF SERVICOS DO"/>
    <n v="366157"/>
    <d v="2025-10-30T00:00:00"/>
    <n v="372974"/>
    <d v="2025-10-31T00:00:00"/>
    <m/>
    <n v="368.76"/>
    <d v="2025-11-30T00:00:00"/>
    <s v="E0240953"/>
    <s v="PD024953"/>
    <s v="Serviços de Publicidade Eletrônica"/>
    <n v="351.06"/>
    <m/>
    <x v="0"/>
    <m/>
    <m/>
    <m/>
    <s v="2 - FATURADO"/>
    <n v="0"/>
    <x v="0"/>
    <x v="1"/>
    <m/>
  </r>
  <r>
    <x v="1440"/>
    <s v="57.056.673/0001-80"/>
    <s v="NF SERVICOS DO"/>
    <n v="370793"/>
    <d v="2025-11-24T00:00:00"/>
    <n v="377609"/>
    <d v="2025-11-25T00:00:00"/>
    <m/>
    <n v="368.76"/>
    <d v="2025-12-25T00:00:00"/>
    <s v="E0240953"/>
    <s v="PD024953"/>
    <s v="Serviços de Publicidade Eletrônica"/>
    <n v="351.06"/>
    <m/>
    <x v="0"/>
    <m/>
    <m/>
    <m/>
    <s v="2 - FATURADO"/>
    <n v="0"/>
    <x v="0"/>
    <x v="1"/>
    <m/>
  </r>
  <r>
    <x v="1441"/>
    <s v="57.119.398/0001-05"/>
    <s v="ND-OPERADORA CIELO"/>
    <n v="27195"/>
    <d v="2025-10-30T00:00:00"/>
    <m/>
    <m/>
    <m/>
    <n v="187.49"/>
    <d v="2025-10-30T00:00:00"/>
    <m/>
    <m/>
    <s v="Certificado e-CNPJ A1 em Software (12 meses)"/>
    <n v="187.49"/>
    <m/>
    <x v="0"/>
    <m/>
    <m/>
    <m/>
    <s v="1 - VENDA A VISTA"/>
    <n v="29"/>
    <x v="3"/>
    <x v="2"/>
    <m/>
  </r>
  <r>
    <x v="1442"/>
    <s v="57.229.799/0001-00"/>
    <s v="5551 Venda b.at. imo"/>
    <n v="1100"/>
    <d v="2025-11-13T00:00:00"/>
    <m/>
    <m/>
    <m/>
    <n v="742.17"/>
    <d v="2025-11-23T00:00:00"/>
    <m/>
    <m/>
    <s v="COMPUTADORES"/>
    <n v="742.17"/>
    <m/>
    <x v="0"/>
    <m/>
    <m/>
    <m/>
    <s v="10 DIAS"/>
    <n v="5"/>
    <x v="3"/>
    <x v="8"/>
    <m/>
  </r>
  <r>
    <x v="1443"/>
    <s v="57.263.949/0001-00"/>
    <s v="NF SERVICOS DO"/>
    <n v="368378"/>
    <d v="2025-11-11T00:00:00"/>
    <n v="375195"/>
    <d v="2025-11-12T00:00:00"/>
    <m/>
    <n v="553.14"/>
    <d v="2025-12-12T00:00:00"/>
    <s v="E0240818"/>
    <s v="PD024818"/>
    <s v="Serviços de Publicidade Eletrônica"/>
    <n v="526.59"/>
    <m/>
    <x v="0"/>
    <m/>
    <m/>
    <m/>
    <s v="2 - FATURADO"/>
    <n v="0"/>
    <x v="0"/>
    <x v="1"/>
    <m/>
  </r>
  <r>
    <x v="1443"/>
    <s v="57.263.949/0001-00"/>
    <s v="NF SERVICOS DO"/>
    <n v="369439"/>
    <d v="2025-11-14T00:00:00"/>
    <n v="376256"/>
    <d v="2025-11-18T00:00:00"/>
    <m/>
    <n v="829.71"/>
    <d v="2025-12-18T00:00:00"/>
    <s v="E0240818"/>
    <s v="PD024818"/>
    <s v="Serviços de Publicidade Eletrônica"/>
    <n v="789.88"/>
    <m/>
    <x v="0"/>
    <m/>
    <m/>
    <m/>
    <s v="2 - FATURADO"/>
    <n v="0"/>
    <x v="0"/>
    <x v="1"/>
    <m/>
  </r>
  <r>
    <x v="1443"/>
    <s v="57.263.949/0001-00"/>
    <s v="NF SERVICOS DO"/>
    <n v="370547"/>
    <d v="2025-11-24T00:00:00"/>
    <n v="377363"/>
    <d v="2025-11-25T00:00:00"/>
    <m/>
    <n v="553.14"/>
    <d v="2025-12-25T00:00:00"/>
    <s v="E0240818"/>
    <s v="PD024818"/>
    <s v="Serviços de Publicidade Eletrônica"/>
    <n v="526.59"/>
    <m/>
    <x v="0"/>
    <m/>
    <m/>
    <m/>
    <s v="2 - FATURADO"/>
    <n v="0"/>
    <x v="0"/>
    <x v="1"/>
    <m/>
  </r>
  <r>
    <x v="1444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324"/>
    <x v="2"/>
    <x v="3"/>
    <m/>
  </r>
  <r>
    <x v="1445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350"/>
    <x v="2"/>
    <x v="3"/>
    <m/>
  </r>
  <r>
    <x v="1445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341"/>
    <x v="2"/>
    <x v="3"/>
    <m/>
  </r>
  <r>
    <x v="1445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303"/>
    <x v="2"/>
    <x v="3"/>
    <m/>
  </r>
  <r>
    <x v="1445"/>
    <s v="57.264.517/0001-05"/>
    <s v="NF SERVICOS DO"/>
    <n v="357722"/>
    <d v="2025-09-19T00:00:00"/>
    <n v="364535"/>
    <d v="2025-09-22T00:00:00"/>
    <m/>
    <n v="230.47"/>
    <d v="2025-10-22T00:00:00"/>
    <m/>
    <m/>
    <s v="Serviços de Publicidade Eletrônica"/>
    <n v="219.41"/>
    <m/>
    <x v="0"/>
    <m/>
    <m/>
    <m/>
    <s v="2 - FATURADO"/>
    <n v="37"/>
    <x v="5"/>
    <x v="1"/>
    <m/>
  </r>
  <r>
    <x v="1445"/>
    <s v="57.264.517/0001-05"/>
    <s v="NF SERVICOS DO"/>
    <n v="369500"/>
    <d v="2025-11-14T00:00:00"/>
    <n v="376317"/>
    <d v="2025-11-18T00:00:00"/>
    <m/>
    <n v="230.47"/>
    <d v="2025-12-18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445"/>
    <s v="57.264.517/0001-05"/>
    <s v="NF SERVICOS DO"/>
    <n v="370963"/>
    <d v="2025-11-25T00:00:00"/>
    <n v="377780"/>
    <d v="2025-11-26T00:00:00"/>
    <m/>
    <n v="230.47"/>
    <d v="2025-12-26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446"/>
    <s v="57.266.025/0001-59"/>
    <s v="NF SERVICOS DO"/>
    <n v="370682"/>
    <d v="2025-11-24T00:00:00"/>
    <n v="377498"/>
    <d v="2025-11-25T00:00:00"/>
    <m/>
    <n v="553.14"/>
    <d v="2025-12-25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446"/>
    <s v="57.266.025/0001-59"/>
    <s v="NF SERVICOS DO"/>
    <n v="370683"/>
    <d v="2025-11-24T00:00:00"/>
    <n v="377499"/>
    <d v="2025-11-25T00:00:00"/>
    <m/>
    <n v="553.14"/>
    <d v="2025-12-25T00:00:00"/>
    <s v="E0220681"/>
    <s v="PD022681"/>
    <s v="Serviços de Publicidade Eletrônica"/>
    <n v="526.59"/>
    <m/>
    <x v="0"/>
    <m/>
    <m/>
    <m/>
    <s v="2 - FATURADO"/>
    <n v="0"/>
    <x v="0"/>
    <x v="1"/>
    <m/>
  </r>
  <r>
    <x v="1447"/>
    <s v="57.300.512/0001-90"/>
    <s v="ND-OPERADORA CIELO"/>
    <n v="27235"/>
    <d v="2025-11-04T00:00:00"/>
    <m/>
    <m/>
    <m/>
    <n v="187.49"/>
    <d v="2025-11-04T00:00:00"/>
    <m/>
    <m/>
    <s v="Certificado e-CNPJ A1 em Software (12 meses)"/>
    <n v="187.49"/>
    <m/>
    <x v="0"/>
    <m/>
    <m/>
    <m/>
    <s v="1 - VENDA A VISTA"/>
    <n v="24"/>
    <x v="3"/>
    <x v="2"/>
    <m/>
  </r>
  <r>
    <x v="1448"/>
    <s v="57.343.800/0001-22"/>
    <s v="ND-OPERADORA CIELO"/>
    <n v="27501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449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328"/>
    <x v="2"/>
    <x v="3"/>
    <m/>
  </r>
  <r>
    <x v="1450"/>
    <s v="57.571.275/0001-00"/>
    <s v="NF SERVICOS DO"/>
    <n v="362801"/>
    <d v="2025-10-14T00:00:00"/>
    <n v="369616"/>
    <d v="2025-10-15T00:00:00"/>
    <m/>
    <n v="645.33000000000004"/>
    <d v="2025-12-05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450"/>
    <s v="57.571.275/0001-00"/>
    <s v="NF SERVICOS DO"/>
    <n v="367062"/>
    <d v="2025-11-10T00:00:00"/>
    <n v="373879"/>
    <d v="2025-11-10T00:00:00"/>
    <m/>
    <n v="645.33000000000004"/>
    <d v="2025-12-10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450"/>
    <s v="57.571.275/0001-00"/>
    <s v="NF SERVICOS DO"/>
    <n v="367063"/>
    <d v="2025-11-10T00:00:00"/>
    <n v="373880"/>
    <d v="2025-11-10T00:00:00"/>
    <m/>
    <n v="645.33000000000004"/>
    <d v="2025-12-10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450"/>
    <s v="57.571.275/0001-00"/>
    <s v="NF SERVICOS DO"/>
    <n v="367463"/>
    <d v="2025-11-10T00:00:00"/>
    <n v="374280"/>
    <d v="2025-11-10T00:00:00"/>
    <m/>
    <n v="553.14"/>
    <d v="2025-12-10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450"/>
    <s v="57.571.275/0001-00"/>
    <s v="NF SERVICOS DO"/>
    <n v="368678"/>
    <d v="2025-11-12T00:00:00"/>
    <n v="375495"/>
    <d v="2025-11-13T00:00:00"/>
    <m/>
    <n v="645.33000000000004"/>
    <d v="2025-12-13T00:00:00"/>
    <s v="E0202068"/>
    <s v="PD202068"/>
    <s v="Serviços de Publicidade Eletrônica"/>
    <n v="614.35"/>
    <m/>
    <x v="0"/>
    <m/>
    <m/>
    <m/>
    <s v="2 - FATURADO"/>
    <n v="0"/>
    <x v="0"/>
    <x v="1"/>
    <m/>
  </r>
  <r>
    <x v="1450"/>
    <s v="57.571.275/0001-00"/>
    <s v="NF SERVICOS DO"/>
    <n v="368853"/>
    <d v="2025-11-12T00:00:00"/>
    <n v="375670"/>
    <d v="2025-11-13T00:00:00"/>
    <m/>
    <n v="553.14"/>
    <d v="2025-12-13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450"/>
    <s v="57.571.275/0001-00"/>
    <s v="NF SERVICOS DO"/>
    <n v="369111"/>
    <d v="2025-11-13T00:00:00"/>
    <n v="375928"/>
    <d v="2025-11-14T00:00:00"/>
    <m/>
    <n v="553.14"/>
    <d v="2025-12-14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450"/>
    <s v="57.571.275/0007-98"/>
    <s v="NF SERVICOS DO"/>
    <n v="365562"/>
    <d v="2025-10-28T00:00:00"/>
    <n v="372379"/>
    <d v="2025-10-29T00:00:00"/>
    <m/>
    <n v="460.95"/>
    <d v="2025-11-28T00:00:00"/>
    <s v="E0211006"/>
    <s v="PD211006"/>
    <s v="Serviços de Publicidade Eletrônica"/>
    <n v="438.82"/>
    <m/>
    <x v="0"/>
    <m/>
    <m/>
    <m/>
    <s v="2 - FATURADO"/>
    <n v="1"/>
    <x v="3"/>
    <x v="1"/>
    <m/>
  </r>
  <r>
    <x v="1450"/>
    <s v="57.571.275/0007-98"/>
    <s v="NF SERVICOS DO"/>
    <n v="366411"/>
    <d v="2025-11-10T00:00:00"/>
    <n v="373228"/>
    <d v="2025-11-10T00:00:00"/>
    <m/>
    <n v="460.95"/>
    <d v="2025-12-10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450"/>
    <s v="57.571.275/0007-98"/>
    <s v="NF SERVICOS DO"/>
    <n v="367622"/>
    <d v="2025-11-10T00:00:00"/>
    <n v="374439"/>
    <d v="2025-11-10T00:00:00"/>
    <m/>
    <n v="460.95"/>
    <d v="2025-12-10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451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947"/>
    <x v="1"/>
    <x v="1"/>
    <m/>
  </r>
  <r>
    <x v="1452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35"/>
    <m/>
    <m/>
    <m/>
    <s v="32 DIAS"/>
    <n v="1173"/>
    <x v="1"/>
    <x v="4"/>
    <m/>
  </r>
  <r>
    <x v="1452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35"/>
    <m/>
    <m/>
    <m/>
    <s v="2 - FATURADO"/>
    <n v="334"/>
    <x v="2"/>
    <x v="0"/>
    <m/>
  </r>
  <r>
    <x v="1452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.6"/>
    <m/>
    <x v="35"/>
    <m/>
    <m/>
    <m/>
    <s v="2 - FATURADO"/>
    <n v="224"/>
    <x v="2"/>
    <x v="1"/>
    <m/>
  </r>
  <r>
    <x v="1452"/>
    <s v="57.659.583/0001-84"/>
    <s v="NF SERVICOS"/>
    <n v="190803"/>
    <d v="2025-07-28T00:00:00"/>
    <n v="1997021"/>
    <d v="2025-07-28T00:00:00"/>
    <d v="2025-07-01T00:00:00"/>
    <n v="612.03"/>
    <d v="2025-08-27T00:00:00"/>
    <s v="E0190252"/>
    <s v="PD019194"/>
    <s v="NUVEM PRODESP"/>
    <n v="582.65"/>
    <d v="2025-07-01T00:00:00"/>
    <x v="0"/>
    <s v="NR. 16/20"/>
    <s v="FP NR. 330/19"/>
    <s v="PD-PRC-2020/1260 ITO"/>
    <s v="2 - FATURADO"/>
    <n v="93"/>
    <x v="7"/>
    <x v="0"/>
    <m/>
  </r>
  <r>
    <x v="1452"/>
    <s v="57.659.583/0001-84"/>
    <s v="NF SERVICOS"/>
    <n v="191541"/>
    <d v="2025-08-11T00:00:00"/>
    <n v="2010416"/>
    <d v="2025-08-11T00:00:00"/>
    <d v="2025-07-01T00:00:00"/>
    <n v="756.52"/>
    <d v="2025-09-10T00:00:00"/>
    <s v="E0190252"/>
    <s v="PD019194"/>
    <s v="NUVEM PRODESP"/>
    <n v="720.21"/>
    <d v="2025-07-01T00:00:00"/>
    <x v="0"/>
    <s v="NR. 16/20"/>
    <s v="FP NR. 330/19"/>
    <s v="PD-PRC-2020/1260 ITO"/>
    <s v="2 - FATURADO"/>
    <n v="79"/>
    <x v="4"/>
    <x v="0"/>
    <m/>
  </r>
  <r>
    <x v="1452"/>
    <s v="57.659.583/0001-84"/>
    <s v="NF SERVICOS"/>
    <n v="192655"/>
    <d v="2025-08-22T00:00:00"/>
    <n v="2011530"/>
    <d v="2025-08-22T00:00:00"/>
    <d v="2025-06-01T00:00:00"/>
    <n v="213.32"/>
    <d v="2025-09-21T00:00:00"/>
    <s v="E0190198"/>
    <s v="PD019146"/>
    <s v="MAINFRAME"/>
    <n v="203.08"/>
    <d v="2025-06-01T00:00:00"/>
    <x v="0"/>
    <s v="NR. 15/20"/>
    <s v="FP NR. 323/19"/>
    <s v="PD-PRC-2020/01255-359.00003554/2023-02-ITO"/>
    <s v="2 - FATURADO"/>
    <n v="68"/>
    <x v="4"/>
    <x v="0"/>
    <m/>
  </r>
  <r>
    <x v="1452"/>
    <s v="57.659.583/0001-84"/>
    <s v="NF SERVICOS"/>
    <n v="194751"/>
    <d v="2025-09-23T00:00:00"/>
    <n v="2026385"/>
    <d v="2025-09-23T00:00:00"/>
    <d v="2025-08-01T00:00:00"/>
    <n v="756.52"/>
    <d v="2025-10-23T00:00:00"/>
    <s v="E0190252"/>
    <s v="PD019194"/>
    <s v="NUVEM PRODESP"/>
    <n v="720.21"/>
    <d v="2025-08-01T00:00:00"/>
    <x v="0"/>
    <s v="NR. 16/20"/>
    <s v="FP NR. 330/19"/>
    <s v="PD-PRC-2020/1260 ITO"/>
    <s v="2 - FATURADO"/>
    <n v="36"/>
    <x v="5"/>
    <x v="0"/>
    <m/>
  </r>
  <r>
    <x v="1452"/>
    <s v="57.659.583/0001-84"/>
    <s v="NF SERVICOS"/>
    <n v="194785"/>
    <d v="2025-09-24T00:00:00"/>
    <n v="2026419"/>
    <d v="2025-09-24T00:00:00"/>
    <d v="2025-08-01T00:00:00"/>
    <n v="110.05"/>
    <d v="2025-10-24T00:00:00"/>
    <s v="E0190198"/>
    <s v="PD019146"/>
    <s v="MAINFRAME"/>
    <n v="104.77"/>
    <d v="2025-08-01T00:00:00"/>
    <x v="0"/>
    <s v="NR. 15/20"/>
    <s v="FP NR. 323/19"/>
    <s v="PD-PRC-2020/01255-359.00003554/2023-02-ITO"/>
    <s v="2 - FATURADO"/>
    <n v="35"/>
    <x v="5"/>
    <x v="0"/>
    <m/>
  </r>
  <r>
    <x v="1452"/>
    <s v="57.659.583/0001-84"/>
    <s v="NF SERVICOS"/>
    <n v="196971"/>
    <d v="2025-10-28T00:00:00"/>
    <n v="2045537"/>
    <d v="2025-10-28T00:00:00"/>
    <d v="2025-09-01T00:00:00"/>
    <n v="130.4"/>
    <d v="2025-11-27T00:00:00"/>
    <s v="E0190198"/>
    <s v="PD019146"/>
    <s v="MAINFRAME"/>
    <n v="124.14"/>
    <d v="2025-09-01T00:00:00"/>
    <x v="0"/>
    <s v="NR. 15/20"/>
    <s v="FP NR. 323/19"/>
    <s v="PD-PRC-2020/01255-359.00003554/2023-02-ITO"/>
    <s v="2 - FATURADO"/>
    <n v="1"/>
    <x v="3"/>
    <x v="0"/>
    <m/>
  </r>
  <r>
    <x v="1452"/>
    <s v="57.659.583/0001-84"/>
    <s v="NF SERVICOS"/>
    <n v="196993"/>
    <d v="2025-10-28T00:00:00"/>
    <n v="2045559"/>
    <d v="2025-10-28T00:00:00"/>
    <d v="2025-09-01T00:00:00"/>
    <n v="756.52"/>
    <d v="2025-11-27T00:00:00"/>
    <s v="E0190252"/>
    <s v="PD019194"/>
    <s v="NUVEM PRODESP"/>
    <n v="720.21"/>
    <d v="2025-09-01T00:00:00"/>
    <x v="0"/>
    <s v="NR. 16/20"/>
    <s v="FP NR. 330/19"/>
    <s v="PD-PRC-2020/1260 ITO"/>
    <s v="2 - FATURADO"/>
    <n v="1"/>
    <x v="3"/>
    <x v="0"/>
    <m/>
  </r>
  <r>
    <x v="1452"/>
    <s v="57.659.583/0001-84"/>
    <s v="NF SERVICOS"/>
    <n v="198325"/>
    <d v="2025-11-17T00:00:00"/>
    <n v="2064767"/>
    <d v="2025-11-17T00:00:00"/>
    <d v="2025-10-01T00:00:00"/>
    <n v="64841.72"/>
    <d v="2025-12-17T00:00:00"/>
    <s v="E0200451"/>
    <s v="PD020349"/>
    <s v="HOSPEDAGEM DE SERVIDORES, NUVEM PRODESP, STMP"/>
    <n v="61729.32"/>
    <d v="2025-10-01T00:00:00"/>
    <x v="0"/>
    <s v="22/20"/>
    <s v="165.00000339/2023-18"/>
    <s v="PD-PRC-2020/02602 -   359.00001397/2023-92  ITO"/>
    <s v="2 - FATURADO"/>
    <n v="0"/>
    <x v="0"/>
    <x v="0"/>
    <m/>
  </r>
  <r>
    <x v="1452"/>
    <s v="57.659.583/0001-84"/>
    <s v="NF SERVICOS"/>
    <n v="198327"/>
    <d v="2025-11-17T00:00:00"/>
    <n v="2064769"/>
    <d v="2025-11-17T00:00:00"/>
    <d v="2025-10-01T00:00:00"/>
    <n v="10412.52"/>
    <d v="2025-12-17T00:00:00"/>
    <s v="E0200143"/>
    <s v="PD020121"/>
    <s v="NUVEM PRODESP, PaaS, MONITORAMENTO, OUTSOURCING"/>
    <n v="9912.7199999999993"/>
    <d v="2025-10-01T00:00:00"/>
    <x v="0"/>
    <d v="2021-06-01T00:00:00"/>
    <s v="SEI.165.00000246/2023-85"/>
    <s v="PD-PRC-2021/000927   359.00002466/2023-85 ITO"/>
    <s v="2 - FATURADO"/>
    <n v="0"/>
    <x v="0"/>
    <x v="0"/>
    <m/>
  </r>
  <r>
    <x v="1452"/>
    <s v="57.659.583/0001-84"/>
    <s v="NF SERVICOS"/>
    <n v="198328"/>
    <d v="2025-11-17T00:00:00"/>
    <n v="2064770"/>
    <d v="2025-11-17T00:00:00"/>
    <d v="2025-10-01T00:00:00"/>
    <n v="1989.32"/>
    <d v="2025-12-17T00:00:00"/>
    <s v="E0200348"/>
    <s v="PD020268"/>
    <s v="SERVIÇO DE REDE PRIVADA VIRTUAL - VPN"/>
    <n v="1893.83"/>
    <d v="2025-10-01T00:00:00"/>
    <x v="0"/>
    <s v="024/20"/>
    <s v="165.00000340/2023-34"/>
    <s v="PD-PRC-2020/02664 359.00009736/2023-89 ITO"/>
    <s v="2 - FATURADO"/>
    <n v="0"/>
    <x v="0"/>
    <x v="0"/>
    <m/>
  </r>
  <r>
    <x v="1452"/>
    <s v="57.659.583/0001-84"/>
    <s v="NF SERVICOS"/>
    <n v="198330"/>
    <d v="2025-11-17T00:00:00"/>
    <n v="2064772"/>
    <d v="2025-11-17T00:00:00"/>
    <d v="2025-10-01T00:00:00"/>
    <n v="35707.32"/>
    <d v="2025-12-17T00:00:00"/>
    <s v="E0210194"/>
    <s v="PD021158"/>
    <s v="INFRAESTRUTURA VIRTUALIZADA ON PREMISES E  PaaS BANCO DE DADOS MICROSOFT SQL"/>
    <n v="33993.370000000003"/>
    <d v="2025-10-01T00:00:00"/>
    <x v="0"/>
    <d v="2021-08-01T00:00:00"/>
    <s v="SEI 165.00000148/2023-48"/>
    <s v="PD PRC 2021/01691    359.00005447/2023-19 ITO/APPS"/>
    <s v="2 - FATURADO"/>
    <n v="0"/>
    <x v="0"/>
    <x v="0"/>
    <m/>
  </r>
  <r>
    <x v="1452"/>
    <s v="57.659.583/0001-84"/>
    <s v="NF SERVICOS"/>
    <n v="198334"/>
    <d v="2025-11-17T00:00:00"/>
    <n v="2064776"/>
    <d v="2025-11-17T00:00:00"/>
    <d v="2025-10-01T00:00:00"/>
    <n v="22996.2"/>
    <d v="2025-12-17T00:00:00"/>
    <s v="E0200452"/>
    <s v="PD020349"/>
    <s v="HOSPEDAGEM DE SERVIDORES, NUVEM PRODESP, STMP E MOVING"/>
    <n v="21892.38"/>
    <d v="2025-10-01T00:00:00"/>
    <x v="0"/>
    <s v="22/20"/>
    <s v="165.00000339/2023-18"/>
    <s v="PD-PRC-2020/02602 - SEI  35900001397/2023 92  ITO"/>
    <s v="2 - FATURADO"/>
    <n v="0"/>
    <x v="0"/>
    <x v="0"/>
    <m/>
  </r>
  <r>
    <x v="1452"/>
    <s v="57.659.583/0001-84"/>
    <s v="NF SERVICOS"/>
    <n v="198335"/>
    <d v="2025-11-17T00:00:00"/>
    <n v="2064777"/>
    <d v="2025-11-17T00:00:00"/>
    <d v="2025-10-01T00:00:00"/>
    <n v="238489.58"/>
    <d v="2025-12-17T00:00:00"/>
    <s v="E0220489"/>
    <s v="PD022408"/>
    <s v="NUVEM PÚBLICA"/>
    <n v="227042.08"/>
    <d v="2025-10-01T00:00:00"/>
    <x v="0"/>
    <d v="2023-02-01T00:00:00"/>
    <s v="SEI.165.00000362/2023-02"/>
    <s v="PD-PRC-2023/000174 359.00001019/2024-90  ITO"/>
    <s v="2 - FATURADO"/>
    <n v="0"/>
    <x v="0"/>
    <x v="0"/>
    <m/>
  </r>
  <r>
    <x v="1452"/>
    <s v="57.659.583/0001-84"/>
    <s v="NF SERVICOS"/>
    <n v="198336"/>
    <d v="2025-11-17T00:00:00"/>
    <n v="2064778"/>
    <d v="2025-11-17T00:00:00"/>
    <d v="2025-10-01T00:00:00"/>
    <n v="315129.88"/>
    <d v="2025-12-17T00:00:00"/>
    <s v="E0220489"/>
    <s v="PD022408"/>
    <s v="NUVEM PÚBLICA"/>
    <n v="300003.65000000002"/>
    <d v="2025-10-01T00:00:00"/>
    <x v="0"/>
    <d v="2023-02-01T00:00:00"/>
    <s v="SEI.165.00000362/2023-02"/>
    <s v="PD-PRC-2023/000174 359.00001019/2024-90  ITO"/>
    <s v="2 - FATURADO"/>
    <n v="0"/>
    <x v="0"/>
    <x v="0"/>
    <m/>
  </r>
  <r>
    <x v="1452"/>
    <s v="57.659.583/0001-84"/>
    <s v="NF SERVICOS"/>
    <n v="198337"/>
    <d v="2025-11-17T00:00:00"/>
    <n v="2064779"/>
    <d v="2025-11-17T00:00:00"/>
    <d v="2025-10-01T00:00:00"/>
    <n v="718096.62"/>
    <d v="2025-12-17T00:00:00"/>
    <s v="E0220866"/>
    <s v="PD022429"/>
    <s v="SUSTENTAÇÃO DOS SISTEMAS SANCIONATÁRIO, ATENDIMENTO, FINANCEIRO E GESTÃO DRI"/>
    <n v="683627.98"/>
    <d v="2025-10-01T00:00:00"/>
    <x v="0"/>
    <d v="2023-01-01T00:00:00"/>
    <s v="165.00000369/2023-16"/>
    <s v="359.00001181/2024-16 APPS"/>
    <s v="2 - FATURADO"/>
    <n v="0"/>
    <x v="0"/>
    <x v="0"/>
    <m/>
  </r>
  <r>
    <x v="1452"/>
    <s v="57.659.583/0001-84"/>
    <s v="NF SERVICOS"/>
    <n v="198338"/>
    <d v="2025-11-17T00:00:00"/>
    <n v="2064780"/>
    <d v="2025-11-17T00:00:00"/>
    <d v="2025-10-01T00:00:00"/>
    <n v="1901.85"/>
    <d v="2025-12-17T00:00:00"/>
    <s v="E0220489"/>
    <s v="PD022408"/>
    <s v="NUVEM PÚBLICA"/>
    <n v="1810.56"/>
    <d v="2025-10-01T00:00:00"/>
    <x v="0"/>
    <d v="2023-02-01T00:00:00"/>
    <s v="SEI.165.00000362/2023-02"/>
    <s v="PD-PRC-2023/000174 359.00001019/2024-90  ITO"/>
    <s v="2 - FATURADO"/>
    <n v="0"/>
    <x v="0"/>
    <x v="0"/>
    <m/>
  </r>
  <r>
    <x v="1452"/>
    <s v="57.659.583/0001-84"/>
    <s v="NF SERVICOS"/>
    <n v="198339"/>
    <d v="2025-11-17T00:00:00"/>
    <n v="2064781"/>
    <d v="2025-11-17T00:00:00"/>
    <d v="2025-10-01T00:00:00"/>
    <n v="37236"/>
    <d v="2025-12-17T00:00:00"/>
    <s v="E0230214"/>
    <s v="PD023186"/>
    <s v="OFFICE BÁSICO"/>
    <n v="35448.67"/>
    <d v="2025-10-01T00:00:00"/>
    <x v="0"/>
    <d v="2023-11-01T00:00:00"/>
    <s v="2023/00360-019.00001281/202331"/>
    <s v="359.00003042/2023-38-ITO"/>
    <s v="2 - FATURADO"/>
    <n v="0"/>
    <x v="0"/>
    <x v="0"/>
    <m/>
  </r>
  <r>
    <x v="1452"/>
    <s v="57.659.583/0001-84"/>
    <s v="NF SERVICOS"/>
    <n v="198340"/>
    <d v="2025-11-17T00:00:00"/>
    <n v="2064782"/>
    <d v="2025-11-17T00:00:00"/>
    <d v="2025-10-01T00:00:00"/>
    <n v="95.2"/>
    <d v="2025-12-17T00:00:00"/>
    <s v="E0250293"/>
    <s v="PD250241"/>
    <s v="GUARDE DA DADOS - FOLHA DE PAGAMENTO"/>
    <n v="90.63"/>
    <d v="2025-10-01T00:00:00"/>
    <x v="0"/>
    <s v="45/2025"/>
    <s v="165.00002019/2025-56"/>
    <s v="359.00005422/2025-79 - APPS/ITO"/>
    <s v="2 - FATURADO"/>
    <n v="0"/>
    <x v="0"/>
    <x v="0"/>
    <m/>
  </r>
  <r>
    <x v="1452"/>
    <s v="57.659.583/0001-84"/>
    <s v="NF SERVICOS"/>
    <n v="198341"/>
    <d v="2025-11-17T00:00:00"/>
    <n v="2064783"/>
    <d v="2025-11-17T00:00:00"/>
    <d v="2025-10-01T00:00:00"/>
    <n v="626.24"/>
    <d v="2025-12-17T00:00:00"/>
    <s v="E0250294"/>
    <s v="PD250241"/>
    <s v="GUARDE DA DADOS - FOLHA DE PAGAMENTO"/>
    <n v="596.17999999999995"/>
    <d v="2025-10-01T00:00:00"/>
    <x v="0"/>
    <s v="45/2025"/>
    <s v="165.00002019/2025-56"/>
    <s v="359.00005422/2025-79 - APPS"/>
    <s v="2 - FATURADO"/>
    <n v="0"/>
    <x v="0"/>
    <x v="0"/>
    <m/>
  </r>
  <r>
    <x v="1452"/>
    <s v="57.659.583/0001-84"/>
    <s v="NF SERVICOS"/>
    <n v="198342"/>
    <d v="2025-11-17T00:00:00"/>
    <n v="2064784"/>
    <d v="2025-11-17T00:00:00"/>
    <d v="2025-10-01T00:00:00"/>
    <n v="1298.7"/>
    <d v="2025-12-17T00:00:00"/>
    <s v="E0250296"/>
    <s v="PD025243"/>
    <s v="NUVEM PRODESP"/>
    <n v="1236.3599999999999"/>
    <d v="2025-10-01T00:00:00"/>
    <x v="0"/>
    <s v="51/2025"/>
    <s v="165.00001997/2025-81"/>
    <s v="359.00005419/2025-55 - ITO"/>
    <s v="2 - FATURADO"/>
    <n v="0"/>
    <x v="0"/>
    <x v="0"/>
    <m/>
  </r>
  <r>
    <x v="1452"/>
    <s v="57.659.583/0001-84"/>
    <s v="NF SERVICOS"/>
    <n v="198343"/>
    <d v="2025-11-17T00:00:00"/>
    <n v="2064785"/>
    <d v="2025-11-17T00:00:00"/>
    <d v="2025-10-01T00:00:00"/>
    <n v="380.37"/>
    <d v="2025-12-17T00:00:00"/>
    <s v="E0250296"/>
    <s v="PD025243"/>
    <s v="NUVEM PRODESP"/>
    <n v="362.11"/>
    <d v="2025-10-01T00:00:00"/>
    <x v="0"/>
    <s v="51/2025"/>
    <s v="165.00001997/2025-81"/>
    <s v="359.00005419/2025-55 - ITO"/>
    <s v="2 - FATURADO"/>
    <n v="0"/>
    <x v="0"/>
    <x v="0"/>
    <m/>
  </r>
  <r>
    <x v="1452"/>
    <s v="57.659.583/0001-84"/>
    <s v="NF SERVICOS E_GOV"/>
    <n v="198988"/>
    <d v="2025-11-27T00:00:00"/>
    <n v="2065430"/>
    <d v="2025-11-27T00:00:00"/>
    <m/>
    <n v="167.26"/>
    <d v="2025-12-2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53"/>
    <s v="57.712.473/0001-39"/>
    <s v="NF SERVICOS DO"/>
    <n v="370139"/>
    <d v="2025-11-18T00:00:00"/>
    <n v="376956"/>
    <d v="2025-11-19T00:00:00"/>
    <m/>
    <n v="460.95"/>
    <d v="2025-12-19T00:00:00"/>
    <s v="E0211003"/>
    <s v="PD211003"/>
    <s v="Serviços de Publicidade Eletrônica"/>
    <n v="438.82"/>
    <m/>
    <x v="0"/>
    <m/>
    <m/>
    <m/>
    <s v="2 - FATURADO"/>
    <n v="0"/>
    <x v="0"/>
    <x v="1"/>
    <m/>
  </r>
  <r>
    <x v="1454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195"/>
    <x v="2"/>
    <x v="5"/>
    <m/>
  </r>
  <r>
    <x v="1455"/>
    <s v="58.151.580/0001-06"/>
    <s v="NF SERVICOS DO"/>
    <n v="366548"/>
    <d v="2025-11-10T00:00:00"/>
    <n v="373365"/>
    <d v="2025-11-10T00:00:00"/>
    <m/>
    <n v="460.95"/>
    <d v="2025-12-10T00:00:00"/>
    <s v="E0250793"/>
    <s v="PD025793"/>
    <s v="Serviços de Publicidade Eletrônica"/>
    <n v="438.82"/>
    <m/>
    <x v="0"/>
    <m/>
    <m/>
    <m/>
    <s v="2 - FATURADO"/>
    <n v="0"/>
    <x v="0"/>
    <x v="1"/>
    <m/>
  </r>
  <r>
    <x v="1455"/>
    <s v="58.151.580/0001-06"/>
    <s v="NF SERVICOS DO"/>
    <n v="367508"/>
    <d v="2025-11-10T00:00:00"/>
    <n v="374325"/>
    <d v="2025-11-10T00:00:00"/>
    <m/>
    <n v="368.76"/>
    <d v="2025-12-10T00:00:00"/>
    <s v="E0250793"/>
    <s v="PD025793"/>
    <s v="Serviços de Publicidade Eletrônica"/>
    <n v="351.06"/>
    <m/>
    <x v="0"/>
    <m/>
    <m/>
    <m/>
    <s v="2 - FATURADO"/>
    <n v="0"/>
    <x v="0"/>
    <x v="1"/>
    <m/>
  </r>
  <r>
    <x v="1455"/>
    <s v="58.151.580/0001-06"/>
    <s v="NF SERVICOS DO"/>
    <n v="368724"/>
    <d v="2025-11-12T00:00:00"/>
    <n v="375541"/>
    <d v="2025-11-13T00:00:00"/>
    <m/>
    <n v="460.95"/>
    <d v="2025-12-13T00:00:00"/>
    <s v="E0250793"/>
    <s v="PD025793"/>
    <s v="Serviços de Publicidade Eletrônica"/>
    <n v="438.82"/>
    <m/>
    <x v="0"/>
    <m/>
    <m/>
    <m/>
    <s v="2 - FATURADO"/>
    <n v="0"/>
    <x v="0"/>
    <x v="1"/>
    <m/>
  </r>
  <r>
    <x v="1455"/>
    <s v="58.151.580/0001-06"/>
    <s v="NF SERVICOS DO"/>
    <n v="371053"/>
    <d v="2025-11-25T00:00:00"/>
    <n v="377870"/>
    <d v="2025-11-26T00:00:00"/>
    <m/>
    <n v="553.14"/>
    <d v="2025-12-26T00:00:00"/>
    <s v="E0250793"/>
    <s v="PD025793"/>
    <s v="Serviços de Publicidade Eletrônica"/>
    <n v="526.59"/>
    <m/>
    <x v="0"/>
    <m/>
    <m/>
    <m/>
    <s v="2 - FATURADO"/>
    <n v="0"/>
    <x v="0"/>
    <x v="1"/>
    <m/>
  </r>
  <r>
    <x v="1456"/>
    <s v="58.200.015/0001-83"/>
    <s v="ND-RATEIO CONDOM PPT"/>
    <n v="21274"/>
    <d v="2025-11-28T00:00:00"/>
    <m/>
    <m/>
    <m/>
    <n v="7679.07"/>
    <d v="2025-12-30T00:00:00"/>
    <s v="CARGA INICIAL RATEIO CONDOM PPT"/>
    <m/>
    <s v="CARGA INICIAL RATEIO CONDOM PPT"/>
    <n v="7679.07"/>
    <m/>
    <x v="0"/>
    <m/>
    <m/>
    <m/>
    <s v="32 DIAS"/>
    <n v="0"/>
    <x v="0"/>
    <x v="10"/>
    <m/>
  </r>
  <r>
    <x v="1457"/>
    <s v="58.410.044/0001-70"/>
    <s v="ND-OPERADORA CIELO"/>
    <n v="27436"/>
    <d v="2025-11-23T00:00:00"/>
    <m/>
    <m/>
    <m/>
    <n v="293.73"/>
    <d v="2025-11-23T00:00:00"/>
    <m/>
    <m/>
    <s v="e-CNPJ A3 (somente certificado) - 36 meses "/>
    <n v="293.73"/>
    <m/>
    <x v="0"/>
    <m/>
    <m/>
    <m/>
    <s v="1 - VENDA A VISTA"/>
    <n v="5"/>
    <x v="3"/>
    <x v="2"/>
    <m/>
  </r>
  <r>
    <x v="1458"/>
    <s v="58.478.652/0001-16"/>
    <s v="NF SERVICOS DO"/>
    <n v="367583"/>
    <d v="2025-11-10T00:00:00"/>
    <n v="374400"/>
    <d v="2025-11-10T00:00:00"/>
    <m/>
    <n v="322.66000000000003"/>
    <d v="2025-12-10T00:00:00"/>
    <s v="E0240888"/>
    <s v="PD024888"/>
    <s v="Serviços de Publicidade Eletrônica"/>
    <n v="307.17"/>
    <m/>
    <x v="0"/>
    <m/>
    <m/>
    <m/>
    <s v="2 - FATURADO"/>
    <n v="0"/>
    <x v="0"/>
    <x v="1"/>
    <m/>
  </r>
  <r>
    <x v="1458"/>
    <s v="58.478.652/0001-16"/>
    <s v="NF SERVICOS DO"/>
    <n v="368617"/>
    <d v="2025-11-11T00:00:00"/>
    <n v="375434"/>
    <d v="2025-11-12T00:00:00"/>
    <m/>
    <n v="322.66000000000003"/>
    <d v="2025-12-12T00:00:00"/>
    <s v="E0240888"/>
    <s v="PD024888"/>
    <s v="Serviços de Publicidade Eletrônica"/>
    <n v="307.17"/>
    <m/>
    <x v="0"/>
    <m/>
    <m/>
    <m/>
    <s v="2 - FATURADO"/>
    <n v="0"/>
    <x v="0"/>
    <x v="1"/>
    <m/>
  </r>
  <r>
    <x v="1458"/>
    <s v="58.478.652/0001-16"/>
    <s v="NF SERVICOS DO"/>
    <n v="369915"/>
    <d v="2025-11-18T00:00:00"/>
    <n v="376732"/>
    <d v="2025-11-19T00:00:00"/>
    <m/>
    <n v="2323.19"/>
    <d v="2025-12-19T00:00:00"/>
    <s v="E0240888"/>
    <s v="PD024888"/>
    <s v="Serviços de Publicidade Eletrônica"/>
    <n v="2211.6799999999998"/>
    <m/>
    <x v="0"/>
    <m/>
    <m/>
    <m/>
    <s v="2 - FATURADO"/>
    <n v="0"/>
    <x v="0"/>
    <x v="1"/>
    <m/>
  </r>
  <r>
    <x v="1458"/>
    <s v="58.478.652/0001-16"/>
    <s v="NF SERVICOS DO"/>
    <n v="370555"/>
    <d v="2025-11-24T00:00:00"/>
    <n v="377371"/>
    <d v="2025-11-25T00:00:00"/>
    <m/>
    <n v="967.99"/>
    <d v="2025-12-25T00:00:00"/>
    <s v="E0240888"/>
    <s v="PD024888"/>
    <s v="Serviços de Publicidade Eletrônica"/>
    <n v="921.53"/>
    <m/>
    <x v="0"/>
    <m/>
    <m/>
    <m/>
    <s v="2 - FATURADO"/>
    <n v="0"/>
    <x v="0"/>
    <x v="1"/>
    <m/>
  </r>
  <r>
    <x v="1458"/>
    <s v="58.478.652/0001-16"/>
    <s v="NF SERVICOS DO"/>
    <n v="370556"/>
    <d v="2025-11-24T00:00:00"/>
    <n v="377372"/>
    <d v="2025-11-25T00:00:00"/>
    <m/>
    <n v="387.2"/>
    <d v="2025-12-25T00:00:00"/>
    <s v="E0240888"/>
    <s v="PD024888"/>
    <s v="Serviços de Publicidade Eletrônica"/>
    <n v="368.61"/>
    <m/>
    <x v="0"/>
    <m/>
    <m/>
    <m/>
    <s v="2 - FATURADO"/>
    <n v="0"/>
    <x v="0"/>
    <x v="1"/>
    <m/>
  </r>
  <r>
    <x v="1458"/>
    <s v="58.478.652/0001-16"/>
    <s v="NF SERVICOS DO"/>
    <n v="371375"/>
    <d v="2025-11-26T00:00:00"/>
    <n v="378192"/>
    <d v="2025-11-27T00:00:00"/>
    <m/>
    <n v="451.73"/>
    <d v="2025-12-27T00:00:00"/>
    <s v="E0240888"/>
    <s v="PD024888"/>
    <s v="Serviços de Publicidade Eletrônica"/>
    <n v="430.05"/>
    <m/>
    <x v="0"/>
    <m/>
    <m/>
    <m/>
    <s v="2 - FATURADO"/>
    <n v="0"/>
    <x v="0"/>
    <x v="1"/>
    <m/>
  </r>
  <r>
    <x v="1459"/>
    <s v="58.518.069/0001-91"/>
    <s v="NF SERVICOS DO"/>
    <n v="360193"/>
    <d v="2025-10-10T00:00:00"/>
    <n v="367008"/>
    <d v="2025-10-10T00:00:00"/>
    <m/>
    <n v="3308.85"/>
    <d v="2025-11-09T00:00:00"/>
    <s v="E0220654"/>
    <s v="PD022654"/>
    <s v="Serviços de Publicidade Eletrônica"/>
    <n v="3308.85"/>
    <m/>
    <x v="0"/>
    <m/>
    <m/>
    <m/>
    <s v="2 - FATURADO"/>
    <n v="19"/>
    <x v="3"/>
    <x v="1"/>
    <m/>
  </r>
  <r>
    <x v="1459"/>
    <s v="58.518.069/0001-91"/>
    <s v="NF SERVICOS DO"/>
    <n v="360429"/>
    <d v="2025-10-10T00:00:00"/>
    <n v="367244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19"/>
    <x v="3"/>
    <x v="1"/>
    <m/>
  </r>
  <r>
    <x v="1459"/>
    <s v="58.518.069/0001-91"/>
    <s v="NF SERVICOS DO"/>
    <n v="360626"/>
    <d v="2025-10-10T00:00:00"/>
    <n v="367441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19"/>
    <x v="3"/>
    <x v="1"/>
    <m/>
  </r>
  <r>
    <x v="1459"/>
    <s v="58.518.069/0001-91"/>
    <s v="NF SERVICOS"/>
    <n v="195567"/>
    <d v="2025-10-14T00:00:00"/>
    <n v="2044133"/>
    <d v="2025-10-14T00:00:00"/>
    <d v="2025-10-01T00:00:00"/>
    <n v="10284.74"/>
    <d v="2025-11-13T00:00:00"/>
    <s v="E0251377"/>
    <s v="PD251277"/>
    <s v="PLATAFORMA COLABORATIVA I"/>
    <n v="10284.74"/>
    <d v="2025-10-01T00:00:00"/>
    <x v="0"/>
    <s v="011/2025"/>
    <s v="381.00007283/2025-21"/>
    <s v="359.00006632/2025-84 - ITO"/>
    <s v="2 - FATURADO"/>
    <n v="15"/>
    <x v="3"/>
    <x v="0"/>
    <m/>
  </r>
  <r>
    <x v="1460"/>
    <s v="58.614.624/0001-89"/>
    <s v="ND-OPERADORA CIELO"/>
    <n v="27469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1461"/>
    <s v="58.618.861/0001-18"/>
    <s v="ND-OPERADORA CIELO"/>
    <n v="27470"/>
    <d v="2025-11-25T00:00:00"/>
    <m/>
    <m/>
    <m/>
    <n v="187.49"/>
    <d v="2025-11-25T00:00:00"/>
    <m/>
    <m/>
    <s v="Certificado e-CNPJ A1 em Software (12 meses)"/>
    <n v="187.49"/>
    <m/>
    <x v="0"/>
    <m/>
    <m/>
    <m/>
    <s v="1 - VENDA A VISTA"/>
    <n v="3"/>
    <x v="3"/>
    <x v="2"/>
    <m/>
  </r>
  <r>
    <x v="1462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335"/>
    <x v="2"/>
    <x v="3"/>
    <m/>
  </r>
  <r>
    <x v="1462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335"/>
    <x v="2"/>
    <x v="3"/>
    <m/>
  </r>
  <r>
    <x v="1462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317"/>
    <x v="2"/>
    <x v="3"/>
    <m/>
  </r>
  <r>
    <x v="1462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317"/>
    <x v="2"/>
    <x v="3"/>
    <m/>
  </r>
  <r>
    <x v="1462"/>
    <s v="58.725.045/0001-03"/>
    <s v="NF SERVICOS DO"/>
    <n v="365793"/>
    <d v="2025-10-29T00:00:00"/>
    <n v="372610"/>
    <d v="2025-10-30T00:00:00"/>
    <m/>
    <n v="262.74"/>
    <d v="2025-11-29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462"/>
    <s v="58.725.045/0001-03"/>
    <s v="NF SERVICOS DO"/>
    <n v="365794"/>
    <d v="2025-10-29T00:00:00"/>
    <n v="372611"/>
    <d v="2025-10-30T00:00:00"/>
    <m/>
    <n v="350.32"/>
    <d v="2025-11-29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2"/>
    <s v="58.725.045/0001-03"/>
    <s v="NF SERVICOS DO"/>
    <n v="365841"/>
    <d v="2025-10-29T00:00:00"/>
    <n v="372658"/>
    <d v="2025-10-30T00:00:00"/>
    <m/>
    <n v="350.32"/>
    <d v="2025-11-29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2"/>
    <s v="58.725.045/0001-03"/>
    <s v="NF SERVICOS DO"/>
    <n v="365873"/>
    <d v="2025-10-29T00:00:00"/>
    <n v="372690"/>
    <d v="2025-10-30T00:00:00"/>
    <m/>
    <n v="525.48"/>
    <d v="2025-11-29T00:00:00"/>
    <s v="E0201974"/>
    <s v="PD201974"/>
    <s v="Serviços de Publicidade Eletrônica"/>
    <n v="525.48"/>
    <m/>
    <x v="0"/>
    <m/>
    <m/>
    <m/>
    <s v="2 - FATURADO"/>
    <n v="0"/>
    <x v="0"/>
    <x v="1"/>
    <m/>
  </r>
  <r>
    <x v="1462"/>
    <s v="58.725.045/0001-03"/>
    <s v="NF SERVICOS DO"/>
    <n v="368742"/>
    <d v="2025-11-12T00:00:00"/>
    <n v="375559"/>
    <d v="2025-11-13T00:00:00"/>
    <m/>
    <n v="262.74"/>
    <d v="2025-12-13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462"/>
    <s v="58.725.045/0001-03"/>
    <s v="NF SERVICOS DO"/>
    <n v="368783"/>
    <d v="2025-11-12T00:00:00"/>
    <n v="375600"/>
    <d v="2025-11-13T00:00:00"/>
    <m/>
    <n v="262.74"/>
    <d v="2025-12-13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462"/>
    <s v="58.725.045/0001-03"/>
    <s v="NF SERVICOS DO"/>
    <n v="369213"/>
    <d v="2025-11-14T00:00:00"/>
    <n v="376030"/>
    <d v="2025-11-18T00:00:00"/>
    <m/>
    <n v="350.32"/>
    <d v="2025-12-18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2"/>
    <s v="58.725.045/0001-03"/>
    <s v="NF SERVICOS DO"/>
    <n v="369354"/>
    <d v="2025-11-14T00:00:00"/>
    <n v="376171"/>
    <d v="2025-11-18T00:00:00"/>
    <m/>
    <n v="350.32"/>
    <d v="2025-12-18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2"/>
    <s v="58.725.045/0001-03"/>
    <s v="NF SERVICOS DO"/>
    <n v="369355"/>
    <d v="2025-11-14T00:00:00"/>
    <n v="376172"/>
    <d v="2025-11-18T00:00:00"/>
    <m/>
    <n v="262.74"/>
    <d v="2025-12-18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462"/>
    <s v="58.725.045/0001-03"/>
    <s v="NF SERVICOS DO"/>
    <n v="369948"/>
    <d v="2025-11-18T00:00:00"/>
    <n v="376765"/>
    <d v="2025-11-19T00:00:00"/>
    <m/>
    <n v="350.32"/>
    <d v="2025-12-19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2"/>
    <s v="58.725.045/0001-03"/>
    <s v="NF SERVICOS DO"/>
    <n v="370403"/>
    <d v="2025-11-19T00:00:00"/>
    <n v="377220"/>
    <d v="2025-11-25T00:00:00"/>
    <m/>
    <n v="788.22"/>
    <d v="2025-12-25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462"/>
    <s v="58.725.045/0001-03"/>
    <s v="NF SERVICOS DO"/>
    <n v="370405"/>
    <d v="2025-11-19T00:00:00"/>
    <n v="377222"/>
    <d v="2025-11-25T00:00:00"/>
    <m/>
    <n v="350.32"/>
    <d v="2025-12-25T00:00:00"/>
    <s v="E0201974"/>
    <s v="PD201974"/>
    <s v="Serviços de Publicidade Eletrônica"/>
    <n v="350.32"/>
    <m/>
    <x v="0"/>
    <m/>
    <m/>
    <m/>
    <s v="2 - FATURADO"/>
    <n v="0"/>
    <x v="0"/>
    <x v="1"/>
    <m/>
  </r>
  <r>
    <x v="1463"/>
    <s v="58.832.858/0001-00"/>
    <s v="ND-OPERADORA CIELO"/>
    <n v="27263"/>
    <d v="2025-11-06T00:00:00"/>
    <m/>
    <m/>
    <m/>
    <n v="187.49"/>
    <d v="2025-11-06T00:00:00"/>
    <m/>
    <m/>
    <s v="Certificado e-CNPJ A1 em Software (12 meses)"/>
    <n v="187.49"/>
    <m/>
    <x v="0"/>
    <m/>
    <m/>
    <m/>
    <s v="1 - VENDA A VISTA"/>
    <n v="22"/>
    <x v="3"/>
    <x v="2"/>
    <m/>
  </r>
  <r>
    <x v="1464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294"/>
    <x v="2"/>
    <x v="3"/>
    <m/>
  </r>
  <r>
    <x v="1464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294"/>
    <x v="2"/>
    <x v="3"/>
    <m/>
  </r>
  <r>
    <x v="1464"/>
    <s v="58.987.629/0001-57"/>
    <s v="NF SERVICOS DO"/>
    <n v="362095"/>
    <d v="2025-10-10T00:00:00"/>
    <n v="368910"/>
    <d v="2025-10-14T00:00:00"/>
    <m/>
    <n v="322.67"/>
    <d v="2025-11-13T00:00:00"/>
    <s v="E0220755"/>
    <s v="PD022755"/>
    <s v="Serviços de Publicidade Eletrônica"/>
    <n v="307.18"/>
    <m/>
    <x v="0"/>
    <m/>
    <m/>
    <m/>
    <s v="2 - FATURADO"/>
    <n v="15"/>
    <x v="3"/>
    <x v="1"/>
    <m/>
  </r>
  <r>
    <x v="1464"/>
    <s v="58.987.629/0001-57"/>
    <s v="NF SERVICOS DO"/>
    <n v="365823"/>
    <d v="2025-10-29T00:00:00"/>
    <n v="372640"/>
    <d v="2025-10-30T00:00:00"/>
    <m/>
    <n v="875.8"/>
    <d v="2025-11-29T00:00:00"/>
    <s v="E0220755"/>
    <s v="PD022755"/>
    <s v="Serviços de Publicidade Eletrônica"/>
    <n v="833.76"/>
    <m/>
    <x v="0"/>
    <m/>
    <m/>
    <m/>
    <s v="2 - FATURADO"/>
    <n v="0"/>
    <x v="0"/>
    <x v="1"/>
    <m/>
  </r>
  <r>
    <x v="1464"/>
    <s v="58.987.629/0001-57"/>
    <s v="NF SERVICOS DO"/>
    <n v="366567"/>
    <d v="2025-11-10T00:00:00"/>
    <n v="373384"/>
    <d v="2025-11-10T00:00:00"/>
    <m/>
    <n v="276.57"/>
    <d v="2025-12-10T00:00:00"/>
    <s v="E0220755"/>
    <s v="PD022755"/>
    <s v="Serviços de Publicidade Eletrônica"/>
    <n v="263.29000000000002"/>
    <m/>
    <x v="0"/>
    <m/>
    <m/>
    <m/>
    <s v="2 - FATURADO"/>
    <n v="0"/>
    <x v="0"/>
    <x v="1"/>
    <m/>
  </r>
  <r>
    <x v="1464"/>
    <s v="58.987.629/0001-57"/>
    <s v="NF SERVICOS DO"/>
    <n v="367329"/>
    <d v="2025-11-10T00:00:00"/>
    <n v="374146"/>
    <d v="2025-11-10T00:00:00"/>
    <m/>
    <n v="322.67"/>
    <d v="2025-12-10T00:00:00"/>
    <s v="E0220755"/>
    <s v="PD022755"/>
    <s v="Serviços de Publicidade Eletrônica"/>
    <n v="307.18"/>
    <m/>
    <x v="0"/>
    <m/>
    <m/>
    <m/>
    <s v="2 - FATURADO"/>
    <n v="0"/>
    <x v="0"/>
    <x v="1"/>
    <m/>
  </r>
  <r>
    <x v="1464"/>
    <s v="58.987.629/0001-57"/>
    <s v="NF SERVICOS DO"/>
    <n v="367646"/>
    <d v="2025-11-10T00:00:00"/>
    <n v="374463"/>
    <d v="2025-11-10T00:00:00"/>
    <m/>
    <n v="414.85"/>
    <d v="2025-12-10T00:00:00"/>
    <s v="E0220755"/>
    <s v="PD022755"/>
    <s v="Serviços de Publicidade Eletrônica"/>
    <n v="394.94"/>
    <m/>
    <x v="0"/>
    <m/>
    <m/>
    <m/>
    <s v="2 - FATURADO"/>
    <n v="0"/>
    <x v="0"/>
    <x v="1"/>
    <m/>
  </r>
  <r>
    <x v="1464"/>
    <s v="58.987.629/0001-57"/>
    <s v="NF SERVICOS DO"/>
    <n v="367678"/>
    <d v="2025-11-10T00:00:00"/>
    <n v="374495"/>
    <d v="2025-11-10T00:00:00"/>
    <m/>
    <n v="2258.66"/>
    <d v="2025-12-10T00:00:00"/>
    <s v="E0220755"/>
    <s v="PD022755"/>
    <s v="Serviços de Publicidade Eletrônica"/>
    <n v="2150.2399999999998"/>
    <m/>
    <x v="0"/>
    <m/>
    <m/>
    <m/>
    <s v="2 - FATURADO"/>
    <n v="0"/>
    <x v="0"/>
    <x v="1"/>
    <m/>
  </r>
  <r>
    <x v="1464"/>
    <s v="58.987.629/0001-57"/>
    <s v="NF SERVICOS DO"/>
    <n v="368192"/>
    <d v="2025-11-10T00:00:00"/>
    <n v="375009"/>
    <d v="2025-11-12T00:00:00"/>
    <m/>
    <n v="230.47"/>
    <d v="2025-12-12T00:00:00"/>
    <s v="E0220755"/>
    <s v="PD022755"/>
    <s v="Serviços de Publicidade Eletrônica"/>
    <n v="219.41"/>
    <m/>
    <x v="0"/>
    <m/>
    <m/>
    <m/>
    <s v="2 - FATURADO"/>
    <n v="0"/>
    <x v="0"/>
    <x v="1"/>
    <m/>
  </r>
  <r>
    <x v="1464"/>
    <s v="58.987.629/0001-57"/>
    <s v="NF SERVICOS"/>
    <n v="198055"/>
    <d v="2025-11-13T00:00:00"/>
    <n v="2064497"/>
    <d v="2025-11-13T00:00:00"/>
    <d v="2025-10-01T00:00:00"/>
    <n v="675.6"/>
    <d v="2025-12-13T00:00:00"/>
    <s v="E0240609"/>
    <s v="PD024609"/>
    <s v="PREFEITURA CADASTRO"/>
    <n v="643.16999999999996"/>
    <d v="2025-10-01T00:00:00"/>
    <x v="0"/>
    <m/>
    <m/>
    <s v="359.00005100/2024-49-ITO/APPS"/>
    <s v="2 - FATURADO"/>
    <n v="0"/>
    <x v="0"/>
    <x v="0"/>
    <m/>
  </r>
  <r>
    <x v="1464"/>
    <s v="58.987.629/0001-57"/>
    <s v="NF SERVICOS DO"/>
    <n v="369855"/>
    <d v="2025-11-18T00:00:00"/>
    <n v="376672"/>
    <d v="2025-11-19T00:00:00"/>
    <m/>
    <n v="737.52"/>
    <d v="2025-12-19T00:00:00"/>
    <s v="E0220755"/>
    <s v="PD022755"/>
    <s v="Serviços de Publicidade Eletrônica"/>
    <n v="702.12"/>
    <m/>
    <x v="0"/>
    <m/>
    <m/>
    <m/>
    <s v="2 - FATURADO"/>
    <n v="0"/>
    <x v="0"/>
    <x v="1"/>
    <m/>
  </r>
  <r>
    <x v="1464"/>
    <s v="58.987.629/0001-57"/>
    <s v="NF SERVICOS DO"/>
    <n v="370287"/>
    <d v="2025-11-19T00:00:00"/>
    <n v="377104"/>
    <d v="2025-11-25T00:00:00"/>
    <m/>
    <n v="230.47"/>
    <d v="2025-12-25T00:00:00"/>
    <s v="E0220755"/>
    <s v="PD022755"/>
    <s v="Serviços de Publicidade Eletrônica"/>
    <n v="219.41"/>
    <m/>
    <x v="0"/>
    <m/>
    <m/>
    <m/>
    <s v="2 - FATURADO"/>
    <n v="0"/>
    <x v="0"/>
    <x v="1"/>
    <m/>
  </r>
  <r>
    <x v="1464"/>
    <s v="58.987.629/0001-57"/>
    <s v="NF SERVICOS DO"/>
    <n v="370676"/>
    <d v="2025-11-24T00:00:00"/>
    <n v="377492"/>
    <d v="2025-11-25T00:00:00"/>
    <m/>
    <n v="184.38"/>
    <d v="2025-12-25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464"/>
    <s v="58.987.629/0001-57"/>
    <s v="NF SERVICOS DO"/>
    <n v="371124"/>
    <d v="2025-11-26T00:00:00"/>
    <n v="377941"/>
    <d v="2025-11-27T00:00:00"/>
    <m/>
    <n v="184.38"/>
    <d v="2025-12-27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465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356"/>
    <x v="2"/>
    <x v="3"/>
    <m/>
  </r>
  <r>
    <x v="1465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356"/>
    <x v="2"/>
    <x v="3"/>
    <m/>
  </r>
  <r>
    <x v="1465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294"/>
    <x v="2"/>
    <x v="3"/>
    <m/>
  </r>
  <r>
    <x v="1465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294"/>
    <x v="2"/>
    <x v="3"/>
    <m/>
  </r>
  <r>
    <x v="1465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294"/>
    <x v="2"/>
    <x v="3"/>
    <m/>
  </r>
  <r>
    <x v="1465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294"/>
    <x v="2"/>
    <x v="3"/>
    <m/>
  </r>
  <r>
    <x v="1465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294"/>
    <x v="2"/>
    <x v="3"/>
    <m/>
  </r>
  <r>
    <x v="1465"/>
    <s v="58.993.577/0001-21"/>
    <s v="ND-POUPATEMPO 4.0"/>
    <n v="6835"/>
    <d v="2025-09-03T00:00:00"/>
    <s v="PPT00735"/>
    <s v="PPT00735"/>
    <d v="2025-09-01T00:00:00"/>
    <n v="19181.88"/>
    <d v="2025-10-03T00:00:00"/>
    <s v="PPT00735"/>
    <s v="PP00735"/>
    <s v="IMPLANTACAO E OPERACAO DO POUPATEMPO ARACARIGUAMA"/>
    <n v="19181.88"/>
    <d v="2025-09-01T00:00:00"/>
    <x v="0"/>
    <m/>
    <s v="PD-PRC-2022/03864"/>
    <m/>
    <s v="2 - FATURADO"/>
    <n v="56"/>
    <x v="5"/>
    <x v="15"/>
    <m/>
  </r>
  <r>
    <x v="1465"/>
    <s v="58.993.577/0001-21"/>
    <s v="NF SERVICOS"/>
    <n v="193936"/>
    <d v="2025-09-11T00:00:00"/>
    <n v="2025570"/>
    <d v="2025-09-11T00:00:00"/>
    <d v="2025-08-01T00:00:00"/>
    <n v="1627.9"/>
    <d v="2025-10-11T00:00:00"/>
    <s v="E0220543"/>
    <s v="PD022543"/>
    <s v="PREFEITURA CADASTRO"/>
    <n v="1549.76"/>
    <d v="2025-08-01T00:00:00"/>
    <x v="0"/>
    <s v="nº 58/2022"/>
    <s v="nº 79/2022-3093/2023"/>
    <s v="PD-PRC-2022/01971 - 359.00005981/2024-06 APPS/ITO"/>
    <s v="2 - FATURADO"/>
    <n v="48"/>
    <x v="5"/>
    <x v="0"/>
    <m/>
  </r>
  <r>
    <x v="1465"/>
    <s v="58.993.577/0001-21"/>
    <s v="NF SERVICOS DO"/>
    <n v="357915"/>
    <d v="2025-09-22T00:00:00"/>
    <n v="364730"/>
    <d v="2025-09-23T00:00:00"/>
    <m/>
    <n v="737.52"/>
    <d v="2025-10-23T00:00:00"/>
    <s v="E0220789"/>
    <s v="PD022789"/>
    <s v="Serviços de Publicidade Eletrônica"/>
    <n v="702.12"/>
    <m/>
    <x v="0"/>
    <m/>
    <m/>
    <m/>
    <s v="2 - FATURADO"/>
    <n v="36"/>
    <x v="5"/>
    <x v="1"/>
    <m/>
  </r>
  <r>
    <x v="1465"/>
    <s v="58.993.577/0001-21"/>
    <s v="ND-POUPATEMPO 4.0"/>
    <n v="7148"/>
    <d v="2025-10-06T00:00:00"/>
    <s v="PPT00735"/>
    <s v="PPT00735"/>
    <d v="2025-10-01T00:00:00"/>
    <n v="19181.88"/>
    <d v="2025-11-05T00:00:00"/>
    <s v="PPT00735"/>
    <s v="PP00735"/>
    <s v="IMPLANTACAO E OPERACAO DO POUPATEMPO ARACARIGUAMA"/>
    <n v="19181.88"/>
    <d v="2025-10-01T00:00:00"/>
    <x v="0"/>
    <m/>
    <s v="PD-PRC-2022/03864"/>
    <m/>
    <s v="2 - FATURADO"/>
    <n v="23"/>
    <x v="3"/>
    <x v="15"/>
    <m/>
  </r>
  <r>
    <x v="1465"/>
    <s v="58.993.577/0001-21"/>
    <s v="NF SERVICOS DO"/>
    <n v="359705"/>
    <d v="2025-10-10T00:00:00"/>
    <n v="366520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0046"/>
    <d v="2025-10-10T00:00:00"/>
    <n v="366861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0375"/>
    <d v="2025-10-10T00:00:00"/>
    <n v="367190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1174"/>
    <d v="2025-10-10T00:00:00"/>
    <n v="367989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1479"/>
    <d v="2025-10-10T00:00:00"/>
    <n v="368593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1757"/>
    <d v="2025-10-10T00:00:00"/>
    <n v="368372"/>
    <d v="2025-10-10T00:00:00"/>
    <m/>
    <n v="230.47"/>
    <d v="2025-11-09T00:00:00"/>
    <s v="E0220789"/>
    <s v="PD022789"/>
    <s v="Serviços de Publicidade Eletrônica"/>
    <n v="219.41"/>
    <m/>
    <x v="0"/>
    <m/>
    <m/>
    <m/>
    <s v="2 - FATURADO"/>
    <n v="19"/>
    <x v="3"/>
    <x v="1"/>
    <m/>
  </r>
  <r>
    <x v="1465"/>
    <s v="58.993.577/0001-21"/>
    <s v="NF SERVICOS DO"/>
    <n v="361947"/>
    <d v="2025-10-10T00:00:00"/>
    <n v="368562"/>
    <d v="2025-10-10T00:00:00"/>
    <m/>
    <n v="184.38"/>
    <d v="2025-11-09T00:00:00"/>
    <s v="E0220789"/>
    <s v="PD022789"/>
    <s v="Serviços de Publicidade Eletrônica"/>
    <n v="175.53"/>
    <m/>
    <x v="0"/>
    <m/>
    <m/>
    <m/>
    <s v="2 - FATURADO"/>
    <n v="19"/>
    <x v="3"/>
    <x v="1"/>
    <m/>
  </r>
  <r>
    <x v="1465"/>
    <s v="58.993.577/0001-21"/>
    <s v="NF SERVICOS"/>
    <n v="195669"/>
    <d v="2025-10-15T00:00:00"/>
    <n v="2044235"/>
    <d v="2025-10-15T00:00:00"/>
    <d v="2025-09-01T00:00:00"/>
    <n v="2996.28"/>
    <d v="2025-11-14T00:00:00"/>
    <s v="E0220543"/>
    <s v="PD022543"/>
    <s v="PREFEITURA CADASTRO"/>
    <n v="2852.46"/>
    <d v="2025-09-01T00:00:00"/>
    <x v="0"/>
    <s v="nº 58/2022"/>
    <s v="nº 79/2022-3093/2023"/>
    <s v="PD-PRC-2022/01971 - 359.00005981/2024-06 APPS/ITO"/>
    <s v="2 - FATURADO"/>
    <n v="14"/>
    <x v="3"/>
    <x v="0"/>
    <m/>
  </r>
  <r>
    <x v="1465"/>
    <s v="58.993.577/0001-21"/>
    <s v="NF SERVICOS DO"/>
    <n v="363241"/>
    <d v="2025-10-16T00:00:00"/>
    <n v="370057"/>
    <d v="2025-10-17T00:00:00"/>
    <m/>
    <n v="230.47"/>
    <d v="2025-11-16T00:00:00"/>
    <s v="E0220789"/>
    <s v="PD022789"/>
    <s v="Serviços de Publicidade Eletrônica"/>
    <n v="219.41"/>
    <m/>
    <x v="0"/>
    <m/>
    <m/>
    <m/>
    <s v="2 - FATURADO"/>
    <n v="12"/>
    <x v="3"/>
    <x v="1"/>
    <m/>
  </r>
  <r>
    <x v="1465"/>
    <s v="58.993.577/0001-21"/>
    <s v="NF SERVICOS DO"/>
    <n v="363287"/>
    <d v="2025-10-16T00:00:00"/>
    <n v="370103"/>
    <d v="2025-10-17T00:00:00"/>
    <m/>
    <n v="230.47"/>
    <d v="2025-11-16T00:00:00"/>
    <s v="E0220789"/>
    <s v="PD022789"/>
    <s v="Serviços de Publicidade Eletrônica"/>
    <n v="219.41"/>
    <m/>
    <x v="0"/>
    <m/>
    <m/>
    <m/>
    <s v="2 - FATURADO"/>
    <n v="12"/>
    <x v="3"/>
    <x v="1"/>
    <m/>
  </r>
  <r>
    <x v="1465"/>
    <s v="58.993.577/0001-21"/>
    <s v="NF SERVICOS DO"/>
    <n v="363478"/>
    <d v="2025-10-16T00:00:00"/>
    <n v="370293"/>
    <d v="2025-10-17T00:00:00"/>
    <m/>
    <n v="1014.09"/>
    <d v="2025-11-16T00:00:00"/>
    <s v="E0220789"/>
    <s v="PD022789"/>
    <s v="Serviços de Publicidade Eletrônica"/>
    <n v="965.41"/>
    <m/>
    <x v="0"/>
    <m/>
    <m/>
    <m/>
    <s v="2 - FATURADO"/>
    <n v="12"/>
    <x v="3"/>
    <x v="1"/>
    <m/>
  </r>
  <r>
    <x v="1465"/>
    <s v="58.993.577/0001-21"/>
    <s v="NF SERVICOS DO"/>
    <n v="363657"/>
    <d v="2025-10-17T00:00:00"/>
    <n v="370472"/>
    <d v="2025-10-21T00:00:00"/>
    <m/>
    <n v="230.47"/>
    <d v="2025-11-20T00:00:00"/>
    <s v="E0220789"/>
    <s v="PD022789"/>
    <s v="Serviços de Publicidade Eletrônica"/>
    <n v="219.41"/>
    <m/>
    <x v="0"/>
    <m/>
    <m/>
    <m/>
    <s v="2 - FATURADO"/>
    <n v="8"/>
    <x v="3"/>
    <x v="1"/>
    <m/>
  </r>
  <r>
    <x v="1465"/>
    <s v="58.993.577/0001-21"/>
    <s v="NF SERVICOS DO"/>
    <n v="364955"/>
    <d v="2025-10-23T00:00:00"/>
    <n v="371770"/>
    <d v="2025-10-24T00:00:00"/>
    <m/>
    <n v="230.47"/>
    <d v="2025-11-23T00:00:00"/>
    <s v="E0220789"/>
    <s v="PD022789"/>
    <s v="Serviços de Publicidade Eletrônica"/>
    <n v="219.41"/>
    <m/>
    <x v="0"/>
    <m/>
    <m/>
    <m/>
    <s v="2 - FATURADO"/>
    <n v="5"/>
    <x v="3"/>
    <x v="1"/>
    <m/>
  </r>
  <r>
    <x v="1465"/>
    <s v="58.993.577/0001-21"/>
    <s v="NF SERVICOS DO"/>
    <n v="365939"/>
    <d v="2025-10-30T00:00:00"/>
    <n v="372756"/>
    <d v="2025-10-31T00:00:00"/>
    <m/>
    <n v="230.47"/>
    <d v="2025-11-30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D-POUPATEMPO 4.0"/>
    <n v="7183"/>
    <d v="2025-11-05T00:00:00"/>
    <s v="PPT00735"/>
    <s v="PPT00735"/>
    <d v="2025-11-01T00:00:00"/>
    <n v="19181.88"/>
    <d v="2025-12-05T00:00:00"/>
    <s v="PPT00735"/>
    <s v="PP00735"/>
    <s v="IMPLANTACAO E OPERACAO DO POUPATEMPO ARACARIGUAMA"/>
    <n v="19181.88"/>
    <d v="2025-11-01T00:00:00"/>
    <x v="0"/>
    <m/>
    <s v="PD-PRC-2022/03864"/>
    <m/>
    <s v="2 - FATURADO"/>
    <n v="0"/>
    <x v="0"/>
    <x v="15"/>
    <m/>
  </r>
  <r>
    <x v="1465"/>
    <s v="58.993.577/0001-21"/>
    <s v="NF SERVICOS DO"/>
    <n v="366814"/>
    <d v="2025-11-10T00:00:00"/>
    <n v="373631"/>
    <d v="2025-11-10T00:00:00"/>
    <m/>
    <n v="230.47"/>
    <d v="2025-12-10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 DO"/>
    <n v="368834"/>
    <d v="2025-11-12T00:00:00"/>
    <n v="375651"/>
    <d v="2025-11-13T00:00:00"/>
    <m/>
    <n v="230.47"/>
    <d v="2025-12-13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"/>
    <n v="197847"/>
    <d v="2025-11-13T00:00:00"/>
    <n v="2064289"/>
    <d v="2025-11-13T00:00:00"/>
    <d v="2025-10-01T00:00:00"/>
    <n v="1148"/>
    <d v="2025-12-13T00:00:00"/>
    <s v="E0220543"/>
    <s v="PD022543"/>
    <s v="PREFEITURA CADASTRO"/>
    <n v="1092.9000000000001"/>
    <d v="2025-10-01T00:00:00"/>
    <x v="0"/>
    <s v="nº 58/2022"/>
    <s v="nº 79/2022-3093/2023"/>
    <s v="PD-PRC-2022/01971 - 359.00005981/2024-06 APPS/ITO"/>
    <s v="2 - FATURADO"/>
    <n v="0"/>
    <x v="0"/>
    <x v="0"/>
    <m/>
  </r>
  <r>
    <x v="1465"/>
    <s v="58.993.577/0001-21"/>
    <s v="NF SERVICOS DO"/>
    <n v="369320"/>
    <d v="2025-11-14T00:00:00"/>
    <n v="376137"/>
    <d v="2025-11-18T00:00:00"/>
    <m/>
    <n v="230.47"/>
    <d v="2025-12-18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 DO"/>
    <n v="370057"/>
    <d v="2025-11-18T00:00:00"/>
    <n v="376874"/>
    <d v="2025-11-19T00:00:00"/>
    <m/>
    <n v="230.47"/>
    <d v="2025-12-19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 DO"/>
    <n v="370943"/>
    <d v="2025-11-25T00:00:00"/>
    <n v="377760"/>
    <d v="2025-11-26T00:00:00"/>
    <m/>
    <n v="230.47"/>
    <d v="2025-12-26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 DO"/>
    <n v="370982"/>
    <d v="2025-11-25T00:00:00"/>
    <n v="377799"/>
    <d v="2025-11-26T00:00:00"/>
    <m/>
    <n v="184.38"/>
    <d v="2025-12-26T00:00:00"/>
    <s v="E0220789"/>
    <s v="PD022789"/>
    <s v="Serviços de Publicidade Eletrônica"/>
    <n v="175.53"/>
    <m/>
    <x v="0"/>
    <m/>
    <m/>
    <m/>
    <s v="2 - FATURADO"/>
    <n v="0"/>
    <x v="0"/>
    <x v="1"/>
    <m/>
  </r>
  <r>
    <x v="1465"/>
    <s v="58.993.577/0001-21"/>
    <s v="NF SERVICOS DO"/>
    <n v="371054"/>
    <d v="2025-11-25T00:00:00"/>
    <n v="377871"/>
    <d v="2025-11-26T00:00:00"/>
    <m/>
    <n v="230.47"/>
    <d v="2025-12-26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5"/>
    <s v="58.993.577/0001-21"/>
    <s v="NF SERVICOS DO"/>
    <n v="371138"/>
    <d v="2025-11-26T00:00:00"/>
    <n v="377955"/>
    <d v="2025-11-27T00:00:00"/>
    <m/>
    <n v="276.57"/>
    <d v="2025-12-27T00:00:00"/>
    <s v="E0220789"/>
    <s v="PD022789"/>
    <s v="Serviços de Publicidade Eletrônica"/>
    <n v="263.29000000000002"/>
    <m/>
    <x v="0"/>
    <m/>
    <m/>
    <m/>
    <s v="2 - FATURADO"/>
    <n v="0"/>
    <x v="0"/>
    <x v="1"/>
    <m/>
  </r>
  <r>
    <x v="1465"/>
    <s v="58.993.577/0001-21"/>
    <s v="NF SERVICOS DO"/>
    <n v="371139"/>
    <d v="2025-11-26T00:00:00"/>
    <n v="377956"/>
    <d v="2025-11-27T00:00:00"/>
    <m/>
    <n v="230.47"/>
    <d v="2025-12-27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466"/>
    <s v="583.428.006-44"/>
    <s v="6551 Venda b.at. imo"/>
    <n v="842"/>
    <d v="2025-10-21T00:00:00"/>
    <m/>
    <m/>
    <m/>
    <n v="2650"/>
    <d v="2025-10-31T00:00:00"/>
    <m/>
    <m/>
    <s v="Moveis Diversos (Moveis e Mobiliarios)"/>
    <n v="2650"/>
    <m/>
    <x v="0"/>
    <m/>
    <m/>
    <m/>
    <s v="10 DIAS"/>
    <n v="28"/>
    <x v="3"/>
    <x v="8"/>
    <m/>
  </r>
  <r>
    <x v="1467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334"/>
    <x v="2"/>
    <x v="3"/>
    <m/>
  </r>
  <r>
    <x v="1467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323"/>
    <x v="2"/>
    <x v="3"/>
    <m/>
  </r>
  <r>
    <x v="1467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320"/>
    <x v="2"/>
    <x v="3"/>
    <m/>
  </r>
  <r>
    <x v="1467"/>
    <s v="59.006.460/0001-70"/>
    <s v="NF SERVICOS DO"/>
    <n v="370243"/>
    <d v="2025-11-19T00:00:00"/>
    <n v="377060"/>
    <d v="2025-11-25T00:00:00"/>
    <m/>
    <n v="294.12"/>
    <d v="2025-12-25T00:00:00"/>
    <s v="E0250890"/>
    <s v="PD025890"/>
    <s v="Serviços de Publicidade Eletrônica"/>
    <n v="294.12"/>
    <m/>
    <x v="0"/>
    <m/>
    <m/>
    <m/>
    <s v="2 - FATURADO"/>
    <n v="0"/>
    <x v="0"/>
    <x v="1"/>
    <m/>
  </r>
  <r>
    <x v="1467"/>
    <s v="59.006.460/0001-70"/>
    <s v="NF SERVICOS DO"/>
    <n v="371239"/>
    <d v="2025-11-26T00:00:00"/>
    <n v="378056"/>
    <d v="2025-11-27T00:00:00"/>
    <m/>
    <n v="441.18"/>
    <d v="2025-12-27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468"/>
    <s v="59.011.676/0001-23"/>
    <s v="NF SERVICOS DO"/>
    <n v="359724"/>
    <d v="2025-10-10T00:00:00"/>
    <n v="366539"/>
    <d v="2025-10-10T00:00:00"/>
    <m/>
    <n v="811.27"/>
    <d v="2025-11-09T00:00:00"/>
    <s v="E0230837"/>
    <s v="PD023837"/>
    <s v="Serviços de Publicidade Eletrônica"/>
    <n v="772.33"/>
    <m/>
    <x v="0"/>
    <m/>
    <m/>
    <m/>
    <s v="2 - FATURADO"/>
    <n v="19"/>
    <x v="3"/>
    <x v="1"/>
    <m/>
  </r>
  <r>
    <x v="1468"/>
    <s v="59.011.676/0001-23"/>
    <s v="NF SERVICOS DO"/>
    <n v="360467"/>
    <d v="2025-10-10T00:00:00"/>
    <n v="367282"/>
    <d v="2025-10-10T00:00:00"/>
    <m/>
    <n v="590.02"/>
    <d v="2025-11-09T00:00:00"/>
    <s v="E0230837"/>
    <s v="PD023837"/>
    <s v="Serviços de Publicidade Eletrônica"/>
    <n v="561.70000000000005"/>
    <m/>
    <x v="0"/>
    <m/>
    <m/>
    <m/>
    <s v="2 - FATURADO"/>
    <n v="19"/>
    <x v="3"/>
    <x v="1"/>
    <m/>
  </r>
  <r>
    <x v="1468"/>
    <s v="59.011.676/0001-23"/>
    <s v="NF SERVICOS DO"/>
    <n v="367793"/>
    <d v="2025-11-10T00:00:00"/>
    <n v="374610"/>
    <d v="2025-11-10T00:00:00"/>
    <m/>
    <n v="516.26"/>
    <d v="2025-12-10T00:00:00"/>
    <s v="E0230837"/>
    <s v="PD023837"/>
    <s v="Serviços de Publicidade Eletrônica"/>
    <n v="491.48"/>
    <m/>
    <x v="0"/>
    <m/>
    <m/>
    <m/>
    <s v="2 - FATURADO"/>
    <n v="0"/>
    <x v="0"/>
    <x v="1"/>
    <m/>
  </r>
  <r>
    <x v="1468"/>
    <s v="59.011.676/0001-23"/>
    <s v="NF SERVICOS DO"/>
    <n v="368462"/>
    <d v="2025-11-11T00:00:00"/>
    <n v="375279"/>
    <d v="2025-11-12T00:00:00"/>
    <m/>
    <n v="590.02"/>
    <d v="2025-12-12T00:00:00"/>
    <s v="E0230837"/>
    <s v="PD023837"/>
    <s v="Serviços de Publicidade Eletrônica"/>
    <n v="561.70000000000005"/>
    <m/>
    <x v="0"/>
    <m/>
    <m/>
    <m/>
    <s v="2 - FATURADO"/>
    <n v="0"/>
    <x v="0"/>
    <x v="1"/>
    <m/>
  </r>
  <r>
    <x v="1468"/>
    <s v="59.011.676/0001-23"/>
    <s v="NF SERVICOS DO"/>
    <n v="368958"/>
    <d v="2025-11-13T00:00:00"/>
    <n v="375775"/>
    <d v="2025-11-14T00:00:00"/>
    <m/>
    <n v="516.26"/>
    <d v="2025-12-14T00:00:00"/>
    <s v="E0230837"/>
    <s v="PD023837"/>
    <s v="Serviços de Publicidade Eletrônica"/>
    <n v="491.48"/>
    <m/>
    <x v="0"/>
    <m/>
    <m/>
    <m/>
    <s v="2 - FATURADO"/>
    <n v="0"/>
    <x v="0"/>
    <x v="1"/>
    <m/>
  </r>
  <r>
    <x v="1469"/>
    <s v="59.015.438/0001-96"/>
    <s v="NF SERVICOS DO"/>
    <n v="362870"/>
    <d v="2025-10-14T00:00:00"/>
    <n v="369685"/>
    <d v="2025-10-15T00:00:00"/>
    <m/>
    <n v="553.14"/>
    <d v="2025-11-14T00:00:00"/>
    <s v="E0250836"/>
    <s v="PD025836"/>
    <s v="Serviços de Publicidade Eletrônica"/>
    <n v="526.59"/>
    <m/>
    <x v="0"/>
    <m/>
    <m/>
    <m/>
    <s v="2 - FATURADO"/>
    <n v="14"/>
    <x v="3"/>
    <x v="1"/>
    <m/>
  </r>
  <r>
    <x v="1469"/>
    <s v="59.015.438/0001-96"/>
    <s v="NF SERVICOS DO"/>
    <n v="363874"/>
    <d v="2025-10-20T00:00:00"/>
    <n v="370689"/>
    <d v="2025-10-21T00:00:00"/>
    <m/>
    <n v="460.95"/>
    <d v="2025-11-20T00:00:00"/>
    <s v="E0250836"/>
    <s v="PD025836"/>
    <s v="Serviços de Publicidade Eletrônica"/>
    <n v="438.82"/>
    <m/>
    <x v="0"/>
    <m/>
    <m/>
    <m/>
    <s v="2 - FATURADO"/>
    <n v="8"/>
    <x v="3"/>
    <x v="1"/>
    <m/>
  </r>
  <r>
    <x v="1469"/>
    <s v="59.015.438/0001-96"/>
    <s v="NF SERVICOS DO"/>
    <n v="364013"/>
    <d v="2025-10-20T00:00:00"/>
    <n v="370828"/>
    <d v="2025-10-21T00:00:00"/>
    <m/>
    <n v="276.57"/>
    <d v="2025-11-20T00:00:00"/>
    <s v="E0250836"/>
    <s v="PD025836"/>
    <s v="Serviços de Publicidade Eletrônica"/>
    <n v="263.29000000000002"/>
    <m/>
    <x v="0"/>
    <m/>
    <m/>
    <m/>
    <s v="2 - FATURADO"/>
    <n v="8"/>
    <x v="3"/>
    <x v="1"/>
    <m/>
  </r>
  <r>
    <x v="1469"/>
    <s v="59.015.438/0001-96"/>
    <s v="NF SERVICOS DO"/>
    <n v="364283"/>
    <d v="2025-10-21T00:00:00"/>
    <n v="371098"/>
    <d v="2025-10-22T00:00:00"/>
    <m/>
    <n v="460.95"/>
    <d v="2025-11-21T00:00:00"/>
    <s v="E0250836"/>
    <s v="PD025836"/>
    <s v="Serviços de Publicidade Eletrônica"/>
    <n v="438.82"/>
    <m/>
    <x v="0"/>
    <m/>
    <m/>
    <m/>
    <s v="2 - FATURADO"/>
    <n v="7"/>
    <x v="3"/>
    <x v="1"/>
    <m/>
  </r>
  <r>
    <x v="1469"/>
    <s v="59.015.438/0001-96"/>
    <s v="NF SERVICOS DO"/>
    <n v="365846"/>
    <d v="2025-10-29T00:00:00"/>
    <n v="372663"/>
    <d v="2025-10-30T00:00:00"/>
    <m/>
    <n v="460.95"/>
    <d v="2025-11-29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469"/>
    <s v="59.015.438/0001-96"/>
    <s v="NF SERVICOS DO"/>
    <n v="366644"/>
    <d v="2025-11-10T00:00:00"/>
    <n v="373461"/>
    <d v="2025-11-10T00:00:00"/>
    <m/>
    <n v="368.76"/>
    <d v="2025-12-10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469"/>
    <s v="59.015.438/0001-96"/>
    <s v="NF SERVICOS DO"/>
    <n v="367634"/>
    <d v="2025-11-10T00:00:00"/>
    <n v="374451"/>
    <d v="2025-11-10T00:00:00"/>
    <m/>
    <n v="553.14"/>
    <d v="2025-12-10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469"/>
    <s v="59.015.438/0001-96"/>
    <s v="NF SERVICOS DO"/>
    <n v="368444"/>
    <d v="2025-11-11T00:00:00"/>
    <n v="375261"/>
    <d v="2025-11-12T00:00:00"/>
    <m/>
    <n v="368.76"/>
    <d v="2025-12-12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469"/>
    <s v="59.015.438/0001-96"/>
    <s v="NF SERVICOS E_GOV"/>
    <n v="198536"/>
    <d v="2025-11-19T00:00:00"/>
    <n v="2064978"/>
    <d v="2025-11-19T00:00:00"/>
    <m/>
    <n v="172.05"/>
    <d v="2025-12-19T00:00:00"/>
    <m/>
    <m/>
    <s v="Certificado e-CPF A3 em cartão - 12 meses Gov"/>
    <n v="163.79"/>
    <m/>
    <x v="0"/>
    <m/>
    <m/>
    <m/>
    <s v="2 - FATURADO"/>
    <n v="0"/>
    <x v="0"/>
    <x v="1"/>
    <m/>
  </r>
  <r>
    <x v="1469"/>
    <s v="59.015.438/0001-96"/>
    <s v="NF SERVICOS DO"/>
    <n v="370724"/>
    <d v="2025-11-24T00:00:00"/>
    <n v="377540"/>
    <d v="2025-11-25T00:00:00"/>
    <m/>
    <n v="553.14"/>
    <d v="2025-12-25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469"/>
    <s v="59.015.438/0001-96"/>
    <s v="NF SERVICOS DO"/>
    <n v="371005"/>
    <d v="2025-11-25T00:00:00"/>
    <n v="377822"/>
    <d v="2025-11-26T00:00:00"/>
    <m/>
    <n v="553.14"/>
    <d v="2025-12-26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470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342"/>
    <x v="2"/>
    <x v="3"/>
    <m/>
  </r>
  <r>
    <x v="1471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806"/>
    <x v="1"/>
    <x v="1"/>
    <m/>
  </r>
  <r>
    <x v="1471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329"/>
    <x v="2"/>
    <x v="3"/>
    <m/>
  </r>
  <r>
    <x v="1471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329"/>
    <x v="2"/>
    <x v="3"/>
    <m/>
  </r>
  <r>
    <x v="1471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329"/>
    <x v="2"/>
    <x v="3"/>
    <m/>
  </r>
  <r>
    <x v="1471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329"/>
    <x v="2"/>
    <x v="3"/>
    <m/>
  </r>
  <r>
    <x v="1471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329"/>
    <x v="2"/>
    <x v="3"/>
    <m/>
  </r>
  <r>
    <x v="1471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329"/>
    <x v="2"/>
    <x v="3"/>
    <m/>
  </r>
  <r>
    <x v="1471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279"/>
    <x v="2"/>
    <x v="3"/>
    <m/>
  </r>
  <r>
    <x v="1471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279"/>
    <x v="2"/>
    <x v="3"/>
    <m/>
  </r>
  <r>
    <x v="1471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279"/>
    <x v="2"/>
    <x v="3"/>
    <m/>
  </r>
  <r>
    <x v="1471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279"/>
    <x v="2"/>
    <x v="3"/>
    <m/>
  </r>
  <r>
    <x v="1471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279"/>
    <x v="2"/>
    <x v="3"/>
    <m/>
  </r>
  <r>
    <x v="1471"/>
    <s v="59.045.351/0001-61"/>
    <s v="NF SERVICOS DO"/>
    <n v="363531"/>
    <d v="2025-10-17T00:00:00"/>
    <n v="370346"/>
    <d v="2025-10-21T00:00:00"/>
    <m/>
    <n v="2304.75"/>
    <d v="2025-11-20T00:00:00"/>
    <s v="E0250783"/>
    <s v="PD025783"/>
    <s v="Serviços de Publicidade Eletrônica"/>
    <n v="2194.12"/>
    <m/>
    <x v="0"/>
    <m/>
    <m/>
    <m/>
    <s v="2 - FATURADO"/>
    <n v="8"/>
    <x v="3"/>
    <x v="1"/>
    <m/>
  </r>
  <r>
    <x v="1471"/>
    <s v="59.045.351/0001-61"/>
    <s v="NF SERVICOS DO"/>
    <n v="364095"/>
    <d v="2025-10-20T00:00:00"/>
    <n v="370910"/>
    <d v="2025-10-21T00:00:00"/>
    <m/>
    <n v="460.95"/>
    <d v="2025-11-20T00:00:00"/>
    <s v="E0250783"/>
    <s v="PD025783"/>
    <s v="Serviços de Publicidade Eletrônica"/>
    <n v="438.82"/>
    <m/>
    <x v="0"/>
    <m/>
    <m/>
    <m/>
    <s v="2 - FATURADO"/>
    <n v="8"/>
    <x v="3"/>
    <x v="1"/>
    <m/>
  </r>
  <r>
    <x v="1471"/>
    <s v="59.045.351/0001-61"/>
    <s v="NF SERVICOS DO"/>
    <n v="364109"/>
    <d v="2025-10-20T00:00:00"/>
    <n v="370924"/>
    <d v="2025-10-21T00:00:00"/>
    <m/>
    <n v="460.95"/>
    <d v="2025-11-20T00:00:00"/>
    <s v="E0250783"/>
    <s v="PD025783"/>
    <s v="Serviços de Publicidade Eletrônica"/>
    <n v="438.82"/>
    <m/>
    <x v="0"/>
    <m/>
    <m/>
    <m/>
    <s v="2 - FATURADO"/>
    <n v="8"/>
    <x v="3"/>
    <x v="1"/>
    <m/>
  </r>
  <r>
    <x v="1471"/>
    <s v="59.045.351/0001-61"/>
    <s v="NF SERVICOS DO"/>
    <n v="364587"/>
    <d v="2025-10-22T00:00:00"/>
    <n v="371402"/>
    <d v="2025-10-24T00:00:00"/>
    <m/>
    <n v="645.33000000000004"/>
    <d v="2025-11-23T00:00:00"/>
    <s v="E0250783"/>
    <s v="PD025783"/>
    <s v="Serviços de Publicidade Eletrônica"/>
    <n v="614.35"/>
    <m/>
    <x v="0"/>
    <m/>
    <m/>
    <m/>
    <s v="2 - FATURADO"/>
    <n v="5"/>
    <x v="3"/>
    <x v="1"/>
    <m/>
  </r>
  <r>
    <x v="1471"/>
    <s v="59.045.351/0001-61"/>
    <s v="NF SERVICOS DO"/>
    <n v="366168"/>
    <d v="2025-10-30T00:00:00"/>
    <n v="372985"/>
    <d v="2025-10-31T00:00:00"/>
    <m/>
    <n v="1935.99"/>
    <d v="2025-11-30T00:00:00"/>
    <s v="E0250783"/>
    <s v="PD025783"/>
    <s v="Serviços de Publicidade Eletrônica"/>
    <n v="1843.06"/>
    <m/>
    <x v="0"/>
    <m/>
    <m/>
    <m/>
    <s v="2 - FATURADO"/>
    <n v="0"/>
    <x v="0"/>
    <x v="1"/>
    <m/>
  </r>
  <r>
    <x v="1471"/>
    <s v="59.045.351/0001-61"/>
    <s v="NF SERVICOS DO"/>
    <n v="366388"/>
    <d v="2025-11-10T00:00:00"/>
    <n v="373205"/>
    <d v="2025-11-10T00:00:00"/>
    <m/>
    <n v="460.95"/>
    <d v="2025-12-10T00:00:00"/>
    <s v="E0250783"/>
    <s v="PD025783"/>
    <s v="Serviços de Publicidade Eletrônica"/>
    <n v="438.82"/>
    <m/>
    <x v="0"/>
    <m/>
    <m/>
    <m/>
    <s v="2 - FATURADO"/>
    <n v="0"/>
    <x v="0"/>
    <x v="1"/>
    <m/>
  </r>
  <r>
    <x v="1471"/>
    <s v="59.045.351/0001-61"/>
    <s v="NF SERVICOS DO"/>
    <n v="367321"/>
    <d v="2025-11-10T00:00:00"/>
    <n v="374138"/>
    <d v="2025-11-10T00:00:00"/>
    <m/>
    <n v="737.52"/>
    <d v="2025-12-10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471"/>
    <s v="59.045.351/0001-61"/>
    <s v="NF SERVICOS DO"/>
    <n v="368294"/>
    <d v="2025-11-10T00:00:00"/>
    <n v="375111"/>
    <d v="2025-11-12T00:00:00"/>
    <m/>
    <n v="460.95"/>
    <d v="2025-12-12T00:00:00"/>
    <s v="E0250783"/>
    <s v="PD025783"/>
    <s v="Serviços de Publicidade Eletrônica"/>
    <n v="438.82"/>
    <m/>
    <x v="0"/>
    <m/>
    <m/>
    <m/>
    <s v="2 - FATURADO"/>
    <n v="0"/>
    <x v="0"/>
    <x v="1"/>
    <m/>
  </r>
  <r>
    <x v="1471"/>
    <s v="59.045.351/0001-61"/>
    <s v="NF SERVICOS DO"/>
    <n v="368330"/>
    <d v="2025-11-11T00:00:00"/>
    <n v="375147"/>
    <d v="2025-11-12T00:00:00"/>
    <m/>
    <n v="737.52"/>
    <d v="2025-12-12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471"/>
    <s v="59.045.351/0001-61"/>
    <s v="NF SERVICOS DO"/>
    <n v="368957"/>
    <d v="2025-11-13T00:00:00"/>
    <n v="375774"/>
    <d v="2025-11-14T00:00:00"/>
    <m/>
    <n v="1106.28"/>
    <d v="2025-12-14T00:00:00"/>
    <s v="E0250783"/>
    <s v="PD025783"/>
    <s v="Serviços de Publicidade Eletrônica"/>
    <n v="1053.18"/>
    <m/>
    <x v="0"/>
    <m/>
    <m/>
    <m/>
    <s v="2 - FATURADO"/>
    <n v="0"/>
    <x v="0"/>
    <x v="1"/>
    <m/>
  </r>
  <r>
    <x v="1471"/>
    <s v="59.045.351/0001-61"/>
    <s v="NF SERVICOS DO"/>
    <n v="369589"/>
    <d v="2025-11-17T00:00:00"/>
    <n v="376406"/>
    <d v="2025-11-18T00:00:00"/>
    <m/>
    <n v="368.76"/>
    <d v="2025-12-18T00:00:00"/>
    <s v="E0250783"/>
    <s v="PD025783"/>
    <s v="Serviços de Publicidade Eletrônica"/>
    <n v="351.06"/>
    <m/>
    <x v="0"/>
    <m/>
    <m/>
    <m/>
    <s v="2 - FATURADO"/>
    <n v="0"/>
    <x v="0"/>
    <x v="1"/>
    <m/>
  </r>
  <r>
    <x v="1471"/>
    <s v="59.045.351/0001-61"/>
    <s v="NF SERVICOS DO"/>
    <n v="369789"/>
    <d v="2025-11-17T00:00:00"/>
    <n v="376606"/>
    <d v="2025-11-18T00:00:00"/>
    <m/>
    <n v="829.71"/>
    <d v="2025-12-18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471"/>
    <s v="59.045.351/0001-61"/>
    <s v="NF SERVICOS DO"/>
    <n v="370391"/>
    <d v="2025-11-19T00:00:00"/>
    <n v="377208"/>
    <d v="2025-11-25T00:00:00"/>
    <m/>
    <n v="460.95"/>
    <d v="2025-12-25T00:00:00"/>
    <s v="E0250783"/>
    <s v="PD025783"/>
    <s v="Serviços de Publicidade Eletrônica"/>
    <n v="438.82"/>
    <m/>
    <x v="0"/>
    <m/>
    <m/>
    <m/>
    <s v="2 - FATURADO"/>
    <n v="0"/>
    <x v="0"/>
    <x v="1"/>
    <m/>
  </r>
  <r>
    <x v="1472"/>
    <s v="59.052.316/0001-70"/>
    <s v="NF SERVICOS DO"/>
    <n v="368377"/>
    <d v="2025-11-11T00:00:00"/>
    <n v="375194"/>
    <d v="2025-11-12T00:00:00"/>
    <m/>
    <n v="885.02"/>
    <d v="2025-12-12T00:00:00"/>
    <s v="E0220606"/>
    <s v="PD022606"/>
    <s v="Serviços de Publicidade Eletrônica"/>
    <n v="842.54"/>
    <m/>
    <x v="0"/>
    <m/>
    <m/>
    <m/>
    <s v="2 - FATURADO"/>
    <n v="0"/>
    <x v="0"/>
    <x v="1"/>
    <m/>
  </r>
  <r>
    <x v="1472"/>
    <s v="59.052.316/0001-70"/>
    <s v="NF SERVICOS DO"/>
    <n v="369921"/>
    <d v="2025-11-18T00:00:00"/>
    <n v="376738"/>
    <d v="2025-11-19T00:00:00"/>
    <m/>
    <n v="221.26"/>
    <d v="2025-12-19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473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323"/>
    <x v="2"/>
    <x v="3"/>
    <m/>
  </r>
  <r>
    <x v="1473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323"/>
    <x v="2"/>
    <x v="3"/>
    <m/>
  </r>
  <r>
    <x v="1473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323"/>
    <x v="2"/>
    <x v="3"/>
    <m/>
  </r>
  <r>
    <x v="1473"/>
    <s v="59.054.569/0001-82"/>
    <s v="NF SERVICOS DO"/>
    <n v="368161"/>
    <d v="2025-11-10T00:00:00"/>
    <n v="374978"/>
    <d v="2025-11-12T00:00:00"/>
    <m/>
    <n v="295.01"/>
    <d v="2025-12-12T00:00:00"/>
    <s v="E0230951"/>
    <s v="PD023951"/>
    <s v="Serviços de Publicidade Eletrônica"/>
    <n v="280.85000000000002"/>
    <m/>
    <x v="0"/>
    <m/>
    <m/>
    <m/>
    <s v="2 - FATURADO"/>
    <n v="0"/>
    <x v="0"/>
    <x v="1"/>
    <m/>
  </r>
  <r>
    <x v="1473"/>
    <s v="59.054.569/0001-82"/>
    <s v="NF SERVICOS DO"/>
    <n v="368164"/>
    <d v="2025-11-10T00:00:00"/>
    <n v="374981"/>
    <d v="2025-11-12T00:00:00"/>
    <m/>
    <n v="442.51"/>
    <d v="2025-12-12T00:00:00"/>
    <s v="E0230951"/>
    <s v="PD023951"/>
    <s v="Serviços de Publicidade Eletrônica"/>
    <n v="421.27"/>
    <m/>
    <x v="0"/>
    <m/>
    <m/>
    <m/>
    <s v="2 - FATURADO"/>
    <n v="0"/>
    <x v="0"/>
    <x v="1"/>
    <m/>
  </r>
  <r>
    <x v="1473"/>
    <s v="59.054.569/0001-82"/>
    <s v="NF SERVICOS DO"/>
    <n v="369292"/>
    <d v="2025-11-14T00:00:00"/>
    <n v="376109"/>
    <d v="2025-11-18T00:00:00"/>
    <m/>
    <n v="221.26"/>
    <d v="2025-12-18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473"/>
    <s v="59.054.569/0001-82"/>
    <s v="NF SERVICOS DO"/>
    <n v="369878"/>
    <d v="2025-11-18T00:00:00"/>
    <n v="376695"/>
    <d v="2025-11-19T00:00:00"/>
    <m/>
    <n v="221.26"/>
    <d v="2025-12-19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473"/>
    <s v="59.054.569/0001-82"/>
    <s v="NF SERVICOS DO"/>
    <n v="370010"/>
    <d v="2025-11-18T00:00:00"/>
    <n v="376827"/>
    <d v="2025-11-19T00:00:00"/>
    <m/>
    <n v="221.26"/>
    <d v="2025-12-19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473"/>
    <s v="59.054.569/0001-82"/>
    <s v="NF SERVICOS DO"/>
    <n v="370046"/>
    <d v="2025-11-18T00:00:00"/>
    <n v="376863"/>
    <d v="2025-11-19T00:00:00"/>
    <m/>
    <n v="221.26"/>
    <d v="2025-12-19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474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351"/>
    <x v="2"/>
    <x v="3"/>
    <m/>
  </r>
  <r>
    <x v="1474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351"/>
    <x v="2"/>
    <x v="3"/>
    <m/>
  </r>
  <r>
    <x v="1474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344"/>
    <x v="2"/>
    <x v="3"/>
    <m/>
  </r>
  <r>
    <x v="1474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344"/>
    <x v="2"/>
    <x v="3"/>
    <m/>
  </r>
  <r>
    <x v="1474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314"/>
    <x v="2"/>
    <x v="3"/>
    <m/>
  </r>
  <r>
    <x v="1474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293"/>
    <x v="2"/>
    <x v="3"/>
    <m/>
  </r>
  <r>
    <x v="1474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293"/>
    <x v="2"/>
    <x v="3"/>
    <m/>
  </r>
  <r>
    <x v="1474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293"/>
    <x v="2"/>
    <x v="3"/>
    <m/>
  </r>
  <r>
    <x v="1474"/>
    <s v="59.058.131/0001-72"/>
    <s v="NF SERVICOS DO"/>
    <n v="365866"/>
    <d v="2025-10-29T00:00:00"/>
    <n v="372683"/>
    <d v="2025-10-30T00:00:00"/>
    <m/>
    <n v="322.67"/>
    <d v="2025-11-29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474"/>
    <s v="59.058.131/0001-72"/>
    <s v="NF SERVICOS DO"/>
    <n v="366073"/>
    <d v="2025-10-30T00:00:00"/>
    <n v="372890"/>
    <d v="2025-10-31T00:00:00"/>
    <m/>
    <n v="414.85"/>
    <d v="2025-11-30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474"/>
    <s v="59.058.131/0001-72"/>
    <s v="NF SERVICOS DO"/>
    <n v="366387"/>
    <d v="2025-11-10T00:00:00"/>
    <n v="373204"/>
    <d v="2025-11-10T00:00:00"/>
    <m/>
    <n v="322.67"/>
    <d v="2025-12-10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474"/>
    <s v="59.058.131/0001-72"/>
    <s v="NF SERVICOS DO"/>
    <n v="366436"/>
    <d v="2025-11-10T00:00:00"/>
    <n v="373253"/>
    <d v="2025-11-10T00:00:00"/>
    <m/>
    <n v="276.57"/>
    <d v="2025-12-10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474"/>
    <s v="59.058.131/0001-72"/>
    <s v="NF SERVICOS DO"/>
    <n v="366828"/>
    <d v="2025-11-10T00:00:00"/>
    <n v="373645"/>
    <d v="2025-11-10T00:00:00"/>
    <m/>
    <n v="230.47"/>
    <d v="2025-12-10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474"/>
    <s v="59.058.131/0001-72"/>
    <s v="NF SERVICOS DO"/>
    <n v="366841"/>
    <d v="2025-11-10T00:00:00"/>
    <n v="373658"/>
    <d v="2025-11-10T00:00:00"/>
    <m/>
    <n v="322.67"/>
    <d v="2025-12-10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474"/>
    <s v="59.058.131/0001-72"/>
    <s v="NF SERVICOS DO"/>
    <n v="366955"/>
    <d v="2025-11-10T00:00:00"/>
    <n v="373772"/>
    <d v="2025-11-10T00:00:00"/>
    <m/>
    <n v="230.47"/>
    <d v="2025-12-10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474"/>
    <s v="59.058.131/0001-72"/>
    <s v="NF SERVICOS DO"/>
    <n v="366967"/>
    <d v="2025-11-10T00:00:00"/>
    <n v="373784"/>
    <d v="2025-11-10T00:00:00"/>
    <m/>
    <n v="184.38"/>
    <d v="2025-12-10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 DO"/>
    <n v="366968"/>
    <d v="2025-11-10T00:00:00"/>
    <n v="373785"/>
    <d v="2025-11-10T00:00:00"/>
    <m/>
    <n v="138.28"/>
    <d v="2025-12-10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474"/>
    <s v="59.058.131/0001-72"/>
    <s v="NF SERVICOS DO"/>
    <n v="366984"/>
    <d v="2025-11-10T00:00:00"/>
    <n v="373801"/>
    <d v="2025-11-10T00:00:00"/>
    <m/>
    <n v="276.57"/>
    <d v="2025-12-10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474"/>
    <s v="59.058.131/0001-72"/>
    <s v="NF SERVICOS DO"/>
    <n v="366985"/>
    <d v="2025-11-10T00:00:00"/>
    <n v="373802"/>
    <d v="2025-11-10T00:00:00"/>
    <m/>
    <n v="184.38"/>
    <d v="2025-12-10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 DO"/>
    <n v="367015"/>
    <d v="2025-11-10T00:00:00"/>
    <n v="373832"/>
    <d v="2025-11-10T00:00:00"/>
    <m/>
    <n v="322.67"/>
    <d v="2025-12-10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474"/>
    <s v="59.058.131/0001-72"/>
    <s v="NF SERVICOS DO"/>
    <n v="367185"/>
    <d v="2025-11-10T00:00:00"/>
    <n v="374002"/>
    <d v="2025-11-10T00:00:00"/>
    <m/>
    <n v="230.47"/>
    <d v="2025-12-10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474"/>
    <s v="59.058.131/0001-72"/>
    <s v="NF SERVICOS DO"/>
    <n v="367596"/>
    <d v="2025-11-10T00:00:00"/>
    <n v="374413"/>
    <d v="2025-11-10T00:00:00"/>
    <m/>
    <n v="184.38"/>
    <d v="2025-12-10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 DO"/>
    <n v="368171"/>
    <d v="2025-11-10T00:00:00"/>
    <n v="374988"/>
    <d v="2025-11-12T00:00:00"/>
    <m/>
    <n v="230.47"/>
    <d v="2025-12-12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474"/>
    <s v="59.058.131/0001-72"/>
    <s v="NF SERVICOS DO"/>
    <n v="368306"/>
    <d v="2025-11-10T00:00:00"/>
    <n v="375123"/>
    <d v="2025-11-12T00:00:00"/>
    <m/>
    <n v="138.28"/>
    <d v="2025-12-12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474"/>
    <s v="59.058.131/0001-72"/>
    <s v="NF SERVICOS DO"/>
    <n v="368672"/>
    <d v="2025-11-12T00:00:00"/>
    <n v="375489"/>
    <d v="2025-11-13T00:00:00"/>
    <m/>
    <n v="184.38"/>
    <d v="2025-12-13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"/>
    <n v="197944"/>
    <d v="2025-11-13T00:00:00"/>
    <n v="2064386"/>
    <d v="2025-11-13T00:00:00"/>
    <d v="2025-10-01T00:00:00"/>
    <n v="989.68"/>
    <d v="2025-12-13T00:00:00"/>
    <s v="E0210699"/>
    <s v="PD021699"/>
    <s v="PREFEITURA CADASTRO"/>
    <n v="942.18"/>
    <d v="2025-10-01T00:00:00"/>
    <x v="0"/>
    <s v="NR. 05/2021"/>
    <s v="NR. 629/2021 - DL.NR. 29/2021"/>
    <s v="84843-PDC-PRC-2023/00565-359.00001048/2025-32-APPS/ITO"/>
    <s v="2 - FATURADO"/>
    <n v="0"/>
    <x v="0"/>
    <x v="0"/>
    <m/>
  </r>
  <r>
    <x v="1474"/>
    <s v="59.058.131/0001-72"/>
    <s v="NF SERVICOS DO"/>
    <n v="370198"/>
    <d v="2025-11-19T00:00:00"/>
    <n v="377015"/>
    <d v="2025-11-25T00:00:00"/>
    <m/>
    <n v="184.38"/>
    <d v="2025-12-25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 DO"/>
    <n v="370199"/>
    <d v="2025-11-19T00:00:00"/>
    <n v="377016"/>
    <d v="2025-11-25T00:00:00"/>
    <m/>
    <n v="138.28"/>
    <d v="2025-12-25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474"/>
    <s v="59.058.131/0001-72"/>
    <s v="NF SERVICOS DO"/>
    <n v="370200"/>
    <d v="2025-11-19T00:00:00"/>
    <n v="377017"/>
    <d v="2025-11-25T00:00:00"/>
    <m/>
    <n v="230.47"/>
    <d v="2025-12-25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474"/>
    <s v="59.058.131/0001-72"/>
    <s v="NF SERVICOS DO"/>
    <n v="370202"/>
    <d v="2025-11-19T00:00:00"/>
    <n v="377019"/>
    <d v="2025-11-25T00:00:00"/>
    <m/>
    <n v="138.28"/>
    <d v="2025-12-25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474"/>
    <s v="59.058.131/0001-72"/>
    <s v="NF SERVICOS DO"/>
    <n v="370616"/>
    <d v="2025-11-24T00:00:00"/>
    <n v="377432"/>
    <d v="2025-11-25T00:00:00"/>
    <m/>
    <n v="184.38"/>
    <d v="2025-12-25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474"/>
    <s v="59.058.131/0001-72"/>
    <s v="NF SERVICOS DO"/>
    <n v="370926"/>
    <d v="2025-11-25T00:00:00"/>
    <n v="377743"/>
    <d v="2025-11-26T00:00:00"/>
    <m/>
    <n v="138.28"/>
    <d v="2025-12-2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475"/>
    <s v="59.307.595/0001-75"/>
    <s v="NF SERVICOS DO"/>
    <n v="366217"/>
    <d v="2025-11-10T00:00:00"/>
    <n v="373034"/>
    <d v="2025-11-10T00:00:00"/>
    <m/>
    <n v="368.76"/>
    <d v="2025-12-10T00:00:00"/>
    <s v="E0250794"/>
    <s v="PD025794"/>
    <s v="Serviços de Publicidade Eletrônica"/>
    <n v="351.06"/>
    <m/>
    <x v="0"/>
    <m/>
    <m/>
    <m/>
    <s v="2 - FATURADO"/>
    <n v="0"/>
    <x v="0"/>
    <x v="1"/>
    <m/>
  </r>
  <r>
    <x v="1475"/>
    <s v="59.307.595/0001-75"/>
    <s v="NF SERVICOS"/>
    <n v="197938"/>
    <d v="2025-11-13T00:00:00"/>
    <n v="2064380"/>
    <d v="2025-11-13T00:00:00"/>
    <d v="2025-10-01T00:00:00"/>
    <n v="188619.15"/>
    <d v="2025-12-13T00:00:00"/>
    <s v="E0240637"/>
    <s v="PD024637"/>
    <s v="PREFEITURA CADASTRO"/>
    <n v="179565.43"/>
    <d v="2025-10-01T00:00:00"/>
    <x v="0"/>
    <m/>
    <s v="7506/2024"/>
    <s v="SEI:  359.00005906/2024-37 APPS/ITO"/>
    <s v="2 - FATURADO"/>
    <n v="0"/>
    <x v="0"/>
    <x v="0"/>
    <m/>
  </r>
  <r>
    <x v="1475"/>
    <s v="59.307.595/0001-75"/>
    <s v="NF SERVICOS DO"/>
    <n v="371178"/>
    <d v="2025-11-26T00:00:00"/>
    <n v="377995"/>
    <d v="2025-11-27T00:00:00"/>
    <m/>
    <n v="295.01"/>
    <d v="2025-12-27T00:00:00"/>
    <s v="E0250794"/>
    <s v="PD025794"/>
    <s v="Serviços de Publicidade Eletrônica"/>
    <n v="280.85000000000002"/>
    <m/>
    <x v="0"/>
    <m/>
    <m/>
    <m/>
    <s v="2 - FATURADO"/>
    <n v="0"/>
    <x v="0"/>
    <x v="1"/>
    <m/>
  </r>
  <r>
    <x v="1476"/>
    <s v="59.524.240/0001-38"/>
    <s v="5102 VENDA tributada"/>
    <n v="975"/>
    <d v="2025-10-30T00:00:00"/>
    <m/>
    <m/>
    <m/>
    <n v="10000"/>
    <d v="2025-11-09T00:00:00"/>
    <m/>
    <m/>
    <s v="Cilindros Diversos (Recipientes - Cilindros)"/>
    <n v="10000"/>
    <m/>
    <x v="0"/>
    <m/>
    <m/>
    <m/>
    <s v="10 DIAS"/>
    <n v="19"/>
    <x v="3"/>
    <x v="8"/>
    <m/>
  </r>
  <r>
    <x v="1476"/>
    <s v="59.524.240/0001-38"/>
    <s v="5551 Venda b.at. imo"/>
    <n v="977"/>
    <d v="2025-10-30T00:00:00"/>
    <m/>
    <m/>
    <m/>
    <n v="3050"/>
    <d v="2025-11-09T00:00:00"/>
    <m/>
    <m/>
    <s v="Moveis Diversos (Moveis e Mobiliarios)"/>
    <n v="3050"/>
    <m/>
    <x v="0"/>
    <m/>
    <m/>
    <m/>
    <s v="10 DIAS"/>
    <n v="19"/>
    <x v="3"/>
    <x v="8"/>
    <m/>
  </r>
  <r>
    <x v="1477"/>
    <s v="59.754.648/0001-04"/>
    <s v="NF SERVICOS"/>
    <n v="198003"/>
    <d v="2025-11-13T00:00:00"/>
    <n v="2064445"/>
    <d v="2025-11-13T00:00:00"/>
    <d v="2025-10-01T00:00:00"/>
    <n v="699"/>
    <d v="2025-12-13T00:00:00"/>
    <s v="E0230621"/>
    <s v="PD023621"/>
    <s v="PREFEITURA CADASTRO"/>
    <n v="665.45"/>
    <d v="2025-10-01T00:00:00"/>
    <x v="0"/>
    <m/>
    <m/>
    <s v="PD-PRC-2023/00497 - 359.00005254/2024-31 - APPS/ITO"/>
    <s v="2 - FATURADO"/>
    <n v="0"/>
    <x v="0"/>
    <x v="0"/>
    <m/>
  </r>
  <r>
    <x v="1478"/>
    <s v="59.764.399/0001-20"/>
    <s v="NF SERVICOS DO"/>
    <n v="364237"/>
    <d v="2025-10-21T00:00:00"/>
    <n v="371052"/>
    <d v="2025-10-22T00:00:00"/>
    <m/>
    <n v="138.28"/>
    <d v="2025-11-21T00:00:00"/>
    <s v="E0250815"/>
    <s v="PD025815"/>
    <s v="Serviços de Publicidade Eletrônica"/>
    <n v="131.63999999999999"/>
    <m/>
    <x v="0"/>
    <m/>
    <m/>
    <m/>
    <s v="2 - FATURADO"/>
    <n v="7"/>
    <x v="3"/>
    <x v="1"/>
    <m/>
  </r>
  <r>
    <x v="1478"/>
    <s v="59.764.399/0001-20"/>
    <s v="NF SERVICOS DO"/>
    <n v="365405"/>
    <d v="2025-10-28T00:00:00"/>
    <n v="372222"/>
    <d v="2025-10-29T00:00:00"/>
    <m/>
    <n v="138.28"/>
    <d v="2025-11-28T00:00:00"/>
    <s v="E0250815"/>
    <s v="PD025815"/>
    <s v="Serviços de Publicidade Eletrônica"/>
    <n v="131.63999999999999"/>
    <m/>
    <x v="0"/>
    <m/>
    <m/>
    <m/>
    <s v="2 - FATURADO"/>
    <n v="1"/>
    <x v="3"/>
    <x v="1"/>
    <m/>
  </r>
  <r>
    <x v="1478"/>
    <s v="59.764.399/0001-20"/>
    <s v="NF SERVICOS DO"/>
    <n v="365418"/>
    <d v="2025-10-28T00:00:00"/>
    <n v="372235"/>
    <d v="2025-10-29T00:00:00"/>
    <m/>
    <n v="138.28"/>
    <d v="2025-11-28T00:00:00"/>
    <s v="E0250815"/>
    <s v="PD025815"/>
    <s v="Serviços de Publicidade Eletrônica"/>
    <n v="131.63999999999999"/>
    <m/>
    <x v="0"/>
    <m/>
    <m/>
    <m/>
    <s v="2 - FATURADO"/>
    <n v="1"/>
    <x v="3"/>
    <x v="1"/>
    <m/>
  </r>
  <r>
    <x v="1478"/>
    <s v="59.764.399/0001-20"/>
    <s v="NF SERVICOS DO"/>
    <n v="368338"/>
    <d v="2025-11-11T00:00:00"/>
    <n v="375155"/>
    <d v="2025-11-12T00:00:00"/>
    <m/>
    <n v="230.47"/>
    <d v="2025-12-12T00:00:00"/>
    <s v="E0250815"/>
    <s v="PD025815"/>
    <s v="Serviços de Publicidade Eletrônica"/>
    <n v="219.41"/>
    <m/>
    <x v="0"/>
    <m/>
    <m/>
    <m/>
    <s v="2 - FATURADO"/>
    <n v="0"/>
    <x v="0"/>
    <x v="1"/>
    <m/>
  </r>
  <r>
    <x v="1478"/>
    <s v="59.764.399/0001-20"/>
    <s v="NF SERVICOS DO"/>
    <n v="369403"/>
    <d v="2025-11-14T00:00:00"/>
    <n v="376220"/>
    <d v="2025-11-18T00:00:00"/>
    <m/>
    <n v="138.28"/>
    <d v="2025-12-18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478"/>
    <s v="59.764.399/0001-20"/>
    <s v="NF SERVICOS DO"/>
    <n v="369852"/>
    <d v="2025-11-18T00:00:00"/>
    <n v="376669"/>
    <d v="2025-11-19T00:00:00"/>
    <m/>
    <n v="138.28"/>
    <d v="2025-12-19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478"/>
    <s v="59.764.399/0001-20"/>
    <s v="NF SERVICOS DO"/>
    <n v="370325"/>
    <d v="2025-11-19T00:00:00"/>
    <n v="377142"/>
    <d v="2025-11-25T00:00:00"/>
    <m/>
    <n v="138.28"/>
    <d v="2025-12-25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479"/>
    <s v="59.764.944/0001-88"/>
    <s v="NF SERVICOS DO"/>
    <n v="368090"/>
    <d v="2025-11-10T00:00:00"/>
    <n v="374907"/>
    <d v="2025-11-12T00:00:00"/>
    <m/>
    <n v="414.85"/>
    <d v="2025-12-12T00:00:00"/>
    <s v="E0250867"/>
    <s v="PD025867"/>
    <s v="Serviços de Publicidade Eletrônica"/>
    <n v="394.94"/>
    <m/>
    <x v="0"/>
    <m/>
    <m/>
    <m/>
    <s v="2 - FATURADO"/>
    <n v="0"/>
    <x v="0"/>
    <x v="1"/>
    <m/>
  </r>
  <r>
    <x v="1480"/>
    <s v="59.766.774/0001-70"/>
    <s v="NF SERVICOS DO"/>
    <n v="366986"/>
    <d v="2025-11-10T00:00:00"/>
    <n v="373803"/>
    <d v="2025-11-10T00:00:00"/>
    <m/>
    <n v="276.57"/>
    <d v="2025-12-10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480"/>
    <s v="59.766.774/0001-70"/>
    <s v="NF SERVICOS DO"/>
    <n v="366991"/>
    <d v="2025-11-10T00:00:00"/>
    <n v="373808"/>
    <d v="2025-11-10T00:00:00"/>
    <m/>
    <n v="2396.94"/>
    <d v="2025-12-10T00:00:00"/>
    <s v="E0202042"/>
    <s v="PD202042"/>
    <s v="Serviços de Publicidade Eletrônica"/>
    <n v="2281.89"/>
    <m/>
    <x v="0"/>
    <m/>
    <m/>
    <m/>
    <s v="2 - FATURADO"/>
    <n v="0"/>
    <x v="0"/>
    <x v="1"/>
    <m/>
  </r>
  <r>
    <x v="1480"/>
    <s v="59.766.774/0001-70"/>
    <s v="NF SERVICOS DO"/>
    <n v="369325"/>
    <d v="2025-11-14T00:00:00"/>
    <n v="376142"/>
    <d v="2025-11-18T00:00:00"/>
    <m/>
    <n v="276.57"/>
    <d v="2025-12-18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480"/>
    <s v="59.766.774/0001-70"/>
    <s v="NF SERVICOS DO"/>
    <n v="370097"/>
    <d v="2025-11-18T00:00:00"/>
    <n v="376914"/>
    <d v="2025-11-19T00:00:00"/>
    <m/>
    <n v="276.57"/>
    <d v="2025-12-19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481"/>
    <s v="59.798.309/0001-11"/>
    <s v="ND-OPERADORA CIELO"/>
    <n v="27417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482"/>
    <s v="59.851.543/0001-65"/>
    <s v="ND-POUPATEMPO 4.0"/>
    <n v="7234"/>
    <d v="2025-11-05T00:00:00"/>
    <s v="PPT00582"/>
    <s v="PPT00582"/>
    <d v="2025-11-01T00:00:00"/>
    <n v="22654.54"/>
    <d v="2025-12-05T00:00:00"/>
    <s v="PPT00582"/>
    <s v="PP00582"/>
    <s v="IMPLANTACAO E OPERACAO DO POUPATEMPO SAO JOAQUIM DA BARRA"/>
    <n v="22654.54"/>
    <d v="2025-11-01T00:00:00"/>
    <x v="0"/>
    <m/>
    <s v="PD-PRC-2021/01872"/>
    <m/>
    <s v="2 - FATURADO"/>
    <n v="0"/>
    <x v="0"/>
    <x v="15"/>
    <m/>
  </r>
  <r>
    <x v="1482"/>
    <s v="59.851.543/0001-65"/>
    <s v="NF SERVICOS DO"/>
    <n v="366370"/>
    <d v="2025-11-10T00:00:00"/>
    <n v="373187"/>
    <d v="2025-11-10T00:00:00"/>
    <m/>
    <n v="497.83"/>
    <d v="2025-12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6371"/>
    <d v="2025-11-10T00:00:00"/>
    <n v="373188"/>
    <d v="2025-11-10T00:00:00"/>
    <m/>
    <n v="497.83"/>
    <d v="2025-12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6383"/>
    <d v="2025-11-10T00:00:00"/>
    <n v="373200"/>
    <d v="2025-11-10T00:00:00"/>
    <m/>
    <n v="442.51"/>
    <d v="2025-12-1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482"/>
    <s v="59.851.543/0001-65"/>
    <s v="NF SERVICOS DO"/>
    <n v="366689"/>
    <d v="2025-11-10T00:00:00"/>
    <n v="373506"/>
    <d v="2025-11-10T00:00:00"/>
    <m/>
    <n v="497.83"/>
    <d v="2025-12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6695"/>
    <d v="2025-11-10T00:00:00"/>
    <n v="373512"/>
    <d v="2025-11-10T00:00:00"/>
    <m/>
    <n v="442.51"/>
    <d v="2025-12-10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482"/>
    <s v="59.851.543/0001-65"/>
    <s v="NF SERVICOS DO"/>
    <n v="367564"/>
    <d v="2025-11-10T00:00:00"/>
    <n v="374381"/>
    <d v="2025-11-10T00:00:00"/>
    <m/>
    <n v="497.83"/>
    <d v="2025-12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7567"/>
    <d v="2025-11-10T00:00:00"/>
    <n v="374384"/>
    <d v="2025-11-10T00:00:00"/>
    <m/>
    <n v="608.45000000000005"/>
    <d v="2025-12-10T00:00:00"/>
    <s v="E0230911"/>
    <s v="PD023911"/>
    <s v="Serviços de Publicidade Eletrônica"/>
    <n v="579.24"/>
    <m/>
    <x v="0"/>
    <m/>
    <m/>
    <m/>
    <s v="2 - FATURADO"/>
    <n v="0"/>
    <x v="0"/>
    <x v="1"/>
    <m/>
  </r>
  <r>
    <x v="1482"/>
    <s v="59.851.543/0001-65"/>
    <s v="NF SERVICOS DO"/>
    <n v="367854"/>
    <d v="2025-11-10T00:00:00"/>
    <n v="374671"/>
    <d v="2025-11-10T00:00:00"/>
    <m/>
    <n v="608.45000000000005"/>
    <d v="2025-12-10T00:00:00"/>
    <s v="E0230911"/>
    <s v="PD023911"/>
    <s v="Serviços de Publicidade Eletrônica"/>
    <n v="579.24"/>
    <m/>
    <x v="0"/>
    <m/>
    <m/>
    <m/>
    <s v="2 - FATURADO"/>
    <n v="0"/>
    <x v="0"/>
    <x v="1"/>
    <m/>
  </r>
  <r>
    <x v="1482"/>
    <s v="59.851.543/0001-65"/>
    <s v="NF SERVICOS DO"/>
    <n v="368576"/>
    <d v="2025-11-11T00:00:00"/>
    <n v="375393"/>
    <d v="2025-11-12T00:00:00"/>
    <m/>
    <n v="497.83"/>
    <d v="2025-12-12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8858"/>
    <d v="2025-11-12T00:00:00"/>
    <n v="375675"/>
    <d v="2025-11-13T00:00:00"/>
    <m/>
    <n v="442.51"/>
    <d v="2025-12-13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482"/>
    <s v="59.851.543/0001-65"/>
    <s v="NF SERVICOS"/>
    <n v="197844"/>
    <d v="2025-11-13T00:00:00"/>
    <n v="2064286"/>
    <d v="2025-11-13T00:00:00"/>
    <d v="2025-10-01T00:00:00"/>
    <n v="7582.44"/>
    <d v="2025-12-13T00:00:00"/>
    <s v="E0251020"/>
    <s v="PD251017"/>
    <s v="PREFEITURA CADASTRO"/>
    <n v="7218.48"/>
    <d v="2025-10-01T00:00:00"/>
    <x v="0"/>
    <s v="008/2024"/>
    <s v="0354/2025 CRM OPTY1012"/>
    <s v="359.00002449/2025-18 APPS/ITO"/>
    <s v="2 - FATURADO"/>
    <n v="0"/>
    <x v="0"/>
    <x v="0"/>
    <m/>
  </r>
  <r>
    <x v="1482"/>
    <s v="59.851.543/0001-65"/>
    <s v="NF SERVICOS DO"/>
    <n v="369584"/>
    <d v="2025-11-17T00:00:00"/>
    <n v="376401"/>
    <d v="2025-11-18T00:00:00"/>
    <m/>
    <n v="497.83"/>
    <d v="2025-12-1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69792"/>
    <d v="2025-11-17T00:00:00"/>
    <n v="376609"/>
    <d v="2025-11-18T00:00:00"/>
    <m/>
    <n v="497.83"/>
    <d v="2025-12-1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70258"/>
    <d v="2025-11-19T00:00:00"/>
    <n v="377075"/>
    <d v="2025-11-25T00:00:00"/>
    <m/>
    <n v="442.51"/>
    <d v="2025-12-2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482"/>
    <s v="59.851.543/0001-65"/>
    <s v="NF SERVICOS DO"/>
    <n v="370259"/>
    <d v="2025-11-19T00:00:00"/>
    <n v="377076"/>
    <d v="2025-11-25T00:00:00"/>
    <m/>
    <n v="497.83"/>
    <d v="2025-12-25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70971"/>
    <d v="2025-11-25T00:00:00"/>
    <n v="377788"/>
    <d v="2025-11-26T00:00:00"/>
    <m/>
    <n v="553.14"/>
    <d v="2025-12-26T00:00:00"/>
    <s v="E0230911"/>
    <s v="PD023911"/>
    <s v="Serviços de Publicidade Eletrônica"/>
    <n v="526.59"/>
    <m/>
    <x v="0"/>
    <m/>
    <m/>
    <m/>
    <s v="2 - FATURADO"/>
    <n v="0"/>
    <x v="0"/>
    <x v="1"/>
    <m/>
  </r>
  <r>
    <x v="1482"/>
    <s v="59.851.543/0001-65"/>
    <s v="NF SERVICOS DO"/>
    <n v="370972"/>
    <d v="2025-11-25T00:00:00"/>
    <n v="377789"/>
    <d v="2025-11-26T00:00:00"/>
    <m/>
    <n v="442.51"/>
    <d v="2025-12-2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482"/>
    <s v="59.851.543/0001-65"/>
    <s v="NF SERVICOS DO"/>
    <n v="371252"/>
    <d v="2025-11-26T00:00:00"/>
    <n v="378069"/>
    <d v="2025-11-27T00:00:00"/>
    <m/>
    <n v="497.83"/>
    <d v="2025-12-2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2"/>
    <s v="59.851.543/0001-65"/>
    <s v="NF SERVICOS DO"/>
    <n v="371253"/>
    <d v="2025-11-26T00:00:00"/>
    <n v="378070"/>
    <d v="2025-11-27T00:00:00"/>
    <m/>
    <n v="497.83"/>
    <d v="2025-12-2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483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268"/>
    <x v="2"/>
    <x v="3"/>
    <m/>
  </r>
  <r>
    <x v="1483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268"/>
    <x v="2"/>
    <x v="3"/>
    <m/>
  </r>
  <r>
    <x v="1483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268"/>
    <x v="2"/>
    <x v="3"/>
    <m/>
  </r>
  <r>
    <x v="1483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268"/>
    <x v="2"/>
    <x v="3"/>
    <m/>
  </r>
  <r>
    <x v="1483"/>
    <s v="59.851.600/0001-06"/>
    <s v="NF SERVICOS DO"/>
    <n v="366792"/>
    <d v="2025-11-10T00:00:00"/>
    <n v="373609"/>
    <d v="2025-11-10T00:00:00"/>
    <m/>
    <n v="829.71"/>
    <d v="2025-12-10T00:00:00"/>
    <s v="E0220660"/>
    <s v="PD022660"/>
    <s v="Serviços de Publicidade Eletrônica"/>
    <n v="789.88"/>
    <m/>
    <x v="0"/>
    <m/>
    <m/>
    <m/>
    <s v="2 - FATURADO"/>
    <n v="0"/>
    <x v="0"/>
    <x v="1"/>
    <m/>
  </r>
  <r>
    <x v="1483"/>
    <s v="59.851.600/0001-06"/>
    <s v="NF SERVICOS DO"/>
    <n v="369013"/>
    <d v="2025-11-13T00:00:00"/>
    <n v="375830"/>
    <d v="2025-11-14T00:00:00"/>
    <m/>
    <n v="322.67"/>
    <d v="2025-12-14T00:00:00"/>
    <s v="E0220660"/>
    <s v="PD022660"/>
    <s v="Serviços de Publicidade Eletrônica"/>
    <n v="307.18"/>
    <m/>
    <x v="0"/>
    <m/>
    <m/>
    <m/>
    <s v="2 - FATURADO"/>
    <n v="0"/>
    <x v="0"/>
    <x v="1"/>
    <m/>
  </r>
  <r>
    <x v="1483"/>
    <s v="59.851.600/0001-06"/>
    <s v="NF SERVICOS DO"/>
    <n v="370290"/>
    <d v="2025-11-19T00:00:00"/>
    <n v="377107"/>
    <d v="2025-11-25T00:00:00"/>
    <m/>
    <n v="322.67"/>
    <d v="2025-12-25T00:00:00"/>
    <s v="E0220660"/>
    <s v="PD022660"/>
    <s v="Serviços de Publicidade Eletrônica"/>
    <n v="307.18"/>
    <m/>
    <x v="0"/>
    <m/>
    <m/>
    <m/>
    <s v="2 - FATURADO"/>
    <n v="0"/>
    <x v="0"/>
    <x v="1"/>
    <m/>
  </r>
  <r>
    <x v="1484"/>
    <s v="59.858.134/0001-90"/>
    <s v="NF SERVICOS DO"/>
    <n v="366498"/>
    <d v="2025-11-10T00:00:00"/>
    <n v="373315"/>
    <d v="2025-11-10T00:00:00"/>
    <m/>
    <n v="414.85"/>
    <d v="2025-12-10T00:00:00"/>
    <s v="E0240940"/>
    <s v="PD024940"/>
    <s v="Serviços de Publicidade Eletrônica"/>
    <n v="394.94"/>
    <m/>
    <x v="0"/>
    <m/>
    <m/>
    <m/>
    <s v="2 - FATURADO"/>
    <n v="0"/>
    <x v="0"/>
    <x v="1"/>
    <m/>
  </r>
  <r>
    <x v="1485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414"/>
    <x v="1"/>
    <x v="1"/>
    <m/>
  </r>
  <r>
    <x v="1485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197"/>
    <x v="1"/>
    <x v="1"/>
    <m/>
  </r>
  <r>
    <x v="1486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938"/>
    <x v="1"/>
    <x v="0"/>
    <m/>
  </r>
  <r>
    <x v="1486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909"/>
    <x v="1"/>
    <x v="0"/>
    <m/>
  </r>
  <r>
    <x v="1486"/>
    <s v="59.952.259/0001-85"/>
    <s v="NF SERVICOS"/>
    <n v="191278"/>
    <d v="2025-08-08T00:00:00"/>
    <n v="2010153"/>
    <d v="2025-08-08T00:00:00"/>
    <d v="2025-07-01T00:00:00"/>
    <n v="15944.8"/>
    <d v="2025-09-07T00:00:00"/>
    <s v="E0241053"/>
    <s v="PD024477"/>
    <s v="Prodesp Shield com Gestão de Operação Bronze"/>
    <n v="15179.45"/>
    <d v="2025-07-01T00:00:00"/>
    <x v="0"/>
    <m/>
    <s v="503/2024"/>
    <s v="359.00009284/2024-16-APPS"/>
    <s v="2 - FATURADO"/>
    <n v="82"/>
    <x v="4"/>
    <x v="0"/>
    <m/>
  </r>
  <r>
    <x v="1486"/>
    <s v="59.952.259/0001-85"/>
    <s v="NF SERVICOS"/>
    <n v="191279"/>
    <d v="2025-08-08T00:00:00"/>
    <n v="2010154"/>
    <d v="2025-08-08T00:00:00"/>
    <d v="2025-07-01T00:00:00"/>
    <n v="306010.44"/>
    <d v="2025-09-07T00:00:00"/>
    <s v="E0241053"/>
    <s v="PD024477"/>
    <s v="Prodesp Shield com Gestão de Operação Bronze"/>
    <n v="291321.94"/>
    <d v="2025-07-01T00:00:00"/>
    <x v="0"/>
    <m/>
    <s v="503/2024"/>
    <s v="359.00009284/2024-16-APPS"/>
    <s v="2 - FATURADO"/>
    <n v="82"/>
    <x v="4"/>
    <x v="0"/>
    <m/>
  </r>
  <r>
    <x v="1486"/>
    <s v="59.952.259/0001-85"/>
    <s v="NF SERVICOS"/>
    <n v="191280"/>
    <d v="2025-08-08T00:00:00"/>
    <n v="2010155"/>
    <d v="2025-08-08T00:00:00"/>
    <d v="2025-07-01T00:00:00"/>
    <n v="89146.27"/>
    <d v="2025-09-07T00:00:00"/>
    <s v="E0241053"/>
    <s v="PD024477"/>
    <s v="Prodesp Shield com Gestão de Operação Bronze"/>
    <n v="84867.25"/>
    <d v="2025-07-01T00:00:00"/>
    <x v="0"/>
    <m/>
    <s v="503/2024"/>
    <s v="359.00009284/2024-16-APPS"/>
    <s v="2 - FATURADO"/>
    <n v="82"/>
    <x v="4"/>
    <x v="0"/>
    <m/>
  </r>
  <r>
    <x v="1486"/>
    <s v="59.952.259/0001-85"/>
    <s v="NF SERVICOS"/>
    <n v="195364"/>
    <d v="2025-10-13T00:00:00"/>
    <n v="2043930"/>
    <d v="2025-10-13T00:00:00"/>
    <d v="2025-09-01T00:00:00"/>
    <n v="45778.76"/>
    <d v="2025-11-12T00:00:00"/>
    <s v="ET220604"/>
    <s v="PD022603"/>
    <s v="FOLHA PAGAMENTO"/>
    <n v="43581.38"/>
    <d v="2025-09-01T00:00:00"/>
    <x v="0"/>
    <m/>
    <s v="407/2022"/>
    <s v="PD-PRC-2023/00351 APPS"/>
    <s v="2 - FATURADO"/>
    <n v="16"/>
    <x v="3"/>
    <x v="0"/>
    <m/>
  </r>
  <r>
    <x v="1486"/>
    <s v="59.952.259/0001-85"/>
    <s v="NF SERVICOS"/>
    <n v="197495"/>
    <d v="2025-11-12T00:00:00"/>
    <n v="2063937"/>
    <d v="2025-11-12T00:00:00"/>
    <d v="2025-10-01T00:00:00"/>
    <n v="45617.42"/>
    <d v="2025-12-12T00:00:00"/>
    <s v="ET220604"/>
    <s v="PD022603"/>
    <s v="FOLHA PAGAMENTO"/>
    <n v="43427.78"/>
    <d v="2025-10-01T00:00:00"/>
    <x v="0"/>
    <m/>
    <s v="407/2022"/>
    <s v="PD-PRC-2023/00351 APPS"/>
    <s v="2 - FATURADO"/>
    <n v="0"/>
    <x v="0"/>
    <x v="0"/>
    <m/>
  </r>
  <r>
    <x v="1486"/>
    <s v="59.952.259/0001-85"/>
    <s v="NF SERVICOS"/>
    <n v="197499"/>
    <d v="2025-11-12T00:00:00"/>
    <n v="2063941"/>
    <d v="2025-11-12T00:00:00"/>
    <d v="2025-10-01T00:00:00"/>
    <n v="306010.44"/>
    <d v="2025-12-12T00:00:00"/>
    <s v="E0241053"/>
    <s v="PD024477"/>
    <s v="Prodesp Shield com Gestão de Operação Bronze"/>
    <n v="291321.94"/>
    <d v="2025-10-01T00:00:00"/>
    <x v="0"/>
    <m/>
    <s v="503/2024"/>
    <s v="359.00009284/2024-16-APPS"/>
    <s v="2 - FATURADO"/>
    <n v="0"/>
    <x v="0"/>
    <x v="0"/>
    <m/>
  </r>
  <r>
    <x v="1486"/>
    <s v="59.952.259/0001-85"/>
    <s v="NF SERVICOS"/>
    <n v="197500"/>
    <d v="2025-11-12T00:00:00"/>
    <n v="2063942"/>
    <d v="2025-11-12T00:00:00"/>
    <d v="2025-10-01T00:00:00"/>
    <n v="62404.37"/>
    <d v="2025-12-12T00:00:00"/>
    <s v="E0241053"/>
    <s v="PD024477"/>
    <s v="Prodesp Shield com Gestão de Operação Bronze"/>
    <n v="59408.959999999999"/>
    <d v="2025-10-01T00:00:00"/>
    <x v="0"/>
    <m/>
    <s v="503/2024"/>
    <s v="359.00009284/2024-16-APPS"/>
    <s v="2 - FATURADO"/>
    <n v="0"/>
    <x v="0"/>
    <x v="0"/>
    <m/>
  </r>
  <r>
    <x v="1486"/>
    <s v="59.952.259/0001-85"/>
    <s v="NF SERVICOS"/>
    <n v="197501"/>
    <d v="2025-11-12T00:00:00"/>
    <n v="2063943"/>
    <d v="2025-11-12T00:00:00"/>
    <d v="2025-10-01T00:00:00"/>
    <n v="15944.8"/>
    <d v="2025-12-12T00:00:00"/>
    <s v="E0241053"/>
    <s v="PD024477"/>
    <s v="Prodesp Shield com Gestão de Operação Bronze"/>
    <n v="15179.45"/>
    <d v="2025-10-01T00:00:00"/>
    <x v="0"/>
    <m/>
    <s v="503/2024"/>
    <s v="359.00009284/2024-16-APPS"/>
    <s v="2 - FATURADO"/>
    <n v="0"/>
    <x v="0"/>
    <x v="0"/>
    <m/>
  </r>
  <r>
    <x v="1487"/>
    <s v="590.946.138-91"/>
    <s v="ND-BENEF AFASTADOS"/>
    <n v="1083"/>
    <d v="2025-11-04T00:00:00"/>
    <m/>
    <m/>
    <m/>
    <n v="2318.2199999999998"/>
    <d v="2025-12-05T00:00:00"/>
    <m/>
    <m/>
    <s v="PLANO DE SAUDE FUNC AFASTADOS"/>
    <n v="2318.2199999999998"/>
    <m/>
    <x v="0"/>
    <m/>
    <m/>
    <m/>
    <s v="31 DIAS"/>
    <n v="0"/>
    <x v="0"/>
    <x v="6"/>
    <m/>
  </r>
  <r>
    <x v="1488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295"/>
    <x v="2"/>
    <x v="5"/>
    <m/>
  </r>
  <r>
    <x v="1489"/>
    <s v="60.123.072/0001-58"/>
    <s v="NF SERVICOS"/>
    <n v="191327"/>
    <d v="2025-08-11T00:00:00"/>
    <n v="2010202"/>
    <d v="2025-08-11T00:00:00"/>
    <d v="2025-07-01T00:00:00"/>
    <n v="644.4"/>
    <d v="2025-09-10T00:00:00"/>
    <s v="E0240683"/>
    <s v="PD024683"/>
    <s v="PREFEITURA CADASTRO"/>
    <n v="613.47"/>
    <d v="2025-07-01T00:00:00"/>
    <x v="0"/>
    <s v="054/2024"/>
    <s v="P.A 4126/2024 - D.E 073/2024"/>
    <s v="359.00007436/2024-46 - APPS\ITO"/>
    <s v="2 - FATURADO"/>
    <n v="79"/>
    <x v="4"/>
    <x v="0"/>
    <m/>
  </r>
  <r>
    <x v="1489"/>
    <s v="60.123.072/0001-58"/>
    <s v="NF SERVICOS"/>
    <n v="191855"/>
    <d v="2025-08-12T00:00:00"/>
    <n v="2010730"/>
    <d v="2025-08-12T00:00:00"/>
    <d v="2025-06-01T00:00:00"/>
    <n v="644.4"/>
    <d v="2025-09-11T00:00:00"/>
    <s v="E0240683"/>
    <s v="PD024683"/>
    <s v="PREFEITURA CADASTRO"/>
    <n v="613.47"/>
    <d v="2025-06-01T00:00:00"/>
    <x v="0"/>
    <s v="054/2024"/>
    <s v="P.A 4126/2024 - D.E 073/2024"/>
    <s v="359.00007436/2024-46 - APPS\ITO"/>
    <s v="2 - FATURADO"/>
    <n v="78"/>
    <x v="4"/>
    <x v="0"/>
    <m/>
  </r>
  <r>
    <x v="1489"/>
    <s v="60.123.072/0001-58"/>
    <s v="NF SERVICOS"/>
    <n v="193881"/>
    <d v="2025-09-11T00:00:00"/>
    <n v="2025515"/>
    <d v="2025-09-11T00:00:00"/>
    <d v="2025-08-01T00:00:00"/>
    <n v="644.4"/>
    <d v="2025-10-11T00:00:00"/>
    <s v="E0240683"/>
    <s v="PD024683"/>
    <s v="PREFEITURA CADASTRO"/>
    <n v="613.47"/>
    <d v="2025-08-01T00:00:00"/>
    <x v="0"/>
    <s v="054/2024"/>
    <s v="P.A 4126/2024 - D.E 073/2024"/>
    <s v="359.00007436/2024-46 - APPS\ITO"/>
    <s v="2 - FATURADO"/>
    <n v="48"/>
    <x v="5"/>
    <x v="0"/>
    <m/>
  </r>
  <r>
    <x v="1489"/>
    <s v="60.123.072/0001-58"/>
    <s v="NF SERVICOS DO"/>
    <n v="359832"/>
    <d v="2025-10-10T00:00:00"/>
    <n v="366647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59833"/>
    <d v="2025-10-10T00:00:00"/>
    <n v="366648"/>
    <d v="2025-10-10T00:00:00"/>
    <m/>
    <n v="829.71"/>
    <d v="2025-11-09T00:00:00"/>
    <s v="E0211066"/>
    <s v="PD211066"/>
    <s v="Serviços de Publicidade Eletrônica"/>
    <n v="789.88"/>
    <m/>
    <x v="0"/>
    <m/>
    <m/>
    <m/>
    <s v="2 - FATURADO"/>
    <n v="19"/>
    <x v="3"/>
    <x v="1"/>
    <m/>
  </r>
  <r>
    <x v="1489"/>
    <s v="60.123.072/0001-58"/>
    <s v="NF SERVICOS DO"/>
    <n v="360234"/>
    <d v="2025-10-10T00:00:00"/>
    <n v="367049"/>
    <d v="2025-10-10T00:00:00"/>
    <m/>
    <n v="414.85"/>
    <d v="2025-11-09T00:00:00"/>
    <s v="E0211066"/>
    <s v="PD211066"/>
    <s v="Serviços de Publicidade Eletrônica"/>
    <n v="394.94"/>
    <m/>
    <x v="0"/>
    <m/>
    <m/>
    <m/>
    <s v="2 - FATURADO"/>
    <n v="19"/>
    <x v="3"/>
    <x v="1"/>
    <m/>
  </r>
  <r>
    <x v="1489"/>
    <s v="60.123.072/0001-58"/>
    <s v="NF SERVICOS DO"/>
    <n v="360235"/>
    <d v="2025-10-10T00:00:00"/>
    <n v="367050"/>
    <d v="2025-10-10T00:00:00"/>
    <m/>
    <n v="276.57"/>
    <d v="2025-11-09T00:00:00"/>
    <s v="E0211066"/>
    <s v="PD211066"/>
    <s v="Serviços de Publicidade Eletrônica"/>
    <n v="263.29000000000002"/>
    <m/>
    <x v="0"/>
    <m/>
    <m/>
    <m/>
    <s v="2 - FATURADO"/>
    <n v="19"/>
    <x v="3"/>
    <x v="1"/>
    <m/>
  </r>
  <r>
    <x v="1489"/>
    <s v="60.123.072/0001-58"/>
    <s v="NF SERVICOS DO"/>
    <n v="360710"/>
    <d v="2025-10-10T00:00:00"/>
    <n v="367525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0711"/>
    <d v="2025-10-10T00:00:00"/>
    <n v="367526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1028"/>
    <d v="2025-10-10T00:00:00"/>
    <n v="367843"/>
    <d v="2025-10-10T00:00:00"/>
    <m/>
    <n v="276.57"/>
    <d v="2025-11-09T00:00:00"/>
    <s v="E0211066"/>
    <s v="PD211066"/>
    <s v="Serviços de Publicidade Eletrônica"/>
    <n v="263.29000000000002"/>
    <m/>
    <x v="0"/>
    <m/>
    <m/>
    <m/>
    <s v="2 - FATURADO"/>
    <n v="19"/>
    <x v="3"/>
    <x v="1"/>
    <m/>
  </r>
  <r>
    <x v="1489"/>
    <s v="60.123.072/0001-58"/>
    <s v="NF SERVICOS DO"/>
    <n v="361029"/>
    <d v="2025-10-10T00:00:00"/>
    <n v="367844"/>
    <d v="2025-10-10T00:00:00"/>
    <m/>
    <n v="414.85"/>
    <d v="2025-11-09T00:00:00"/>
    <s v="E0211066"/>
    <s v="PD211066"/>
    <s v="Serviços de Publicidade Eletrônica"/>
    <n v="394.94"/>
    <m/>
    <x v="0"/>
    <m/>
    <m/>
    <m/>
    <s v="2 - FATURADO"/>
    <n v="19"/>
    <x v="3"/>
    <x v="1"/>
    <m/>
  </r>
  <r>
    <x v="1489"/>
    <s v="60.123.072/0001-58"/>
    <s v="NF SERVICOS DO"/>
    <n v="361030"/>
    <d v="2025-10-10T00:00:00"/>
    <n v="367845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1271"/>
    <d v="2025-10-10T00:00:00"/>
    <n v="368086"/>
    <d v="2025-10-10T00:00:00"/>
    <m/>
    <n v="276.57"/>
    <d v="2025-11-09T00:00:00"/>
    <s v="E0211066"/>
    <s v="PD211066"/>
    <s v="Serviços de Publicidade Eletrônica"/>
    <n v="263.29000000000002"/>
    <m/>
    <x v="0"/>
    <m/>
    <m/>
    <m/>
    <s v="2 - FATURADO"/>
    <n v="19"/>
    <x v="3"/>
    <x v="1"/>
    <m/>
  </r>
  <r>
    <x v="1489"/>
    <s v="60.123.072/0001-58"/>
    <s v="NF SERVICOS DO"/>
    <n v="361272"/>
    <d v="2025-10-10T00:00:00"/>
    <n v="368087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1515"/>
    <d v="2025-10-10T00:00:00"/>
    <n v="368629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1736"/>
    <d v="2025-10-10T00:00:00"/>
    <n v="368351"/>
    <d v="2025-10-10T00:00:00"/>
    <m/>
    <n v="507.05"/>
    <d v="2025-11-09T00:00:00"/>
    <s v="E0211066"/>
    <s v="PD211066"/>
    <s v="Serviços de Publicidade Eletrônica"/>
    <n v="482.71"/>
    <m/>
    <x v="0"/>
    <m/>
    <m/>
    <m/>
    <s v="2 - FATURADO"/>
    <n v="19"/>
    <x v="3"/>
    <x v="1"/>
    <m/>
  </r>
  <r>
    <x v="1489"/>
    <s v="60.123.072/0001-58"/>
    <s v="NF SERVICOS DO"/>
    <n v="361740"/>
    <d v="2025-10-10T00:00:00"/>
    <n v="368355"/>
    <d v="2025-10-10T00:00:00"/>
    <m/>
    <n v="184.38"/>
    <d v="2025-11-09T00:00:00"/>
    <s v="E0211066"/>
    <s v="PD211066"/>
    <s v="Serviços de Publicidade Eletrônica"/>
    <n v="175.53"/>
    <m/>
    <x v="0"/>
    <m/>
    <m/>
    <m/>
    <s v="2 - FATURADO"/>
    <n v="19"/>
    <x v="3"/>
    <x v="1"/>
    <m/>
  </r>
  <r>
    <x v="1489"/>
    <s v="60.123.072/0001-58"/>
    <s v="NF SERVICOS DO"/>
    <n v="361867"/>
    <d v="2025-10-10T00:00:00"/>
    <n v="368482"/>
    <d v="2025-10-10T00:00:00"/>
    <m/>
    <n v="230.47"/>
    <d v="2025-11-09T00:00:00"/>
    <s v="E0211066"/>
    <s v="PD211066"/>
    <s v="Serviços de Publicidade Eletrônica"/>
    <n v="219.41"/>
    <m/>
    <x v="0"/>
    <m/>
    <m/>
    <m/>
    <s v="2 - FATURADO"/>
    <n v="19"/>
    <x v="3"/>
    <x v="1"/>
    <m/>
  </r>
  <r>
    <x v="1489"/>
    <s v="60.123.072/0001-58"/>
    <s v="NF SERVICOS DO"/>
    <n v="362006"/>
    <d v="2025-10-10T00:00:00"/>
    <n v="368821"/>
    <d v="2025-10-14T00:00:00"/>
    <m/>
    <n v="276.57"/>
    <d v="2025-11-13T00:00:00"/>
    <s v="E0211066"/>
    <s v="PD211066"/>
    <s v="Serviços de Publicidade Eletrônica"/>
    <n v="263.29000000000002"/>
    <m/>
    <x v="0"/>
    <m/>
    <m/>
    <m/>
    <s v="2 - FATURADO"/>
    <n v="15"/>
    <x v="3"/>
    <x v="1"/>
    <m/>
  </r>
  <r>
    <x v="1489"/>
    <s v="60.123.072/0001-58"/>
    <s v="NF SERVICOS DO"/>
    <n v="362176"/>
    <d v="2025-10-10T00:00:00"/>
    <n v="368991"/>
    <d v="2025-10-14T00:00:00"/>
    <m/>
    <n v="507.05"/>
    <d v="2025-11-13T00:00:00"/>
    <s v="E0211066"/>
    <s v="PD211066"/>
    <s v="Serviços de Publicidade Eletrônica"/>
    <n v="482.71"/>
    <m/>
    <x v="0"/>
    <m/>
    <m/>
    <m/>
    <s v="2 - FATURADO"/>
    <n v="15"/>
    <x v="3"/>
    <x v="1"/>
    <m/>
  </r>
  <r>
    <x v="1489"/>
    <s v="60.123.072/0001-58"/>
    <s v="NF SERVICOS DO"/>
    <n v="362206"/>
    <d v="2025-10-10T00:00:00"/>
    <n v="369021"/>
    <d v="2025-10-14T00:00:00"/>
    <m/>
    <n v="783.61"/>
    <d v="2025-11-13T00:00:00"/>
    <s v="E0211066"/>
    <s v="PD211066"/>
    <s v="Serviços de Publicidade Eletrônica"/>
    <n v="746"/>
    <m/>
    <x v="0"/>
    <m/>
    <m/>
    <m/>
    <s v="2 - FATURADO"/>
    <n v="15"/>
    <x v="3"/>
    <x v="1"/>
    <m/>
  </r>
  <r>
    <x v="1489"/>
    <s v="60.123.072/0001-58"/>
    <s v="NF SERVICOS DO"/>
    <n v="362346"/>
    <d v="2025-10-13T00:00:00"/>
    <n v="369161"/>
    <d v="2025-10-14T00:00:00"/>
    <m/>
    <n v="184.38"/>
    <d v="2025-11-13T00:00:00"/>
    <s v="E0211066"/>
    <s v="PD211066"/>
    <s v="Serviços de Publicidade Eletrônica"/>
    <n v="175.53"/>
    <m/>
    <x v="0"/>
    <m/>
    <m/>
    <m/>
    <s v="2 - FATURADO"/>
    <n v="15"/>
    <x v="3"/>
    <x v="1"/>
    <m/>
  </r>
  <r>
    <x v="1489"/>
    <s v="60.123.072/0001-58"/>
    <s v="NF SERVICOS DO"/>
    <n v="362347"/>
    <d v="2025-10-13T00:00:00"/>
    <n v="369162"/>
    <d v="2025-10-14T00:00:00"/>
    <m/>
    <n v="230.47"/>
    <d v="2025-11-13T00:00:00"/>
    <s v="E0211066"/>
    <s v="PD211066"/>
    <s v="Serviços de Publicidade Eletrônica"/>
    <n v="219.41"/>
    <m/>
    <x v="0"/>
    <m/>
    <m/>
    <m/>
    <s v="2 - FATURADO"/>
    <n v="15"/>
    <x v="3"/>
    <x v="1"/>
    <m/>
  </r>
  <r>
    <x v="1489"/>
    <s v="60.123.072/0001-58"/>
    <s v="NF SERVICOS DO"/>
    <n v="362621"/>
    <d v="2025-10-14T00:00:00"/>
    <n v="369436"/>
    <d v="2025-10-15T00:00:00"/>
    <m/>
    <n v="230.47"/>
    <d v="2025-11-14T00:00:00"/>
    <s v="E0211066"/>
    <s v="PD211066"/>
    <s v="Serviços de Publicidade Eletrônica"/>
    <n v="219.41"/>
    <m/>
    <x v="0"/>
    <m/>
    <m/>
    <m/>
    <s v="2 - FATURADO"/>
    <n v="14"/>
    <x v="3"/>
    <x v="1"/>
    <m/>
  </r>
  <r>
    <x v="1489"/>
    <s v="60.123.072/0001-58"/>
    <s v="NF SERVICOS"/>
    <n v="195614"/>
    <d v="2025-10-15T00:00:00"/>
    <n v="2044180"/>
    <d v="2025-10-15T00:00:00"/>
    <d v="2025-09-01T00:00:00"/>
    <n v="644.4"/>
    <d v="2025-11-14T00:00:00"/>
    <s v="E0240683"/>
    <s v="PD024683"/>
    <s v="PREFEITURA CADASTRO"/>
    <n v="613.47"/>
    <d v="2025-09-01T00:00:00"/>
    <x v="0"/>
    <s v="054/2024"/>
    <s v="P.A 4126/2024 - D.E 073/2024"/>
    <s v="359.00007436/2024-46 - APPS\ITO"/>
    <s v="2 - FATURADO"/>
    <n v="14"/>
    <x v="3"/>
    <x v="0"/>
    <m/>
  </r>
  <r>
    <x v="1489"/>
    <s v="60.123.072/0001-58"/>
    <s v="NF SERVICOS DO"/>
    <n v="363452"/>
    <d v="2025-10-16T00:00:00"/>
    <n v="370267"/>
    <d v="2025-10-17T00:00:00"/>
    <m/>
    <n v="967.99"/>
    <d v="2025-11-16T00:00:00"/>
    <s v="E0211066"/>
    <s v="PD211066"/>
    <s v="Serviços de Publicidade Eletrônica"/>
    <n v="921.53"/>
    <m/>
    <x v="0"/>
    <m/>
    <m/>
    <m/>
    <s v="2 - FATURADO"/>
    <n v="12"/>
    <x v="3"/>
    <x v="1"/>
    <m/>
  </r>
  <r>
    <x v="1489"/>
    <s v="60.123.072/0001-58"/>
    <s v="NF SERVICOS DO"/>
    <n v="363455"/>
    <d v="2025-10-16T00:00:00"/>
    <n v="370270"/>
    <d v="2025-10-17T00:00:00"/>
    <m/>
    <n v="184.38"/>
    <d v="2025-11-16T00:00:00"/>
    <s v="E0211066"/>
    <s v="PD211066"/>
    <s v="Serviços de Publicidade Eletrônica"/>
    <n v="175.53"/>
    <m/>
    <x v="0"/>
    <m/>
    <m/>
    <m/>
    <s v="2 - FATURADO"/>
    <n v="12"/>
    <x v="3"/>
    <x v="1"/>
    <m/>
  </r>
  <r>
    <x v="1489"/>
    <s v="60.123.072/0001-58"/>
    <s v="NF SERVICOS DO"/>
    <n v="363505"/>
    <d v="2025-10-17T00:00:00"/>
    <n v="370320"/>
    <d v="2025-10-21T00:00:00"/>
    <m/>
    <n v="184.38"/>
    <d v="2025-11-20T00:00:00"/>
    <s v="E0211066"/>
    <s v="PD211066"/>
    <s v="Serviços de Publicidade Eletrônica"/>
    <n v="175.53"/>
    <m/>
    <x v="0"/>
    <m/>
    <m/>
    <m/>
    <s v="2 - FATURADO"/>
    <n v="8"/>
    <x v="3"/>
    <x v="1"/>
    <m/>
  </r>
  <r>
    <x v="1489"/>
    <s v="60.123.072/0001-58"/>
    <s v="NF SERVICOS DO"/>
    <n v="363506"/>
    <d v="2025-10-17T00:00:00"/>
    <n v="370321"/>
    <d v="2025-10-21T00:00:00"/>
    <m/>
    <n v="460.95"/>
    <d v="2025-11-20T00:00:00"/>
    <s v="E0211066"/>
    <s v="PD211066"/>
    <s v="Serviços de Publicidade Eletrônica"/>
    <n v="438.82"/>
    <m/>
    <x v="0"/>
    <m/>
    <m/>
    <m/>
    <s v="2 - FATURADO"/>
    <n v="8"/>
    <x v="3"/>
    <x v="1"/>
    <m/>
  </r>
  <r>
    <x v="1489"/>
    <s v="60.123.072/0001-58"/>
    <s v="NF SERVICOS DO"/>
    <n v="363607"/>
    <d v="2025-10-17T00:00:00"/>
    <n v="370422"/>
    <d v="2025-10-21T00:00:00"/>
    <m/>
    <n v="276.57"/>
    <d v="2025-11-20T00:00:00"/>
    <s v="E0211066"/>
    <s v="PD211066"/>
    <s v="Serviços de Publicidade Eletrônica"/>
    <n v="263.29000000000002"/>
    <m/>
    <x v="0"/>
    <m/>
    <m/>
    <m/>
    <s v="2 - FATURADO"/>
    <n v="8"/>
    <x v="3"/>
    <x v="1"/>
    <m/>
  </r>
  <r>
    <x v="1489"/>
    <s v="60.123.072/0001-58"/>
    <s v="NF SERVICOS DO"/>
    <n v="363919"/>
    <d v="2025-10-20T00:00:00"/>
    <n v="370734"/>
    <d v="2025-10-21T00:00:00"/>
    <m/>
    <n v="276.57"/>
    <d v="2025-11-20T00:00:00"/>
    <s v="E0211066"/>
    <s v="PD211066"/>
    <s v="Serviços de Publicidade Eletrônica"/>
    <n v="263.29000000000002"/>
    <m/>
    <x v="0"/>
    <m/>
    <m/>
    <m/>
    <s v="2 - FATURADO"/>
    <n v="8"/>
    <x v="3"/>
    <x v="1"/>
    <m/>
  </r>
  <r>
    <x v="1489"/>
    <s v="60.123.072/0001-58"/>
    <s v="NF SERVICOS DO"/>
    <n v="363920"/>
    <d v="2025-10-20T00:00:00"/>
    <n v="370735"/>
    <d v="2025-10-21T00:00:00"/>
    <m/>
    <n v="414.85"/>
    <d v="2025-11-20T00:00:00"/>
    <s v="E0211066"/>
    <s v="PD211066"/>
    <s v="Serviços de Publicidade Eletrônica"/>
    <n v="394.94"/>
    <m/>
    <x v="0"/>
    <m/>
    <m/>
    <m/>
    <s v="2 - FATURADO"/>
    <n v="8"/>
    <x v="3"/>
    <x v="1"/>
    <m/>
  </r>
  <r>
    <x v="1489"/>
    <s v="60.123.072/0001-58"/>
    <s v="NF SERVICOS DO"/>
    <n v="364168"/>
    <d v="2025-10-21T00:00:00"/>
    <n v="370983"/>
    <d v="2025-10-22T00:00:00"/>
    <m/>
    <n v="138.28"/>
    <d v="2025-11-21T00:00:00"/>
    <s v="E0211066"/>
    <s v="PD211066"/>
    <s v="Serviços de Publicidade Eletrônica"/>
    <n v="131.63999999999999"/>
    <m/>
    <x v="0"/>
    <m/>
    <m/>
    <m/>
    <s v="2 - FATURADO"/>
    <n v="7"/>
    <x v="3"/>
    <x v="1"/>
    <m/>
  </r>
  <r>
    <x v="1489"/>
    <s v="60.123.072/0001-58"/>
    <s v="NF SERVICOS DO"/>
    <n v="364340"/>
    <d v="2025-10-21T00:00:00"/>
    <n v="371155"/>
    <d v="2025-10-22T00:00:00"/>
    <m/>
    <n v="230.47"/>
    <d v="2025-11-21T00:00:00"/>
    <s v="E0211066"/>
    <s v="PD211066"/>
    <s v="Serviços de Publicidade Eletrônica"/>
    <n v="219.41"/>
    <m/>
    <x v="0"/>
    <m/>
    <m/>
    <m/>
    <s v="2 - FATURADO"/>
    <n v="7"/>
    <x v="3"/>
    <x v="1"/>
    <m/>
  </r>
  <r>
    <x v="1489"/>
    <s v="60.123.072/0001-58"/>
    <s v="NF SERVICOS DO"/>
    <n v="364455"/>
    <d v="2025-10-22T00:00:00"/>
    <n v="371270"/>
    <d v="2025-10-24T00:00:00"/>
    <m/>
    <n v="276.57"/>
    <d v="2025-11-23T00:00:00"/>
    <s v="E0211066"/>
    <s v="PD211066"/>
    <s v="Serviços de Publicidade Eletrônica"/>
    <n v="263.29000000000002"/>
    <m/>
    <x v="0"/>
    <m/>
    <m/>
    <m/>
    <s v="2 - FATURADO"/>
    <n v="5"/>
    <x v="3"/>
    <x v="1"/>
    <m/>
  </r>
  <r>
    <x v="1489"/>
    <s v="60.123.072/0001-58"/>
    <s v="NF SERVICOS DO"/>
    <n v="364779"/>
    <d v="2025-10-23T00:00:00"/>
    <n v="371594"/>
    <d v="2025-10-24T00:00:00"/>
    <m/>
    <n v="322.67"/>
    <d v="2025-11-23T00:00:00"/>
    <s v="E0211066"/>
    <s v="PD211066"/>
    <s v="Serviços de Publicidade Eletrônica"/>
    <n v="307.18"/>
    <m/>
    <x v="0"/>
    <m/>
    <m/>
    <m/>
    <s v="2 - FATURADO"/>
    <n v="5"/>
    <x v="3"/>
    <x v="1"/>
    <m/>
  </r>
  <r>
    <x v="1489"/>
    <s v="60.123.072/0001-58"/>
    <s v="NF SERVICOS DO"/>
    <n v="364929"/>
    <d v="2025-10-23T00:00:00"/>
    <n v="371744"/>
    <d v="2025-10-24T00:00:00"/>
    <m/>
    <n v="507.05"/>
    <d v="2025-11-23T00:00:00"/>
    <s v="E0211066"/>
    <s v="PD211066"/>
    <s v="Serviços de Publicidade Eletrônica"/>
    <n v="482.71"/>
    <m/>
    <x v="0"/>
    <m/>
    <m/>
    <m/>
    <s v="2 - FATURADO"/>
    <n v="5"/>
    <x v="3"/>
    <x v="1"/>
    <m/>
  </r>
  <r>
    <x v="1489"/>
    <s v="60.123.072/0001-58"/>
    <s v="NF SERVICOS DO"/>
    <n v="365439"/>
    <d v="2025-10-28T00:00:00"/>
    <n v="372256"/>
    <d v="2025-10-29T00:00:00"/>
    <m/>
    <n v="230.47"/>
    <d v="2025-11-28T00:00:00"/>
    <s v="E0211066"/>
    <s v="PD211066"/>
    <s v="Serviços de Publicidade Eletrônica"/>
    <n v="219.41"/>
    <m/>
    <x v="0"/>
    <m/>
    <m/>
    <m/>
    <s v="2 - FATURADO"/>
    <n v="1"/>
    <x v="3"/>
    <x v="1"/>
    <m/>
  </r>
  <r>
    <x v="1489"/>
    <s v="60.123.072/0001-58"/>
    <s v="NF SERVICOS DO"/>
    <n v="365442"/>
    <d v="2025-10-28T00:00:00"/>
    <n v="372259"/>
    <d v="2025-10-29T00:00:00"/>
    <m/>
    <n v="184.38"/>
    <d v="2025-11-28T00:00:00"/>
    <s v="E0211066"/>
    <s v="PD211066"/>
    <s v="Serviços de Publicidade Eletrônica"/>
    <n v="175.53"/>
    <m/>
    <x v="0"/>
    <m/>
    <m/>
    <m/>
    <s v="2 - FATURADO"/>
    <n v="1"/>
    <x v="3"/>
    <x v="1"/>
    <m/>
  </r>
  <r>
    <x v="1489"/>
    <s v="60.123.072/0001-58"/>
    <s v="NF SERVICOS DO"/>
    <n v="365571"/>
    <d v="2025-10-28T00:00:00"/>
    <n v="372388"/>
    <d v="2025-10-29T00:00:00"/>
    <m/>
    <n v="507.05"/>
    <d v="2025-11-28T00:00:00"/>
    <s v="E0211066"/>
    <s v="PD211066"/>
    <s v="Serviços de Publicidade Eletrônica"/>
    <n v="482.71"/>
    <m/>
    <x v="0"/>
    <m/>
    <m/>
    <m/>
    <s v="2 - FATURADO"/>
    <n v="1"/>
    <x v="3"/>
    <x v="1"/>
    <m/>
  </r>
  <r>
    <x v="1489"/>
    <s v="60.123.072/0001-58"/>
    <s v="NF SERVICOS DO"/>
    <n v="365908"/>
    <d v="2025-10-29T00:00:00"/>
    <n v="372725"/>
    <d v="2025-10-30T00:00:00"/>
    <m/>
    <n v="368.76"/>
    <d v="2025-11-29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489"/>
    <s v="60.123.072/0001-58"/>
    <s v="NF SERVICOS DO"/>
    <n v="366116"/>
    <d v="2025-10-30T00:00:00"/>
    <n v="372933"/>
    <d v="2025-10-31T00:00:00"/>
    <m/>
    <n v="230.47"/>
    <d v="2025-11-30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66117"/>
    <d v="2025-10-30T00:00:00"/>
    <n v="372934"/>
    <d v="2025-10-31T00:00:00"/>
    <m/>
    <n v="276.57"/>
    <d v="2025-11-3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489"/>
    <s v="60.123.072/0001-58"/>
    <s v="NF SERVICOS DO"/>
    <n v="366132"/>
    <d v="2025-10-30T00:00:00"/>
    <n v="372949"/>
    <d v="2025-10-31T00:00:00"/>
    <m/>
    <n v="414.85"/>
    <d v="2025-11-30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489"/>
    <s v="60.123.072/0001-58"/>
    <s v="NF SERVICOS DO"/>
    <n v="366289"/>
    <d v="2025-11-10T00:00:00"/>
    <n v="373106"/>
    <d v="2025-11-10T00:00:00"/>
    <m/>
    <n v="184.38"/>
    <d v="2025-12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6301"/>
    <d v="2025-11-10T00:00:00"/>
    <n v="373118"/>
    <d v="2025-11-10T00:00:00"/>
    <m/>
    <n v="967.99"/>
    <d v="2025-12-10T00:00:00"/>
    <s v="E0211066"/>
    <s v="PD211066"/>
    <s v="Serviços de Publicidade Eletrônica"/>
    <n v="921.53"/>
    <m/>
    <x v="0"/>
    <m/>
    <m/>
    <m/>
    <s v="2 - FATURADO"/>
    <n v="0"/>
    <x v="0"/>
    <x v="1"/>
    <m/>
  </r>
  <r>
    <x v="1489"/>
    <s v="60.123.072/0001-58"/>
    <s v="NF SERVICOS DO"/>
    <n v="367202"/>
    <d v="2025-11-10T00:00:00"/>
    <n v="374019"/>
    <d v="2025-11-10T00:00:00"/>
    <m/>
    <n v="184.38"/>
    <d v="2025-12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7205"/>
    <d v="2025-11-10T00:00:00"/>
    <n v="374022"/>
    <d v="2025-11-10T00:00:00"/>
    <m/>
    <n v="599.23"/>
    <d v="2025-12-10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489"/>
    <s v="60.123.072/0001-58"/>
    <s v="NF SERVICOS DO"/>
    <n v="367231"/>
    <d v="2025-11-10T00:00:00"/>
    <n v="374048"/>
    <d v="2025-11-10T00:00:00"/>
    <m/>
    <n v="783.61"/>
    <d v="2025-12-10T00:00:00"/>
    <s v="E0211066"/>
    <s v="PD211066"/>
    <s v="Serviços de Publicidade Eletrônica"/>
    <n v="746"/>
    <m/>
    <x v="0"/>
    <m/>
    <m/>
    <m/>
    <s v="2 - FATURADO"/>
    <n v="0"/>
    <x v="0"/>
    <x v="1"/>
    <m/>
  </r>
  <r>
    <x v="1489"/>
    <s v="60.123.072/0001-58"/>
    <s v="NF SERVICOS DO"/>
    <n v="367428"/>
    <d v="2025-11-10T00:00:00"/>
    <n v="374245"/>
    <d v="2025-11-10T00:00:00"/>
    <m/>
    <n v="184.38"/>
    <d v="2025-12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7534"/>
    <d v="2025-11-10T00:00:00"/>
    <n v="374351"/>
    <d v="2025-11-10T00:00:00"/>
    <m/>
    <n v="184.38"/>
    <d v="2025-12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7756"/>
    <d v="2025-11-10T00:00:00"/>
    <n v="374573"/>
    <d v="2025-11-10T00:00:00"/>
    <m/>
    <n v="276.57"/>
    <d v="2025-12-1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489"/>
    <s v="60.123.072/0001-58"/>
    <s v="NF SERVICOS DO"/>
    <n v="367962"/>
    <d v="2025-11-10T00:00:00"/>
    <n v="374779"/>
    <d v="2025-11-10T00:00:00"/>
    <m/>
    <n v="184.38"/>
    <d v="2025-12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8025"/>
    <d v="2025-11-10T00:00:00"/>
    <n v="374842"/>
    <d v="2025-11-12T00:00:00"/>
    <m/>
    <n v="230.47"/>
    <d v="2025-12-12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68036"/>
    <d v="2025-11-10T00:00:00"/>
    <n v="374853"/>
    <d v="2025-11-12T00:00:00"/>
    <m/>
    <n v="276.57"/>
    <d v="2025-12-12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489"/>
    <s v="60.123.072/0001-58"/>
    <s v="NF SERVICOS DO"/>
    <n v="368040"/>
    <d v="2025-11-10T00:00:00"/>
    <n v="374857"/>
    <d v="2025-11-12T00:00:00"/>
    <m/>
    <n v="507.05"/>
    <d v="2025-12-12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489"/>
    <s v="60.123.072/0001-58"/>
    <s v="NF SERVICOS DO"/>
    <n v="368541"/>
    <d v="2025-11-11T00:00:00"/>
    <n v="375358"/>
    <d v="2025-11-12T00:00:00"/>
    <m/>
    <n v="368.76"/>
    <d v="2025-12-12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489"/>
    <s v="60.123.072/0001-58"/>
    <s v="NF SERVICOS DO"/>
    <n v="368652"/>
    <d v="2025-11-12T00:00:00"/>
    <n v="375469"/>
    <d v="2025-11-13T00:00:00"/>
    <m/>
    <n v="184.38"/>
    <d v="2025-12-1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8666"/>
    <d v="2025-11-12T00:00:00"/>
    <n v="375483"/>
    <d v="2025-11-13T00:00:00"/>
    <m/>
    <n v="414.85"/>
    <d v="2025-12-13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489"/>
    <s v="60.123.072/0001-58"/>
    <s v="NF SERVICOS DO"/>
    <n v="369034"/>
    <d v="2025-11-13T00:00:00"/>
    <n v="375851"/>
    <d v="2025-11-14T00:00:00"/>
    <m/>
    <n v="276.57"/>
    <d v="2025-12-14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489"/>
    <s v="60.123.072/0001-58"/>
    <s v="NF SERVICOS DO"/>
    <n v="369074"/>
    <d v="2025-11-13T00:00:00"/>
    <n v="375891"/>
    <d v="2025-11-14T00:00:00"/>
    <m/>
    <n v="184.38"/>
    <d v="2025-12-14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69446"/>
    <d v="2025-11-14T00:00:00"/>
    <n v="376263"/>
    <d v="2025-11-18T00:00:00"/>
    <m/>
    <n v="460.95"/>
    <d v="2025-12-18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489"/>
    <s v="60.123.072/0001-58"/>
    <s v="NF SERVICOS DO"/>
    <n v="369447"/>
    <d v="2025-11-14T00:00:00"/>
    <n v="376264"/>
    <d v="2025-11-18T00:00:00"/>
    <m/>
    <n v="368.76"/>
    <d v="2025-12-18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489"/>
    <s v="60.123.072/0001-58"/>
    <s v="NF SERVICOS DO"/>
    <n v="369871"/>
    <d v="2025-11-18T00:00:00"/>
    <n v="376688"/>
    <d v="2025-11-19T00:00:00"/>
    <m/>
    <n v="967.99"/>
    <d v="2025-12-19T00:00:00"/>
    <s v="E0211066"/>
    <s v="PD211066"/>
    <s v="Serviços de Publicidade Eletrônica"/>
    <n v="921.53"/>
    <m/>
    <x v="0"/>
    <m/>
    <m/>
    <m/>
    <s v="2 - FATURADO"/>
    <n v="0"/>
    <x v="0"/>
    <x v="1"/>
    <m/>
  </r>
  <r>
    <x v="1489"/>
    <s v="60.123.072/0001-58"/>
    <s v="NF SERVICOS DO"/>
    <n v="369936"/>
    <d v="2025-11-18T00:00:00"/>
    <n v="376753"/>
    <d v="2025-11-19T00:00:00"/>
    <m/>
    <n v="553.14"/>
    <d v="2025-12-19T00:00:00"/>
    <s v="E0211066"/>
    <s v="PD211066"/>
    <s v="Serviços de Publicidade Eletrônica"/>
    <n v="526.59"/>
    <m/>
    <x v="0"/>
    <m/>
    <m/>
    <m/>
    <s v="2 - FATURADO"/>
    <n v="0"/>
    <x v="0"/>
    <x v="1"/>
    <m/>
  </r>
  <r>
    <x v="1489"/>
    <s v="60.123.072/0001-58"/>
    <s v="NF SERVICOS DO"/>
    <n v="369951"/>
    <d v="2025-11-18T00:00:00"/>
    <n v="376768"/>
    <d v="2025-11-19T00:00:00"/>
    <m/>
    <n v="230.47"/>
    <d v="2025-12-19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69952"/>
    <d v="2025-11-18T00:00:00"/>
    <n v="376769"/>
    <d v="2025-11-19T00:00:00"/>
    <m/>
    <n v="230.47"/>
    <d v="2025-12-19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70074"/>
    <d v="2025-11-18T00:00:00"/>
    <n v="376891"/>
    <d v="2025-11-19T00:00:00"/>
    <m/>
    <n v="553.14"/>
    <d v="2025-12-19T00:00:00"/>
    <s v="E0211066"/>
    <s v="PD211066"/>
    <s v="Serviços de Publicidade Eletrônica"/>
    <n v="526.59"/>
    <m/>
    <x v="0"/>
    <m/>
    <m/>
    <m/>
    <s v="2 - FATURADO"/>
    <n v="0"/>
    <x v="0"/>
    <x v="1"/>
    <m/>
  </r>
  <r>
    <x v="1489"/>
    <s v="60.123.072/0001-58"/>
    <s v="NF SERVICOS DO"/>
    <n v="370387"/>
    <d v="2025-11-19T00:00:00"/>
    <n v="377204"/>
    <d v="2025-11-25T00:00:00"/>
    <m/>
    <n v="230.47"/>
    <d v="2025-12-2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70388"/>
    <d v="2025-11-19T00:00:00"/>
    <n v="377205"/>
    <d v="2025-11-25T00:00:00"/>
    <m/>
    <n v="184.38"/>
    <d v="2025-12-25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489"/>
    <s v="60.123.072/0001-58"/>
    <s v="NF SERVICOS DO"/>
    <n v="370790"/>
    <d v="2025-11-24T00:00:00"/>
    <n v="377606"/>
    <d v="2025-11-25T00:00:00"/>
    <m/>
    <n v="230.47"/>
    <d v="2025-12-2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489"/>
    <s v="60.123.072/0001-58"/>
    <s v="NF SERVICOS DO"/>
    <n v="370968"/>
    <d v="2025-11-25T00:00:00"/>
    <n v="377785"/>
    <d v="2025-11-26T00:00:00"/>
    <m/>
    <n v="967.99"/>
    <d v="2025-12-26T00:00:00"/>
    <s v="E0211066"/>
    <s v="PD211066"/>
    <s v="Serviços de Publicidade Eletrônica"/>
    <n v="921.53"/>
    <m/>
    <x v="0"/>
    <m/>
    <m/>
    <m/>
    <s v="2 - FATURADO"/>
    <n v="0"/>
    <x v="0"/>
    <x v="1"/>
    <m/>
  </r>
  <r>
    <x v="1489"/>
    <s v="60.123.072/0001-58"/>
    <s v="NF SERVICOS DO"/>
    <n v="371103"/>
    <d v="2025-11-25T00:00:00"/>
    <n v="377920"/>
    <d v="2025-11-26T00:00:00"/>
    <m/>
    <n v="322.67"/>
    <d v="2025-12-26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490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330"/>
    <x v="2"/>
    <x v="3"/>
    <m/>
  </r>
  <r>
    <x v="1491"/>
    <s v="60.255.791/0001-22"/>
    <s v="NF SERVICOS"/>
    <n v="198649"/>
    <d v="2025-11-19T00:00:00"/>
    <n v="2065091"/>
    <d v="2025-11-19T00:00:00"/>
    <d v="2025-04-01T00:00:00"/>
    <n v="8.41"/>
    <d v="2025-12-19T00:00:00"/>
    <s v="E0240027"/>
    <s v="PD024022"/>
    <s v="PROGRAMA SP SEM PAPEL"/>
    <n v="8.41"/>
    <d v="2025-04-01T00:00:00"/>
    <x v="0"/>
    <d v="2024-04-01T00:00:00"/>
    <s v="113/2024"/>
    <s v="359.00000875/2024-28  APPS"/>
    <s v="2 - FATURADO"/>
    <n v="0"/>
    <x v="0"/>
    <x v="0"/>
    <m/>
  </r>
  <r>
    <x v="1491"/>
    <s v="60.255.791/0001-22"/>
    <s v="NF SERVICOS"/>
    <n v="198650"/>
    <d v="2025-11-19T00:00:00"/>
    <n v="2065092"/>
    <d v="2025-11-19T00:00:00"/>
    <d v="2025-02-01T00:00:00"/>
    <n v="8.41"/>
    <d v="2025-12-19T00:00:00"/>
    <s v="E0240027"/>
    <s v="PD024022"/>
    <s v="PROGRAMA SP SEM PAPEL"/>
    <n v="8.41"/>
    <d v="2025-02-01T00:00:00"/>
    <x v="0"/>
    <d v="2024-04-01T00:00:00"/>
    <s v="113/2024"/>
    <s v="359.00000875/2024-28  APPS"/>
    <s v="2 - FATURADO"/>
    <n v="0"/>
    <x v="0"/>
    <x v="0"/>
    <m/>
  </r>
  <r>
    <x v="1491"/>
    <s v="60.255.791/0001-22"/>
    <s v="NF SERVICOS"/>
    <n v="198651"/>
    <d v="2025-11-19T00:00:00"/>
    <n v="2065093"/>
    <d v="2025-11-19T00:00:00"/>
    <d v="2025-06-01T00:00:00"/>
    <n v="8.41"/>
    <d v="2025-12-19T00:00:00"/>
    <s v="E0240027"/>
    <s v="PD024022"/>
    <s v="PROGRAMA SP SEM PAPEL"/>
    <n v="8.41"/>
    <d v="2025-06-01T00:00:00"/>
    <x v="0"/>
    <d v="2024-04-01T00:00:00"/>
    <s v="113/2024"/>
    <s v="359.00000875/2024-28  APPS"/>
    <s v="2 - FATURADO"/>
    <n v="0"/>
    <x v="0"/>
    <x v="0"/>
    <m/>
  </r>
  <r>
    <x v="1491"/>
    <s v="60.255.791/0001-22"/>
    <s v="NF SERVICOS"/>
    <n v="198652"/>
    <d v="2025-11-19T00:00:00"/>
    <n v="2065094"/>
    <d v="2025-11-19T00:00:00"/>
    <d v="2025-05-01T00:00:00"/>
    <n v="8.41"/>
    <d v="2025-12-19T00:00:00"/>
    <s v="E0240027"/>
    <s v="PD024022"/>
    <s v="PROGRAMA SP SEM PAPEL"/>
    <n v="8.41"/>
    <d v="2025-05-01T00:00:00"/>
    <x v="0"/>
    <d v="2024-04-01T00:00:00"/>
    <s v="113/2024"/>
    <s v="359.00000875/2024-28  APPS"/>
    <s v="2 - FATURADO"/>
    <n v="0"/>
    <x v="0"/>
    <x v="0"/>
    <m/>
  </r>
  <r>
    <x v="1491"/>
    <s v="60.255.791/0001-22"/>
    <s v="NF SERVICOS"/>
    <n v="198653"/>
    <d v="2025-11-19T00:00:00"/>
    <n v="2065095"/>
    <d v="2025-11-19T00:00:00"/>
    <d v="2025-03-01T00:00:00"/>
    <n v="8.41"/>
    <d v="2025-12-19T00:00:00"/>
    <s v="E0240027"/>
    <s v="PD024022"/>
    <s v="PROGRAMA SP SEM PAPEL"/>
    <n v="8.41"/>
    <d v="2025-03-01T00:00:00"/>
    <x v="0"/>
    <d v="2024-04-01T00:00:00"/>
    <s v="113/2024"/>
    <s v="359.00000875/2024-28  APPS"/>
    <s v="2 - FATURADO"/>
    <n v="0"/>
    <x v="0"/>
    <x v="0"/>
    <m/>
  </r>
  <r>
    <x v="1491"/>
    <s v="60.255.791/0001-22"/>
    <s v="NF SERVICOS"/>
    <n v="198666"/>
    <d v="2025-11-19T00:00:00"/>
    <n v="2065108"/>
    <d v="2025-11-19T00:00:00"/>
    <d v="2025-09-01T00:00:00"/>
    <n v="8.41"/>
    <d v="2025-12-19T00:00:00"/>
    <s v="E0250268"/>
    <s v="PD025228"/>
    <s v="PROGRAMA SP SEM PAPEL"/>
    <n v="8.41"/>
    <d v="2025-09-01T00:00:00"/>
    <x v="0"/>
    <m/>
    <m/>
    <s v="359.00004757/2025-70 - APPS/ITO"/>
    <s v="2 - FATURADO"/>
    <n v="0"/>
    <x v="0"/>
    <x v="0"/>
    <m/>
  </r>
  <r>
    <x v="1491"/>
    <s v="60.255.791/0001-22"/>
    <s v="NF SERVICOS"/>
    <n v="198668"/>
    <d v="2025-11-19T00:00:00"/>
    <n v="2065110"/>
    <d v="2025-11-19T00:00:00"/>
    <d v="2025-08-01T00:00:00"/>
    <n v="8.41"/>
    <d v="2025-12-19T00:00:00"/>
    <s v="E0250268"/>
    <s v="PD025228"/>
    <s v="PROGRAMA SP SEM PAPEL"/>
    <n v="8.41"/>
    <d v="2025-08-01T00:00:00"/>
    <x v="0"/>
    <m/>
    <m/>
    <s v="359.00004757/2025-70 - APPS/ITO"/>
    <s v="2 - FATURADO"/>
    <n v="0"/>
    <x v="0"/>
    <x v="0"/>
    <m/>
  </r>
  <r>
    <x v="1491"/>
    <s v="60.255.791/0001-22"/>
    <s v="NF SERVICOS"/>
    <n v="198669"/>
    <d v="2025-11-19T00:00:00"/>
    <n v="2065111"/>
    <d v="2025-11-19T00:00:00"/>
    <d v="2025-07-01T00:00:00"/>
    <n v="8.41"/>
    <d v="2025-12-19T00:00:00"/>
    <s v="E0250268"/>
    <s v="PD025228"/>
    <s v="PROGRAMA SP SEM PAPEL"/>
    <n v="8.41"/>
    <d v="2025-07-01T00:00:00"/>
    <x v="0"/>
    <m/>
    <m/>
    <s v="359.00004757/2025-70 - APPS/ITO"/>
    <s v="2 - FATURADO"/>
    <n v="0"/>
    <x v="0"/>
    <x v="0"/>
    <m/>
  </r>
  <r>
    <x v="1491"/>
    <s v="60.255.791/0001-22"/>
    <s v="NF SERVICOS"/>
    <n v="198673"/>
    <d v="2025-11-19T00:00:00"/>
    <n v="2065115"/>
    <d v="2025-11-19T00:00:00"/>
    <d v="2025-10-01T00:00:00"/>
    <n v="8.41"/>
    <d v="2025-12-19T00:00:00"/>
    <s v="E0250268"/>
    <s v="PD025228"/>
    <s v="PROGRAMA SP SEM PAPEL"/>
    <n v="8.41"/>
    <d v="2025-10-01T00:00:00"/>
    <x v="0"/>
    <m/>
    <m/>
    <s v="359.00004757/2025-70 - APPS/ITO"/>
    <s v="2 - FATURADO"/>
    <n v="0"/>
    <x v="0"/>
    <x v="0"/>
    <m/>
  </r>
  <r>
    <x v="1492"/>
    <s v="60.257.169/0001-53"/>
    <s v="NF SERVICOS DO"/>
    <n v="368955"/>
    <d v="2025-11-13T00:00:00"/>
    <n v="375772"/>
    <d v="2025-11-14T00:00:00"/>
    <m/>
    <n v="387.2"/>
    <d v="2025-12-14T00:00:00"/>
    <s v="E0250837"/>
    <s v="PD025837"/>
    <s v="Serviços de Publicidade Eletrônica"/>
    <n v="368.61"/>
    <m/>
    <x v="0"/>
    <m/>
    <m/>
    <m/>
    <s v="2 - FATURADO"/>
    <n v="0"/>
    <x v="0"/>
    <x v="1"/>
    <m/>
  </r>
  <r>
    <x v="1492"/>
    <s v="60.257.169/0001-53"/>
    <s v="NF SERVICOS DO"/>
    <n v="368956"/>
    <d v="2025-11-13T00:00:00"/>
    <n v="375773"/>
    <d v="2025-11-14T00:00:00"/>
    <m/>
    <n v="322.66000000000003"/>
    <d v="2025-12-14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492"/>
    <s v="60.257.169/0001-53"/>
    <s v="NF SERVICOS DO"/>
    <n v="369976"/>
    <d v="2025-11-18T00:00:00"/>
    <n v="376793"/>
    <d v="2025-11-19T00:00:00"/>
    <m/>
    <n v="322.66000000000003"/>
    <d v="2025-12-19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493"/>
    <s v="60.265.576/0001-02"/>
    <s v="ND-LOCACAO BENS MOVE"/>
    <n v="1409"/>
    <d v="2025-10-13T00:00:00"/>
    <m/>
    <m/>
    <m/>
    <n v="51082.2"/>
    <d v="2025-11-12T00:00:00"/>
    <s v="E0220923"/>
    <s v="PD022476"/>
    <s v="Locação de Bens Móveis - Notebook Basic - 36 ms"/>
    <n v="2451.9499999999998"/>
    <m/>
    <x v="0"/>
    <m/>
    <m/>
    <m/>
    <s v="2 - FATURADO"/>
    <n v="16"/>
    <x v="3"/>
    <x v="4"/>
    <m/>
  </r>
  <r>
    <x v="1493"/>
    <s v="60.265.576/0001-02"/>
    <s v="ND-LOCACAO BENS MOVE"/>
    <n v="1443"/>
    <d v="2025-11-11T00:00:00"/>
    <m/>
    <m/>
    <m/>
    <n v="52225.8"/>
    <d v="2025-12-11T00:00:00"/>
    <s v="E0220923"/>
    <s v="PD022476"/>
    <s v="Locação de Bens Móveis - Notebook Basic - 36 ms"/>
    <n v="52225.8"/>
    <m/>
    <x v="0"/>
    <m/>
    <m/>
    <m/>
    <s v="2 - FATURADO"/>
    <n v="0"/>
    <x v="0"/>
    <x v="4"/>
    <m/>
  </r>
  <r>
    <x v="1493"/>
    <s v="60.265.576/0001-02"/>
    <s v="NF SERVICOS"/>
    <n v="197402"/>
    <d v="2025-11-11T00:00:00"/>
    <n v="2063844"/>
    <d v="2025-11-12T00:00:00"/>
    <d v="2025-10-01T00:00:00"/>
    <n v="12680"/>
    <d v="2025-12-11T00:00:00"/>
    <s v="E0220923"/>
    <s v="PD022476"/>
    <s v="DAAS DESKTOP BASICO-NOTEBOOK BASICO"/>
    <n v="12071.36"/>
    <d v="2025-10-01T00:00:00"/>
    <x v="0"/>
    <s v="361/2022"/>
    <s v="22.1.000002513-6"/>
    <s v="PD-PRC-2022/04464  ITO"/>
    <s v="2 - FATURADO"/>
    <n v="0"/>
    <x v="0"/>
    <x v="0"/>
    <m/>
  </r>
  <r>
    <x v="1493"/>
    <s v="60.265.576/0001-02"/>
    <s v="NF SERVICOS"/>
    <n v="197404"/>
    <d v="2025-11-11T00:00:00"/>
    <n v="2063846"/>
    <d v="2025-11-12T00:00:00"/>
    <d v="2025-10-01T00:00:00"/>
    <n v="10155.52"/>
    <d v="2025-12-11T00:00:00"/>
    <s v="E0230522"/>
    <s v="PD023424"/>
    <s v="SUPORTE TÉCNICO"/>
    <n v="9668.06"/>
    <d v="2025-10-01T00:00:00"/>
    <x v="0"/>
    <s v="399/2023"/>
    <s v="23.1.000002337-7"/>
    <s v="359.00008878/2023-29  ITO"/>
    <s v="2 - FATURADO"/>
    <n v="0"/>
    <x v="0"/>
    <x v="0"/>
    <m/>
  </r>
  <r>
    <x v="1493"/>
    <s v="60.265.576/0001-02"/>
    <s v="NF SERVICOS"/>
    <n v="197483"/>
    <d v="2025-11-12T00:00:00"/>
    <n v="2063925"/>
    <d v="2025-11-12T00:00:00"/>
    <d v="2025-10-01T00:00:00"/>
    <n v="3173.82"/>
    <d v="2025-12-12T00:00:00"/>
    <s v="E0210344"/>
    <s v="PD021264"/>
    <s v="FOLHA DE PAGAMENTO DESCENTRALIZADA"/>
    <n v="3021.48"/>
    <d v="2025-10-01T00:00:00"/>
    <x v="0"/>
    <s v="Nº 339/2021 - TJM"/>
    <s v="21.1.000001793-5-DAC/CGA"/>
    <s v="359.00009614/2023-92 APPS"/>
    <s v="2 - FATURADO"/>
    <n v="0"/>
    <x v="0"/>
    <x v="0"/>
    <m/>
  </r>
  <r>
    <x v="1493"/>
    <s v="60.265.576/0001-02"/>
    <s v="NF SERVICOS"/>
    <n v="197505"/>
    <d v="2025-11-12T00:00:00"/>
    <n v="2063947"/>
    <d v="2025-11-12T00:00:00"/>
    <d v="2025-10-01T00:00:00"/>
    <n v="339.4"/>
    <d v="2025-12-12T00:00:00"/>
    <s v="E0230500"/>
    <s v="PD023406"/>
    <s v="SAM ESTOQUE E PATRIMONIO"/>
    <n v="323.11"/>
    <d v="2025-10-01T00:00:00"/>
    <x v="0"/>
    <s v="404/2023"/>
    <s v="23.1.000003007-1"/>
    <s v="359.00000471/2024-34  APPS"/>
    <s v="2 - FATURADO"/>
    <n v="0"/>
    <x v="0"/>
    <x v="0"/>
    <m/>
  </r>
  <r>
    <x v="1493"/>
    <s v="60.265.576/0001-02"/>
    <s v="NF SERVICOS"/>
    <n v="197509"/>
    <d v="2025-11-12T00:00:00"/>
    <n v="2063951"/>
    <d v="2025-11-12T00:00:00"/>
    <d v="2025-10-01T00:00:00"/>
    <n v="169.7"/>
    <d v="2025-12-12T00:00:00"/>
    <s v="E0230501"/>
    <s v="PD023406"/>
    <s v="SAM PATRIMONIO"/>
    <n v="161.55000000000001"/>
    <d v="2025-10-01T00:00:00"/>
    <x v="0"/>
    <s v="404/2023"/>
    <s v="23.1.000003007-1"/>
    <s v="359.00000471/2024-34  APPS"/>
    <s v="2 - FATURADO"/>
    <n v="0"/>
    <x v="0"/>
    <x v="0"/>
    <m/>
  </r>
  <r>
    <x v="1494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6"/>
    <m/>
    <m/>
    <m/>
    <s v="2 - FATURADO"/>
    <n v="1461"/>
    <x v="1"/>
    <x v="1"/>
    <m/>
  </r>
  <r>
    <x v="1494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6"/>
    <m/>
    <m/>
    <m/>
    <s v="2 - FATURADO"/>
    <n v="1419"/>
    <x v="1"/>
    <x v="1"/>
    <m/>
  </r>
  <r>
    <x v="1494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296"/>
    <x v="1"/>
    <x v="1"/>
    <m/>
  </r>
  <r>
    <x v="1494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6"/>
    <m/>
    <m/>
    <m/>
    <s v="2 - FATURADO"/>
    <n v="1286"/>
    <x v="1"/>
    <x v="1"/>
    <m/>
  </r>
  <r>
    <x v="1494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6"/>
    <m/>
    <m/>
    <m/>
    <s v="2 - FATURADO"/>
    <n v="1283"/>
    <x v="1"/>
    <x v="1"/>
    <m/>
  </r>
  <r>
    <x v="1494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6"/>
    <m/>
    <m/>
    <m/>
    <s v="2 - FATURADO"/>
    <n v="1282"/>
    <x v="1"/>
    <x v="1"/>
    <m/>
  </r>
  <r>
    <x v="1494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6"/>
    <m/>
    <m/>
    <m/>
    <s v="2 - FATURADO"/>
    <n v="1003"/>
    <x v="1"/>
    <x v="1"/>
    <m/>
  </r>
  <r>
    <x v="1494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6"/>
    <m/>
    <m/>
    <m/>
    <s v="2 - FATURADO"/>
    <n v="987"/>
    <x v="1"/>
    <x v="1"/>
    <m/>
  </r>
  <r>
    <x v="1494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6"/>
    <s v="47/2022"/>
    <s v="145.00005548/2023-14"/>
    <s v="PD-PRC-2022/04178   359.00000502/2024-57  APPS"/>
    <s v="2 - FATURADO"/>
    <n v="475"/>
    <x v="1"/>
    <x v="0"/>
    <m/>
  </r>
  <r>
    <x v="1494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6"/>
    <m/>
    <m/>
    <m/>
    <s v="2 - FATURADO"/>
    <n v="418"/>
    <x v="1"/>
    <x v="1"/>
    <m/>
  </r>
  <r>
    <x v="1494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6"/>
    <m/>
    <m/>
    <m/>
    <s v="2 - FATURADO"/>
    <n v="407"/>
    <x v="1"/>
    <x v="1"/>
    <m/>
  </r>
  <r>
    <x v="1494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6"/>
    <m/>
    <m/>
    <m/>
    <s v="2 - FATURADO"/>
    <n v="407"/>
    <x v="1"/>
    <x v="1"/>
    <m/>
  </r>
  <r>
    <x v="1494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6"/>
    <m/>
    <m/>
    <m/>
    <s v="2 - FATURADO"/>
    <n v="376"/>
    <x v="1"/>
    <x v="1"/>
    <m/>
  </r>
  <r>
    <x v="1494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6"/>
    <m/>
    <m/>
    <m/>
    <s v="2 - FATURADO"/>
    <n v="376"/>
    <x v="1"/>
    <x v="1"/>
    <m/>
  </r>
  <r>
    <x v="1494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6"/>
    <m/>
    <m/>
    <m/>
    <s v="2 - FATURADO"/>
    <n v="351"/>
    <x v="2"/>
    <x v="1"/>
    <m/>
  </r>
  <r>
    <x v="1494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6"/>
    <s v="47/2022"/>
    <s v="145.00005548/2023-14"/>
    <s v="PD-PRC-2022/04178   359.00000502/2024-57  APPS"/>
    <s v="2 - FATURADO"/>
    <n v="337"/>
    <x v="2"/>
    <x v="0"/>
    <m/>
  </r>
  <r>
    <x v="1494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6"/>
    <s v="47/2022"/>
    <s v="145.00005548/2023-14"/>
    <s v="PD-PRC-2022/04178   359.00000502/2024-57  APPS"/>
    <s v="2 - FATURADO"/>
    <n v="337"/>
    <x v="2"/>
    <x v="0"/>
    <m/>
  </r>
  <r>
    <x v="1494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6"/>
    <s v="47/2022"/>
    <s v="145.00005548/2023-14"/>
    <s v="PD-PRC-2022/04178   359.00000502/2024-57  APPS"/>
    <s v="2 - FATURADO"/>
    <n v="337"/>
    <x v="2"/>
    <x v="0"/>
    <m/>
  </r>
  <r>
    <x v="1494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6"/>
    <s v="47/2022"/>
    <s v="145.00005548/2023-14"/>
    <s v="PD-PRC-2022/04178   359.00000502/2024-57  APPS"/>
    <s v="2 - FATURADO"/>
    <n v="337"/>
    <x v="2"/>
    <x v="0"/>
    <m/>
  </r>
  <r>
    <x v="1494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6"/>
    <m/>
    <m/>
    <m/>
    <s v="2 - FATURADO"/>
    <n v="222"/>
    <x v="2"/>
    <x v="1"/>
    <m/>
  </r>
  <r>
    <x v="1494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6"/>
    <m/>
    <m/>
    <m/>
    <s v="2 - FATURADO"/>
    <n v="218"/>
    <x v="2"/>
    <x v="1"/>
    <m/>
  </r>
  <r>
    <x v="1494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83"/>
    <x v="2"/>
    <x v="1"/>
    <m/>
  </r>
  <r>
    <x v="1494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83"/>
    <x v="2"/>
    <x v="1"/>
    <m/>
  </r>
  <r>
    <x v="1494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83"/>
    <x v="2"/>
    <x v="1"/>
    <m/>
  </r>
  <r>
    <x v="1494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83"/>
    <x v="2"/>
    <x v="1"/>
    <m/>
  </r>
  <r>
    <x v="1494"/>
    <s v="60.448.040/0001-22"/>
    <s v="NF SERVICOS E_GOV"/>
    <n v="185121"/>
    <d v="2025-05-07T00:00:00"/>
    <n v="1965755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175"/>
    <x v="6"/>
    <x v="1"/>
    <m/>
  </r>
  <r>
    <x v="1494"/>
    <s v="60.448.040/0001-22"/>
    <s v="NF SERVICOS E_GOV"/>
    <n v="185381"/>
    <d v="2025-05-12T00:00:00"/>
    <n v="1966015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170"/>
    <x v="6"/>
    <x v="1"/>
    <m/>
  </r>
  <r>
    <x v="1494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385.02"/>
    <d v="2024-1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138"/>
    <x v="8"/>
    <x v="0"/>
    <m/>
  </r>
  <r>
    <x v="1494"/>
    <s v="60.448.040/0001-22"/>
    <s v="NF SERVICOS E_GOV"/>
    <n v="188348"/>
    <d v="2025-06-17T00:00:00"/>
    <n v="1981833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134"/>
    <x v="8"/>
    <x v="1"/>
    <m/>
  </r>
  <r>
    <x v="1494"/>
    <s v="60.448.040/0001-22"/>
    <s v="NF SERVICOS E_GOV"/>
    <n v="188487"/>
    <d v="2025-06-18T00:00:00"/>
    <n v="1981972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133"/>
    <x v="8"/>
    <x v="1"/>
    <m/>
  </r>
  <r>
    <x v="1494"/>
    <s v="60.448.040/0001-22"/>
    <s v="NF SERVICOS E_GOV"/>
    <n v="188745"/>
    <d v="2025-06-25T00:00:00"/>
    <n v="1982230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126"/>
    <x v="8"/>
    <x v="1"/>
    <m/>
  </r>
  <r>
    <x v="1494"/>
    <s v="60.448.040/0001-22"/>
    <s v="NF SERVICOS E_GOV"/>
    <n v="188810"/>
    <d v="2025-06-25T00:00:00"/>
    <n v="198229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126"/>
    <x v="8"/>
    <x v="1"/>
    <m/>
  </r>
  <r>
    <x v="1494"/>
    <s v="60.448.040/0001-22"/>
    <s v="NF SERVICOS E_GOV"/>
    <n v="188826"/>
    <d v="2025-06-25T00:00:00"/>
    <n v="1982311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126"/>
    <x v="8"/>
    <x v="1"/>
    <m/>
  </r>
  <r>
    <x v="1494"/>
    <s v="60.448.040/0001-22"/>
    <s v="NF SERVICOS E_GOV"/>
    <n v="189203"/>
    <d v="2025-07-10T00:00:00"/>
    <n v="1995421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111"/>
    <x v="7"/>
    <x v="1"/>
    <m/>
  </r>
  <r>
    <x v="1494"/>
    <s v="60.448.040/0001-22"/>
    <s v="NF SERVICOS E_GOV"/>
    <n v="189205"/>
    <d v="2025-07-10T00:00:00"/>
    <n v="1995423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111"/>
    <x v="7"/>
    <x v="1"/>
    <m/>
  </r>
  <r>
    <x v="1494"/>
    <s v="60.448.040/0001-22"/>
    <s v="NF SERVICOS"/>
    <n v="189951"/>
    <d v="2025-07-15T00:00:00"/>
    <n v="1996169"/>
    <d v="2025-07-15T00:00:00"/>
    <d v="2025-06-01T00:00:00"/>
    <n v="10420.48"/>
    <d v="2025-08-14T00:00:00"/>
    <s v="E0230429"/>
    <s v="PD023352"/>
    <s v="PAAS MIDDLEWARE COM SERVIÇOS DE GESTÃO"/>
    <n v="33.24"/>
    <d v="2025-06-01T00:00:00"/>
    <x v="0"/>
    <d v="2024-02-01T00:00:00"/>
    <s v="145.00006759/2023-74"/>
    <s v="359.00000943/2024-59  ITO"/>
    <s v="2 - FATURADO"/>
    <n v="106"/>
    <x v="7"/>
    <x v="0"/>
    <m/>
  </r>
  <r>
    <x v="1494"/>
    <s v="60.448.040/0001-22"/>
    <s v="NF SERVICOS E_GOV"/>
    <n v="191688"/>
    <d v="2025-08-12T00:00:00"/>
    <n v="2010563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78"/>
    <x v="4"/>
    <x v="1"/>
    <m/>
  </r>
  <r>
    <x v="1494"/>
    <s v="60.448.040/0001-22"/>
    <s v="NF SERVICOS E_GOV"/>
    <n v="191702"/>
    <d v="2025-08-12T00:00:00"/>
    <n v="2010577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78"/>
    <x v="4"/>
    <x v="1"/>
    <m/>
  </r>
  <r>
    <x v="1494"/>
    <s v="60.448.040/0001-22"/>
    <s v="NF SERVICOS E_GOV"/>
    <n v="191769"/>
    <d v="2025-08-12T00:00:00"/>
    <n v="2010644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78"/>
    <x v="4"/>
    <x v="1"/>
    <m/>
  </r>
  <r>
    <x v="1494"/>
    <s v="60.448.040/0001-22"/>
    <s v="NF SERVICOS E_GOV"/>
    <n v="191842"/>
    <d v="2025-08-12T00:00:00"/>
    <n v="2010717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78"/>
    <x v="4"/>
    <x v="1"/>
    <m/>
  </r>
  <r>
    <x v="1494"/>
    <s v="60.448.040/0001-22"/>
    <s v="NF SERVICOS E_GOV"/>
    <n v="191845"/>
    <d v="2025-08-12T00:00:00"/>
    <n v="2010720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78"/>
    <x v="4"/>
    <x v="1"/>
    <m/>
  </r>
  <r>
    <x v="1494"/>
    <s v="60.448.040/0001-22"/>
    <s v="NF SERVICOS E_GOV"/>
    <n v="192575"/>
    <d v="2025-08-22T00:00:00"/>
    <n v="2011450"/>
    <d v="2025-08-22T00:00:00"/>
    <m/>
    <n v="277.10000000000002"/>
    <d v="2025-09-21T00:00:00"/>
    <m/>
    <m/>
    <s v="Certificado e-CPF A3 em token - 36 meses Gov"/>
    <n v="263.8"/>
    <m/>
    <x v="0"/>
    <m/>
    <m/>
    <m/>
    <s v="2 - FATURADO"/>
    <n v="68"/>
    <x v="4"/>
    <x v="1"/>
    <m/>
  </r>
  <r>
    <x v="1494"/>
    <s v="60.448.040/0001-22"/>
    <s v="NF SERVICOS"/>
    <n v="195309"/>
    <d v="2025-10-10T00:00:00"/>
    <n v="2043875"/>
    <d v="2025-10-10T00:00:00"/>
    <d v="2025-09-01T00:00:00"/>
    <n v="499791.81"/>
    <d v="2025-11-09T00:00:00"/>
    <s v="E0230429"/>
    <s v="PD023352"/>
    <s v="PAAS MIDDLEWARE COM SERVIÇOS DE GESTÃO"/>
    <n v="475801.8"/>
    <d v="2025-09-01T00:00:00"/>
    <x v="0"/>
    <d v="2024-02-01T00:00:00"/>
    <s v="145.00006759/2023-74"/>
    <s v="359.00000943/2024-59  ITO"/>
    <s v="2 - FATURADO"/>
    <n v="19"/>
    <x v="3"/>
    <x v="0"/>
    <m/>
  </r>
  <r>
    <x v="1494"/>
    <s v="60.448.040/0001-22"/>
    <s v="NF SERVICOS E_GOV"/>
    <n v="196491"/>
    <d v="2025-10-21T00:00:00"/>
    <n v="2045057"/>
    <d v="2025-10-21T00:00:00"/>
    <m/>
    <n v="124.99"/>
    <d v="2025-11-20T00:00:00"/>
    <m/>
    <m/>
    <s v="e-CPF A1 - 12 meses (Gov)"/>
    <n v="118.99"/>
    <m/>
    <x v="0"/>
    <m/>
    <m/>
    <m/>
    <s v="2 - FATURADO"/>
    <n v="8"/>
    <x v="3"/>
    <x v="1"/>
    <m/>
  </r>
  <r>
    <x v="1494"/>
    <s v="60.448.040/0001-22"/>
    <s v="NF SERVICOS"/>
    <n v="197461"/>
    <d v="2025-11-12T00:00:00"/>
    <n v="2063903"/>
    <d v="2025-11-12T00:00:00"/>
    <d v="2025-10-01T00:00:00"/>
    <n v="951.28"/>
    <d v="2025-12-12T00:00:00"/>
    <s v="E0230429"/>
    <s v="PD023352"/>
    <s v="PAAS MIDDLEWARE COM SERVIÇOS DE GESTÃO"/>
    <n v="905.62"/>
    <d v="2025-10-01T00:00:00"/>
    <x v="0"/>
    <d v="2024-02-01T00:00:00"/>
    <s v="145.00006759/2023-74"/>
    <s v="359.00000943/2024-59  ITO"/>
    <s v="2 - FATURADO"/>
    <n v="0"/>
    <x v="0"/>
    <x v="0"/>
    <m/>
  </r>
  <r>
    <x v="1494"/>
    <s v="60.448.040/0001-22"/>
    <s v="NF SERVICOS"/>
    <n v="197470"/>
    <d v="2025-11-12T00:00:00"/>
    <n v="2063912"/>
    <d v="2025-11-12T00:00:00"/>
    <d v="2025-10-01T00:00:00"/>
    <n v="253303.02"/>
    <d v="2025-12-12T00:00:00"/>
    <s v="E0230427"/>
    <s v="PD023352"/>
    <s v="DESENVOLVIMENTO, SERVIÇO E SUPORTE  DOS  SISTEMAS SIGH - SUSTENTAÇÃO DO SISTEMA INTEGRADO DE GESTÃO"/>
    <n v="241144.48"/>
    <d v="2025-10-01T00:00:00"/>
    <x v="0"/>
    <d v="2024-02-01T00:00:00"/>
    <s v="145.00006759/2023-74"/>
    <s v="359.00000943/2024-59  APPS"/>
    <s v="2 - FATURADO"/>
    <n v="0"/>
    <x v="0"/>
    <x v="0"/>
    <m/>
  </r>
  <r>
    <x v="1494"/>
    <s v="60.448.040/0001-22"/>
    <s v="NF SERVICOS"/>
    <n v="197471"/>
    <d v="2025-11-12T00:00:00"/>
    <n v="2063913"/>
    <d v="2025-11-12T00:00:00"/>
    <d v="2025-10-01T00:00:00"/>
    <n v="5334.53"/>
    <d v="2025-12-12T00:00:00"/>
    <s v="E0230428"/>
    <s v="PD023352"/>
    <s v="IMPRESSÃO GRANDES VOLUMES"/>
    <n v="5078.47"/>
    <d v="2025-10-01T00:00:00"/>
    <x v="0"/>
    <d v="2024-02-01T00:00:00"/>
    <s v="145.00006759/2023-74"/>
    <s v="359.00000943/2024-59  ITO"/>
    <s v="2 - FATURADO"/>
    <n v="0"/>
    <x v="0"/>
    <x v="0"/>
    <m/>
  </r>
  <r>
    <x v="1494"/>
    <s v="60.448.040/0001-22"/>
    <s v="NF SERVICOS"/>
    <n v="198713"/>
    <d v="2025-11-24T00:00:00"/>
    <n v="2065155"/>
    <d v="2025-11-24T00:00:00"/>
    <d v="2025-10-01T00:00:00"/>
    <n v="119773.19"/>
    <d v="2025-12-24T00:00:00"/>
    <s v="E0240128"/>
    <s v="PD024083"/>
    <s v="FOLHA PAGAMENTO"/>
    <n v="114024.08"/>
    <d v="2025-10-01T00:00:00"/>
    <x v="0"/>
    <s v="SEI 006/2024"/>
    <s v="145.00001268/2024-18"/>
    <s v="SEI 359.0000.1357/2024-21  APPS"/>
    <s v="2 - FATURADO"/>
    <n v="0"/>
    <x v="0"/>
    <x v="0"/>
    <m/>
  </r>
  <r>
    <x v="1494"/>
    <s v="60.448.040/0001-22"/>
    <s v="NF SERVICOS"/>
    <n v="198714"/>
    <d v="2025-11-24T00:00:00"/>
    <n v="2065156"/>
    <d v="2025-11-24T00:00:00"/>
    <d v="2025-10-01T00:00:00"/>
    <n v="683.33"/>
    <d v="2025-12-24T00:00:00"/>
    <s v="E0240503"/>
    <s v="PD024357"/>
    <s v="PROGRAMA SP SEM PAPEL"/>
    <n v="650.53"/>
    <d v="2025-10-01T00:00:00"/>
    <x v="0"/>
    <s v="25/2024"/>
    <s v="145.00028429/2024-11"/>
    <s v="359.0000.7042/2024-98 - APPS"/>
    <s v="2 - FATURADO"/>
    <n v="0"/>
    <x v="0"/>
    <x v="0"/>
    <m/>
  </r>
  <r>
    <x v="1494"/>
    <s v="60.448.040/0001-22"/>
    <s v="NF SERVICOS"/>
    <n v="198720"/>
    <d v="2025-11-24T00:00:00"/>
    <n v="2065162"/>
    <d v="2025-11-24T00:00:00"/>
    <d v="2025-10-01T00:00:00"/>
    <n v="36.42"/>
    <d v="2025-12-24T00:00:00"/>
    <s v="E0220851"/>
    <s v="PD022416"/>
    <s v="SAM PATRIMONIO"/>
    <n v="34.67"/>
    <d v="2025-10-01T00:00:00"/>
    <x v="0"/>
    <s v="63/2022"/>
    <s v="HC-PRC-2022/02765"/>
    <s v="PD-PRC-2023/00038-359.00009738/2023-78 - APPS"/>
    <s v="2 - FATURADO"/>
    <n v="0"/>
    <x v="0"/>
    <x v="0"/>
    <m/>
  </r>
  <r>
    <x v="1494"/>
    <s v="60.448.040/0001-22"/>
    <s v="NF SERVICOS"/>
    <n v="198721"/>
    <d v="2025-11-24T00:00:00"/>
    <n v="2065163"/>
    <d v="2025-11-24T00:00:00"/>
    <d v="2025-10-01T00:00:00"/>
    <n v="454.77"/>
    <d v="2025-12-24T00:00:00"/>
    <s v="E0220851"/>
    <s v="PD022416"/>
    <s v="SAM PATRIMONIO"/>
    <n v="432.94"/>
    <d v="2025-10-01T00:00:00"/>
    <x v="0"/>
    <s v="63/2022"/>
    <s v="HC-PRC-2022/02765"/>
    <s v="PD-PRC-2023/00038-359.00009738/2023-78 - APPS"/>
    <s v="2 - FATURADO"/>
    <n v="0"/>
    <x v="0"/>
    <x v="0"/>
    <m/>
  </r>
  <r>
    <x v="1495"/>
    <s v="60.503.869/0001-80"/>
    <s v="NF SERVICOS DO"/>
    <n v="366974"/>
    <d v="2025-11-10T00:00:00"/>
    <n v="373791"/>
    <d v="2025-11-10T00:00:00"/>
    <m/>
    <n v="8823.6"/>
    <d v="2025-12-10T00:00:00"/>
    <s v="E0201970"/>
    <s v="PD201970"/>
    <s v="Serviços de Publicidade Eletrônica"/>
    <n v="8823.6"/>
    <m/>
    <x v="0"/>
    <m/>
    <m/>
    <m/>
    <s v="2 - FATURADO"/>
    <n v="0"/>
    <x v="0"/>
    <x v="1"/>
    <m/>
  </r>
  <r>
    <x v="1496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286"/>
    <x v="1"/>
    <x v="1"/>
    <m/>
  </r>
  <r>
    <x v="1496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1168"/>
    <x v="1"/>
    <x v="1"/>
    <m/>
  </r>
  <r>
    <x v="1496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744"/>
    <x v="1"/>
    <x v="1"/>
    <m/>
  </r>
  <r>
    <x v="1496"/>
    <s v="60.509.015/0001-01"/>
    <s v="NF SERVICOS E_GOV"/>
    <n v="196776"/>
    <d v="2025-10-24T00:00:00"/>
    <n v="2045342"/>
    <d v="2025-10-24T00:00:00"/>
    <m/>
    <n v="167.26"/>
    <d v="2025-11-23T00:00:00"/>
    <m/>
    <m/>
    <s v="Certificado e-CPF A3 (somente certificado) - 36 meses Gov"/>
    <n v="159.22999999999999"/>
    <m/>
    <x v="0"/>
    <m/>
    <m/>
    <m/>
    <s v="2 - FATURADO"/>
    <n v="5"/>
    <x v="3"/>
    <x v="1"/>
    <m/>
  </r>
  <r>
    <x v="1496"/>
    <s v="60.509.015/0001-01"/>
    <s v="NF SERVICOS"/>
    <n v="197375"/>
    <d v="2025-11-11T00:00:00"/>
    <n v="2063817"/>
    <d v="2025-11-12T00:00:00"/>
    <d v="2025-10-01T00:00:00"/>
    <n v="115658.89"/>
    <d v="2025-12-11T00:00:00"/>
    <s v="E0220159"/>
    <s v="PD022120"/>
    <s v="INTRAGOV"/>
    <n v="110107.26"/>
    <d v="2025-10-01T00:00:00"/>
    <x v="0"/>
    <s v="57/00009/22/04"/>
    <s v="SEI.229.00001908/2023-24"/>
    <s v="PD-PRC-2022/04067 359.00007128/2023-30  ITO"/>
    <s v="2 - FATURADO"/>
    <n v="0"/>
    <x v="0"/>
    <x v="0"/>
    <m/>
  </r>
  <r>
    <x v="1496"/>
    <s v="60.509.015/0001-01"/>
    <s v="NF SERVICOS"/>
    <n v="197516"/>
    <d v="2025-11-12T00:00:00"/>
    <n v="2063958"/>
    <d v="2025-11-12T00:00:00"/>
    <d v="2025-10-01T00:00:00"/>
    <n v="76098.600000000006"/>
    <d v="2025-12-12T00:00:00"/>
    <s v="E0250232"/>
    <s v="PD025199"/>
    <s v="PAAS MIDDLEWARE"/>
    <n v="72445.87"/>
    <d v="2025-10-01T00:00:00"/>
    <x v="0"/>
    <s v="67/00014/25/04"/>
    <s v="229.00009186/2025-18"/>
    <s v="359.00003892/2025-06 - ITO"/>
    <s v="2 - FATURADO"/>
    <n v="0"/>
    <x v="0"/>
    <x v="0"/>
    <m/>
  </r>
  <r>
    <x v="1496"/>
    <s v="60.509.015/0001-01"/>
    <s v="NF SERVICOS"/>
    <n v="198206"/>
    <d v="2025-11-14T00:00:00"/>
    <n v="2064648"/>
    <d v="2025-11-14T00:00:00"/>
    <d v="2025-10-01T00:00:00"/>
    <n v="995.11"/>
    <d v="2025-12-14T00:00:00"/>
    <s v="E0240328"/>
    <s v="PD024212"/>
    <s v="PROGRAMA SP SEM PAPEL"/>
    <n v="947.34"/>
    <d v="2025-10-01T00:00:00"/>
    <x v="0"/>
    <s v="56/00005/24/04"/>
    <s v="229.00008850/2024-21"/>
    <s v="359.00003366/2024-57-APPS"/>
    <s v="2 - FATURADO"/>
    <n v="0"/>
    <x v="0"/>
    <x v="0"/>
    <m/>
  </r>
  <r>
    <x v="1496"/>
    <s v="60.509.015/0001-01"/>
    <s v="NF SERVICOS"/>
    <n v="198468"/>
    <d v="2025-11-18T00:00:00"/>
    <n v="2064910"/>
    <d v="2025-11-18T00:00:00"/>
    <d v="2025-10-01T00:00:00"/>
    <n v="316.33999999999997"/>
    <d v="2025-12-18T00:00:00"/>
    <s v="E0230295"/>
    <s v="PD023258"/>
    <s v="SISTEMA SAM - MÓDULO PATRIMONIO"/>
    <n v="301.16000000000003"/>
    <d v="2025-10-01T00:00:00"/>
    <x v="0"/>
    <s v="56/00008/23/04"/>
    <s v="SEI 229.00000552/2023-10"/>
    <s v="359.00003846/2023-37 APPS"/>
    <s v="2 - FATURADO"/>
    <n v="0"/>
    <x v="0"/>
    <x v="0"/>
    <m/>
  </r>
  <r>
    <x v="1496"/>
    <s v="60.509.015/0001-01"/>
    <s v="NF SERVICOS"/>
    <n v="198469"/>
    <d v="2025-11-18T00:00:00"/>
    <n v="2064911"/>
    <d v="2025-11-18T00:00:00"/>
    <d v="2025-10-01T00:00:00"/>
    <n v="95"/>
    <d v="2025-12-18T00:00:00"/>
    <s v="E0230295"/>
    <s v="PD023258"/>
    <s v="SISTEMA SAM - MÓDULO PATRIMONIO"/>
    <n v="90.44"/>
    <d v="2025-10-01T00:00:00"/>
    <x v="0"/>
    <s v="56/00008/23/04"/>
    <s v="SEI 229.00000552/2023-10"/>
    <s v="359.00003846/2023-37 APPS"/>
    <s v="2 - FATURADO"/>
    <n v="0"/>
    <x v="0"/>
    <x v="0"/>
    <m/>
  </r>
  <r>
    <x v="1497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433"/>
    <x v="1"/>
    <x v="1"/>
    <m/>
  </r>
  <r>
    <x v="1498"/>
    <s v="60.547.841/0001-45"/>
    <s v="NF SERVICOS DO"/>
    <n v="366679"/>
    <d v="2025-11-10T00:00:00"/>
    <n v="373496"/>
    <d v="2025-11-10T00:00:00"/>
    <m/>
    <n v="885.02"/>
    <d v="2025-12-10T00:00:00"/>
    <s v="E0250811"/>
    <s v="PD025811"/>
    <s v="Serviços de Publicidade Eletrônica"/>
    <n v="842.54"/>
    <m/>
    <x v="0"/>
    <m/>
    <m/>
    <m/>
    <s v="2 - FATURADO"/>
    <n v="0"/>
    <x v="0"/>
    <x v="1"/>
    <m/>
  </r>
  <r>
    <x v="1498"/>
    <s v="60.547.841/0001-45"/>
    <s v="NF SERVICOS DO"/>
    <n v="366685"/>
    <d v="2025-11-10T00:00:00"/>
    <n v="373502"/>
    <d v="2025-11-10T00:00:00"/>
    <m/>
    <n v="2212.56"/>
    <d v="2025-12-10T00:00:00"/>
    <s v="E0250811"/>
    <s v="PD025811"/>
    <s v="Serviços de Publicidade Eletrônica"/>
    <n v="2106.36"/>
    <m/>
    <x v="0"/>
    <m/>
    <m/>
    <m/>
    <s v="2 - FATURADO"/>
    <n v="0"/>
    <x v="0"/>
    <x v="1"/>
    <m/>
  </r>
  <r>
    <x v="1498"/>
    <s v="60.547.841/0001-45"/>
    <s v="NF SERVICOS DO"/>
    <n v="367112"/>
    <d v="2025-11-10T00:00:00"/>
    <n v="373929"/>
    <d v="2025-11-10T00:00:00"/>
    <m/>
    <n v="295.01"/>
    <d v="2025-12-10T00:00:00"/>
    <s v="E0250811"/>
    <s v="PD025811"/>
    <s v="Serviços de Publicidade Eletrônica"/>
    <n v="280.85000000000002"/>
    <m/>
    <x v="0"/>
    <m/>
    <m/>
    <m/>
    <s v="2 - FATURADO"/>
    <n v="0"/>
    <x v="0"/>
    <x v="1"/>
    <m/>
  </r>
  <r>
    <x v="1499"/>
    <s v="60.607.108/0001-79"/>
    <s v="ND-OPERADORA CIELO"/>
    <n v="27249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1500"/>
    <s v="60.607.777/0001-40"/>
    <s v="ND-OPERADORA CIELO"/>
    <n v="27477"/>
    <d v="2025-11-26T00:00:00"/>
    <m/>
    <m/>
    <m/>
    <n v="139.38999999999999"/>
    <d v="2025-11-26T00:00:00"/>
    <m/>
    <m/>
    <s v="e-CNPJ A1 - Renovação 12 meses"/>
    <n v="139.38999999999999"/>
    <m/>
    <x v="0"/>
    <m/>
    <m/>
    <m/>
    <s v="1 - VENDA A VISTA"/>
    <n v="2"/>
    <x v="3"/>
    <x v="2"/>
    <m/>
  </r>
  <r>
    <x v="1501"/>
    <s v="60.633.674/0001-55"/>
    <s v="NF SERVICOS DO"/>
    <n v="365829"/>
    <d v="2025-10-29T00:00:00"/>
    <n v="372646"/>
    <d v="2025-10-30T00:00:00"/>
    <m/>
    <n v="1470.6"/>
    <d v="2025-11-29T00:00:00"/>
    <s v="E0250853"/>
    <s v="PD025853"/>
    <s v="Serviços de Publicidade Eletrônica"/>
    <n v="1470.6"/>
    <m/>
    <x v="0"/>
    <m/>
    <m/>
    <m/>
    <s v="2 - FATURADO"/>
    <n v="0"/>
    <x v="0"/>
    <x v="1"/>
    <m/>
  </r>
  <r>
    <x v="1501"/>
    <s v="60.633.674/0001-55"/>
    <s v="NF SERVICOS DO"/>
    <n v="366520"/>
    <d v="2025-11-10T00:00:00"/>
    <n v="373337"/>
    <d v="2025-11-10T00:00:00"/>
    <m/>
    <n v="1102.95"/>
    <d v="2025-12-10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501"/>
    <s v="60.633.674/0001-55"/>
    <s v="NF SERVICOS DO"/>
    <n v="367105"/>
    <d v="2025-11-10T00:00:00"/>
    <n v="373922"/>
    <d v="2025-11-10T00:00:00"/>
    <m/>
    <n v="1225.5"/>
    <d v="2025-12-10T00:00:00"/>
    <s v="E0250853"/>
    <s v="PD025853"/>
    <s v="Serviços de Publicidade Eletrônica"/>
    <n v="1225.5"/>
    <m/>
    <x v="0"/>
    <m/>
    <m/>
    <m/>
    <s v="2 - FATURADO"/>
    <n v="0"/>
    <x v="0"/>
    <x v="1"/>
    <m/>
  </r>
  <r>
    <x v="1501"/>
    <s v="60.633.674/0001-55"/>
    <s v="NF SERVICOS DO"/>
    <n v="367287"/>
    <d v="2025-11-10T00:00:00"/>
    <n v="374104"/>
    <d v="2025-11-10T00:00:00"/>
    <m/>
    <n v="1102.95"/>
    <d v="2025-12-10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501"/>
    <s v="60.633.674/0001-55"/>
    <s v="NF SERVICOS"/>
    <n v="197390"/>
    <d v="2025-11-11T00:00:00"/>
    <n v="2063832"/>
    <d v="2025-11-12T00:00:00"/>
    <d v="2025-10-01T00:00:00"/>
    <n v="3514.11"/>
    <d v="2025-12-11T00:00:00"/>
    <s v="E0250231"/>
    <s v="PD025198"/>
    <s v="PLATAFORMA COLABORATIVA I"/>
    <n v="3514.11"/>
    <d v="2025-10-01T00:00:00"/>
    <x v="0"/>
    <s v="DL00306/2025"/>
    <s v="SEI/GESP - 0077239398"/>
    <s v="359.00004369/2024-16 - ITO"/>
    <s v="2 - FATURADO"/>
    <n v="0"/>
    <x v="0"/>
    <x v="0"/>
    <m/>
  </r>
  <r>
    <x v="1501"/>
    <s v="60.633.674/0001-55"/>
    <s v="NF SERVICOS"/>
    <n v="197411"/>
    <d v="2025-11-11T00:00:00"/>
    <n v="2063853"/>
    <d v="2025-11-12T00:00:00"/>
    <d v="2025-10-01T00:00:00"/>
    <n v="148.97"/>
    <d v="2025-12-11T00:00:00"/>
    <s v="E0220909"/>
    <s v="PD022465"/>
    <s v="PROGRAMA SP SEM PAPEL"/>
    <n v="148.97"/>
    <d v="2025-10-01T00:00:00"/>
    <x v="0"/>
    <m/>
    <s v="DL 00002.2023"/>
    <s v="PD-PRC-2023/00636/APPS"/>
    <s v="2 - FATURADO"/>
    <n v="0"/>
    <x v="0"/>
    <x v="0"/>
    <m/>
  </r>
  <r>
    <x v="1501"/>
    <s v="60.633.674/0001-55"/>
    <s v="NF SERVICOS DO"/>
    <n v="368688"/>
    <d v="2025-11-12T00:00:00"/>
    <n v="375505"/>
    <d v="2025-11-13T00:00:00"/>
    <m/>
    <n v="4166.7"/>
    <d v="2025-12-13T00:00:00"/>
    <s v="E0250853"/>
    <s v="PD025853"/>
    <s v="Serviços de Publicidade Eletrônica"/>
    <n v="4166.7"/>
    <m/>
    <x v="0"/>
    <m/>
    <m/>
    <m/>
    <s v="2 - FATURADO"/>
    <n v="0"/>
    <x v="0"/>
    <x v="1"/>
    <m/>
  </r>
  <r>
    <x v="1501"/>
    <s v="60.633.674/0001-55"/>
    <s v="NF SERVICOS DO"/>
    <n v="369532"/>
    <d v="2025-11-14T00:00:00"/>
    <n v="376349"/>
    <d v="2025-11-18T00:00:00"/>
    <m/>
    <n v="1102.95"/>
    <d v="2025-12-18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501"/>
    <s v="60.633.674/0001-55"/>
    <s v="NF SERVICOS DO"/>
    <n v="370353"/>
    <d v="2025-11-19T00:00:00"/>
    <n v="377170"/>
    <d v="2025-11-25T00:00:00"/>
    <m/>
    <n v="1225.5"/>
    <d v="2025-12-25T00:00:00"/>
    <s v="E0250853"/>
    <s v="PD025853"/>
    <s v="Serviços de Publicidade Eletrônica"/>
    <n v="1225.5"/>
    <m/>
    <x v="0"/>
    <m/>
    <m/>
    <m/>
    <s v="2 - FATURADO"/>
    <n v="0"/>
    <x v="0"/>
    <x v="1"/>
    <m/>
  </r>
  <r>
    <x v="1501"/>
    <s v="60.633.674/0001-55"/>
    <s v="NF SERVICOS DO"/>
    <n v="371194"/>
    <d v="2025-11-26T00:00:00"/>
    <n v="378011"/>
    <d v="2025-11-27T00:00:00"/>
    <m/>
    <n v="1102.95"/>
    <d v="2025-12-27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502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36"/>
    <m/>
    <m/>
    <m/>
    <s v="1 - VENDA A VISTA"/>
    <n v="5417"/>
    <x v="1"/>
    <x v="0"/>
    <m/>
  </r>
  <r>
    <x v="1502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6"/>
    <m/>
    <m/>
    <m/>
    <s v="1 - VENDA A VISTA"/>
    <n v="5417"/>
    <x v="1"/>
    <x v="0"/>
    <m/>
  </r>
  <r>
    <x v="1502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6"/>
    <m/>
    <m/>
    <m/>
    <s v="1 - VENDA A VISTA"/>
    <n v="5417"/>
    <x v="1"/>
    <x v="0"/>
    <m/>
  </r>
  <r>
    <x v="1502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6"/>
    <m/>
    <m/>
    <m/>
    <s v="1 - VENDA A VISTA"/>
    <n v="5417"/>
    <x v="1"/>
    <x v="0"/>
    <m/>
  </r>
  <r>
    <x v="1502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6"/>
    <m/>
    <m/>
    <m/>
    <s v="1 - VENDA A VISTA"/>
    <n v="5417"/>
    <x v="1"/>
    <x v="0"/>
    <m/>
  </r>
  <r>
    <x v="1502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6"/>
    <m/>
    <m/>
    <m/>
    <s v="1 - VENDA A VISTA"/>
    <n v="5417"/>
    <x v="1"/>
    <x v="0"/>
    <m/>
  </r>
  <r>
    <x v="1502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6"/>
    <m/>
    <m/>
    <m/>
    <s v="1 - VENDA A VISTA"/>
    <n v="5417"/>
    <x v="1"/>
    <x v="0"/>
    <m/>
  </r>
  <r>
    <x v="1502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6"/>
    <m/>
    <m/>
    <m/>
    <s v="1 - VENDA A VISTA"/>
    <n v="5417"/>
    <x v="1"/>
    <x v="0"/>
    <m/>
  </r>
  <r>
    <x v="1502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6"/>
    <m/>
    <m/>
    <m/>
    <s v="1 - VENDA A VISTA"/>
    <n v="5417"/>
    <x v="1"/>
    <x v="0"/>
    <m/>
  </r>
  <r>
    <x v="1502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6"/>
    <m/>
    <m/>
    <m/>
    <s v="1 - VENDA A VISTA"/>
    <n v="5417"/>
    <x v="1"/>
    <x v="0"/>
    <m/>
  </r>
  <r>
    <x v="1502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6"/>
    <m/>
    <m/>
    <m/>
    <s v="1 - VENDA A VISTA"/>
    <n v="5395"/>
    <x v="1"/>
    <x v="0"/>
    <m/>
  </r>
  <r>
    <x v="1502"/>
    <s v="60.747.318/0001-62"/>
    <s v="NF SERVICOS"/>
    <n v="190630"/>
    <d v="2025-07-25T00:00:00"/>
    <n v="1996848"/>
    <d v="2025-07-25T00:00:00"/>
    <d v="2024-12-01T00:00:00"/>
    <n v="53026.2"/>
    <d v="2025-08-24T00:00:00"/>
    <s v="E0230492"/>
    <s v="PD023402"/>
    <s v="EMAIL COMO SERVIÇO - OFFICE BASICO"/>
    <n v="50480.94"/>
    <d v="2024-12-01T00:00:00"/>
    <x v="0"/>
    <s v="185/2023"/>
    <s v="147.00008182/2023-89"/>
    <s v="359.00008625/2023-55  ITO"/>
    <s v="2 - FATURADO"/>
    <n v="96"/>
    <x v="7"/>
    <x v="0"/>
    <m/>
  </r>
  <r>
    <x v="1502"/>
    <s v="60.747.318/0001-62"/>
    <s v="NFS INSS RET"/>
    <n v="198709"/>
    <d v="2025-11-24T00:00:00"/>
    <n v="2065151"/>
    <d v="2025-11-24T00:00:00"/>
    <d v="2025-10-01T00:00:00"/>
    <n v="142469.37"/>
    <d v="2025-12-24T00:00:00"/>
    <s v="E0190047"/>
    <s v="PD019035"/>
    <s v="ATENDIMENTO E SUPORTE AO USUARIO DE TIC, SERVICOS TECNICOS ESPECIALIZADOS, GESTAO DE FIREWALL E GESTAO DE PROXY"/>
    <n v="119959.21"/>
    <d v="2025-10-01T00:00:00"/>
    <x v="0"/>
    <s v="DA Nº 481/2019"/>
    <s v="5403/2019 14700002797/2023-00"/>
    <s v="PD-PRC-2019/00618   359.00008385/2023-99 - ITO"/>
    <s v="2 - FATURADO"/>
    <n v="0"/>
    <x v="0"/>
    <x v="0"/>
    <m/>
  </r>
  <r>
    <x v="1502"/>
    <s v="60.747.318/0001-62"/>
    <s v="NFS INSS RET"/>
    <n v="198710"/>
    <d v="2025-11-24T00:00:00"/>
    <n v="2065152"/>
    <d v="2025-11-24T00:00:00"/>
    <d v="2025-10-01T00:00:00"/>
    <n v="12654.4"/>
    <d v="2025-12-24T00:00:00"/>
    <s v="E0190047"/>
    <s v="PD019035"/>
    <s v="ATENDIMENTO E SUPORTE AO USUARIO DE TIC, SERVICOS TECNICOS ESPECIALIZADOS, GESTAO DE FIREWALL E GESTAO DE PROXY"/>
    <n v="10655.01"/>
    <d v="2025-10-01T00:00:00"/>
    <x v="0"/>
    <s v="DA Nº 481/2019"/>
    <s v="5403/2019 14700002797/2023-00"/>
    <s v="PD-PRC-2019/00618   359.00008385/2023-99 - ITO"/>
    <s v="2 - FATURADO"/>
    <n v="0"/>
    <x v="0"/>
    <x v="0"/>
    <m/>
  </r>
  <r>
    <x v="1502"/>
    <s v="60.747.318/0001-62"/>
    <s v="NFS INSS RET"/>
    <n v="198711"/>
    <d v="2025-11-24T00:00:00"/>
    <n v="2065153"/>
    <d v="2025-11-24T00:00:00"/>
    <d v="2025-10-01T00:00:00"/>
    <n v="171393.47"/>
    <d v="2025-12-24T00:00:00"/>
    <s v="E0190047"/>
    <s v="PD019035"/>
    <s v="ATENDIMENTO E SUPORTE AO USUARIO DE TIC, SERVICOS TECNICOS ESPECIALIZADOS, GESTAO DE FIREWALL E GESTAO DE PROXY"/>
    <n v="144313.29"/>
    <d v="2025-10-01T00:00:00"/>
    <x v="0"/>
    <s v="DA Nº 481/2019"/>
    <s v="5403/2019 14700002797/2023-00"/>
    <s v="PD-PRC-2019/00618   359.00008385/2023-99 - ITO"/>
    <s v="2 - FATURADO"/>
    <n v="0"/>
    <x v="0"/>
    <x v="0"/>
    <m/>
  </r>
  <r>
    <x v="1502"/>
    <s v="60.747.318/0001-62"/>
    <s v="NF SERVICOS"/>
    <n v="198715"/>
    <d v="2025-11-24T00:00:00"/>
    <n v="2065157"/>
    <d v="2025-11-24T00:00:00"/>
    <d v="2025-10-01T00:00:00"/>
    <n v="3809.6"/>
    <d v="2025-12-24T00:00:00"/>
    <s v="E0190048"/>
    <s v="PD019035"/>
    <s v="CENTRAL DE ATENDIMENTO(HELP DESK / SERVICE DESK)"/>
    <n v="3626.74"/>
    <d v="2025-10-01T00:00:00"/>
    <x v="0"/>
    <s v="DA Nº 481/2019"/>
    <s v="147.00002797/2023-00"/>
    <s v="PD-PRC-2019/00618   359.00008385/2023-99 - ITO"/>
    <s v="2 - FATURADO"/>
    <n v="0"/>
    <x v="0"/>
    <x v="0"/>
    <m/>
  </r>
  <r>
    <x v="1502"/>
    <s v="60.747.318/0001-62"/>
    <s v="NF SERVICOS"/>
    <n v="198716"/>
    <d v="2025-11-24T00:00:00"/>
    <n v="2065158"/>
    <d v="2025-11-24T00:00:00"/>
    <d v="2025-10-01T00:00:00"/>
    <n v="3622.32"/>
    <d v="2025-12-24T00:00:00"/>
    <s v="E0190048"/>
    <s v="PD019035"/>
    <s v="CENTRAL DE ATENDIMENTO(HELP DESK / SERVICE DESK)"/>
    <n v="3448.45"/>
    <d v="2025-10-01T00:00:00"/>
    <x v="0"/>
    <s v="DA Nº 481/2019"/>
    <s v="147.00002797/2023-00"/>
    <s v="PD-PRC-2019/00618   359.00008385/2023-99 - ITO"/>
    <s v="2 - FATURADO"/>
    <n v="0"/>
    <x v="0"/>
    <x v="0"/>
    <m/>
  </r>
  <r>
    <x v="1502"/>
    <s v="60.747.318/0001-62"/>
    <s v="NF SERVICOS"/>
    <n v="198717"/>
    <d v="2025-11-24T00:00:00"/>
    <n v="2065159"/>
    <d v="2025-11-24T00:00:00"/>
    <d v="2025-10-01T00:00:00"/>
    <n v="1576"/>
    <d v="2025-12-24T00:00:00"/>
    <s v="E0190083"/>
    <s v="PD019035"/>
    <s v="SOLUÇÃO POUPAFILA CENTRALIZADO - GERENCIAMENTO DE FILAS"/>
    <n v="1500.35"/>
    <d v="2025-10-01T00:00:00"/>
    <x v="0"/>
    <s v="DA Nº 481/2019"/>
    <s v="147.00002797/2023-00"/>
    <s v="PD-PRC-2019/00618   359.00008385/2023-99 ITO"/>
    <s v="2 - FATURADO"/>
    <n v="0"/>
    <x v="0"/>
    <x v="0"/>
    <m/>
  </r>
  <r>
    <x v="1502"/>
    <s v="60.747.318/0001-62"/>
    <s v="NF SERVICOS"/>
    <n v="198718"/>
    <d v="2025-11-24T00:00:00"/>
    <n v="2065160"/>
    <d v="2025-11-24T00:00:00"/>
    <d v="2025-10-01T00:00:00"/>
    <n v="60975.69"/>
    <d v="2025-12-24T00:00:00"/>
    <s v="E0190049"/>
    <s v="PD019035"/>
    <s v="ADMINISTRAÇÃO DE ESTAÇÃO DE TRABALHO E GERENCIAMENTO DE ANTIVÍRUS"/>
    <n v="58048.86"/>
    <d v="2025-10-01T00:00:00"/>
    <x v="0"/>
    <s v="DA Nº 481/2019"/>
    <s v="147.00002797/2023-00"/>
    <s v="PD-PRC-2019/00618 -   359.00008385/2023-99  ITO"/>
    <s v="2 - FATURADO"/>
    <n v="0"/>
    <x v="0"/>
    <x v="0"/>
    <m/>
  </r>
  <r>
    <x v="1502"/>
    <s v="60.747.318/0001-62"/>
    <s v="NF SERVICOS"/>
    <n v="198719"/>
    <d v="2025-11-24T00:00:00"/>
    <n v="2065161"/>
    <d v="2025-11-24T00:00:00"/>
    <d v="2025-10-01T00:00:00"/>
    <n v="43104.14"/>
    <d v="2025-12-24T00:00:00"/>
    <s v="E0190047"/>
    <s v="PD019035"/>
    <s v="ATENDIMENTO E SUPORTE AO USUARIO DE TIC, SERVICOS TECNICOS ESPECIALIZADOS, GESTAO DE FIREWALL E GESTAO DE PROXY"/>
    <n v="41035.14"/>
    <d v="2025-10-01T00:00:00"/>
    <x v="0"/>
    <s v="DA Nº 481/2019"/>
    <s v="5403/2019 14700002797/2023-00"/>
    <s v="PD-PRC-2019/00618   359.00008385/2023-99 - ITO"/>
    <s v="2 - FATURADO"/>
    <n v="0"/>
    <x v="0"/>
    <x v="0"/>
    <m/>
  </r>
  <r>
    <x v="1502"/>
    <s v="60.747.318/0001-62"/>
    <s v="NFS INSS RET"/>
    <n v="198722"/>
    <d v="2025-11-24T00:00:00"/>
    <n v="2065164"/>
    <d v="2025-11-24T00:00:00"/>
    <d v="2025-10-01T00:00:00"/>
    <n v="185342.85"/>
    <d v="2025-12-24T00:00:00"/>
    <s v="E0201003"/>
    <s v="PD201003"/>
    <s v="GED"/>
    <n v="156058.68"/>
    <d v="2025-10-01T00:00:00"/>
    <x v="0"/>
    <s v="DA 212/2020"/>
    <s v="5820/2020"/>
    <s v="ITO"/>
    <s v="2 - FATURADO"/>
    <n v="0"/>
    <x v="0"/>
    <x v="0"/>
    <m/>
  </r>
  <r>
    <x v="1502"/>
    <s v="60.747.318/0001-62"/>
    <s v="NF SERVICOS"/>
    <n v="198723"/>
    <d v="2025-11-24T00:00:00"/>
    <n v="2065165"/>
    <d v="2025-11-24T00:00:00"/>
    <d v="2025-10-01T00:00:00"/>
    <n v="107534.09"/>
    <d v="2025-12-24T00:00:00"/>
    <s v="E0201003"/>
    <s v="PD201003"/>
    <s v="GED"/>
    <n v="102372.45"/>
    <d v="2025-10-01T00:00:00"/>
    <x v="0"/>
    <s v="DA 212/2020"/>
    <s v="5820/2020"/>
    <s v="ITO"/>
    <s v="2 - FATURADO"/>
    <n v="0"/>
    <x v="0"/>
    <x v="0"/>
    <m/>
  </r>
  <r>
    <x v="1502"/>
    <s v="60.747.318/0001-62"/>
    <s v="NF SERVICOS"/>
    <n v="198724"/>
    <d v="2025-11-24T00:00:00"/>
    <n v="2065166"/>
    <d v="2025-11-24T00:00:00"/>
    <d v="2025-10-01T00:00:00"/>
    <n v="496.89"/>
    <d v="2025-12-24T00:00:00"/>
    <s v="E0230059"/>
    <s v="PD023050"/>
    <s v="PROGRAMA SP SEM PAPEL"/>
    <n v="473.04"/>
    <d v="2025-10-01T00:00:00"/>
    <x v="0"/>
    <s v="037/2023"/>
    <s v="147.00001288/2023-51"/>
    <s v="PD-PRC-2023/00399   359.00003830/2024-13  APPS"/>
    <s v="2 - FATURADO"/>
    <n v="0"/>
    <x v="0"/>
    <x v="0"/>
    <m/>
  </r>
  <r>
    <x v="1502"/>
    <s v="60.747.318/0001-62"/>
    <s v="NF SERVICOS"/>
    <n v="198725"/>
    <d v="2025-11-24T00:00:00"/>
    <n v="2065167"/>
    <d v="2025-11-24T00:00:00"/>
    <d v="2025-10-01T00:00:00"/>
    <n v="2486.33"/>
    <d v="2025-12-24T00:00:00"/>
    <s v="E0230146"/>
    <s v="PD023123"/>
    <s v="SMS"/>
    <n v="2366.9899999999998"/>
    <d v="2025-10-01T00:00:00"/>
    <x v="0"/>
    <s v="DA 155/2023   D.L.14/2023"/>
    <s v="147.00000100/2023-58"/>
    <s v="359.00007058/2023-10  ITO"/>
    <s v="2 - FATURADO"/>
    <n v="0"/>
    <x v="0"/>
    <x v="0"/>
    <m/>
  </r>
  <r>
    <x v="1502"/>
    <s v="60.747.318/0001-62"/>
    <s v="NF SERVICOS"/>
    <n v="198726"/>
    <d v="2025-11-24T00:00:00"/>
    <n v="2065168"/>
    <d v="2025-11-24T00:00:00"/>
    <d v="2025-10-01T00:00:00"/>
    <n v="65569.919999999998"/>
    <d v="2025-12-24T00:00:00"/>
    <s v="E0250146"/>
    <s v="PD025126"/>
    <s v="FOLHA DE PAGAMENTO"/>
    <n v="62422.559999999998"/>
    <d v="2025-10-01T00:00:00"/>
    <x v="0"/>
    <s v="42/2025"/>
    <s v="147.00002142/2025-95"/>
    <s v="359.00001016/2025-37 - APPS"/>
    <s v="2 - FATURADO"/>
    <n v="0"/>
    <x v="0"/>
    <x v="0"/>
    <m/>
  </r>
  <r>
    <x v="1502"/>
    <s v="60.747.318/0001-62"/>
    <s v="NF SERVICOS"/>
    <n v="198727"/>
    <d v="2025-11-24T00:00:00"/>
    <n v="2065169"/>
    <d v="2025-11-24T00:00:00"/>
    <d v="2025-10-01T00:00:00"/>
    <n v="697335.19"/>
    <d v="2025-12-24T00:00:00"/>
    <s v="E0240012"/>
    <s v="PD024011"/>
    <s v="NUVEM PUBLICA"/>
    <n v="663863.1"/>
    <d v="2025-10-01T00:00:00"/>
    <x v="0"/>
    <s v="51/2024"/>
    <s v="147.00033197/2024-66"/>
    <s v="359.00009213/2024-13  ITO"/>
    <s v="2 - FATURADO"/>
    <n v="0"/>
    <x v="0"/>
    <x v="0"/>
    <m/>
  </r>
  <r>
    <x v="1502"/>
    <s v="60.747.318/0001-62"/>
    <s v="NF SERVICOS"/>
    <n v="198728"/>
    <d v="2025-11-24T00:00:00"/>
    <n v="2065170"/>
    <d v="2025-11-24T00:00:00"/>
    <d v="2025-10-01T00:00:00"/>
    <n v="139720.4"/>
    <d v="2025-12-24T00:00:00"/>
    <s v="E0241050"/>
    <s v="PD024474"/>
    <s v="OFFICE"/>
    <n v="133013.82"/>
    <d v="2025-10-01T00:00:00"/>
    <x v="0"/>
    <s v="123/2024"/>
    <s v="147.00037704/2024-31"/>
    <s v="359.00008841/2023-09   ITO"/>
    <s v="2 - FATURADO"/>
    <n v="0"/>
    <x v="0"/>
    <x v="0"/>
    <m/>
  </r>
  <r>
    <x v="1502"/>
    <s v="60.747.318/0001-62"/>
    <s v="NF SERVICOS"/>
    <n v="198729"/>
    <d v="2025-11-24T00:00:00"/>
    <n v="2065171"/>
    <d v="2025-11-24T00:00:00"/>
    <d v="2025-10-01T00:00:00"/>
    <n v="2868.05"/>
    <d v="2025-12-24T00:00:00"/>
    <s v="E0201003"/>
    <s v="PD201003"/>
    <s v="GED"/>
    <n v="2730.38"/>
    <d v="2025-10-01T00:00:00"/>
    <x v="0"/>
    <s v="DA 212/2020"/>
    <s v="5820/2020"/>
    <s v="ITO"/>
    <s v="2 - FATURADO"/>
    <n v="0"/>
    <x v="0"/>
    <x v="0"/>
    <m/>
  </r>
  <r>
    <x v="1502"/>
    <s v="60.747.318/0001-62"/>
    <s v="NF SERVICOS"/>
    <n v="198730"/>
    <d v="2025-11-24T00:00:00"/>
    <n v="2065172"/>
    <d v="2025-11-24T00:00:00"/>
    <d v="2025-10-01T00:00:00"/>
    <n v="3452.46"/>
    <d v="2025-12-24T00:00:00"/>
    <s v="E0230073"/>
    <s v="PD023064"/>
    <s v="DECBENS - SISTEMA DE DECLARAÇÃO DE BENS"/>
    <n v="3286.74"/>
    <d v="2025-10-01T00:00:00"/>
    <x v="0"/>
    <s v="087/2023"/>
    <s v="147.00001052/2023-15"/>
    <s v="359.00003065/2023-42 - APPS"/>
    <s v="2 - FATURADO"/>
    <n v="0"/>
    <x v="0"/>
    <x v="0"/>
    <m/>
  </r>
  <r>
    <x v="1502"/>
    <s v="60.747.318/0001-62"/>
    <s v="NF SERVICOS"/>
    <n v="198731"/>
    <d v="2025-11-24T00:00:00"/>
    <n v="2065173"/>
    <d v="2025-11-24T00:00:00"/>
    <d v="2025-10-01T00:00:00"/>
    <n v="17262.259999999998"/>
    <d v="2025-12-24T00:00:00"/>
    <s v="E0230073"/>
    <s v="PD023064"/>
    <s v="DECBENS - SISTEMA DE DECLARAÇÃO DE BENS"/>
    <n v="16433.669999999998"/>
    <d v="2025-10-01T00:00:00"/>
    <x v="0"/>
    <s v="087/2023"/>
    <s v="147.00001052/2023-15"/>
    <s v="359.00003065/2023-42 - APPS"/>
    <s v="2 - FATURADO"/>
    <n v="0"/>
    <x v="0"/>
    <x v="0"/>
    <m/>
  </r>
  <r>
    <x v="1503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491"/>
    <x v="1"/>
    <x v="1"/>
    <m/>
  </r>
  <r>
    <x v="1504"/>
    <s v="60.985.017/0001-77"/>
    <s v="ND-POUPATEMPO 4.0"/>
    <n v="7210"/>
    <d v="2025-11-05T00:00:00"/>
    <s v="PPT00651"/>
    <s v="PPT00651"/>
    <d v="2025-11-01T00:00:00"/>
    <n v="14707.05"/>
    <d v="2025-12-05T00:00:00"/>
    <s v="PPT00651"/>
    <s v="PP00651"/>
    <s v="IMPLANTACAO E OPERACAO DO POUPATEMPO CREA"/>
    <n v="14707.05"/>
    <d v="2025-11-01T00:00:00"/>
    <x v="0"/>
    <m/>
    <s v="PD-PRC-2022/00810"/>
    <m/>
    <s v="2 - FATURADO"/>
    <n v="0"/>
    <x v="0"/>
    <x v="15"/>
    <m/>
  </r>
  <r>
    <x v="1505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295"/>
    <x v="2"/>
    <x v="5"/>
    <m/>
  </r>
  <r>
    <x v="1506"/>
    <s v="607.702.798-72"/>
    <s v="ND-BENEF AFASTADOS"/>
    <n v="1004"/>
    <d v="2025-07-03T00:00:00"/>
    <m/>
    <m/>
    <m/>
    <n v="601.17999999999995"/>
    <d v="2025-08-02T00:00:00"/>
    <m/>
    <m/>
    <s v="PLANO DE SAUDE FUNC AFASTADOS"/>
    <n v="601.17999999999995"/>
    <m/>
    <x v="0"/>
    <m/>
    <m/>
    <m/>
    <s v="2 - FATURADO"/>
    <n v="118"/>
    <x v="7"/>
    <x v="6"/>
    <m/>
  </r>
  <r>
    <x v="1506"/>
    <s v="607.702.798-72"/>
    <s v="ND-BENEF AFASTADOS"/>
    <n v="1020"/>
    <d v="2025-08-04T00:00:00"/>
    <m/>
    <m/>
    <m/>
    <n v="601.17999999999995"/>
    <d v="2025-09-04T00:00:00"/>
    <m/>
    <m/>
    <s v="PLANO DE SAUDE FUNC AFASTADOS"/>
    <n v="601.17999999999995"/>
    <m/>
    <x v="0"/>
    <m/>
    <m/>
    <m/>
    <s v="31 DIAS"/>
    <n v="85"/>
    <x v="4"/>
    <x v="6"/>
    <m/>
  </r>
  <r>
    <x v="1507"/>
    <s v="609.523.188-49"/>
    <s v="ND-OPERADORA CIELO"/>
    <n v="27203"/>
    <d v="2025-10-30T00:00:00"/>
    <m/>
    <m/>
    <m/>
    <n v="349.97"/>
    <d v="2025-10-30T00:00:00"/>
    <m/>
    <m/>
    <s v="Certificado e-CPF A3 em cartão e leitora - 24 meses"/>
    <n v="349.97"/>
    <m/>
    <x v="0"/>
    <m/>
    <m/>
    <m/>
    <s v="1 - VENDA A VISTA"/>
    <n v="29"/>
    <x v="3"/>
    <x v="2"/>
    <m/>
  </r>
  <r>
    <x v="1508"/>
    <s v="61.017.444/0001-24"/>
    <s v="ND-OPERADORA CIELO"/>
    <n v="27453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1509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355"/>
    <x v="2"/>
    <x v="3"/>
    <m/>
  </r>
  <r>
    <x v="1510"/>
    <s v="61.539.813/0001-49"/>
    <s v="5114 Venda A.T.CONSI"/>
    <n v="784"/>
    <d v="2025-10-07T00:00:00"/>
    <m/>
    <s v="ACERTO REF NF DEV SIMB 89591"/>
    <m/>
    <n v="1095.0999999999999"/>
    <d v="2025-12-06T00:00:00"/>
    <m/>
    <m/>
    <s v="YEDAMARIA - EDICAO IO"/>
    <n v="1095.0999999999999"/>
    <m/>
    <x v="0"/>
    <m/>
    <m/>
    <m/>
    <s v="60 DIAS"/>
    <n v="0"/>
    <x v="0"/>
    <x v="9"/>
    <m/>
  </r>
  <r>
    <x v="1510"/>
    <s v="61.539.813/0001-49"/>
    <s v="5114 Venda A.T.CONSI"/>
    <n v="965"/>
    <d v="2025-10-29T00:00:00"/>
    <m/>
    <s v="ACERTO REF NF DEVOLUÇÃO SIMBOLICA 105010"/>
    <m/>
    <n v="1310.3599999999999"/>
    <d v="2025-12-28T00:00:00"/>
    <m/>
    <m/>
    <s v="UM VENTO ME LEVA DE JIRGES RISTUM"/>
    <n v="1310.3599999999999"/>
    <m/>
    <x v="0"/>
    <m/>
    <m/>
    <m/>
    <s v="60 DIAS"/>
    <n v="0"/>
    <x v="0"/>
    <x v="9"/>
    <m/>
  </r>
  <r>
    <x v="1510"/>
    <s v="61.539.813/0001-49"/>
    <s v="5114 Venda A.T.CONSI"/>
    <n v="1117"/>
    <d v="2025-11-28T00:00:00"/>
    <m/>
    <s v="ACERTO REF NF DEVOLUÇÃO SIMBOLICA 120427"/>
    <m/>
    <n v="358.61"/>
    <d v="2026-01-27T00:00:00"/>
    <m/>
    <m/>
    <s v="RODOLFO GARCIA - COLECAO SERIE ESSENCIAL NO 06"/>
    <n v="358.61"/>
    <m/>
    <x v="0"/>
    <m/>
    <m/>
    <m/>
    <s v="60 DIAS"/>
    <n v="0"/>
    <x v="0"/>
    <x v="9"/>
    <m/>
  </r>
  <r>
    <x v="1511"/>
    <s v="61.571.291/0001-62"/>
    <s v="ND-OPERADORA CIELO"/>
    <n v="27349"/>
    <d v="2025-11-13T00:00:00"/>
    <m/>
    <m/>
    <m/>
    <n v="187.49"/>
    <d v="2025-11-13T00:00:00"/>
    <m/>
    <m/>
    <s v="Certificado e-CNPJ A1 em Software (12 meses)"/>
    <n v="187.49"/>
    <m/>
    <x v="0"/>
    <m/>
    <m/>
    <m/>
    <s v="1 - VENDA A VISTA"/>
    <n v="15"/>
    <x v="3"/>
    <x v="2"/>
    <m/>
  </r>
  <r>
    <x v="1512"/>
    <s v="61.571.923/0001-98"/>
    <s v="NF SERVICOS"/>
    <n v="197503"/>
    <d v="2025-11-12T00:00:00"/>
    <n v="2063945"/>
    <d v="2025-11-12T00:00:00"/>
    <d v="2025-10-01T00:00:00"/>
    <n v="58.12"/>
    <d v="2025-12-12T00:00:00"/>
    <s v="E0230153"/>
    <s v="PD023130"/>
    <s v="PROGRAMA SP SEM PAPEL"/>
    <n v="55.33"/>
    <d v="2025-10-01T00:00:00"/>
    <x v="0"/>
    <d v="2023-09-01T00:00:00"/>
    <s v="SEI.267.00000204/2023-41"/>
    <s v="359.00006491/2023-38  APPS"/>
    <s v="2 - FATURADO"/>
    <n v="0"/>
    <x v="0"/>
    <x v="0"/>
    <m/>
  </r>
  <r>
    <x v="1512"/>
    <s v="61.571.923/0001-98"/>
    <s v="NF SERVICOS E_GOV"/>
    <n v="197714"/>
    <d v="2025-11-12T00:00:00"/>
    <n v="2064156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0"/>
    <x v="0"/>
    <x v="1"/>
    <m/>
  </r>
  <r>
    <x v="1512"/>
    <s v="61.571.923/0001-98"/>
    <s v="NF SERVICOS"/>
    <n v="197764"/>
    <d v="2025-11-12T00:00:00"/>
    <n v="2064206"/>
    <d v="2025-11-13T00:00:00"/>
    <d v="2025-10-01T00:00:00"/>
    <n v="698.06"/>
    <d v="2025-12-12T00:00:00"/>
    <s v="E0251348"/>
    <s v="PD251201"/>
    <s v="PLATAFORMA COLABORATIVA I"/>
    <n v="664.55"/>
    <d v="2025-10-01T00:00:00"/>
    <x v="0"/>
    <s v="20/2025"/>
    <s v="267.00000489/2025-82"/>
    <s v="359.00006226/2025-11 ITO"/>
    <s v="2 - FATURADO"/>
    <n v="0"/>
    <x v="0"/>
    <x v="0"/>
    <m/>
  </r>
  <r>
    <x v="1513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943"/>
    <x v="1"/>
    <x v="1"/>
    <m/>
  </r>
  <r>
    <x v="1513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465"/>
    <x v="1"/>
    <x v="1"/>
    <m/>
  </r>
  <r>
    <x v="1514"/>
    <s v="61.914.891/0001-86"/>
    <s v="NF SERVICOS"/>
    <n v="197506"/>
    <d v="2025-11-12T00:00:00"/>
    <n v="2063948"/>
    <d v="2025-11-12T00:00:00"/>
    <d v="2025-10-01T00:00:00"/>
    <n v="3175"/>
    <d v="2025-12-12T00:00:00"/>
    <s v="E0240504"/>
    <s v="PD024358"/>
    <s v="OFFICE BASICO"/>
    <n v="3022.6"/>
    <d v="2025-10-01T00:00:00"/>
    <x v="0"/>
    <s v="0358/2024"/>
    <s v="958/2024"/>
    <s v="359.00007095/2024-17 - ITO"/>
    <s v="2 - FATURADO"/>
    <n v="0"/>
    <x v="0"/>
    <x v="0"/>
    <m/>
  </r>
  <r>
    <x v="1515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549"/>
    <x v="1"/>
    <x v="1"/>
    <m/>
  </r>
  <r>
    <x v="1515"/>
    <s v="61.924.981/0001-58"/>
    <s v="NF SERVICOS"/>
    <n v="198182"/>
    <d v="2025-11-14T00:00:00"/>
    <n v="2064624"/>
    <d v="2025-11-14T00:00:00"/>
    <d v="2025-10-01T00:00:00"/>
    <n v="87.48"/>
    <d v="2025-12-14T00:00:00"/>
    <s v="E0230556"/>
    <s v="PD023449"/>
    <s v="PROGRAMA SP SEM PAPEL"/>
    <n v="83.28"/>
    <d v="2025-10-01T00:00:00"/>
    <x v="0"/>
    <d v="2024-07-01T00:00:00"/>
    <s v="149.00003295/2023-31"/>
    <s v="359.00005647/2024-44 APPS"/>
    <s v="2 - FATURADO"/>
    <n v="0"/>
    <x v="0"/>
    <x v="0"/>
    <m/>
  </r>
  <r>
    <x v="1515"/>
    <s v="61.924.981/0001-58"/>
    <s v="NF SERVICOS"/>
    <n v="198193"/>
    <d v="2025-11-14T00:00:00"/>
    <n v="2064635"/>
    <d v="2025-11-14T00:00:00"/>
    <d v="2025-10-01T00:00:00"/>
    <n v="765.45"/>
    <d v="2025-12-14T00:00:00"/>
    <s v="E0220876"/>
    <s v="PD022436"/>
    <s v="SAM PATRIMONIO"/>
    <n v="728.71"/>
    <d v="2025-10-01T00:00:00"/>
    <x v="0"/>
    <s v="18/2022"/>
    <s v="149.00003027/2023-10"/>
    <s v="PD-PRC-2022/04588-359.00008394/2023 - APPS"/>
    <s v="2 - FATURADO"/>
    <n v="0"/>
    <x v="0"/>
    <x v="0"/>
    <m/>
  </r>
  <r>
    <x v="1515"/>
    <s v="61.924.981/0001-58"/>
    <s v="NF SERVICOS"/>
    <n v="198198"/>
    <d v="2025-11-14T00:00:00"/>
    <n v="2064640"/>
    <d v="2025-11-14T00:00:00"/>
    <d v="2025-10-01T00:00:00"/>
    <n v="15662.99"/>
    <d v="2025-12-14T00:00:00"/>
    <s v="E0240541"/>
    <s v="PD024388"/>
    <s v="OFFICE BÁSICO"/>
    <n v="14911.17"/>
    <d v="2025-10-01T00:00:00"/>
    <x v="0"/>
    <s v="15/2024"/>
    <s v="149.00003422/2024-83"/>
    <s v="359.00007513/2024-68-APPS"/>
    <s v="2 - FATURADO"/>
    <n v="0"/>
    <x v="0"/>
    <x v="0"/>
    <m/>
  </r>
  <r>
    <x v="1516"/>
    <s v="62.070.362/0001-06"/>
    <s v="NF SERVICOS KIT"/>
    <n v="196229"/>
    <d v="2025-10-20T00:00:00"/>
    <n v="2044795"/>
    <d v="2025-10-20T00:00:00"/>
    <d v="2025-09-01T00:00:00"/>
    <n v="7578.42"/>
    <d v="2025-11-19T00:00:00"/>
    <s v="E0240144"/>
    <s v="PD024095"/>
    <s v="CERTIFICADO DIGITAL E-CPF - E CNPJ."/>
    <n v="0.56999999999999995"/>
    <d v="2025-09-01T00:00:00"/>
    <x v="0"/>
    <n v="1002050301"/>
    <n v="10020503"/>
    <s v="359.00006933/2024-27  ITO"/>
    <s v="2 - FATURADO"/>
    <n v="9"/>
    <x v="3"/>
    <x v="1"/>
    <m/>
  </r>
  <r>
    <x v="1516"/>
    <s v="62.070.362/0001-06"/>
    <s v="NF SERVICOS DO"/>
    <n v="366434"/>
    <d v="2025-11-10T00:00:00"/>
    <n v="373251"/>
    <d v="2025-11-10T00:00:00"/>
    <m/>
    <n v="18382.5"/>
    <d v="2025-12-10T00:00:00"/>
    <m/>
    <m/>
    <s v="Serviços de Publicidade Eletrônica"/>
    <n v="18382.5"/>
    <m/>
    <x v="0"/>
    <m/>
    <m/>
    <m/>
    <s v="2 - FATURADO"/>
    <n v="0"/>
    <x v="0"/>
    <x v="1"/>
    <m/>
  </r>
  <r>
    <x v="1516"/>
    <s v="62.070.362/0001-06"/>
    <s v="NF SERVICOS DO"/>
    <n v="369277"/>
    <d v="2025-11-14T00:00:00"/>
    <n v="376094"/>
    <d v="2025-11-18T00:00:00"/>
    <m/>
    <n v="16299.15"/>
    <d v="2025-12-18T00:00:00"/>
    <m/>
    <m/>
    <s v="Serviços de Publicidade Eletrônica"/>
    <n v="16299.15"/>
    <m/>
    <x v="0"/>
    <m/>
    <m/>
    <m/>
    <s v="2 - FATURADO"/>
    <n v="0"/>
    <x v="0"/>
    <x v="1"/>
    <m/>
  </r>
  <r>
    <x v="1516"/>
    <s v="62.070.362/0001-06"/>
    <s v="NF SERVICOS"/>
    <n v="198695"/>
    <d v="2025-11-21T00:00:00"/>
    <n v="2065137"/>
    <d v="2025-11-21T00:00:00"/>
    <d v="2025-10-01T00:00:00"/>
    <n v="64.739999999999995"/>
    <d v="2025-12-21T00:00:00"/>
    <s v="E0230025"/>
    <s v="PD023020"/>
    <s v="PROGRAMA SP SEM PAPEL"/>
    <n v="64.739999999999995"/>
    <d v="2025-10-01T00:00:00"/>
    <x v="0"/>
    <n v="1001873301"/>
    <n v="10018733"/>
    <s v="PD-PRC-2023/00319-APPS"/>
    <s v="2 - FATURADO"/>
    <n v="0"/>
    <x v="0"/>
    <x v="0"/>
    <m/>
  </r>
  <r>
    <x v="1516"/>
    <s v="62.070.362/0001-06"/>
    <s v="NF SERVICOS"/>
    <n v="198696"/>
    <d v="2025-11-21T00:00:00"/>
    <n v="2065138"/>
    <d v="2025-11-21T00:00:00"/>
    <d v="2025-10-01T00:00:00"/>
    <n v="415.52"/>
    <d v="2025-12-21T00:00:00"/>
    <s v="E0250071"/>
    <s v="PD025058"/>
    <s v="OFFICE"/>
    <n v="415.52"/>
    <d v="2025-10-01T00:00:00"/>
    <x v="0"/>
    <n v="1002193001"/>
    <n v="10021930"/>
    <s v="359.00001651/2025-14 - ITO"/>
    <s v="2 - FATURADO"/>
    <n v="0"/>
    <x v="0"/>
    <x v="0"/>
    <m/>
  </r>
  <r>
    <x v="1516"/>
    <s v="62.070.362/0001-06"/>
    <s v="NF SERVICOS"/>
    <n v="198697"/>
    <d v="2025-11-21T00:00:00"/>
    <n v="2065139"/>
    <d v="2025-11-21T00:00:00"/>
    <d v="2025-10-01T00:00:00"/>
    <n v="446165"/>
    <d v="2025-12-21T00:00:00"/>
    <s v="E0250164"/>
    <s v="PD025142"/>
    <s v="PAAS MIDDLEWARE"/>
    <n v="446165"/>
    <d v="2025-10-01T00:00:00"/>
    <x v="0"/>
    <n v="1002197301"/>
    <n v="10021973"/>
    <s v="359.00002643/2025-95 ITO"/>
    <s v="2 - FATURADO"/>
    <n v="0"/>
    <x v="0"/>
    <x v="0"/>
    <m/>
  </r>
  <r>
    <x v="1516"/>
    <s v="62.070.362/0001-06"/>
    <s v="NF SERVICOS"/>
    <n v="198698"/>
    <d v="2025-11-21T00:00:00"/>
    <n v="2065140"/>
    <d v="2025-11-21T00:00:00"/>
    <d v="2025-10-01T00:00:00"/>
    <n v="36344.28"/>
    <d v="2025-12-21T00:00:00"/>
    <s v="E0250164"/>
    <s v="PD025142"/>
    <s v="PAAS MIDDLEWARE"/>
    <n v="34109.120000000003"/>
    <d v="2025-10-01T00:00:00"/>
    <x v="0"/>
    <n v="1002197301"/>
    <n v="10021973"/>
    <s v="359.00002643/2025-95 ITO"/>
    <s v="2 - FATURADO"/>
    <n v="0"/>
    <x v="0"/>
    <x v="0"/>
    <m/>
  </r>
  <r>
    <x v="1516"/>
    <s v="62.070.362/0001-06"/>
    <s v="NF SERVICOS KIT"/>
    <n v="198701"/>
    <d v="2025-11-21T00:00:00"/>
    <n v="2065143"/>
    <d v="2025-11-21T00:00:00"/>
    <d v="2025-10-01T00:00:00"/>
    <n v="4018.8"/>
    <d v="2025-12-21T00:00:00"/>
    <s v="E0240144"/>
    <s v="PD024095"/>
    <s v="CERTIFICADO DIGITAL E-CPF - E CNPJ."/>
    <n v="4018.8"/>
    <d v="2025-10-01T00:00:00"/>
    <x v="0"/>
    <n v="1002050301"/>
    <n v="10020503"/>
    <s v="359.00006933/2024-27  ITO"/>
    <s v="2 - FATURADO"/>
    <n v="0"/>
    <x v="0"/>
    <x v="1"/>
    <m/>
  </r>
  <r>
    <x v="1517"/>
    <s v="62.134.268/0001-73"/>
    <s v="5551 Venda b.at. imo"/>
    <n v="810"/>
    <d v="2025-10-17T00:00:00"/>
    <m/>
    <m/>
    <m/>
    <n v="450"/>
    <d v="2025-10-27T00:00:00"/>
    <m/>
    <m/>
    <s v="Espectrofotômetro Datacolor"/>
    <n v="450"/>
    <m/>
    <x v="0"/>
    <m/>
    <m/>
    <m/>
    <s v="10 DIAS"/>
    <n v="32"/>
    <x v="5"/>
    <x v="8"/>
    <m/>
  </r>
  <r>
    <x v="1518"/>
    <s v="62.145.750/0001-09"/>
    <s v="NF SERVICOS"/>
    <n v="196124"/>
    <d v="2025-10-17T00:00:00"/>
    <n v="2044690"/>
    <d v="2025-10-17T00:00:00"/>
    <d v="2025-09-01T00:00:00"/>
    <n v="8038.19"/>
    <d v="2025-11-16T00:00:00"/>
    <s v="E0220095"/>
    <s v="PD022071"/>
    <s v="INFRAESTRUTURA VIRTUALIZADA ON PREMISES"/>
    <n v="8038.19"/>
    <d v="2025-09-01T00:00:00"/>
    <x v="0"/>
    <s v="3817/22"/>
    <m/>
    <s v="PD-PRC-2022/02753  SEI 35900001322/2023-10  ITO"/>
    <s v="2 - FATURADO"/>
    <n v="12"/>
    <x v="3"/>
    <x v="0"/>
    <m/>
  </r>
  <r>
    <x v="1518"/>
    <s v="62.145.750/0001-09"/>
    <s v="NF SERVICOS"/>
    <n v="196125"/>
    <d v="2025-10-17T00:00:00"/>
    <n v="2044691"/>
    <d v="2025-10-17T00:00:00"/>
    <d v="2025-09-01T00:00:00"/>
    <n v="13.81"/>
    <d v="2025-11-16T00:00:00"/>
    <s v="E0220095"/>
    <s v="PD022071"/>
    <s v="INFRAESTRUTURA VIRTUALIZADA ON PREMISES"/>
    <n v="13.81"/>
    <d v="2025-09-01T00:00:00"/>
    <x v="0"/>
    <s v="3817/22"/>
    <m/>
    <s v="PD-PRC-2022/02753  SEI 35900001322/2023-10  ITO"/>
    <s v="2 - FATURADO"/>
    <n v="12"/>
    <x v="3"/>
    <x v="0"/>
    <m/>
  </r>
  <r>
    <x v="1518"/>
    <s v="62.145.750/0001-09"/>
    <s v="NF SERVICOS"/>
    <n v="197245"/>
    <d v="2025-11-11T00:00:00"/>
    <n v="2063687"/>
    <d v="2025-11-11T00:00:00"/>
    <d v="2025-10-01T00:00:00"/>
    <n v="13.81"/>
    <d v="2025-12-11T00:00:00"/>
    <s v="E0220095"/>
    <s v="PD022071"/>
    <s v="INFRAESTRUTURA VIRTUALIZADA ON PREMISES"/>
    <n v="13.81"/>
    <d v="2025-10-01T00:00:00"/>
    <x v="0"/>
    <s v="3817/22"/>
    <m/>
    <s v="PD-PRC-2022/02753  SEI 35900001322/2023-10  ITO"/>
    <s v="2 - FATURADO"/>
    <n v="0"/>
    <x v="0"/>
    <x v="0"/>
    <m/>
  </r>
  <r>
    <x v="1518"/>
    <s v="62.145.750/0001-09"/>
    <s v="NF SERVICOS"/>
    <n v="197246"/>
    <d v="2025-11-11T00:00:00"/>
    <n v="2063688"/>
    <d v="2025-11-11T00:00:00"/>
    <d v="2025-10-01T00:00:00"/>
    <n v="8038.19"/>
    <d v="2025-12-11T00:00:00"/>
    <s v="E0220095"/>
    <s v="PD022071"/>
    <s v="INFRAESTRUTURA VIRTUALIZADA ON PREMISES"/>
    <n v="8038.19"/>
    <d v="2025-10-01T00:00:00"/>
    <x v="0"/>
    <s v="3817/22"/>
    <m/>
    <s v="PD-PRC-2022/02753  SEI 35900001322/2023-10  ITO"/>
    <s v="2 - FATURADO"/>
    <n v="0"/>
    <x v="0"/>
    <x v="0"/>
    <m/>
  </r>
  <r>
    <x v="1519"/>
    <s v="62.232.889/0001-90"/>
    <s v="NF SERVICOS"/>
    <n v="197756"/>
    <d v="2025-11-12T00:00:00"/>
    <n v="2064198"/>
    <d v="2025-11-12T00:00:00"/>
    <d v="2025-10-01T00:00:00"/>
    <n v="5919.22"/>
    <d v="2025-12-12T00:00:00"/>
    <s v="E0250123"/>
    <s v="PD025107"/>
    <s v="HOSPEDAGEM"/>
    <n v="5919.22"/>
    <d v="2025-10-01T00:00:00"/>
    <x v="0"/>
    <m/>
    <m/>
    <s v="359.00000733/2025-41-ITO"/>
    <s v="2 - FATURADO"/>
    <n v="0"/>
    <x v="0"/>
    <x v="0"/>
    <m/>
  </r>
  <r>
    <x v="1520"/>
    <s v="62.329.420/0001-73"/>
    <s v="NF SERVICOS DO"/>
    <n v="365928"/>
    <d v="2025-10-30T00:00:00"/>
    <n v="372745"/>
    <d v="2025-10-31T00:00:00"/>
    <m/>
    <n v="612.75"/>
    <d v="2025-11-30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65943"/>
    <d v="2025-10-30T00:00:00"/>
    <n v="372760"/>
    <d v="2025-10-31T00:00:00"/>
    <m/>
    <n v="612.75"/>
    <d v="2025-11-30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65968"/>
    <d v="2025-10-30T00:00:00"/>
    <n v="372785"/>
    <d v="2025-10-31T00:00:00"/>
    <m/>
    <n v="2205.9"/>
    <d v="2025-11-30T00:00:00"/>
    <s v="E0201981"/>
    <s v="PD201981"/>
    <s v="Serviços de Publicidade Eletrônica"/>
    <n v="2205.9"/>
    <m/>
    <x v="0"/>
    <m/>
    <m/>
    <m/>
    <s v="2 - FATURADO"/>
    <n v="0"/>
    <x v="0"/>
    <x v="1"/>
    <m/>
  </r>
  <r>
    <x v="1520"/>
    <s v="62.329.420/0001-73"/>
    <s v="NF SERVICOS DO"/>
    <n v="365977"/>
    <d v="2025-10-30T00:00:00"/>
    <n v="372794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007"/>
    <d v="2025-10-30T00:00:00"/>
    <n v="372824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021"/>
    <d v="2025-10-30T00:00:00"/>
    <n v="372838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043"/>
    <d v="2025-10-30T00:00:00"/>
    <n v="372860"/>
    <d v="2025-10-31T00:00:00"/>
    <m/>
    <n v="612.75"/>
    <d v="2025-11-30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66068"/>
    <d v="2025-10-30T00:00:00"/>
    <n v="372885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143"/>
    <d v="2025-10-30T00:00:00"/>
    <n v="372960"/>
    <d v="2025-10-31T00:00:00"/>
    <m/>
    <n v="612.75"/>
    <d v="2025-11-30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66156"/>
    <d v="2025-10-30T00:00:00"/>
    <n v="372973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173"/>
    <d v="2025-10-30T00:00:00"/>
    <n v="372990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188"/>
    <d v="2025-10-30T00:00:00"/>
    <n v="373005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202"/>
    <d v="2025-10-30T00:00:00"/>
    <n v="373019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203"/>
    <d v="2025-10-30T00:00:00"/>
    <n v="373020"/>
    <d v="2025-10-31T00:00:00"/>
    <m/>
    <n v="735.3"/>
    <d v="2025-11-3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6336"/>
    <d v="2025-11-10T00:00:00"/>
    <n v="373153"/>
    <d v="2025-11-10T00:00:00"/>
    <m/>
    <n v="490.2"/>
    <d v="2025-12-10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520"/>
    <s v="62.329.420/0001-73"/>
    <s v="NF SERVICOS DO"/>
    <n v="366704"/>
    <d v="2025-11-10T00:00:00"/>
    <n v="373521"/>
    <d v="2025-11-10T00:00:00"/>
    <m/>
    <n v="2328.4499999999998"/>
    <d v="2025-12-10T00:00:00"/>
    <s v="E0201981"/>
    <s v="PD201981"/>
    <s v="Serviços de Publicidade Eletrônica"/>
    <n v="2328.4499999999998"/>
    <m/>
    <x v="0"/>
    <m/>
    <m/>
    <m/>
    <s v="2 - FATURADO"/>
    <n v="0"/>
    <x v="0"/>
    <x v="1"/>
    <m/>
  </r>
  <r>
    <x v="1520"/>
    <s v="62.329.420/0001-73"/>
    <s v="NF SERVICOS DO"/>
    <n v="366994"/>
    <d v="2025-11-10T00:00:00"/>
    <n v="373811"/>
    <d v="2025-11-10T00:00:00"/>
    <m/>
    <n v="980.4"/>
    <d v="2025-12-10T00:00:00"/>
    <s v="E0201981"/>
    <s v="PD201981"/>
    <s v="Serviços de Publicidade Eletrônica"/>
    <n v="980.4"/>
    <m/>
    <x v="0"/>
    <m/>
    <m/>
    <m/>
    <s v="2 - FATURADO"/>
    <n v="0"/>
    <x v="0"/>
    <x v="1"/>
    <m/>
  </r>
  <r>
    <x v="1520"/>
    <s v="62.329.420/0001-73"/>
    <s v="NF SERVICOS DO"/>
    <n v="367613"/>
    <d v="2025-11-10T00:00:00"/>
    <n v="374430"/>
    <d v="2025-11-10T00:00:00"/>
    <m/>
    <n v="612.75"/>
    <d v="2025-12-10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67684"/>
    <d v="2025-11-10T00:00:00"/>
    <n v="374501"/>
    <d v="2025-11-10T00:00:00"/>
    <m/>
    <n v="735.3"/>
    <d v="2025-12-10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69902"/>
    <d v="2025-11-18T00:00:00"/>
    <n v="376719"/>
    <d v="2025-11-19T00:00:00"/>
    <m/>
    <n v="735.3"/>
    <d v="2025-12-19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20"/>
    <s v="62.329.420/0001-73"/>
    <s v="NF SERVICOS DO"/>
    <n v="370410"/>
    <d v="2025-11-19T00:00:00"/>
    <n v="377227"/>
    <d v="2025-11-25T00:00:00"/>
    <m/>
    <n v="612.75"/>
    <d v="2025-12-25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520"/>
    <s v="62.329.420/0001-73"/>
    <s v="NF SERVICOS DO"/>
    <n v="370538"/>
    <d v="2025-11-24T00:00:00"/>
    <n v="377354"/>
    <d v="2025-11-25T00:00:00"/>
    <m/>
    <n v="367.65"/>
    <d v="2025-12-25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520"/>
    <s v="62.329.420/0001-73"/>
    <s v="NF SERVICOS DO"/>
    <n v="370540"/>
    <d v="2025-11-24T00:00:00"/>
    <n v="377356"/>
    <d v="2025-11-25T00:00:00"/>
    <m/>
    <n v="367.65"/>
    <d v="2025-12-25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520"/>
    <s v="62.329.420/0001-73"/>
    <s v="NF SERVICOS DO"/>
    <n v="370541"/>
    <d v="2025-11-24T00:00:00"/>
    <n v="377357"/>
    <d v="2025-11-25T00:00:00"/>
    <m/>
    <n v="367.65"/>
    <d v="2025-12-25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520"/>
    <s v="62.329.420/0001-73"/>
    <s v="NF SERVICOS DO"/>
    <n v="370544"/>
    <d v="2025-11-24T00:00:00"/>
    <n v="377360"/>
    <d v="2025-11-25T00:00:00"/>
    <m/>
    <n v="367.65"/>
    <d v="2025-12-25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521"/>
    <s v="62.655.246/0001-59"/>
    <s v="NF SERVICOS DO"/>
    <n v="367713"/>
    <d v="2025-11-10T00:00:00"/>
    <n v="374530"/>
    <d v="2025-11-10T00:00:00"/>
    <m/>
    <n v="3065.32"/>
    <d v="2025-12-10T00:00:00"/>
    <s v="E0231076"/>
    <s v="PD231057"/>
    <s v="Serviços de Publicidade Eletrônica"/>
    <n v="2918.18"/>
    <m/>
    <x v="0"/>
    <m/>
    <m/>
    <m/>
    <s v="2 - FATURADO"/>
    <n v="0"/>
    <x v="0"/>
    <x v="1"/>
    <m/>
  </r>
  <r>
    <x v="1522"/>
    <s v="62.745.293/0001-93"/>
    <s v="ND-OPERADORA CIELO"/>
    <n v="27247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1523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37"/>
    <s v="223/16"/>
    <s v="6112/16"/>
    <s v="83144/0002 APPS"/>
    <s v="2 - FATURADO"/>
    <n v="1604"/>
    <x v="1"/>
    <x v="0"/>
    <m/>
  </r>
  <r>
    <x v="1523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37"/>
    <m/>
    <m/>
    <m/>
    <s v="2 - FATURADO"/>
    <n v="443"/>
    <x v="1"/>
    <x v="1"/>
    <m/>
  </r>
  <r>
    <x v="1523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37"/>
    <m/>
    <m/>
    <m/>
    <s v="2 - FATURADO"/>
    <n v="335"/>
    <x v="2"/>
    <x v="1"/>
    <m/>
  </r>
  <r>
    <x v="1523"/>
    <s v="62.823.257/0001-09"/>
    <s v="NF SERVICOS"/>
    <n v="188882"/>
    <d v="2025-07-03T00:00:00"/>
    <n v="1995100"/>
    <d v="2025-07-04T00:00:00"/>
    <d v="2024-12-01T00:00:00"/>
    <n v="375.2"/>
    <d v="2025-08-03T00:00:00"/>
    <s v="E0230379"/>
    <s v="PD023309"/>
    <s v="EMAIL COMO SERVIÇO"/>
    <n v="357.19"/>
    <d v="2024-12-01T00:00:00"/>
    <x v="0"/>
    <s v="363/2023"/>
    <s v="136.00011364/2023-01"/>
    <s v="359.00008387/2023-88-ITO"/>
    <s v="2 - FATURADO"/>
    <n v="117"/>
    <x v="7"/>
    <x v="0"/>
    <m/>
  </r>
  <r>
    <x v="1523"/>
    <s v="62.823.257/0001-09"/>
    <s v="NF SERVICOS E_GOV"/>
    <n v="196790"/>
    <d v="2025-10-24T00:00:00"/>
    <n v="2045356"/>
    <d v="2025-10-24T00:00:00"/>
    <m/>
    <n v="124.99"/>
    <d v="2025-11-23T00:00:00"/>
    <m/>
    <m/>
    <s v="Certificado e-CPF A3 (somente certificado) - 12 meses Gov"/>
    <n v="118.99"/>
    <m/>
    <x v="0"/>
    <m/>
    <m/>
    <m/>
    <s v="2 - FATURADO"/>
    <n v="5"/>
    <x v="3"/>
    <x v="1"/>
    <m/>
  </r>
  <r>
    <x v="1523"/>
    <s v="62.823.257/0001-09"/>
    <s v="NF SERVICOS"/>
    <n v="197224"/>
    <d v="2025-11-10T00:00:00"/>
    <n v="2063666"/>
    <d v="2025-11-11T00:00:00"/>
    <d v="2025-10-01T00:00:00"/>
    <n v="173093.48"/>
    <d v="2025-12-10T00:00:00"/>
    <s v="E0210357"/>
    <s v="PD021273"/>
    <s v="FOLHA DE PAGAMENTO DESCENTRALIZADA"/>
    <n v="164784.99"/>
    <d v="2025-10-01T00:00:00"/>
    <x v="0"/>
    <s v="CEETEPES nº190/2021"/>
    <s v="CEETEPS nº2021/05855"/>
    <s v="PD-PRC-2021/02956 - 359.00000240/2024-21 APPS"/>
    <s v="2 - FATURADO"/>
    <n v="0"/>
    <x v="0"/>
    <x v="0"/>
    <m/>
  </r>
  <r>
    <x v="1523"/>
    <s v="62.823.257/0001-09"/>
    <s v="NF SERVICOS"/>
    <n v="197749"/>
    <d v="2025-11-12T00:00:00"/>
    <n v="2064191"/>
    <d v="2025-11-12T00:00:00"/>
    <d v="2025-10-01T00:00:00"/>
    <n v="296.8"/>
    <d v="2025-12-12T00:00:00"/>
    <s v="E0240340"/>
    <s v="PD024224"/>
    <s v="E-MAIL COMO SERVIÇO"/>
    <n v="282.55"/>
    <d v="2025-10-01T00:00:00"/>
    <x v="0"/>
    <s v="365/2024"/>
    <s v="136.00174707/2024-10."/>
    <s v="359.00010200/2024-97 ITO"/>
    <s v="2 - FATURADO"/>
    <n v="0"/>
    <x v="0"/>
    <x v="0"/>
    <m/>
  </r>
  <r>
    <x v="1523"/>
    <s v="62.823.257/0001-09"/>
    <s v="NF SERVICOS"/>
    <n v="197754"/>
    <d v="2025-11-12T00:00:00"/>
    <n v="2064196"/>
    <d v="2025-11-12T00:00:00"/>
    <d v="2025-10-01T00:00:00"/>
    <n v="479614.86"/>
    <d v="2025-12-12T00:00:00"/>
    <s v="E0230478"/>
    <s v="PD023391"/>
    <s v="NUVEM PUBLICA"/>
    <n v="456593.35"/>
    <d v="2025-10-01T00:00:00"/>
    <x v="0"/>
    <s v="362/2023"/>
    <s v="136.00006633/2023-17"/>
    <s v="359.00008386/2023-33 ITO"/>
    <s v="2 - FATURADO"/>
    <n v="0"/>
    <x v="0"/>
    <x v="0"/>
    <m/>
  </r>
  <r>
    <x v="1523"/>
    <s v="62.823.257/0001-09"/>
    <s v="NF SERVICOS"/>
    <n v="197825"/>
    <d v="2025-11-13T00:00:00"/>
    <n v="2064267"/>
    <d v="2025-11-13T00:00:00"/>
    <d v="2025-10-01T00:00:00"/>
    <n v="2945.8"/>
    <d v="2025-12-13T00:00:00"/>
    <s v="E0230461"/>
    <s v="PD023378"/>
    <s v="PROGRAMA SP SEM PAPEL"/>
    <n v="2804.4"/>
    <d v="2025-10-01T00:00:00"/>
    <x v="0"/>
    <s v="393/2023"/>
    <s v="136.00011353/2023-12"/>
    <s v="359.00009716/2023-16-APPS"/>
    <s v="2 - FATURADO"/>
    <n v="0"/>
    <x v="0"/>
    <x v="0"/>
    <m/>
  </r>
  <r>
    <x v="1523"/>
    <s v="62.823.257/0001-09"/>
    <s v="NF SERVICOS"/>
    <n v="198098"/>
    <d v="2025-11-13T00:00:00"/>
    <n v="2064540"/>
    <d v="2025-11-13T00:00:00"/>
    <d v="2025-10-01T00:00:00"/>
    <n v="7943.9"/>
    <d v="2025-12-13T00:00:00"/>
    <s v="E0220208"/>
    <s v="PD022161"/>
    <s v="GESTAO INTRAGOV"/>
    <n v="7562.59"/>
    <d v="2025-10-01T00:00:00"/>
    <x v="0"/>
    <s v="CEETEPS nº 267/2022"/>
    <s v="136.00028451/2023-99"/>
    <s v="PD-PRC-2022/03078   359.00008555/2023-35 - ITO"/>
    <s v="2 - FATURADO"/>
    <n v="0"/>
    <x v="0"/>
    <x v="0"/>
    <m/>
  </r>
  <r>
    <x v="1523"/>
    <s v="62.823.257/0001-09"/>
    <s v="NF SERVICOS KIT"/>
    <n v="198106"/>
    <d v="2025-11-13T00:00:00"/>
    <n v="2064548"/>
    <d v="2025-11-13T00:00:00"/>
    <d v="2025-10-01T00:00:00"/>
    <n v="1018.05"/>
    <d v="2025-12-13T00:00:00"/>
    <s v="E0220947"/>
    <s v="PD022496"/>
    <s v="CERTIFICADO DIGITAL eCPF,  eCNPJ  E CERTIFICADO SSL WILDCARD"/>
    <n v="969.18"/>
    <d v="2025-10-01T00:00:00"/>
    <x v="0"/>
    <s v="CEETEPS 075/2023"/>
    <s v="CEETEPS 2023/03085"/>
    <s v="PD-PRC-2023/00817-359.00001019/2025-71-ITO"/>
    <s v="2 - FATURADO"/>
    <n v="0"/>
    <x v="0"/>
    <x v="1"/>
    <m/>
  </r>
  <r>
    <x v="1523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37"/>
    <m/>
    <m/>
    <m/>
    <s v="2 - FATURADO"/>
    <n v="344"/>
    <x v="2"/>
    <x v="1"/>
    <m/>
  </r>
  <r>
    <x v="1524"/>
    <s v="62.837.198/0001-10"/>
    <s v="ND-OPERADORA CIELO"/>
    <n v="27505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525"/>
    <s v="62.903.390/0001-67"/>
    <s v="ND-OPERADORA CIELO"/>
    <n v="27346"/>
    <d v="2025-11-13T00:00:00"/>
    <m/>
    <m/>
    <m/>
    <n v="187.49"/>
    <d v="2025-11-13T00:00:00"/>
    <m/>
    <m/>
    <s v="Certificado e-CNPJ A1 em Software (12 meses)"/>
    <n v="187.49"/>
    <m/>
    <x v="0"/>
    <m/>
    <m/>
    <m/>
    <s v="1 - VENDA A VISTA"/>
    <n v="15"/>
    <x v="3"/>
    <x v="2"/>
    <m/>
  </r>
  <r>
    <x v="1526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38"/>
    <m/>
    <m/>
    <m/>
    <s v="2 - FATURADO"/>
    <n v="1261"/>
    <x v="1"/>
    <x v="1"/>
    <m/>
  </r>
  <r>
    <x v="1526"/>
    <s v="63.025.530/0001-04"/>
    <s v="NF SERVICOS E_GOV"/>
    <n v="173138"/>
    <d v="2024-11-26T00:00:00"/>
    <n v="1876153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337"/>
    <x v="2"/>
    <x v="1"/>
    <m/>
  </r>
  <r>
    <x v="1526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38"/>
    <m/>
    <m/>
    <m/>
    <s v="1 - VENDA A VISTA"/>
    <n v="1320"/>
    <x v="1"/>
    <x v="1"/>
    <m/>
  </r>
  <r>
    <x v="1526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38"/>
    <m/>
    <m/>
    <m/>
    <s v="1 - VENDA A VISTA"/>
    <n v="1320"/>
    <x v="1"/>
    <x v="1"/>
    <m/>
  </r>
  <r>
    <x v="1526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38"/>
    <m/>
    <m/>
    <m/>
    <s v="1 - VENDA A VISTA"/>
    <n v="1313"/>
    <x v="1"/>
    <x v="1"/>
    <m/>
  </r>
  <r>
    <x v="1526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38"/>
    <m/>
    <m/>
    <m/>
    <s v="2 - FATURADO"/>
    <n v="1260"/>
    <x v="1"/>
    <x v="1"/>
    <m/>
  </r>
  <r>
    <x v="1526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38"/>
    <m/>
    <m/>
    <m/>
    <s v="2 - FATURADO"/>
    <n v="1260"/>
    <x v="1"/>
    <x v="1"/>
    <m/>
  </r>
  <r>
    <x v="1526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38"/>
    <m/>
    <m/>
    <m/>
    <s v="2 - FATURADO"/>
    <n v="959"/>
    <x v="1"/>
    <x v="1"/>
    <m/>
  </r>
  <r>
    <x v="1526"/>
    <s v="63.025.530/0003-76"/>
    <s v="NF SERVICOS E_GOV"/>
    <n v="172078"/>
    <d v="2024-11-14T00:00:00"/>
    <n v="1875093"/>
    <d v="2024-11-14T00:00:00"/>
    <m/>
    <n v="109.89"/>
    <d v="2024-12-14T00:00:00"/>
    <m/>
    <m/>
    <s v="Certificado e-CPF A3 (renovação) - 36 meses Gov"/>
    <n v="0"/>
    <m/>
    <x v="0"/>
    <m/>
    <m/>
    <m/>
    <s v="2 - FATURADO"/>
    <n v="349"/>
    <x v="2"/>
    <x v="1"/>
    <m/>
  </r>
  <r>
    <x v="1526"/>
    <s v="63.025.530/0005-38"/>
    <s v="NF SERVICOS E_GOV"/>
    <n v="196546"/>
    <d v="2025-10-21T00:00:00"/>
    <n v="2045112"/>
    <d v="2025-10-21T00:00:00"/>
    <m/>
    <n v="109.89"/>
    <d v="2025-11-20T00:00:00"/>
    <m/>
    <m/>
    <s v="Certificado e-CPF A3 (renovação) - 36 meses Gov"/>
    <n v="104.62"/>
    <m/>
    <x v="0"/>
    <m/>
    <m/>
    <m/>
    <s v="2 - FATURADO"/>
    <n v="8"/>
    <x v="3"/>
    <x v="1"/>
    <m/>
  </r>
  <r>
    <x v="1526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1094"/>
    <x v="1"/>
    <x v="1"/>
    <m/>
  </r>
  <r>
    <x v="1526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38"/>
    <m/>
    <m/>
    <m/>
    <s v="2 - FATURADO"/>
    <n v="1017"/>
    <x v="1"/>
    <x v="1"/>
    <m/>
  </r>
  <r>
    <x v="1526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38"/>
    <m/>
    <m/>
    <m/>
    <s v="1 - VENDA A VISTA"/>
    <n v="1296"/>
    <x v="1"/>
    <x v="1"/>
    <m/>
  </r>
  <r>
    <x v="1526"/>
    <s v="63.025.530/0012-67"/>
    <s v="NF SERVICOS E_GOV"/>
    <n v="119212"/>
    <d v="2022-08-17T00:00:00"/>
    <n v="123670"/>
    <d v="2022-08-17T00:00:00"/>
    <m/>
    <n v="277.10000000000002"/>
    <d v="2022-09-16T00:00:00"/>
    <m/>
    <m/>
    <s v="Certificado e-CPF A3 em token - 36 meses Gov"/>
    <n v="0"/>
    <m/>
    <x v="0"/>
    <m/>
    <m/>
    <m/>
    <s v="2 - FATURADO"/>
    <n v="1169"/>
    <x v="1"/>
    <x v="1"/>
    <m/>
  </r>
  <r>
    <x v="1526"/>
    <s v="63.025.530/0012-67"/>
    <s v="NF SERVICOS E_GOV"/>
    <n v="119213"/>
    <d v="2022-08-17T00:00:00"/>
    <n v="123671"/>
    <d v="2022-08-17T00:00:00"/>
    <m/>
    <n v="277.10000000000002"/>
    <d v="2022-09-16T00:00:00"/>
    <m/>
    <m/>
    <s v="Certificado e-CPF A3 em token - 36 meses Gov"/>
    <n v="0"/>
    <m/>
    <x v="0"/>
    <m/>
    <m/>
    <m/>
    <s v="2 - FATURADO"/>
    <n v="1169"/>
    <x v="1"/>
    <x v="1"/>
    <m/>
  </r>
  <r>
    <x v="1526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38"/>
    <m/>
    <m/>
    <m/>
    <s v="2 - FATURADO"/>
    <n v="1094"/>
    <x v="1"/>
    <x v="1"/>
    <m/>
  </r>
  <r>
    <x v="1526"/>
    <s v="63.025.530/0014-29"/>
    <s v="NF SERVICOS E_GOV"/>
    <n v="197727"/>
    <d v="2025-11-12T00:00:00"/>
    <n v="2064169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526"/>
    <s v="63.025.530/0014-29"/>
    <s v="NF SERVICOS E_GOV"/>
    <n v="198837"/>
    <d v="2025-11-26T00:00:00"/>
    <n v="2065279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526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0.33"/>
    <m/>
    <x v="0"/>
    <m/>
    <m/>
    <m/>
    <s v="2 - FATURADO"/>
    <n v="271"/>
    <x v="2"/>
    <x v="1"/>
    <m/>
  </r>
  <r>
    <x v="1526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419"/>
    <x v="1"/>
    <x v="1"/>
    <m/>
  </r>
  <r>
    <x v="1526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38"/>
    <m/>
    <m/>
    <m/>
    <s v="2 - FATURADO"/>
    <n v="894"/>
    <x v="1"/>
    <x v="1"/>
    <m/>
  </r>
  <r>
    <x v="1526"/>
    <s v="63.025.530/0017-71"/>
    <s v="NF SERVICOS E_GOV"/>
    <n v="139485"/>
    <d v="2023-08-15T00:00:00"/>
    <n v="1649814"/>
    <d v="2023-08-15T00:00:00"/>
    <m/>
    <n v="167.26"/>
    <d v="2023-09-14T00:00:00"/>
    <m/>
    <m/>
    <s v="Certificado e-CPF A3 (somente certificado) - 36 meses Gov"/>
    <n v="159.24"/>
    <m/>
    <x v="0"/>
    <m/>
    <m/>
    <m/>
    <s v="2 - FATURADO"/>
    <n v="806"/>
    <x v="1"/>
    <x v="1"/>
    <m/>
  </r>
  <r>
    <x v="1526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38"/>
    <m/>
    <m/>
    <m/>
    <s v="2 - FATURADO"/>
    <n v="1192"/>
    <x v="1"/>
    <x v="1"/>
    <m/>
  </r>
  <r>
    <x v="1526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38"/>
    <m/>
    <m/>
    <m/>
    <s v="2 - FATURADO"/>
    <n v="1160"/>
    <x v="1"/>
    <x v="1"/>
    <m/>
  </r>
  <r>
    <x v="1526"/>
    <s v="63.025.530/0019-33"/>
    <s v="NF SERVICOS E_GOV"/>
    <n v="197535"/>
    <d v="2025-11-12T00:00:00"/>
    <n v="2063977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0"/>
    <x v="0"/>
    <x v="1"/>
    <m/>
  </r>
  <r>
    <x v="1526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320"/>
    <x v="1"/>
    <x v="1"/>
    <m/>
  </r>
  <r>
    <x v="1526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376"/>
    <x v="1"/>
    <x v="1"/>
    <m/>
  </r>
  <r>
    <x v="1526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145"/>
    <x v="8"/>
    <x v="1"/>
    <m/>
  </r>
  <r>
    <x v="1526"/>
    <s v="63.025.530/0024-09"/>
    <s v="NF SERVICOS E_GOV"/>
    <n v="198523"/>
    <d v="2025-11-19T00:00:00"/>
    <n v="2064965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526"/>
    <s v="63.025.530/0024-09"/>
    <s v="NF SERVICOS E_GOV"/>
    <n v="198528"/>
    <d v="2025-11-19T00:00:00"/>
    <n v="2064970"/>
    <d v="2025-11-19T00:00:00"/>
    <m/>
    <n v="227.35"/>
    <d v="2025-12-19T00:00:00"/>
    <m/>
    <m/>
    <s v="Certificado e-CPF A3 em cartão - 36 meses Gov"/>
    <n v="216.44"/>
    <m/>
    <x v="0"/>
    <m/>
    <m/>
    <m/>
    <s v="2 - FATURADO"/>
    <n v="0"/>
    <x v="0"/>
    <x v="1"/>
    <m/>
  </r>
  <r>
    <x v="1526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38"/>
    <m/>
    <m/>
    <m/>
    <s v="2 - FATURADO"/>
    <n v="1246"/>
    <x v="1"/>
    <x v="1"/>
    <m/>
  </r>
  <r>
    <x v="1526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38"/>
    <m/>
    <m/>
    <m/>
    <s v="2 - FATURADO"/>
    <n v="1238"/>
    <x v="1"/>
    <x v="1"/>
    <m/>
  </r>
  <r>
    <x v="1526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335"/>
    <x v="2"/>
    <x v="1"/>
    <m/>
  </r>
  <r>
    <x v="1526"/>
    <s v="63.025.530/0026-62"/>
    <s v="NF SERVICOS E_GOV"/>
    <n v="195115"/>
    <d v="2025-10-10T00:00:00"/>
    <n v="2043681"/>
    <d v="2025-10-10T00:00:00"/>
    <m/>
    <n v="227.35"/>
    <d v="2025-11-09T00:00:00"/>
    <m/>
    <m/>
    <s v="Certificado e-CPF A3 em cartão - 36 meses Gov"/>
    <n v="216.44"/>
    <m/>
    <x v="0"/>
    <m/>
    <m/>
    <m/>
    <s v="2 - FATURADO"/>
    <n v="19"/>
    <x v="3"/>
    <x v="1"/>
    <m/>
  </r>
  <r>
    <x v="1526"/>
    <s v="63.025.530/0026-62"/>
    <s v="NF SERVICOS E_GOV"/>
    <n v="195163"/>
    <d v="2025-10-10T00:00:00"/>
    <n v="2043729"/>
    <d v="2025-10-10T00:00:00"/>
    <m/>
    <n v="109.89"/>
    <d v="2025-11-09T00:00:00"/>
    <m/>
    <m/>
    <s v="Certificado e-CPF A3 (renovação) - 36 meses Gov"/>
    <n v="104.62"/>
    <m/>
    <x v="0"/>
    <m/>
    <m/>
    <m/>
    <s v="2 - FATURADO"/>
    <n v="19"/>
    <x v="3"/>
    <x v="1"/>
    <m/>
  </r>
  <r>
    <x v="1526"/>
    <s v="63.025.530/0026-62"/>
    <s v="NF SERVICOS E_GOV"/>
    <n v="196468"/>
    <d v="2025-10-21T00:00:00"/>
    <n v="2045034"/>
    <d v="2025-10-21T00:00:00"/>
    <m/>
    <n v="227.35"/>
    <d v="2025-11-20T00:00:00"/>
    <m/>
    <m/>
    <s v="Certificado e-CPF A3 em cartão - 36 meses Gov"/>
    <n v="216.44"/>
    <m/>
    <x v="0"/>
    <m/>
    <m/>
    <m/>
    <s v="2 - FATURADO"/>
    <n v="8"/>
    <x v="3"/>
    <x v="1"/>
    <m/>
  </r>
  <r>
    <x v="1526"/>
    <s v="63.025.530/0026-62"/>
    <s v="NF SERVICOS E_GOV"/>
    <n v="197728"/>
    <d v="2025-11-12T00:00:00"/>
    <n v="2064170"/>
    <d v="2025-11-12T00:00:00"/>
    <m/>
    <n v="227.35"/>
    <d v="2025-12-12T00:00:00"/>
    <m/>
    <m/>
    <s v="Certificado e-CPF A3 em cartão - 36 meses Gov"/>
    <n v="216.44"/>
    <m/>
    <x v="0"/>
    <m/>
    <m/>
    <m/>
    <s v="2 - FATURADO"/>
    <n v="0"/>
    <x v="0"/>
    <x v="1"/>
    <m/>
  </r>
  <r>
    <x v="1526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320"/>
    <x v="1"/>
    <x v="1"/>
    <m/>
  </r>
  <r>
    <x v="1526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320"/>
    <x v="1"/>
    <x v="1"/>
    <m/>
  </r>
  <r>
    <x v="1526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38"/>
    <m/>
    <m/>
    <m/>
    <s v="1 - VENDA A VISTA"/>
    <n v="1320"/>
    <x v="1"/>
    <x v="1"/>
    <m/>
  </r>
  <r>
    <x v="1526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38"/>
    <m/>
    <m/>
    <m/>
    <s v="2 - FATURADO"/>
    <n v="744"/>
    <x v="1"/>
    <x v="1"/>
    <m/>
  </r>
  <r>
    <x v="1526"/>
    <s v="63.025.530/0032-00"/>
    <s v="NF SERVICOS E_GOV"/>
    <n v="198838"/>
    <d v="2025-11-26T00:00:00"/>
    <n v="2065280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526"/>
    <s v="63.025.530/0033-91"/>
    <s v="5114 Venda A.T.CONSI"/>
    <n v="1096"/>
    <d v="2025-11-11T00:00:00"/>
    <m/>
    <s v="ACERTO REF NF DEV SIMB 129.901"/>
    <m/>
    <n v="3469"/>
    <d v="2026-01-10T00:00:00"/>
    <m/>
    <m/>
    <s v="VIDA E MORTE DO BANDEIRANTE - COL. PAULISTICA - VOL 1 - VOL XIII - EDICAO IO"/>
    <n v="3469"/>
    <m/>
    <x v="0"/>
    <m/>
    <m/>
    <m/>
    <s v="60 DIAS"/>
    <n v="0"/>
    <x v="0"/>
    <x v="9"/>
    <m/>
  </r>
  <r>
    <x v="1526"/>
    <s v="63.025.530/0035-53"/>
    <s v="NF SERVICOS E_GOV"/>
    <n v="192802"/>
    <d v="2025-08-27T00:00:00"/>
    <n v="2011677"/>
    <d v="2025-08-27T00:00:00"/>
    <m/>
    <n v="109.89"/>
    <d v="2025-09-26T00:00:00"/>
    <m/>
    <m/>
    <s v="Certificado e-CPF A3 (renovação) - 36 meses Gov"/>
    <n v="104.62"/>
    <m/>
    <x v="0"/>
    <m/>
    <m/>
    <m/>
    <s v="2 - FATURADO"/>
    <n v="63"/>
    <x v="4"/>
    <x v="1"/>
    <m/>
  </r>
  <r>
    <x v="1526"/>
    <s v="63.025.530/0035-53"/>
    <s v="NF SERVICOS E_GOV"/>
    <n v="193402"/>
    <d v="2025-09-11T00:00:00"/>
    <n v="2025036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48"/>
    <x v="5"/>
    <x v="1"/>
    <m/>
  </r>
  <r>
    <x v="1526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341"/>
    <x v="1"/>
    <x v="1"/>
    <m/>
  </r>
  <r>
    <x v="1526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341"/>
    <x v="1"/>
    <x v="1"/>
    <m/>
  </r>
  <r>
    <x v="1526"/>
    <s v="63.025.530/0060-64"/>
    <s v="NF SERVICOS"/>
    <n v="192265"/>
    <d v="2025-08-18T00:00:00"/>
    <n v="2011140"/>
    <d v="2025-08-18T00:00:00"/>
    <d v="2025-01-01T00:00:00"/>
    <n v="22306.43"/>
    <d v="2025-09-17T00:00:00"/>
    <s v="E0230597"/>
    <s v="PD023474"/>
    <s v="NUVEM PUBLICA"/>
    <n v="0"/>
    <d v="2025-01-01T00:00:00"/>
    <x v="0"/>
    <s v="STI 03/2024"/>
    <s v="2023.1.10199.1.7"/>
    <s v="359.00000737/2024-49  ITO"/>
    <s v="2 - FATURADO"/>
    <n v="72"/>
    <x v="4"/>
    <x v="0"/>
    <m/>
  </r>
  <r>
    <x v="1526"/>
    <s v="63.025.530/0060-64"/>
    <s v="NF SERVICOS KIT"/>
    <n v="198148"/>
    <d v="2025-11-13T00:00:00"/>
    <n v="2064590"/>
    <d v="2025-11-14T00:00:00"/>
    <d v="2025-10-01T00:00:00"/>
    <n v="989.04"/>
    <d v="2025-12-14T00:00:00"/>
    <s v="E0220085"/>
    <s v="PD022062"/>
    <s v="CERTIFICADO DIGITAL"/>
    <n v="941.57"/>
    <d v="2025-10-01T00:00:00"/>
    <x v="0"/>
    <s v="STI n. 25/2022"/>
    <s v="2022.1 .930.1 .0"/>
    <s v="SEI 359.0001.0489/2024-44ITO"/>
    <s v="2 - FATURADO"/>
    <n v="0"/>
    <x v="0"/>
    <x v="1"/>
    <m/>
  </r>
  <r>
    <x v="1526"/>
    <s v="63.025.530/0060-64"/>
    <s v="NF SERVICOS"/>
    <n v="198152"/>
    <d v="2025-11-13T00:00:00"/>
    <n v="2064594"/>
    <d v="2025-11-14T00:00:00"/>
    <d v="2025-10-01T00:00:00"/>
    <n v="204956.22"/>
    <d v="2025-12-14T00:00:00"/>
    <s v="E0230597"/>
    <s v="PD023474"/>
    <s v="NUVEM PUBLICA"/>
    <n v="195118.32"/>
    <d v="2025-10-01T00:00:00"/>
    <x v="0"/>
    <s v="STI 03/2024"/>
    <s v="2023.1.10199.1.7"/>
    <s v="359.00000737/2024-49  ITO"/>
    <s v="2 - FATURADO"/>
    <n v="0"/>
    <x v="0"/>
    <x v="0"/>
    <m/>
  </r>
  <r>
    <x v="1526"/>
    <s v="63.025.530/0060-64"/>
    <s v="NF SERVICOS"/>
    <n v="198153"/>
    <d v="2025-11-13T00:00:00"/>
    <n v="2064595"/>
    <d v="2025-11-14T00:00:00"/>
    <d v="2025-10-01T00:00:00"/>
    <n v="1857.65"/>
    <d v="2025-12-14T00:00:00"/>
    <s v="E0230597"/>
    <s v="PD023474"/>
    <s v="NUVEM PUBLICA"/>
    <n v="1768.48"/>
    <d v="2025-10-01T00:00:00"/>
    <x v="0"/>
    <s v="STI 03/2024"/>
    <s v="2023.1.10199.1.7"/>
    <s v="359.00000737/2024-49  ITO"/>
    <s v="2 - FATURADO"/>
    <n v="0"/>
    <x v="0"/>
    <x v="0"/>
    <m/>
  </r>
  <r>
    <x v="1526"/>
    <s v="63.025.530/0060-64"/>
    <s v="NF SERVICOS KIT"/>
    <n v="198191"/>
    <d v="2025-11-14T00:00:00"/>
    <n v="2064633"/>
    <d v="2025-11-14T00:00:00"/>
    <d v="2023-12-01T00:00:00"/>
    <n v="114.39"/>
    <d v="2025-12-14T00:00:00"/>
    <s v="E0202019"/>
    <s v="PD202019"/>
    <s v="ASSINA.SP"/>
    <n v="108.9"/>
    <d v="2023-12-01T00:00:00"/>
    <x v="0"/>
    <s v="40/2020"/>
    <s v="2023.1.10735.1.6"/>
    <s v="PD-PRC-2023/00040-   359.00009521/2023-68  ITO"/>
    <s v="2 - FATURADO"/>
    <n v="0"/>
    <x v="0"/>
    <x v="1"/>
    <m/>
  </r>
  <r>
    <x v="1526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314"/>
    <x v="2"/>
    <x v="1"/>
    <m/>
  </r>
  <r>
    <x v="1526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38"/>
    <m/>
    <m/>
    <m/>
    <s v="2 - FATURADO"/>
    <n v="1250"/>
    <x v="1"/>
    <x v="1"/>
    <m/>
  </r>
  <r>
    <x v="1526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38"/>
    <m/>
    <m/>
    <m/>
    <s v="2 - FATURADO"/>
    <n v="916"/>
    <x v="1"/>
    <x v="1"/>
    <m/>
  </r>
  <r>
    <x v="1526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202"/>
    <x v="2"/>
    <x v="1"/>
    <m/>
  </r>
  <r>
    <x v="1526"/>
    <s v="63.025.530/0085-12"/>
    <s v="NF SERVICOS E_GOV"/>
    <n v="193517"/>
    <d v="2025-09-11T00:00:00"/>
    <n v="2025151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48"/>
    <x v="5"/>
    <x v="1"/>
    <m/>
  </r>
  <r>
    <x v="1526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369"/>
    <x v="1"/>
    <x v="1"/>
    <m/>
  </r>
  <r>
    <x v="1526"/>
    <s v="63.025.530/0101-77"/>
    <s v="NF SERVICOS E_GOV"/>
    <n v="193466"/>
    <d v="2025-09-11T00:00:00"/>
    <n v="2025100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48"/>
    <x v="5"/>
    <x v="1"/>
    <m/>
  </r>
  <r>
    <x v="1526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38"/>
    <m/>
    <m/>
    <m/>
    <s v="2 - FATURADO"/>
    <n v="1328"/>
    <x v="1"/>
    <x v="1"/>
    <m/>
  </r>
  <r>
    <x v="1526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38"/>
    <m/>
    <m/>
    <m/>
    <s v="2 - FATURADO"/>
    <n v="1197"/>
    <x v="1"/>
    <x v="1"/>
    <m/>
  </r>
  <r>
    <x v="1527"/>
    <s v="63.117.480/0001-95"/>
    <s v="ND-OPERADORA CIELO"/>
    <n v="27248"/>
    <d v="2025-11-05T00:00:00"/>
    <m/>
    <m/>
    <m/>
    <n v="187.49"/>
    <d v="2025-11-05T00:00:00"/>
    <m/>
    <m/>
    <s v="Certificado e-CNPJ A1 em Software (12 meses)"/>
    <n v="187.49"/>
    <m/>
    <x v="0"/>
    <m/>
    <m/>
    <m/>
    <s v="1 - VENDA A VISTA"/>
    <n v="23"/>
    <x v="3"/>
    <x v="2"/>
    <m/>
  </r>
  <r>
    <x v="1528"/>
    <s v="63.208.196/0001-24"/>
    <s v="ND-OPERADORA CIELO"/>
    <n v="27419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29"/>
    <s v="63.209.731/0001-61"/>
    <s v="ND-OPERADORA CIELO"/>
    <n v="27420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30"/>
    <s v="63.211.240/0001-55"/>
    <s v="ND-OPERADORA CIELO"/>
    <n v="27418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31"/>
    <s v="63.213.161/0001-83"/>
    <s v="ND-OPERADORA CIELO"/>
    <n v="27311"/>
    <d v="2025-11-11T00:00:00"/>
    <m/>
    <m/>
    <m/>
    <n v="187.49"/>
    <d v="2025-11-11T00:00:00"/>
    <m/>
    <m/>
    <s v="Certificado e-CNPJ A1 em Software (12 meses)"/>
    <n v="187.49"/>
    <m/>
    <x v="0"/>
    <m/>
    <m/>
    <m/>
    <s v="1 - VENDA A VISTA"/>
    <n v="17"/>
    <x v="3"/>
    <x v="2"/>
    <m/>
  </r>
  <r>
    <x v="1532"/>
    <s v="63.222.933/0001-43"/>
    <s v="ND-OPERADORA CIELO"/>
    <n v="27422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33"/>
    <s v="63.234.919/0001-60"/>
    <s v="ND-OPERADORA CIELO"/>
    <n v="27421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34"/>
    <s v="63.391.036/0001-63"/>
    <s v="ND-OPERADORA CIELO"/>
    <n v="27190"/>
    <d v="2025-10-29T00:00:00"/>
    <m/>
    <m/>
    <m/>
    <n v="187.49"/>
    <d v="2025-10-29T00:00:00"/>
    <m/>
    <m/>
    <s v="Certificado e-CNPJ A1 em Software (12 meses)"/>
    <n v="187.49"/>
    <m/>
    <x v="0"/>
    <m/>
    <m/>
    <m/>
    <s v="1 - VENDA A VISTA"/>
    <n v="30"/>
    <x v="3"/>
    <x v="2"/>
    <m/>
  </r>
  <r>
    <x v="1535"/>
    <s v="63.394.236/0001-70"/>
    <s v="ND-OPERADORA CIELO"/>
    <n v="27377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1536"/>
    <s v="63.490.428/0001-80"/>
    <s v="ND-OPERADORA CIELO"/>
    <n v="27323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1537"/>
    <s v="63.592.574/0001-16"/>
    <s v="ND-OPERADORA CIELO"/>
    <n v="27327"/>
    <d v="2025-11-12T00:00:00"/>
    <m/>
    <m/>
    <m/>
    <n v="187.49"/>
    <d v="2025-11-12T00:00:00"/>
    <m/>
    <m/>
    <s v="Certificado e-CNPJ A1 em Software (12 meses)"/>
    <n v="187.49"/>
    <m/>
    <x v="0"/>
    <m/>
    <m/>
    <m/>
    <s v="1 - VENDA A VISTA"/>
    <n v="16"/>
    <x v="3"/>
    <x v="2"/>
    <m/>
  </r>
  <r>
    <x v="1538"/>
    <s v="63.598.168/0001-60"/>
    <s v="ND-OPERADORA CIELO"/>
    <n v="27308"/>
    <d v="2025-11-11T00:00:00"/>
    <m/>
    <m/>
    <m/>
    <n v="187.49"/>
    <d v="2025-11-11T00:00:00"/>
    <m/>
    <m/>
    <s v="Certificado e-CNPJ A1 em Software (12 meses)"/>
    <n v="187.49"/>
    <m/>
    <x v="0"/>
    <m/>
    <m/>
    <m/>
    <s v="1 - VENDA A VISTA"/>
    <n v="17"/>
    <x v="3"/>
    <x v="2"/>
    <m/>
  </r>
  <r>
    <x v="1539"/>
    <s v="63.707.084/0001-18"/>
    <s v="ND-OPERADORA CIELO"/>
    <n v="27416"/>
    <d v="2025-11-19T00:00:00"/>
    <m/>
    <m/>
    <m/>
    <n v="187.49"/>
    <d v="2025-11-19T00:00:00"/>
    <m/>
    <m/>
    <s v="Certificado e-CNPJ A1 em Software (12 meses)"/>
    <n v="187.49"/>
    <m/>
    <x v="0"/>
    <m/>
    <m/>
    <m/>
    <s v="1 - VENDA A VISTA"/>
    <n v="9"/>
    <x v="3"/>
    <x v="2"/>
    <m/>
  </r>
  <r>
    <x v="1540"/>
    <s v="63.744.771/0001-03"/>
    <s v="ND-OPERADORA CIELO"/>
    <n v="27431"/>
    <d v="2025-11-20T00:00:00"/>
    <m/>
    <m/>
    <m/>
    <n v="187.49"/>
    <d v="2025-11-20T00:00:00"/>
    <m/>
    <m/>
    <s v="Certificado e-CNPJ A1 em Software (12 meses)"/>
    <n v="187.49"/>
    <m/>
    <x v="0"/>
    <m/>
    <m/>
    <m/>
    <s v="1 - VENDA A VISTA"/>
    <n v="8"/>
    <x v="3"/>
    <x v="2"/>
    <m/>
  </r>
  <r>
    <x v="1541"/>
    <s v="63.761.148/0001-69"/>
    <s v="ND-OPERADORA CIELO"/>
    <n v="27452"/>
    <d v="2025-11-24T00:00:00"/>
    <m/>
    <m/>
    <m/>
    <n v="187.49"/>
    <d v="2025-11-24T00:00:00"/>
    <m/>
    <m/>
    <s v="Certificado e-CNPJ A1 em Software (12 meses)"/>
    <n v="187.49"/>
    <m/>
    <x v="0"/>
    <m/>
    <m/>
    <m/>
    <s v="1 - VENDA A VISTA"/>
    <n v="4"/>
    <x v="3"/>
    <x v="2"/>
    <m/>
  </r>
  <r>
    <x v="1542"/>
    <s v="63.776.045/0001-72"/>
    <s v="ND-OPERADORA CIELO"/>
    <n v="27502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543"/>
    <s v="63.780.871/0001-95"/>
    <s v="ND-OPERADORA CIELO"/>
    <n v="27504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544"/>
    <s v="63.809.812/0001-00"/>
    <s v="ND-OPERADORA CIELO"/>
    <n v="27503"/>
    <d v="2025-11-27T00:00:00"/>
    <m/>
    <m/>
    <m/>
    <n v="187.49"/>
    <d v="2025-11-27T00:00:00"/>
    <m/>
    <m/>
    <s v="Certificado e-CNPJ A1 em Software (12 meses)"/>
    <n v="187.49"/>
    <m/>
    <x v="0"/>
    <m/>
    <m/>
    <m/>
    <s v="1 - VENDA A VISTA"/>
    <n v="1"/>
    <x v="3"/>
    <x v="2"/>
    <m/>
  </r>
  <r>
    <x v="1545"/>
    <s v="63.893.929/0001-07"/>
    <s v="NF SERVICOS DO"/>
    <n v="354711"/>
    <d v="2025-09-10T00:00:00"/>
    <n v="361521"/>
    <d v="2025-09-10T00:00:00"/>
    <m/>
    <n v="276.57"/>
    <d v="2025-10-10T00:00:00"/>
    <s v="E0220695"/>
    <s v="PD022695"/>
    <s v="Serviços de Publicidade Eletrônica"/>
    <n v="0"/>
    <m/>
    <x v="0"/>
    <m/>
    <m/>
    <m/>
    <s v="2 - FATURADO"/>
    <n v="49"/>
    <x v="5"/>
    <x v="1"/>
    <m/>
  </r>
  <r>
    <x v="1545"/>
    <s v="63.893.929/0001-07"/>
    <s v="NF SERVICOS DO"/>
    <n v="359689"/>
    <d v="2025-10-10T00:00:00"/>
    <n v="366504"/>
    <d v="2025-10-10T00:00:00"/>
    <m/>
    <n v="645.33000000000004"/>
    <d v="2025-11-09T00:00:00"/>
    <s v="E0220695"/>
    <s v="PD022695"/>
    <s v="Serviços de Publicidade Eletrônica"/>
    <n v="0"/>
    <m/>
    <x v="0"/>
    <m/>
    <m/>
    <m/>
    <s v="2 - FATURADO"/>
    <n v="19"/>
    <x v="3"/>
    <x v="1"/>
    <m/>
  </r>
  <r>
    <x v="1545"/>
    <s v="63.893.929/0001-07"/>
    <s v="NF SERVICOS DO"/>
    <n v="366100"/>
    <d v="2025-10-30T00:00:00"/>
    <n v="372917"/>
    <d v="2025-10-31T00:00:00"/>
    <m/>
    <n v="368.76"/>
    <d v="2025-11-30T00:00:00"/>
    <s v="E0220695"/>
    <s v="PD022695"/>
    <s v="Serviços de Publicidade Eletrônica"/>
    <n v="0"/>
    <m/>
    <x v="0"/>
    <m/>
    <m/>
    <m/>
    <s v="2 - FATURADO"/>
    <n v="0"/>
    <x v="0"/>
    <x v="1"/>
    <m/>
  </r>
  <r>
    <x v="1545"/>
    <s v="63.893.929/0001-07"/>
    <s v="NF SERVICOS DO"/>
    <n v="370294"/>
    <d v="2025-11-19T00:00:00"/>
    <n v="377111"/>
    <d v="2025-11-25T00:00:00"/>
    <m/>
    <n v="322.67"/>
    <d v="2025-12-25T00:00:00"/>
    <s v="E0220695"/>
    <s v="PD022695"/>
    <s v="Serviços de Publicidade Eletrônica"/>
    <n v="307.18"/>
    <m/>
    <x v="0"/>
    <m/>
    <m/>
    <m/>
    <s v="2 - FATURADO"/>
    <n v="0"/>
    <x v="0"/>
    <x v="1"/>
    <m/>
  </r>
  <r>
    <x v="1545"/>
    <s v="63.893.929/0001-07"/>
    <s v="NF SERVICOS DO"/>
    <n v="370897"/>
    <d v="2025-11-25T00:00:00"/>
    <n v="377714"/>
    <d v="2025-11-26T00:00:00"/>
    <m/>
    <n v="184.38"/>
    <d v="2025-12-26T00:00:00"/>
    <s v="E0220695"/>
    <s v="PD022695"/>
    <s v="Serviços de Publicidade Eletrônica"/>
    <n v="175.53"/>
    <m/>
    <x v="0"/>
    <m/>
    <m/>
    <m/>
    <s v="2 - FATURADO"/>
    <n v="0"/>
    <x v="0"/>
    <x v="1"/>
    <m/>
  </r>
  <r>
    <x v="1546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836"/>
    <x v="1"/>
    <x v="9"/>
    <m/>
  </r>
  <r>
    <x v="1547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338"/>
    <x v="2"/>
    <x v="3"/>
    <m/>
  </r>
  <r>
    <x v="1547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335"/>
    <x v="2"/>
    <x v="3"/>
    <m/>
  </r>
  <r>
    <x v="1547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324"/>
    <x v="2"/>
    <x v="3"/>
    <m/>
  </r>
  <r>
    <x v="1547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324"/>
    <x v="2"/>
    <x v="3"/>
    <m/>
  </r>
  <r>
    <x v="1547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324"/>
    <x v="2"/>
    <x v="3"/>
    <m/>
  </r>
  <r>
    <x v="1547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324"/>
    <x v="2"/>
    <x v="3"/>
    <m/>
  </r>
  <r>
    <x v="1547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324"/>
    <x v="2"/>
    <x v="3"/>
    <m/>
  </r>
  <r>
    <x v="1547"/>
    <s v="64.037.815/0001-28"/>
    <s v="ND-POUPATEMPO 4.0"/>
    <n v="7314"/>
    <d v="2025-11-05T00:00:00"/>
    <s v="PPT00703"/>
    <s v="PPT00703"/>
    <d v="2025-11-01T00:00:00"/>
    <n v="21511.93"/>
    <d v="2025-12-05T00:00:00"/>
    <s v="PPT00703"/>
    <s v="PP00703"/>
    <s v="IMPLANTACAO E OPERACAO DO POUPATEMPO CAJATI"/>
    <n v="21511.93"/>
    <d v="2025-11-01T00:00:00"/>
    <x v="0"/>
    <m/>
    <s v="PD-PRC-2022/01347"/>
    <m/>
    <s v="2 - FATURADO"/>
    <n v="0"/>
    <x v="0"/>
    <x v="15"/>
    <m/>
  </r>
  <r>
    <x v="1547"/>
    <s v="64.037.815/0001-28"/>
    <s v="NF SERVICOS DO"/>
    <n v="366701"/>
    <d v="2025-11-10T00:00:00"/>
    <n v="373518"/>
    <d v="2025-11-10T00:00:00"/>
    <m/>
    <n v="331.88"/>
    <d v="2025-12-10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47"/>
    <s v="64.037.815/0001-28"/>
    <s v="NF SERVICOS DO"/>
    <n v="366731"/>
    <d v="2025-11-10T00:00:00"/>
    <n v="373548"/>
    <d v="2025-11-10T00:00:00"/>
    <m/>
    <n v="497.83"/>
    <d v="2025-12-10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6762"/>
    <d v="2025-11-10T00:00:00"/>
    <n v="373579"/>
    <d v="2025-11-10T00:00:00"/>
    <m/>
    <n v="553.14"/>
    <d v="2025-12-10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547"/>
    <s v="64.037.815/0001-28"/>
    <s v="NF SERVICOS DO"/>
    <n v="366772"/>
    <d v="2025-11-10T00:00:00"/>
    <n v="373589"/>
    <d v="2025-11-10T00:00:00"/>
    <m/>
    <n v="442.51"/>
    <d v="2025-12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6881"/>
    <d v="2025-11-10T00:00:00"/>
    <n v="373698"/>
    <d v="2025-11-10T00:00:00"/>
    <m/>
    <n v="442.51"/>
    <d v="2025-12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6882"/>
    <d v="2025-11-10T00:00:00"/>
    <n v="373699"/>
    <d v="2025-11-10T00:00:00"/>
    <m/>
    <n v="608.45000000000005"/>
    <d v="2025-12-10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547"/>
    <s v="64.037.815/0001-28"/>
    <s v="NF SERVICOS DO"/>
    <n v="367239"/>
    <d v="2025-11-10T00:00:00"/>
    <n v="374056"/>
    <d v="2025-11-10T00:00:00"/>
    <m/>
    <n v="829.71"/>
    <d v="2025-12-10T00:00:00"/>
    <s v="E0220721"/>
    <s v="PD022721"/>
    <s v="Serviços de Publicidade Eletrônica"/>
    <n v="789.88"/>
    <m/>
    <x v="0"/>
    <m/>
    <m/>
    <m/>
    <s v="2 - FATURADO"/>
    <n v="0"/>
    <x v="0"/>
    <x v="1"/>
    <m/>
  </r>
  <r>
    <x v="1547"/>
    <s v="64.037.815/0001-28"/>
    <s v="NF SERVICOS DO"/>
    <n v="367270"/>
    <d v="2025-11-10T00:00:00"/>
    <n v="374087"/>
    <d v="2025-11-10T00:00:00"/>
    <m/>
    <n v="497.83"/>
    <d v="2025-12-10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7272"/>
    <d v="2025-11-10T00:00:00"/>
    <n v="374089"/>
    <d v="2025-11-10T00:00:00"/>
    <m/>
    <n v="442.51"/>
    <d v="2025-12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7524"/>
    <d v="2025-11-10T00:00:00"/>
    <n v="374341"/>
    <d v="2025-11-10T00:00:00"/>
    <m/>
    <n v="442.51"/>
    <d v="2025-12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7641"/>
    <d v="2025-11-10T00:00:00"/>
    <n v="374458"/>
    <d v="2025-11-10T00:00:00"/>
    <m/>
    <n v="1050.97"/>
    <d v="2025-12-10T00:00:00"/>
    <s v="E0220721"/>
    <s v="PD022721"/>
    <s v="Serviços de Publicidade Eletrônica"/>
    <n v="1000.52"/>
    <m/>
    <x v="0"/>
    <m/>
    <m/>
    <m/>
    <s v="2 - FATURADO"/>
    <n v="0"/>
    <x v="0"/>
    <x v="1"/>
    <m/>
  </r>
  <r>
    <x v="1547"/>
    <s v="64.037.815/0001-28"/>
    <s v="NF SERVICOS DO"/>
    <n v="367845"/>
    <d v="2025-11-10T00:00:00"/>
    <n v="374662"/>
    <d v="2025-11-10T00:00:00"/>
    <m/>
    <n v="497.83"/>
    <d v="2025-12-10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7917"/>
    <d v="2025-11-10T00:00:00"/>
    <n v="374734"/>
    <d v="2025-11-10T00:00:00"/>
    <m/>
    <n v="276.57"/>
    <d v="2025-12-10T00:00:00"/>
    <s v="E0220721"/>
    <s v="PD022721"/>
    <s v="Serviços de Publicidade Eletrônica"/>
    <n v="263.29000000000002"/>
    <m/>
    <x v="0"/>
    <m/>
    <m/>
    <m/>
    <s v="2 - FATURADO"/>
    <n v="0"/>
    <x v="0"/>
    <x v="1"/>
    <m/>
  </r>
  <r>
    <x v="1547"/>
    <s v="64.037.815/0001-28"/>
    <s v="NF SERVICOS DO"/>
    <n v="368045"/>
    <d v="2025-11-10T00:00:00"/>
    <n v="374862"/>
    <d v="2025-11-12T00:00:00"/>
    <m/>
    <n v="442.51"/>
    <d v="2025-12-1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8048"/>
    <d v="2025-11-10T00:00:00"/>
    <n v="374865"/>
    <d v="2025-11-12T00:00:00"/>
    <m/>
    <n v="497.83"/>
    <d v="2025-12-12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8049"/>
    <d v="2025-11-10T00:00:00"/>
    <n v="374866"/>
    <d v="2025-11-12T00:00:00"/>
    <m/>
    <n v="497.83"/>
    <d v="2025-12-12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8391"/>
    <d v="2025-11-11T00:00:00"/>
    <n v="375208"/>
    <d v="2025-11-12T00:00:00"/>
    <m/>
    <n v="387.2"/>
    <d v="2025-12-12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7"/>
    <s v="64.037.815/0001-28"/>
    <s v="NF SERVICOS DO"/>
    <n v="368792"/>
    <d v="2025-11-12T00:00:00"/>
    <n v="375609"/>
    <d v="2025-11-13T00:00:00"/>
    <m/>
    <n v="719.08"/>
    <d v="2025-12-13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547"/>
    <s v="64.037.815/0001-28"/>
    <s v="NF SERVICOS"/>
    <n v="197848"/>
    <d v="2025-11-13T00:00:00"/>
    <n v="2064290"/>
    <d v="2025-11-13T00:00:00"/>
    <d v="2025-10-01T00:00:00"/>
    <n v="1044.68"/>
    <d v="2025-12-13T00:00:00"/>
    <s v="E0220544"/>
    <s v="PD022544"/>
    <s v="PREFEITURA CADASTRO"/>
    <n v="994.54"/>
    <d v="2025-10-01T00:00:00"/>
    <x v="0"/>
    <s v="nº 098/2022"/>
    <s v="72890/2022"/>
    <s v="PD-PRC-2022/01973 - 359.00008191/2024-74 - APPS\ITO"/>
    <s v="2 - FATURADO"/>
    <n v="0"/>
    <x v="0"/>
    <x v="0"/>
    <m/>
  </r>
  <r>
    <x v="1547"/>
    <s v="64.037.815/0001-28"/>
    <s v="NF SERVICOS DO"/>
    <n v="369039"/>
    <d v="2025-11-13T00:00:00"/>
    <n v="375856"/>
    <d v="2025-11-14T00:00:00"/>
    <m/>
    <n v="553.14"/>
    <d v="2025-12-14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547"/>
    <s v="64.037.815/0001-28"/>
    <s v="NF SERVICOS DO"/>
    <n v="369041"/>
    <d v="2025-11-13T00:00:00"/>
    <n v="375858"/>
    <d v="2025-11-14T00:00:00"/>
    <m/>
    <n v="608.45000000000005"/>
    <d v="2025-12-14T00:00:00"/>
    <s v="E0220721"/>
    <s v="PD022721"/>
    <s v="Serviços de Publicidade Eletrônica"/>
    <n v="579.24"/>
    <m/>
    <x v="0"/>
    <m/>
    <m/>
    <m/>
    <s v="2 - FATURADO"/>
    <n v="0"/>
    <x v="0"/>
    <x v="1"/>
    <m/>
  </r>
  <r>
    <x v="1547"/>
    <s v="64.037.815/0001-28"/>
    <s v="NF SERVICOS DO"/>
    <n v="369278"/>
    <d v="2025-11-14T00:00:00"/>
    <n v="376095"/>
    <d v="2025-11-18T00:00:00"/>
    <m/>
    <n v="387.2"/>
    <d v="2025-12-18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7"/>
    <s v="64.037.815/0001-28"/>
    <s v="NF SERVICOS DO"/>
    <n v="369279"/>
    <d v="2025-11-14T00:00:00"/>
    <n v="376096"/>
    <d v="2025-11-18T00:00:00"/>
    <m/>
    <n v="497.83"/>
    <d v="2025-12-1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9379"/>
    <d v="2025-11-14T00:00:00"/>
    <n v="376196"/>
    <d v="2025-11-18T00:00:00"/>
    <m/>
    <n v="497.83"/>
    <d v="2025-12-1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9380"/>
    <d v="2025-11-14T00:00:00"/>
    <n v="376197"/>
    <d v="2025-11-18T00:00:00"/>
    <m/>
    <n v="719.08"/>
    <d v="2025-12-18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547"/>
    <s v="64.037.815/0001-28"/>
    <s v="NF SERVICOS DO"/>
    <n v="369381"/>
    <d v="2025-11-14T00:00:00"/>
    <n v="376198"/>
    <d v="2025-11-18T00:00:00"/>
    <m/>
    <n v="442.51"/>
    <d v="2025-12-1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69643"/>
    <d v="2025-11-17T00:00:00"/>
    <n v="376460"/>
    <d v="2025-11-18T00:00:00"/>
    <m/>
    <n v="497.83"/>
    <d v="2025-12-1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69644"/>
    <d v="2025-11-17T00:00:00"/>
    <n v="376461"/>
    <d v="2025-11-18T00:00:00"/>
    <m/>
    <n v="331.88"/>
    <d v="2025-12-18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47"/>
    <s v="64.037.815/0001-28"/>
    <s v="NF SERVICOS DO"/>
    <n v="369922"/>
    <d v="2025-11-18T00:00:00"/>
    <n v="376739"/>
    <d v="2025-11-19T00:00:00"/>
    <m/>
    <n v="276.57"/>
    <d v="2025-12-19T00:00:00"/>
    <s v="E0220721"/>
    <s v="PD022721"/>
    <s v="Serviços de Publicidade Eletrônica"/>
    <n v="263.29000000000002"/>
    <m/>
    <x v="0"/>
    <m/>
    <m/>
    <m/>
    <s v="2 - FATURADO"/>
    <n v="0"/>
    <x v="0"/>
    <x v="1"/>
    <m/>
  </r>
  <r>
    <x v="1547"/>
    <s v="64.037.815/0001-28"/>
    <s v="ND-POUPATEMPO 4.0"/>
    <n v="7351"/>
    <d v="2025-11-18T00:00:00"/>
    <s v="PPT00703"/>
    <s v="PPT00703"/>
    <d v="2025-11-01T00:00:00"/>
    <n v="1079.2"/>
    <d v="2025-12-18T00:00:00"/>
    <s v="PPT00703"/>
    <s v="PP00703"/>
    <s v="IMPLANTACAO E OPERACAO DO POUPATEMPO CAJATI"/>
    <n v="1079.2"/>
    <d v="2025-11-01T00:00:00"/>
    <x v="0"/>
    <m/>
    <s v="PD-PRC-2022/01347"/>
    <m/>
    <s v="2 - FATURADO"/>
    <n v="0"/>
    <x v="0"/>
    <x v="15"/>
    <m/>
  </r>
  <r>
    <x v="1547"/>
    <s v="64.037.815/0001-28"/>
    <s v="NF SERVICOS DO"/>
    <n v="370417"/>
    <d v="2025-11-19T00:00:00"/>
    <n v="377234"/>
    <d v="2025-11-25T00:00:00"/>
    <m/>
    <n v="442.51"/>
    <d v="2025-12-25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70418"/>
    <d v="2025-11-19T00:00:00"/>
    <n v="377235"/>
    <d v="2025-11-25T00:00:00"/>
    <m/>
    <n v="442.51"/>
    <d v="2025-12-25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70421"/>
    <d v="2025-11-19T00:00:00"/>
    <n v="377238"/>
    <d v="2025-11-25T00:00:00"/>
    <m/>
    <n v="497.83"/>
    <d v="2025-12-25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70423"/>
    <d v="2025-11-19T00:00:00"/>
    <n v="377240"/>
    <d v="2025-11-25T00:00:00"/>
    <m/>
    <n v="497.83"/>
    <d v="2025-12-25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47"/>
    <s v="64.037.815/0001-28"/>
    <s v="NF SERVICOS DO"/>
    <n v="370425"/>
    <d v="2025-11-19T00:00:00"/>
    <n v="377242"/>
    <d v="2025-11-25T00:00:00"/>
    <m/>
    <n v="442.51"/>
    <d v="2025-12-25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70831"/>
    <d v="2025-11-25T00:00:00"/>
    <n v="377648"/>
    <d v="2025-11-26T00:00:00"/>
    <m/>
    <n v="442.51"/>
    <d v="2025-12-2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70832"/>
    <d v="2025-11-25T00:00:00"/>
    <n v="377649"/>
    <d v="2025-11-26T00:00:00"/>
    <m/>
    <n v="387.2"/>
    <d v="2025-12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7"/>
    <s v="64.037.815/0001-28"/>
    <s v="NF SERVICOS DO"/>
    <n v="371019"/>
    <d v="2025-11-25T00:00:00"/>
    <n v="377836"/>
    <d v="2025-11-26T00:00:00"/>
    <m/>
    <n v="442.51"/>
    <d v="2025-12-2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47"/>
    <s v="64.037.815/0001-28"/>
    <s v="NF SERVICOS DO"/>
    <n v="371021"/>
    <d v="2025-11-25T00:00:00"/>
    <n v="377838"/>
    <d v="2025-11-26T00:00:00"/>
    <m/>
    <n v="387.2"/>
    <d v="2025-12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7"/>
    <s v="64.037.815/0001-28"/>
    <s v="NF SERVICOS DO"/>
    <n v="371027"/>
    <d v="2025-11-25T00:00:00"/>
    <n v="377844"/>
    <d v="2025-11-26T00:00:00"/>
    <m/>
    <n v="387.2"/>
    <d v="2025-12-26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7"/>
    <s v="64.037.815/0001-28"/>
    <s v="NF SERVICOS DO"/>
    <n v="371383"/>
    <d v="2025-11-26T00:00:00"/>
    <n v="378200"/>
    <d v="2025-11-27T00:00:00"/>
    <m/>
    <n v="387.2"/>
    <d v="2025-12-2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48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324"/>
    <x v="2"/>
    <x v="3"/>
    <m/>
  </r>
  <r>
    <x v="1548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324"/>
    <x v="2"/>
    <x v="3"/>
    <m/>
  </r>
  <r>
    <x v="1548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324"/>
    <x v="2"/>
    <x v="3"/>
    <m/>
  </r>
  <r>
    <x v="1548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324"/>
    <x v="2"/>
    <x v="3"/>
    <m/>
  </r>
  <r>
    <x v="1548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324"/>
    <x v="2"/>
    <x v="3"/>
    <m/>
  </r>
  <r>
    <x v="1548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324"/>
    <x v="2"/>
    <x v="3"/>
    <m/>
  </r>
  <r>
    <x v="1548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264"/>
    <x v="2"/>
    <x v="3"/>
    <m/>
  </r>
  <r>
    <x v="1548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264"/>
    <x v="2"/>
    <x v="3"/>
    <m/>
  </r>
  <r>
    <x v="1548"/>
    <s v="64.037.872/0001-07"/>
    <s v="NF SERVICOS DO"/>
    <n v="355130"/>
    <d v="2025-09-10T00:00:00"/>
    <n v="361940"/>
    <d v="2025-09-10T00:00:00"/>
    <m/>
    <n v="184.38"/>
    <d v="2025-10-10T00:00:00"/>
    <s v="E0240851"/>
    <s v="PD024851"/>
    <s v="Serviços de Publicidade Eletrônica"/>
    <n v="175.53"/>
    <m/>
    <x v="0"/>
    <m/>
    <m/>
    <m/>
    <s v="2 - FATURADO"/>
    <n v="49"/>
    <x v="5"/>
    <x v="1"/>
    <m/>
  </r>
  <r>
    <x v="1548"/>
    <s v="64.037.872/0001-07"/>
    <s v="NF SERVICOS DO"/>
    <n v="355853"/>
    <d v="2025-09-11T00:00:00"/>
    <n v="362666"/>
    <d v="2025-09-12T00:00:00"/>
    <m/>
    <n v="230.47"/>
    <d v="2025-10-12T00:00:00"/>
    <s v="E0240851"/>
    <s v="PD024851"/>
    <s v="Serviços de Publicidade Eletrônica"/>
    <n v="219.41"/>
    <m/>
    <x v="0"/>
    <m/>
    <m/>
    <m/>
    <s v="2 - FATURADO"/>
    <n v="47"/>
    <x v="5"/>
    <x v="1"/>
    <m/>
  </r>
  <r>
    <x v="1548"/>
    <s v="64.037.872/0001-07"/>
    <s v="NF SERVICOS DO"/>
    <n v="356302"/>
    <d v="2025-09-15T00:00:00"/>
    <n v="363115"/>
    <d v="2025-09-16T00:00:00"/>
    <m/>
    <n v="184.38"/>
    <d v="2025-10-16T00:00:00"/>
    <s v="E0240851"/>
    <s v="PD024851"/>
    <s v="Serviços de Publicidade Eletrônica"/>
    <n v="175.53"/>
    <m/>
    <x v="0"/>
    <m/>
    <m/>
    <m/>
    <s v="2 - FATURADO"/>
    <n v="43"/>
    <x v="5"/>
    <x v="1"/>
    <m/>
  </r>
  <r>
    <x v="1548"/>
    <s v="64.037.872/0001-07"/>
    <s v="NF SERVICOS DO"/>
    <n v="359030"/>
    <d v="2025-09-26T00:00:00"/>
    <n v="365845"/>
    <d v="2025-09-29T00:00:00"/>
    <m/>
    <n v="230.47"/>
    <d v="2025-10-29T00:00:00"/>
    <s v="E0240851"/>
    <s v="PD024851"/>
    <s v="Serviços de Publicidade Eletrônica"/>
    <n v="219.41"/>
    <m/>
    <x v="0"/>
    <m/>
    <m/>
    <m/>
    <s v="2 - FATURADO"/>
    <n v="30"/>
    <x v="3"/>
    <x v="1"/>
    <m/>
  </r>
  <r>
    <x v="1548"/>
    <s v="64.037.872/0001-07"/>
    <s v="NF SERVICOS DO"/>
    <n v="359869"/>
    <d v="2025-10-10T00:00:00"/>
    <n v="366684"/>
    <d v="2025-10-10T00:00:00"/>
    <m/>
    <n v="138.28"/>
    <d v="2025-11-09T00:00:00"/>
    <s v="E0240851"/>
    <s v="PD024851"/>
    <s v="Serviços de Publicidade Eletrônica"/>
    <n v="131.63999999999999"/>
    <m/>
    <x v="0"/>
    <m/>
    <m/>
    <m/>
    <s v="2 - FATURADO"/>
    <n v="19"/>
    <x v="3"/>
    <x v="1"/>
    <m/>
  </r>
  <r>
    <x v="1548"/>
    <s v="64.037.872/0001-07"/>
    <s v="NF SERVICOS DO"/>
    <n v="359870"/>
    <d v="2025-10-10T00:00:00"/>
    <n v="366685"/>
    <d v="2025-10-10T00:00:00"/>
    <m/>
    <n v="230.47"/>
    <d v="2025-11-09T00:00:00"/>
    <s v="E0240851"/>
    <s v="PD024851"/>
    <s v="Serviços de Publicidade Eletrônica"/>
    <n v="219.41"/>
    <m/>
    <x v="0"/>
    <m/>
    <m/>
    <m/>
    <s v="2 - FATURADO"/>
    <n v="19"/>
    <x v="3"/>
    <x v="1"/>
    <m/>
  </r>
  <r>
    <x v="1548"/>
    <s v="64.037.872/0001-07"/>
    <s v="NF SERVICOS DO"/>
    <n v="360184"/>
    <d v="2025-10-10T00:00:00"/>
    <n v="366999"/>
    <d v="2025-10-10T00:00:00"/>
    <m/>
    <n v="230.47"/>
    <d v="2025-11-09T00:00:00"/>
    <s v="E0240851"/>
    <s v="PD024851"/>
    <s v="Serviços de Publicidade Eletrônica"/>
    <n v="219.41"/>
    <m/>
    <x v="0"/>
    <m/>
    <m/>
    <m/>
    <s v="2 - FATURADO"/>
    <n v="19"/>
    <x v="3"/>
    <x v="1"/>
    <m/>
  </r>
  <r>
    <x v="1548"/>
    <s v="64.037.872/0001-07"/>
    <s v="NF SERVICOS DO"/>
    <n v="360248"/>
    <d v="2025-10-10T00:00:00"/>
    <n v="367063"/>
    <d v="2025-10-10T00:00:00"/>
    <m/>
    <n v="230.47"/>
    <d v="2025-11-09T00:00:00"/>
    <s v="E0240851"/>
    <s v="PD024851"/>
    <s v="Serviços de Publicidade Eletrônica"/>
    <n v="219.41"/>
    <m/>
    <x v="0"/>
    <m/>
    <m/>
    <m/>
    <s v="2 - FATURADO"/>
    <n v="19"/>
    <x v="3"/>
    <x v="1"/>
    <m/>
  </r>
  <r>
    <x v="1548"/>
    <s v="64.037.872/0001-07"/>
    <s v="NF SERVICOS DO"/>
    <n v="361054"/>
    <d v="2025-10-10T00:00:00"/>
    <n v="367869"/>
    <d v="2025-10-10T00:00:00"/>
    <m/>
    <n v="414.85"/>
    <d v="2025-11-09T00:00:00"/>
    <s v="E0240851"/>
    <s v="PD024851"/>
    <s v="Serviços de Publicidade Eletrônica"/>
    <n v="394.94"/>
    <m/>
    <x v="0"/>
    <m/>
    <m/>
    <m/>
    <s v="2 - FATURADO"/>
    <n v="19"/>
    <x v="3"/>
    <x v="1"/>
    <m/>
  </r>
  <r>
    <x v="1548"/>
    <s v="64.037.872/0001-07"/>
    <s v="NF SERVICOS DO"/>
    <n v="361961"/>
    <d v="2025-10-10T00:00:00"/>
    <n v="368576"/>
    <d v="2025-10-10T00:00:00"/>
    <m/>
    <n v="184.38"/>
    <d v="2025-11-09T00:00:00"/>
    <s v="E0240851"/>
    <s v="PD024851"/>
    <s v="Serviços de Publicidade Eletrônica"/>
    <n v="175.53"/>
    <m/>
    <x v="0"/>
    <m/>
    <m/>
    <m/>
    <s v="2 - FATURADO"/>
    <n v="19"/>
    <x v="3"/>
    <x v="1"/>
    <m/>
  </r>
  <r>
    <x v="1548"/>
    <s v="64.037.872/0001-07"/>
    <s v="NF SERVICOS DO"/>
    <n v="362851"/>
    <d v="2025-10-14T00:00:00"/>
    <n v="369666"/>
    <d v="2025-10-15T00:00:00"/>
    <m/>
    <n v="276.57"/>
    <d v="2025-11-14T00:00:00"/>
    <s v="E0240851"/>
    <s v="PD024851"/>
    <s v="Serviços de Publicidade Eletrônica"/>
    <n v="263.29000000000002"/>
    <m/>
    <x v="0"/>
    <m/>
    <m/>
    <m/>
    <s v="2 - FATURADO"/>
    <n v="14"/>
    <x v="3"/>
    <x v="1"/>
    <m/>
  </r>
  <r>
    <x v="1548"/>
    <s v="64.037.872/0001-07"/>
    <s v="NF SERVICOS"/>
    <n v="195792"/>
    <d v="2025-10-15T00:00:00"/>
    <n v="2044358"/>
    <d v="2025-10-15T00:00:00"/>
    <d v="2025-09-01T00:00:00"/>
    <n v="2499.83"/>
    <d v="2025-11-14T00:00:00"/>
    <s v="E0230656"/>
    <s v="PD023656"/>
    <s v="PREFEITURA CADASTRO"/>
    <n v="2379.84"/>
    <d v="2025-09-01T00:00:00"/>
    <x v="0"/>
    <s v="83/2023"/>
    <s v="176/2023"/>
    <s v="359.00006694/2024-13 - APPS/ITO"/>
    <s v="2 - FATURADO"/>
    <n v="14"/>
    <x v="3"/>
    <x v="0"/>
    <m/>
  </r>
  <r>
    <x v="1548"/>
    <s v="64.037.872/0001-07"/>
    <s v="NF SERVICOS DO"/>
    <n v="365091"/>
    <d v="2025-10-24T00:00:00"/>
    <n v="371906"/>
    <d v="2025-10-27T00:00:00"/>
    <m/>
    <n v="184.38"/>
    <d v="2025-11-26T00:00:00"/>
    <s v="E0240851"/>
    <s v="PD024851"/>
    <s v="Serviços de Publicidade Eletrônica"/>
    <n v="175.53"/>
    <m/>
    <x v="0"/>
    <m/>
    <m/>
    <m/>
    <s v="2 - FATURADO"/>
    <n v="2"/>
    <x v="3"/>
    <x v="1"/>
    <m/>
  </r>
  <r>
    <x v="1548"/>
    <s v="64.037.872/0001-07"/>
    <s v="NF SERVICOS DO"/>
    <n v="366559"/>
    <d v="2025-11-10T00:00:00"/>
    <n v="373376"/>
    <d v="2025-11-10T00:00:00"/>
    <m/>
    <n v="184.38"/>
    <d v="2025-12-10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548"/>
    <s v="64.037.872/0001-07"/>
    <s v="NF SERVICOS DO"/>
    <n v="367530"/>
    <d v="2025-11-10T00:00:00"/>
    <n v="374347"/>
    <d v="2025-11-10T00:00:00"/>
    <m/>
    <n v="184.38"/>
    <d v="2025-12-10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548"/>
    <s v="64.037.872/0001-07"/>
    <s v="NF SERVICOS"/>
    <n v="197985"/>
    <d v="2025-11-13T00:00:00"/>
    <n v="2064427"/>
    <d v="2025-11-13T00:00:00"/>
    <d v="2025-10-01T00:00:00"/>
    <n v="840.75"/>
    <d v="2025-12-13T00:00:00"/>
    <s v="E0230656"/>
    <s v="PD023656"/>
    <s v="PREFEITURA CADASTRO"/>
    <n v="800.39"/>
    <d v="2025-10-01T00:00:00"/>
    <x v="0"/>
    <s v="83/2023"/>
    <s v="176/2023"/>
    <s v="359.00006694/2024-13 - APPS/ITO"/>
    <s v="2 - FATURADO"/>
    <n v="0"/>
    <x v="0"/>
    <x v="0"/>
    <m/>
  </r>
  <r>
    <x v="1548"/>
    <s v="64.037.872/0001-07"/>
    <s v="NF SERVICOS DO"/>
    <n v="370727"/>
    <d v="2025-11-24T00:00:00"/>
    <n v="377543"/>
    <d v="2025-11-25T00:00:00"/>
    <m/>
    <n v="184.38"/>
    <d v="2025-12-25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549"/>
    <s v="64.037.930/0001-00"/>
    <s v="NF SERVICOS E_GOV"/>
    <n v="197729"/>
    <d v="2025-11-12T00:00:00"/>
    <n v="2064171"/>
    <d v="2025-11-12T00:00:00"/>
    <m/>
    <n v="329.43"/>
    <d v="2025-12-12T00:00:00"/>
    <m/>
    <m/>
    <s v="Certificado e-CPF A3 em cartão e leitora - 36 meses Gov"/>
    <n v="329.43"/>
    <m/>
    <x v="0"/>
    <m/>
    <m/>
    <m/>
    <s v="2 - FATURADO"/>
    <n v="0"/>
    <x v="0"/>
    <x v="1"/>
    <m/>
  </r>
  <r>
    <x v="1549"/>
    <s v="64.037.930/0001-00"/>
    <s v="NF SERVICOS E_GOV"/>
    <n v="198221"/>
    <d v="2025-11-14T00:00:00"/>
    <n v="2064663"/>
    <d v="2025-11-14T00:00:00"/>
    <m/>
    <n v="329.43"/>
    <d v="2025-12-14T00:00:00"/>
    <m/>
    <m/>
    <s v="Certificado e-CPF A3 em cartão e leitora - 36 meses Gov"/>
    <n v="329.43"/>
    <m/>
    <x v="0"/>
    <m/>
    <m/>
    <m/>
    <s v="2 - FATURADO"/>
    <n v="0"/>
    <x v="0"/>
    <x v="1"/>
    <m/>
  </r>
  <r>
    <x v="1550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218"/>
    <x v="1"/>
    <x v="1"/>
    <m/>
  </r>
  <r>
    <x v="1551"/>
    <s v="64.614.381/0001-81"/>
    <s v="NF SERVICOS DO"/>
    <n v="368927"/>
    <d v="2025-11-12T00:00:00"/>
    <n v="375744"/>
    <d v="2025-11-13T00:00:00"/>
    <m/>
    <n v="368.76"/>
    <d v="2025-12-13T00:00:00"/>
    <s v="E0250773"/>
    <s v="PD025773"/>
    <s v="Serviços de Publicidade Eletrônica"/>
    <n v="351.06"/>
    <m/>
    <x v="0"/>
    <m/>
    <m/>
    <m/>
    <s v="2 - FATURADO"/>
    <n v="0"/>
    <x v="0"/>
    <x v="1"/>
    <m/>
  </r>
  <r>
    <x v="1551"/>
    <s v="64.614.381/0001-81"/>
    <s v="NF SERVICOS DO"/>
    <n v="369814"/>
    <d v="2025-11-17T00:00:00"/>
    <n v="376631"/>
    <d v="2025-11-18T00:00:00"/>
    <m/>
    <n v="276.57"/>
    <d v="2025-12-18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551"/>
    <s v="64.614.381/0001-81"/>
    <s v="NF SERVICOS DO"/>
    <n v="370389"/>
    <d v="2025-11-19T00:00:00"/>
    <n v="377206"/>
    <d v="2025-11-25T00:00:00"/>
    <m/>
    <n v="322.67"/>
    <d v="2025-12-25T00:00:00"/>
    <s v="E0250773"/>
    <s v="PD025773"/>
    <s v="Serviços de Publicidade Eletrônica"/>
    <n v="307.18"/>
    <m/>
    <x v="0"/>
    <m/>
    <m/>
    <m/>
    <s v="2 - FATURADO"/>
    <n v="0"/>
    <x v="0"/>
    <x v="1"/>
    <m/>
  </r>
  <r>
    <x v="1551"/>
    <s v="64.614.381/0001-81"/>
    <s v="NF SERVICOS DO"/>
    <n v="370961"/>
    <d v="2025-11-25T00:00:00"/>
    <n v="377778"/>
    <d v="2025-11-26T00:00:00"/>
    <m/>
    <n v="276.57"/>
    <d v="2025-12-26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551"/>
    <s v="64.614.381/0001-81"/>
    <s v="NF SERVICOS DO"/>
    <n v="371046"/>
    <d v="2025-11-25T00:00:00"/>
    <n v="377863"/>
    <d v="2025-11-26T00:00:00"/>
    <m/>
    <n v="322.67"/>
    <d v="2025-12-26T00:00:00"/>
    <s v="E0250773"/>
    <s v="PD025773"/>
    <s v="Serviços de Publicidade Eletrônica"/>
    <n v="307.18"/>
    <m/>
    <x v="0"/>
    <m/>
    <m/>
    <m/>
    <s v="2 - FATURADO"/>
    <n v="0"/>
    <x v="0"/>
    <x v="1"/>
    <m/>
  </r>
  <r>
    <x v="1552"/>
    <s v="64.925.092/0001-01"/>
    <s v="NF SERVICOS DO"/>
    <n v="366709"/>
    <d v="2025-11-10T00:00:00"/>
    <n v="373526"/>
    <d v="2025-11-10T00:00:00"/>
    <m/>
    <n v="2000.52"/>
    <d v="2025-12-10T00:00:00"/>
    <s v="E0230854"/>
    <s v="PD023854"/>
    <s v="Serviços de Publicidade Eletrônica"/>
    <n v="1904.5"/>
    <m/>
    <x v="0"/>
    <m/>
    <m/>
    <m/>
    <s v="2 - FATURADO"/>
    <n v="0"/>
    <x v="0"/>
    <x v="1"/>
    <m/>
  </r>
  <r>
    <x v="1552"/>
    <s v="64.925.092/0001-01"/>
    <s v="NF SERVICOS DO"/>
    <n v="367745"/>
    <d v="2025-11-10T00:00:00"/>
    <n v="374562"/>
    <d v="2025-11-10T00:00:00"/>
    <m/>
    <n v="1161.5899999999999"/>
    <d v="2025-12-10T00:00:00"/>
    <s v="E0230854"/>
    <s v="PD023854"/>
    <s v="Serviços de Publicidade Eletrônica"/>
    <n v="1105.83"/>
    <m/>
    <x v="0"/>
    <m/>
    <m/>
    <m/>
    <s v="2 - FATURADO"/>
    <n v="0"/>
    <x v="0"/>
    <x v="1"/>
    <m/>
  </r>
  <r>
    <x v="1553"/>
    <s v="65.042.855/0001-20"/>
    <s v="ND-POUPATEMPO 4.0"/>
    <n v="7178"/>
    <d v="2025-11-05T00:00:00"/>
    <s v="PPT00701"/>
    <s v="PPT00701"/>
    <d v="2025-11-01T00:00:00"/>
    <n v="18015.07"/>
    <d v="2025-12-05T00:00:00"/>
    <s v="PPT00701"/>
    <s v="PP00701"/>
    <s v="IMPLANTACAO E OPERACAO DO POUPATEMPO POTIM"/>
    <n v="18015.07"/>
    <d v="2025-11-01T00:00:00"/>
    <x v="0"/>
    <m/>
    <s v="PD-PRC-2022/01545"/>
    <m/>
    <s v="2 - FATURADO"/>
    <n v="0"/>
    <x v="0"/>
    <x v="15"/>
    <m/>
  </r>
  <r>
    <x v="1554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358"/>
    <x v="2"/>
    <x v="3"/>
    <m/>
  </r>
  <r>
    <x v="1555"/>
    <s v="65.058.984/0001-07"/>
    <s v="NF SERVICOS DO"/>
    <n v="366561"/>
    <d v="2025-11-10T00:00:00"/>
    <n v="373378"/>
    <d v="2025-11-10T00:00:00"/>
    <m/>
    <n v="507.05"/>
    <d v="2025-12-10T00:00:00"/>
    <s v="E0220662"/>
    <s v="PD022662"/>
    <s v="Serviços de Publicidade Eletrônica"/>
    <n v="482.71"/>
    <m/>
    <x v="0"/>
    <m/>
    <m/>
    <m/>
    <s v="2 - FATURADO"/>
    <n v="0"/>
    <x v="0"/>
    <x v="1"/>
    <m/>
  </r>
  <r>
    <x v="1555"/>
    <s v="65.058.984/0001-07"/>
    <s v="NF SERVICOS DO"/>
    <n v="368220"/>
    <d v="2025-11-10T00:00:00"/>
    <n v="375037"/>
    <d v="2025-11-12T00:00:00"/>
    <m/>
    <n v="460.95"/>
    <d v="2025-12-12T00:00:00"/>
    <s v="E0220662"/>
    <s v="PD022662"/>
    <s v="Serviços de Publicidade Eletrônica"/>
    <n v="438.82"/>
    <m/>
    <x v="0"/>
    <m/>
    <m/>
    <m/>
    <s v="2 - FATURADO"/>
    <n v="0"/>
    <x v="0"/>
    <x v="1"/>
    <m/>
  </r>
  <r>
    <x v="1556"/>
    <s v="65.473.522/0001-56"/>
    <s v="ND-OPERADORA CIELO"/>
    <n v="27373"/>
    <d v="2025-11-17T00:00:00"/>
    <m/>
    <m/>
    <m/>
    <n v="187.49"/>
    <d v="2025-11-17T00:00:00"/>
    <m/>
    <m/>
    <s v="Certificado e-CNPJ A1 em Software (12 meses)"/>
    <n v="187.49"/>
    <m/>
    <x v="0"/>
    <m/>
    <m/>
    <m/>
    <s v="1 - VENDA A VISTA"/>
    <n v="11"/>
    <x v="3"/>
    <x v="2"/>
    <m/>
  </r>
  <r>
    <x v="1557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244"/>
    <x v="2"/>
    <x v="3"/>
    <m/>
  </r>
  <r>
    <x v="1558"/>
    <s v="65.700.239/0001-10"/>
    <s v="NF SERVICOS DO"/>
    <n v="367963"/>
    <d v="2025-11-10T00:00:00"/>
    <n v="374780"/>
    <d v="2025-11-10T00:00:00"/>
    <m/>
    <n v="645.33000000000004"/>
    <d v="2025-12-10T00:00:00"/>
    <s v="E0211070"/>
    <s v="PD211070"/>
    <s v="Serviços de Publicidade Eletrônica"/>
    <n v="614.35"/>
    <m/>
    <x v="0"/>
    <m/>
    <m/>
    <m/>
    <s v="2 - FATURADO"/>
    <n v="0"/>
    <x v="0"/>
    <x v="1"/>
    <m/>
  </r>
  <r>
    <x v="1558"/>
    <s v="65.700.239/0001-10"/>
    <s v="NF SERVICOS DO"/>
    <n v="367966"/>
    <d v="2025-11-10T00:00:00"/>
    <n v="374783"/>
    <d v="2025-11-10T00:00:00"/>
    <m/>
    <n v="553.14"/>
    <d v="2025-12-10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558"/>
    <s v="65.700.239/0001-10"/>
    <s v="NF SERVICOS DO"/>
    <n v="368274"/>
    <d v="2025-11-10T00:00:00"/>
    <n v="375091"/>
    <d v="2025-11-12T00:00:00"/>
    <m/>
    <n v="553.14"/>
    <d v="2025-12-12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558"/>
    <s v="65.700.239/0001-10"/>
    <s v="NF SERVICOS DO"/>
    <n v="368695"/>
    <d v="2025-11-12T00:00:00"/>
    <n v="375512"/>
    <d v="2025-11-13T00:00:00"/>
    <m/>
    <n v="1382.85"/>
    <d v="2025-12-13T00:00:00"/>
    <s v="E0211070"/>
    <s v="PD211070"/>
    <s v="Serviços de Publicidade Eletrônica"/>
    <n v="1316.47"/>
    <m/>
    <x v="0"/>
    <m/>
    <m/>
    <m/>
    <s v="2 - FATURADO"/>
    <n v="0"/>
    <x v="0"/>
    <x v="1"/>
    <m/>
  </r>
  <r>
    <x v="1558"/>
    <s v="65.700.239/0001-10"/>
    <s v="NF SERVICOS DO"/>
    <n v="369839"/>
    <d v="2025-11-17T00:00:00"/>
    <n v="376656"/>
    <d v="2025-11-18T00:00:00"/>
    <m/>
    <n v="553.14"/>
    <d v="2025-12-18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559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279"/>
    <x v="2"/>
    <x v="3"/>
    <m/>
  </r>
  <r>
    <x v="1560"/>
    <s v="65.708.786/0001-41"/>
    <s v="NF SERVICOS DO"/>
    <n v="369577"/>
    <d v="2025-11-17T00:00:00"/>
    <n v="376394"/>
    <d v="2025-11-18T00:00:00"/>
    <m/>
    <n v="553.14"/>
    <d v="2025-12-18T00:00:00"/>
    <s v="E0250874"/>
    <s v="PD025874"/>
    <s v="Serviços de Publicidade Eletrônica"/>
    <n v="526.59"/>
    <m/>
    <x v="0"/>
    <m/>
    <m/>
    <m/>
    <s v="2 - FATURADO"/>
    <n v="0"/>
    <x v="0"/>
    <x v="1"/>
    <m/>
  </r>
  <r>
    <x v="1560"/>
    <s v="65.708.786/0001-41"/>
    <s v="NF SERVICOS DO"/>
    <n v="370827"/>
    <d v="2025-11-25T00:00:00"/>
    <n v="377644"/>
    <d v="2025-11-26T00:00:00"/>
    <m/>
    <n v="184.38"/>
    <d v="2025-12-26T00:00:00"/>
    <s v="E0250874"/>
    <s v="PD025874"/>
    <s v="Serviços de Publicidade Eletrônica"/>
    <n v="175.53"/>
    <m/>
    <x v="0"/>
    <m/>
    <m/>
    <m/>
    <s v="2 - FATURADO"/>
    <n v="0"/>
    <x v="0"/>
    <x v="1"/>
    <m/>
  </r>
  <r>
    <x v="1560"/>
    <s v="65.708.786/0001-41"/>
    <s v="NF SERVICOS DO"/>
    <n v="370878"/>
    <d v="2025-11-25T00:00:00"/>
    <n v="377695"/>
    <d v="2025-11-26T00:00:00"/>
    <m/>
    <n v="507.05"/>
    <d v="2025-12-26T00:00:00"/>
    <s v="E0250874"/>
    <s v="PD025874"/>
    <s v="Serviços de Publicidade Eletrônica"/>
    <n v="482.71"/>
    <m/>
    <x v="0"/>
    <m/>
    <m/>
    <m/>
    <s v="2 - FATURADO"/>
    <n v="0"/>
    <x v="0"/>
    <x v="1"/>
    <m/>
  </r>
  <r>
    <x v="1561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356"/>
    <x v="2"/>
    <x v="3"/>
    <m/>
  </r>
  <r>
    <x v="1561"/>
    <s v="65.711.699/0001-43"/>
    <s v="NF SERVICOS DO"/>
    <n v="366003"/>
    <d v="2025-10-30T00:00:00"/>
    <n v="372820"/>
    <d v="2025-10-31T00:00:00"/>
    <m/>
    <n v="276.57"/>
    <d v="2025-11-30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561"/>
    <s v="65.711.699/0001-43"/>
    <s v="NF SERVICOS DO"/>
    <n v="367429"/>
    <d v="2025-11-10T00:00:00"/>
    <n v="374246"/>
    <d v="2025-11-10T00:00:00"/>
    <m/>
    <n v="276.57"/>
    <d v="2025-12-10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561"/>
    <s v="65.711.699/0001-43"/>
    <s v="NF SERVICOS DO"/>
    <n v="367430"/>
    <d v="2025-11-10T00:00:00"/>
    <n v="374247"/>
    <d v="2025-11-10T00:00:00"/>
    <m/>
    <n v="322.67"/>
    <d v="2025-12-10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561"/>
    <s v="65.711.699/0001-43"/>
    <s v="NF SERVICOS DO"/>
    <n v="368066"/>
    <d v="2025-11-10T00:00:00"/>
    <n v="374883"/>
    <d v="2025-11-12T00:00:00"/>
    <m/>
    <n v="414.85"/>
    <d v="2025-12-12T00:00:00"/>
    <s v="E0211072"/>
    <s v="PD211072"/>
    <s v="Serviços de Publicidade Eletrônica"/>
    <n v="394.94"/>
    <m/>
    <x v="0"/>
    <m/>
    <m/>
    <m/>
    <s v="2 - FATURADO"/>
    <n v="0"/>
    <x v="0"/>
    <x v="1"/>
    <m/>
  </r>
  <r>
    <x v="1561"/>
    <s v="65.711.699/0001-43"/>
    <s v="NF SERVICOS DO"/>
    <n v="368707"/>
    <d v="2025-11-12T00:00:00"/>
    <n v="375524"/>
    <d v="2025-11-13T00:00:00"/>
    <m/>
    <n v="368.76"/>
    <d v="2025-12-13T00:00:00"/>
    <s v="E0211072"/>
    <s v="PD211072"/>
    <s v="Serviços de Publicidade Eletrônica"/>
    <n v="351.06"/>
    <m/>
    <x v="0"/>
    <m/>
    <m/>
    <m/>
    <s v="2 - FATURADO"/>
    <n v="0"/>
    <x v="0"/>
    <x v="1"/>
    <m/>
  </r>
  <r>
    <x v="1561"/>
    <s v="65.711.699/0001-43"/>
    <s v="NF SERVICOS DO"/>
    <n v="368945"/>
    <d v="2025-11-13T00:00:00"/>
    <n v="375762"/>
    <d v="2025-11-14T00:00:00"/>
    <m/>
    <n v="322.67"/>
    <d v="2025-12-14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561"/>
    <s v="65.711.699/0001-43"/>
    <s v="NF SERVICOS DO"/>
    <n v="369989"/>
    <d v="2025-11-18T00:00:00"/>
    <n v="376806"/>
    <d v="2025-11-19T00:00:00"/>
    <m/>
    <n v="276.57"/>
    <d v="2025-12-19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562"/>
    <s v="65.711.954/0001-58"/>
    <s v="NF SERVICOS DO"/>
    <n v="355722"/>
    <d v="2025-09-10T00:00:00"/>
    <n v="362532"/>
    <d v="2025-09-11T00:00:00"/>
    <m/>
    <n v="460.95"/>
    <d v="2025-10-11T00:00:00"/>
    <s v="E0240844"/>
    <s v="PD024844"/>
    <s v="Serviços de Publicidade Eletrônica"/>
    <n v="438.82"/>
    <m/>
    <x v="0"/>
    <m/>
    <m/>
    <m/>
    <s v="2 - FATURADO"/>
    <n v="48"/>
    <x v="5"/>
    <x v="1"/>
    <m/>
  </r>
  <r>
    <x v="1562"/>
    <s v="65.711.954/0001-58"/>
    <s v="NF SERVICOS DO"/>
    <n v="358153"/>
    <d v="2025-09-23T00:00:00"/>
    <n v="364968"/>
    <d v="2025-09-24T00:00:00"/>
    <m/>
    <n v="368.76"/>
    <d v="2025-10-24T00:00:00"/>
    <s v="E0240844"/>
    <s v="PD024844"/>
    <s v="Serviços de Publicidade Eletrônica"/>
    <n v="351.06"/>
    <m/>
    <x v="0"/>
    <m/>
    <m/>
    <m/>
    <s v="2 - FATURADO"/>
    <n v="35"/>
    <x v="5"/>
    <x v="1"/>
    <m/>
  </r>
  <r>
    <x v="1562"/>
    <s v="65.711.954/0001-58"/>
    <s v="NF SERVICOS DO"/>
    <n v="367479"/>
    <d v="2025-11-10T00:00:00"/>
    <n v="374296"/>
    <d v="2025-11-10T00:00:00"/>
    <m/>
    <n v="414.85"/>
    <d v="2025-12-10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562"/>
    <s v="65.711.954/0001-58"/>
    <s v="NF SERVICOS DO"/>
    <n v="367543"/>
    <d v="2025-11-10T00:00:00"/>
    <n v="374360"/>
    <d v="2025-11-10T00:00:00"/>
    <m/>
    <n v="414.85"/>
    <d v="2025-12-10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562"/>
    <s v="65.711.954/0001-58"/>
    <s v="NF SERVICOS DO"/>
    <n v="368764"/>
    <d v="2025-11-12T00:00:00"/>
    <n v="375581"/>
    <d v="2025-11-13T00:00:00"/>
    <m/>
    <n v="875.8"/>
    <d v="2025-12-13T00:00:00"/>
    <s v="E0240844"/>
    <s v="PD024844"/>
    <s v="Serviços de Publicidade Eletrônica"/>
    <n v="833.76"/>
    <m/>
    <x v="0"/>
    <m/>
    <m/>
    <m/>
    <s v="2 - FATURADO"/>
    <n v="0"/>
    <x v="0"/>
    <x v="1"/>
    <m/>
  </r>
  <r>
    <x v="1562"/>
    <s v="65.711.954/0001-58"/>
    <s v="NF SERVICOS DO"/>
    <n v="370008"/>
    <d v="2025-11-18T00:00:00"/>
    <n v="376825"/>
    <d v="2025-11-19T00:00:00"/>
    <m/>
    <n v="368.76"/>
    <d v="2025-12-19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563"/>
    <s v="65.711.988/0001-42"/>
    <s v="NF SERVICOS DO"/>
    <n v="369949"/>
    <d v="2025-11-18T00:00:00"/>
    <n v="376766"/>
    <d v="2025-11-19T00:00:00"/>
    <m/>
    <n v="230.47"/>
    <d v="2025-12-19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564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323"/>
    <x v="2"/>
    <x v="3"/>
    <m/>
  </r>
  <r>
    <x v="1564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264"/>
    <x v="2"/>
    <x v="3"/>
    <m/>
  </r>
  <r>
    <x v="1564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245"/>
    <x v="2"/>
    <x v="3"/>
    <m/>
  </r>
  <r>
    <x v="1564"/>
    <s v="65.712.069/0001-93"/>
    <s v="NF SERVICOS DO"/>
    <n v="368949"/>
    <d v="2025-11-13T00:00:00"/>
    <n v="375766"/>
    <d v="2025-11-14T00:00:00"/>
    <m/>
    <n v="230.47"/>
    <d v="2025-12-14T00:00:00"/>
    <s v="E0250922"/>
    <s v="PD025922"/>
    <s v="Serviços de Publicidade Eletrônica"/>
    <n v="219.41"/>
    <m/>
    <x v="0"/>
    <m/>
    <m/>
    <m/>
    <s v="2 - FATURADO"/>
    <n v="0"/>
    <x v="0"/>
    <x v="1"/>
    <m/>
  </r>
  <r>
    <x v="1564"/>
    <s v="65.712.069/0001-93"/>
    <s v="NF SERVICOS DO"/>
    <n v="369813"/>
    <d v="2025-11-17T00:00:00"/>
    <n v="376630"/>
    <d v="2025-11-18T00:00:00"/>
    <m/>
    <n v="276.57"/>
    <d v="2025-12-18T00:00:00"/>
    <s v="E0250922"/>
    <s v="PD025922"/>
    <s v="Serviços de Publicidade Eletrônica"/>
    <n v="263.29000000000002"/>
    <m/>
    <x v="0"/>
    <m/>
    <m/>
    <m/>
    <s v="2 - FATURADO"/>
    <n v="0"/>
    <x v="0"/>
    <x v="1"/>
    <m/>
  </r>
  <r>
    <x v="1564"/>
    <s v="65.712.069/0001-93"/>
    <s v="NF SERVICOS DO"/>
    <n v="370639"/>
    <d v="2025-11-24T00:00:00"/>
    <n v="377455"/>
    <d v="2025-11-25T00:00:00"/>
    <m/>
    <n v="460.95"/>
    <d v="2025-12-25T00:00:00"/>
    <s v="E0250922"/>
    <s v="PD025922"/>
    <s v="Serviços de Publicidade Eletrônica"/>
    <n v="438.82"/>
    <m/>
    <x v="0"/>
    <m/>
    <m/>
    <m/>
    <s v="2 - FATURADO"/>
    <n v="0"/>
    <x v="0"/>
    <x v="1"/>
    <m/>
  </r>
  <r>
    <x v="1564"/>
    <s v="65.712.069/0001-93"/>
    <s v="NF SERVICOS DO"/>
    <n v="370640"/>
    <d v="2025-11-24T00:00:00"/>
    <n v="377456"/>
    <d v="2025-11-25T00:00:00"/>
    <m/>
    <n v="322.67"/>
    <d v="2025-12-25T00:00:00"/>
    <s v="E0250922"/>
    <s v="PD025922"/>
    <s v="Serviços de Publicidade Eletrônica"/>
    <n v="307.18"/>
    <m/>
    <x v="0"/>
    <m/>
    <m/>
    <m/>
    <s v="2 - FATURADO"/>
    <n v="0"/>
    <x v="0"/>
    <x v="1"/>
    <m/>
  </r>
  <r>
    <x v="1565"/>
    <s v="65.712.077/0001-30"/>
    <s v="NF SERVICOS DO"/>
    <n v="357118"/>
    <d v="2025-09-17T00:00:00"/>
    <n v="363931"/>
    <d v="2025-09-18T00:00:00"/>
    <m/>
    <n v="460.95"/>
    <d v="2025-10-18T00:00:00"/>
    <s v="E0240796"/>
    <s v="PD024796"/>
    <s v="Serviços de Publicidade Eletrônica"/>
    <n v="0"/>
    <m/>
    <x v="0"/>
    <m/>
    <m/>
    <m/>
    <s v="2 - FATURADO"/>
    <n v="41"/>
    <x v="5"/>
    <x v="1"/>
    <m/>
  </r>
  <r>
    <x v="1565"/>
    <s v="65.712.077/0001-30"/>
    <s v="NF SERVICOS DO"/>
    <n v="370595"/>
    <d v="2025-11-24T00:00:00"/>
    <n v="377411"/>
    <d v="2025-11-25T00:00:00"/>
    <m/>
    <n v="460.95"/>
    <d v="2025-12-25T00:00:00"/>
    <s v="E0240796"/>
    <s v="PD024796"/>
    <s v="Serviços de Publicidade Eletrônica"/>
    <n v="0"/>
    <m/>
    <x v="0"/>
    <m/>
    <m/>
    <m/>
    <s v="2 - FATURADO"/>
    <n v="0"/>
    <x v="0"/>
    <x v="1"/>
    <m/>
  </r>
  <r>
    <x v="1566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0"/>
    <m/>
    <m/>
    <m/>
    <s v="2 - FATURADO"/>
    <n v="141"/>
    <x v="8"/>
    <x v="1"/>
    <m/>
  </r>
  <r>
    <x v="1566"/>
    <s v="65.712.580/0001-95"/>
    <s v="NF SERVICOS DO"/>
    <n v="353393"/>
    <d v="2025-09-08T00:00:00"/>
    <n v="360202"/>
    <d v="2025-09-08T00:00:00"/>
    <m/>
    <n v="230.47"/>
    <d v="2025-10-08T00:00:00"/>
    <s v="E0231014"/>
    <s v="PD023995"/>
    <s v="Serviços de Publicidade Eletrônica"/>
    <n v="219.41"/>
    <m/>
    <x v="0"/>
    <m/>
    <m/>
    <m/>
    <s v="2 - FATURADO"/>
    <n v="51"/>
    <x v="5"/>
    <x v="1"/>
    <m/>
  </r>
  <r>
    <x v="1567"/>
    <s v="65.712.648/0001-36"/>
    <s v="NF SERVICOS DO"/>
    <n v="352750"/>
    <d v="2025-08-27T00:00:00"/>
    <n v="359557"/>
    <d v="2025-08-28T00:00:00"/>
    <m/>
    <n v="460.95"/>
    <d v="2025-09-27T00:00:00"/>
    <s v="E0221025"/>
    <s v="PD221025"/>
    <s v="Serviços de Publicidade Eletrônica"/>
    <n v="416.69"/>
    <m/>
    <x v="0"/>
    <m/>
    <m/>
    <m/>
    <s v="2 - FATURADO"/>
    <n v="62"/>
    <x v="4"/>
    <x v="1"/>
    <m/>
  </r>
  <r>
    <x v="1567"/>
    <s v="65.712.648/0001-36"/>
    <s v="NF SERVICOS DO"/>
    <n v="361791"/>
    <d v="2025-10-10T00:00:00"/>
    <n v="368406"/>
    <d v="2025-10-10T00:00:00"/>
    <m/>
    <n v="460.95"/>
    <d v="2025-11-09T00:00:00"/>
    <s v="E0221025"/>
    <s v="PD221025"/>
    <s v="Serviços de Publicidade Eletrônica"/>
    <n v="438.82"/>
    <m/>
    <x v="0"/>
    <m/>
    <m/>
    <m/>
    <s v="2 - FATURADO"/>
    <n v="19"/>
    <x v="3"/>
    <x v="1"/>
    <m/>
  </r>
  <r>
    <x v="1567"/>
    <s v="65.712.648/0001-36"/>
    <s v="NF SERVICOS DO"/>
    <n v="363829"/>
    <d v="2025-10-20T00:00:00"/>
    <n v="370644"/>
    <d v="2025-10-21T00:00:00"/>
    <m/>
    <n v="414.85"/>
    <d v="2025-11-20T00:00:00"/>
    <s v="E0221025"/>
    <s v="PD221025"/>
    <s v="Serviços de Publicidade Eletrônica"/>
    <n v="394.94"/>
    <m/>
    <x v="0"/>
    <m/>
    <m/>
    <m/>
    <s v="2 - FATURADO"/>
    <n v="8"/>
    <x v="3"/>
    <x v="1"/>
    <m/>
  </r>
  <r>
    <x v="1567"/>
    <s v="65.712.648/0001-36"/>
    <s v="NF SERVICOS DO"/>
    <n v="365576"/>
    <d v="2025-10-28T00:00:00"/>
    <n v="372393"/>
    <d v="2025-10-29T00:00:00"/>
    <m/>
    <n v="460.95"/>
    <d v="2025-11-28T00:00:00"/>
    <s v="E0221025"/>
    <s v="PD221025"/>
    <s v="Serviços de Publicidade Eletrônica"/>
    <n v="438.82"/>
    <m/>
    <x v="0"/>
    <m/>
    <m/>
    <m/>
    <s v="2 - FATURADO"/>
    <n v="1"/>
    <x v="3"/>
    <x v="1"/>
    <m/>
  </r>
  <r>
    <x v="1568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168"/>
    <x v="6"/>
    <x v="5"/>
    <m/>
  </r>
  <r>
    <x v="1569"/>
    <s v="66.495.110/0001-80"/>
    <s v="NF SERVICOS"/>
    <n v="196064"/>
    <d v="2025-10-17T00:00:00"/>
    <n v="2044630"/>
    <d v="2025-10-17T00:00:00"/>
    <d v="2025-08-01T00:00:00"/>
    <n v="87.39"/>
    <d v="2025-11-16T00:00:00"/>
    <s v="E0230194"/>
    <s v="PD023166"/>
    <s v="EMAIL COMO SERVIÇO E OFFICE BÁSICO"/>
    <n v="83.2"/>
    <d v="2025-08-01T00:00:00"/>
    <x v="0"/>
    <s v="CONT/000014/2023"/>
    <s v="141.00000610/2023-94"/>
    <s v="359.00005807/2023-74-ITO"/>
    <s v="2 - FATURADO"/>
    <n v="12"/>
    <x v="3"/>
    <x v="0"/>
    <m/>
  </r>
  <r>
    <x v="1569"/>
    <s v="66.495.110/0001-80"/>
    <s v="NF SERVICOS E_GOV"/>
    <n v="197712"/>
    <d v="2025-11-12T00:00:00"/>
    <n v="2064154"/>
    <d v="2025-11-12T00:00:00"/>
    <m/>
    <n v="277.10000000000002"/>
    <d v="2025-12-12T00:00:00"/>
    <m/>
    <m/>
    <s v="Certificado e-CPF A3 em token - 36 meses Gov"/>
    <n v="263.8"/>
    <m/>
    <x v="0"/>
    <m/>
    <m/>
    <m/>
    <s v="2 - FATURADO"/>
    <n v="0"/>
    <x v="0"/>
    <x v="1"/>
    <m/>
  </r>
  <r>
    <x v="1569"/>
    <s v="66.495.110/0001-80"/>
    <s v="NF SERVICOS"/>
    <n v="198411"/>
    <d v="2025-11-18T00:00:00"/>
    <n v="2064853"/>
    <d v="2025-11-18T00:00:00"/>
    <d v="2025-10-01T00:00:00"/>
    <n v="1477.38"/>
    <d v="2025-12-18T00:00:00"/>
    <s v="E0220933"/>
    <s v="PD022483"/>
    <s v="SAM ESTOQUE"/>
    <n v="1406.47"/>
    <d v="2025-10-01T00:00:00"/>
    <x v="0"/>
    <s v="CONT/000014/2022"/>
    <s v="FAMEMA-PRC-2022/00164"/>
    <s v="PD-PRC-2023/04713   APPS"/>
    <s v="2 - FATURADO"/>
    <n v="0"/>
    <x v="0"/>
    <x v="0"/>
    <m/>
  </r>
  <r>
    <x v="1569"/>
    <s v="66.495.110/0001-80"/>
    <s v="NF SERVICOS"/>
    <n v="198424"/>
    <d v="2025-11-18T00:00:00"/>
    <n v="2064866"/>
    <d v="2025-11-18T00:00:00"/>
    <d v="2025-10-01T00:00:00"/>
    <n v="475.64"/>
    <d v="2025-12-18T00:00:00"/>
    <s v="E0240255"/>
    <s v="PD024154"/>
    <s v="OUTSOURCING - PAAS MIDDLEWARE"/>
    <n v="452.81"/>
    <d v="2025-10-01T00:00:00"/>
    <x v="0"/>
    <s v="00003/2025"/>
    <s v="141.00002035/2024-45"/>
    <s v="359.00007128/2024-11 - ITO"/>
    <s v="2 - FATURADO"/>
    <n v="0"/>
    <x v="0"/>
    <x v="0"/>
    <m/>
  </r>
  <r>
    <x v="1569"/>
    <s v="66.495.110/0001-80"/>
    <s v="NF SERVICOS"/>
    <n v="198425"/>
    <d v="2025-11-18T00:00:00"/>
    <n v="2064867"/>
    <d v="2025-11-18T00:00:00"/>
    <d v="2025-10-01T00:00:00"/>
    <n v="207.37"/>
    <d v="2025-12-18T00:00:00"/>
    <s v="E0240255"/>
    <s v="PD024154"/>
    <s v="OUTSOURCING - PAAS MIDDLEWARE"/>
    <n v="197.42"/>
    <d v="2025-10-01T00:00:00"/>
    <x v="0"/>
    <s v="00003/2025"/>
    <s v="141.00002035/2024-45"/>
    <s v="359.00007128/2024-11 - ITO"/>
    <s v="2 - FATURADO"/>
    <n v="0"/>
    <x v="0"/>
    <x v="0"/>
    <m/>
  </r>
  <r>
    <x v="1569"/>
    <s v="66.495.110/0001-80"/>
    <s v="NF SERVICOS"/>
    <n v="198430"/>
    <d v="2025-11-18T00:00:00"/>
    <n v="2064872"/>
    <d v="2025-11-18T00:00:00"/>
    <d v="2025-10-01T00:00:00"/>
    <n v="315.81"/>
    <d v="2025-12-18T00:00:00"/>
    <s v="E0230089"/>
    <s v="PD023077"/>
    <s v="FOLHA DE PAGAMENTO"/>
    <n v="300.64999999999998"/>
    <d v="2025-10-01T00:00:00"/>
    <x v="0"/>
    <s v="000003/2023"/>
    <s v="FAMEMA-PRC-2023/00031"/>
    <s v="359.00000808/2023-22-APPS"/>
    <s v="2 - FATURADO"/>
    <n v="0"/>
    <x v="0"/>
    <x v="0"/>
    <m/>
  </r>
  <r>
    <x v="1569"/>
    <s v="66.495.110/0001-80"/>
    <s v="NF SERVICOS"/>
    <n v="198431"/>
    <d v="2025-11-18T00:00:00"/>
    <n v="2064873"/>
    <d v="2025-11-18T00:00:00"/>
    <d v="2025-10-01T00:00:00"/>
    <n v="2873.64"/>
    <d v="2025-12-18T00:00:00"/>
    <s v="E0251265"/>
    <s v="PD251153"/>
    <s v="PLATAFORMA COLABORATIVA I"/>
    <n v="2735.71"/>
    <d v="2025-10-01T00:00:00"/>
    <x v="0"/>
    <s v="00013/2025"/>
    <s v="141.00001222/2025-92"/>
    <s v="359.00004611/2025-24- ITO"/>
    <s v="2 - FATURADO"/>
    <n v="0"/>
    <x v="0"/>
    <x v="0"/>
    <m/>
  </r>
  <r>
    <x v="1569"/>
    <s v="66.495.110/0001-80"/>
    <s v="NF SERVICOS"/>
    <n v="198434"/>
    <d v="2025-11-18T00:00:00"/>
    <n v="2064876"/>
    <d v="2025-11-18T00:00:00"/>
    <d v="2025-10-01T00:00:00"/>
    <n v="792.3"/>
    <d v="2025-12-18T00:00:00"/>
    <s v="E0220934"/>
    <s v="PD022483"/>
    <s v="SAM PATRIMONIO"/>
    <n v="754.27"/>
    <d v="2025-10-01T00:00:00"/>
    <x v="0"/>
    <s v="CONT/000014/2022"/>
    <s v="FAMEMA-PRC-2022/00164"/>
    <s v="PD-PRC-2023/04713   APPS"/>
    <s v="2 - FATURADO"/>
    <n v="0"/>
    <x v="0"/>
    <x v="0"/>
    <m/>
  </r>
  <r>
    <x v="1569"/>
    <s v="66.495.110/0001-80"/>
    <s v="NF SERVICOS"/>
    <n v="198435"/>
    <d v="2025-11-18T00:00:00"/>
    <n v="2064877"/>
    <d v="2025-11-18T00:00:00"/>
    <d v="2025-10-01T00:00:00"/>
    <n v="190.3"/>
    <d v="2025-12-18T00:00:00"/>
    <s v="E0220934"/>
    <s v="PD022483"/>
    <s v="SAM PATRIMONIO"/>
    <n v="181.17"/>
    <d v="2025-10-01T00:00:00"/>
    <x v="0"/>
    <s v="CONT/000014/2022"/>
    <s v="FAMEMA-PRC-2022/00164"/>
    <s v="PD-PRC-2023/04713   APPS"/>
    <s v="2 - FATURADO"/>
    <n v="0"/>
    <x v="0"/>
    <x v="0"/>
    <m/>
  </r>
  <r>
    <x v="1569"/>
    <s v="66.495.110/0001-80"/>
    <s v="NF SERVICOS"/>
    <n v="198437"/>
    <d v="2025-11-18T00:00:00"/>
    <n v="2064879"/>
    <d v="2025-11-18T00:00:00"/>
    <d v="2025-10-01T00:00:00"/>
    <n v="70.540000000000006"/>
    <d v="2025-12-18T00:00:00"/>
    <s v="E0240049"/>
    <s v="PD024037"/>
    <s v="PROGRAMA SP SEM PAPEL"/>
    <n v="67.150000000000006"/>
    <d v="2025-10-01T00:00:00"/>
    <x v="0"/>
    <d v="2024-07-01T00:00:00"/>
    <m/>
    <s v="359.0000.8053/2024-95-APPS"/>
    <s v="2 - FATURADO"/>
    <n v="0"/>
    <x v="0"/>
    <x v="0"/>
    <m/>
  </r>
  <r>
    <x v="1569"/>
    <s v="66.495.110/0001-80"/>
    <s v="NF SERVICOS"/>
    <n v="198790"/>
    <d v="2025-11-25T00:00:00"/>
    <n v="2065232"/>
    <d v="2025-11-25T00:00:00"/>
    <d v="2024-09-01T00:00:00"/>
    <n v="14.98"/>
    <d v="2025-12-25T00:00:00"/>
    <s v="E0210171"/>
    <s v="PD021138"/>
    <s v="PROGRAMA SP SEM PAPEL"/>
    <n v="14.26"/>
    <d v="2024-09-01T00:00:00"/>
    <x v="0"/>
    <s v="nº CONT/000015/2021"/>
    <s v="FAMEMA-PRC-2021/00004"/>
    <s v="PD-PRC-2021/02457APPS"/>
    <s v="2 - FATURADO"/>
    <n v="0"/>
    <x v="0"/>
    <x v="0"/>
    <m/>
  </r>
  <r>
    <x v="1570"/>
    <s v="66.831.959/0001-87"/>
    <s v="NF SERVICOS DO"/>
    <n v="367806"/>
    <d v="2025-11-10T00:00:00"/>
    <n v="374623"/>
    <d v="2025-11-10T00:00:00"/>
    <m/>
    <n v="414.85"/>
    <d v="2025-12-10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570"/>
    <s v="66.831.959/0001-87"/>
    <s v="NF SERVICOS DO"/>
    <n v="367913"/>
    <d v="2025-11-10T00:00:00"/>
    <n v="374730"/>
    <d v="2025-11-10T00:00:00"/>
    <m/>
    <n v="414.85"/>
    <d v="2025-12-10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570"/>
    <s v="66.831.959/0001-87"/>
    <s v="NF SERVICOS DO"/>
    <n v="368264"/>
    <d v="2025-11-10T00:00:00"/>
    <n v="375081"/>
    <d v="2025-11-12T00:00:00"/>
    <m/>
    <n v="460.95"/>
    <d v="2025-12-12T00:00:00"/>
    <s v="E0230892"/>
    <s v="PD023892"/>
    <s v="Serviços de Publicidade Eletrônica"/>
    <n v="438.82"/>
    <m/>
    <x v="0"/>
    <m/>
    <m/>
    <m/>
    <s v="2 - FATURADO"/>
    <n v="0"/>
    <x v="0"/>
    <x v="1"/>
    <m/>
  </r>
  <r>
    <x v="1570"/>
    <s v="66.831.959/0001-87"/>
    <s v="NF SERVICOS DO"/>
    <n v="369139"/>
    <d v="2025-11-13T00:00:00"/>
    <n v="375956"/>
    <d v="2025-11-14T00:00:00"/>
    <m/>
    <n v="460.95"/>
    <d v="2025-12-14T00:00:00"/>
    <s v="E0230892"/>
    <s v="PD023892"/>
    <s v="Serviços de Publicidade Eletrônica"/>
    <n v="438.82"/>
    <m/>
    <x v="0"/>
    <m/>
    <m/>
    <m/>
    <s v="2 - FATURADO"/>
    <n v="0"/>
    <x v="0"/>
    <x v="1"/>
    <m/>
  </r>
  <r>
    <x v="1570"/>
    <s v="66.831.959/0001-87"/>
    <s v="NF SERVICOS DO"/>
    <n v="369937"/>
    <d v="2025-11-18T00:00:00"/>
    <n v="376754"/>
    <d v="2025-11-19T00:00:00"/>
    <m/>
    <n v="414.85"/>
    <d v="2025-12-19T00:00:00"/>
    <s v="E0230892"/>
    <s v="PD023892"/>
    <s v="Serviços de Publicidade Eletrônica"/>
    <n v="394.94"/>
    <m/>
    <x v="0"/>
    <m/>
    <m/>
    <m/>
    <s v="2 - FATURADO"/>
    <n v="0"/>
    <x v="0"/>
    <x v="1"/>
    <m/>
  </r>
  <r>
    <x v="1571"/>
    <s v="66.858.689/0001-06"/>
    <s v="NF SERVICOS"/>
    <n v="195522"/>
    <d v="2025-10-13T00:00:00"/>
    <n v="2044088"/>
    <d v="2025-10-13T00:00:00"/>
    <d v="2025-09-01T00:00:00"/>
    <n v="2388.9"/>
    <d v="2025-11-12T00:00:00"/>
    <s v="E0220894"/>
    <s v="PD022451"/>
    <s v="NUVEM PRODESP"/>
    <n v="2274.23"/>
    <d v="2025-09-01T00:00:00"/>
    <x v="0"/>
    <s v="13/2022"/>
    <s v="026.00000089/2023-75"/>
    <s v="PD-PRC-2022/04396   359.00008765/2023-23  - ITO"/>
    <s v="2 - FATURADO"/>
    <n v="16"/>
    <x v="3"/>
    <x v="0"/>
    <m/>
  </r>
  <r>
    <x v="1571"/>
    <s v="66.858.689/0001-06"/>
    <s v="NF SERVICOS"/>
    <n v="196623"/>
    <d v="2025-10-22T00:00:00"/>
    <n v="2045189"/>
    <d v="2025-10-22T00:00:00"/>
    <d v="2025-09-01T00:00:00"/>
    <n v="1472.31"/>
    <d v="2025-11-21T00:00:00"/>
    <s v="E0240391"/>
    <s v="PD024259"/>
    <s v="OFFICE BÁSICO"/>
    <n v="1401.64"/>
    <d v="2025-09-01T00:00:00"/>
    <x v="0"/>
    <d v="2024-03-01T00:00:00"/>
    <s v="026.00001659/2024-25"/>
    <s v="359.00005887/2024-49-ITO"/>
    <s v="2 - FATURADO"/>
    <n v="7"/>
    <x v="3"/>
    <x v="0"/>
    <m/>
  </r>
  <r>
    <x v="1571"/>
    <s v="66.858.689/0001-06"/>
    <s v="NF SERVICOS"/>
    <n v="196626"/>
    <d v="2025-10-22T00:00:00"/>
    <n v="2045192"/>
    <d v="2025-10-22T00:00:00"/>
    <d v="2025-09-01T00:00:00"/>
    <n v="17350.79"/>
    <d v="2025-11-21T00:00:00"/>
    <s v="E0251372"/>
    <s v="PD251272"/>
    <s v="PLATAFORMA COLABORATIVA I"/>
    <n v="16517.95"/>
    <d v="2025-09-01T00:00:00"/>
    <x v="0"/>
    <s v="003/2025"/>
    <s v="026.00004813/2025-00"/>
    <s v="359.00006356/2025-54 - ITO"/>
    <s v="2 - FATURADO"/>
    <n v="7"/>
    <x v="3"/>
    <x v="0"/>
    <m/>
  </r>
  <r>
    <x v="1571"/>
    <s v="66.858.689/0001-06"/>
    <s v="NF SERVICOS"/>
    <n v="198123"/>
    <d v="2025-11-13T00:00:00"/>
    <n v="2064565"/>
    <d v="2025-11-14T00:00:00"/>
    <d v="2025-10-01T00:00:00"/>
    <n v="2621.17"/>
    <d v="2025-12-13T00:00:00"/>
    <s v="E0241032"/>
    <s v="PD024462"/>
    <s v="PaaS MIDDLEWARE COM SERVIÇO DE GESTÃO"/>
    <n v="2495.35"/>
    <d v="2025-10-01T00:00:00"/>
    <x v="0"/>
    <d v="2024-06-01T00:00:00"/>
    <s v="SEI Nº 026.00002965/2024-89"/>
    <s v="359.00008839/2024-11 APPS/ITO"/>
    <s v="2 - FATURADO"/>
    <n v="0"/>
    <x v="0"/>
    <x v="0"/>
    <m/>
  </r>
  <r>
    <x v="1571"/>
    <s v="66.858.689/0001-06"/>
    <s v="NF SERVICOS"/>
    <n v="198124"/>
    <d v="2025-11-13T00:00:00"/>
    <n v="2064566"/>
    <d v="2025-11-14T00:00:00"/>
    <d v="2025-10-01T00:00:00"/>
    <n v="1722.44"/>
    <d v="2025-12-13T00:00:00"/>
    <s v="E0241032"/>
    <s v="PD024462"/>
    <s v="PaaS MIDDLEWARE COM SERVIÇO DE GESTÃO"/>
    <n v="1639.76"/>
    <d v="2025-10-01T00:00:00"/>
    <x v="0"/>
    <d v="2024-06-01T00:00:00"/>
    <s v="SEI Nº 026.00002965/2024-89"/>
    <s v="359.00008839/2024-11 APPS/ITO"/>
    <s v="2 - FATURADO"/>
    <n v="0"/>
    <x v="0"/>
    <x v="0"/>
    <m/>
  </r>
  <r>
    <x v="1571"/>
    <s v="66.858.689/0001-06"/>
    <s v="NF SERVICOS"/>
    <n v="198691"/>
    <d v="2025-11-21T00:00:00"/>
    <n v="2065133"/>
    <d v="2025-11-21T00:00:00"/>
    <d v="2025-10-01T00:00:00"/>
    <n v="2388.9"/>
    <d v="2025-12-21T00:00:00"/>
    <s v="E0220894"/>
    <s v="PD022451"/>
    <s v="NUVEM PRODESP"/>
    <n v="2274.23"/>
    <d v="2025-10-01T00:00:00"/>
    <x v="0"/>
    <s v="13/2022"/>
    <s v="026.00000089/2023-75"/>
    <s v="PD-PRC-2022/04396   359.00008765/2023-23  - ITO"/>
    <s v="2 - FATURADO"/>
    <n v="0"/>
    <x v="0"/>
    <x v="0"/>
    <m/>
  </r>
  <r>
    <x v="1571"/>
    <s v="66.858.689/0001-06"/>
    <s v="NF SERVICOS"/>
    <n v="198692"/>
    <d v="2025-11-21T00:00:00"/>
    <n v="2065134"/>
    <d v="2025-11-21T00:00:00"/>
    <d v="2025-10-01T00:00:00"/>
    <n v="313.24"/>
    <d v="2025-12-21T00:00:00"/>
    <s v="EC240021"/>
    <s v="PD024016"/>
    <s v="PROGRAMA SP SEM PAPEL"/>
    <n v="298.2"/>
    <d v="2025-10-01T00:00:00"/>
    <x v="0"/>
    <d v="2024-01-01T00:00:00"/>
    <s v="026.00000283/2024-31"/>
    <s v="359.00002142/2024-28  APPS"/>
    <s v="2 - FATURADO"/>
    <n v="0"/>
    <x v="0"/>
    <x v="0"/>
    <m/>
  </r>
  <r>
    <x v="1571"/>
    <s v="66.858.689/0001-06"/>
    <s v="NF SERVICOS"/>
    <n v="198693"/>
    <d v="2025-11-21T00:00:00"/>
    <n v="2065135"/>
    <d v="2025-11-21T00:00:00"/>
    <d v="2025-10-01T00:00:00"/>
    <n v="867.24"/>
    <d v="2025-12-21T00:00:00"/>
    <s v="E0240478"/>
    <s v="PD024334"/>
    <s v="SAM ESTOQUE E PATRIMONIO"/>
    <n v="825.61"/>
    <d v="2025-10-01T00:00:00"/>
    <x v="0"/>
    <m/>
    <s v="026.00003809/2024-35"/>
    <s v="359.00006949/2024-30-APPS"/>
    <s v="2 - FATURADO"/>
    <n v="0"/>
    <x v="0"/>
    <x v="0"/>
    <m/>
  </r>
  <r>
    <x v="1571"/>
    <s v="66.858.689/0001-06"/>
    <s v="NF SERVICOS"/>
    <n v="198694"/>
    <d v="2025-11-21T00:00:00"/>
    <n v="2065136"/>
    <d v="2025-11-21T00:00:00"/>
    <d v="2025-10-01T00:00:00"/>
    <n v="19278.650000000001"/>
    <d v="2025-12-21T00:00:00"/>
    <s v="E0251372"/>
    <s v="PD251272"/>
    <s v="PLATAFORMA COLABORATIVA I"/>
    <n v="18353.27"/>
    <d v="2025-10-01T00:00:00"/>
    <x v="0"/>
    <s v="003/2025"/>
    <s v="026.00004813/2025-00"/>
    <s v="359.00006356/2025-54 - ITO"/>
    <s v="2 - FATURADO"/>
    <n v="0"/>
    <x v="0"/>
    <x v="0"/>
    <m/>
  </r>
  <r>
    <x v="1571"/>
    <s v="66.858.689/0002-89"/>
    <s v="NF SERVICOS"/>
    <n v="198136"/>
    <d v="2025-11-13T00:00:00"/>
    <n v="2064578"/>
    <d v="2025-11-14T00:00:00"/>
    <d v="2025-10-01T00:00:00"/>
    <n v="439.35"/>
    <d v="2025-12-14T00:00:00"/>
    <s v="E0200113"/>
    <s v="PD020097"/>
    <s v="SAM PATRIMONIO"/>
    <n v="418.26"/>
    <d v="2025-10-01T00:00:00"/>
    <x v="0"/>
    <s v="EFCJ 006/2020"/>
    <s v="026.00000457/2023-85"/>
    <s v="PD-PRC-2020/02851 -  359.00008334/2024-48  APPS"/>
    <s v="2 - FATURADO"/>
    <n v="0"/>
    <x v="0"/>
    <x v="0"/>
    <m/>
  </r>
  <r>
    <x v="1571"/>
    <s v="66.858.689/0002-89"/>
    <s v="NF SERVICOS KIT"/>
    <n v="198138"/>
    <d v="2025-11-13T00:00:00"/>
    <n v="2064580"/>
    <d v="2025-11-14T00:00:00"/>
    <d v="2025-10-01T00:00:00"/>
    <n v="197.93"/>
    <d v="2025-12-14T00:00:00"/>
    <s v="E0250304"/>
    <s v="PD025251"/>
    <s v="CERTIFICADO DIGITAL E-CPF"/>
    <n v="188.43"/>
    <d v="2025-10-01T00:00:00"/>
    <x v="0"/>
    <s v="22/2025"/>
    <s v="026.00000483/2025-75"/>
    <s v="359.00005912/2025-75 - ITO"/>
    <s v="2 - FATURADO"/>
    <n v="0"/>
    <x v="0"/>
    <x v="1"/>
    <m/>
  </r>
  <r>
    <x v="1571"/>
    <s v="66.858.689/0002-89"/>
    <s v="NF SERVICOS"/>
    <n v="198145"/>
    <d v="2025-11-13T00:00:00"/>
    <n v="2064587"/>
    <d v="2025-11-14T00:00:00"/>
    <d v="2025-10-01T00:00:00"/>
    <n v="666.95"/>
    <d v="2025-12-14T00:00:00"/>
    <s v="E0200112"/>
    <s v="PD020096"/>
    <s v="SAM ESTOQUE"/>
    <n v="634.94000000000005"/>
    <d v="2025-10-01T00:00:00"/>
    <x v="0"/>
    <s v="EFCJ-004/2021"/>
    <s v="STM-PRC-2020/08992"/>
    <s v="PD-PRC-2021/01729   359.00006626/2023-65 APPS"/>
    <s v="2 - FATURADO"/>
    <n v="0"/>
    <x v="0"/>
    <x v="0"/>
    <m/>
  </r>
  <r>
    <x v="1571"/>
    <s v="66.858.689/0002-89"/>
    <s v="NF SERVICOS"/>
    <n v="198150"/>
    <d v="2025-11-13T00:00:00"/>
    <n v="2064592"/>
    <d v="2025-11-14T00:00:00"/>
    <d v="2025-10-01T00:00:00"/>
    <n v="1187.2"/>
    <d v="2025-12-14T00:00:00"/>
    <s v="EC250003"/>
    <s v="PD025002"/>
    <s v="OFFICE"/>
    <n v="1130.21"/>
    <d v="2025-10-01T00:00:00"/>
    <x v="0"/>
    <s v="002/2025"/>
    <s v="02600004464/2024-37"/>
    <s v="35900009996/2024-35  ITO"/>
    <s v="2 - FATURADO"/>
    <n v="0"/>
    <x v="0"/>
    <x v="0"/>
    <m/>
  </r>
  <r>
    <x v="1572"/>
    <s v="67.160.481/0001-73"/>
    <s v="NF SERVICOS DO"/>
    <n v="369728"/>
    <d v="2025-11-17T00:00:00"/>
    <n v="376545"/>
    <d v="2025-11-18T00:00:00"/>
    <m/>
    <n v="322.67"/>
    <d v="2025-12-18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572"/>
    <s v="67.160.481/0001-73"/>
    <s v="NF SERVICOS DO"/>
    <n v="369732"/>
    <d v="2025-11-17T00:00:00"/>
    <n v="376549"/>
    <d v="2025-11-18T00:00:00"/>
    <m/>
    <n v="322.67"/>
    <d v="2025-12-18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572"/>
    <s v="67.160.481/0001-73"/>
    <s v="NF SERVICOS DO"/>
    <n v="369735"/>
    <d v="2025-11-17T00:00:00"/>
    <n v="376552"/>
    <d v="2025-11-18T00:00:00"/>
    <m/>
    <n v="322.67"/>
    <d v="2025-12-18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572"/>
    <s v="67.160.481/0001-73"/>
    <s v="NF SERVICOS DO"/>
    <n v="370833"/>
    <d v="2025-11-25T00:00:00"/>
    <n v="377650"/>
    <d v="2025-11-26T00:00:00"/>
    <m/>
    <n v="368.76"/>
    <d v="2025-12-26T00:00:00"/>
    <s v="E0250873"/>
    <s v="PD025873"/>
    <s v="Serviços de Publicidade Eletrônica"/>
    <n v="351.06"/>
    <m/>
    <x v="0"/>
    <m/>
    <m/>
    <m/>
    <s v="2 - FATURADO"/>
    <n v="0"/>
    <x v="0"/>
    <x v="1"/>
    <m/>
  </r>
  <r>
    <x v="1572"/>
    <s v="67.160.481/0001-73"/>
    <s v="NF SERVICOS DO"/>
    <n v="371018"/>
    <d v="2025-11-25T00:00:00"/>
    <n v="377835"/>
    <d v="2025-11-26T00:00:00"/>
    <m/>
    <n v="368.76"/>
    <d v="2025-12-26T00:00:00"/>
    <s v="E0250873"/>
    <s v="PD025873"/>
    <s v="Serviços de Publicidade Eletrônica"/>
    <n v="351.06"/>
    <m/>
    <x v="0"/>
    <m/>
    <m/>
    <m/>
    <s v="2 - FATURADO"/>
    <n v="0"/>
    <x v="0"/>
    <x v="1"/>
    <m/>
  </r>
  <r>
    <x v="1572"/>
    <s v="67.160.481/0001-73"/>
    <s v="NF SERVICOS DO"/>
    <n v="371220"/>
    <d v="2025-11-26T00:00:00"/>
    <n v="378037"/>
    <d v="2025-11-27T00:00:00"/>
    <m/>
    <n v="322.67"/>
    <d v="2025-12-27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572"/>
    <s v="67.160.481/0001-73"/>
    <s v="NF SERVICOS DO"/>
    <n v="371221"/>
    <d v="2025-11-26T00:00:00"/>
    <n v="378038"/>
    <d v="2025-11-27T00:00:00"/>
    <m/>
    <n v="368.76"/>
    <d v="2025-12-27T00:00:00"/>
    <s v="E0250873"/>
    <s v="PD025873"/>
    <s v="Serviços de Publicidade Eletrônica"/>
    <n v="351.06"/>
    <m/>
    <x v="0"/>
    <m/>
    <m/>
    <m/>
    <s v="2 - FATURADO"/>
    <n v="0"/>
    <x v="0"/>
    <x v="1"/>
    <m/>
  </r>
  <r>
    <x v="1573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300"/>
    <x v="2"/>
    <x v="3"/>
    <m/>
  </r>
  <r>
    <x v="1573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292"/>
    <x v="2"/>
    <x v="3"/>
    <m/>
  </r>
  <r>
    <x v="1573"/>
    <s v="67.160.507/0001-83"/>
    <s v="NF SERVICOS DO"/>
    <n v="366270"/>
    <d v="2025-11-10T00:00:00"/>
    <n v="373087"/>
    <d v="2025-11-10T00:00:00"/>
    <m/>
    <n v="230.47"/>
    <d v="2025-12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573"/>
    <s v="67.160.507/0001-83"/>
    <s v="NF SERVICOS DO"/>
    <n v="366273"/>
    <d v="2025-11-10T00:00:00"/>
    <n v="373090"/>
    <d v="2025-11-10T00:00:00"/>
    <m/>
    <n v="230.47"/>
    <d v="2025-12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573"/>
    <s v="67.160.507/0001-83"/>
    <s v="NF SERVICOS DO"/>
    <n v="367056"/>
    <d v="2025-11-10T00:00:00"/>
    <n v="373873"/>
    <d v="2025-11-10T00:00:00"/>
    <m/>
    <n v="230.47"/>
    <d v="2025-12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573"/>
    <s v="67.160.507/0001-83"/>
    <s v="NF SERVICOS DO"/>
    <n v="367697"/>
    <d v="2025-11-10T00:00:00"/>
    <n v="374514"/>
    <d v="2025-11-10T00:00:00"/>
    <m/>
    <n v="276.57"/>
    <d v="2025-12-10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573"/>
    <s v="67.160.507/0001-83"/>
    <s v="NF SERVICOS DO"/>
    <n v="367702"/>
    <d v="2025-11-10T00:00:00"/>
    <n v="374519"/>
    <d v="2025-11-10T00:00:00"/>
    <m/>
    <n v="230.47"/>
    <d v="2025-12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573"/>
    <s v="67.160.507/0001-83"/>
    <s v="NF SERVICOS DO"/>
    <n v="367704"/>
    <d v="2025-11-10T00:00:00"/>
    <n v="374521"/>
    <d v="2025-11-10T00:00:00"/>
    <m/>
    <n v="276.57"/>
    <d v="2025-12-10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573"/>
    <s v="67.160.507/0001-83"/>
    <s v="NF SERVICOS DO"/>
    <n v="368143"/>
    <d v="2025-11-10T00:00:00"/>
    <n v="374960"/>
    <d v="2025-11-12T00:00:00"/>
    <m/>
    <n v="276.57"/>
    <d v="2025-12-12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573"/>
    <s v="67.160.507/0001-83"/>
    <s v="NF SERVICOS DO"/>
    <n v="368395"/>
    <d v="2025-11-11T00:00:00"/>
    <n v="375212"/>
    <d v="2025-11-12T00:00:00"/>
    <m/>
    <n v="276.57"/>
    <d v="2025-12-12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573"/>
    <s v="67.160.507/0001-83"/>
    <s v="NF SERVICOS DO"/>
    <n v="370116"/>
    <d v="2025-11-18T00:00:00"/>
    <n v="376933"/>
    <d v="2025-11-19T00:00:00"/>
    <m/>
    <n v="230.47"/>
    <d v="2025-12-19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574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344"/>
    <x v="2"/>
    <x v="3"/>
    <m/>
  </r>
  <r>
    <x v="1574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344"/>
    <x v="2"/>
    <x v="3"/>
    <m/>
  </r>
  <r>
    <x v="1574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344"/>
    <x v="2"/>
    <x v="3"/>
    <m/>
  </r>
  <r>
    <x v="1574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344"/>
    <x v="2"/>
    <x v="3"/>
    <m/>
  </r>
  <r>
    <x v="1574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344"/>
    <x v="2"/>
    <x v="3"/>
    <m/>
  </r>
  <r>
    <x v="1574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344"/>
    <x v="2"/>
    <x v="3"/>
    <m/>
  </r>
  <r>
    <x v="1574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344"/>
    <x v="2"/>
    <x v="3"/>
    <m/>
  </r>
  <r>
    <x v="1574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344"/>
    <x v="2"/>
    <x v="3"/>
    <m/>
  </r>
  <r>
    <x v="1574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324"/>
    <x v="2"/>
    <x v="3"/>
    <m/>
  </r>
  <r>
    <x v="1574"/>
    <s v="67.168.856/0001-41"/>
    <s v="NF SERVICOS DO"/>
    <n v="366313"/>
    <d v="2025-11-10T00:00:00"/>
    <n v="373130"/>
    <d v="2025-11-10T00:00:00"/>
    <m/>
    <n v="1290.6600000000001"/>
    <d v="2025-12-10T00:00:00"/>
    <s v="E0230843"/>
    <s v="PD023843"/>
    <s v="Serviços de Publicidade Eletrônica"/>
    <n v="1228.71"/>
    <m/>
    <x v="0"/>
    <m/>
    <m/>
    <m/>
    <s v="2 - FATURADO"/>
    <n v="0"/>
    <x v="0"/>
    <x v="1"/>
    <m/>
  </r>
  <r>
    <x v="1574"/>
    <s v="67.168.856/0001-41"/>
    <s v="NF SERVICOS DO"/>
    <n v="367680"/>
    <d v="2025-11-10T00:00:00"/>
    <n v="374497"/>
    <d v="2025-11-10T00:00:00"/>
    <m/>
    <n v="414.85"/>
    <d v="2025-12-10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574"/>
    <s v="67.168.856/0001-41"/>
    <s v="NF SERVICOS DO"/>
    <n v="367738"/>
    <d v="2025-11-10T00:00:00"/>
    <n v="374555"/>
    <d v="2025-11-10T00:00:00"/>
    <m/>
    <n v="368.76"/>
    <d v="2025-12-10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574"/>
    <s v="67.168.856/0001-41"/>
    <s v="NF SERVICOS DO"/>
    <n v="368052"/>
    <d v="2025-11-10T00:00:00"/>
    <n v="374869"/>
    <d v="2025-11-12T00:00:00"/>
    <m/>
    <n v="875.8"/>
    <d v="2025-12-12T00:00:00"/>
    <s v="E0230843"/>
    <s v="PD023843"/>
    <s v="Serviços de Publicidade Eletrônica"/>
    <n v="833.76"/>
    <m/>
    <x v="0"/>
    <m/>
    <m/>
    <m/>
    <s v="2 - FATURADO"/>
    <n v="0"/>
    <x v="0"/>
    <x v="1"/>
    <m/>
  </r>
  <r>
    <x v="1574"/>
    <s v="67.168.856/0001-41"/>
    <s v="NF SERVICOS DO"/>
    <n v="368863"/>
    <d v="2025-11-12T00:00:00"/>
    <n v="375680"/>
    <d v="2025-11-13T00:00:00"/>
    <m/>
    <n v="322.67"/>
    <d v="2025-12-13T00:00:00"/>
    <s v="E0230843"/>
    <s v="PD023843"/>
    <s v="Serviços de Publicidade Eletrônica"/>
    <n v="307.18"/>
    <m/>
    <x v="0"/>
    <m/>
    <m/>
    <m/>
    <s v="2 - FATURADO"/>
    <n v="0"/>
    <x v="0"/>
    <x v="1"/>
    <m/>
  </r>
  <r>
    <x v="1574"/>
    <s v="67.168.856/0001-41"/>
    <s v="NF SERVICOS DO"/>
    <n v="369008"/>
    <d v="2025-11-13T00:00:00"/>
    <n v="375825"/>
    <d v="2025-11-14T00:00:00"/>
    <m/>
    <n v="875.8"/>
    <d v="2025-12-14T00:00:00"/>
    <s v="E0230843"/>
    <s v="PD023843"/>
    <s v="Serviços de Publicidade Eletrônica"/>
    <n v="833.76"/>
    <m/>
    <x v="0"/>
    <m/>
    <m/>
    <m/>
    <s v="2 - FATURADO"/>
    <n v="0"/>
    <x v="0"/>
    <x v="1"/>
    <m/>
  </r>
  <r>
    <x v="1574"/>
    <s v="67.168.856/0001-41"/>
    <s v="NF SERVICOS DO"/>
    <n v="369285"/>
    <d v="2025-11-14T00:00:00"/>
    <n v="376102"/>
    <d v="2025-11-18T00:00:00"/>
    <m/>
    <n v="553.14"/>
    <d v="2025-12-18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574"/>
    <s v="67.168.856/0001-41"/>
    <s v="NF SERVICOS DO"/>
    <n v="369363"/>
    <d v="2025-11-14T00:00:00"/>
    <n v="376180"/>
    <d v="2025-11-18T00:00:00"/>
    <m/>
    <n v="737.52"/>
    <d v="2025-12-18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574"/>
    <s v="67.168.856/0001-41"/>
    <s v="NF SERVICOS DO"/>
    <n v="369851"/>
    <d v="2025-11-18T00:00:00"/>
    <n v="376668"/>
    <d v="2025-11-19T00:00:00"/>
    <m/>
    <n v="414.85"/>
    <d v="2025-12-19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574"/>
    <s v="67.168.856/0001-41"/>
    <s v="NF SERVICOS DO"/>
    <n v="369940"/>
    <d v="2025-11-18T00:00:00"/>
    <n v="376757"/>
    <d v="2025-11-19T00:00:00"/>
    <m/>
    <n v="645.33000000000004"/>
    <d v="2025-12-19T00:00:00"/>
    <s v="E0230843"/>
    <s v="PD023843"/>
    <s v="Serviços de Publicidade Eletrônica"/>
    <n v="614.35"/>
    <m/>
    <x v="0"/>
    <m/>
    <m/>
    <m/>
    <s v="2 - FATURADO"/>
    <n v="0"/>
    <x v="0"/>
    <x v="1"/>
    <m/>
  </r>
  <r>
    <x v="1574"/>
    <s v="67.168.856/0001-41"/>
    <s v="NF SERVICOS DO"/>
    <n v="370169"/>
    <d v="2025-11-19T00:00:00"/>
    <n v="376986"/>
    <d v="2025-11-25T00:00:00"/>
    <m/>
    <n v="967.99"/>
    <d v="2025-12-25T00:00:00"/>
    <s v="E0230843"/>
    <s v="PD023843"/>
    <s v="Serviços de Publicidade Eletrônica"/>
    <n v="921.53"/>
    <m/>
    <x v="0"/>
    <m/>
    <m/>
    <m/>
    <s v="2 - FATURADO"/>
    <n v="0"/>
    <x v="0"/>
    <x v="1"/>
    <m/>
  </r>
  <r>
    <x v="1574"/>
    <s v="67.168.856/0001-41"/>
    <s v="NF SERVICOS DO"/>
    <n v="370634"/>
    <d v="2025-11-24T00:00:00"/>
    <n v="377450"/>
    <d v="2025-11-25T00:00:00"/>
    <m/>
    <n v="368.76"/>
    <d v="2025-12-25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574"/>
    <s v="67.168.856/0001-41"/>
    <s v="NF SERVICOS DO"/>
    <n v="371023"/>
    <d v="2025-11-25T00:00:00"/>
    <n v="377840"/>
    <d v="2025-11-26T00:00:00"/>
    <m/>
    <n v="1336.75"/>
    <d v="2025-12-26T00:00:00"/>
    <s v="E0230843"/>
    <s v="PD023843"/>
    <s v="Serviços de Publicidade Eletrônica"/>
    <n v="1272.5899999999999"/>
    <m/>
    <x v="0"/>
    <m/>
    <m/>
    <m/>
    <s v="2 - FATURADO"/>
    <n v="0"/>
    <x v="0"/>
    <x v="1"/>
    <m/>
  </r>
  <r>
    <x v="1575"/>
    <s v="67.172.437/0001-83"/>
    <s v="NF SERVICOS DO"/>
    <n v="365628"/>
    <d v="2025-10-28T00:00:00"/>
    <n v="372445"/>
    <d v="2025-10-29T00:00:00"/>
    <m/>
    <n v="230.47"/>
    <d v="2025-11-28T00:00:00"/>
    <s v="E0230796"/>
    <s v="PD023796"/>
    <s v="Serviços de Publicidade Eletrônica"/>
    <n v="219.41"/>
    <m/>
    <x v="0"/>
    <m/>
    <m/>
    <m/>
    <s v="2 - FATURADO"/>
    <n v="1"/>
    <x v="3"/>
    <x v="1"/>
    <m/>
  </r>
  <r>
    <x v="1575"/>
    <s v="67.172.437/0001-83"/>
    <s v="NF SERVICOS DO"/>
    <n v="365629"/>
    <d v="2025-10-28T00:00:00"/>
    <n v="372446"/>
    <d v="2025-10-29T00:00:00"/>
    <m/>
    <n v="230.47"/>
    <d v="2025-11-28T00:00:00"/>
    <s v="E0230796"/>
    <s v="PD023796"/>
    <s v="Serviços de Publicidade Eletrônica"/>
    <n v="219.41"/>
    <m/>
    <x v="0"/>
    <m/>
    <m/>
    <m/>
    <s v="2 - FATURADO"/>
    <n v="1"/>
    <x v="3"/>
    <x v="1"/>
    <m/>
  </r>
  <r>
    <x v="1575"/>
    <s v="67.172.437/0001-83"/>
    <s v="NF SERVICOS DO"/>
    <n v="367401"/>
    <d v="2025-11-10T00:00:00"/>
    <n v="374218"/>
    <d v="2025-11-10T00:00:00"/>
    <m/>
    <n v="184.38"/>
    <d v="2025-12-10T00:00:00"/>
    <s v="E0230796"/>
    <s v="PD023796"/>
    <s v="Serviços de Publicidade Eletrônica"/>
    <n v="175.53"/>
    <m/>
    <x v="0"/>
    <m/>
    <m/>
    <m/>
    <s v="2 - FATURADO"/>
    <n v="0"/>
    <x v="0"/>
    <x v="1"/>
    <m/>
  </r>
  <r>
    <x v="1575"/>
    <s v="67.172.437/0001-83"/>
    <s v="NF SERVICOS DO"/>
    <n v="367743"/>
    <d v="2025-11-10T00:00:00"/>
    <n v="374560"/>
    <d v="2025-11-10T00:00:00"/>
    <m/>
    <n v="276.57"/>
    <d v="2025-12-10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575"/>
    <s v="67.172.437/0001-83"/>
    <s v="NF SERVICOS DO"/>
    <n v="368101"/>
    <d v="2025-11-10T00:00:00"/>
    <n v="374918"/>
    <d v="2025-11-12T00:00:00"/>
    <m/>
    <n v="276.57"/>
    <d v="2025-12-12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575"/>
    <s v="67.172.437/0001-83"/>
    <s v="NF SERVICOS DO"/>
    <n v="368119"/>
    <d v="2025-11-10T00:00:00"/>
    <n v="374936"/>
    <d v="2025-11-12T00:00:00"/>
    <m/>
    <n v="230.47"/>
    <d v="2025-12-12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575"/>
    <s v="67.172.437/0001-83"/>
    <s v="NF SERVICOS DO"/>
    <n v="370632"/>
    <d v="2025-11-24T00:00:00"/>
    <n v="377448"/>
    <d v="2025-11-25T00:00:00"/>
    <m/>
    <n v="276.57"/>
    <d v="2025-12-25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575"/>
    <s v="67.172.437/0001-83"/>
    <s v="NF SERVICOS DO"/>
    <n v="370925"/>
    <d v="2025-11-25T00:00:00"/>
    <n v="377742"/>
    <d v="2025-11-26T00:00:00"/>
    <m/>
    <n v="322.67"/>
    <d v="2025-12-26T00:00:00"/>
    <s v="E0230796"/>
    <s v="PD023796"/>
    <s v="Serviços de Publicidade Eletrônica"/>
    <n v="307.18"/>
    <m/>
    <x v="0"/>
    <m/>
    <m/>
    <m/>
    <s v="2 - FATURADO"/>
    <n v="0"/>
    <x v="0"/>
    <x v="1"/>
    <m/>
  </r>
  <r>
    <x v="1575"/>
    <s v="67.172.437/0001-83"/>
    <s v="NF SERVICOS DO"/>
    <n v="370927"/>
    <d v="2025-11-25T00:00:00"/>
    <n v="377744"/>
    <d v="2025-11-26T00:00:00"/>
    <m/>
    <n v="322.67"/>
    <d v="2025-12-26T00:00:00"/>
    <s v="E0230796"/>
    <s v="PD023796"/>
    <s v="Serviços de Publicidade Eletrônica"/>
    <n v="307.18"/>
    <m/>
    <x v="0"/>
    <m/>
    <m/>
    <m/>
    <s v="2 - FATURADO"/>
    <n v="0"/>
    <x v="0"/>
    <x v="1"/>
    <m/>
  </r>
  <r>
    <x v="1576"/>
    <s v="67.360.362/0001-64"/>
    <s v="NF SERVICOS DO"/>
    <n v="366906"/>
    <d v="2025-11-10T00:00:00"/>
    <n v="373723"/>
    <d v="2025-11-10T00:00:00"/>
    <m/>
    <n v="230.47"/>
    <d v="2025-12-10T00:00:00"/>
    <s v="E0250884"/>
    <s v="PD025884"/>
    <s v="Serviços de Publicidade Eletrônica"/>
    <n v="219.41"/>
    <m/>
    <x v="0"/>
    <m/>
    <m/>
    <m/>
    <s v="2 - FATURADO"/>
    <n v="0"/>
    <x v="0"/>
    <x v="1"/>
    <m/>
  </r>
  <r>
    <x v="1576"/>
    <s v="67.360.362/0001-64"/>
    <s v="NF SERVICOS DO"/>
    <n v="366920"/>
    <d v="2025-11-10T00:00:00"/>
    <n v="373737"/>
    <d v="2025-11-10T00:00:00"/>
    <m/>
    <n v="184.38"/>
    <d v="2025-12-10T00:00:00"/>
    <s v="E0250884"/>
    <s v="PD025884"/>
    <s v="Serviços de Publicidade Eletrônica"/>
    <n v="175.53"/>
    <m/>
    <x v="0"/>
    <m/>
    <m/>
    <m/>
    <s v="2 - FATURADO"/>
    <n v="0"/>
    <x v="0"/>
    <x v="1"/>
    <m/>
  </r>
  <r>
    <x v="1576"/>
    <s v="67.360.362/0001-64"/>
    <s v="NF SERVICOS DO"/>
    <n v="366934"/>
    <d v="2025-11-10T00:00:00"/>
    <n v="373751"/>
    <d v="2025-11-10T00:00:00"/>
    <m/>
    <n v="184.38"/>
    <d v="2025-12-10T00:00:00"/>
    <s v="E0250884"/>
    <s v="PD025884"/>
    <s v="Serviços de Publicidade Eletrônica"/>
    <n v="175.53"/>
    <m/>
    <x v="0"/>
    <m/>
    <m/>
    <m/>
    <s v="2 - FATURADO"/>
    <n v="0"/>
    <x v="0"/>
    <x v="1"/>
    <m/>
  </r>
  <r>
    <x v="1576"/>
    <s v="67.360.362/0001-64"/>
    <s v="NF SERVICOS DO"/>
    <n v="368546"/>
    <d v="2025-11-11T00:00:00"/>
    <n v="375363"/>
    <d v="2025-11-12T00:00:00"/>
    <m/>
    <n v="230.47"/>
    <d v="2025-12-12T00:00:00"/>
    <s v="E0250884"/>
    <s v="PD025884"/>
    <s v="Serviços de Publicidade Eletrônica"/>
    <n v="219.41"/>
    <m/>
    <x v="0"/>
    <m/>
    <m/>
    <m/>
    <s v="2 - FATURADO"/>
    <n v="0"/>
    <x v="0"/>
    <x v="1"/>
    <m/>
  </r>
  <r>
    <x v="1576"/>
    <s v="67.360.362/0001-64"/>
    <s v="NF SERVICOS DO"/>
    <n v="368857"/>
    <d v="2025-11-12T00:00:00"/>
    <n v="375674"/>
    <d v="2025-11-13T00:00:00"/>
    <m/>
    <n v="230.47"/>
    <d v="2025-12-13T00:00:00"/>
    <s v="E0250884"/>
    <s v="PD025884"/>
    <s v="Serviços de Publicidade Eletrônica"/>
    <n v="219.41"/>
    <m/>
    <x v="0"/>
    <m/>
    <m/>
    <m/>
    <s v="2 - FATURADO"/>
    <n v="0"/>
    <x v="0"/>
    <x v="1"/>
    <m/>
  </r>
  <r>
    <x v="1576"/>
    <s v="67.360.362/0001-64"/>
    <s v="NF SERVICOS DO"/>
    <n v="370106"/>
    <d v="2025-11-18T00:00:00"/>
    <n v="376923"/>
    <d v="2025-11-19T00:00:00"/>
    <m/>
    <n v="276.57"/>
    <d v="2025-12-19T00:00:00"/>
    <s v="E0250884"/>
    <s v="PD025884"/>
    <s v="Serviços de Publicidade Eletrônica"/>
    <n v="263.29000000000002"/>
    <m/>
    <x v="0"/>
    <m/>
    <m/>
    <m/>
    <s v="2 - FATURADO"/>
    <n v="0"/>
    <x v="0"/>
    <x v="1"/>
    <m/>
  </r>
  <r>
    <x v="1576"/>
    <s v="67.360.362/0001-64"/>
    <s v="NF SERVICOS DO"/>
    <n v="371233"/>
    <d v="2025-11-26T00:00:00"/>
    <n v="378050"/>
    <d v="2025-11-27T00:00:00"/>
    <m/>
    <n v="184.38"/>
    <d v="2025-12-27T00:00:00"/>
    <s v="E0250884"/>
    <s v="PD025884"/>
    <s v="Serviços de Publicidade Eletrônica"/>
    <n v="175.53"/>
    <m/>
    <x v="0"/>
    <m/>
    <m/>
    <m/>
    <s v="2 - FATURADO"/>
    <n v="0"/>
    <x v="0"/>
    <x v="1"/>
    <m/>
  </r>
  <r>
    <x v="1577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244"/>
    <x v="2"/>
    <x v="3"/>
    <m/>
  </r>
  <r>
    <x v="1577"/>
    <s v="67.360.396/0001-59"/>
    <s v="NF SERVICOS DO"/>
    <n v="368399"/>
    <d v="2025-11-11T00:00:00"/>
    <n v="375216"/>
    <d v="2025-11-12T00:00:00"/>
    <m/>
    <n v="230.47"/>
    <d v="2025-12-12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577"/>
    <s v="67.360.396/0001-59"/>
    <s v="NF SERVICOS DO"/>
    <n v="368545"/>
    <d v="2025-11-11T00:00:00"/>
    <n v="375362"/>
    <d v="2025-11-12T00:00:00"/>
    <m/>
    <n v="230.47"/>
    <d v="2025-12-12T00:00:00"/>
    <s v="E0231029"/>
    <s v="PD231010"/>
    <s v="Serviços de Publicidade Eletrônica"/>
    <n v="219.41"/>
    <m/>
    <x v="0"/>
    <m/>
    <m/>
    <m/>
    <s v="2 - FATURADO"/>
    <n v="0"/>
    <x v="0"/>
    <x v="1"/>
    <m/>
  </r>
  <r>
    <x v="1578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341"/>
    <x v="2"/>
    <x v="3"/>
    <m/>
  </r>
  <r>
    <x v="1578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336"/>
    <x v="2"/>
    <x v="3"/>
    <m/>
  </r>
  <r>
    <x v="1578"/>
    <s v="67.360.404/0001-67"/>
    <s v="NF SERVICOS"/>
    <n v="197840"/>
    <d v="2025-11-13T00:00:00"/>
    <n v="2064282"/>
    <d v="2025-11-13T00:00:00"/>
    <d v="2025-10-01T00:00:00"/>
    <n v="644.4"/>
    <d v="2025-12-13T00:00:00"/>
    <s v="E0250161"/>
    <s v="PD025139"/>
    <s v="PREFEITURA CADASTRO"/>
    <n v="613.47"/>
    <d v="2025-10-01T00:00:00"/>
    <x v="0"/>
    <s v="17/2025"/>
    <m/>
    <s v="359.00001414/2025-53 - ITO/APPS"/>
    <s v="2 - FATURADO"/>
    <n v="0"/>
    <x v="0"/>
    <x v="0"/>
    <m/>
  </r>
  <r>
    <x v="1579"/>
    <s v="67.360.420/0001-50"/>
    <s v="NF SERVICOS DO"/>
    <n v="366314"/>
    <d v="2025-11-10T00:00:00"/>
    <n v="373131"/>
    <d v="2025-11-10T00:00:00"/>
    <m/>
    <n v="184.38"/>
    <d v="2025-12-10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579"/>
    <s v="67.360.420/0001-50"/>
    <s v="NF SERVICOS DO"/>
    <n v="366470"/>
    <d v="2025-11-10T00:00:00"/>
    <n v="373287"/>
    <d v="2025-11-10T00:00:00"/>
    <m/>
    <n v="460.95"/>
    <d v="2025-12-10T00:00:00"/>
    <s v="E0220726"/>
    <s v="PD022726"/>
    <s v="Serviços de Publicidade Eletrônica"/>
    <n v="438.82"/>
    <m/>
    <x v="0"/>
    <m/>
    <m/>
    <m/>
    <s v="2 - FATURADO"/>
    <n v="0"/>
    <x v="0"/>
    <x v="1"/>
    <m/>
  </r>
  <r>
    <x v="1579"/>
    <s v="67.360.420/0001-50"/>
    <s v="NF SERVICOS DO"/>
    <n v="366595"/>
    <d v="2025-11-10T00:00:00"/>
    <n v="373412"/>
    <d v="2025-11-10T00:00:00"/>
    <m/>
    <n v="322.67"/>
    <d v="2025-12-10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6667"/>
    <d v="2025-11-10T00:00:00"/>
    <n v="373484"/>
    <d v="2025-11-10T00:00:00"/>
    <m/>
    <n v="322.67"/>
    <d v="2025-12-10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7199"/>
    <d v="2025-11-10T00:00:00"/>
    <n v="374016"/>
    <d v="2025-11-10T00:00:00"/>
    <m/>
    <n v="2166.46"/>
    <d v="2025-12-10T00:00:00"/>
    <s v="E0220726"/>
    <s v="PD022726"/>
    <s v="Serviços de Publicidade Eletrônica"/>
    <n v="2062.4699999999998"/>
    <m/>
    <x v="0"/>
    <m/>
    <m/>
    <m/>
    <s v="2 - FATURADO"/>
    <n v="0"/>
    <x v="0"/>
    <x v="1"/>
    <m/>
  </r>
  <r>
    <x v="1579"/>
    <s v="67.360.420/0001-50"/>
    <s v="NF SERVICOS DO"/>
    <n v="367307"/>
    <d v="2025-11-10T00:00:00"/>
    <n v="374124"/>
    <d v="2025-11-10T00:00:00"/>
    <m/>
    <n v="322.67"/>
    <d v="2025-12-10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7621"/>
    <d v="2025-11-10T00:00:00"/>
    <n v="374438"/>
    <d v="2025-11-10T00:00:00"/>
    <m/>
    <n v="414.85"/>
    <d v="2025-12-10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579"/>
    <s v="67.360.420/0001-50"/>
    <s v="NF SERVICOS DO"/>
    <n v="368443"/>
    <d v="2025-11-11T00:00:00"/>
    <n v="375260"/>
    <d v="2025-11-12T00:00:00"/>
    <m/>
    <n v="276.57"/>
    <d v="2025-12-12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579"/>
    <s v="67.360.420/0001-50"/>
    <s v="NF SERVICOS DO"/>
    <n v="368524"/>
    <d v="2025-11-11T00:00:00"/>
    <n v="375341"/>
    <d v="2025-11-12T00:00:00"/>
    <m/>
    <n v="276.57"/>
    <d v="2025-12-12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579"/>
    <s v="67.360.420/0001-50"/>
    <s v="NF SERVICOS DO"/>
    <n v="368972"/>
    <d v="2025-11-13T00:00:00"/>
    <n v="375789"/>
    <d v="2025-11-14T00:00:00"/>
    <m/>
    <n v="230.47"/>
    <d v="2025-12-14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579"/>
    <s v="67.360.420/0001-50"/>
    <s v="NF SERVICOS DO"/>
    <n v="369444"/>
    <d v="2025-11-14T00:00:00"/>
    <n v="376261"/>
    <d v="2025-11-18T00:00:00"/>
    <m/>
    <n v="322.67"/>
    <d v="2025-12-18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9499"/>
    <d v="2025-11-14T00:00:00"/>
    <n v="376316"/>
    <d v="2025-11-18T00:00:00"/>
    <m/>
    <n v="322.67"/>
    <d v="2025-12-18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9626"/>
    <d v="2025-11-17T00:00:00"/>
    <n v="376443"/>
    <d v="2025-11-18T00:00:00"/>
    <m/>
    <n v="322.67"/>
    <d v="2025-12-18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579"/>
    <s v="67.360.420/0001-50"/>
    <s v="NF SERVICOS DO"/>
    <n v="369627"/>
    <d v="2025-11-17T00:00:00"/>
    <n v="376444"/>
    <d v="2025-11-18T00:00:00"/>
    <m/>
    <n v="276.57"/>
    <d v="2025-12-18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579"/>
    <s v="67.360.420/0001-50"/>
    <s v="NF SERVICOS DO"/>
    <n v="369707"/>
    <d v="2025-11-17T00:00:00"/>
    <n v="376524"/>
    <d v="2025-11-18T00:00:00"/>
    <m/>
    <n v="138.28"/>
    <d v="2025-12-18T00:00:00"/>
    <s v="E0220726"/>
    <s v="PD022726"/>
    <s v="Serviços de Publicidade Eletrônica"/>
    <n v="131.63999999999999"/>
    <m/>
    <x v="0"/>
    <m/>
    <m/>
    <m/>
    <s v="2 - FATURADO"/>
    <n v="0"/>
    <x v="0"/>
    <x v="1"/>
    <m/>
  </r>
  <r>
    <x v="1579"/>
    <s v="67.360.420/0001-50"/>
    <s v="NF SERVICOS DO"/>
    <n v="370056"/>
    <d v="2025-11-18T00:00:00"/>
    <n v="376873"/>
    <d v="2025-11-19T00:00:00"/>
    <m/>
    <n v="3641.5"/>
    <d v="2025-12-19T00:00:00"/>
    <s v="E0220726"/>
    <s v="PD022726"/>
    <s v="Serviços de Publicidade Eletrônica"/>
    <n v="3466.71"/>
    <m/>
    <x v="0"/>
    <m/>
    <m/>
    <m/>
    <s v="2 - FATURADO"/>
    <n v="0"/>
    <x v="0"/>
    <x v="1"/>
    <m/>
  </r>
  <r>
    <x v="1579"/>
    <s v="67.360.420/0001-50"/>
    <s v="NF SERVICOS DO"/>
    <n v="370301"/>
    <d v="2025-11-19T00:00:00"/>
    <n v="377118"/>
    <d v="2025-11-25T00:00:00"/>
    <m/>
    <n v="230.47"/>
    <d v="2025-12-25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579"/>
    <s v="67.360.420/0001-50"/>
    <s v="NF SERVICOS DO"/>
    <n v="370959"/>
    <d v="2025-11-25T00:00:00"/>
    <n v="377776"/>
    <d v="2025-11-26T00:00:00"/>
    <m/>
    <n v="691.42"/>
    <d v="2025-12-26T00:00:00"/>
    <s v="E0220726"/>
    <s v="PD022726"/>
    <s v="Serviços de Publicidade Eletrônica"/>
    <n v="658.23"/>
    <m/>
    <x v="0"/>
    <m/>
    <m/>
    <m/>
    <s v="2 - FATURADO"/>
    <n v="0"/>
    <x v="0"/>
    <x v="1"/>
    <m/>
  </r>
  <r>
    <x v="1579"/>
    <s v="67.360.420/0001-50"/>
    <s v="NF SERVICOS DO"/>
    <n v="371099"/>
    <d v="2025-11-25T00:00:00"/>
    <n v="377916"/>
    <d v="2025-11-26T00:00:00"/>
    <m/>
    <n v="230.47"/>
    <d v="2025-12-26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580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334"/>
    <x v="2"/>
    <x v="3"/>
    <m/>
  </r>
  <r>
    <x v="1580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170"/>
    <x v="6"/>
    <x v="1"/>
    <m/>
  </r>
  <r>
    <x v="1580"/>
    <s v="67.360.438/0001-51"/>
    <s v="NF SERVICOS DO"/>
    <n v="370342"/>
    <d v="2025-11-19T00:00:00"/>
    <n v="377159"/>
    <d v="2025-11-25T00:00:00"/>
    <m/>
    <n v="230.47"/>
    <d v="2025-12-25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581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313"/>
    <x v="2"/>
    <x v="3"/>
    <m/>
  </r>
  <r>
    <x v="1581"/>
    <s v="67.360.446/0001-06"/>
    <s v="NF SERVICOS DO"/>
    <n v="366635"/>
    <d v="2025-11-10T00:00:00"/>
    <n v="373452"/>
    <d v="2025-11-10T00:00:00"/>
    <m/>
    <n v="184.38"/>
    <d v="2025-12-10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581"/>
    <s v="67.360.446/0001-06"/>
    <s v="NF SERVICOS DO"/>
    <n v="367954"/>
    <d v="2025-11-10T00:00:00"/>
    <n v="374771"/>
    <d v="2025-11-10T00:00:00"/>
    <m/>
    <n v="138.28"/>
    <d v="2025-12-10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581"/>
    <s v="67.360.446/0001-06"/>
    <s v="NF SERVICOS DO"/>
    <n v="369555"/>
    <d v="2025-11-17T00:00:00"/>
    <n v="376372"/>
    <d v="2025-11-18T00:00:00"/>
    <m/>
    <n v="230.47"/>
    <d v="2025-12-18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581"/>
    <s v="67.360.446/0001-06"/>
    <s v="NF SERVICOS DO"/>
    <n v="370064"/>
    <d v="2025-11-18T00:00:00"/>
    <n v="376881"/>
    <d v="2025-11-19T00:00:00"/>
    <m/>
    <n v="230.47"/>
    <d v="2025-12-19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581"/>
    <s v="67.360.446/0001-06"/>
    <s v="NF SERVICOS DO"/>
    <n v="370430"/>
    <d v="2025-11-19T00:00:00"/>
    <n v="377247"/>
    <d v="2025-11-25T00:00:00"/>
    <m/>
    <n v="276.57"/>
    <d v="2025-12-25T00:00:00"/>
    <s v="E0230956"/>
    <s v="PD023956"/>
    <s v="Serviços de Publicidade Eletrônica"/>
    <n v="263.29000000000002"/>
    <m/>
    <x v="0"/>
    <m/>
    <m/>
    <m/>
    <s v="2 - FATURADO"/>
    <n v="0"/>
    <x v="0"/>
    <x v="1"/>
    <m/>
  </r>
  <r>
    <x v="1581"/>
    <s v="67.360.446/0001-06"/>
    <s v="NF SERVICOS DO"/>
    <n v="370550"/>
    <d v="2025-11-24T00:00:00"/>
    <n v="377366"/>
    <d v="2025-11-25T00:00:00"/>
    <m/>
    <n v="276.57"/>
    <d v="2025-12-25T00:00:00"/>
    <s v="E0230956"/>
    <s v="PD023956"/>
    <s v="Serviços de Publicidade Eletrônica"/>
    <n v="263.29000000000002"/>
    <m/>
    <x v="0"/>
    <m/>
    <m/>
    <m/>
    <s v="2 - FATURADO"/>
    <n v="0"/>
    <x v="0"/>
    <x v="1"/>
    <m/>
  </r>
  <r>
    <x v="1582"/>
    <s v="67.360.701/0001-02"/>
    <s v="NF SERVICOS DO"/>
    <n v="369824"/>
    <d v="2025-11-17T00:00:00"/>
    <n v="376641"/>
    <d v="2025-11-18T00:00:00"/>
    <m/>
    <n v="387.2"/>
    <d v="2025-12-18T00:00:00"/>
    <s v="E0240885"/>
    <s v="PD024885"/>
    <s v="Serviços de Publicidade Eletrônica"/>
    <n v="368.61"/>
    <m/>
    <x v="0"/>
    <m/>
    <m/>
    <m/>
    <s v="2 - FATURADO"/>
    <n v="0"/>
    <x v="0"/>
    <x v="1"/>
    <m/>
  </r>
  <r>
    <x v="1582"/>
    <s v="67.360.701/0001-02"/>
    <s v="NF SERVICOS DO"/>
    <n v="370356"/>
    <d v="2025-11-19T00:00:00"/>
    <n v="377173"/>
    <d v="2025-11-25T00:00:00"/>
    <m/>
    <n v="276.57"/>
    <d v="2025-12-25T00:00:00"/>
    <s v="E0240885"/>
    <s v="PD024885"/>
    <s v="Serviços de Publicidade Eletrônica"/>
    <n v="263.29000000000002"/>
    <m/>
    <x v="0"/>
    <m/>
    <m/>
    <m/>
    <s v="2 - FATURADO"/>
    <n v="0"/>
    <x v="0"/>
    <x v="1"/>
    <m/>
  </r>
  <r>
    <x v="1583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295"/>
    <x v="2"/>
    <x v="3"/>
    <m/>
  </r>
  <r>
    <x v="1583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295"/>
    <x v="2"/>
    <x v="3"/>
    <m/>
  </r>
  <r>
    <x v="1583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295"/>
    <x v="2"/>
    <x v="3"/>
    <m/>
  </r>
  <r>
    <x v="1583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295"/>
    <x v="2"/>
    <x v="3"/>
    <m/>
  </r>
  <r>
    <x v="1583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295"/>
    <x v="2"/>
    <x v="3"/>
    <m/>
  </r>
  <r>
    <x v="1583"/>
    <s v="67.363.416/0001-45"/>
    <s v="NF SERVICOS DO"/>
    <n v="364045"/>
    <d v="2025-10-20T00:00:00"/>
    <n v="370860"/>
    <d v="2025-10-21T00:00:00"/>
    <m/>
    <n v="276.57"/>
    <d v="2025-11-20T00:00:00"/>
    <s v="E0250860"/>
    <s v="PD025860"/>
    <s v="Serviços de Publicidade Eletrônica"/>
    <n v="263.29000000000002"/>
    <m/>
    <x v="0"/>
    <m/>
    <m/>
    <m/>
    <s v="2 - FATURADO"/>
    <n v="8"/>
    <x v="3"/>
    <x v="1"/>
    <m/>
  </r>
  <r>
    <x v="1583"/>
    <s v="67.363.416/0001-45"/>
    <s v="NF SERVICOS DO"/>
    <n v="366579"/>
    <d v="2025-11-10T00:00:00"/>
    <n v="373396"/>
    <d v="2025-11-10T00:00:00"/>
    <m/>
    <n v="368.76"/>
    <d v="2025-12-10T00:00:00"/>
    <s v="E0250860"/>
    <s v="PD025860"/>
    <s v="Serviços de Publicidade Eletrônica"/>
    <n v="351.06"/>
    <m/>
    <x v="0"/>
    <m/>
    <m/>
    <m/>
    <s v="2 - FATURADO"/>
    <n v="0"/>
    <x v="0"/>
    <x v="1"/>
    <m/>
  </r>
  <r>
    <x v="1583"/>
    <s v="67.363.416/0001-45"/>
    <s v="NF SERVICOS DO"/>
    <n v="366623"/>
    <d v="2025-11-10T00:00:00"/>
    <n v="373440"/>
    <d v="2025-11-10T00:00:00"/>
    <m/>
    <n v="276.57"/>
    <d v="2025-12-10T00:00:00"/>
    <s v="E0250860"/>
    <s v="PD025860"/>
    <s v="Serviços de Publicidade Eletrônica"/>
    <n v="263.29000000000002"/>
    <m/>
    <x v="0"/>
    <m/>
    <m/>
    <m/>
    <s v="2 - FATURADO"/>
    <n v="0"/>
    <x v="0"/>
    <x v="1"/>
    <m/>
  </r>
  <r>
    <x v="1583"/>
    <s v="67.363.416/0001-45"/>
    <s v="NF SERVICOS DO"/>
    <n v="366633"/>
    <d v="2025-11-10T00:00:00"/>
    <n v="373450"/>
    <d v="2025-11-10T00:00:00"/>
    <m/>
    <n v="322.67"/>
    <d v="2025-12-10T00:00:00"/>
    <s v="E0250860"/>
    <s v="PD025860"/>
    <s v="Serviços de Publicidade Eletrônica"/>
    <n v="307.18"/>
    <m/>
    <x v="0"/>
    <m/>
    <m/>
    <m/>
    <s v="2 - FATURADO"/>
    <n v="0"/>
    <x v="0"/>
    <x v="1"/>
    <m/>
  </r>
  <r>
    <x v="1583"/>
    <s v="67.363.416/0001-45"/>
    <s v="NF SERVICOS DO"/>
    <n v="367518"/>
    <d v="2025-11-10T00:00:00"/>
    <n v="374335"/>
    <d v="2025-11-10T00:00:00"/>
    <m/>
    <n v="322.67"/>
    <d v="2025-12-10T00:00:00"/>
    <s v="E0250860"/>
    <s v="PD025860"/>
    <s v="Serviços de Publicidade Eletrônica"/>
    <n v="307.18"/>
    <m/>
    <x v="0"/>
    <m/>
    <m/>
    <m/>
    <s v="2 - FATURADO"/>
    <n v="0"/>
    <x v="0"/>
    <x v="1"/>
    <m/>
  </r>
  <r>
    <x v="1583"/>
    <s v="67.363.416/0001-45"/>
    <s v="NF SERVICOS DO"/>
    <n v="369280"/>
    <d v="2025-11-14T00:00:00"/>
    <n v="376097"/>
    <d v="2025-11-18T00:00:00"/>
    <m/>
    <n v="414.85"/>
    <d v="2025-12-18T00:00:00"/>
    <s v="E0250860"/>
    <s v="PD025860"/>
    <s v="Serviços de Publicidade Eletrônica"/>
    <n v="394.94"/>
    <m/>
    <x v="0"/>
    <m/>
    <m/>
    <m/>
    <s v="2 - FATURADO"/>
    <n v="0"/>
    <x v="0"/>
    <x v="1"/>
    <m/>
  </r>
  <r>
    <x v="1583"/>
    <s v="67.363.416/0001-45"/>
    <s v="NF SERVICOS DO"/>
    <n v="369920"/>
    <d v="2025-11-18T00:00:00"/>
    <n v="376737"/>
    <d v="2025-11-19T00:00:00"/>
    <m/>
    <n v="967.99"/>
    <d v="2025-12-19T00:00:00"/>
    <s v="E0250860"/>
    <s v="PD025860"/>
    <s v="Serviços de Publicidade Eletrônica"/>
    <n v="921.53"/>
    <m/>
    <x v="0"/>
    <m/>
    <m/>
    <m/>
    <s v="2 - FATURADO"/>
    <n v="0"/>
    <x v="0"/>
    <x v="1"/>
    <m/>
  </r>
  <r>
    <x v="1583"/>
    <s v="67.363.416/0001-45"/>
    <s v="NF SERVICOS DO"/>
    <n v="370215"/>
    <d v="2025-11-19T00:00:00"/>
    <n v="377032"/>
    <d v="2025-11-25T00:00:00"/>
    <m/>
    <n v="322.67"/>
    <d v="2025-12-25T00:00:00"/>
    <s v="E0250860"/>
    <s v="PD025860"/>
    <s v="Serviços de Publicidade Eletrônica"/>
    <n v="307.18"/>
    <m/>
    <x v="0"/>
    <m/>
    <m/>
    <m/>
    <s v="2 - FATURADO"/>
    <n v="0"/>
    <x v="0"/>
    <x v="1"/>
    <m/>
  </r>
  <r>
    <x v="1584"/>
    <s v="67.662.452/0001-00"/>
    <s v="NF SERVICOS"/>
    <n v="196680"/>
    <d v="2025-10-23T00:00:00"/>
    <n v="2045246"/>
    <d v="2025-10-23T00:00:00"/>
    <d v="2025-09-01T00:00:00"/>
    <n v="644.4"/>
    <d v="2025-11-22T00:00:00"/>
    <s v="E0251148"/>
    <s v="PD251067"/>
    <s v="PREFEITURA CADASTRO"/>
    <n v="613.47"/>
    <d v="2025-09-01T00:00:00"/>
    <x v="0"/>
    <s v="025/2025"/>
    <m/>
    <s v="359.00003284/2025-93 ITO/APPS"/>
    <s v="2 - FATURADO"/>
    <n v="6"/>
    <x v="3"/>
    <x v="0"/>
    <m/>
  </r>
  <r>
    <x v="1584"/>
    <s v="67.662.452/0001-00"/>
    <s v="NF SERVICOS"/>
    <n v="198032"/>
    <d v="2025-11-13T00:00:00"/>
    <n v="2064474"/>
    <d v="2025-11-13T00:00:00"/>
    <d v="2025-10-01T00:00:00"/>
    <n v="644.4"/>
    <d v="2025-12-13T00:00:00"/>
    <s v="E0251148"/>
    <s v="PD251067"/>
    <s v="PREFEITURA CADASTRO"/>
    <n v="613.47"/>
    <d v="2025-10-01T00:00:00"/>
    <x v="0"/>
    <s v="025/2025"/>
    <m/>
    <s v="359.00003284/2025-93 ITO/APPS"/>
    <s v="2 - FATURADO"/>
    <n v="0"/>
    <x v="0"/>
    <x v="0"/>
    <m/>
  </r>
  <r>
    <x v="1585"/>
    <s v="67.765.735/0001-87"/>
    <s v="NF SERVICOS DO"/>
    <n v="369934"/>
    <d v="2025-11-18T00:00:00"/>
    <n v="376751"/>
    <d v="2025-11-19T00:00:00"/>
    <m/>
    <n v="1470.6"/>
    <d v="2025-12-19T00:00:00"/>
    <s v="E0201989"/>
    <s v="PD201989"/>
    <s v="Serviços de Publicidade Eletrônica"/>
    <n v="1470.6"/>
    <m/>
    <x v="0"/>
    <m/>
    <m/>
    <m/>
    <s v="2 - FATURADO"/>
    <n v="0"/>
    <x v="0"/>
    <x v="1"/>
    <m/>
  </r>
  <r>
    <x v="1586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165"/>
    <x v="6"/>
    <x v="9"/>
    <m/>
  </r>
  <r>
    <x v="1586"/>
    <s v="67.946.814/0002-75"/>
    <s v="5114 Venda A.T.CONSI"/>
    <n v="820"/>
    <d v="2025-10-17T00:00:00"/>
    <m/>
    <s v="ACERTO REF NF DEV SIMB 929220"/>
    <m/>
    <n v="16.649999999999999"/>
    <d v="2025-12-16T00:00:00"/>
    <m/>
    <m/>
    <s v="Desconto de Vendas"/>
    <n v="16.649999999999999"/>
    <m/>
    <x v="0"/>
    <m/>
    <m/>
    <m/>
    <s v="60 DIAS"/>
    <n v="0"/>
    <x v="0"/>
    <x v="9"/>
    <m/>
  </r>
  <r>
    <x v="1586"/>
    <s v="67.946.814/0002-75"/>
    <s v="5114 Venda A.T.CONSI"/>
    <n v="1109"/>
    <d v="2025-11-25T00:00:00"/>
    <m/>
    <s v="ACERTO REF NF DEVOLUÇÃO SIMBOLICA 937395"/>
    <m/>
    <n v="9.9"/>
    <d v="2026-01-24T00:00:00"/>
    <m/>
    <m/>
    <s v="Desconto de Vendas"/>
    <n v="9.9"/>
    <m/>
    <x v="0"/>
    <m/>
    <m/>
    <m/>
    <s v="60 DIAS"/>
    <n v="0"/>
    <x v="0"/>
    <x v="9"/>
    <m/>
  </r>
  <r>
    <x v="1586"/>
    <s v="67.946.814/0002-75"/>
    <s v="5114 Venda A.T.CONSI"/>
    <n v="1110"/>
    <d v="2025-11-25T00:00:00"/>
    <m/>
    <s v="ACERTO REF NF DEVOLUÇÃO SIMBOLICA 937394"/>
    <m/>
    <n v="38.25"/>
    <d v="2026-01-24T00:00:00"/>
    <m/>
    <m/>
    <s v="LAUDO NATEL - 1A REIMPRESSAO"/>
    <n v="38.25"/>
    <m/>
    <x v="0"/>
    <m/>
    <m/>
    <m/>
    <s v="60 DIAS"/>
    <n v="0"/>
    <x v="0"/>
    <x v="9"/>
    <m/>
  </r>
  <r>
    <x v="1587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251"/>
    <x v="2"/>
    <x v="3"/>
    <m/>
  </r>
  <r>
    <x v="1587"/>
    <s v="67.995.027/0001-32"/>
    <s v="ND-POUPATEMPO 4.0"/>
    <n v="7168"/>
    <d v="2025-10-17T00:00:00"/>
    <s v="PPT00531"/>
    <s v="PPT00531"/>
    <d v="2025-10-01T00:00:00"/>
    <n v="4463.76"/>
    <d v="2025-11-16T00:00:00"/>
    <s v="PPT00531"/>
    <s v="PP00531"/>
    <s v="IMPLANTACAO E OPERACAO DO POUPATEMPO HORTOLANDIA"/>
    <n v="4463.76"/>
    <d v="2025-10-01T00:00:00"/>
    <x v="0"/>
    <m/>
    <s v="PD-PRC-2021/00884"/>
    <m/>
    <s v="2 - FATURADO"/>
    <n v="12"/>
    <x v="3"/>
    <x v="15"/>
    <m/>
  </r>
  <r>
    <x v="1587"/>
    <s v="67.995.027/0001-32"/>
    <s v="ND-POUPATEMPO 4.0"/>
    <n v="7230"/>
    <d v="2025-11-05T00:00:00"/>
    <s v="PPT00531"/>
    <s v="PPT00531"/>
    <d v="2025-11-01T00:00:00"/>
    <n v="51160.74"/>
    <d v="2025-12-05T00:00:00"/>
    <s v="PPT00531"/>
    <s v="PP00531"/>
    <s v="IMPLANTACAO E OPERACAO DO POUPATEMPO HORTOLANDIA"/>
    <n v="51160.74"/>
    <d v="2025-11-01T00:00:00"/>
    <x v="0"/>
    <m/>
    <s v="PD-PRC-2021/00884"/>
    <m/>
    <s v="2 - FATURADO"/>
    <n v="0"/>
    <x v="0"/>
    <x v="15"/>
    <m/>
  </r>
  <r>
    <x v="1587"/>
    <s v="67.995.027/0001-32"/>
    <s v="NF SERVICOS DO"/>
    <n v="367556"/>
    <d v="2025-11-10T00:00:00"/>
    <n v="374373"/>
    <d v="2025-11-10T00:00:00"/>
    <m/>
    <n v="368.76"/>
    <d v="2025-12-10T00:00:00"/>
    <s v="E0202006"/>
    <s v="PD202006"/>
    <s v="Serviços de Publicidade Eletrônica"/>
    <n v="351.06"/>
    <m/>
    <x v="0"/>
    <m/>
    <m/>
    <m/>
    <s v="2 - FATURADO"/>
    <n v="0"/>
    <x v="0"/>
    <x v="1"/>
    <m/>
  </r>
  <r>
    <x v="1587"/>
    <s v="67.995.027/0001-32"/>
    <s v="NF SERVICOS DO"/>
    <n v="367850"/>
    <d v="2025-11-10T00:00:00"/>
    <n v="374667"/>
    <d v="2025-11-10T00:00:00"/>
    <m/>
    <n v="221.26"/>
    <d v="2025-12-10T00:00:00"/>
    <s v="E0202006"/>
    <s v="PD202006"/>
    <s v="Serviços de Publicidade Eletrônica"/>
    <n v="210.64"/>
    <m/>
    <x v="0"/>
    <m/>
    <m/>
    <m/>
    <s v="2 - FATURADO"/>
    <n v="0"/>
    <x v="0"/>
    <x v="1"/>
    <m/>
  </r>
  <r>
    <x v="1587"/>
    <s v="67.995.027/0001-32"/>
    <s v="NF SERVICOS"/>
    <n v="197861"/>
    <d v="2025-11-13T00:00:00"/>
    <n v="2064303"/>
    <d v="2025-11-13T00:00:00"/>
    <d v="2025-10-01T00:00:00"/>
    <n v="93438.19"/>
    <d v="2025-12-13T00:00:00"/>
    <s v="E0220557"/>
    <s v="PD022557"/>
    <s v="PREFEITURA CADASTRO"/>
    <n v="88953.16"/>
    <d v="2025-10-01T00:00:00"/>
    <x v="0"/>
    <m/>
    <s v="4168/2022"/>
    <s v="PD-PRC-2022/02165- 359.00006836/2024-34-APPS/ITO"/>
    <s v="2 - FATURADO"/>
    <n v="0"/>
    <x v="0"/>
    <x v="0"/>
    <m/>
  </r>
  <r>
    <x v="1587"/>
    <s v="67.995.027/0001-32"/>
    <s v="NF SERVICOS DO"/>
    <n v="370673"/>
    <d v="2025-11-24T00:00:00"/>
    <n v="377489"/>
    <d v="2025-11-25T00:00:00"/>
    <m/>
    <n v="295.01"/>
    <d v="2025-12-25T00:00:00"/>
    <s v="E0202006"/>
    <s v="PD202006"/>
    <s v="Serviços de Publicidade Eletrônica"/>
    <n v="280.85000000000002"/>
    <m/>
    <x v="0"/>
    <m/>
    <m/>
    <m/>
    <s v="2 - FATURADO"/>
    <n v="0"/>
    <x v="0"/>
    <x v="1"/>
    <m/>
  </r>
  <r>
    <x v="1588"/>
    <s v="67.996.363/0001-08"/>
    <s v="NF SERVICOS DO"/>
    <n v="237139"/>
    <d v="2023-11-30T00:00:00"/>
    <n v="242910"/>
    <d v="2023-11-30T00:00:00"/>
    <m/>
    <n v="507.04"/>
    <d v="2023-12-30T00:00:00"/>
    <m/>
    <m/>
    <s v="Serviços de Publicidade Eletrônica"/>
    <n v="0"/>
    <m/>
    <x v="6"/>
    <m/>
    <m/>
    <m/>
    <s v="2 - FATURADO"/>
    <n v="699"/>
    <x v="1"/>
    <x v="1"/>
    <m/>
  </r>
  <r>
    <x v="1588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224"/>
    <x v="2"/>
    <x v="1"/>
    <m/>
  </r>
  <r>
    <x v="1588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216"/>
    <x v="2"/>
    <x v="1"/>
    <m/>
  </r>
  <r>
    <x v="1588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211"/>
    <x v="2"/>
    <x v="1"/>
    <m/>
  </r>
  <r>
    <x v="1588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205"/>
    <x v="2"/>
    <x v="1"/>
    <m/>
  </r>
  <r>
    <x v="1588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205"/>
    <x v="2"/>
    <x v="1"/>
    <m/>
  </r>
  <r>
    <x v="1588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201"/>
    <x v="2"/>
    <x v="1"/>
    <m/>
  </r>
  <r>
    <x v="1588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188"/>
    <x v="2"/>
    <x v="1"/>
    <m/>
  </r>
  <r>
    <x v="1588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187"/>
    <x v="2"/>
    <x v="1"/>
    <m/>
  </r>
  <r>
    <x v="1588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173"/>
    <x v="6"/>
    <x v="1"/>
    <m/>
  </r>
  <r>
    <x v="1588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173"/>
    <x v="6"/>
    <x v="1"/>
    <m/>
  </r>
  <r>
    <x v="1588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168"/>
    <x v="6"/>
    <x v="1"/>
    <m/>
  </r>
  <r>
    <x v="1588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166"/>
    <x v="6"/>
    <x v="1"/>
    <m/>
  </r>
  <r>
    <x v="1588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162"/>
    <x v="6"/>
    <x v="1"/>
    <m/>
  </r>
  <r>
    <x v="1588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145"/>
    <x v="8"/>
    <x v="1"/>
    <m/>
  </r>
  <r>
    <x v="1588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145"/>
    <x v="8"/>
    <x v="1"/>
    <m/>
  </r>
  <r>
    <x v="1588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0"/>
    <m/>
    <m/>
    <m/>
    <s v="2 - FATURADO"/>
    <n v="145"/>
    <x v="8"/>
    <x v="1"/>
    <m/>
  </r>
  <r>
    <x v="1589"/>
    <s v="670.170.888-91"/>
    <s v="ND-BENEF AFASTADOS"/>
    <n v="1095"/>
    <d v="2025-11-04T00:00:00"/>
    <m/>
    <m/>
    <m/>
    <n v="1291.78"/>
    <d v="2025-12-05T00:00:00"/>
    <m/>
    <m/>
    <s v="PLANO DE SAUDE FUNC AFASTADOS"/>
    <n v="1291.78"/>
    <m/>
    <x v="0"/>
    <m/>
    <m/>
    <m/>
    <s v="31 DIAS"/>
    <n v="0"/>
    <x v="0"/>
    <x v="6"/>
    <m/>
  </r>
  <r>
    <x v="1590"/>
    <s v="670.181.148-53"/>
    <s v="ND-OPERADORA CIELO"/>
    <n v="27430"/>
    <d v="2025-11-20T00:00:00"/>
    <m/>
    <m/>
    <m/>
    <n v="231.23"/>
    <d v="2025-11-20T00:00:00"/>
    <m/>
    <m/>
    <s v="Certificado e-CPF A3 em cartão - 36 meses"/>
    <n v="231.23"/>
    <m/>
    <x v="0"/>
    <m/>
    <m/>
    <m/>
    <s v="1 - VENDA A VISTA"/>
    <n v="8"/>
    <x v="3"/>
    <x v="2"/>
    <m/>
  </r>
  <r>
    <x v="1591"/>
    <s v="68.008.895/0001-44"/>
    <s v="NF SERVICOS DO"/>
    <n v="367170"/>
    <d v="2025-11-10T00:00:00"/>
    <n v="373987"/>
    <d v="2025-11-10T00:00:00"/>
    <m/>
    <n v="295.01"/>
    <d v="2025-12-10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591"/>
    <s v="68.008.895/0001-44"/>
    <s v="NF SERVICOS DO"/>
    <n v="368115"/>
    <d v="2025-11-10T00:00:00"/>
    <n v="374932"/>
    <d v="2025-11-12T00:00:00"/>
    <m/>
    <n v="737.52"/>
    <d v="2025-12-12T00:00:00"/>
    <s v="E0240861"/>
    <s v="PD024861"/>
    <s v="Serviços de Publicidade Eletrônica"/>
    <n v="702.12"/>
    <m/>
    <x v="0"/>
    <m/>
    <m/>
    <m/>
    <s v="2 - FATURADO"/>
    <n v="0"/>
    <x v="0"/>
    <x v="1"/>
    <m/>
  </r>
  <r>
    <x v="1591"/>
    <s v="68.008.895/0001-44"/>
    <s v="NF SERVICOS DO"/>
    <n v="370216"/>
    <d v="2025-11-19T00:00:00"/>
    <n v="377033"/>
    <d v="2025-11-25T00:00:00"/>
    <m/>
    <n v="368.76"/>
    <d v="2025-12-25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592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300"/>
    <x v="2"/>
    <x v="3"/>
    <m/>
  </r>
  <r>
    <x v="1592"/>
    <s v="68.020.916/0001-47"/>
    <s v="ND-POUPATEMPO 4.0"/>
    <n v="7253"/>
    <d v="2025-11-05T00:00:00"/>
    <s v="PPT00612"/>
    <s v="PPT00612"/>
    <d v="2025-11-01T00:00:00"/>
    <n v="21332.92"/>
    <d v="2025-12-05T00:00:00"/>
    <s v="PPT00612"/>
    <s v="PP00612"/>
    <s v="IMPLANTACAO E OPERACAO DO POUPATEMPO BERTIOGA"/>
    <n v="21332.92"/>
    <d v="2025-11-01T00:00:00"/>
    <x v="0"/>
    <m/>
    <s v="PD-PRC-2021/02642"/>
    <m/>
    <s v="2 - FATURADO"/>
    <n v="0"/>
    <x v="0"/>
    <x v="15"/>
    <m/>
  </r>
  <r>
    <x v="1592"/>
    <s v="68.020.916/0001-47"/>
    <s v="NF SERVICOS DO"/>
    <n v="366556"/>
    <d v="2025-11-10T00:00:00"/>
    <n v="373373"/>
    <d v="2025-11-10T00:00:00"/>
    <m/>
    <n v="580.79999999999995"/>
    <d v="2025-12-10T00:00:00"/>
    <s v="E0211071"/>
    <s v="PD211071"/>
    <s v="Serviços de Publicidade Eletrônica"/>
    <n v="552.91999999999996"/>
    <m/>
    <x v="0"/>
    <m/>
    <m/>
    <m/>
    <s v="2 - FATURADO"/>
    <n v="0"/>
    <x v="0"/>
    <x v="1"/>
    <m/>
  </r>
  <r>
    <x v="1592"/>
    <s v="68.020.916/0001-47"/>
    <s v="NF SERVICOS DO"/>
    <n v="367499"/>
    <d v="2025-11-10T00:00:00"/>
    <n v="374316"/>
    <d v="2025-11-10T00:00:00"/>
    <m/>
    <n v="967.99"/>
    <d v="2025-12-10T00:00:00"/>
    <s v="E0211071"/>
    <s v="PD211071"/>
    <s v="Serviços de Publicidade Eletrônica"/>
    <n v="921.53"/>
    <m/>
    <x v="0"/>
    <m/>
    <m/>
    <m/>
    <s v="2 - FATURADO"/>
    <n v="0"/>
    <x v="0"/>
    <x v="1"/>
    <m/>
  </r>
  <r>
    <x v="1592"/>
    <s v="68.020.916/0001-47"/>
    <s v="NF SERVICOS DO"/>
    <n v="368005"/>
    <d v="2025-11-10T00:00:00"/>
    <n v="374822"/>
    <d v="2025-11-12T00:00:00"/>
    <m/>
    <n v="1677.86"/>
    <d v="2025-12-12T00:00:00"/>
    <s v="E0211071"/>
    <s v="PD211071"/>
    <s v="Serviços de Publicidade Eletrônica"/>
    <n v="1597.32"/>
    <m/>
    <x v="0"/>
    <m/>
    <m/>
    <m/>
    <s v="2 - FATURADO"/>
    <n v="0"/>
    <x v="0"/>
    <x v="1"/>
    <m/>
  </r>
  <r>
    <x v="1592"/>
    <s v="68.020.916/0001-47"/>
    <s v="NF SERVICOS"/>
    <n v="197973"/>
    <d v="2025-11-13T00:00:00"/>
    <n v="2064415"/>
    <d v="2025-11-13T00:00:00"/>
    <d v="2025-10-01T00:00:00"/>
    <n v="40400.83"/>
    <d v="2025-12-13T00:00:00"/>
    <s v="E0230601"/>
    <s v="PD023601"/>
    <s v="PREFEITURA CADASTRO"/>
    <n v="38461.589999999997"/>
    <d v="2025-10-01T00:00:00"/>
    <x v="0"/>
    <s v="163/2022"/>
    <s v="10873/2022"/>
    <s v="PD-PRC-2023/00178  359.00010628/2024-30  APPS/ITO"/>
    <s v="2 - FATURADO"/>
    <n v="0"/>
    <x v="0"/>
    <x v="0"/>
    <m/>
  </r>
  <r>
    <x v="1592"/>
    <s v="68.020.916/0001-47"/>
    <s v="NF SERVICOS DO"/>
    <n v="369551"/>
    <d v="2025-11-17T00:00:00"/>
    <n v="376368"/>
    <d v="2025-11-18T00:00:00"/>
    <m/>
    <n v="2839.45"/>
    <d v="2025-12-18T00:00:00"/>
    <s v="E0211071"/>
    <s v="PD211071"/>
    <s v="Serviços de Publicidade Eletrônica"/>
    <n v="2703.16"/>
    <m/>
    <x v="0"/>
    <m/>
    <m/>
    <m/>
    <s v="2 - FATURADO"/>
    <n v="0"/>
    <x v="0"/>
    <x v="1"/>
    <m/>
  </r>
  <r>
    <x v="1592"/>
    <s v="68.020.916/0001-47"/>
    <s v="NF SERVICOS DO"/>
    <n v="369681"/>
    <d v="2025-11-17T00:00:00"/>
    <n v="376498"/>
    <d v="2025-11-18T00:00:00"/>
    <m/>
    <n v="1161.5899999999999"/>
    <d v="2025-12-18T00:00:00"/>
    <s v="E0211071"/>
    <s v="PD211071"/>
    <s v="Serviços de Publicidade Eletrônica"/>
    <n v="1105.83"/>
    <m/>
    <x v="0"/>
    <m/>
    <m/>
    <m/>
    <s v="2 - FATURADO"/>
    <n v="0"/>
    <x v="0"/>
    <x v="1"/>
    <m/>
  </r>
  <r>
    <x v="1592"/>
    <s v="68.020.916/0001-47"/>
    <s v="NF SERVICOS DO"/>
    <n v="370643"/>
    <d v="2025-11-24T00:00:00"/>
    <n v="377459"/>
    <d v="2025-11-25T00:00:00"/>
    <m/>
    <n v="580.79999999999995"/>
    <d v="2025-12-25T00:00:00"/>
    <s v="E0211071"/>
    <s v="PD211071"/>
    <s v="Serviços de Publicidade Eletrônica"/>
    <n v="552.91999999999996"/>
    <m/>
    <x v="0"/>
    <m/>
    <m/>
    <m/>
    <s v="2 - FATURADO"/>
    <n v="0"/>
    <x v="0"/>
    <x v="1"/>
    <m/>
  </r>
  <r>
    <x v="1592"/>
    <s v="68.020.916/0001-47"/>
    <s v="NF SERVICOS DO"/>
    <n v="370644"/>
    <d v="2025-11-24T00:00:00"/>
    <n v="377460"/>
    <d v="2025-11-25T00:00:00"/>
    <m/>
    <n v="838.93"/>
    <d v="2025-12-25T00:00:00"/>
    <s v="E0211071"/>
    <s v="PD211071"/>
    <s v="Serviços de Publicidade Eletrônica"/>
    <n v="798.66"/>
    <m/>
    <x v="0"/>
    <m/>
    <m/>
    <m/>
    <s v="2 - FATURADO"/>
    <n v="0"/>
    <x v="0"/>
    <x v="1"/>
    <m/>
  </r>
  <r>
    <x v="1592"/>
    <s v="68.020.916/0001-47"/>
    <s v="NF SERVICOS DO"/>
    <n v="370645"/>
    <d v="2025-11-24T00:00:00"/>
    <n v="377461"/>
    <d v="2025-11-25T00:00:00"/>
    <m/>
    <n v="387.2"/>
    <d v="2025-12-25T00:00:00"/>
    <s v="E0211071"/>
    <s v="PD211071"/>
    <s v="Serviços de Publicidade Eletrônica"/>
    <n v="368.61"/>
    <m/>
    <x v="0"/>
    <m/>
    <m/>
    <m/>
    <s v="2 - FATURADO"/>
    <n v="0"/>
    <x v="0"/>
    <x v="1"/>
    <m/>
  </r>
  <r>
    <x v="1593"/>
    <s v="68.054.576/0001-75"/>
    <s v="ND-OPERADORA CIELO"/>
    <n v="27443"/>
    <d v="2025-11-24T00:00:00"/>
    <m/>
    <m/>
    <m/>
    <n v="251.97"/>
    <d v="2025-11-24T00:00:00"/>
    <m/>
    <m/>
    <s v="e-CNPJ A3 - Renovação 36 meses"/>
    <n v="251.97"/>
    <m/>
    <x v="0"/>
    <m/>
    <m/>
    <m/>
    <s v="1 - VENDA A VISTA"/>
    <n v="4"/>
    <x v="3"/>
    <x v="2"/>
    <m/>
  </r>
  <r>
    <x v="1594"/>
    <s v="68.279.769/0001-24"/>
    <s v="ND-OPERADORA CIELO"/>
    <n v="27491"/>
    <d v="2025-11-27T00:00:00"/>
    <m/>
    <m/>
    <m/>
    <n v="251.97"/>
    <d v="2025-11-27T00:00:00"/>
    <m/>
    <m/>
    <s v="e-CNPJ A3 - Renovação 36 meses"/>
    <n v="251.97"/>
    <m/>
    <x v="0"/>
    <m/>
    <m/>
    <m/>
    <s v="1 - VENDA A VISTA"/>
    <n v="1"/>
    <x v="3"/>
    <x v="2"/>
    <m/>
  </r>
  <r>
    <x v="1595"/>
    <s v="68.900.810/0001-38"/>
    <s v="NF SERVICOS"/>
    <n v="197758"/>
    <d v="2025-11-12T00:00:00"/>
    <n v="2064200"/>
    <d v="2025-11-12T00:00:00"/>
    <d v="2025-10-01T00:00:00"/>
    <n v="2959.61"/>
    <d v="2025-12-12T00:00:00"/>
    <s v="E0250179"/>
    <s v="PD025156"/>
    <s v="HOSPEDAGEM"/>
    <n v="2959.61"/>
    <d v="2025-10-01T00:00:00"/>
    <x v="0"/>
    <m/>
    <m/>
    <s v="359.0000.3072/2025-14 - APPS/ITO"/>
    <s v="2 - FATURADO"/>
    <n v="0"/>
    <x v="0"/>
    <x v="0"/>
    <m/>
  </r>
  <r>
    <x v="1596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767"/>
    <x v="1"/>
    <x v="0"/>
    <m/>
  </r>
  <r>
    <x v="1596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704"/>
    <x v="1"/>
    <x v="0"/>
    <m/>
  </r>
  <r>
    <x v="1596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673"/>
    <x v="1"/>
    <x v="0"/>
    <m/>
  </r>
  <r>
    <x v="1596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488"/>
    <x v="1"/>
    <x v="0"/>
    <m/>
  </r>
  <r>
    <x v="1596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660"/>
    <x v="1"/>
    <x v="0"/>
    <m/>
  </r>
  <r>
    <x v="1596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968"/>
    <x v="1"/>
    <x v="0"/>
    <m/>
  </r>
  <r>
    <x v="1596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972"/>
    <x v="1"/>
    <x v="0"/>
    <m/>
  </r>
  <r>
    <x v="1596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981"/>
    <x v="1"/>
    <x v="0"/>
    <m/>
  </r>
  <r>
    <x v="1596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968"/>
    <x v="1"/>
    <x v="0"/>
    <m/>
  </r>
  <r>
    <x v="1596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968"/>
    <x v="1"/>
    <x v="0"/>
    <m/>
  </r>
  <r>
    <x v="1596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827"/>
    <x v="1"/>
    <x v="0"/>
    <m/>
  </r>
  <r>
    <x v="1596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755"/>
    <x v="1"/>
    <x v="0"/>
    <m/>
  </r>
  <r>
    <x v="1596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755"/>
    <x v="1"/>
    <x v="0"/>
    <m/>
  </r>
  <r>
    <x v="1596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609"/>
    <x v="1"/>
    <x v="0"/>
    <m/>
  </r>
  <r>
    <x v="1596"/>
    <s v="69.122.893/0001-44"/>
    <s v="NF SERVICOS"/>
    <n v="195526"/>
    <d v="2025-10-13T00:00:00"/>
    <n v="2044092"/>
    <d v="2025-10-13T00:00:00"/>
    <d v="2025-09-01T00:00:00"/>
    <n v="34396"/>
    <d v="2025-11-12T00:00:00"/>
    <s v="E0240533"/>
    <s v="PD024381"/>
    <s v="OFFICE BÁSICO E EMAIL COMO SERVIÇO"/>
    <n v="32744.99"/>
    <d v="2025-09-01T00:00:00"/>
    <x v="0"/>
    <d v="2025-03-01T00:00:00"/>
    <s v="012.00006868/2024-13"/>
    <s v="359.00007573/2024-81-ITO"/>
    <s v="2 - FATURADO"/>
    <n v="16"/>
    <x v="3"/>
    <x v="0"/>
    <m/>
  </r>
  <r>
    <x v="1596"/>
    <s v="69.122.893/0001-44"/>
    <s v="NF SERVICOS"/>
    <n v="197400"/>
    <d v="2025-11-11T00:00:00"/>
    <n v="2063842"/>
    <d v="2025-11-12T00:00:00"/>
    <d v="2025-10-01T00:00:00"/>
    <n v="2724.45"/>
    <d v="2025-12-11T00:00:00"/>
    <s v="E0240583"/>
    <s v="PD024420"/>
    <s v="SAM ESTOQUE"/>
    <n v="2593.6799999999998"/>
    <d v="2025-10-01T00:00:00"/>
    <x v="0"/>
    <m/>
    <s v="012.00007430/2024-44"/>
    <s v="359.00008622/2024-01- APPS"/>
    <s v="2 - FATURADO"/>
    <n v="0"/>
    <x v="0"/>
    <x v="0"/>
    <m/>
  </r>
  <r>
    <x v="1596"/>
    <s v="69.122.893/0001-44"/>
    <s v="NF SERVICOS"/>
    <n v="198738"/>
    <d v="2025-11-24T00:00:00"/>
    <n v="2065180"/>
    <d v="2025-11-24T00:00:00"/>
    <d v="2025-10-01T00:00:00"/>
    <n v="2196.75"/>
    <d v="2025-12-24T00:00:00"/>
    <s v="E0240584"/>
    <s v="PD024420"/>
    <s v="SAM PATRIMONIO"/>
    <n v="2091.31"/>
    <d v="2025-10-01T00:00:00"/>
    <x v="0"/>
    <m/>
    <s v="012.00007430/2024-44"/>
    <s v="359.00008622/2024-01- APPS"/>
    <s v="2 - FATURADO"/>
    <n v="0"/>
    <x v="0"/>
    <x v="0"/>
    <m/>
  </r>
  <r>
    <x v="1596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278"/>
    <x v="2"/>
    <x v="1"/>
    <m/>
  </r>
  <r>
    <x v="1596"/>
    <s v="69.122.893/0039-17"/>
    <s v="NF SERVICOS E_GOV"/>
    <n v="197073"/>
    <d v="2025-10-29T00:00:00"/>
    <n v="2045639"/>
    <d v="2025-10-29T00:00:00"/>
    <m/>
    <n v="329.43"/>
    <d v="2025-11-28T00:00:00"/>
    <m/>
    <m/>
    <s v="Certificado e-CPF A3 em cartão e leitora - 36 meses Gov"/>
    <n v="313.62"/>
    <m/>
    <x v="0"/>
    <m/>
    <m/>
    <m/>
    <s v="2 - FATURADO"/>
    <n v="1"/>
    <x v="3"/>
    <x v="1"/>
    <m/>
  </r>
  <r>
    <x v="1596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979"/>
    <x v="1"/>
    <x v="0"/>
    <m/>
  </r>
  <r>
    <x v="1597"/>
    <s v="695.486.928-72"/>
    <s v="5102 VENDA tributada"/>
    <n v="1023"/>
    <d v="2025-11-05T00:00:00"/>
    <m/>
    <m/>
    <m/>
    <n v="850"/>
    <d v="2025-11-15T00:00:00"/>
    <m/>
    <m/>
    <s v="Sucatas de Ferro"/>
    <n v="850"/>
    <m/>
    <x v="0"/>
    <m/>
    <m/>
    <m/>
    <s v="10 DIAS"/>
    <n v="13"/>
    <x v="3"/>
    <x v="8"/>
    <m/>
  </r>
  <r>
    <x v="1598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285"/>
    <x v="2"/>
    <x v="3"/>
    <m/>
  </r>
  <r>
    <x v="1598"/>
    <s v="70.946.009/0001-75"/>
    <s v="ND-POUPATEMPO 4.0"/>
    <n v="6823"/>
    <d v="2025-09-03T00:00:00"/>
    <s v="PPT00604"/>
    <s v="PPT00604"/>
    <d v="2025-09-01T00:00:00"/>
    <n v="23028.5"/>
    <d v="2025-10-03T00:00:00"/>
    <s v="PPT00604"/>
    <s v="PP00604"/>
    <s v="IMPLANTACAO E OPERACAO DO POUPATEMPO SAO ROQUE"/>
    <n v="23028.5"/>
    <d v="2025-09-01T00:00:00"/>
    <x v="0"/>
    <m/>
    <s v="PD-PRC-2021/02498"/>
    <m/>
    <s v="2 - FATURADO"/>
    <n v="56"/>
    <x v="5"/>
    <x v="15"/>
    <m/>
  </r>
  <r>
    <x v="1598"/>
    <s v="70.946.009/0001-75"/>
    <s v="NF SERVICOS DO"/>
    <n v="358103"/>
    <d v="2025-09-22T00:00:00"/>
    <n v="364918"/>
    <d v="2025-09-23T00:00:00"/>
    <m/>
    <n v="387.2"/>
    <d v="2025-10-23T00:00:00"/>
    <s v="E0220628"/>
    <s v="PD022628"/>
    <s v="Serviços de Publicidade Eletrônica"/>
    <n v="368.61"/>
    <m/>
    <x v="0"/>
    <m/>
    <m/>
    <m/>
    <s v="2 - FATURADO"/>
    <n v="36"/>
    <x v="5"/>
    <x v="1"/>
    <m/>
  </r>
  <r>
    <x v="1598"/>
    <s v="70.946.009/0001-75"/>
    <s v="NF SERVICOS DO"/>
    <n v="358852"/>
    <d v="2025-09-25T00:00:00"/>
    <n v="365667"/>
    <d v="2025-09-26T00:00:00"/>
    <m/>
    <n v="193.6"/>
    <d v="2025-10-26T00:00:00"/>
    <s v="E0220628"/>
    <s v="PD022628"/>
    <s v="Serviços de Publicidade Eletrônica"/>
    <n v="184.31"/>
    <m/>
    <x v="0"/>
    <m/>
    <m/>
    <m/>
    <s v="2 - FATURADO"/>
    <n v="33"/>
    <x v="5"/>
    <x v="1"/>
    <m/>
  </r>
  <r>
    <x v="1598"/>
    <s v="70.946.009/0001-75"/>
    <s v="ND-POUPATEMPO 4.0"/>
    <n v="7052"/>
    <d v="2025-10-06T00:00:00"/>
    <s v="PPT00604"/>
    <s v="PPT00604"/>
    <d v="2025-10-01T00:00:00"/>
    <n v="23028.5"/>
    <d v="2025-11-05T00:00:00"/>
    <s v="PPT00604"/>
    <s v="PP00604"/>
    <s v="IMPLANTACAO E OPERACAO DO POUPATEMPO SAO ROQUE"/>
    <n v="23028.5"/>
    <d v="2025-10-01T00:00:00"/>
    <x v="0"/>
    <m/>
    <s v="PD-PRC-2021/02498"/>
    <m/>
    <s v="2 - FATURADO"/>
    <n v="23"/>
    <x v="3"/>
    <x v="15"/>
    <m/>
  </r>
  <r>
    <x v="1598"/>
    <s v="70.946.009/0001-75"/>
    <s v="ND-POUPATEMPO 4.0"/>
    <n v="7320"/>
    <d v="2025-11-05T00:00:00"/>
    <s v="PPT00604"/>
    <s v="PPT00604"/>
    <d v="2025-11-01T00:00:00"/>
    <n v="23028.5"/>
    <d v="2025-12-05T00:00:00"/>
    <s v="PPT00604"/>
    <s v="PP00604"/>
    <s v="IMPLANTACAO E OPERACAO DO POUPATEMPO SAO ROQUE"/>
    <n v="23028.5"/>
    <d v="2025-11-01T00:00:00"/>
    <x v="0"/>
    <m/>
    <s v="PD-PRC-2021/02498"/>
    <m/>
    <s v="2 - FATURADO"/>
    <n v="0"/>
    <x v="0"/>
    <x v="15"/>
    <m/>
  </r>
  <r>
    <x v="1598"/>
    <s v="70.946.009/0001-75"/>
    <s v="NF SERVICOS DO"/>
    <n v="366526"/>
    <d v="2025-11-10T00:00:00"/>
    <n v="373343"/>
    <d v="2025-11-10T00:00:00"/>
    <m/>
    <n v="322.66000000000003"/>
    <d v="2025-12-10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598"/>
    <s v="70.946.009/0001-75"/>
    <s v="NF SERVICOS"/>
    <n v="197901"/>
    <d v="2025-11-13T00:00:00"/>
    <n v="2064343"/>
    <d v="2025-11-13T00:00:00"/>
    <d v="2025-10-01T00:00:00"/>
    <n v="6535.65"/>
    <d v="2025-12-13T00:00:00"/>
    <s v="E0230643"/>
    <s v="PD023643"/>
    <s v="PREFEITURA CADASTRO"/>
    <n v="6221.94"/>
    <d v="2025-10-01T00:00:00"/>
    <x v="0"/>
    <s v="44/2023"/>
    <s v="076/2023"/>
    <s v="PD-PRC-2023/01318 - 359.00005351/2024-23 - ITO/APPS"/>
    <s v="2 - FATURADO"/>
    <n v="0"/>
    <x v="0"/>
    <x v="0"/>
    <m/>
  </r>
  <r>
    <x v="1598"/>
    <s v="70.946.009/0001-75"/>
    <s v="NF SERVICOS DO"/>
    <n v="369294"/>
    <d v="2025-11-14T00:00:00"/>
    <n v="376111"/>
    <d v="2025-11-18T00:00:00"/>
    <m/>
    <n v="258.13"/>
    <d v="2025-12-18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598"/>
    <s v="70.946.009/0001-75"/>
    <s v="NF SERVICOS DO"/>
    <n v="370276"/>
    <d v="2025-11-19T00:00:00"/>
    <n v="377093"/>
    <d v="2025-11-25T00:00:00"/>
    <m/>
    <n v="193.6"/>
    <d v="2025-12-25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598"/>
    <s v="70.946.009/0001-75"/>
    <s v="NF SERVICOS DO"/>
    <n v="370672"/>
    <d v="2025-11-24T00:00:00"/>
    <n v="377488"/>
    <d v="2025-11-25T00:00:00"/>
    <m/>
    <n v="193.6"/>
    <d v="2025-12-25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598"/>
    <s v="70.946.009/0001-75"/>
    <s v="NF SERVICOS DO"/>
    <n v="371122"/>
    <d v="2025-11-26T00:00:00"/>
    <n v="377939"/>
    <d v="2025-11-27T00:00:00"/>
    <m/>
    <n v="258.13"/>
    <d v="2025-12-27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599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512"/>
    <x v="1"/>
    <x v="6"/>
    <m/>
  </r>
  <r>
    <x v="1599"/>
    <s v="700.580.838-04"/>
    <s v="ND-BENEF AFASTADOS"/>
    <n v="1104"/>
    <d v="2025-11-04T00:00:00"/>
    <m/>
    <m/>
    <m/>
    <n v="650.91"/>
    <d v="2025-12-05T00:00:00"/>
    <m/>
    <m/>
    <s v="PLANO DE SAUDE FUNC AFASTADOS"/>
    <n v="650.91"/>
    <m/>
    <x v="0"/>
    <m/>
    <m/>
    <m/>
    <s v="31 DIAS"/>
    <n v="0"/>
    <x v="0"/>
    <x v="6"/>
    <m/>
  </r>
  <r>
    <x v="1600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216"/>
    <x v="2"/>
    <x v="5"/>
    <m/>
  </r>
  <r>
    <x v="1601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293"/>
    <x v="2"/>
    <x v="5"/>
    <m/>
  </r>
  <r>
    <x v="1602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95"/>
    <x v="2"/>
    <x v="5"/>
    <m/>
  </r>
  <r>
    <x v="1603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439"/>
    <x v="1"/>
    <x v="3"/>
    <m/>
  </r>
  <r>
    <x v="1603"/>
    <s v="71.480.560/0001-39"/>
    <s v="NF SERVICOS DO"/>
    <n v="365170"/>
    <d v="2025-10-24T00:00:00"/>
    <n v="371985"/>
    <d v="2025-10-27T00:00:00"/>
    <m/>
    <n v="368.76"/>
    <d v="2025-11-26T00:00:00"/>
    <s v="E0220653"/>
    <s v="PD022653"/>
    <s v="Serviços de Publicidade Eletrônica"/>
    <n v="351.06"/>
    <m/>
    <x v="0"/>
    <m/>
    <m/>
    <m/>
    <s v="2 - FATURADO"/>
    <n v="2"/>
    <x v="3"/>
    <x v="1"/>
    <m/>
  </r>
  <r>
    <x v="1603"/>
    <s v="71.480.560/0001-39"/>
    <s v="NF SERVICOS DO"/>
    <n v="366310"/>
    <d v="2025-11-10T00:00:00"/>
    <n v="373127"/>
    <d v="2025-11-10T00:00:00"/>
    <m/>
    <n v="276.57"/>
    <d v="2025-12-10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03"/>
    <s v="71.480.560/0001-39"/>
    <s v="NF SERVICOS DO"/>
    <n v="366362"/>
    <d v="2025-11-10T00:00:00"/>
    <n v="373179"/>
    <d v="2025-11-10T00:00:00"/>
    <m/>
    <n v="460.95"/>
    <d v="2025-12-1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03"/>
    <s v="71.480.560/0001-39"/>
    <s v="NF SERVICOS DO"/>
    <n v="366724"/>
    <d v="2025-11-10T00:00:00"/>
    <n v="373541"/>
    <d v="2025-11-10T00:00:00"/>
    <m/>
    <n v="276.57"/>
    <d v="2025-12-10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03"/>
    <s v="71.480.560/0001-39"/>
    <s v="NF SERVICOS DO"/>
    <n v="366768"/>
    <d v="2025-11-10T00:00:00"/>
    <n v="373585"/>
    <d v="2025-11-10T00:00:00"/>
    <m/>
    <n v="1106.28"/>
    <d v="2025-12-10T00:00:00"/>
    <s v="E0220653"/>
    <s v="PD022653"/>
    <s v="Serviços de Publicidade Eletrônica"/>
    <n v="1053.18"/>
    <m/>
    <x v="0"/>
    <m/>
    <m/>
    <m/>
    <s v="2 - FATURADO"/>
    <n v="0"/>
    <x v="0"/>
    <x v="1"/>
    <m/>
  </r>
  <r>
    <x v="1603"/>
    <s v="71.480.560/0001-39"/>
    <s v="NF SERVICOS DO"/>
    <n v="367111"/>
    <d v="2025-11-10T00:00:00"/>
    <n v="373928"/>
    <d v="2025-11-10T00:00:00"/>
    <m/>
    <n v="460.95"/>
    <d v="2025-12-1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03"/>
    <s v="71.480.560/0001-39"/>
    <s v="NF SERVICOS DO"/>
    <n v="367653"/>
    <d v="2025-11-10T00:00:00"/>
    <n v="374470"/>
    <d v="2025-11-10T00:00:00"/>
    <m/>
    <n v="553.14"/>
    <d v="2025-12-10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603"/>
    <s v="71.480.560/0001-39"/>
    <s v="NF SERVICOS DO"/>
    <n v="367709"/>
    <d v="2025-11-10T00:00:00"/>
    <n v="374526"/>
    <d v="2025-11-10T00:00:00"/>
    <m/>
    <n v="3503.22"/>
    <d v="2025-12-10T00:00:00"/>
    <s v="E0220653"/>
    <s v="PD022653"/>
    <s v="Serviços de Publicidade Eletrônica"/>
    <n v="3335.07"/>
    <m/>
    <x v="0"/>
    <m/>
    <m/>
    <m/>
    <s v="2 - FATURADO"/>
    <n v="0"/>
    <x v="0"/>
    <x v="1"/>
    <m/>
  </r>
  <r>
    <x v="1603"/>
    <s v="71.480.560/0001-39"/>
    <s v="NF SERVICOS DO"/>
    <n v="368700"/>
    <d v="2025-11-12T00:00:00"/>
    <n v="375517"/>
    <d v="2025-11-13T00:00:00"/>
    <m/>
    <n v="921.9"/>
    <d v="2025-12-13T00:00:00"/>
    <s v="E0220653"/>
    <s v="PD022653"/>
    <s v="Serviços de Publicidade Eletrônica"/>
    <n v="877.65"/>
    <m/>
    <x v="0"/>
    <m/>
    <m/>
    <m/>
    <s v="2 - FATURADO"/>
    <n v="0"/>
    <x v="0"/>
    <x v="1"/>
    <m/>
  </r>
  <r>
    <x v="1603"/>
    <s v="71.480.560/0001-39"/>
    <s v="NF SERVICOS DO"/>
    <n v="368856"/>
    <d v="2025-11-12T00:00:00"/>
    <n v="375673"/>
    <d v="2025-11-13T00:00:00"/>
    <m/>
    <n v="460.95"/>
    <d v="2025-12-13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03"/>
    <s v="71.480.560/0001-39"/>
    <s v="NF SERVICOS DO"/>
    <n v="368875"/>
    <d v="2025-11-12T00:00:00"/>
    <n v="375692"/>
    <d v="2025-11-13T00:00:00"/>
    <m/>
    <n v="368.76"/>
    <d v="2025-12-13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603"/>
    <s v="71.480.560/0001-39"/>
    <s v="NF SERVICOS DO"/>
    <n v="369206"/>
    <d v="2025-11-14T00:00:00"/>
    <n v="376023"/>
    <d v="2025-11-18T00:00:00"/>
    <m/>
    <n v="368.76"/>
    <d v="2025-12-18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603"/>
    <s v="71.480.560/0001-39"/>
    <s v="NF SERVICOS DO"/>
    <n v="369337"/>
    <d v="2025-11-14T00:00:00"/>
    <n v="376154"/>
    <d v="2025-11-18T00:00:00"/>
    <m/>
    <n v="460.95"/>
    <d v="2025-12-18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03"/>
    <s v="71.480.560/0001-39"/>
    <s v="NF SERVICOS DO"/>
    <n v="370684"/>
    <d v="2025-11-24T00:00:00"/>
    <n v="377500"/>
    <d v="2025-11-25T00:00:00"/>
    <m/>
    <n v="276.57"/>
    <d v="2025-12-25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04"/>
    <s v="71.584.833/0002-76"/>
    <s v="NF SERVICOS"/>
    <n v="192236"/>
    <d v="2025-08-18T00:00:00"/>
    <n v="2011111"/>
    <d v="2025-08-18T00:00:00"/>
    <d v="2025-07-01T00:00:00"/>
    <n v="589400.59"/>
    <d v="2025-09-17T00:00:00"/>
    <s v="E0230120"/>
    <s v="PD023101"/>
    <s v="INFRAESTRUTURA SOLUCAO ATTORNATUS E SISTEMAS PRECATÓRIOS"/>
    <n v="561109.36"/>
    <d v="2025-07-01T00:00:00"/>
    <x v="0"/>
    <d v="2023-11-01T00:00:00"/>
    <s v="SEI-023.00004763/2023-75"/>
    <s v="359.00003024/2023-56-ITO"/>
    <s v="2 - FATURADO"/>
    <n v="72"/>
    <x v="4"/>
    <x v="0"/>
    <m/>
  </r>
  <r>
    <x v="1604"/>
    <s v="71.584.833/0002-76"/>
    <s v="NF SERVICOS"/>
    <n v="196187"/>
    <d v="2025-10-17T00:00:00"/>
    <n v="2044753"/>
    <d v="2025-10-17T00:00:00"/>
    <d v="2025-09-01T00:00:00"/>
    <n v="43484.24"/>
    <d v="2025-11-16T00:00:00"/>
    <s v="E0190304"/>
    <s v="PD019238"/>
    <s v="INFRAESTRUTURA VIRTUALIZADA ON PREMISSES AVANÇADO COM GERENCIAMENTO"/>
    <n v="41397"/>
    <d v="2025-09-01T00:00:00"/>
    <x v="0"/>
    <s v="PGE Nº 07/2020"/>
    <s v="SEI 023.000006243/2023-05"/>
    <s v="PD-PRC-2020/01883 -   359.00002184/2023-88   ITO"/>
    <s v="2 - FATURADO"/>
    <n v="12"/>
    <x v="3"/>
    <x v="0"/>
    <m/>
  </r>
  <r>
    <x v="1604"/>
    <s v="71.584.833/0002-76"/>
    <s v="NF SERVICOS"/>
    <n v="196730"/>
    <d v="2025-10-24T00:00:00"/>
    <n v="2045296"/>
    <d v="2025-10-24T00:00:00"/>
    <d v="2025-09-01T00:00:00"/>
    <n v="6549.48"/>
    <d v="2025-11-23T00:00:00"/>
    <s v="E0200175"/>
    <s v="PD020146"/>
    <s v="NUVEM PRODESP"/>
    <n v="6235.1"/>
    <d v="2025-09-01T00:00:00"/>
    <x v="0"/>
    <s v="PGE NR. 06/2020"/>
    <s v="023.00025440/2023-15"/>
    <s v="PD-PRC-2020/01885/359.00001594/2023-10 - ITO"/>
    <s v="2 - FATURADO"/>
    <n v="5"/>
    <x v="3"/>
    <x v="0"/>
    <m/>
  </r>
  <r>
    <x v="1604"/>
    <s v="71.584.833/0002-76"/>
    <s v="NF SERVICOS"/>
    <n v="196733"/>
    <d v="2025-10-24T00:00:00"/>
    <n v="2045299"/>
    <d v="2025-10-24T00:00:00"/>
    <d v="2025-09-01T00:00:00"/>
    <n v="5200.5600000000004"/>
    <d v="2025-11-23T00:00:00"/>
    <s v="E0250334"/>
    <s v="PD025276"/>
    <s v="NUVEM PRODESP"/>
    <n v="4950.93"/>
    <d v="2025-09-01T00:00:00"/>
    <x v="0"/>
    <s v="21/2025"/>
    <s v="023.00038126/2025-64"/>
    <s v="359.00008595/2025-49 - ITO"/>
    <s v="2 - FATURADO"/>
    <n v="5"/>
    <x v="3"/>
    <x v="0"/>
    <m/>
  </r>
  <r>
    <x v="1604"/>
    <s v="71.584.833/0002-76"/>
    <s v="NF SERVICOS"/>
    <n v="198448"/>
    <d v="2025-11-18T00:00:00"/>
    <n v="2064890"/>
    <d v="2025-11-18T00:00:00"/>
    <d v="2025-10-01T00:00:00"/>
    <n v="82468.09"/>
    <d v="2025-12-18T00:00:00"/>
    <s v="E0250335"/>
    <s v="PD025277"/>
    <s v="INFRAESTRUTURA VIRTUALIZADA ON PREMISES, NUVEM PRODESP, SMTP E CERTIFICADO SSL STANDARD"/>
    <n v="78509.62"/>
    <d v="2025-10-01T00:00:00"/>
    <x v="0"/>
    <s v="20/2025"/>
    <s v="023.00038317/2025-26"/>
    <s v="359.00008609/2025-24- ITO"/>
    <s v="2 - FATURADO"/>
    <n v="0"/>
    <x v="0"/>
    <x v="0"/>
    <m/>
  </r>
  <r>
    <x v="1604"/>
    <s v="71.584.833/0002-76"/>
    <s v="NF SERVICOS"/>
    <n v="198449"/>
    <d v="2025-11-18T00:00:00"/>
    <n v="2064891"/>
    <d v="2025-11-18T00:00:00"/>
    <d v="2025-10-01T00:00:00"/>
    <n v="17497.02"/>
    <d v="2025-12-18T00:00:00"/>
    <s v="E0250335"/>
    <s v="PD025277"/>
    <s v="INFRAESTRUTURA VIRTUALIZADA ON PREMISES, NUVEM PRODESP, SMTP E CERTIFICADO SSL STANDARD"/>
    <n v="16657.16"/>
    <d v="2025-10-01T00:00:00"/>
    <x v="0"/>
    <s v="20/2025"/>
    <s v="023.00038317/2025-26"/>
    <s v="359.00008609/2025-24- ITO"/>
    <s v="2 - FATURADO"/>
    <n v="0"/>
    <x v="0"/>
    <x v="0"/>
    <m/>
  </r>
  <r>
    <x v="1604"/>
    <s v="71.584.833/0002-76"/>
    <s v="NF SERVICOS"/>
    <n v="198450"/>
    <d v="2025-11-18T00:00:00"/>
    <n v="2064892"/>
    <d v="2025-11-18T00:00:00"/>
    <d v="2025-10-01T00:00:00"/>
    <n v="5489.58"/>
    <d v="2025-12-18T00:00:00"/>
    <s v="E0250335"/>
    <s v="PD025277"/>
    <s v="INFRAESTRUTURA VIRTUALIZADA ON PREMISES, NUVEM PRODESP, SMTP E CERTIFICADO SSL STANDARD"/>
    <n v="5226.08"/>
    <d v="2025-10-01T00:00:00"/>
    <x v="0"/>
    <s v="20/2025"/>
    <s v="023.00038317/2025-26"/>
    <s v="359.00008609/2025-24- ITO"/>
    <s v="2 - FATURADO"/>
    <n v="0"/>
    <x v="0"/>
    <x v="0"/>
    <m/>
  </r>
  <r>
    <x v="1604"/>
    <s v="71.584.833/0002-76"/>
    <s v="NF SERVICOS"/>
    <n v="198452"/>
    <d v="2025-11-18T00:00:00"/>
    <n v="2064894"/>
    <d v="2025-11-18T00:00:00"/>
    <d v="2025-10-01T00:00:00"/>
    <n v="589460.52"/>
    <d v="2025-12-18T00:00:00"/>
    <s v="E0210362"/>
    <s v="PD021316"/>
    <s v="SOLUÇÃO TECNOLÓGICA DE GERENCIAMENTO DE PROCESSOS COM INTELIGÊNCIA ARTIFICIAL"/>
    <n v="561166.42000000004"/>
    <d v="2025-10-01T00:00:00"/>
    <x v="0"/>
    <s v="PGE Nº 28/2021"/>
    <s v="PGE-PRC-2021/02400"/>
    <s v="PD-PRC-2021/02544-359.00008468/2023-88 APPS/ITO"/>
    <s v="2 - FATURADO"/>
    <n v="0"/>
    <x v="0"/>
    <x v="0"/>
    <m/>
  </r>
  <r>
    <x v="1604"/>
    <s v="71.584.833/0002-76"/>
    <s v="NF SERVICOS"/>
    <n v="198453"/>
    <d v="2025-11-18T00:00:00"/>
    <n v="2064895"/>
    <d v="2025-11-18T00:00:00"/>
    <d v="2025-10-01T00:00:00"/>
    <n v="36782.550000000003"/>
    <d v="2025-12-18T00:00:00"/>
    <s v="E0210362"/>
    <s v="PD021316"/>
    <s v="SOLUÇÃO TECNOLÓGICA DE GERENCIAMENTO DE PROCESSOS COM INTELIGÊNCIA ARTIFICIAL"/>
    <n v="35016.99"/>
    <d v="2025-10-01T00:00:00"/>
    <x v="0"/>
    <s v="PGE Nº 28/2021"/>
    <s v="PGE-PRC-2021/02400"/>
    <s v="PD-PRC-2021/02544-359.00008468/2023-88 APPS/ITO"/>
    <s v="2 - FATURADO"/>
    <n v="0"/>
    <x v="0"/>
    <x v="0"/>
    <m/>
  </r>
  <r>
    <x v="1604"/>
    <s v="71.584.833/0002-76"/>
    <s v="NF SERVICOS"/>
    <n v="198454"/>
    <d v="2025-11-18T00:00:00"/>
    <n v="2064896"/>
    <d v="2025-11-18T00:00:00"/>
    <d v="2025-10-01T00:00:00"/>
    <n v="13660.2"/>
    <d v="2025-12-18T00:00:00"/>
    <s v="E0230459"/>
    <s v="PD023376"/>
    <s v="NUVEM PRODESP, CERTIFICADO SSL - OV  E INSTALAÇÃO SERVIDORES"/>
    <n v="13004.51"/>
    <d v="2025-10-01T00:00:00"/>
    <x v="0"/>
    <s v="32/2023   D.L. 19/2023"/>
    <s v="023.00020260/2023-47"/>
    <s v="359.00007830/2023-01 ITO"/>
    <s v="2 - FATURADO"/>
    <n v="0"/>
    <x v="0"/>
    <x v="0"/>
    <m/>
  </r>
  <r>
    <x v="1604"/>
    <s v="71.584.833/0002-76"/>
    <s v="NF SERVICOS"/>
    <n v="198455"/>
    <d v="2025-11-18T00:00:00"/>
    <n v="2064897"/>
    <d v="2025-11-18T00:00:00"/>
    <d v="2025-10-01T00:00:00"/>
    <n v="2662.59"/>
    <d v="2025-12-18T00:00:00"/>
    <s v="E0230459"/>
    <s v="PD023376"/>
    <s v="NUVEM PRODESP, CERTIFICADO SSL - OV  E INSTALAÇÃO SERVIDORES"/>
    <n v="2534.79"/>
    <d v="2025-10-01T00:00:00"/>
    <x v="0"/>
    <s v="32/2023   D.L. 19/2023"/>
    <s v="023.00020260/2023-47"/>
    <s v="359.00007830/2023-01 ITO"/>
    <s v="2 - FATURADO"/>
    <n v="0"/>
    <x v="0"/>
    <x v="0"/>
    <m/>
  </r>
  <r>
    <x v="1604"/>
    <s v="71.584.833/0002-76"/>
    <s v="NF SERVICOS"/>
    <n v="198459"/>
    <d v="2025-11-18T00:00:00"/>
    <n v="2064901"/>
    <d v="2025-11-18T00:00:00"/>
    <d v="2025-10-01T00:00:00"/>
    <n v="201086.2"/>
    <d v="2025-12-18T00:00:00"/>
    <s v="E0230458"/>
    <s v="PD023376"/>
    <s v="MANUTENÇÃO SISTEMA PEP"/>
    <n v="191434.06"/>
    <d v="2025-10-01T00:00:00"/>
    <x v="0"/>
    <s v="32/2023   D.L. 19/2023"/>
    <s v="023.00020260/2023-47"/>
    <s v="359.00007830/2023-01 APPS"/>
    <s v="2 - FATURADO"/>
    <n v="0"/>
    <x v="0"/>
    <x v="0"/>
    <m/>
  </r>
  <r>
    <x v="1604"/>
    <s v="71.584.833/0002-76"/>
    <s v="NF SERVICOS"/>
    <n v="198460"/>
    <d v="2025-11-18T00:00:00"/>
    <n v="2064902"/>
    <d v="2025-11-18T00:00:00"/>
    <d v="2025-10-01T00:00:00"/>
    <n v="13001.4"/>
    <d v="2025-12-18T00:00:00"/>
    <s v="E0250334"/>
    <s v="PD025276"/>
    <s v="NUVEM PRODESP"/>
    <n v="12377.33"/>
    <d v="2025-10-01T00:00:00"/>
    <x v="0"/>
    <s v="21/2025"/>
    <s v="023.00038126/2025-64"/>
    <s v="359.00008595/2025-49 - ITO"/>
    <s v="2 - FATURADO"/>
    <n v="0"/>
    <x v="0"/>
    <x v="0"/>
    <m/>
  </r>
  <r>
    <x v="1604"/>
    <s v="71.584.833/0002-76"/>
    <s v="NF SERVICOS"/>
    <n v="198463"/>
    <d v="2025-11-18T00:00:00"/>
    <n v="2064905"/>
    <d v="2025-11-18T00:00:00"/>
    <d v="2025-10-01T00:00:00"/>
    <n v="47062.45"/>
    <d v="2025-12-18T00:00:00"/>
    <s v="E0230092"/>
    <s v="PD023080"/>
    <s v="HELP DESK, INTRAGOV E CHAMADO TECNICO"/>
    <n v="44803.45"/>
    <d v="2025-10-01T00:00:00"/>
    <x v="0"/>
    <d v="2023-07-01T00:00:00"/>
    <s v="023.00006810/2023-15"/>
    <s v="359.00003051/2023-29 ITO"/>
    <s v="2 - FATURADO"/>
    <n v="0"/>
    <x v="0"/>
    <x v="0"/>
    <m/>
  </r>
  <r>
    <x v="1604"/>
    <s v="71.584.833/0002-76"/>
    <s v="NF SERVICOS"/>
    <n v="198464"/>
    <d v="2025-11-18T00:00:00"/>
    <n v="2064906"/>
    <d v="2025-11-18T00:00:00"/>
    <d v="2025-10-01T00:00:00"/>
    <n v="662.08"/>
    <d v="2025-12-18T00:00:00"/>
    <s v="E0230092"/>
    <s v="PD023080"/>
    <s v="HELP DESK, INTRAGOV E CHAMADO TECNICO"/>
    <n v="630.29999999999995"/>
    <d v="2025-10-01T00:00:00"/>
    <x v="0"/>
    <d v="2023-07-01T00:00:00"/>
    <s v="023.00006810/2023-15"/>
    <s v="359.00003051/2023-29 ITO"/>
    <s v="2 - FATURADO"/>
    <n v="0"/>
    <x v="0"/>
    <x v="0"/>
    <m/>
  </r>
  <r>
    <x v="1604"/>
    <s v="71.584.833/0002-76"/>
    <s v="NF SERVICOS"/>
    <n v="198465"/>
    <d v="2025-11-18T00:00:00"/>
    <n v="2064907"/>
    <d v="2025-11-18T00:00:00"/>
    <d v="2025-10-01T00:00:00"/>
    <n v="4899.2299999999996"/>
    <d v="2025-12-18T00:00:00"/>
    <s v="E0250340"/>
    <s v="PD025282"/>
    <s v="HOSPEDAGEM VIRTUALIZADA"/>
    <n v="4664.07"/>
    <d v="2025-10-01T00:00:00"/>
    <x v="0"/>
    <s v="30/2025"/>
    <s v="023.00040876/2025-04"/>
    <s v="359.00009462/2025-90 - ITO"/>
    <s v="2 - FATURADO"/>
    <n v="0"/>
    <x v="0"/>
    <x v="0"/>
    <m/>
  </r>
  <r>
    <x v="1604"/>
    <s v="71.584.833/0002-76"/>
    <s v="NF SERVICOS"/>
    <n v="198466"/>
    <d v="2025-11-18T00:00:00"/>
    <n v="2064908"/>
    <d v="2025-11-18T00:00:00"/>
    <d v="2025-10-01T00:00:00"/>
    <n v="6464.79"/>
    <d v="2025-12-18T00:00:00"/>
    <s v="E0200292"/>
    <s v="PD020225"/>
    <s v="HOSPEDAGEM VIRTUALIZADA NÃO GERENCIADA (IaaS)"/>
    <n v="6154.48"/>
    <d v="2025-10-01T00:00:00"/>
    <x v="0"/>
    <s v="PGE nr. 08/2020"/>
    <s v="PGE-PRC-2020/02290"/>
    <s v="PD-PRC-2020/02214-ITO"/>
    <s v="2 - FATURADO"/>
    <n v="0"/>
    <x v="0"/>
    <x v="0"/>
    <m/>
  </r>
  <r>
    <x v="1604"/>
    <s v="71.584.833/0002-76"/>
    <s v="NF SERVICOS"/>
    <n v="198467"/>
    <d v="2025-11-18T00:00:00"/>
    <n v="2064909"/>
    <d v="2025-11-18T00:00:00"/>
    <d v="2025-10-01T00:00:00"/>
    <n v="17757.66"/>
    <d v="2025-12-18T00:00:00"/>
    <s v="E0250217"/>
    <s v="PD025187"/>
    <s v="HOSPEDAGEM FÍSICA DE EQUIPAMENTOS "/>
    <n v="16905.29"/>
    <d v="2025-10-01T00:00:00"/>
    <x v="0"/>
    <s v="014/2025"/>
    <s v="023.00023084/2025-67"/>
    <s v="359.00003523/2025-13- ITO"/>
    <s v="2 - FATURADO"/>
    <n v="0"/>
    <x v="0"/>
    <x v="0"/>
    <m/>
  </r>
  <r>
    <x v="1604"/>
    <s v="71.584.833/0002-76"/>
    <s v="NF SERVICOS"/>
    <n v="198474"/>
    <d v="2025-11-18T00:00:00"/>
    <n v="2064916"/>
    <d v="2025-11-19T00:00:00"/>
    <d v="2025-10-01T00:00:00"/>
    <n v="188892.99"/>
    <d v="2025-12-18T00:00:00"/>
    <s v="E0230571"/>
    <s v="PD023455"/>
    <s v="DESENVOLVIMENTO E MANUTENÇÃO  SISTEMA"/>
    <n v="179826.13"/>
    <d v="2025-10-01T00:00:00"/>
    <x v="0"/>
    <s v="035/2023 D.L.24/2023"/>
    <s v="023.00025139/2023-10"/>
    <s v="359.00009547/2023-14  APPS/ITO"/>
    <s v="2 - FATURADO"/>
    <n v="0"/>
    <x v="0"/>
    <x v="0"/>
    <m/>
  </r>
  <r>
    <x v="1604"/>
    <s v="71.584.833/0002-76"/>
    <s v="NF SERVICOS"/>
    <n v="198475"/>
    <d v="2025-11-18T00:00:00"/>
    <n v="2064917"/>
    <d v="2025-11-19T00:00:00"/>
    <d v="2025-10-01T00:00:00"/>
    <n v="393662.64"/>
    <d v="2025-12-18T00:00:00"/>
    <s v="E0230120"/>
    <s v="PD023101"/>
    <s v="INFRAESTRUTURA SOLUCAO ATTORNATUS E SISTEMAS PRECATÓRIOS"/>
    <n v="374766.83"/>
    <d v="2025-10-01T00:00:00"/>
    <x v="0"/>
    <d v="2023-11-01T00:00:00"/>
    <s v="SEI-023.00004763/2023-75"/>
    <s v="359.00003024/2023-56-ITO"/>
    <s v="2 - FATURADO"/>
    <n v="0"/>
    <x v="0"/>
    <x v="0"/>
    <m/>
  </r>
  <r>
    <x v="1604"/>
    <s v="71.584.833/0002-76"/>
    <s v="NF SERVICOS KIT"/>
    <n v="198477"/>
    <d v="2025-11-18T00:00:00"/>
    <n v="2064919"/>
    <d v="2025-11-19T00:00:00"/>
    <d v="2025-10-01T00:00:00"/>
    <n v="7983.48"/>
    <d v="2025-12-18T00:00:00"/>
    <s v="E0230309"/>
    <s v="PD023270"/>
    <s v="CERTIFICADO DIGITAL  eCPF, eCNPJ e CERTIFICADO SSL STANDARD"/>
    <n v="7600.27"/>
    <d v="2025-10-01T00:00:00"/>
    <x v="0"/>
    <s v="27/2023  DL 17/2023"/>
    <s v="SEI 023.00006288/2023-71"/>
    <s v="359.00001577/2023-74 ITO"/>
    <s v="2 - FATURADO"/>
    <n v="0"/>
    <x v="0"/>
    <x v="1"/>
    <m/>
  </r>
  <r>
    <x v="1604"/>
    <s v="71.584.833/0002-76"/>
    <s v="NF SERVICOS"/>
    <n v="198478"/>
    <d v="2025-11-18T00:00:00"/>
    <n v="2064920"/>
    <d v="2025-11-19T00:00:00"/>
    <d v="2025-10-01T00:00:00"/>
    <n v="7510.2"/>
    <d v="2025-12-18T00:00:00"/>
    <s v="E0230570"/>
    <s v="PD023455"/>
    <s v="NUVEM PRODESP - CERTIFICADO - FERRAMENTA DE MONITORAMENTO E SUPORTE TECNICO"/>
    <n v="7149.71"/>
    <d v="2025-10-01T00:00:00"/>
    <x v="0"/>
    <s v="035/2023 D.L.24/2023"/>
    <s v="023.00025139/2023-10"/>
    <s v="359.00009547/2023-14  APPS/ITO"/>
    <s v="2 - FATURADO"/>
    <n v="0"/>
    <x v="0"/>
    <x v="0"/>
    <m/>
  </r>
  <r>
    <x v="1604"/>
    <s v="71.584.833/0002-76"/>
    <s v="NF SERVICOS"/>
    <n v="198479"/>
    <d v="2025-11-18T00:00:00"/>
    <n v="2064921"/>
    <d v="2025-11-19T00:00:00"/>
    <d v="2025-10-01T00:00:00"/>
    <n v="2282.2199999999998"/>
    <d v="2025-12-18T00:00:00"/>
    <s v="E0230570"/>
    <s v="PD023455"/>
    <s v="NUVEM PRODESP - CERTIFICADO - FERRAMENTA DE MONITORAMENTO E SUPORTE TECNICO"/>
    <n v="2172.67"/>
    <d v="2025-10-01T00:00:00"/>
    <x v="0"/>
    <s v="035/2023 D.L.24/2023"/>
    <s v="023.00025139/2023-10"/>
    <s v="359.00009547/2023-14  APPS/ITO"/>
    <s v="2 - FATURADO"/>
    <n v="0"/>
    <x v="0"/>
    <x v="0"/>
    <m/>
  </r>
  <r>
    <x v="1604"/>
    <s v="71.584.833/0002-76"/>
    <s v="NF SERVICOS"/>
    <n v="198480"/>
    <d v="2025-11-18T00:00:00"/>
    <n v="2064922"/>
    <d v="2025-11-19T00:00:00"/>
    <d v="2025-10-01T00:00:00"/>
    <n v="36168.94"/>
    <d v="2025-12-18T00:00:00"/>
    <s v="E0230570"/>
    <s v="PD023455"/>
    <s v="NUVEM PRODESP - CERTIFICADO - FERRAMENTA DE MONITORAMENTO E SUPORTE TECNICO"/>
    <n v="34432.83"/>
    <d v="2025-10-01T00:00:00"/>
    <x v="0"/>
    <s v="035/2023 D.L.24/2023"/>
    <s v="023.00025139/2023-10"/>
    <s v="359.00009547/2023-14  APPS/ITO"/>
    <s v="2 - FATURADO"/>
    <n v="0"/>
    <x v="0"/>
    <x v="0"/>
    <m/>
  </r>
  <r>
    <x v="1604"/>
    <s v="71.584.833/0002-76"/>
    <s v="NF SERVICOS"/>
    <n v="198482"/>
    <d v="2025-11-18T00:00:00"/>
    <n v="2064924"/>
    <d v="2025-11-19T00:00:00"/>
    <d v="2025-10-01T00:00:00"/>
    <n v="513330"/>
    <d v="2025-12-18T00:00:00"/>
    <s v="E0230124"/>
    <s v="PD023105"/>
    <s v="PAAS BANCO DE DADOS ORACLE - VPN"/>
    <n v="488690.16"/>
    <d v="2025-10-01T00:00:00"/>
    <x v="0"/>
    <s v="PGE Nº 15/2023   DL 10/2023"/>
    <s v="SEI Nº 023.00001633/2023-81"/>
    <s v="359.00001744/2023-87  ITO"/>
    <s v="2 - FATURADO"/>
    <n v="0"/>
    <x v="0"/>
    <x v="0"/>
    <m/>
  </r>
  <r>
    <x v="1604"/>
    <s v="71.584.833/0002-76"/>
    <s v="NF SERVICOS"/>
    <n v="198486"/>
    <d v="2025-11-18T00:00:00"/>
    <n v="2064928"/>
    <d v="2025-11-19T00:00:00"/>
    <d v="2025-10-01T00:00:00"/>
    <n v="11135"/>
    <d v="2025-12-18T00:00:00"/>
    <s v="E0230386"/>
    <s v="PD023316"/>
    <s v="SAM PATRIMONIO"/>
    <n v="10600.52"/>
    <d v="2025-10-01T00:00:00"/>
    <x v="0"/>
    <s v="33/2023  D.L.22/2023"/>
    <s v="023.00009240/2023-15"/>
    <s v="359.00009063/2023-67 APPS"/>
    <s v="2 - FATURADO"/>
    <n v="0"/>
    <x v="0"/>
    <x v="0"/>
    <m/>
  </r>
  <r>
    <x v="1604"/>
    <s v="71.584.833/0002-76"/>
    <s v="NF SERVICOS"/>
    <n v="198487"/>
    <d v="2025-11-18T00:00:00"/>
    <n v="2064929"/>
    <d v="2025-11-19T00:00:00"/>
    <d v="2025-10-01T00:00:00"/>
    <n v="15220.48"/>
    <d v="2025-12-18T00:00:00"/>
    <s v="E0230387"/>
    <s v="PD023316"/>
    <s v="SUPORTE TÉCNICO"/>
    <n v="14489.9"/>
    <d v="2025-10-01T00:00:00"/>
    <x v="0"/>
    <s v="33/2023  D.L.22/2023"/>
    <s v="023.00009240/2023-15"/>
    <s v="359.00009063/2023-67   ITO"/>
    <s v="2 - FATURADO"/>
    <n v="0"/>
    <x v="0"/>
    <x v="0"/>
    <m/>
  </r>
  <r>
    <x v="1604"/>
    <s v="71.584.833/0002-76"/>
    <s v="NF SERVICOS"/>
    <n v="198488"/>
    <d v="2025-11-18T00:00:00"/>
    <n v="2064930"/>
    <d v="2025-11-19T00:00:00"/>
    <d v="2025-10-01T00:00:00"/>
    <n v="224058.8"/>
    <d v="2025-12-18T00:00:00"/>
    <s v="E0250259"/>
    <s v="PD025220"/>
    <s v="INFRAESTRUTURA, NUVEM PUBLICA"/>
    <n v="213303.98"/>
    <d v="2025-10-01T00:00:00"/>
    <x v="0"/>
    <s v="24/2025"/>
    <s v="023.00034897/2025-82"/>
    <s v="359.00006224/2025-22 - ITO"/>
    <s v="2 - FATURADO"/>
    <n v="0"/>
    <x v="0"/>
    <x v="0"/>
    <m/>
  </r>
  <r>
    <x v="1604"/>
    <s v="71.584.833/0002-76"/>
    <s v="NF SERVICOS"/>
    <n v="198490"/>
    <d v="2025-11-18T00:00:00"/>
    <n v="2064932"/>
    <d v="2025-11-19T00:00:00"/>
    <d v="2025-10-01T00:00:00"/>
    <n v="1446.51"/>
    <d v="2025-12-19T00:00:00"/>
    <s v="E0230005"/>
    <s v="PD023004"/>
    <s v="NÚVEM PÚBLICA, PaaS MIDDLEWARE, BI EM NUVEM E ANTIVIRUS"/>
    <n v="1377.08"/>
    <d v="2025-10-01T00:00:00"/>
    <x v="0"/>
    <d v="2024-01-01T00:00:00"/>
    <s v="023.00030102/2023-03"/>
    <s v="359.00000778/2024-35-ITO"/>
    <s v="2 - FATURADO"/>
    <n v="0"/>
    <x v="0"/>
    <x v="0"/>
    <m/>
  </r>
  <r>
    <x v="1604"/>
    <s v="71.584.833/0002-76"/>
    <s v="NF SERVICOS"/>
    <n v="198491"/>
    <d v="2025-11-18T00:00:00"/>
    <n v="2064933"/>
    <d v="2025-11-19T00:00:00"/>
    <d v="2025-10-01T00:00:00"/>
    <n v="31955.66"/>
    <d v="2025-12-19T00:00:00"/>
    <s v="E0230005"/>
    <s v="PD023004"/>
    <s v="NÚVEM PÚBLICA, PaaS MIDDLEWARE, BI EM NUVEM E ANTIVIRUS"/>
    <n v="30421.79"/>
    <d v="2025-10-01T00:00:00"/>
    <x v="0"/>
    <d v="2024-01-01T00:00:00"/>
    <s v="023.00030102/2023-03"/>
    <s v="359.00000778/2024-35-ITO"/>
    <s v="2 - FATURADO"/>
    <n v="0"/>
    <x v="0"/>
    <x v="0"/>
    <m/>
  </r>
  <r>
    <x v="1604"/>
    <s v="71.584.833/0002-76"/>
    <s v="NF SERVICOS"/>
    <n v="198492"/>
    <d v="2025-11-18T00:00:00"/>
    <n v="2064934"/>
    <d v="2025-11-19T00:00:00"/>
    <d v="2025-10-01T00:00:00"/>
    <n v="80464.55"/>
    <d v="2025-12-19T00:00:00"/>
    <s v="E0250032"/>
    <s v="PD025027"/>
    <s v="OFFICE BASICO - E-MAIL COMO SERVIÇO"/>
    <n v="76602.25"/>
    <d v="2025-10-01T00:00:00"/>
    <x v="0"/>
    <s v="00031/2024"/>
    <s v="023.00050313/2024-35"/>
    <s v="359.00010728/2024-66   ITO"/>
    <s v="2 - FATURADO"/>
    <n v="0"/>
    <x v="0"/>
    <x v="0"/>
    <m/>
  </r>
  <r>
    <x v="1604"/>
    <s v="71.584.833/0002-76"/>
    <s v="NF SERVICOS"/>
    <n v="198493"/>
    <d v="2025-11-18T00:00:00"/>
    <n v="2064935"/>
    <d v="2025-11-19T00:00:00"/>
    <d v="2025-10-01T00:00:00"/>
    <n v="18786.68"/>
    <d v="2025-12-19T00:00:00"/>
    <s v="E0230179"/>
    <s v="PD023153"/>
    <s v="FOLHA DE PAGAMENTO"/>
    <n v="17884.919999999998"/>
    <d v="2025-10-01T00:00:00"/>
    <x v="0"/>
    <s v="20/2023   D.L.12/2023"/>
    <s v="SEI 23.00006286/2023-82"/>
    <s v="359.00003502/2023-28 APPS"/>
    <s v="2 - FATURADO"/>
    <n v="0"/>
    <x v="0"/>
    <x v="0"/>
    <m/>
  </r>
  <r>
    <x v="1604"/>
    <s v="71.584.833/0002-76"/>
    <s v="NF SERVICOS"/>
    <n v="198494"/>
    <d v="2025-11-18T00:00:00"/>
    <n v="2064936"/>
    <d v="2025-11-19T00:00:00"/>
    <d v="2025-10-01T00:00:00"/>
    <n v="3104.59"/>
    <d v="2025-12-19T00:00:00"/>
    <s v="E0230462"/>
    <s v="PD023379"/>
    <s v="PROGRAMA SP SEM PAPEL"/>
    <n v="2955.57"/>
    <d v="2025-10-01T00:00:00"/>
    <x v="0"/>
    <s v="29/2023"/>
    <s v="023.00016231/2023-81"/>
    <s v="359.00006937/2023-24-APPS"/>
    <s v="2 - FATURADO"/>
    <n v="0"/>
    <x v="0"/>
    <x v="0"/>
    <m/>
  </r>
  <r>
    <x v="1604"/>
    <s v="71.584.833/0002-76"/>
    <s v="NF SERVICOS"/>
    <n v="198495"/>
    <d v="2025-11-18T00:00:00"/>
    <n v="2064937"/>
    <d v="2025-11-19T00:00:00"/>
    <d v="2025-10-01T00:00:00"/>
    <n v="755563.77"/>
    <d v="2025-12-19T00:00:00"/>
    <s v="E0230185"/>
    <s v="PD023158"/>
    <s v="MANUTENÇÃO DAS FUNCIONALIDADES DOS SISTEMAS QUE PERMITIRÃO O GERENCIAMENTO E CONTROLE DA DIVIDA ATIVA ESTADUAL"/>
    <n v="719296.71"/>
    <d v="2025-10-01T00:00:00"/>
    <x v="0"/>
    <s v="PGE Nº 24/2023"/>
    <s v="SEI nº 023.00006955/2023-16"/>
    <s v="359.00005532/2023-79 APPS"/>
    <s v="2 - FATURADO"/>
    <n v="0"/>
    <x v="0"/>
    <x v="0"/>
    <m/>
  </r>
  <r>
    <x v="1604"/>
    <s v="71.584.833/0002-76"/>
    <s v="NF SERVICOS"/>
    <n v="198496"/>
    <d v="2025-11-18T00:00:00"/>
    <n v="2064938"/>
    <d v="2025-11-19T00:00:00"/>
    <d v="2025-10-01T00:00:00"/>
    <n v="195905.29"/>
    <d v="2025-12-19T00:00:00"/>
    <s v="E0230004"/>
    <s v="PD023004"/>
    <s v="DESENVOLVIMENTO DE PAINÉIS DE INTELIGÊNCIA ANALÍTICA"/>
    <n v="186501.84"/>
    <d v="2025-10-01T00:00:00"/>
    <x v="0"/>
    <d v="2024-01-01T00:00:00"/>
    <s v="023.00030102/2023-03"/>
    <s v="359.00000778/2024-35-APPS"/>
    <s v="2 - FATURADO"/>
    <n v="0"/>
    <x v="0"/>
    <x v="0"/>
    <m/>
  </r>
  <r>
    <x v="1604"/>
    <s v="71.584.833/0002-76"/>
    <s v="NF SERVICOS"/>
    <n v="198497"/>
    <d v="2025-11-18T00:00:00"/>
    <n v="2064939"/>
    <d v="2025-11-19T00:00:00"/>
    <d v="2025-10-01T00:00:00"/>
    <n v="1019.82"/>
    <d v="2025-12-19T00:00:00"/>
    <s v="E0241029"/>
    <s v="PD024459"/>
    <s v="SAM ESTOQUE"/>
    <n v="970.87"/>
    <d v="2025-10-01T00:00:00"/>
    <x v="0"/>
    <s v="0028/2024"/>
    <s v="023.00040596/2024-15"/>
    <s v="359.00010377/2024-93  APPS"/>
    <s v="2 - FATURADO"/>
    <n v="0"/>
    <x v="0"/>
    <x v="0"/>
    <m/>
  </r>
  <r>
    <x v="1604"/>
    <s v="71.584.833/0002-76"/>
    <s v="NF SERVICOS"/>
    <n v="198498"/>
    <d v="2025-11-18T00:00:00"/>
    <n v="2064940"/>
    <d v="2025-11-19T00:00:00"/>
    <d v="2025-10-01T00:00:00"/>
    <n v="45023.06"/>
    <d v="2025-12-19T00:00:00"/>
    <s v="E0230184"/>
    <s v="PD023157"/>
    <s v="MANUTENÇÃO DAS FUNCIONALIDADES DOS SISTEMAS DO MODULO DE GERENCIAMENTO DO PROJETO DE SECURITIZAÇÃO  DO PPI- ICM/CMS DO ESTADO DE SÃO PAULO"/>
    <n v="42861.95"/>
    <d v="2025-10-01T00:00:00"/>
    <x v="0"/>
    <s v="PGE Nº 23/2023"/>
    <s v="SEI Nº 023.00006957/2023-13"/>
    <s v="359.00005531/2023-24 APPS"/>
    <s v="2 - FATURADO"/>
    <n v="0"/>
    <x v="0"/>
    <x v="0"/>
    <m/>
  </r>
  <r>
    <x v="1604"/>
    <s v="71.584.833/0002-76"/>
    <s v="NF SERVICOS"/>
    <n v="198499"/>
    <d v="2025-11-18T00:00:00"/>
    <n v="2064941"/>
    <d v="2025-11-19T00:00:00"/>
    <d v="2025-10-01T00:00:00"/>
    <n v="42122.15"/>
    <d v="2025-12-19T00:00:00"/>
    <s v="E0230005"/>
    <s v="PD023004"/>
    <s v="NÚVEM PÚBLICA, PaaS MIDDLEWARE, BI EM NUVEM E ANTIVIRUS"/>
    <n v="40100.29"/>
    <d v="2025-10-01T00:00:00"/>
    <x v="0"/>
    <d v="2024-01-01T00:00:00"/>
    <s v="023.00030102/2023-03"/>
    <s v="359.00000778/2024-35-ITO"/>
    <s v="2 - FATURADO"/>
    <n v="0"/>
    <x v="0"/>
    <x v="0"/>
    <m/>
  </r>
  <r>
    <x v="1604"/>
    <s v="71.584.833/0002-76"/>
    <s v="NF SERVICOS"/>
    <n v="198700"/>
    <d v="2025-11-21T00:00:00"/>
    <n v="2065142"/>
    <d v="2025-11-21T00:00:00"/>
    <d v="2025-10-01T00:00:00"/>
    <n v="8555"/>
    <d v="2025-12-21T00:00:00"/>
    <s v="E0230046"/>
    <s v="PD023039"/>
    <s v="GERENCIAMENTO ANTIVIRUS"/>
    <n v="8144.36"/>
    <d v="2025-10-01T00:00:00"/>
    <x v="0"/>
    <d v="2023-06-01T00:00:00"/>
    <s v="PGE-PRC-2023/00001"/>
    <s v="PD-PRC-2023/01193-359.00004152/2024-06- ITO"/>
    <s v="2 - FATURADO"/>
    <n v="0"/>
    <x v="0"/>
    <x v="0"/>
    <m/>
  </r>
  <r>
    <x v="1604"/>
    <s v="71.584.833/0008-61"/>
    <s v="NF SERVICOS"/>
    <n v="198457"/>
    <d v="2025-11-18T00:00:00"/>
    <n v="2064899"/>
    <d v="2025-11-18T00:00:00"/>
    <d v="2025-10-01T00:00:00"/>
    <n v="18415.53"/>
    <d v="2025-12-18T00:00:00"/>
    <s v="E0210176"/>
    <s v="PD021143"/>
    <s v="HOSPEDAGEM VIRTUALIZADA"/>
    <n v="17531.580000000002"/>
    <d v="2025-10-01T00:00:00"/>
    <x v="0"/>
    <s v="PGE/CE nº 03/2021"/>
    <s v="023.00001344/2023-81"/>
    <s v="PD-PRC-2021/02571- 359.00007156/2023-57- ITO"/>
    <s v="2 - FATURADO"/>
    <n v="0"/>
    <x v="0"/>
    <x v="0"/>
    <m/>
  </r>
  <r>
    <x v="1604"/>
    <s v="71.584.833/0008-61"/>
    <s v="NF SERVICOS"/>
    <n v="198476"/>
    <d v="2025-11-18T00:00:00"/>
    <n v="2064918"/>
    <d v="2025-11-19T00:00:00"/>
    <d v="2025-10-01T00:00:00"/>
    <n v="137182.47"/>
    <d v="2025-12-18T00:00:00"/>
    <s v="E0230381"/>
    <s v="PD023311"/>
    <s v="MODERNIZAÇÃO DO PORTAL"/>
    <n v="130597.71"/>
    <d v="2025-10-01T00:00:00"/>
    <x v="0"/>
    <d v="2023-04-01T00:00:00"/>
    <s v="SEI 023.00000795/2023-00"/>
    <s v="359.00009076/2023-36  APPS"/>
    <s v="2 - FATURADO"/>
    <n v="0"/>
    <x v="0"/>
    <x v="0"/>
    <m/>
  </r>
  <r>
    <x v="1605"/>
    <s v="71.684.625/0001-68"/>
    <s v="NF SERVICOS DO"/>
    <n v="369212"/>
    <d v="2025-11-14T00:00:00"/>
    <n v="376029"/>
    <d v="2025-11-18T00:00:00"/>
    <m/>
    <n v="735.3"/>
    <d v="2025-12-18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05"/>
    <s v="71.684.625/0001-68"/>
    <s v="NF SERVICOS DO"/>
    <n v="369912"/>
    <d v="2025-11-18T00:00:00"/>
    <n v="376729"/>
    <d v="2025-11-19T00:00:00"/>
    <m/>
    <n v="735.3"/>
    <d v="2025-12-19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05"/>
    <s v="71.684.625/0001-68"/>
    <s v="NF SERVICOS DO"/>
    <n v="369914"/>
    <d v="2025-11-18T00:00:00"/>
    <n v="376731"/>
    <d v="2025-11-19T00:00:00"/>
    <m/>
    <n v="735.3"/>
    <d v="2025-12-19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05"/>
    <s v="71.684.625/0001-68"/>
    <s v="NF SERVICOS DO"/>
    <n v="371078"/>
    <d v="2025-11-25T00:00:00"/>
    <n v="377895"/>
    <d v="2025-11-26T00:00:00"/>
    <m/>
    <n v="612.75"/>
    <d v="2025-12-26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606"/>
    <s v="71.832.679/0001-23"/>
    <s v="NFS INSS RET"/>
    <n v="1361"/>
    <d v="2025-09-11T00:00:00"/>
    <n v="1340"/>
    <d v="2025-09-11T00:00:00"/>
    <d v="2025-07-01T00:00:00"/>
    <n v="761198.17"/>
    <d v="2025-10-11T00:00:00"/>
    <s v="EC220920"/>
    <s v="PD022474"/>
    <s v="SERVIÇOS ESPECIALIZADOS DE TI"/>
    <n v="155477.88"/>
    <d v="2025-07-01T00:00:00"/>
    <x v="0"/>
    <n v="72222305100"/>
    <s v="CPTM-PRC-2022/04675"/>
    <s v="PD-PRC-2022/04599 - ITO"/>
    <s v="2 - FATURADO"/>
    <n v="48"/>
    <x v="5"/>
    <x v="0"/>
    <m/>
  </r>
  <r>
    <x v="1606"/>
    <s v="71.832.679/0001-23"/>
    <s v="NF SERVICOS"/>
    <n v="197003"/>
    <d v="2025-10-28T00:00:00"/>
    <n v="2045569"/>
    <d v="2025-10-28T00:00:00"/>
    <d v="2025-08-01T00:00:00"/>
    <n v="430275.85"/>
    <d v="2025-11-27T00:00:00"/>
    <s v="E0250236"/>
    <s v="PD025202"/>
    <s v="NUVEM, PAAS MIDDLEWARE E OFFICE"/>
    <n v="430275.85"/>
    <d v="2025-08-01T00:00:00"/>
    <x v="0"/>
    <s v="DL00425-01"/>
    <s v="386.00004838/2025-42"/>
    <s v="359.00003457/2025-73 - ITO"/>
    <s v="2 - FATURADO"/>
    <n v="1"/>
    <x v="3"/>
    <x v="0"/>
    <m/>
  </r>
  <r>
    <x v="1606"/>
    <s v="71.832.679/0001-23"/>
    <s v="NF SERVICOS"/>
    <n v="197004"/>
    <d v="2025-10-28T00:00:00"/>
    <n v="2045570"/>
    <d v="2025-10-28T00:00:00"/>
    <d v="2025-08-01T00:00:00"/>
    <n v="1894.78"/>
    <d v="2025-11-27T00:00:00"/>
    <s v="E0250236"/>
    <s v="PD025202"/>
    <s v="NUVEM, PAAS MIDDLEWARE E OFFICE"/>
    <n v="1894.78"/>
    <d v="2025-08-01T00:00:00"/>
    <x v="0"/>
    <s v="DL00425-01"/>
    <s v="386.00004838/2025-42"/>
    <s v="359.00003457/2025-73 - ITO"/>
    <s v="2 - FATURADO"/>
    <n v="1"/>
    <x v="3"/>
    <x v="0"/>
    <m/>
  </r>
  <r>
    <x v="1606"/>
    <s v="71.832.679/0001-23"/>
    <s v="NF SERVICOS"/>
    <n v="197005"/>
    <d v="2025-10-28T00:00:00"/>
    <n v="2045571"/>
    <d v="2025-10-28T00:00:00"/>
    <d v="2025-09-01T00:00:00"/>
    <n v="11233.86"/>
    <d v="2025-11-27T00:00:00"/>
    <s v="E0250236"/>
    <s v="PD025202"/>
    <s v="NUVEM, PAAS MIDDLEWARE E OFFICE"/>
    <n v="11233.86"/>
    <d v="2025-09-01T00:00:00"/>
    <x v="0"/>
    <s v="DL00425-01"/>
    <s v="386.00004838/2025-42"/>
    <s v="359.00003457/2025-73 - ITO"/>
    <s v="2 - FATURADO"/>
    <n v="1"/>
    <x v="3"/>
    <x v="0"/>
    <m/>
  </r>
  <r>
    <x v="1606"/>
    <s v="71.832.679/0001-23"/>
    <s v="NF SERVICOS"/>
    <n v="197006"/>
    <d v="2025-10-28T00:00:00"/>
    <n v="2045572"/>
    <d v="2025-10-28T00:00:00"/>
    <d v="2025-09-01T00:00:00"/>
    <n v="430275.85"/>
    <d v="2025-11-27T00:00:00"/>
    <s v="E0250236"/>
    <s v="PD025202"/>
    <s v="NUVEM, PAAS MIDDLEWARE E OFFICE"/>
    <n v="430275.85"/>
    <d v="2025-09-01T00:00:00"/>
    <x v="0"/>
    <s v="DL00425-01"/>
    <s v="386.00004838/2025-42"/>
    <s v="359.00003457/2025-73 - ITO"/>
    <s v="2 - FATURADO"/>
    <n v="1"/>
    <x v="3"/>
    <x v="0"/>
    <m/>
  </r>
  <r>
    <x v="1606"/>
    <s v="71.832.679/0001-23"/>
    <s v="NF SERVICOS DO"/>
    <n v="366432"/>
    <d v="2025-11-10T00:00:00"/>
    <n v="373249"/>
    <d v="2025-11-10T00:00:00"/>
    <m/>
    <n v="36642.449999999997"/>
    <d v="2025-12-10T00:00:00"/>
    <m/>
    <m/>
    <s v="Serviços de Publicidade Eletrônica"/>
    <n v="36642.449999999997"/>
    <m/>
    <x v="0"/>
    <m/>
    <m/>
    <m/>
    <s v="2 - FATURADO"/>
    <n v="0"/>
    <x v="0"/>
    <x v="1"/>
    <m/>
  </r>
  <r>
    <x v="1606"/>
    <s v="71.832.679/0001-23"/>
    <s v="NF SERVICOS DO"/>
    <n v="366433"/>
    <d v="2025-11-10T00:00:00"/>
    <n v="373250"/>
    <d v="2025-11-10T00:00:00"/>
    <m/>
    <n v="17524.650000000001"/>
    <d v="2025-12-10T00:00:00"/>
    <m/>
    <m/>
    <s v="Serviços de Publicidade Eletrônica"/>
    <n v="17524.650000000001"/>
    <m/>
    <x v="0"/>
    <m/>
    <m/>
    <m/>
    <s v="2 - FATURADO"/>
    <n v="0"/>
    <x v="0"/>
    <x v="1"/>
    <m/>
  </r>
  <r>
    <x v="1606"/>
    <s v="71.832.679/0001-23"/>
    <s v="NF SERVICOS"/>
    <n v="199081"/>
    <d v="2025-11-28T00:00:00"/>
    <n v="2065523"/>
    <d v="2025-11-28T00:00:00"/>
    <d v="2025-10-01T00:00:00"/>
    <n v="9157.18"/>
    <d v="2025-12-28T00:00:00"/>
    <s v="E0250191"/>
    <s v="PD025165"/>
    <s v="PAAS MIDDLEWARE COM SERVIÇO DE GESTÃO"/>
    <n v="9157.18"/>
    <d v="2025-10-01T00:00:00"/>
    <x v="0"/>
    <s v="DL00625-01"/>
    <s v="386.00003186/2025-29"/>
    <s v="359.00003073/2025-51 - ITO"/>
    <s v="2 - FATURADO"/>
    <n v="0"/>
    <x v="0"/>
    <x v="0"/>
    <m/>
  </r>
  <r>
    <x v="1606"/>
    <s v="71.832.679/0001-23"/>
    <s v="NF SERVICOS"/>
    <n v="199082"/>
    <d v="2025-11-28T00:00:00"/>
    <n v="2065524"/>
    <d v="2025-11-28T00:00:00"/>
    <d v="2025-10-01T00:00:00"/>
    <n v="458468.7"/>
    <d v="2025-12-28T00:00:00"/>
    <s v="E0250191"/>
    <s v="PD025165"/>
    <s v="PAAS MIDDLEWARE COM SERVIÇO DE GESTÃO"/>
    <n v="458468.7"/>
    <d v="2025-10-01T00:00:00"/>
    <x v="0"/>
    <s v="DL00625-01"/>
    <s v="386.00003186/2025-29"/>
    <s v="359.00003073/2025-51 - ITO"/>
    <s v="2 - FATURADO"/>
    <n v="0"/>
    <x v="0"/>
    <x v="0"/>
    <m/>
  </r>
  <r>
    <x v="1606"/>
    <s v="71.832.679/0001-23"/>
    <s v="NFS INSS RET"/>
    <n v="199128"/>
    <d v="2025-11-28T00:00:00"/>
    <n v="2065570"/>
    <d v="2025-11-28T00:00:00"/>
    <d v="2025-10-01T00:00:00"/>
    <n v="891249.89"/>
    <d v="2025-12-28T00:00:00"/>
    <s v="E0250228"/>
    <s v="PD025196"/>
    <s v="SERVIÇOS DE DESENVOLVIMENTO, SUSTENTAÇÃO E MANUTENÇÃO DE SISTEMA"/>
    <n v="738400.52"/>
    <d v="2025-10-01T00:00:00"/>
    <x v="0"/>
    <s v="DL00525-01"/>
    <s v="386.00004901/2025-41"/>
    <s v="359.00003458/2025-18 - APPS"/>
    <s v="2 - FATURADO"/>
    <n v="0"/>
    <x v="0"/>
    <x v="0"/>
    <m/>
  </r>
  <r>
    <x v="1607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6"/>
    <m/>
    <m/>
    <n v="955596"/>
    <s v="1 - VENDA A VISTA"/>
    <n v="5265"/>
    <x v="1"/>
    <x v="0"/>
    <m/>
  </r>
  <r>
    <x v="1607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6"/>
    <m/>
    <m/>
    <n v="956473"/>
    <s v="1 - VENDA A VISTA"/>
    <n v="5265"/>
    <x v="1"/>
    <x v="0"/>
    <m/>
  </r>
  <r>
    <x v="1607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6"/>
    <m/>
    <m/>
    <n v="955596"/>
    <s v="1 - VENDA A VISTA"/>
    <n v="5235"/>
    <x v="1"/>
    <x v="0"/>
    <m/>
  </r>
  <r>
    <x v="1607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6"/>
    <m/>
    <m/>
    <n v="955596"/>
    <s v="1 - VENDA A VISTA"/>
    <n v="5235"/>
    <x v="1"/>
    <x v="0"/>
    <m/>
  </r>
  <r>
    <x v="1607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6"/>
    <m/>
    <m/>
    <n v="956473"/>
    <s v="1 - VENDA A VISTA"/>
    <n v="5235"/>
    <x v="1"/>
    <x v="0"/>
    <m/>
  </r>
  <r>
    <x v="1607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6"/>
    <m/>
    <m/>
    <n v="956473"/>
    <s v="1 - VENDA A VISTA"/>
    <n v="5206"/>
    <x v="1"/>
    <x v="0"/>
    <m/>
  </r>
  <r>
    <x v="1607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6"/>
    <m/>
    <m/>
    <n v="955596"/>
    <s v="1 - VENDA A VISTA"/>
    <n v="5206"/>
    <x v="1"/>
    <x v="0"/>
    <m/>
  </r>
  <r>
    <x v="1607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6"/>
    <m/>
    <m/>
    <n v="955596"/>
    <s v="1 - VENDA A VISTA"/>
    <n v="5206"/>
    <x v="1"/>
    <x v="0"/>
    <m/>
  </r>
  <r>
    <x v="1607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6"/>
    <m/>
    <m/>
    <n v="955596"/>
    <s v="1 - VENDA A VISTA"/>
    <n v="5173"/>
    <x v="1"/>
    <x v="0"/>
    <m/>
  </r>
  <r>
    <x v="1607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6"/>
    <m/>
    <m/>
    <n v="955596"/>
    <s v="1 - VENDA A VISTA"/>
    <n v="5173"/>
    <x v="1"/>
    <x v="0"/>
    <m/>
  </r>
  <r>
    <x v="1607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6"/>
    <m/>
    <m/>
    <n v="956473"/>
    <s v="1 - VENDA A VISTA"/>
    <n v="5173"/>
    <x v="1"/>
    <x v="0"/>
    <m/>
  </r>
  <r>
    <x v="1608"/>
    <s v="71.989.685/0001-99"/>
    <s v="ND-POUPATEMPO 4.0"/>
    <n v="7340"/>
    <d v="2025-11-05T00:00:00"/>
    <s v="PPT00744"/>
    <s v="PPT00744"/>
    <d v="2025-11-01T00:00:00"/>
    <n v="16361.16"/>
    <d v="2025-12-05T00:00:00"/>
    <s v="PPT00744"/>
    <s v="PP00744"/>
    <s v="IMPLANTACAO E OPERACAO DO POUPATEMPO TABATINGA"/>
    <n v="16361.16"/>
    <d v="2025-11-01T00:00:00"/>
    <x v="0"/>
    <m/>
    <s v="PD-PRC-2022/03678"/>
    <m/>
    <s v="2 - FATURADO"/>
    <n v="0"/>
    <x v="0"/>
    <x v="15"/>
    <m/>
  </r>
  <r>
    <x v="1608"/>
    <s v="71.989.685/0001-99"/>
    <s v="NF SERVICOS DO"/>
    <n v="366607"/>
    <d v="2025-11-10T00:00:00"/>
    <n v="373424"/>
    <d v="2025-11-10T00:00:00"/>
    <m/>
    <n v="414.85"/>
    <d v="2025-12-10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608"/>
    <s v="71.989.685/0001-99"/>
    <s v="NF SERVICOS DO"/>
    <n v="366688"/>
    <d v="2025-11-10T00:00:00"/>
    <n v="373505"/>
    <d v="2025-11-10T00:00:00"/>
    <m/>
    <n v="368.76"/>
    <d v="2025-12-10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08"/>
    <s v="71.989.685/0001-99"/>
    <s v="NF SERVICOS DO"/>
    <n v="367426"/>
    <d v="2025-11-10T00:00:00"/>
    <n v="374243"/>
    <d v="2025-11-10T00:00:00"/>
    <m/>
    <n v="737.52"/>
    <d v="2025-12-10T00:00:00"/>
    <s v="E0220664"/>
    <s v="PD022664"/>
    <s v="Serviços de Publicidade Eletrônica"/>
    <n v="702.12"/>
    <m/>
    <x v="0"/>
    <m/>
    <m/>
    <m/>
    <s v="2 - FATURADO"/>
    <n v="0"/>
    <x v="0"/>
    <x v="1"/>
    <m/>
  </r>
  <r>
    <x v="1608"/>
    <s v="71.989.685/0001-99"/>
    <s v="NF SERVICOS DO"/>
    <n v="367694"/>
    <d v="2025-11-10T00:00:00"/>
    <n v="374511"/>
    <d v="2025-11-10T00:00:00"/>
    <m/>
    <n v="230.47"/>
    <d v="2025-12-10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08"/>
    <s v="71.989.685/0001-99"/>
    <s v="NF SERVICOS DO"/>
    <n v="367778"/>
    <d v="2025-11-10T00:00:00"/>
    <n v="374595"/>
    <d v="2025-11-10T00:00:00"/>
    <m/>
    <n v="368.76"/>
    <d v="2025-12-10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08"/>
    <s v="71.989.685/0001-99"/>
    <s v="NF SERVICOS DO"/>
    <n v="367952"/>
    <d v="2025-11-10T00:00:00"/>
    <n v="374769"/>
    <d v="2025-11-10T00:00:00"/>
    <m/>
    <n v="460.95"/>
    <d v="2025-12-10T00:00:00"/>
    <s v="E0220664"/>
    <s v="PD022664"/>
    <s v="Serviços de Publicidade Eletrônica"/>
    <n v="438.82"/>
    <m/>
    <x v="0"/>
    <m/>
    <m/>
    <m/>
    <s v="2 - FATURADO"/>
    <n v="0"/>
    <x v="0"/>
    <x v="1"/>
    <m/>
  </r>
  <r>
    <x v="1608"/>
    <s v="71.989.685/0001-99"/>
    <s v="NF SERVICOS DO"/>
    <n v="368142"/>
    <d v="2025-11-10T00:00:00"/>
    <n v="374959"/>
    <d v="2025-11-12T00:00:00"/>
    <m/>
    <n v="368.76"/>
    <d v="2025-12-12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08"/>
    <s v="71.989.685/0001-99"/>
    <s v="NF SERVICOS DO"/>
    <n v="368422"/>
    <d v="2025-11-11T00:00:00"/>
    <n v="375239"/>
    <d v="2025-11-12T00:00:00"/>
    <m/>
    <n v="414.85"/>
    <d v="2025-12-12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608"/>
    <s v="71.989.685/0001-99"/>
    <s v="NF SERVICOS DO"/>
    <n v="369476"/>
    <d v="2025-11-14T00:00:00"/>
    <n v="376293"/>
    <d v="2025-11-18T00:00:00"/>
    <m/>
    <n v="737.52"/>
    <d v="2025-12-18T00:00:00"/>
    <s v="E0220664"/>
    <s v="PD022664"/>
    <s v="Serviços de Publicidade Eletrônica"/>
    <n v="702.12"/>
    <m/>
    <x v="0"/>
    <m/>
    <m/>
    <m/>
    <s v="2 - FATURADO"/>
    <n v="0"/>
    <x v="0"/>
    <x v="1"/>
    <m/>
  </r>
  <r>
    <x v="1608"/>
    <s v="71.989.685/0001-99"/>
    <s v="NF SERVICOS DO"/>
    <n v="369634"/>
    <d v="2025-11-17T00:00:00"/>
    <n v="376451"/>
    <d v="2025-11-18T00:00:00"/>
    <m/>
    <n v="645.33000000000004"/>
    <d v="2025-12-18T00:00:00"/>
    <s v="E0220664"/>
    <s v="PD022664"/>
    <s v="Serviços de Publicidade Eletrônica"/>
    <n v="614.35"/>
    <m/>
    <x v="0"/>
    <m/>
    <m/>
    <m/>
    <s v="2 - FATURADO"/>
    <n v="0"/>
    <x v="0"/>
    <x v="1"/>
    <m/>
  </r>
  <r>
    <x v="1608"/>
    <s v="71.989.685/0001-99"/>
    <s v="NF SERVICOS DO"/>
    <n v="369759"/>
    <d v="2025-11-17T00:00:00"/>
    <n v="376576"/>
    <d v="2025-11-18T00:00:00"/>
    <m/>
    <n v="322.67"/>
    <d v="2025-12-18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608"/>
    <s v="71.989.685/0001-99"/>
    <s v="NF SERVICOS DO"/>
    <n v="369765"/>
    <d v="2025-11-17T00:00:00"/>
    <n v="376582"/>
    <d v="2025-11-18T00:00:00"/>
    <m/>
    <n v="230.47"/>
    <d v="2025-12-18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08"/>
    <s v="71.989.685/0001-99"/>
    <s v="NF SERVICOS DO"/>
    <n v="369856"/>
    <d v="2025-11-18T00:00:00"/>
    <n v="376673"/>
    <d v="2025-11-19T00:00:00"/>
    <m/>
    <n v="230.47"/>
    <d v="2025-12-19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08"/>
    <s v="71.989.685/0001-99"/>
    <s v="NF SERVICOS DO"/>
    <n v="370432"/>
    <d v="2025-11-19T00:00:00"/>
    <n v="377249"/>
    <d v="2025-11-25T00:00:00"/>
    <m/>
    <n v="230.47"/>
    <d v="2025-12-25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08"/>
    <s v="71.989.685/0001-99"/>
    <s v="NF SERVICOS DO"/>
    <n v="370435"/>
    <d v="2025-11-19T00:00:00"/>
    <n v="377252"/>
    <d v="2025-11-25T00:00:00"/>
    <m/>
    <n v="368.76"/>
    <d v="2025-12-25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08"/>
    <s v="71.989.685/0001-99"/>
    <s v="NF SERVICOS DO"/>
    <n v="370533"/>
    <d v="2025-11-24T00:00:00"/>
    <n v="377349"/>
    <d v="2025-11-25T00:00:00"/>
    <m/>
    <n v="414.85"/>
    <d v="2025-12-25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608"/>
    <s v="71.989.685/0001-99"/>
    <s v="NF SERVICOS DO"/>
    <n v="371329"/>
    <d v="2025-11-26T00:00:00"/>
    <n v="378146"/>
    <d v="2025-11-27T00:00:00"/>
    <m/>
    <n v="507.05"/>
    <d v="2025-12-27T00:00:00"/>
    <s v="E0220664"/>
    <s v="PD022664"/>
    <s v="Serviços de Publicidade Eletrônica"/>
    <n v="482.71"/>
    <m/>
    <x v="0"/>
    <m/>
    <m/>
    <m/>
    <s v="2 - FATURADO"/>
    <n v="0"/>
    <x v="0"/>
    <x v="1"/>
    <m/>
  </r>
  <r>
    <x v="1609"/>
    <s v="71.989.982/0001-34"/>
    <s v="NF SERVICOS DO"/>
    <n v="368100"/>
    <d v="2025-11-10T00:00:00"/>
    <n v="374917"/>
    <d v="2025-11-12T00:00:00"/>
    <m/>
    <n v="276.57"/>
    <d v="2025-12-12T00:00:00"/>
    <s v="E0250917"/>
    <s v="PD025917"/>
    <s v="Serviços de Publicidade Eletrônica"/>
    <n v="263.29000000000002"/>
    <m/>
    <x v="0"/>
    <m/>
    <m/>
    <m/>
    <s v="2 - FATURADO"/>
    <n v="0"/>
    <x v="0"/>
    <x v="1"/>
    <m/>
  </r>
  <r>
    <x v="1609"/>
    <s v="71.989.982/0001-34"/>
    <s v="NF SERVICOS DO"/>
    <n v="368801"/>
    <d v="2025-11-12T00:00:00"/>
    <n v="375618"/>
    <d v="2025-11-13T00:00:00"/>
    <m/>
    <n v="829.71"/>
    <d v="2025-12-13T00:00:00"/>
    <s v="E0250917"/>
    <s v="PD025917"/>
    <s v="Serviços de Publicidade Eletrônica"/>
    <n v="789.88"/>
    <m/>
    <x v="0"/>
    <m/>
    <m/>
    <m/>
    <s v="2 - FATURADO"/>
    <n v="0"/>
    <x v="0"/>
    <x v="1"/>
    <m/>
  </r>
  <r>
    <x v="1610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6"/>
    <m/>
    <s v="PD-PRC-2021/02791"/>
    <m/>
    <s v="2 - FATURADO"/>
    <n v="904"/>
    <x v="1"/>
    <x v="15"/>
    <m/>
  </r>
  <r>
    <x v="1610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6"/>
    <m/>
    <s v="PD-PRC-2021/02791"/>
    <m/>
    <s v="2 - FATURADO"/>
    <n v="894"/>
    <x v="1"/>
    <x v="15"/>
    <m/>
  </r>
  <r>
    <x v="1610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6"/>
    <m/>
    <s v="PD-PRC-2021/02791"/>
    <m/>
    <s v="2 - FATURADO"/>
    <n v="845"/>
    <x v="1"/>
    <x v="15"/>
    <m/>
  </r>
  <r>
    <x v="1610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6"/>
    <m/>
    <s v="PD-PRC-2021/02791"/>
    <m/>
    <s v="2 - FATURADO"/>
    <n v="814"/>
    <x v="1"/>
    <x v="15"/>
    <m/>
  </r>
  <r>
    <x v="1610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6"/>
    <s v="068/2022"/>
    <s v="129/2022"/>
    <s v="PD-PRC-2022/04584  ITO"/>
    <s v="2 - FATURADO"/>
    <n v="806"/>
    <x v="1"/>
    <x v="0"/>
    <m/>
  </r>
  <r>
    <x v="1610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6"/>
    <s v="063/2022"/>
    <s v="112/2022"/>
    <s v="PD-PRC-2022/03655 - ITO"/>
    <s v="2 - FATURADO"/>
    <n v="806"/>
    <x v="1"/>
    <x v="0"/>
    <m/>
  </r>
  <r>
    <x v="1610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6"/>
    <m/>
    <m/>
    <m/>
    <s v="2 - FATURADO"/>
    <n v="806"/>
    <x v="1"/>
    <x v="4"/>
    <m/>
  </r>
  <r>
    <x v="1610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6"/>
    <s v="063/2022"/>
    <s v="112/2022"/>
    <s v="PD-PRC-2022/03655 - ITO"/>
    <s v="2 - FATURADO"/>
    <n v="784"/>
    <x v="1"/>
    <x v="0"/>
    <m/>
  </r>
  <r>
    <x v="1610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6"/>
    <s v="068/2022"/>
    <s v="129/2022"/>
    <s v="PD-PRC-2022/04584  ITO"/>
    <s v="2 - FATURADO"/>
    <n v="784"/>
    <x v="1"/>
    <x v="0"/>
    <m/>
  </r>
  <r>
    <x v="1610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6"/>
    <m/>
    <s v="PD-PRC-2021/02791"/>
    <m/>
    <s v="2 - FATURADO"/>
    <n v="789"/>
    <x v="1"/>
    <x v="15"/>
    <m/>
  </r>
  <r>
    <x v="1610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6"/>
    <m/>
    <m/>
    <m/>
    <s v="2 - FATURADO"/>
    <n v="784"/>
    <x v="1"/>
    <x v="4"/>
    <m/>
  </r>
  <r>
    <x v="1610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6"/>
    <s v="068/2022"/>
    <s v="129/2022"/>
    <s v="PD-PRC-2022/04584  ITO"/>
    <s v="2 - FATURADO"/>
    <n v="750"/>
    <x v="1"/>
    <x v="0"/>
    <m/>
  </r>
  <r>
    <x v="1610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6"/>
    <s v="063/2022"/>
    <s v="112/2022"/>
    <s v="PD-PRC-2022/03655 - ITO"/>
    <s v="2 - FATURADO"/>
    <n v="750"/>
    <x v="1"/>
    <x v="0"/>
    <m/>
  </r>
  <r>
    <x v="1610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6"/>
    <m/>
    <s v="PD-PRC-2021/02791"/>
    <m/>
    <s v="2 - FATURADO"/>
    <n v="751"/>
    <x v="1"/>
    <x v="15"/>
    <m/>
  </r>
  <r>
    <x v="1610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6"/>
    <m/>
    <m/>
    <m/>
    <s v="2 - FATURADO"/>
    <n v="749"/>
    <x v="1"/>
    <x v="4"/>
    <m/>
  </r>
  <r>
    <x v="1610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6"/>
    <s v="068/2022"/>
    <s v="129/2022"/>
    <s v="PD-PRC-2022/04584  ITO"/>
    <s v="2 - FATURADO"/>
    <n v="719"/>
    <x v="1"/>
    <x v="0"/>
    <m/>
  </r>
  <r>
    <x v="1610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6"/>
    <m/>
    <s v="PD-PRC-2021/02791"/>
    <m/>
    <s v="2 - FATURADO"/>
    <n v="728"/>
    <x v="1"/>
    <x v="15"/>
    <m/>
  </r>
  <r>
    <x v="1610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6"/>
    <m/>
    <m/>
    <m/>
    <s v="2 - FATURADO"/>
    <n v="719"/>
    <x v="1"/>
    <x v="4"/>
    <m/>
  </r>
  <r>
    <x v="1610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6"/>
    <s v="068/2022"/>
    <s v="129/2022"/>
    <s v="PD-PRC-2022/04584  ITO"/>
    <s v="2 - FATURADO"/>
    <n v="691"/>
    <x v="1"/>
    <x v="0"/>
    <m/>
  </r>
  <r>
    <x v="1610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6"/>
    <m/>
    <s v="PD-PRC-2021/02791"/>
    <m/>
    <s v="2 - FATURADO"/>
    <n v="695"/>
    <x v="1"/>
    <x v="15"/>
    <m/>
  </r>
  <r>
    <x v="1610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6"/>
    <m/>
    <m/>
    <m/>
    <s v="2 - FATURADO"/>
    <n v="688"/>
    <x v="1"/>
    <x v="4"/>
    <m/>
  </r>
  <r>
    <x v="1610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6"/>
    <s v="068/2022"/>
    <s v="129/2022"/>
    <s v="PD-PRC-2022/04584  ITO"/>
    <s v="2 - FATURADO"/>
    <n v="658"/>
    <x v="1"/>
    <x v="0"/>
    <m/>
  </r>
  <r>
    <x v="1610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6"/>
    <s v="063/2022"/>
    <s v="112/2022"/>
    <s v="PD-PRC-2022/03655 - ITO"/>
    <s v="2 - FATURADO"/>
    <n v="658"/>
    <x v="1"/>
    <x v="0"/>
    <m/>
  </r>
  <r>
    <x v="1610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6"/>
    <m/>
    <s v="PD-PRC-2021/02791"/>
    <m/>
    <s v="2 - FATURADO"/>
    <n v="663"/>
    <x v="1"/>
    <x v="15"/>
    <m/>
  </r>
  <r>
    <x v="1610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6"/>
    <m/>
    <m/>
    <m/>
    <s v="2 - FATURADO"/>
    <n v="658"/>
    <x v="1"/>
    <x v="4"/>
    <m/>
  </r>
  <r>
    <x v="1610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6"/>
    <s v="068/2022"/>
    <s v="129/2022"/>
    <s v="PD-PRC-2022/04584  ITO"/>
    <s v="2 - FATURADO"/>
    <n v="628"/>
    <x v="1"/>
    <x v="0"/>
    <m/>
  </r>
  <r>
    <x v="1610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6"/>
    <s v="063/2022"/>
    <s v="112/2022"/>
    <s v="PD-PRC-2022/03655 - ITO"/>
    <s v="2 - FATURADO"/>
    <n v="628"/>
    <x v="1"/>
    <x v="0"/>
    <m/>
  </r>
  <r>
    <x v="1610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6"/>
    <m/>
    <s v="PD-PRC-2021/02791"/>
    <m/>
    <s v="2 - FATURADO"/>
    <n v="632"/>
    <x v="1"/>
    <x v="15"/>
    <m/>
  </r>
  <r>
    <x v="1610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6"/>
    <m/>
    <m/>
    <m/>
    <s v="2 - FATURADO"/>
    <n v="628"/>
    <x v="1"/>
    <x v="4"/>
    <m/>
  </r>
  <r>
    <x v="1610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6"/>
    <s v="063/2022"/>
    <s v="112/2022"/>
    <s v="PD-PRC-2022/03655 - ITO"/>
    <s v="2 - FATURADO"/>
    <n v="600"/>
    <x v="1"/>
    <x v="0"/>
    <m/>
  </r>
  <r>
    <x v="1610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6"/>
    <s v="068/2022"/>
    <s v="129/2022"/>
    <s v="PD-PRC-2022/04584  ITO"/>
    <s v="2 - FATURADO"/>
    <n v="600"/>
    <x v="1"/>
    <x v="0"/>
    <m/>
  </r>
  <r>
    <x v="1610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6"/>
    <m/>
    <s v="PD-PRC-2021/02791"/>
    <m/>
    <s v="2 - FATURADO"/>
    <n v="602"/>
    <x v="1"/>
    <x v="15"/>
    <m/>
  </r>
  <r>
    <x v="1610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6"/>
    <m/>
    <m/>
    <m/>
    <s v="2 - FATURADO"/>
    <n v="597"/>
    <x v="1"/>
    <x v="4"/>
    <m/>
  </r>
  <r>
    <x v="1610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6"/>
    <s v="068/2022"/>
    <s v="129/2022"/>
    <s v="PD-PRC-2022/04584  ITO"/>
    <s v="2 - FATURADO"/>
    <n v="568"/>
    <x v="1"/>
    <x v="0"/>
    <m/>
  </r>
  <r>
    <x v="1610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6"/>
    <m/>
    <s v="PD-PRC-2021/02791"/>
    <m/>
    <s v="2 - FATURADO"/>
    <n v="572"/>
    <x v="1"/>
    <x v="15"/>
    <m/>
  </r>
  <r>
    <x v="1610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6"/>
    <s v="063/2022"/>
    <s v="112/2022"/>
    <s v="PD-PRC-2022/03655 - ITO"/>
    <s v="2 - FATURADO"/>
    <n v="538"/>
    <x v="1"/>
    <x v="0"/>
    <m/>
  </r>
  <r>
    <x v="1610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6"/>
    <s v="068/2022"/>
    <s v="129/2022"/>
    <s v="PD-PRC-2022/04584  ITO"/>
    <s v="2 - FATURADO"/>
    <n v="538"/>
    <x v="1"/>
    <x v="0"/>
    <m/>
  </r>
  <r>
    <x v="1610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6"/>
    <m/>
    <s v="PD-PRC-2021/02791"/>
    <m/>
    <s v="2 - FATURADO"/>
    <n v="541"/>
    <x v="1"/>
    <x v="15"/>
    <m/>
  </r>
  <r>
    <x v="1610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6"/>
    <m/>
    <m/>
    <m/>
    <s v="2 - FATURADO"/>
    <n v="538"/>
    <x v="1"/>
    <x v="4"/>
    <m/>
  </r>
  <r>
    <x v="1610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6"/>
    <m/>
    <m/>
    <m/>
    <s v="2 - FATURADO"/>
    <n v="538"/>
    <x v="1"/>
    <x v="4"/>
    <m/>
  </r>
  <r>
    <x v="1610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6"/>
    <m/>
    <s v="PD-PRC-2021/02791"/>
    <m/>
    <s v="2 - FATURADO"/>
    <n v="527"/>
    <x v="1"/>
    <x v="15"/>
    <m/>
  </r>
  <r>
    <x v="1610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6"/>
    <m/>
    <s v="PD-PRC-2021/02791"/>
    <m/>
    <s v="2 - FATURADO"/>
    <n v="511"/>
    <x v="1"/>
    <x v="15"/>
    <m/>
  </r>
  <r>
    <x v="1610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6"/>
    <s v="068/2022"/>
    <s v="129/2022"/>
    <s v="PD-PRC-2022/04584  ITO"/>
    <s v="2 - FATURADO"/>
    <n v="504"/>
    <x v="1"/>
    <x v="0"/>
    <m/>
  </r>
  <r>
    <x v="1610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6"/>
    <m/>
    <m/>
    <m/>
    <s v="2 - FATURADO"/>
    <n v="504"/>
    <x v="1"/>
    <x v="4"/>
    <m/>
  </r>
  <r>
    <x v="1610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6"/>
    <s v="063/2022"/>
    <s v="112/2022"/>
    <s v="PD-PRC-2022/03655 - ITO"/>
    <s v="2 - FATURADO"/>
    <n v="499"/>
    <x v="1"/>
    <x v="0"/>
    <m/>
  </r>
  <r>
    <x v="1610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6"/>
    <m/>
    <s v="PD-PRC-2021/02791"/>
    <m/>
    <s v="2 - FATURADO"/>
    <n v="483"/>
    <x v="1"/>
    <x v="15"/>
    <m/>
  </r>
  <r>
    <x v="1610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6"/>
    <s v="063/2022"/>
    <s v="112/2022"/>
    <s v="PD-PRC-2022/03655 - ITO"/>
    <s v="2 - FATURADO"/>
    <n v="470"/>
    <x v="1"/>
    <x v="0"/>
    <m/>
  </r>
  <r>
    <x v="1610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6"/>
    <s v="068/2022"/>
    <s v="129/2022"/>
    <s v="PD-PRC-2022/04584  ITO"/>
    <s v="2 - FATURADO"/>
    <n v="470"/>
    <x v="1"/>
    <x v="0"/>
    <m/>
  </r>
  <r>
    <x v="1610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6"/>
    <m/>
    <m/>
    <m/>
    <s v="2 - FATURADO"/>
    <n v="470"/>
    <x v="1"/>
    <x v="4"/>
    <m/>
  </r>
  <r>
    <x v="1610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6"/>
    <m/>
    <s v="PD-PRC-2021/02791"/>
    <m/>
    <s v="2 - FATURADO"/>
    <n v="450"/>
    <x v="1"/>
    <x v="15"/>
    <m/>
  </r>
  <r>
    <x v="1610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6"/>
    <s v="063/2022"/>
    <s v="112/2022"/>
    <s v="PD-PRC-2022/03655 - ITO"/>
    <s v="2 - FATURADO"/>
    <n v="439"/>
    <x v="1"/>
    <x v="0"/>
    <m/>
  </r>
  <r>
    <x v="1610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6"/>
    <s v="068/2022"/>
    <s v="129/2022"/>
    <s v="PD-PRC-2022/04584  ITO"/>
    <s v="2 - FATURADO"/>
    <n v="439"/>
    <x v="1"/>
    <x v="0"/>
    <m/>
  </r>
  <r>
    <x v="1610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6"/>
    <m/>
    <m/>
    <m/>
    <s v="2 - FATURADO"/>
    <n v="439"/>
    <x v="1"/>
    <x v="4"/>
    <m/>
  </r>
  <r>
    <x v="1610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6"/>
    <m/>
    <s v="PD-PRC-2021/02791"/>
    <m/>
    <s v="2 - FATURADO"/>
    <n v="420"/>
    <x v="1"/>
    <x v="15"/>
    <m/>
  </r>
  <r>
    <x v="1610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6"/>
    <m/>
    <m/>
    <m/>
    <s v="2 - FATURADO"/>
    <n v="413"/>
    <x v="1"/>
    <x v="4"/>
    <m/>
  </r>
  <r>
    <x v="1610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6"/>
    <s v="068/2022"/>
    <s v="129/2022"/>
    <s v="PD-PRC-2022/04584  ITO"/>
    <s v="2 - FATURADO"/>
    <n v="413"/>
    <x v="1"/>
    <x v="0"/>
    <m/>
  </r>
  <r>
    <x v="1610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6"/>
    <m/>
    <s v="PD-PRC-2021/02791"/>
    <m/>
    <s v="2 - FATURADO"/>
    <n v="391"/>
    <x v="1"/>
    <x v="15"/>
    <m/>
  </r>
  <r>
    <x v="1610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6"/>
    <m/>
    <m/>
    <m/>
    <s v="2 - FATURADO"/>
    <n v="386"/>
    <x v="1"/>
    <x v="4"/>
    <m/>
  </r>
  <r>
    <x v="1610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6"/>
    <s v="068/2022"/>
    <s v="129/2022"/>
    <s v="PD-PRC-2022/04584  ITO"/>
    <s v="2 - FATURADO"/>
    <n v="386"/>
    <x v="1"/>
    <x v="0"/>
    <m/>
  </r>
  <r>
    <x v="1610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6"/>
    <m/>
    <s v="PD-PRC-2021/02791"/>
    <m/>
    <s v="2 - FATURADO"/>
    <n v="358"/>
    <x v="2"/>
    <x v="15"/>
    <m/>
  </r>
  <r>
    <x v="1610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6"/>
    <m/>
    <m/>
    <m/>
    <s v="2 - FATURADO"/>
    <n v="355"/>
    <x v="2"/>
    <x v="4"/>
    <m/>
  </r>
  <r>
    <x v="1610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6"/>
    <s v="068/2022"/>
    <s v="129/2022"/>
    <s v="PD-PRC-2022/04584  ITO"/>
    <s v="2 - FATURADO"/>
    <n v="355"/>
    <x v="2"/>
    <x v="0"/>
    <m/>
  </r>
  <r>
    <x v="1610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6"/>
    <s v="NR. 074/2020"/>
    <s v="D.L.968/2020"/>
    <s v="PD-PRC-2022/01777 -  APPS / ITO"/>
    <s v="2 - FATURADO"/>
    <n v="350"/>
    <x v="2"/>
    <x v="0"/>
    <m/>
  </r>
  <r>
    <x v="1610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6"/>
    <m/>
    <s v="PD-PRC-2021/02791"/>
    <m/>
    <s v="2 - FATURADO"/>
    <n v="329"/>
    <x v="2"/>
    <x v="15"/>
    <m/>
  </r>
  <r>
    <x v="1610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6"/>
    <s v="068/2022"/>
    <s v="129/2022"/>
    <s v="PD-PRC-2022/04584  ITO"/>
    <s v="2 - FATURADO"/>
    <n v="324"/>
    <x v="2"/>
    <x v="0"/>
    <m/>
  </r>
  <r>
    <x v="1610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6"/>
    <m/>
    <m/>
    <m/>
    <s v="2 - FATURADO"/>
    <n v="322"/>
    <x v="2"/>
    <x v="4"/>
    <m/>
  </r>
  <r>
    <x v="1610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6"/>
    <s v="068/2022"/>
    <s v="129/2022"/>
    <s v="PD-PRC-2022/04584  ITO"/>
    <s v="2 - FATURADO"/>
    <n v="310"/>
    <x v="2"/>
    <x v="0"/>
    <m/>
  </r>
  <r>
    <x v="1610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6"/>
    <m/>
    <m/>
    <m/>
    <s v="2 - FATURADO"/>
    <n v="303"/>
    <x v="2"/>
    <x v="4"/>
    <m/>
  </r>
  <r>
    <x v="1610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6"/>
    <m/>
    <s v="PD-PRC-2021/02791"/>
    <m/>
    <s v="2 - FATURADO"/>
    <n v="296"/>
    <x v="2"/>
    <x v="15"/>
    <m/>
  </r>
  <r>
    <x v="1610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266"/>
    <x v="2"/>
    <x v="15"/>
    <m/>
  </r>
  <r>
    <x v="1610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261"/>
    <x v="2"/>
    <x v="0"/>
    <m/>
  </r>
  <r>
    <x v="1610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257"/>
    <x v="2"/>
    <x v="4"/>
    <m/>
  </r>
  <r>
    <x v="1610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233"/>
    <x v="2"/>
    <x v="15"/>
    <m/>
  </r>
  <r>
    <x v="1610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230"/>
    <x v="2"/>
    <x v="0"/>
    <m/>
  </r>
  <r>
    <x v="1610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229"/>
    <x v="2"/>
    <x v="4"/>
    <m/>
  </r>
  <r>
    <x v="1610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209"/>
    <x v="2"/>
    <x v="15"/>
    <m/>
  </r>
  <r>
    <x v="1610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204"/>
    <x v="2"/>
    <x v="0"/>
    <m/>
  </r>
  <r>
    <x v="1610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203"/>
    <x v="2"/>
    <x v="4"/>
    <m/>
  </r>
  <r>
    <x v="1610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176"/>
    <x v="6"/>
    <x v="15"/>
    <m/>
  </r>
  <r>
    <x v="1610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8885.67"/>
    <m/>
    <x v="0"/>
    <m/>
    <m/>
    <m/>
    <s v="2 - FATURADO"/>
    <n v="175"/>
    <x v="6"/>
    <x v="4"/>
    <m/>
  </r>
  <r>
    <x v="1610"/>
    <s v="72.130.818/0001-30"/>
    <s v="NF SERVICOS"/>
    <n v="185188"/>
    <d v="2025-05-07T00:00:00"/>
    <n v="1965822"/>
    <d v="2025-05-07T00:00:00"/>
    <d v="2025-04-01T00:00:00"/>
    <n v="14160"/>
    <d v="2025-06-06T00:00:00"/>
    <s v="E0220448"/>
    <s v="PD022344"/>
    <s v="DAAS DESTOP BASICO,  DESKTOP AVANÇADO, DESKTOP PLUS E NOTEBOOK PADRÃO"/>
    <n v="13480.32"/>
    <d v="2025-04-01T00:00:00"/>
    <x v="0"/>
    <s v="068/2022"/>
    <s v="129/2022"/>
    <s v="PD-PRC-2022/04584  ITO"/>
    <s v="2 - FATURADO"/>
    <n v="175"/>
    <x v="6"/>
    <x v="0"/>
    <m/>
  </r>
  <r>
    <x v="1610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167"/>
    <x v="6"/>
    <x v="15"/>
    <m/>
  </r>
  <r>
    <x v="1610"/>
    <s v="72.130.818/0001-30"/>
    <s v="ND-POUPATEMPO 4.0"/>
    <n v="6409"/>
    <d v="2025-06-04T00:00:00"/>
    <s v="PPT00617"/>
    <s v="PPT00617"/>
    <d v="2025-06-01T00:00:00"/>
    <n v="17062.71"/>
    <d v="2025-07-04T00:00:00"/>
    <s v="PPT00617"/>
    <s v="PP00617"/>
    <s v="IMPLANTACAO E OPERACAO DO POUPATEMPO TAQUARITINGA"/>
    <n v="17062.71"/>
    <d v="2025-06-01T00:00:00"/>
    <x v="0"/>
    <m/>
    <s v="PD-PRC-2021/02791"/>
    <m/>
    <s v="2 - FATURADO"/>
    <n v="147"/>
    <x v="8"/>
    <x v="15"/>
    <m/>
  </r>
  <r>
    <x v="1610"/>
    <s v="72.130.818/0001-30"/>
    <s v="NF SERVICOS"/>
    <n v="187771"/>
    <d v="2025-06-10T00:00:00"/>
    <n v="1981256"/>
    <d v="2025-06-10T00:00:00"/>
    <d v="2025-05-01T00:00:00"/>
    <n v="14160"/>
    <d v="2025-07-10T00:00:00"/>
    <s v="E0220448"/>
    <s v="PD022344"/>
    <s v="DAAS DESTOP BASICO,  DESKTOP AVANÇADO, DESKTOP PLUS E NOTEBOOK PADRÃO"/>
    <n v="13480.32"/>
    <d v="2025-05-01T00:00:00"/>
    <x v="0"/>
    <s v="068/2022"/>
    <s v="129/2022"/>
    <s v="PD-PRC-2022/04584  ITO"/>
    <s v="2 - FATURADO"/>
    <n v="141"/>
    <x v="8"/>
    <x v="0"/>
    <m/>
  </r>
  <r>
    <x v="1610"/>
    <s v="72.130.818/0001-30"/>
    <s v="ND-LOCACAO BENS MOVE"/>
    <n v="1321"/>
    <d v="2025-06-11T00:00:00"/>
    <m/>
    <m/>
    <m/>
    <n v="58885.67"/>
    <d v="2025-07-11T00:00:00"/>
    <s v="E0220448"/>
    <s v="PD022344"/>
    <s v="Locação de Bens Móveis - Notebook Basic - 36 ms"/>
    <n v="58885.67"/>
    <m/>
    <x v="0"/>
    <m/>
    <m/>
    <m/>
    <s v="2 - FATURADO"/>
    <n v="140"/>
    <x v="8"/>
    <x v="4"/>
    <m/>
  </r>
  <r>
    <x v="1610"/>
    <s v="72.130.818/0001-30"/>
    <s v="ND-POUPATEMPO 4.0"/>
    <n v="6532"/>
    <d v="2025-07-03T00:00:00"/>
    <s v="PPT00617"/>
    <s v="PPT00617"/>
    <d v="2025-07-01T00:00:00"/>
    <n v="17062.71"/>
    <d v="2025-08-02T00:00:00"/>
    <s v="PPT00617"/>
    <s v="PP00617"/>
    <s v="IMPLANTACAO E OPERACAO DO POUPATEMPO TAQUARITINGA"/>
    <n v="17062.71"/>
    <d v="2025-07-01T00:00:00"/>
    <x v="0"/>
    <m/>
    <s v="PD-PRC-2021/02791"/>
    <m/>
    <s v="2 - FATURADO"/>
    <n v="118"/>
    <x v="7"/>
    <x v="15"/>
    <m/>
  </r>
  <r>
    <x v="1610"/>
    <s v="72.130.818/0001-30"/>
    <s v="ND-LOCACAO BENS MOVE"/>
    <n v="1350"/>
    <d v="2025-07-15T00:00:00"/>
    <m/>
    <m/>
    <m/>
    <n v="58885.67"/>
    <d v="2025-08-14T00:00:00"/>
    <s v="E0220448"/>
    <s v="PD022344"/>
    <s v="Locação de Bens Móveis - Notebook Basic - 36 ms"/>
    <n v="58885.67"/>
    <m/>
    <x v="0"/>
    <m/>
    <m/>
    <m/>
    <s v="2 - FATURADO"/>
    <n v="106"/>
    <x v="7"/>
    <x v="4"/>
    <m/>
  </r>
  <r>
    <x v="1610"/>
    <s v="72.130.818/0001-30"/>
    <s v="NF SERVICOS"/>
    <n v="189888"/>
    <d v="2025-07-15T00:00:00"/>
    <n v="1996106"/>
    <d v="2025-07-15T00:00:00"/>
    <d v="2025-06-01T00:00:00"/>
    <n v="14160"/>
    <d v="2025-08-14T00:00:00"/>
    <s v="E0220448"/>
    <s v="PD022344"/>
    <s v="DAAS DESTOP BASICO,  DESKTOP AVANÇADO, DESKTOP PLUS E NOTEBOOK PADRÃO"/>
    <n v="13480.32"/>
    <d v="2025-06-01T00:00:00"/>
    <x v="0"/>
    <s v="068/2022"/>
    <s v="129/2022"/>
    <s v="PD-PRC-2022/04584  ITO"/>
    <s v="2 - FATURADO"/>
    <n v="106"/>
    <x v="7"/>
    <x v="0"/>
    <m/>
  </r>
  <r>
    <x v="1610"/>
    <s v="72.130.818/0001-30"/>
    <s v="ND-POUPATEMPO 4.0"/>
    <n v="6717"/>
    <d v="2025-08-05T00:00:00"/>
    <s v="PPT00617"/>
    <s v="PPT00617"/>
    <d v="2025-08-01T00:00:00"/>
    <n v="17062.71"/>
    <d v="2025-09-04T00:00:00"/>
    <s v="PPT00617"/>
    <s v="PP00617"/>
    <s v="IMPLANTACAO E OPERACAO DO POUPATEMPO TAQUARITINGA"/>
    <n v="17062.71"/>
    <d v="2025-08-01T00:00:00"/>
    <x v="0"/>
    <m/>
    <s v="PD-PRC-2021/02791"/>
    <m/>
    <s v="2 - FATURADO"/>
    <n v="85"/>
    <x v="4"/>
    <x v="15"/>
    <m/>
  </r>
  <r>
    <x v="1610"/>
    <s v="72.130.818/0001-30"/>
    <s v="ND-LOCACAO BENS MOVE"/>
    <n v="1374"/>
    <d v="2025-08-12T00:00:00"/>
    <m/>
    <m/>
    <m/>
    <n v="58885.67"/>
    <d v="2025-09-11T00:00:00"/>
    <s v="E0220448"/>
    <s v="PD022344"/>
    <s v="Locação de Bens Móveis - Notebook Basic - 36 ms"/>
    <n v="58885.67"/>
    <m/>
    <x v="0"/>
    <m/>
    <m/>
    <m/>
    <s v="2 - FATURADO"/>
    <n v="78"/>
    <x v="4"/>
    <x v="4"/>
    <m/>
  </r>
  <r>
    <x v="1610"/>
    <s v="72.130.818/0001-30"/>
    <s v="NF SERVICOS"/>
    <n v="191910"/>
    <d v="2025-08-12T00:00:00"/>
    <n v="2010785"/>
    <d v="2025-08-12T00:00:00"/>
    <d v="2025-07-01T00:00:00"/>
    <n v="14160"/>
    <d v="2025-09-11T00:00:00"/>
    <s v="E0220448"/>
    <s v="PD022344"/>
    <s v="DAAS DESTOP BASICO,  DESKTOP AVANÇADO, DESKTOP PLUS E NOTEBOOK PADRÃO"/>
    <n v="13480.32"/>
    <d v="2025-07-01T00:00:00"/>
    <x v="0"/>
    <s v="068/2022"/>
    <s v="129/2022"/>
    <s v="PD-PRC-2022/04584  ITO"/>
    <s v="2 - FATURADO"/>
    <n v="78"/>
    <x v="4"/>
    <x v="0"/>
    <m/>
  </r>
  <r>
    <x v="1610"/>
    <s v="72.130.818/0001-30"/>
    <s v="ND-POUPATEMPO 4.0"/>
    <n v="6882"/>
    <d v="2025-09-03T00:00:00"/>
    <s v="PPT00617"/>
    <s v="PPT00617"/>
    <d v="2025-09-01T00:00:00"/>
    <n v="17062.71"/>
    <d v="2025-10-03T00:00:00"/>
    <s v="PPT00617"/>
    <s v="PP00617"/>
    <s v="IMPLANTACAO E OPERACAO DO POUPATEMPO TAQUARITINGA"/>
    <n v="17062.71"/>
    <d v="2025-09-01T00:00:00"/>
    <x v="0"/>
    <m/>
    <s v="PD-PRC-2021/02791"/>
    <m/>
    <s v="2 - FATURADO"/>
    <n v="56"/>
    <x v="5"/>
    <x v="15"/>
    <m/>
  </r>
  <r>
    <x v="1610"/>
    <s v="72.130.818/0001-30"/>
    <s v="NF SERVICOS"/>
    <n v="193862"/>
    <d v="2025-09-11T00:00:00"/>
    <n v="2025496"/>
    <d v="2025-09-11T00:00:00"/>
    <d v="2025-08-01T00:00:00"/>
    <n v="966.6"/>
    <d v="2025-10-11T00:00:00"/>
    <s v="E0250142"/>
    <s v="PD025112"/>
    <s v="PREFEITURA CADASTRO"/>
    <n v="920.2"/>
    <d v="2025-08-01T00:00:00"/>
    <x v="0"/>
    <s v="021/2025"/>
    <s v="69/2025"/>
    <s v="SEI: 359.00000923/2025-69 APPS/ITO"/>
    <s v="2 - FATURADO"/>
    <n v="48"/>
    <x v="5"/>
    <x v="0"/>
    <m/>
  </r>
  <r>
    <x v="1610"/>
    <s v="72.130.818/0001-30"/>
    <s v="ND-LOCACAO BENS MOVE"/>
    <n v="1395"/>
    <d v="2025-09-12T00:00:00"/>
    <m/>
    <m/>
    <m/>
    <n v="58885.67"/>
    <d v="2025-10-12T00:00:00"/>
    <s v="E0220448"/>
    <s v="PD022344"/>
    <s v="Locação de Bens Móveis - Notebook Basic - 36 ms"/>
    <n v="58885.67"/>
    <m/>
    <x v="0"/>
    <m/>
    <m/>
    <m/>
    <s v="2 - FATURADO"/>
    <n v="47"/>
    <x v="5"/>
    <x v="4"/>
    <m/>
  </r>
  <r>
    <x v="1610"/>
    <s v="72.130.818/0001-30"/>
    <s v="NF SERVICOS"/>
    <n v="194012"/>
    <d v="2025-09-12T00:00:00"/>
    <n v="2025646"/>
    <d v="2025-09-12T00:00:00"/>
    <d v="2025-08-01T00:00:00"/>
    <n v="14160"/>
    <d v="2025-10-12T00:00:00"/>
    <s v="E0220448"/>
    <s v="PD022344"/>
    <s v="DAAS DESTOP BASICO,  DESKTOP AVANÇADO, DESKTOP PLUS E NOTEBOOK PADRÃO"/>
    <n v="13480.32"/>
    <d v="2025-08-01T00:00:00"/>
    <x v="0"/>
    <s v="068/2022"/>
    <s v="129/2022"/>
    <s v="PD-PRC-2022/04584  ITO"/>
    <s v="2 - FATURADO"/>
    <n v="47"/>
    <x v="5"/>
    <x v="0"/>
    <m/>
  </r>
  <r>
    <x v="1610"/>
    <s v="72.130.818/0001-30"/>
    <s v="ND-POUPATEMPO 4.0"/>
    <n v="7060"/>
    <d v="2025-10-06T00:00:00"/>
    <s v="PPT00617"/>
    <s v="PPT00617"/>
    <d v="2025-10-01T00:00:00"/>
    <n v="17062.71"/>
    <d v="2025-11-05T00:00:00"/>
    <s v="PPT00617"/>
    <s v="PP00617"/>
    <s v="IMPLANTACAO E OPERACAO DO POUPATEMPO TAQUARITINGA"/>
    <n v="17062.71"/>
    <d v="2025-10-01T00:00:00"/>
    <x v="0"/>
    <m/>
    <s v="PD-PRC-2021/02791"/>
    <m/>
    <s v="2 - FATURADO"/>
    <n v="23"/>
    <x v="3"/>
    <x v="15"/>
    <m/>
  </r>
  <r>
    <x v="1610"/>
    <s v="72.130.818/0001-30"/>
    <s v="NF SERVICOS"/>
    <n v="195764"/>
    <d v="2025-10-15T00:00:00"/>
    <n v="2044330"/>
    <d v="2025-10-15T00:00:00"/>
    <d v="2025-09-01T00:00:00"/>
    <n v="966.6"/>
    <d v="2025-11-14T00:00:00"/>
    <s v="E0250142"/>
    <s v="PD025112"/>
    <s v="PREFEITURA CADASTRO"/>
    <n v="920.2"/>
    <d v="2025-09-01T00:00:00"/>
    <x v="0"/>
    <s v="021/2025"/>
    <s v="69/2025"/>
    <s v="SEI: 359.00000923/2025-69 APPS/ITO"/>
    <s v="2 - FATURADO"/>
    <n v="14"/>
    <x v="3"/>
    <x v="0"/>
    <m/>
  </r>
  <r>
    <x v="1610"/>
    <s v="72.130.818/0001-30"/>
    <s v="ND-LOCACAO BENS MOVE"/>
    <n v="1424"/>
    <d v="2025-10-16T00:00:00"/>
    <m/>
    <m/>
    <m/>
    <n v="58885.67"/>
    <d v="2025-11-15T00:00:00"/>
    <s v="E0220448"/>
    <s v="PD022344"/>
    <s v="Locação de Bens Móveis - Notebook Basic - 36 ms"/>
    <n v="58885.67"/>
    <m/>
    <x v="0"/>
    <m/>
    <m/>
    <m/>
    <s v="2 - FATURADO"/>
    <n v="13"/>
    <x v="3"/>
    <x v="4"/>
    <m/>
  </r>
  <r>
    <x v="1610"/>
    <s v="72.130.818/0001-30"/>
    <s v="NF SERVICOS"/>
    <n v="196001"/>
    <d v="2025-10-16T00:00:00"/>
    <n v="2044567"/>
    <d v="2025-10-16T00:00:00"/>
    <d v="2025-09-01T00:00:00"/>
    <n v="14160"/>
    <d v="2025-11-15T00:00:00"/>
    <s v="E0220448"/>
    <s v="PD022344"/>
    <s v="DAAS DESTOP BASICO,  DESKTOP AVANÇADO, DESKTOP PLUS E NOTEBOOK PADRÃO"/>
    <n v="13480.32"/>
    <d v="2025-09-01T00:00:00"/>
    <x v="0"/>
    <s v="068/2022"/>
    <s v="129/2022"/>
    <s v="PD-PRC-2022/04584  ITO"/>
    <s v="2 - FATURADO"/>
    <n v="13"/>
    <x v="3"/>
    <x v="0"/>
    <m/>
  </r>
  <r>
    <x v="1610"/>
    <s v="72.130.818/0001-30"/>
    <s v="ND-POUPATEMPO 4.0"/>
    <n v="7201"/>
    <d v="2025-11-05T00:00:00"/>
    <s v="PPT00617"/>
    <s v="PPT00617"/>
    <d v="2025-11-01T00:00:00"/>
    <n v="17062.71"/>
    <d v="2025-12-05T00:00:00"/>
    <s v="PPT00617"/>
    <s v="PP00617"/>
    <s v="IMPLANTACAO E OPERACAO DO POUPATEMPO TAQUARITINGA"/>
    <n v="17062.71"/>
    <d v="2025-11-01T00:00:00"/>
    <x v="0"/>
    <m/>
    <s v="PD-PRC-2021/02791"/>
    <m/>
    <s v="2 - FATURADO"/>
    <n v="0"/>
    <x v="0"/>
    <x v="15"/>
    <m/>
  </r>
  <r>
    <x v="1610"/>
    <s v="72.130.818/0001-30"/>
    <s v="ND-LOCACAO BENS MOVE"/>
    <n v="1451"/>
    <d v="2025-11-13T00:00:00"/>
    <m/>
    <m/>
    <m/>
    <n v="58885.67"/>
    <d v="2025-12-13T00:00:00"/>
    <s v="E0220448"/>
    <s v="PD022344"/>
    <s v="Locação de Bens Móveis - Notebook Basic - 36 ms"/>
    <n v="58885.67"/>
    <m/>
    <x v="0"/>
    <m/>
    <m/>
    <m/>
    <s v="2 - FATURADO"/>
    <n v="0"/>
    <x v="0"/>
    <x v="4"/>
    <m/>
  </r>
  <r>
    <x v="1610"/>
    <s v="72.130.818/0001-30"/>
    <s v="NF SERVICOS"/>
    <n v="197829"/>
    <d v="2025-11-13T00:00:00"/>
    <n v="2064271"/>
    <d v="2025-11-13T00:00:00"/>
    <d v="2025-10-01T00:00:00"/>
    <n v="14160"/>
    <d v="2025-12-13T00:00:00"/>
    <s v="E0220448"/>
    <s v="PD022344"/>
    <s v="DAAS DESTOP BASICO,  DESKTOP AVANÇADO, DESKTOP PLUS E NOTEBOOK PADRÃO"/>
    <n v="13480.32"/>
    <d v="2025-10-01T00:00:00"/>
    <x v="0"/>
    <s v="068/2022"/>
    <s v="129/2022"/>
    <s v="PD-PRC-2022/04584  ITO"/>
    <s v="2 - FATURADO"/>
    <n v="0"/>
    <x v="0"/>
    <x v="0"/>
    <m/>
  </r>
  <r>
    <x v="1610"/>
    <s v="72.130.818/0001-30"/>
    <s v="NF SERVICOS"/>
    <n v="197977"/>
    <d v="2025-11-13T00:00:00"/>
    <n v="2064419"/>
    <d v="2025-11-13T00:00:00"/>
    <d v="2025-10-01T00:00:00"/>
    <n v="966.6"/>
    <d v="2025-12-13T00:00:00"/>
    <s v="E0250142"/>
    <s v="PD025112"/>
    <s v="PREFEITURA CADASTRO"/>
    <n v="920.2"/>
    <d v="2025-10-01T00:00:00"/>
    <x v="0"/>
    <s v="021/2025"/>
    <s v="69/2025"/>
    <s v="SEI: 359.00000923/2025-69 APPS/ITO"/>
    <s v="2 - FATURADO"/>
    <n v="0"/>
    <x v="0"/>
    <x v="0"/>
    <m/>
  </r>
  <r>
    <x v="1611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1611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90"/>
    <x v="1"/>
    <x v="1"/>
    <m/>
  </r>
  <r>
    <x v="1612"/>
    <s v="72.836.588/0001-29"/>
    <s v="ND-POUPATEMPO 4.0"/>
    <n v="7077"/>
    <d v="2025-10-06T00:00:00"/>
    <s v="PPT00641"/>
    <s v="PPT00641"/>
    <d v="2025-10-01T00:00:00"/>
    <n v="16039.47"/>
    <d v="2025-11-05T00:00:00"/>
    <s v="PPT00641"/>
    <s v="PP00641"/>
    <s v="IMPLANTACAO E OPERACAO DO POUPATEMPO VALPARAISO"/>
    <n v="16039.47"/>
    <d v="2025-10-01T00:00:00"/>
    <x v="0"/>
    <m/>
    <s v="PD-PRC-2022/00385"/>
    <m/>
    <s v="2 - FATURADO"/>
    <n v="23"/>
    <x v="3"/>
    <x v="15"/>
    <m/>
  </r>
  <r>
    <x v="1612"/>
    <s v="72.836.588/0001-29"/>
    <s v="NF SERVICOS"/>
    <n v="198015"/>
    <d v="2025-11-13T00:00:00"/>
    <n v="2064457"/>
    <d v="2025-11-13T00:00:00"/>
    <d v="2025-10-01T00:00:00"/>
    <n v="674.85"/>
    <d v="2025-12-13T00:00:00"/>
    <s v="E0220513"/>
    <s v="PD022513"/>
    <s v="PREFEITURA SIM"/>
    <n v="642.46"/>
    <d v="2025-10-01T00:00:00"/>
    <x v="0"/>
    <s v="Nº 08/2022"/>
    <m/>
    <s v="PDC-PRC-2022/01927- 359.00000739/2025-19 ITO"/>
    <s v="2 - FATURADO"/>
    <n v="0"/>
    <x v="0"/>
    <x v="0"/>
    <m/>
  </r>
  <r>
    <x v="1613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328"/>
    <x v="2"/>
    <x v="3"/>
    <m/>
  </r>
  <r>
    <x v="1613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328"/>
    <x v="2"/>
    <x v="3"/>
    <m/>
  </r>
  <r>
    <x v="1613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328"/>
    <x v="2"/>
    <x v="3"/>
    <m/>
  </r>
  <r>
    <x v="1613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328"/>
    <x v="2"/>
    <x v="3"/>
    <m/>
  </r>
  <r>
    <x v="1613"/>
    <s v="72.887.078/0001-80"/>
    <s v="NF SERVICOS DO"/>
    <n v="366863"/>
    <d v="2025-11-10T00:00:00"/>
    <n v="373680"/>
    <d v="2025-11-10T00:00:00"/>
    <m/>
    <n v="645.33000000000004"/>
    <d v="2025-12-10T00:00:00"/>
    <s v="E0230916"/>
    <s v="PD023916"/>
    <s v="Serviços de Publicidade Eletrônica"/>
    <n v="614.35"/>
    <m/>
    <x v="0"/>
    <m/>
    <m/>
    <m/>
    <s v="2 - FATURADO"/>
    <n v="0"/>
    <x v="0"/>
    <x v="1"/>
    <m/>
  </r>
  <r>
    <x v="1613"/>
    <s v="72.887.078/0001-80"/>
    <s v="NF SERVICOS DO"/>
    <n v="367450"/>
    <d v="2025-11-10T00:00:00"/>
    <n v="374267"/>
    <d v="2025-11-10T00:00:00"/>
    <m/>
    <n v="322.67"/>
    <d v="2025-12-10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13"/>
    <s v="72.887.078/0001-80"/>
    <s v="NF SERVICOS DO"/>
    <n v="367690"/>
    <d v="2025-11-10T00:00:00"/>
    <n v="374507"/>
    <d v="2025-11-10T00:00:00"/>
    <m/>
    <n v="322.67"/>
    <d v="2025-12-10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13"/>
    <s v="72.887.078/0001-80"/>
    <s v="NF SERVICOS DO"/>
    <n v="368802"/>
    <d v="2025-11-12T00:00:00"/>
    <n v="375619"/>
    <d v="2025-11-13T00:00:00"/>
    <m/>
    <n v="276.57"/>
    <d v="2025-12-1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13"/>
    <s v="72.887.078/0001-80"/>
    <s v="NF SERVICOS DO"/>
    <n v="368803"/>
    <d v="2025-11-12T00:00:00"/>
    <n v="375620"/>
    <d v="2025-11-13T00:00:00"/>
    <m/>
    <n v="276.57"/>
    <d v="2025-12-1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13"/>
    <s v="72.887.078/0001-80"/>
    <s v="NF SERVICOS DO"/>
    <n v="368804"/>
    <d v="2025-11-12T00:00:00"/>
    <n v="375621"/>
    <d v="2025-11-13T00:00:00"/>
    <m/>
    <n v="276.57"/>
    <d v="2025-12-1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13"/>
    <s v="72.887.078/0001-80"/>
    <s v="NF SERVICOS DO"/>
    <n v="368819"/>
    <d v="2025-11-12T00:00:00"/>
    <n v="375636"/>
    <d v="2025-11-13T00:00:00"/>
    <m/>
    <n v="276.57"/>
    <d v="2025-12-13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13"/>
    <s v="72.887.078/0001-80"/>
    <s v="NF SERVICOS DO"/>
    <n v="369220"/>
    <d v="2025-11-14T00:00:00"/>
    <n v="376037"/>
    <d v="2025-11-18T00:00:00"/>
    <m/>
    <n v="322.67"/>
    <d v="2025-12-18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13"/>
    <s v="72.887.078/0001-80"/>
    <s v="NF SERVICOS DO"/>
    <n v="369351"/>
    <d v="2025-11-14T00:00:00"/>
    <n v="376168"/>
    <d v="2025-11-18T00:00:00"/>
    <m/>
    <n v="184.38"/>
    <d v="2025-12-18T00:00:00"/>
    <s v="E0230916"/>
    <s v="PD023916"/>
    <s v="Serviços de Publicidade Eletrônica"/>
    <n v="175.53"/>
    <m/>
    <x v="0"/>
    <m/>
    <m/>
    <m/>
    <s v="2 - FATURADO"/>
    <n v="0"/>
    <x v="0"/>
    <x v="1"/>
    <m/>
  </r>
  <r>
    <x v="1613"/>
    <s v="72.887.078/0001-80"/>
    <s v="NF SERVICOS DO"/>
    <n v="370438"/>
    <d v="2025-11-19T00:00:00"/>
    <n v="377255"/>
    <d v="2025-11-25T00:00:00"/>
    <m/>
    <n v="230.47"/>
    <d v="2025-12-25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613"/>
    <s v="72.887.078/0001-80"/>
    <s v="NF SERVICOS DO"/>
    <n v="370439"/>
    <d v="2025-11-19T00:00:00"/>
    <n v="377256"/>
    <d v="2025-11-25T00:00:00"/>
    <m/>
    <n v="276.57"/>
    <d v="2025-12-2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14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95"/>
    <x v="2"/>
    <x v="5"/>
    <m/>
  </r>
  <r>
    <x v="1615"/>
    <s v="736.921.905-49"/>
    <s v="ND-LEILAO"/>
    <n v="46"/>
    <d v="2025-10-09T00:00:00"/>
    <m/>
    <m/>
    <m/>
    <n v="6097.5"/>
    <d v="2025-10-13T00:00:00"/>
    <m/>
    <m/>
    <s v="Lote 230 ??||"/>
    <n v="6097.5"/>
    <m/>
    <x v="0"/>
    <m/>
    <m/>
    <m/>
    <s v="4 DIAS"/>
    <n v="46"/>
    <x v="5"/>
    <x v="7"/>
    <m/>
  </r>
  <r>
    <x v="1615"/>
    <s v="736.921.905-49"/>
    <s v="ND-LEILAO"/>
    <n v="171"/>
    <d v="2025-10-10T00:00:00"/>
    <m/>
    <m/>
    <m/>
    <n v="3496.5"/>
    <d v="2025-10-14T00:00:00"/>
    <m/>
    <m/>
    <s v="Lote 411 455 ??||"/>
    <n v="3496.5"/>
    <m/>
    <x v="0"/>
    <m/>
    <m/>
    <m/>
    <s v="4 DIAS"/>
    <n v="45"/>
    <x v="5"/>
    <x v="7"/>
    <m/>
  </r>
  <r>
    <x v="1616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6"/>
    <m/>
    <m/>
    <m/>
    <s v="1 - VENDA A VISTA"/>
    <n v="5873"/>
    <x v="1"/>
    <x v="0"/>
    <m/>
  </r>
  <r>
    <x v="1616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6"/>
    <m/>
    <m/>
    <m/>
    <s v="1 - VENDA A VISTA"/>
    <n v="5873"/>
    <x v="1"/>
    <x v="0"/>
    <m/>
  </r>
  <r>
    <x v="1616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6"/>
    <m/>
    <m/>
    <m/>
    <s v="1 - VENDA A VISTA"/>
    <n v="5873"/>
    <x v="1"/>
    <x v="0"/>
    <m/>
  </r>
  <r>
    <x v="1616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6"/>
    <m/>
    <m/>
    <m/>
    <s v="1 - VENDA A VISTA"/>
    <n v="5873"/>
    <x v="1"/>
    <x v="0"/>
    <m/>
  </r>
  <r>
    <x v="1616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6"/>
    <m/>
    <m/>
    <m/>
    <s v="1 - VENDA A VISTA"/>
    <n v="5873"/>
    <x v="1"/>
    <x v="0"/>
    <m/>
  </r>
  <r>
    <x v="1616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6"/>
    <m/>
    <m/>
    <m/>
    <s v="1 - VENDA A VISTA"/>
    <n v="5873"/>
    <x v="1"/>
    <x v="0"/>
    <m/>
  </r>
  <r>
    <x v="1616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6"/>
    <m/>
    <m/>
    <m/>
    <s v="1 - VENDA A VISTA"/>
    <n v="5873"/>
    <x v="1"/>
    <x v="0"/>
    <m/>
  </r>
  <r>
    <x v="1616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6"/>
    <m/>
    <m/>
    <m/>
    <s v="1 - VENDA A VISTA"/>
    <n v="5873"/>
    <x v="1"/>
    <x v="0"/>
    <m/>
  </r>
  <r>
    <x v="1616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6"/>
    <m/>
    <m/>
    <m/>
    <s v="1 - VENDA A VISTA"/>
    <n v="5873"/>
    <x v="1"/>
    <x v="0"/>
    <m/>
  </r>
  <r>
    <x v="1616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6"/>
    <m/>
    <m/>
    <m/>
    <s v="1 - VENDA A VISTA"/>
    <n v="5508"/>
    <x v="1"/>
    <x v="0"/>
    <m/>
  </r>
  <r>
    <x v="1616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6"/>
    <m/>
    <m/>
    <m/>
    <s v="1 - VENDA A VISTA"/>
    <n v="5508"/>
    <x v="1"/>
    <x v="0"/>
    <m/>
  </r>
  <r>
    <x v="1616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6"/>
    <m/>
    <m/>
    <m/>
    <s v="1 - VENDA A VISTA"/>
    <n v="5508"/>
    <x v="1"/>
    <x v="0"/>
    <m/>
  </r>
  <r>
    <x v="1616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6"/>
    <m/>
    <m/>
    <m/>
    <s v="1 - VENDA A VISTA"/>
    <n v="5508"/>
    <x v="1"/>
    <x v="0"/>
    <m/>
  </r>
  <r>
    <x v="1616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6"/>
    <m/>
    <m/>
    <m/>
    <s v="1 - VENDA A VISTA"/>
    <n v="5508"/>
    <x v="1"/>
    <x v="0"/>
    <m/>
  </r>
  <r>
    <x v="1616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6"/>
    <m/>
    <m/>
    <m/>
    <s v="1 - VENDA A VISTA"/>
    <n v="5508"/>
    <x v="1"/>
    <x v="0"/>
    <m/>
  </r>
  <r>
    <x v="1616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6"/>
    <m/>
    <m/>
    <m/>
    <s v="1 - VENDA A VISTA"/>
    <n v="5508"/>
    <x v="1"/>
    <x v="0"/>
    <m/>
  </r>
  <r>
    <x v="1616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6"/>
    <m/>
    <m/>
    <m/>
    <s v="1 - VENDA A VISTA"/>
    <n v="5508"/>
    <x v="1"/>
    <x v="0"/>
    <m/>
  </r>
  <r>
    <x v="1616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6"/>
    <m/>
    <m/>
    <m/>
    <s v="1 - VENDA A VISTA"/>
    <n v="5508"/>
    <x v="1"/>
    <x v="0"/>
    <m/>
  </r>
  <r>
    <x v="1616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6"/>
    <m/>
    <m/>
    <m/>
    <s v="1 - VENDA A VISTA"/>
    <n v="5508"/>
    <x v="1"/>
    <x v="0"/>
    <m/>
  </r>
  <r>
    <x v="1616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6"/>
    <m/>
    <m/>
    <m/>
    <s v="1 - VENDA A VISTA"/>
    <n v="5508"/>
    <x v="1"/>
    <x v="0"/>
    <m/>
  </r>
  <r>
    <x v="1617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174"/>
    <x v="6"/>
    <x v="5"/>
    <m/>
  </r>
  <r>
    <x v="1618"/>
    <s v="756.331.328-15"/>
    <s v="ND-BENEF AFASTADOS"/>
    <n v="1088"/>
    <d v="2025-11-04T00:00:00"/>
    <m/>
    <m/>
    <m/>
    <n v="1165.2"/>
    <d v="2025-12-05T00:00:00"/>
    <m/>
    <m/>
    <s v="PLANO DE SAUDE FUNC AFASTADOS"/>
    <n v="1165.2"/>
    <m/>
    <x v="0"/>
    <m/>
    <m/>
    <m/>
    <s v="31 DIAS"/>
    <n v="0"/>
    <x v="0"/>
    <x v="6"/>
    <m/>
  </r>
  <r>
    <x v="1619"/>
    <s v="759.642.878-91"/>
    <s v="ND-OPERADORA CIELO"/>
    <n v="27201"/>
    <d v="2025-10-30T00:00:00"/>
    <m/>
    <m/>
    <m/>
    <n v="249.98"/>
    <d v="2025-10-30T00:00:00"/>
    <m/>
    <m/>
    <s v="Certificado e-CPF A3 em cartão e leitora - 12 meses"/>
    <n v="249.98"/>
    <m/>
    <x v="0"/>
    <m/>
    <m/>
    <m/>
    <s v="1 - VENDA A VISTA"/>
    <n v="29"/>
    <x v="3"/>
    <x v="2"/>
    <m/>
  </r>
  <r>
    <x v="1620"/>
    <s v="76.631.613/0001-99"/>
    <s v="6102 VENDA tributada"/>
    <n v="1016"/>
    <d v="2025-11-04T00:00:00"/>
    <m/>
    <m/>
    <m/>
    <n v="90024.51"/>
    <d v="2025-11-14T00:00:00"/>
    <m/>
    <m/>
    <s v="Papel couché"/>
    <n v="90024.51"/>
    <m/>
    <x v="0"/>
    <m/>
    <m/>
    <m/>
    <s v="10 DIAS"/>
    <n v="14"/>
    <x v="3"/>
    <x v="9"/>
    <m/>
  </r>
  <r>
    <x v="1620"/>
    <s v="76.631.613/0001-99"/>
    <s v="6551 Venda b.at. imo"/>
    <n v="1026"/>
    <d v="2025-11-05T00:00:00"/>
    <m/>
    <m/>
    <m/>
    <n v="1250"/>
    <d v="2025-11-15T00:00:00"/>
    <m/>
    <m/>
    <s v="Maquinas Diversas (Maquinas e Equipamentos)"/>
    <n v="1250"/>
    <m/>
    <x v="0"/>
    <m/>
    <m/>
    <m/>
    <s v="10 DIAS"/>
    <n v="13"/>
    <x v="3"/>
    <x v="8"/>
    <m/>
  </r>
  <r>
    <x v="1620"/>
    <s v="76.631.613/0001-99"/>
    <s v="5102 VENDA tributada"/>
    <n v="1045"/>
    <d v="2025-11-06T00:00:00"/>
    <m/>
    <m/>
    <m/>
    <n v="65932.97"/>
    <d v="2025-11-16T00:00:00"/>
    <m/>
    <m/>
    <s v="Papel couché"/>
    <n v="65932.97"/>
    <m/>
    <x v="0"/>
    <m/>
    <m/>
    <m/>
    <s v="10 DIAS"/>
    <n v="12"/>
    <x v="3"/>
    <x v="8"/>
    <m/>
  </r>
  <r>
    <x v="1620"/>
    <s v="76.631.613/0001-99"/>
    <s v="5102 VENDA MERC.ADQ"/>
    <n v="1046"/>
    <d v="2025-11-06T00:00:00"/>
    <m/>
    <m/>
    <m/>
    <n v="52248.28"/>
    <d v="2025-11-16T00:00:00"/>
    <m/>
    <m/>
    <s v="Papel couché, fosco, branco, 150 g/m², 66x96 cm"/>
    <n v="52248.28"/>
    <m/>
    <x v="0"/>
    <m/>
    <m/>
    <m/>
    <s v="10 DIAS"/>
    <n v="12"/>
    <x v="3"/>
    <x v="9"/>
    <m/>
  </r>
  <r>
    <x v="1620"/>
    <s v="76.631.613/0001-99"/>
    <s v="6102 VENDA MERC.ADQ"/>
    <n v="1067"/>
    <d v="2025-11-10T00:00:00"/>
    <m/>
    <m/>
    <m/>
    <n v="99636.86"/>
    <d v="2025-11-20T00:00:00"/>
    <m/>
    <m/>
    <s v="Papel offwhite, pólen Soft, LD, 80 g/m², 117x89 cm"/>
    <n v="99636.86"/>
    <m/>
    <x v="0"/>
    <m/>
    <m/>
    <m/>
    <s v="10 DIAS"/>
    <n v="8"/>
    <x v="3"/>
    <x v="9"/>
    <m/>
  </r>
  <r>
    <x v="1621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295"/>
    <x v="2"/>
    <x v="5"/>
    <m/>
  </r>
  <r>
    <x v="1622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295"/>
    <x v="2"/>
    <x v="5"/>
    <m/>
  </r>
  <r>
    <x v="1623"/>
    <s v="763.509.242-15"/>
    <s v="ND-OPERADORA CIELO"/>
    <n v="27340"/>
    <d v="2025-11-13T00:00:00"/>
    <m/>
    <m/>
    <m/>
    <n v="249.98"/>
    <d v="2025-11-13T00:00:00"/>
    <m/>
    <m/>
    <s v="Certificado e-CPF A3 em cartão e leitora - 12 meses"/>
    <n v="249.98"/>
    <m/>
    <x v="0"/>
    <m/>
    <m/>
    <m/>
    <s v="1 - VENDA A VISTA"/>
    <n v="15"/>
    <x v="3"/>
    <x v="2"/>
    <m/>
  </r>
  <r>
    <x v="1624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195"/>
    <x v="2"/>
    <x v="5"/>
    <m/>
  </r>
  <r>
    <x v="1625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95"/>
    <x v="2"/>
    <x v="5"/>
    <m/>
  </r>
  <r>
    <x v="1626"/>
    <s v="802.110.949-19"/>
    <s v="ND-OPERADORA CIELO"/>
    <n v="27471"/>
    <d v="2025-11-25T00:00:00"/>
    <m/>
    <m/>
    <m/>
    <n v="124.99"/>
    <d v="2025-11-25T00:00:00"/>
    <m/>
    <m/>
    <s v="Certificado e-CPF A1 em Software (12 meses)"/>
    <n v="124.99"/>
    <m/>
    <x v="0"/>
    <m/>
    <m/>
    <m/>
    <s v="1 - VENDA A VISTA"/>
    <n v="3"/>
    <x v="3"/>
    <x v="2"/>
    <m/>
  </r>
  <r>
    <x v="1627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82"/>
    <x v="1"/>
    <x v="1"/>
    <m/>
  </r>
  <r>
    <x v="1627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157"/>
    <x v="1"/>
    <x v="1"/>
    <m/>
  </r>
  <r>
    <x v="1627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127"/>
    <x v="1"/>
    <x v="1"/>
    <m/>
  </r>
  <r>
    <x v="1627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98"/>
    <x v="1"/>
    <x v="1"/>
    <m/>
  </r>
  <r>
    <x v="1627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63"/>
    <x v="1"/>
    <x v="1"/>
    <m/>
  </r>
  <r>
    <x v="1627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035"/>
    <x v="1"/>
    <x v="1"/>
    <m/>
  </r>
  <r>
    <x v="1627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006"/>
    <x v="1"/>
    <x v="1"/>
    <m/>
  </r>
  <r>
    <x v="1627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66"/>
    <x v="1"/>
    <x v="1"/>
    <m/>
  </r>
  <r>
    <x v="1627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940"/>
    <x v="1"/>
    <x v="1"/>
    <m/>
  </r>
  <r>
    <x v="1627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916"/>
    <x v="1"/>
    <x v="1"/>
    <m/>
  </r>
  <r>
    <x v="1627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68"/>
    <x v="1"/>
    <x v="1"/>
    <m/>
  </r>
  <r>
    <x v="1627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855"/>
    <x v="1"/>
    <x v="1"/>
    <m/>
  </r>
  <r>
    <x v="1627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820"/>
    <x v="1"/>
    <x v="1"/>
    <m/>
  </r>
  <r>
    <x v="1627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90"/>
    <x v="1"/>
    <x v="1"/>
    <m/>
  </r>
  <r>
    <x v="1627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758"/>
    <x v="1"/>
    <x v="1"/>
    <m/>
  </r>
  <r>
    <x v="1627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730"/>
    <x v="1"/>
    <x v="1"/>
    <m/>
  </r>
  <r>
    <x v="1627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99"/>
    <x v="1"/>
    <x v="1"/>
    <m/>
  </r>
  <r>
    <x v="1627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65"/>
    <x v="1"/>
    <x v="1"/>
    <m/>
  </r>
  <r>
    <x v="1627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1627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1628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175"/>
    <x v="6"/>
    <x v="5"/>
    <m/>
  </r>
  <r>
    <x v="1629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174"/>
    <x v="6"/>
    <x v="5"/>
    <m/>
  </r>
  <r>
    <x v="1630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95"/>
    <x v="2"/>
    <x v="5"/>
    <m/>
  </r>
  <r>
    <x v="1631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295"/>
    <x v="2"/>
    <x v="5"/>
    <m/>
  </r>
  <r>
    <x v="1632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295"/>
    <x v="2"/>
    <x v="5"/>
    <m/>
  </r>
  <r>
    <x v="1633"/>
    <s v="852.075.437-68"/>
    <s v="ND-OPERADORA CIELO"/>
    <n v="27482"/>
    <d v="2025-11-26T00:00:00"/>
    <m/>
    <m/>
    <m/>
    <n v="231.23"/>
    <d v="2025-11-26T00:00:00"/>
    <m/>
    <m/>
    <s v="Certificado e-CPF A3 em cartão - 36 meses"/>
    <n v="231.23"/>
    <m/>
    <x v="0"/>
    <m/>
    <m/>
    <m/>
    <s v="1 - VENDA A VISTA"/>
    <n v="2"/>
    <x v="3"/>
    <x v="2"/>
    <m/>
  </r>
  <r>
    <x v="1634"/>
    <s v="855.750.037-87"/>
    <s v="5551 Venda b.at. imo"/>
    <n v="873"/>
    <d v="2025-10-22T00:00:00"/>
    <m/>
    <m/>
    <m/>
    <n v="9300"/>
    <d v="2025-11-01T00:00:00"/>
    <m/>
    <m/>
    <s v="Refrigeradores Diversos"/>
    <n v="9300"/>
    <m/>
    <x v="0"/>
    <m/>
    <m/>
    <m/>
    <s v="10 DIAS"/>
    <n v="27"/>
    <x v="3"/>
    <x v="8"/>
    <m/>
  </r>
  <r>
    <x v="1634"/>
    <s v="855.750.037-87"/>
    <s v="5102 VENDA tributada"/>
    <n v="1104"/>
    <d v="2025-11-14T00:00:00"/>
    <m/>
    <m/>
    <m/>
    <n v="1500"/>
    <d v="2025-11-24T00:00:00"/>
    <m/>
    <m/>
    <s v="Aparelhos Elétricos de Amplificação"/>
    <n v="1500"/>
    <m/>
    <x v="0"/>
    <m/>
    <m/>
    <m/>
    <s v="10 DIAS"/>
    <n v="4"/>
    <x v="3"/>
    <x v="8"/>
    <m/>
  </r>
  <r>
    <x v="1635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295"/>
    <x v="2"/>
    <x v="5"/>
    <m/>
  </r>
  <r>
    <x v="1636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291"/>
    <x v="2"/>
    <x v="5"/>
    <m/>
  </r>
  <r>
    <x v="1637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175"/>
    <x v="6"/>
    <x v="5"/>
    <m/>
  </r>
  <r>
    <x v="1638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6"/>
    <m/>
    <m/>
    <m/>
    <s v="2 - FATURADO"/>
    <n v="2431"/>
    <x v="1"/>
    <x v="1"/>
    <m/>
  </r>
  <r>
    <x v="1638"/>
    <s v="87.161.501/0001-38"/>
    <s v="NF-CARGA IMESP"/>
    <s v="089341/01"/>
    <d v="2019-03-26T00:00:00"/>
    <m/>
    <m/>
    <m/>
    <n v="513"/>
    <d v="2019-04-03T00:00:00"/>
    <m/>
    <m/>
    <s v="YERMA"/>
    <n v="513"/>
    <m/>
    <x v="6"/>
    <m/>
    <m/>
    <m/>
    <s v="2 - FATURADO"/>
    <n v="2431"/>
    <x v="1"/>
    <x v="1"/>
    <m/>
  </r>
  <r>
    <x v="1638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6"/>
    <m/>
    <m/>
    <m/>
    <s v="2 - FATURADO"/>
    <n v="2431"/>
    <x v="1"/>
    <x v="1"/>
    <m/>
  </r>
  <r>
    <x v="1638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6"/>
    <m/>
    <m/>
    <m/>
    <s v="2 - FATURADO"/>
    <n v="2431"/>
    <x v="1"/>
    <x v="1"/>
    <m/>
  </r>
  <r>
    <x v="1638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6"/>
    <m/>
    <m/>
    <m/>
    <s v="2 - FATURADO"/>
    <n v="2431"/>
    <x v="1"/>
    <x v="1"/>
    <m/>
  </r>
  <r>
    <x v="1638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6"/>
    <m/>
    <m/>
    <m/>
    <s v="2 - FATURADO"/>
    <n v="2431"/>
    <x v="1"/>
    <x v="1"/>
    <m/>
  </r>
  <r>
    <x v="1638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6"/>
    <m/>
    <m/>
    <m/>
    <s v="2 - FATURADO"/>
    <n v="2431"/>
    <x v="1"/>
    <x v="1"/>
    <m/>
  </r>
  <r>
    <x v="1638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6"/>
    <m/>
    <m/>
    <m/>
    <s v="2 - FATURADO"/>
    <n v="2431"/>
    <x v="1"/>
    <x v="1"/>
    <m/>
  </r>
  <r>
    <x v="1638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6"/>
    <m/>
    <m/>
    <m/>
    <s v="2 - FATURADO"/>
    <n v="2431"/>
    <x v="1"/>
    <x v="1"/>
    <m/>
  </r>
  <r>
    <x v="1638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6"/>
    <m/>
    <m/>
    <m/>
    <s v="2 - FATURADO"/>
    <n v="2431"/>
    <x v="1"/>
    <x v="1"/>
    <m/>
  </r>
  <r>
    <x v="1638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6"/>
    <m/>
    <m/>
    <m/>
    <s v="2 - FATURADO"/>
    <n v="2431"/>
    <x v="1"/>
    <x v="1"/>
    <m/>
  </r>
  <r>
    <x v="1638"/>
    <s v="87.161.501/0001-38"/>
    <s v="NF-CARGA IMESP"/>
    <s v="089363/01"/>
    <d v="2019-03-27T00:00:00"/>
    <m/>
    <m/>
    <m/>
    <n v="502.5"/>
    <d v="2019-04-03T00:00:00"/>
    <m/>
    <m/>
    <s v="XENOFANIAS"/>
    <n v="502.5"/>
    <m/>
    <x v="6"/>
    <m/>
    <m/>
    <m/>
    <s v="2 - FATURADO"/>
    <n v="2431"/>
    <x v="1"/>
    <x v="1"/>
    <m/>
  </r>
  <r>
    <x v="1638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6"/>
    <m/>
    <m/>
    <m/>
    <s v="2 - FATURADO"/>
    <n v="2431"/>
    <x v="1"/>
    <x v="1"/>
    <m/>
  </r>
  <r>
    <x v="1638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6"/>
    <m/>
    <m/>
    <m/>
    <s v="2 - FATURADO"/>
    <n v="2431"/>
    <x v="1"/>
    <x v="1"/>
    <m/>
  </r>
  <r>
    <x v="1638"/>
    <s v="87.161.501/0001-38"/>
    <s v="NF-CARGA IMESP"/>
    <s v="089367/01"/>
    <d v="2019-03-27T00:00:00"/>
    <m/>
    <m/>
    <m/>
    <n v="374"/>
    <d v="2019-04-03T00:00:00"/>
    <m/>
    <m/>
    <s v="UM INVERNO"/>
    <n v="374"/>
    <m/>
    <x v="6"/>
    <m/>
    <m/>
    <m/>
    <s v="2 - FATURADO"/>
    <n v="2431"/>
    <x v="1"/>
    <x v="1"/>
    <m/>
  </r>
  <r>
    <x v="1638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6"/>
    <m/>
    <m/>
    <m/>
    <s v="2 - FATURADO"/>
    <n v="2431"/>
    <x v="1"/>
    <x v="1"/>
    <m/>
  </r>
  <r>
    <x v="1638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6"/>
    <m/>
    <m/>
    <m/>
    <s v="2 - FATURADO"/>
    <n v="2431"/>
    <x v="1"/>
    <x v="1"/>
    <m/>
  </r>
  <r>
    <x v="1638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6"/>
    <m/>
    <m/>
    <m/>
    <s v="2 - FATURADO"/>
    <n v="2431"/>
    <x v="1"/>
    <x v="1"/>
    <m/>
  </r>
  <r>
    <x v="1638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6"/>
    <m/>
    <m/>
    <m/>
    <s v="2 - FATURADO"/>
    <n v="2431"/>
    <x v="1"/>
    <x v="1"/>
    <m/>
  </r>
  <r>
    <x v="1638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6"/>
    <m/>
    <m/>
    <m/>
    <s v="2 - FATURADO"/>
    <n v="2431"/>
    <x v="1"/>
    <x v="1"/>
    <m/>
  </r>
  <r>
    <x v="1638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6"/>
    <m/>
    <m/>
    <m/>
    <s v="2 - FATURADO"/>
    <n v="2431"/>
    <x v="1"/>
    <x v="1"/>
    <m/>
  </r>
  <r>
    <x v="1638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6"/>
    <m/>
    <m/>
    <m/>
    <s v="2 - FATURADO"/>
    <n v="2431"/>
    <x v="1"/>
    <x v="1"/>
    <m/>
  </r>
  <r>
    <x v="1638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6"/>
    <m/>
    <m/>
    <m/>
    <s v="2 - FATURADO"/>
    <n v="2431"/>
    <x v="1"/>
    <x v="1"/>
    <m/>
  </r>
  <r>
    <x v="1638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6"/>
    <m/>
    <m/>
    <m/>
    <s v="2 - FATURADO"/>
    <n v="2431"/>
    <x v="1"/>
    <x v="1"/>
    <m/>
  </r>
  <r>
    <x v="1638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6"/>
    <m/>
    <m/>
    <m/>
    <s v="2 - FATURADO"/>
    <n v="2431"/>
    <x v="1"/>
    <x v="1"/>
    <m/>
  </r>
  <r>
    <x v="1639"/>
    <s v="879.536.418-87"/>
    <s v="5551 Venda b.at. imo"/>
    <n v="1080"/>
    <d v="2025-11-11T00:00:00"/>
    <m/>
    <m/>
    <m/>
    <n v="708.5"/>
    <d v="2025-11-21T00:00:00"/>
    <m/>
    <m/>
    <s v="Moveis Diversos (Moveis e Mobiliarios)"/>
    <n v="708.5"/>
    <m/>
    <x v="0"/>
    <m/>
    <m/>
    <m/>
    <s v="10 DIAS"/>
    <n v="7"/>
    <x v="3"/>
    <x v="8"/>
    <m/>
  </r>
  <r>
    <x v="1640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294"/>
    <x v="2"/>
    <x v="5"/>
    <m/>
  </r>
  <r>
    <x v="1641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271"/>
    <x v="2"/>
    <x v="5"/>
    <m/>
  </r>
  <r>
    <x v="1642"/>
    <s v="898.041.045-04"/>
    <s v="ND-JUROS RECEBIMENTO"/>
    <s v="73-1-NDJ1"/>
    <d v="2025-10-17T00:00:00"/>
    <m/>
    <m/>
    <m/>
    <n v="5.93"/>
    <d v="2025-11-16T00:00:00"/>
    <m/>
    <m/>
    <s v="Nota de Debito Juros"/>
    <n v="5.93"/>
    <m/>
    <x v="0"/>
    <m/>
    <m/>
    <m/>
    <s v="2 - FATURADO"/>
    <n v="12"/>
    <x v="3"/>
    <x v="3"/>
    <m/>
  </r>
  <r>
    <x v="1642"/>
    <s v="898.041.045-04"/>
    <s v="6102 VENDA tributada"/>
    <n v="887"/>
    <d v="2025-10-24T00:00:00"/>
    <m/>
    <m/>
    <m/>
    <n v="4445"/>
    <d v="2025-11-03T00:00:00"/>
    <m/>
    <m/>
    <s v="Madeiras"/>
    <n v="4445"/>
    <m/>
    <x v="0"/>
    <m/>
    <m/>
    <m/>
    <s v="10 DIAS"/>
    <n v="25"/>
    <x v="3"/>
    <x v="9"/>
    <m/>
  </r>
  <r>
    <x v="1643"/>
    <s v="898.597.908-68"/>
    <s v="ND-BENEF AFASTADOS"/>
    <n v="1084"/>
    <d v="2025-11-04T00:00:00"/>
    <m/>
    <m/>
    <m/>
    <n v="441.62"/>
    <d v="2025-12-05T00:00:00"/>
    <m/>
    <m/>
    <s v="PLANO DE SAUDE FUNC AFASTADOS"/>
    <n v="441.62"/>
    <m/>
    <x v="0"/>
    <m/>
    <m/>
    <m/>
    <s v="31 DIAS"/>
    <n v="0"/>
    <x v="0"/>
    <x v="6"/>
    <m/>
  </r>
  <r>
    <x v="1644"/>
    <s v="90.689.738/0001-09"/>
    <s v="NF SERVICOS"/>
    <n v="197380"/>
    <d v="2025-11-11T00:00:00"/>
    <n v="2063822"/>
    <d v="2025-11-12T00:00:00"/>
    <d v="2025-10-01T00:00:00"/>
    <n v="5919.22"/>
    <d v="2025-12-11T00:00:00"/>
    <s v="E0250149"/>
    <s v="PD025128"/>
    <s v="HOSPEDAGEM DE ROTEADOR"/>
    <n v="5919.22"/>
    <d v="2025-10-01T00:00:00"/>
    <x v="0"/>
    <m/>
    <m/>
    <s v="359.00001100/2025-51- ITO"/>
    <s v="2 - FATURADO"/>
    <n v="0"/>
    <x v="0"/>
    <x v="0"/>
    <m/>
  </r>
  <r>
    <x v="1645"/>
    <s v="902.903.808-04"/>
    <s v="ND-OPERADORA CIELO"/>
    <n v="27206"/>
    <d v="2025-10-31T00:00:00"/>
    <m/>
    <m/>
    <m/>
    <n v="124.99"/>
    <d v="2025-10-31T00:00:00"/>
    <m/>
    <m/>
    <s v="Certificado e-CPF A1 em Software (12 meses)"/>
    <n v="124.99"/>
    <m/>
    <x v="0"/>
    <m/>
    <m/>
    <m/>
    <s v="1 - VENDA A VISTA"/>
    <n v="28"/>
    <x v="3"/>
    <x v="2"/>
    <m/>
  </r>
  <r>
    <x v="1646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95"/>
    <x v="2"/>
    <x v="5"/>
    <m/>
  </r>
  <r>
    <x v="1647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195"/>
    <x v="2"/>
    <x v="5"/>
    <m/>
  </r>
  <r>
    <x v="1648"/>
    <s v="906.166.183-87"/>
    <s v="ND-OPERADORA CIELO"/>
    <n v="27281"/>
    <d v="2025-11-07T00:00:00"/>
    <m/>
    <m/>
    <m/>
    <n v="187.49"/>
    <d v="2025-11-07T00:00:00"/>
    <m/>
    <m/>
    <s v="Certificado e-CNPJ A1 em Software (12 meses)"/>
    <n v="187.49"/>
    <m/>
    <x v="0"/>
    <m/>
    <m/>
    <m/>
    <s v="1 - VENDA A VISTA"/>
    <n v="21"/>
    <x v="3"/>
    <x v="2"/>
    <m/>
  </r>
  <r>
    <x v="1649"/>
    <s v="906.874.775-49"/>
    <s v="5551 Venda b.at. imo"/>
    <n v="1033"/>
    <d v="2025-11-06T00:00:00"/>
    <m/>
    <m/>
    <m/>
    <n v="662.09"/>
    <d v="2025-11-16T00:00:00"/>
    <m/>
    <m/>
    <s v="Maquinas Diversas (Maquinas e Equipamentos)"/>
    <n v="662.09"/>
    <m/>
    <x v="0"/>
    <m/>
    <m/>
    <m/>
    <s v="10 DIAS"/>
    <n v="12"/>
    <x v="3"/>
    <x v="8"/>
    <m/>
  </r>
  <r>
    <x v="1650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195"/>
    <x v="2"/>
    <x v="5"/>
    <m/>
  </r>
  <r>
    <x v="1651"/>
    <s v="924.593.078-53"/>
    <s v="ND-OPERADORA CIELO"/>
    <n v="27296"/>
    <d v="2025-11-10T00:00:00"/>
    <m/>
    <m/>
    <m/>
    <n v="187.49"/>
    <d v="2025-11-10T00:00:00"/>
    <m/>
    <m/>
    <s v="Certificado e-CPF A3 (renovação) - 36 meses"/>
    <n v="187.49"/>
    <m/>
    <x v="0"/>
    <m/>
    <m/>
    <m/>
    <s v="1 - VENDA A VISTA"/>
    <n v="18"/>
    <x v="3"/>
    <x v="2"/>
    <m/>
  </r>
  <r>
    <x v="1652"/>
    <s v="956.710.808-00"/>
    <s v="ND-BENEF AFASTADOS"/>
    <n v="1097"/>
    <d v="2025-11-04T00:00:00"/>
    <m/>
    <m/>
    <m/>
    <n v="615.54999999999995"/>
    <d v="2025-12-05T00:00:00"/>
    <m/>
    <m/>
    <s v="PLANO DE SAUDE FUNC AFASTADOS"/>
    <n v="615.54999999999995"/>
    <m/>
    <x v="0"/>
    <m/>
    <m/>
    <m/>
    <s v="31 DIAS"/>
    <n v="0"/>
    <x v="0"/>
    <x v="6"/>
    <m/>
  </r>
  <r>
    <x v="1653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39"/>
    <m/>
    <m/>
    <m/>
    <s v="2 - FATURADO"/>
    <n v="1266"/>
    <x v="1"/>
    <x v="1"/>
    <m/>
  </r>
  <r>
    <x v="1653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39"/>
    <m/>
    <m/>
    <m/>
    <s v="2 - FATURADO"/>
    <n v="806"/>
    <x v="1"/>
    <x v="1"/>
    <m/>
  </r>
  <r>
    <x v="1653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111"/>
    <x v="7"/>
    <x v="1"/>
    <m/>
  </r>
  <r>
    <x v="1653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39"/>
    <m/>
    <m/>
    <m/>
    <s v="1 - VENDA A VISTA"/>
    <n v="1296"/>
    <x v="1"/>
    <x v="1"/>
    <m/>
  </r>
  <r>
    <x v="1653"/>
    <s v="96.291.141/0036-00"/>
    <s v="NF SERVICOS E_GOV"/>
    <n v="196451"/>
    <d v="2025-10-21T00:00:00"/>
    <n v="2045017"/>
    <d v="2025-10-21T00:00:00"/>
    <m/>
    <n v="109.89"/>
    <d v="2025-11-20T00:00:00"/>
    <m/>
    <m/>
    <s v="Certificado e-CPF A3 (renovação) - 36 meses Gov"/>
    <n v="104.62"/>
    <m/>
    <x v="0"/>
    <m/>
    <m/>
    <m/>
    <s v="2 - FATURADO"/>
    <n v="8"/>
    <x v="3"/>
    <x v="1"/>
    <m/>
  </r>
  <r>
    <x v="1653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39"/>
    <m/>
    <m/>
    <m/>
    <s v="2 - FATURADO"/>
    <n v="702"/>
    <x v="1"/>
    <x v="1"/>
    <m/>
  </r>
  <r>
    <x v="1653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39"/>
    <m/>
    <m/>
    <m/>
    <s v="2 - FATURADO"/>
    <n v="1198"/>
    <x v="1"/>
    <x v="1"/>
    <m/>
  </r>
  <r>
    <x v="1653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39"/>
    <m/>
    <m/>
    <m/>
    <s v="2 - FATURADO"/>
    <n v="1198"/>
    <x v="1"/>
    <x v="1"/>
    <m/>
  </r>
  <r>
    <x v="1653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39"/>
    <m/>
    <m/>
    <m/>
    <s v="2 - FATURADO"/>
    <n v="1197"/>
    <x v="1"/>
    <x v="1"/>
    <m/>
  </r>
  <r>
    <x v="1653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39"/>
    <m/>
    <m/>
    <m/>
    <s v="2 - FATURADO"/>
    <n v="1196"/>
    <x v="1"/>
    <x v="1"/>
    <m/>
  </r>
  <r>
    <x v="1653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380"/>
    <x v="1"/>
    <x v="1"/>
    <m/>
  </r>
  <r>
    <x v="1653"/>
    <s v="96.291.141/0053-00"/>
    <s v="NF SERVICOS E_GOV"/>
    <n v="198852"/>
    <d v="2025-11-26T00:00:00"/>
    <n v="2065294"/>
    <d v="2025-11-26T00:00:00"/>
    <m/>
    <n v="227.35"/>
    <d v="2025-12-26T00:00:00"/>
    <m/>
    <m/>
    <s v="Certificado e-CPF A3 em cartão - 36 meses Gov"/>
    <n v="216.44"/>
    <m/>
    <x v="0"/>
    <m/>
    <m/>
    <m/>
    <s v="2 - FATURADO"/>
    <n v="0"/>
    <x v="0"/>
    <x v="1"/>
    <m/>
  </r>
  <r>
    <x v="1653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39"/>
    <m/>
    <m/>
    <m/>
    <s v="2 - FATURADO"/>
    <n v="679"/>
    <x v="1"/>
    <x v="1"/>
    <m/>
  </r>
  <r>
    <x v="1653"/>
    <s v="96.291.141/0084-07"/>
    <s v="NF SERVICOS E_GOV"/>
    <n v="156984"/>
    <d v="2022-12-30T00:00:00"/>
    <n v="162081"/>
    <d v="2022-12-30T00:00:00"/>
    <m/>
    <n v="277.10000000000002"/>
    <d v="2023-01-29T00:00:00"/>
    <m/>
    <m/>
    <s v="Certificado e-CPF A3 em token - 36 meses Gov"/>
    <n v="277.10000000000002"/>
    <m/>
    <x v="0"/>
    <m/>
    <m/>
    <m/>
    <s v="2 - FATURADO"/>
    <n v="1034"/>
    <x v="1"/>
    <x v="1"/>
    <m/>
  </r>
  <r>
    <x v="1653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744"/>
    <x v="1"/>
    <x v="1"/>
    <m/>
  </r>
  <r>
    <x v="1653"/>
    <s v="96.291.141/0084-07"/>
    <s v="NF SERVICOS E_GOV"/>
    <n v="197582"/>
    <d v="2025-11-12T00:00:00"/>
    <n v="2064024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7600"/>
    <d v="2025-11-12T00:00:00"/>
    <n v="2064042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7601"/>
    <d v="2025-11-12T00:00:00"/>
    <n v="2064043"/>
    <d v="2025-11-12T00:00:00"/>
    <m/>
    <n v="109.89"/>
    <d v="2025-12-12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218"/>
    <d v="2025-11-14T00:00:00"/>
    <n v="2064660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224"/>
    <d v="2025-11-14T00:00:00"/>
    <n v="2064666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228"/>
    <d v="2025-11-14T00:00:00"/>
    <n v="2064670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229"/>
    <d v="2025-11-14T00:00:00"/>
    <n v="2064671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230"/>
    <d v="2025-11-14T00:00:00"/>
    <n v="2064672"/>
    <d v="2025-11-14T00:00:00"/>
    <m/>
    <n v="109.89"/>
    <d v="2025-12-14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231"/>
    <d v="2025-11-14T00:00:00"/>
    <n v="2064673"/>
    <d v="2025-11-14T00:00:00"/>
    <m/>
    <n v="109.89"/>
    <d v="2025-12-14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29"/>
    <d v="2025-11-19T00:00:00"/>
    <n v="2064971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30"/>
    <d v="2025-11-19T00:00:00"/>
    <n v="2064972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31"/>
    <d v="2025-11-19T00:00:00"/>
    <n v="2064973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32"/>
    <d v="2025-11-19T00:00:00"/>
    <n v="2064974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33"/>
    <d v="2025-11-19T00:00:00"/>
    <n v="2064975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39"/>
    <d v="2025-11-19T00:00:00"/>
    <n v="2064981"/>
    <d v="2025-11-19T00:00:00"/>
    <m/>
    <n v="109.89"/>
    <d v="2025-12-19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540"/>
    <d v="2025-11-19T00:00:00"/>
    <n v="2064982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1"/>
    <d v="2025-11-19T00:00:00"/>
    <n v="2064983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2"/>
    <d v="2025-11-19T00:00:00"/>
    <n v="2064984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3"/>
    <d v="2025-11-19T00:00:00"/>
    <n v="2064985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4"/>
    <d v="2025-11-19T00:00:00"/>
    <n v="2064986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5"/>
    <d v="2025-11-19T00:00:00"/>
    <n v="2064987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6"/>
    <d v="2025-11-19T00:00:00"/>
    <n v="2064988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7"/>
    <d v="2025-11-19T00:00:00"/>
    <n v="2064989"/>
    <d v="2025-11-19T00:00:00"/>
    <m/>
    <n v="329.43"/>
    <d v="2025-12-19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084-07"/>
    <s v="NF SERVICOS E_GOV"/>
    <n v="198548"/>
    <d v="2025-11-19T00:00:00"/>
    <n v="2064990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49"/>
    <d v="2025-11-19T00:00:00"/>
    <n v="2064991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50"/>
    <d v="2025-11-19T00:00:00"/>
    <n v="2064992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551"/>
    <d v="2025-11-19T00:00:00"/>
    <n v="2064993"/>
    <d v="2025-11-19T00:00:00"/>
    <m/>
    <n v="167.26"/>
    <d v="2025-12-1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64"/>
    <d v="2025-11-26T00:00:00"/>
    <n v="2065306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65"/>
    <d v="2025-11-26T00:00:00"/>
    <n v="2065307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67"/>
    <d v="2025-11-26T00:00:00"/>
    <n v="2065309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68"/>
    <d v="2025-11-26T00:00:00"/>
    <n v="2065310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69"/>
    <d v="2025-11-26T00:00:00"/>
    <n v="2065311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70"/>
    <d v="2025-11-26T00:00:00"/>
    <n v="2065312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71"/>
    <d v="2025-11-26T00:00:00"/>
    <n v="2065313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1"/>
    <d v="2025-11-26T00:00:00"/>
    <n v="2065323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084-07"/>
    <s v="NF SERVICOS E_GOV"/>
    <n v="198882"/>
    <d v="2025-11-26T00:00:00"/>
    <n v="2065324"/>
    <d v="2025-11-26T00:00:00"/>
    <m/>
    <n v="109.89"/>
    <d v="2025-12-26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883"/>
    <d v="2025-11-26T00:00:00"/>
    <n v="2065325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4"/>
    <d v="2025-11-26T00:00:00"/>
    <n v="2065326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5"/>
    <d v="2025-11-26T00:00:00"/>
    <n v="2065327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6"/>
    <d v="2025-11-26T00:00:00"/>
    <n v="2065328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7"/>
    <d v="2025-11-26T00:00:00"/>
    <n v="2065329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888"/>
    <d v="2025-11-26T00:00:00"/>
    <n v="2065330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084-07"/>
    <s v="NF SERVICOS E_GOV"/>
    <n v="198899"/>
    <d v="2025-11-26T00:00:00"/>
    <n v="2065341"/>
    <d v="2025-11-26T00:00:00"/>
    <m/>
    <n v="109.89"/>
    <d v="2025-12-26T00:00:00"/>
    <m/>
    <m/>
    <s v="Certificado e-CPF A3 (renovação) - 36 meses Gov"/>
    <n v="104.62"/>
    <m/>
    <x v="0"/>
    <m/>
    <m/>
    <m/>
    <s v="2 - FATURADO"/>
    <n v="0"/>
    <x v="0"/>
    <x v="1"/>
    <m/>
  </r>
  <r>
    <x v="1653"/>
    <s v="96.291.141/0084-07"/>
    <s v="NF SERVICOS E_GOV"/>
    <n v="198983"/>
    <d v="2025-11-27T00:00:00"/>
    <n v="2065425"/>
    <d v="2025-11-27T00:00:00"/>
    <m/>
    <n v="167.26"/>
    <d v="2025-12-27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084-07"/>
    <s v="NF SERVICOS E_GOV"/>
    <n v="198987"/>
    <d v="2025-11-27T00:00:00"/>
    <n v="2065429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084-07"/>
    <s v="NF SERVICOS E_GOV"/>
    <n v="199006"/>
    <d v="2025-11-27T00:00:00"/>
    <n v="2065448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084-07"/>
    <s v="NF SERVICOS E_GOV"/>
    <n v="199007"/>
    <d v="2025-11-27T00:00:00"/>
    <n v="2065449"/>
    <d v="2025-11-27T00:00:00"/>
    <m/>
    <n v="329.43"/>
    <d v="2025-12-27T00:00:00"/>
    <m/>
    <m/>
    <s v="Certificado e-CPF A3 em cartão e leitora - 36 meses Gov"/>
    <n v="313.62"/>
    <m/>
    <x v="0"/>
    <m/>
    <m/>
    <m/>
    <s v="2 - FATURADO"/>
    <n v="0"/>
    <x v="0"/>
    <x v="1"/>
    <m/>
  </r>
  <r>
    <x v="1653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39"/>
    <m/>
    <m/>
    <m/>
    <s v="1 - VENDA A VISTA"/>
    <n v="1296"/>
    <x v="1"/>
    <x v="1"/>
    <m/>
  </r>
  <r>
    <x v="1653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39"/>
    <m/>
    <m/>
    <m/>
    <s v="2 - FATURADO"/>
    <n v="705"/>
    <x v="1"/>
    <x v="1"/>
    <m/>
  </r>
  <r>
    <x v="1653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39"/>
    <m/>
    <m/>
    <m/>
    <s v="2 - FATURADO"/>
    <n v="1262"/>
    <x v="1"/>
    <x v="1"/>
    <m/>
  </r>
  <r>
    <x v="1653"/>
    <s v="96.291.141/0137-53"/>
    <s v="NF SERVICOS E_GOV"/>
    <n v="197584"/>
    <d v="2025-11-12T00:00:00"/>
    <n v="2064026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138-34"/>
    <s v="NF SERVICOS E_GOV"/>
    <n v="198902"/>
    <d v="2025-11-26T00:00:00"/>
    <n v="2065344"/>
    <d v="2025-11-26T00:00:00"/>
    <m/>
    <n v="167.26"/>
    <d v="2025-12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653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127"/>
    <x v="1"/>
    <x v="1"/>
    <m/>
  </r>
  <r>
    <x v="1653"/>
    <s v="96.291.141/0144-82"/>
    <s v="NF SERVICOS E_GOV"/>
    <n v="191734"/>
    <d v="2025-08-12T00:00:00"/>
    <n v="2010609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78"/>
    <x v="4"/>
    <x v="1"/>
    <m/>
  </r>
  <r>
    <x v="1653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103"/>
    <x v="7"/>
    <x v="0"/>
    <m/>
  </r>
  <r>
    <x v="1653"/>
    <s v="96.291.141/0163-45"/>
    <s v="NF SERVICOS"/>
    <n v="197777"/>
    <d v="2025-11-12T00:00:00"/>
    <n v="2064219"/>
    <d v="2025-11-13T00:00:00"/>
    <d v="2025-10-01T00:00:00"/>
    <n v="65390.400000000001"/>
    <d v="2025-12-12T00:00:00"/>
    <s v="E0240440"/>
    <s v="PD024302"/>
    <s v="SISTEMA DE GESTÃO DE MATERIAIS  - SAM ESTOQUE  E  PATRIMÕNIO"/>
    <n v="62251.66"/>
    <d v="2025-10-01T00:00:00"/>
    <x v="0"/>
    <d v="2024-06-01T00:00:00"/>
    <s v="006.00288106/2024-41"/>
    <s v="SEI: 359.00005874/2024-70  APPS"/>
    <s v="2 - FATURADO"/>
    <n v="0"/>
    <x v="0"/>
    <x v="0"/>
    <m/>
  </r>
  <r>
    <x v="1653"/>
    <s v="96.291.141/0163-45"/>
    <s v="NF SERVICOS"/>
    <n v="198760"/>
    <d v="2025-11-25T00:00:00"/>
    <n v="2065202"/>
    <d v="2025-11-25T00:00:00"/>
    <d v="2025-10-01T00:00:00"/>
    <n v="10809.98"/>
    <d v="2025-12-25T00:00:00"/>
    <s v="EC220877"/>
    <s v="PD022437"/>
    <s v="BI EM NUVEM"/>
    <n v="10291.1"/>
    <d v="2025-10-01T00:00:00"/>
    <x v="0"/>
    <s v="41/2022"/>
    <s v="SAP-PRC-2022/44908"/>
    <s v="PD-PRC-2022/04432 - ITO"/>
    <s v="2 - FATURADO"/>
    <n v="0"/>
    <x v="0"/>
    <x v="0"/>
    <m/>
  </r>
  <r>
    <x v="1653"/>
    <s v="96.291.141/0187-12"/>
    <s v="NF SERVICOS"/>
    <n v="198750"/>
    <d v="2025-11-25T00:00:00"/>
    <n v="2065192"/>
    <d v="2025-11-25T00:00:00"/>
    <d v="2025-10-01T00:00:00"/>
    <n v="184170"/>
    <d v="2025-12-25T00:00:00"/>
    <s v="EC230221"/>
    <s v="PD023192"/>
    <s v="OFFICE  BASICO"/>
    <n v="175329.84"/>
    <d v="2025-10-01T00:00:00"/>
    <x v="0"/>
    <s v="SAP/CG nº 011/2023"/>
    <s v="006.00005651/2023-21"/>
    <s v="359.00000350/2023-10 ITO"/>
    <s v="2 - FATURADO"/>
    <n v="0"/>
    <x v="0"/>
    <x v="0"/>
    <m/>
  </r>
  <r>
    <x v="1653"/>
    <s v="96.291.141/0187-12"/>
    <s v="NF SERVICOS"/>
    <n v="198759"/>
    <d v="2025-11-25T00:00:00"/>
    <n v="2065201"/>
    <d v="2025-11-25T00:00:00"/>
    <d v="2025-10-01T00:00:00"/>
    <n v="64919.76"/>
    <d v="2025-12-25T00:00:00"/>
    <s v="EC220878"/>
    <s v="PD022437"/>
    <s v="RECURSOS TÉCNICOS"/>
    <n v="61803.61"/>
    <d v="2025-10-01T00:00:00"/>
    <x v="0"/>
    <s v="41/2022"/>
    <s v="SAP-PRC-2022/44908"/>
    <s v="PD-PRC-2022/04432 - APPS"/>
    <s v="2 - FATURADO"/>
    <n v="0"/>
    <x v="0"/>
    <x v="0"/>
    <m/>
  </r>
  <r>
    <x v="1653"/>
    <s v="96.291.141/0187-12"/>
    <s v="NF SERVICOS"/>
    <n v="198761"/>
    <d v="2025-11-25T00:00:00"/>
    <n v="2065203"/>
    <d v="2025-11-25T00:00:00"/>
    <d v="2025-10-01T00:00:00"/>
    <n v="522993.91"/>
    <d v="2025-12-25T00:00:00"/>
    <s v="EC220891"/>
    <s v="PD022448"/>
    <s v="DESENVOLVIMENTO DE SISTEMAS"/>
    <n v="497890.2"/>
    <d v="2025-10-01T00:00:00"/>
    <x v="0"/>
    <s v="SAP/CG nº 014/20223"/>
    <s v="SEI 006.00020878/2023-05"/>
    <s v="359.00003351/2023-16-APPS"/>
    <s v="2 - FATURADO"/>
    <n v="0"/>
    <x v="0"/>
    <x v="0"/>
    <m/>
  </r>
  <r>
    <x v="1653"/>
    <s v="96.291.141/0187-12"/>
    <s v="NF SERVICOS KIT"/>
    <n v="198767"/>
    <d v="2025-11-25T00:00:00"/>
    <n v="2065209"/>
    <d v="2025-11-25T00:00:00"/>
    <d v="2025-10-01T00:00:00"/>
    <n v="3679.72"/>
    <d v="2025-12-25T00:00:00"/>
    <s v="EC241060"/>
    <s v="PD024483"/>
    <s v="CERTIFICADO DIGITAL"/>
    <n v="3503.09"/>
    <d v="2025-10-01T00:00:00"/>
    <x v="0"/>
    <d v="2024-07-01T00:00:00"/>
    <s v="006.00339961/2024-28"/>
    <s v="359.00009468/2024-86-ITO"/>
    <s v="2 - FATURADO"/>
    <n v="0"/>
    <x v="0"/>
    <x v="1"/>
    <m/>
  </r>
  <r>
    <x v="1653"/>
    <s v="96.291.141/0187-12"/>
    <s v="NF SERVICOS"/>
    <n v="198768"/>
    <d v="2025-11-25T00:00:00"/>
    <n v="2065210"/>
    <d v="2025-11-25T00:00:00"/>
    <d v="2025-10-01T00:00:00"/>
    <n v="8278.4599999999991"/>
    <d v="2025-12-25T00:00:00"/>
    <s v="EC210444"/>
    <s v="PD021339"/>
    <s v="PROGRAMA SP SEM PAPEL"/>
    <n v="7881.09"/>
    <d v="2025-10-01T00:00:00"/>
    <x v="0"/>
    <s v="SAP/CG35/2021"/>
    <s v="006.00002482/2023-78"/>
    <s v="PD-PRC-2022/00039 -359.00004500/2024-37 APPS"/>
    <s v="2 - FATURADO"/>
    <n v="0"/>
    <x v="0"/>
    <x v="0"/>
    <m/>
  </r>
  <r>
    <x v="1653"/>
    <s v="96.291.141/0187-12"/>
    <s v="NF SERVICOS"/>
    <n v="198769"/>
    <d v="2025-11-25T00:00:00"/>
    <n v="2065211"/>
    <d v="2025-11-25T00:00:00"/>
    <d v="2025-10-01T00:00:00"/>
    <n v="25845.05"/>
    <d v="2025-12-25T00:00:00"/>
    <s v="EC241012"/>
    <s v="PD024445"/>
    <s v="OFFICE BASICO"/>
    <n v="24604.49"/>
    <d v="2025-10-01T00:00:00"/>
    <x v="0"/>
    <d v="2025-02-01T00:00:00"/>
    <s v="006.00476298/2024-41"/>
    <s v="359.00008639/2024-50 - ITO"/>
    <s v="2 - FATURADO"/>
    <n v="0"/>
    <x v="0"/>
    <x v="0"/>
    <m/>
  </r>
  <r>
    <x v="1653"/>
    <s v="96.291.141/0187-12"/>
    <s v="NF SERVICOS"/>
    <n v="198770"/>
    <d v="2025-11-25T00:00:00"/>
    <n v="2065212"/>
    <d v="2025-11-25T00:00:00"/>
    <d v="2025-10-01T00:00:00"/>
    <n v="528019.38"/>
    <d v="2025-12-25T00:00:00"/>
    <s v="EC241012"/>
    <s v="PD024445"/>
    <s v="OFFICE BASICO"/>
    <n v="502674.45"/>
    <d v="2025-10-01T00:00:00"/>
    <x v="0"/>
    <d v="2025-02-01T00:00:00"/>
    <s v="006.00476298/2024-41"/>
    <s v="359.00008639/2024-50 - ITO"/>
    <s v="2 - FATURADO"/>
    <n v="0"/>
    <x v="0"/>
    <x v="0"/>
    <m/>
  </r>
  <r>
    <x v="1654"/>
    <s v="96.480.850/0001-03"/>
    <s v="NFS INSS RET"/>
    <n v="198300"/>
    <d v="2025-11-14T00:00:00"/>
    <n v="2064742"/>
    <d v="2025-11-14T00:00:00"/>
    <d v="2025-10-01T00:00:00"/>
    <n v="72394.28"/>
    <d v="2025-12-14T00:00:00"/>
    <s v="E0240008"/>
    <s v="PD024008"/>
    <s v="INFRAESTRUTURA"/>
    <n v="60955.98"/>
    <d v="2025-10-01T00:00:00"/>
    <x v="0"/>
    <d v="2024-10-01T00:00:00"/>
    <s v="021.00001068/2024-99"/>
    <s v="359.00005957/2024-69-APPS/ITO"/>
    <s v="2 - FATURADO"/>
    <n v="0"/>
    <x v="0"/>
    <x v="0"/>
    <m/>
  </r>
  <r>
    <x v="1654"/>
    <s v="96.480.850/0001-03"/>
    <s v="NFS INSS RET"/>
    <n v="198301"/>
    <d v="2025-11-14T00:00:00"/>
    <n v="2064743"/>
    <d v="2025-11-14T00:00:00"/>
    <d v="2025-10-01T00:00:00"/>
    <n v="227609.33"/>
    <d v="2025-12-14T00:00:00"/>
    <s v="E0240008"/>
    <s v="PD024008"/>
    <s v="INFRAESTRUTURA"/>
    <n v="191647.05"/>
    <d v="2025-10-01T00:00:00"/>
    <x v="0"/>
    <d v="2024-10-01T00:00:00"/>
    <s v="021.00001068/2024-99"/>
    <s v="359.00005957/2024-69-APPS/ITO"/>
    <s v="2 - FATURADO"/>
    <n v="0"/>
    <x v="0"/>
    <x v="0"/>
    <m/>
  </r>
  <r>
    <x v="1654"/>
    <s v="96.480.850/0001-03"/>
    <s v="NF SERVICOS"/>
    <n v="198302"/>
    <d v="2025-11-14T00:00:00"/>
    <n v="2064744"/>
    <d v="2025-11-14T00:00:00"/>
    <d v="2025-10-01T00:00:00"/>
    <n v="711.28"/>
    <d v="2025-12-14T00:00:00"/>
    <s v="E0230405"/>
    <s v="PD023333"/>
    <s v="SAM ESTOQUE E PATRIMONIO"/>
    <n v="677.14"/>
    <d v="2025-10-01T00:00:00"/>
    <x v="0"/>
    <s v="006/2023"/>
    <s v="021.00001615/2023-55"/>
    <s v="359.00006451/2023-96  APPS"/>
    <s v="2 - FATURADO"/>
    <n v="0"/>
    <x v="0"/>
    <x v="0"/>
    <m/>
  </r>
  <r>
    <x v="1654"/>
    <s v="96.480.850/0001-03"/>
    <s v="NF SERVICOS"/>
    <n v="198303"/>
    <d v="2025-11-14T00:00:00"/>
    <n v="2064745"/>
    <d v="2025-11-14T00:00:00"/>
    <d v="2025-10-01T00:00:00"/>
    <n v="16.48"/>
    <d v="2025-12-14T00:00:00"/>
    <s v="E0240308"/>
    <s v="PD024190"/>
    <s v="PROGRAMA SP SEM PAPEL"/>
    <n v="15.69"/>
    <d v="2025-10-01T00:00:00"/>
    <x v="0"/>
    <s v="008/2024"/>
    <s v="021.00000776/2024-11"/>
    <s v="359.00005416/2024-31-APPS"/>
    <s v="2 - FATURADO"/>
    <n v="0"/>
    <x v="0"/>
    <x v="0"/>
    <m/>
  </r>
  <r>
    <x v="1654"/>
    <s v="96.480.850/0001-03"/>
    <s v="NF SERVICOS"/>
    <n v="198304"/>
    <d v="2025-11-14T00:00:00"/>
    <n v="2064746"/>
    <d v="2025-11-14T00:00:00"/>
    <d v="2025-10-01T00:00:00"/>
    <n v="31768"/>
    <d v="2025-12-14T00:00:00"/>
    <s v="E0251219"/>
    <s v="PD251122"/>
    <s v="PLATAFORMA COLABORATIVA I"/>
    <n v="30243.14"/>
    <d v="2025-10-01T00:00:00"/>
    <x v="0"/>
    <s v="036/2025"/>
    <s v="021.00001498/2025-91"/>
    <s v="359.00003842/2025-11 - ITO"/>
    <s v="2 - FATURADO"/>
    <n v="0"/>
    <x v="0"/>
    <x v="0"/>
    <m/>
  </r>
  <r>
    <x v="1654"/>
    <s v="96.480.850/0001-03"/>
    <s v="NF SERVICOS"/>
    <n v="198305"/>
    <d v="2025-11-14T00:00:00"/>
    <n v="2064747"/>
    <d v="2025-11-14T00:00:00"/>
    <d v="2025-10-01T00:00:00"/>
    <n v="14844.8"/>
    <d v="2025-12-14T00:00:00"/>
    <s v="E0240341"/>
    <s v="PD024225"/>
    <s v="SUSTENTAÇÃO DO SISTEMA PARA SPI"/>
    <n v="14132.25"/>
    <d v="2025-10-01T00:00:00"/>
    <x v="0"/>
    <s v="014/2024"/>
    <s v="021.00001157/2024-35"/>
    <s v="359.00006289/2024-97   ITO"/>
    <s v="2 - FATURADO"/>
    <n v="0"/>
    <x v="0"/>
    <x v="0"/>
    <m/>
  </r>
  <r>
    <x v="1654"/>
    <s v="96.480.850/0001-03"/>
    <s v="NF SERVICOS"/>
    <n v="198307"/>
    <d v="2025-11-14T00:00:00"/>
    <n v="2064749"/>
    <d v="2025-11-14T00:00:00"/>
    <d v="2025-10-01T00:00:00"/>
    <n v="63090.400000000001"/>
    <d v="2025-12-14T00:00:00"/>
    <s v="E0240342"/>
    <s v="PD024225"/>
    <s v="MANUTENÇÃO DO SISTEMA  PARA  SPI"/>
    <n v="60062.06"/>
    <d v="2025-10-01T00:00:00"/>
    <x v="0"/>
    <s v="014/2024"/>
    <s v="021.00001157/2024-35"/>
    <s v="359.00006289/2024-97   APPS"/>
    <s v="2 - FATURADO"/>
    <n v="0"/>
    <x v="0"/>
    <x v="0"/>
    <m/>
  </r>
  <r>
    <x v="1654"/>
    <s v="96.480.850/0001-03"/>
    <s v="NF SERVICOS"/>
    <n v="198308"/>
    <d v="2025-11-14T00:00:00"/>
    <n v="2064750"/>
    <d v="2025-11-14T00:00:00"/>
    <d v="2025-10-01T00:00:00"/>
    <n v="7593.46"/>
    <d v="2025-12-14T00:00:00"/>
    <s v="E0241013"/>
    <s v="PD024446"/>
    <s v="SHIELD - INFRAESTRUTURA,  HOSPEDAGEM E SEGURANÇA DA INFORMAÇÃO EM  NUVEM PUBLICA"/>
    <n v="7228.97"/>
    <d v="2025-10-01T00:00:00"/>
    <x v="0"/>
    <s v="018/2024"/>
    <s v="021.00002196/2024-50"/>
    <s v="359.00008671/2024-35 ITO"/>
    <s v="2 - FATURADO"/>
    <n v="0"/>
    <x v="0"/>
    <x v="0"/>
    <m/>
  </r>
  <r>
    <x v="1654"/>
    <s v="96.480.850/0001-03"/>
    <s v="NF SERVICOS"/>
    <n v="198309"/>
    <d v="2025-11-14T00:00:00"/>
    <n v="2064751"/>
    <d v="2025-11-14T00:00:00"/>
    <d v="2025-10-01T00:00:00"/>
    <n v="24452.85"/>
    <d v="2025-12-14T00:00:00"/>
    <s v="E0241013"/>
    <s v="PD024446"/>
    <s v="SHIELD - INFRAESTRUTURA,  HOSPEDAGEM E SEGURANÇA DA INFORMAÇÃO EM  NUVEM PUBLICA"/>
    <n v="23279.11"/>
    <d v="2025-10-01T00:00:00"/>
    <x v="0"/>
    <s v="018/2024"/>
    <s v="021.00002196/2024-50"/>
    <s v="359.00008671/2024-35 ITO"/>
    <s v="2 - FATURADO"/>
    <n v="0"/>
    <x v="0"/>
    <x v="0"/>
    <m/>
  </r>
  <r>
    <x v="1654"/>
    <s v="96.480.850/0001-03"/>
    <s v="NF SERVICOS"/>
    <n v="198310"/>
    <d v="2025-11-14T00:00:00"/>
    <n v="2064752"/>
    <d v="2025-11-14T00:00:00"/>
    <d v="2025-10-01T00:00:00"/>
    <n v="153224.29"/>
    <d v="2025-12-14T00:00:00"/>
    <s v="E0241013"/>
    <s v="PD024446"/>
    <s v="SHIELD - INFRAESTRUTURA,  HOSPEDAGEM E SEGURANÇA DA INFORMAÇÃO EM  NUVEM PUBLICA"/>
    <n v="145869.51999999999"/>
    <d v="2025-10-01T00:00:00"/>
    <x v="0"/>
    <s v="018/2024"/>
    <s v="021.00002196/2024-50"/>
    <s v="359.00008671/2024-35 ITO"/>
    <s v="2 - FATURADO"/>
    <n v="0"/>
    <x v="0"/>
    <x v="0"/>
    <m/>
  </r>
  <r>
    <x v="1654"/>
    <s v="96.480.850/0001-03"/>
    <s v="NF SERVICOS"/>
    <n v="198311"/>
    <d v="2025-11-14T00:00:00"/>
    <n v="2064753"/>
    <d v="2025-11-14T00:00:00"/>
    <d v="2025-10-01T00:00:00"/>
    <n v="50812.24"/>
    <d v="2025-12-14T00:00:00"/>
    <s v="E0241013"/>
    <s v="PD024446"/>
    <s v="SHIELD - INFRAESTRUTURA,  HOSPEDAGEM E SEGURANÇA DA INFORMAÇÃO EM  NUVEM PUBLICA"/>
    <n v="48373.25"/>
    <d v="2025-10-01T00:00:00"/>
    <x v="0"/>
    <s v="018/2024"/>
    <s v="021.00002196/2024-50"/>
    <s v="359.00008671/2024-35 ITO"/>
    <s v="2 - FATURADO"/>
    <n v="0"/>
    <x v="0"/>
    <x v="0"/>
    <m/>
  </r>
  <r>
    <x v="1654"/>
    <s v="96.480.850/0001-03"/>
    <s v="NF SERVICOS"/>
    <n v="198312"/>
    <d v="2025-11-14T00:00:00"/>
    <n v="2064754"/>
    <d v="2025-11-14T00:00:00"/>
    <d v="2025-10-01T00:00:00"/>
    <n v="375680.44"/>
    <d v="2025-12-14T00:00:00"/>
    <s v="E0241013"/>
    <s v="PD024446"/>
    <s v="SHIELD - INFRAESTRUTURA,  HOSPEDAGEM E SEGURANÇA DA INFORMAÇÃO EM  NUVEM PUBLICA"/>
    <n v="357647.78"/>
    <d v="2025-10-01T00:00:00"/>
    <x v="0"/>
    <s v="018/2024"/>
    <s v="021.00002196/2024-50"/>
    <s v="359.00008671/2024-35 ITO"/>
    <s v="2 - FATURADO"/>
    <n v="0"/>
    <x v="0"/>
    <x v="0"/>
    <m/>
  </r>
  <r>
    <x v="1654"/>
    <s v="96.480.850/0001-03"/>
    <s v="NF SERVICOS"/>
    <n v="198313"/>
    <d v="2025-11-14T00:00:00"/>
    <n v="2064755"/>
    <d v="2025-11-14T00:00:00"/>
    <d v="2025-10-01T00:00:00"/>
    <n v="1600.6"/>
    <d v="2025-12-14T00:00:00"/>
    <s v="E0240343"/>
    <s v="PD024225"/>
    <s v="HOSPEDAGEM VIRTUALIZADA ON PREMISES GERENCIADA DO SITE PARA SPI"/>
    <n v="1523.77"/>
    <d v="2025-10-01T00:00:00"/>
    <x v="0"/>
    <s v="014/2024"/>
    <s v="021.00001157/2024-35"/>
    <s v="359.00006289/2024-97   ITO"/>
    <s v="2 - FATURADO"/>
    <n v="0"/>
    <x v="0"/>
    <x v="0"/>
    <m/>
  </r>
  <r>
    <x v="1654"/>
    <s v="96.480.850/0001-03"/>
    <s v="NF SERVICOS"/>
    <n v="198314"/>
    <d v="2025-11-14T00:00:00"/>
    <n v="2064756"/>
    <d v="2025-11-14T00:00:00"/>
    <d v="2025-10-01T00:00:00"/>
    <n v="30465.16"/>
    <d v="2025-12-14T00:00:00"/>
    <s v="E0240343"/>
    <s v="PD024225"/>
    <s v="HOSPEDAGEM VIRTUALIZADA ON PREMISES GERENCIADA DO SITE PARA SPI"/>
    <n v="29002.83"/>
    <d v="2025-10-01T00:00:00"/>
    <x v="0"/>
    <s v="014/2024"/>
    <s v="021.00001157/2024-35"/>
    <s v="359.00006289/2024-97   ITO"/>
    <s v="2 - FATURADO"/>
    <n v="0"/>
    <x v="0"/>
    <x v="0"/>
    <m/>
  </r>
  <r>
    <x v="1655"/>
    <s v="96.493.648/0001-16"/>
    <s v="NF SERVICOS DO"/>
    <n v="370569"/>
    <d v="2025-11-24T00:00:00"/>
    <n v="377385"/>
    <d v="2025-11-25T00:00:00"/>
    <m/>
    <n v="276.57"/>
    <d v="2025-12-25T00:00:00"/>
    <s v="E0250897"/>
    <s v="PD025897"/>
    <s v="Serviços de Publicidade Eletrônica"/>
    <n v="263.29000000000002"/>
    <m/>
    <x v="0"/>
    <m/>
    <m/>
    <m/>
    <s v="2 - FATURADO"/>
    <n v="0"/>
    <x v="0"/>
    <x v="1"/>
    <m/>
  </r>
  <r>
    <x v="1656"/>
    <s v="970.963.426-72"/>
    <s v="5102 VENDA tributada"/>
    <n v="1101"/>
    <d v="2025-11-13T00:00:00"/>
    <m/>
    <m/>
    <m/>
    <n v="525"/>
    <d v="2025-11-23T00:00:00"/>
    <m/>
    <m/>
    <s v="Ferramentas em geral"/>
    <n v="525"/>
    <m/>
    <x v="0"/>
    <m/>
    <m/>
    <m/>
    <s v="10 DIAS"/>
    <n v="5"/>
    <x v="3"/>
    <x v="8"/>
    <m/>
  </r>
  <r>
    <x v="1657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820"/>
    <x v="1"/>
    <x v="1"/>
    <m/>
  </r>
  <r>
    <x v="1657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65"/>
    <x v="1"/>
    <x v="1"/>
    <m/>
  </r>
  <r>
    <x v="1657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638"/>
    <x v="1"/>
    <x v="1"/>
    <m/>
  </r>
  <r>
    <x v="1657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609"/>
    <x v="1"/>
    <x v="1"/>
    <m/>
  </r>
  <r>
    <x v="1657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548"/>
    <x v="1"/>
    <x v="1"/>
    <m/>
  </r>
  <r>
    <x v="1657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544"/>
    <x v="1"/>
    <x v="1"/>
    <m/>
  </r>
  <r>
    <x v="1657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510"/>
    <x v="1"/>
    <x v="1"/>
    <m/>
  </r>
  <r>
    <x v="1657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75"/>
    <x v="1"/>
    <x v="1"/>
    <m/>
  </r>
  <r>
    <x v="1657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400"/>
    <x v="1"/>
    <x v="1"/>
    <m/>
  </r>
  <r>
    <x v="1658"/>
    <s v="973.703.046-04"/>
    <s v="5551 Venda b.at. imo"/>
    <n v="890"/>
    <d v="2025-10-24T00:00:00"/>
    <m/>
    <m/>
    <m/>
    <n v="400"/>
    <d v="2025-11-03T00:00:00"/>
    <m/>
    <m/>
    <s v="Refrigeradores Diversos"/>
    <n v="400"/>
    <m/>
    <x v="0"/>
    <m/>
    <m/>
    <m/>
    <s v="10 DIAS"/>
    <n v="25"/>
    <x v="3"/>
    <x v="8"/>
    <m/>
  </r>
  <r>
    <x v="1659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265"/>
    <x v="2"/>
    <x v="5"/>
    <m/>
  </r>
  <r>
    <x v="1660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295"/>
    <x v="2"/>
    <x v="5"/>
    <m/>
  </r>
  <r>
    <x v="1661"/>
    <s v="990.381.708-82"/>
    <s v="ND-BENEF AFASTADOS"/>
    <n v="1091"/>
    <d v="2025-11-04T00:00:00"/>
    <m/>
    <m/>
    <m/>
    <n v="1299.1600000000001"/>
    <d v="2025-12-05T00:00:00"/>
    <m/>
    <m/>
    <s v="PLANO DE SAUDE FUNC AFASTADOS"/>
    <n v="1299.1600000000001"/>
    <m/>
    <x v="0"/>
    <m/>
    <m/>
    <m/>
    <s v="31 DIAS"/>
    <n v="0"/>
    <x v="0"/>
    <x v="6"/>
    <m/>
  </r>
  <r>
    <x v="1662"/>
    <s v="991.892.917-00"/>
    <s v="ND-OPERADORA CIELO"/>
    <n v="27433"/>
    <d v="2025-11-21T00:00:00"/>
    <m/>
    <m/>
    <m/>
    <n v="124.99"/>
    <d v="2025-11-21T00:00:00"/>
    <m/>
    <m/>
    <s v="Certificado e-CPF A1 em Software (12 meses)"/>
    <n v="124.99"/>
    <m/>
    <x v="0"/>
    <m/>
    <m/>
    <m/>
    <s v="1 - VENDA A VISTA"/>
    <n v="7"/>
    <x v="3"/>
    <x v="2"/>
    <m/>
  </r>
  <r>
    <x v="1663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216"/>
    <x v="2"/>
    <x v="5"/>
    <m/>
  </r>
  <r>
    <x v="1664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66"/>
    <x v="6"/>
    <x v="5"/>
    <m/>
  </r>
  <r>
    <x v="1665"/>
    <m/>
    <s v="ND-Médicos"/>
    <m/>
    <m/>
    <m/>
    <m/>
    <m/>
    <m/>
    <d v="2025-10-20T00:00:00"/>
    <m/>
    <m/>
    <m/>
    <n v="451217.84999999986"/>
    <m/>
    <x v="0"/>
    <m/>
    <m/>
    <m/>
    <m/>
    <n v="39"/>
    <x v="5"/>
    <x v="16"/>
    <m/>
  </r>
  <r>
    <x v="1665"/>
    <m/>
    <s v="ND-Médicos"/>
    <m/>
    <m/>
    <m/>
    <m/>
    <m/>
    <m/>
    <d v="2025-11-20T00:00:00"/>
    <m/>
    <m/>
    <m/>
    <n v="1578953.34"/>
    <m/>
    <x v="0"/>
    <m/>
    <m/>
    <m/>
    <m/>
    <n v="8"/>
    <x v="3"/>
    <x v="16"/>
    <m/>
  </r>
  <r>
    <x v="128"/>
    <m/>
    <m/>
    <m/>
    <m/>
    <m/>
    <m/>
    <m/>
    <m/>
    <m/>
    <m/>
    <m/>
    <m/>
    <m/>
    <m/>
    <x v="0"/>
    <m/>
    <m/>
    <m/>
    <m/>
    <m/>
    <x v="10"/>
    <x v="17"/>
    <m/>
  </r>
  <r>
    <x v="128"/>
    <m/>
    <m/>
    <m/>
    <m/>
    <m/>
    <m/>
    <m/>
    <m/>
    <m/>
    <m/>
    <m/>
    <m/>
    <m/>
    <m/>
    <x v="0"/>
    <m/>
    <m/>
    <m/>
    <m/>
    <m/>
    <x v="10"/>
    <x v="17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2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3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4"/>
    <d v="2025-05-05T00:00:00"/>
    <x v="0"/>
    <n v="58609733.770000003"/>
    <d v="2025-05-30T00:00:00"/>
    <n v="58609733.770000003"/>
    <n v="0"/>
    <d v="2025-06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5"/>
    <d v="2025-11-03T00:00:00"/>
    <x v="0"/>
    <n v="59977733.770000003"/>
    <d v="2025-11-28T00:00:00"/>
    <m/>
    <n v="59977733.770000003"/>
    <m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6"/>
    <d v="2025-07-02T00:00:00"/>
    <x v="0"/>
    <n v="58989733.770000003"/>
    <d v="2025-07-31T00:00:00"/>
    <n v="40000000"/>
    <n v="0"/>
    <d v="2025-08-21T00:00:00"/>
    <m/>
    <m/>
    <m/>
    <n v="18989733.770000003"/>
  </r>
  <r>
    <m/>
    <m/>
    <x v="0"/>
    <s v="39.467.292/0017-70"/>
    <m/>
    <s v="SECRETARIAS"/>
    <s v="SECRETARIA DE GOVERNO"/>
    <s v="ND-CONVENIO PPT"/>
    <s v="COBRANCA DE CONVENIO PPT - MANUAL"/>
    <n v="1"/>
    <s v="SEDE (SED)"/>
    <s v="AVISO DE DÉBITO"/>
    <x v="7"/>
    <d v="2025-08-04T00:00:00"/>
    <x v="0"/>
    <n v="59209733.770000003"/>
    <d v="2025-08-29T00:00:00"/>
    <n v="59209733.770000003"/>
    <n v="0"/>
    <d v="2025-09-22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8"/>
    <d v="2025-09-02T00:00:00"/>
    <x v="0"/>
    <n v="59463733.770000003"/>
    <d v="2025-09-30T00:00:00"/>
    <n v="30000000"/>
    <n v="0"/>
    <d v="2025-10-21T00:00:00"/>
    <m/>
    <m/>
    <m/>
    <n v="29463733.770000003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9"/>
    <d v="2025-10-03T00:00:00"/>
    <x v="0"/>
    <n v="59663733.770000003"/>
    <d v="2025-10-31T00:00:00"/>
    <n v="30000000"/>
    <n v="0"/>
    <d v="2025-11-24T00:00:00"/>
    <m/>
    <m/>
    <m/>
    <n v="29663733.770000003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0"/>
    <d v="2025-06-02T00:00:00"/>
    <x v="0"/>
    <n v="58809733.770000003"/>
    <d v="2025-06-30T00:00:00"/>
    <n v="58809733.770000003"/>
    <n v="0"/>
    <d v="2025-07-22T00:00:00"/>
    <m/>
    <m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0">
  <r>
    <x v="0"/>
    <x v="0"/>
    <s v="SGCP"/>
    <n v="31012.140000000003"/>
    <x v="0"/>
  </r>
  <r>
    <x v="0"/>
    <x v="1"/>
    <s v="SGCP"/>
    <n v="2576.94"/>
    <x v="0"/>
  </r>
  <r>
    <x v="0"/>
    <x v="2"/>
    <s v="SGCP"/>
    <n v="16676.059999999998"/>
    <x v="0"/>
  </r>
  <r>
    <x v="0"/>
    <x v="3"/>
    <s v="SGCP"/>
    <n v="20911.879999999997"/>
    <x v="0"/>
  </r>
  <r>
    <x v="0"/>
    <x v="4"/>
    <s v="SGCP"/>
    <n v="14706.33"/>
    <x v="0"/>
  </r>
  <r>
    <x v="0"/>
    <x v="5"/>
    <s v="SGCP"/>
    <n v="7819.68"/>
    <x v="0"/>
  </r>
  <r>
    <x v="0"/>
    <x v="6"/>
    <s v="SGCP"/>
    <n v="11586.640000000001"/>
    <x v="0"/>
  </r>
  <r>
    <x v="0"/>
    <x v="7"/>
    <s v="SGCP"/>
    <n v="26070.319999999996"/>
    <x v="0"/>
  </r>
  <r>
    <x v="0"/>
    <x v="8"/>
    <s v="SGCP"/>
    <n v="9842.7599999999984"/>
    <x v="0"/>
  </r>
  <r>
    <x v="0"/>
    <x v="9"/>
    <s v="SGCP"/>
    <n v="10855.73"/>
    <x v="0"/>
  </r>
  <r>
    <x v="0"/>
    <x v="10"/>
    <s v="SGCP"/>
    <n v="7243.7199999999993"/>
    <x v="0"/>
  </r>
  <r>
    <x v="0"/>
    <x v="11"/>
    <s v="SGCP"/>
    <n v="17742.38"/>
    <x v="0"/>
  </r>
  <r>
    <x v="0"/>
    <x v="12"/>
    <s v="SGCP"/>
    <n v="11981.29"/>
    <x v="0"/>
  </r>
  <r>
    <x v="0"/>
    <x v="13"/>
    <s v="SGCP"/>
    <n v="102059.62000000005"/>
    <x v="0"/>
  </r>
  <r>
    <x v="0"/>
    <x v="14"/>
    <s v="SGCP"/>
    <n v="15091.390000000003"/>
    <x v="0"/>
  </r>
  <r>
    <x v="0"/>
    <x v="15"/>
    <s v="SGCP"/>
    <n v="27937.809999999998"/>
    <x v="0"/>
  </r>
  <r>
    <x v="0"/>
    <x v="16"/>
    <s v="SGCP"/>
    <n v="15357.969999999998"/>
    <x v="0"/>
  </r>
  <r>
    <x v="0"/>
    <x v="17"/>
    <s v="SGCP"/>
    <n v="30830.690000000021"/>
    <x v="0"/>
  </r>
  <r>
    <x v="0"/>
    <x v="18"/>
    <s v="SGCP"/>
    <n v="15728.22"/>
    <x v="0"/>
  </r>
  <r>
    <x v="0"/>
    <x v="19"/>
    <s v="SGCP"/>
    <n v="17923.41"/>
    <x v="0"/>
  </r>
  <r>
    <x v="0"/>
    <x v="20"/>
    <s v="SGCP"/>
    <n v="4102.37"/>
    <x v="0"/>
  </r>
  <r>
    <x v="0"/>
    <x v="21"/>
    <s v="SGCP"/>
    <n v="10900.16"/>
    <x v="0"/>
  </r>
  <r>
    <x v="0"/>
    <x v="22"/>
    <s v="SGCP"/>
    <n v="26801.110000000008"/>
    <x v="0"/>
  </r>
  <r>
    <x v="0"/>
    <x v="23"/>
    <s v="SGCP"/>
    <n v="9063.7199999999993"/>
    <x v="0"/>
  </r>
  <r>
    <x v="0"/>
    <x v="24"/>
    <s v="SGCP"/>
    <n v="13788.11"/>
    <x v="0"/>
  </r>
  <r>
    <x v="0"/>
    <x v="25"/>
    <s v="SGCP"/>
    <n v="69189.429999999993"/>
    <x v="0"/>
  </r>
  <r>
    <x v="0"/>
    <x v="26"/>
    <s v="SGCP"/>
    <n v="17609.09"/>
    <x v="0"/>
  </r>
  <r>
    <x v="0"/>
    <x v="27"/>
    <s v="SGCP"/>
    <n v="13032.800000000001"/>
    <x v="0"/>
  </r>
  <r>
    <x v="0"/>
    <x v="28"/>
    <s v="SGCP"/>
    <n v="22259.460000000003"/>
    <x v="0"/>
  </r>
  <r>
    <x v="0"/>
    <x v="29"/>
    <s v="SGCP"/>
    <n v="110333.37"/>
    <x v="0"/>
  </r>
  <r>
    <x v="0"/>
    <x v="30"/>
    <s v="SGCP"/>
    <n v="12958.750000000002"/>
    <x v="0"/>
  </r>
  <r>
    <x v="0"/>
    <x v="31"/>
    <s v="SGCP"/>
    <n v="15743.029999999999"/>
    <x v="0"/>
  </r>
  <r>
    <x v="0"/>
    <x v="32"/>
    <s v="SGCP"/>
    <n v="19517.57"/>
    <x v="0"/>
  </r>
  <r>
    <x v="0"/>
    <x v="33"/>
    <s v="SGCP"/>
    <n v="44237.469999999994"/>
    <x v="0"/>
  </r>
  <r>
    <x v="0"/>
    <x v="34"/>
    <s v="SGCP"/>
    <n v="81343.440000000046"/>
    <x v="0"/>
  </r>
  <r>
    <x v="0"/>
    <x v="35"/>
    <s v="SGCP"/>
    <n v="18413.259999999998"/>
    <x v="0"/>
  </r>
  <r>
    <x v="0"/>
    <x v="36"/>
    <s v="SGCP"/>
    <n v="7182.85"/>
    <x v="0"/>
  </r>
  <r>
    <x v="0"/>
    <x v="37"/>
    <s v="SGCP"/>
    <n v="20304.510000000002"/>
    <x v="0"/>
  </r>
  <r>
    <x v="0"/>
    <x v="38"/>
    <s v="SGCP"/>
    <n v="18946.740000000002"/>
    <x v="0"/>
  </r>
  <r>
    <x v="0"/>
    <x v="39"/>
    <s v="SGCP"/>
    <n v="28375.96"/>
    <x v="0"/>
  </r>
  <r>
    <x v="0"/>
    <x v="40"/>
    <s v="SGCP"/>
    <n v="21609.19"/>
    <x v="0"/>
  </r>
  <r>
    <x v="0"/>
    <x v="41"/>
    <s v="SGCP"/>
    <n v="72363.260000000024"/>
    <x v="0"/>
  </r>
  <r>
    <x v="0"/>
    <x v="42"/>
    <s v="SGCP"/>
    <n v="11532.58"/>
    <x v="0"/>
  </r>
  <r>
    <x v="0"/>
    <x v="43"/>
    <s v="SGCP"/>
    <n v="4517.05"/>
    <x v="0"/>
  </r>
  <r>
    <x v="0"/>
    <x v="44"/>
    <s v="SGCP"/>
    <n v="10070.799999999999"/>
    <x v="0"/>
  </r>
  <r>
    <x v="0"/>
    <x v="45"/>
    <s v="SGCP"/>
    <n v="29061.709999999995"/>
    <x v="0"/>
  </r>
  <r>
    <x v="0"/>
    <x v="46"/>
    <s v="SGCP"/>
    <n v="15283.92"/>
    <x v="0"/>
  </r>
  <r>
    <x v="0"/>
    <x v="47"/>
    <s v="SGCP"/>
    <n v="18142.009999999998"/>
    <x v="0"/>
  </r>
  <r>
    <x v="0"/>
    <x v="48"/>
    <s v="SGCP"/>
    <n v="4605.91"/>
    <x v="0"/>
  </r>
  <r>
    <x v="0"/>
    <x v="49"/>
    <s v="SGCP"/>
    <n v="53380.909999999996"/>
    <x v="0"/>
  </r>
  <r>
    <x v="0"/>
    <x v="50"/>
    <s v="SGCP"/>
    <n v="20674.760000000002"/>
    <x v="0"/>
  </r>
  <r>
    <x v="0"/>
    <x v="51"/>
    <s v="SGCP"/>
    <n v="100888.91"/>
    <x v="0"/>
  </r>
  <r>
    <x v="0"/>
    <x v="52"/>
    <s v="SGCP"/>
    <n v="58115.38"/>
    <x v="0"/>
  </r>
  <r>
    <x v="0"/>
    <x v="53"/>
    <s v="SGCP"/>
    <n v="24173.850000000002"/>
    <x v="0"/>
  </r>
  <r>
    <x v="0"/>
    <x v="54"/>
    <s v="SGCP"/>
    <n v="60564.369999999995"/>
    <x v="0"/>
  </r>
  <r>
    <x v="0"/>
    <x v="55"/>
    <s v="SGCP"/>
    <n v="20738.260000000002"/>
    <x v="0"/>
  </r>
  <r>
    <x v="0"/>
    <x v="56"/>
    <s v="SGCP"/>
    <n v="11981.289999999999"/>
    <x v="0"/>
  </r>
  <r>
    <x v="0"/>
    <x v="57"/>
    <s v="SGCP"/>
    <n v="39118.020000000004"/>
    <x v="0"/>
  </r>
  <r>
    <x v="0"/>
    <x v="58"/>
    <s v="SGCP"/>
    <n v="41892.07"/>
    <x v="0"/>
  </r>
  <r>
    <x v="0"/>
    <x v="59"/>
    <s v="SGCP"/>
    <n v="16720.89"/>
    <x v="0"/>
  </r>
  <r>
    <x v="0"/>
    <x v="60"/>
    <s v="SGCP"/>
    <n v="91764.69"/>
    <x v="0"/>
  </r>
  <r>
    <x v="0"/>
    <x v="61"/>
    <s v="SGCP"/>
    <n v="11240.789999999999"/>
    <x v="0"/>
  </r>
  <r>
    <x v="0"/>
    <x v="62"/>
    <s v="SGCP"/>
    <n v="45357.659999999996"/>
    <x v="0"/>
  </r>
  <r>
    <x v="0"/>
    <x v="63"/>
    <s v="SGCP"/>
    <n v="22066.100000000006"/>
    <x v="0"/>
  </r>
  <r>
    <x v="0"/>
    <x v="64"/>
    <s v="SGCP"/>
    <n v="20332.89"/>
    <x v="0"/>
  </r>
  <r>
    <x v="0"/>
    <x v="65"/>
    <s v="SGCP"/>
    <n v="10900.16"/>
    <x v="0"/>
  </r>
  <r>
    <x v="0"/>
    <x v="66"/>
    <s v="SGCP"/>
    <n v="21285.239999999998"/>
    <x v="0"/>
  </r>
  <r>
    <x v="0"/>
    <x v="67"/>
    <s v="SGCP"/>
    <n v="4546.67"/>
    <x v="0"/>
  </r>
  <r>
    <x v="0"/>
    <x v="68"/>
    <s v="SGCP"/>
    <n v="12307.109999999999"/>
    <x v="0"/>
  </r>
  <r>
    <x v="0"/>
    <x v="69"/>
    <s v="SGCP"/>
    <n v="2280.7399999999998"/>
    <x v="0"/>
  </r>
  <r>
    <x v="0"/>
    <x v="70"/>
    <s v="SGCP"/>
    <n v="20038.64"/>
    <x v="0"/>
  </r>
  <r>
    <x v="1"/>
    <x v="29"/>
    <s v="Tecnologia Bancária S/A "/>
    <n v="2753.6"/>
    <x v="0"/>
  </r>
  <r>
    <x v="1"/>
    <x v="71"/>
    <s v="Tecnologia Bancária S/A "/>
    <n v="2753.6"/>
    <x v="0"/>
  </r>
  <r>
    <x v="1"/>
    <x v="72"/>
    <s v="Tecnologia Bancária S/A "/>
    <n v="2753.6"/>
    <x v="0"/>
  </r>
  <r>
    <x v="1"/>
    <x v="73"/>
    <s v="Tecnologia Bancária S/A "/>
    <n v="2753.6"/>
    <x v="0"/>
  </r>
  <r>
    <x v="2"/>
    <x v="74"/>
    <s v="MUNICIPIO DE TABATINGA"/>
    <n v="16361.16"/>
    <x v="1"/>
  </r>
  <r>
    <x v="2"/>
    <x v="74"/>
    <s v="MUNICIPIO DE IBATÉ"/>
    <n v="22923.55"/>
    <x v="1"/>
  </r>
  <r>
    <x v="2"/>
    <x v="74"/>
    <s v="MUNICIPIO DE JANDIRA"/>
    <n v="31705.21"/>
    <x v="1"/>
  </r>
  <r>
    <x v="2"/>
    <x v="74"/>
    <s v="MUNICIPIO DE CUNHA"/>
    <n v="15828.86"/>
    <x v="1"/>
  </r>
  <r>
    <x v="2"/>
    <x v="74"/>
    <s v="MUNICIPIO DE CABREUVA"/>
    <n v="17393.580000000002"/>
    <x v="1"/>
  </r>
  <r>
    <x v="2"/>
    <x v="74"/>
    <s v="MUNICIPIO DE POTIM"/>
    <n v="18015.07"/>
    <x v="1"/>
  </r>
  <r>
    <x v="2"/>
    <x v="74"/>
    <s v="MUNICIPIO DE CANDIDO MOTA"/>
    <n v="19661.12"/>
    <x v="1"/>
  </r>
  <r>
    <x v="2"/>
    <x v="74"/>
    <s v="MUNICIPIO DE JOSE BONIFACIO"/>
    <n v="20375.740000000002"/>
    <x v="1"/>
  </r>
  <r>
    <x v="2"/>
    <x v="74"/>
    <s v="MUNICIPIO DE RIO DAS PEDRAS"/>
    <n v="21189.97"/>
    <x v="1"/>
  </r>
  <r>
    <x v="2"/>
    <x v="74"/>
    <s v="MUNICIPIO DE ITUVERAVA"/>
    <n v="21482.47"/>
    <x v="1"/>
  </r>
  <r>
    <x v="2"/>
    <x v="74"/>
    <s v="MUNICIPIO DE CAPIVARI"/>
    <n v="22704.55"/>
    <x v="1"/>
  </r>
  <r>
    <x v="2"/>
    <x v="74"/>
    <s v="MUNICIPIO DE EMBU DAS ARTES"/>
    <n v="44436.95"/>
    <x v="1"/>
  </r>
  <r>
    <x v="2"/>
    <x v="74"/>
    <s v="MUNICIPIO DE MIGUELOPOLIS"/>
    <n v="15890.75"/>
    <x v="1"/>
  </r>
  <r>
    <x v="2"/>
    <x v="74"/>
    <s v="MUNICIPIO DE MIGUELOPOLIS"/>
    <n v="15890.75"/>
    <x v="1"/>
  </r>
  <r>
    <x v="2"/>
    <x v="74"/>
    <s v="MUNICIPIO DE VARGEM GRANDE DO SUL"/>
    <n v="17036.009999999998"/>
    <x v="1"/>
  </r>
  <r>
    <x v="2"/>
    <x v="74"/>
    <s v="PREF. MUN. - BOM JESUS PERDOES"/>
    <n v="18208.37"/>
    <x v="1"/>
  </r>
  <r>
    <x v="2"/>
    <x v="74"/>
    <s v="MUNICIPIO DE PRESIDENTE VENCESLAU"/>
    <n v="18542.13"/>
    <x v="1"/>
  </r>
  <r>
    <x v="2"/>
    <x v="74"/>
    <s v="MUNICIPIO DE SANTO ANTONIO DE POSSE"/>
    <n v="18647.79"/>
    <x v="1"/>
  </r>
  <r>
    <x v="2"/>
    <x v="74"/>
    <s v="MUNICIPIO DE IGARAPAVA"/>
    <n v="19235.810000000001"/>
    <x v="1"/>
  </r>
  <r>
    <x v="2"/>
    <x v="74"/>
    <s v="MUNICIPIO DE TANABI"/>
    <n v="19597.37"/>
    <x v="1"/>
  </r>
  <r>
    <x v="2"/>
    <x v="74"/>
    <s v="MUNICIPIO DE BIRITIBA-MIRIM"/>
    <n v="20164.78"/>
    <x v="1"/>
  </r>
  <r>
    <x v="2"/>
    <x v="74"/>
    <s v="MUNICIPIO DE PEREIRA BARRETO"/>
    <n v="20916.189999999999"/>
    <x v="1"/>
  </r>
  <r>
    <x v="2"/>
    <x v="74"/>
    <s v="MUNICIPIO DE DOIS CORREGOS"/>
    <n v="21009.17"/>
    <x v="1"/>
  </r>
  <r>
    <x v="2"/>
    <x v="74"/>
    <s v="MUNICIPIO DE BERTIOGA"/>
    <n v="21332.92"/>
    <x v="1"/>
  </r>
  <r>
    <x v="2"/>
    <x v="74"/>
    <s v="MUNICIPIO DE MARTINOPOLIS"/>
    <n v="21518.52"/>
    <x v="1"/>
  </r>
  <r>
    <x v="2"/>
    <x v="74"/>
    <s v="MUNICIPIO DE PROMISSAO"/>
    <n v="24801.98"/>
    <x v="1"/>
  </r>
  <r>
    <x v="2"/>
    <x v="74"/>
    <s v="MUNICIPIO DE ITANHAEM"/>
    <n v="26361.39"/>
    <x v="1"/>
  </r>
  <r>
    <x v="2"/>
    <x v="74"/>
    <s v="MUNICIPIO DE SERRA NEGRA"/>
    <n v="27324.83"/>
    <x v="1"/>
  </r>
  <r>
    <x v="2"/>
    <x v="74"/>
    <s v="MUNICIPIO DE FRANCO DA ROCHA"/>
    <n v="51696.02"/>
    <x v="1"/>
  </r>
  <r>
    <x v="2"/>
    <x v="74"/>
    <s v="MUNICIPIO DE ARUJA"/>
    <n v="8117.19"/>
    <x v="1"/>
  </r>
  <r>
    <x v="2"/>
    <x v="74"/>
    <s v="MUNICIPIO DE SAO JOSE DO RIO PARDO"/>
    <n v="13082.06"/>
    <x v="1"/>
  </r>
  <r>
    <x v="2"/>
    <x v="74"/>
    <s v="MUNICIPIO DE SANTA CRUZ DO RIO PARDO"/>
    <n v="13329.81"/>
    <x v="1"/>
  </r>
  <r>
    <x v="2"/>
    <x v="74"/>
    <s v="MUNICIPIO DE CAMPINAS"/>
    <n v="14083.74"/>
    <x v="1"/>
  </r>
  <r>
    <x v="2"/>
    <x v="74"/>
    <s v="CONSELHO REGIONAL DE ENGENHARIA E AGRONOMIA DO ES"/>
    <n v="14707.05"/>
    <x v="1"/>
  </r>
  <r>
    <x v="2"/>
    <x v="74"/>
    <s v="MUNICIPIO DE NAZARE PAULISTA"/>
    <n v="15925.46"/>
    <x v="1"/>
  </r>
  <r>
    <x v="2"/>
    <x v="74"/>
    <s v="MUNICIPIO DE ARTUR NOGUEIRA"/>
    <n v="16830.66"/>
    <x v="1"/>
  </r>
  <r>
    <x v="2"/>
    <x v="74"/>
    <s v="PREFEITURA DO MUNICIPIO DE GUAPIACU"/>
    <n v="16877.05"/>
    <x v="1"/>
  </r>
  <r>
    <x v="2"/>
    <x v="74"/>
    <s v="MUNICIPIO DE SANTA CRUZ DAS PALMEIRAS"/>
    <n v="17246.79"/>
    <x v="1"/>
  </r>
  <r>
    <x v="2"/>
    <x v="74"/>
    <s v="MUNICIPIO DE CERQUILHO   "/>
    <n v="17266.490000000002"/>
    <x v="1"/>
  </r>
  <r>
    <x v="2"/>
    <x v="74"/>
    <s v="MUNICIPIO DE PALMITAL"/>
    <n v="17389.650000000001"/>
    <x v="1"/>
  </r>
  <r>
    <x v="2"/>
    <x v="74"/>
    <s v="MUNICIPIO DE LOUVEIRA"/>
    <n v="17841.91"/>
    <x v="1"/>
  </r>
  <r>
    <x v="2"/>
    <x v="74"/>
    <s v="MUNICIPIO DE DESCALVADO"/>
    <n v="18394.830000000002"/>
    <x v="1"/>
  </r>
  <r>
    <x v="2"/>
    <x v="74"/>
    <s v="MUNICIPIO DE ARACOIABA DA SERRA"/>
    <n v="18470.53"/>
    <x v="1"/>
  </r>
  <r>
    <x v="2"/>
    <x v="74"/>
    <s v="MUNICIPIO DE LARANJAL PAULISTA"/>
    <n v="18804.59"/>
    <x v="1"/>
  </r>
  <r>
    <x v="2"/>
    <x v="74"/>
    <s v="MUNICIPIO DE CACAPAVA"/>
    <n v="18934.849999999999"/>
    <x v="1"/>
  </r>
  <r>
    <x v="2"/>
    <x v="74"/>
    <s v="MUNICIPIO DE MOGI-MIRIM"/>
    <n v="18943.099999999999"/>
    <x v="1"/>
  </r>
  <r>
    <x v="2"/>
    <x v="74"/>
    <s v="MUNICIPIO DE ITAPOLIS"/>
    <n v="19019.16"/>
    <x v="1"/>
  </r>
  <r>
    <x v="2"/>
    <x v="74"/>
    <s v="MUNICIPIO DE PEDERNEIRAS"/>
    <n v="19037.07"/>
    <x v="1"/>
  </r>
  <r>
    <x v="2"/>
    <x v="74"/>
    <s v="MUNICIPIO DE MONTE ALTO"/>
    <n v="19070.669999999998"/>
    <x v="1"/>
  </r>
  <r>
    <x v="2"/>
    <x v="74"/>
    <s v="MUNICIPIO DE JAGUARIUNA"/>
    <n v="19318.75"/>
    <x v="1"/>
  </r>
  <r>
    <x v="2"/>
    <x v="74"/>
    <s v="MUNICIPIO DE BASTOS"/>
    <n v="19337.150000000001"/>
    <x v="1"/>
  </r>
  <r>
    <x v="2"/>
    <x v="74"/>
    <s v="MUNICIPIO DE ITIRAPINA"/>
    <n v="19432.09"/>
    <x v="1"/>
  </r>
  <r>
    <x v="2"/>
    <x v="74"/>
    <s v="MUNICIPIO DE GARCA"/>
    <n v="19673.77"/>
    <x v="1"/>
  </r>
  <r>
    <x v="2"/>
    <x v="74"/>
    <s v="MUNICIPIO DE BATATAIS"/>
    <n v="19821.71"/>
    <x v="1"/>
  </r>
  <r>
    <x v="2"/>
    <x v="74"/>
    <s v="MUNICIPIO DE CAJAMAR"/>
    <n v="19826.84"/>
    <x v="1"/>
  </r>
  <r>
    <x v="2"/>
    <x v="74"/>
    <s v="MUNICIPIO DE SANTA FE DO SUL"/>
    <n v="19844.13"/>
    <x v="1"/>
  </r>
  <r>
    <x v="2"/>
    <x v="74"/>
    <s v="MUNICIPIO DE IRACEMAPOLIS"/>
    <n v="19846.990000000002"/>
    <x v="1"/>
  </r>
  <r>
    <x v="2"/>
    <x v="74"/>
    <s v="MUNICIPIO DE MONGAGUA"/>
    <n v="20229.919999999998"/>
    <x v="1"/>
  </r>
  <r>
    <x v="2"/>
    <x v="74"/>
    <s v="MUNICIPIO DE ESPIRITO SANTO DO PINHAL"/>
    <n v="20250.5"/>
    <x v="1"/>
  </r>
  <r>
    <x v="2"/>
    <x v="74"/>
    <s v="MUNICIPIO DE PITANGUEIRAS"/>
    <n v="20347.61"/>
    <x v="1"/>
  </r>
  <r>
    <x v="2"/>
    <x v="74"/>
    <s v="MUNICIPIO DE SOCORRO"/>
    <n v="20396.57"/>
    <x v="1"/>
  </r>
  <r>
    <x v="2"/>
    <x v="74"/>
    <s v="MUNICIPIO DE CAMPO LIMPO PAULISTA"/>
    <n v="20509.990000000002"/>
    <x v="1"/>
  </r>
  <r>
    <x v="2"/>
    <x v="74"/>
    <s v="MUNICIPIO DE PEDREIRA"/>
    <n v="20991.43"/>
    <x v="1"/>
  </r>
  <r>
    <x v="2"/>
    <x v="74"/>
    <s v="MUNICIPIO DE TIETE"/>
    <n v="21012.68"/>
    <x v="1"/>
  </r>
  <r>
    <x v="2"/>
    <x v="74"/>
    <s v="MUNICIPIO DE TAQUARITUBA"/>
    <n v="21375.119999999999"/>
    <x v="1"/>
  </r>
  <r>
    <x v="2"/>
    <x v="74"/>
    <s v="MUNICIPIO DE SAO MANUEL"/>
    <n v="21403.9"/>
    <x v="1"/>
  </r>
  <r>
    <x v="2"/>
    <x v="74"/>
    <s v="MUNICIPIO DE MONTE APRAZIVEL"/>
    <n v="21421.39"/>
    <x v="1"/>
  </r>
  <r>
    <x v="2"/>
    <x v="74"/>
    <s v="MUNICIPIO DE SAO JOAQUIM DA BARRA"/>
    <n v="21491.83"/>
    <x v="1"/>
  </r>
  <r>
    <x v="2"/>
    <x v="74"/>
    <s v="MUNICIPIO DE AMPARO"/>
    <n v="22232.07"/>
    <x v="1"/>
  </r>
  <r>
    <x v="2"/>
    <x v="74"/>
    <s v="MUNICIPIO DE PIEDADE"/>
    <n v="22271.9"/>
    <x v="1"/>
  </r>
  <r>
    <x v="2"/>
    <x v="74"/>
    <s v="MUNICIPIO DE GUARIBA"/>
    <n v="22527.52"/>
    <x v="1"/>
  </r>
  <r>
    <x v="2"/>
    <x v="74"/>
    <s v="MUNICIPIO DE CAPAO BONITO"/>
    <n v="22695.35"/>
    <x v="1"/>
  </r>
  <r>
    <x v="2"/>
    <x v="74"/>
    <s v="MUNICIPIO DE PIRASSUNUNGA"/>
    <n v="23495.33"/>
    <x v="1"/>
  </r>
  <r>
    <x v="2"/>
    <x v="74"/>
    <s v="MUNICIPIO DA ESTANCIA TURISTICA DE IBITINGA"/>
    <n v="23548.53"/>
    <x v="1"/>
  </r>
  <r>
    <x v="2"/>
    <x v="74"/>
    <s v="MUNICIPIO DE IBIUNA"/>
    <n v="24493.23"/>
    <x v="1"/>
  </r>
  <r>
    <x v="2"/>
    <x v="74"/>
    <s v="MUNICIPIO DE SAO PEDRO"/>
    <n v="24934.84"/>
    <x v="1"/>
  </r>
  <r>
    <x v="2"/>
    <x v="74"/>
    <s v="PREFEITURA MUNICIPAL DA ESTANCIA TURISTICA DE RIBEIRAO PIRES"/>
    <n v="25403.95"/>
    <x v="1"/>
  </r>
  <r>
    <x v="2"/>
    <x v="74"/>
    <s v="MUNICIPIO DE JABOTICABAL"/>
    <n v="26435.93"/>
    <x v="1"/>
  </r>
  <r>
    <x v="2"/>
    <x v="74"/>
    <s v="MUNICIPIO DE PIQUETE"/>
    <n v="26624.53"/>
    <x v="1"/>
  </r>
  <r>
    <x v="2"/>
    <x v="74"/>
    <s v="MUNICIPIO DE VARZEA PAULISTA"/>
    <n v="26695.13"/>
    <x v="1"/>
  </r>
  <r>
    <x v="2"/>
    <x v="74"/>
    <s v="MUNICIPIO DE POA"/>
    <n v="27251.5"/>
    <x v="1"/>
  </r>
  <r>
    <x v="2"/>
    <x v="74"/>
    <s v="MUNICIPIO DE PORTO FERREIRA"/>
    <n v="27382.240000000002"/>
    <x v="1"/>
  </r>
  <r>
    <x v="2"/>
    <x v="74"/>
    <s v="MUNICIPIO DE ITATIBA"/>
    <n v="32267.16"/>
    <x v="1"/>
  </r>
  <r>
    <x v="2"/>
    <x v="74"/>
    <s v="MUNICIPIO DE SANTANA DE PARNAIBA"/>
    <n v="34454.879999999997"/>
    <x v="1"/>
  </r>
  <r>
    <x v="2"/>
    <x v="74"/>
    <s v="MUNICIPIO DE ITAPECERICA DA SERRA"/>
    <n v="34897.040000000001"/>
    <x v="1"/>
  </r>
  <r>
    <x v="2"/>
    <x v="74"/>
    <s v="MUNICIPIO DE FRANCISCO MORATO"/>
    <n v="39456.660000000003"/>
    <x v="1"/>
  </r>
  <r>
    <x v="2"/>
    <x v="74"/>
    <s v="MUNICIPIO DE CUBATAO"/>
    <n v="41202.71"/>
    <x v="1"/>
  </r>
  <r>
    <x v="2"/>
    <x v="74"/>
    <s v="MUNICIPIO DE ATIBAIA"/>
    <n v="44620.32"/>
    <x v="1"/>
  </r>
  <r>
    <x v="2"/>
    <x v="74"/>
    <s v="MUNICIPIO DE HORTOLANDIA"/>
    <n v="48535"/>
    <x v="1"/>
  </r>
  <r>
    <x v="2"/>
    <x v="74"/>
    <s v="MUNICIPIO DE ADAMANTINA"/>
    <n v="17809.87"/>
    <x v="1"/>
  </r>
  <r>
    <x v="2"/>
    <x v="74"/>
    <s v="MUNICIPIO DE PRADOPOLIS"/>
    <n v="18257.28"/>
    <x v="1"/>
  </r>
  <r>
    <x v="2"/>
    <x v="74"/>
    <s v="MUNICIPIO DE PRESIDENTE VENCESLAU"/>
    <n v="18542.13"/>
    <x v="1"/>
  </r>
  <r>
    <x v="2"/>
    <x v="74"/>
    <s v="MUNICIPIO DE TEODORO SAMPAIO"/>
    <n v="17771.400000000001"/>
    <x v="1"/>
  </r>
  <r>
    <x v="2"/>
    <x v="74"/>
    <s v="MUNICIPIO DE CRAVINHOS"/>
    <n v="19697.61"/>
    <x v="1"/>
  </r>
  <r>
    <x v="2"/>
    <x v="74"/>
    <s v="MUNICIPIO DE REGENTE FEIJO"/>
    <n v="21239.75"/>
    <x v="1"/>
  </r>
  <r>
    <x v="2"/>
    <x v="74"/>
    <s v="MUNICIPIO DE IGUAPE"/>
    <n v="989.28"/>
    <x v="1"/>
  </r>
  <r>
    <x v="2"/>
    <x v="74"/>
    <s v="MUNICIPIO DE TAMBAU"/>
    <n v="15657.78"/>
    <x v="1"/>
  </r>
  <r>
    <x v="2"/>
    <x v="74"/>
    <s v="MUNICIPIO DE NOVA GRANADA"/>
    <n v="17899.3"/>
    <x v="1"/>
  </r>
  <r>
    <x v="2"/>
    <x v="74"/>
    <s v="MUNICIPIO DE NEVES PAULISTA"/>
    <n v="18494.54"/>
    <x v="1"/>
  </r>
  <r>
    <x v="2"/>
    <x v="74"/>
    <s v="MUNICIPIO DE PONTAL"/>
    <n v="18583.84"/>
    <x v="1"/>
  </r>
  <r>
    <x v="2"/>
    <x v="74"/>
    <s v="MUNICIPIO DE CORDEIROPOLIS"/>
    <n v="20882.43"/>
    <x v="1"/>
  </r>
  <r>
    <x v="2"/>
    <x v="74"/>
    <s v="MUNICIPIO DE CAPELA DO ALTO"/>
    <n v="21257.4"/>
    <x v="1"/>
  </r>
  <r>
    <x v="2"/>
    <x v="74"/>
    <s v="MUNICIPIO DE OSVALDO CRUZ"/>
    <n v="22365"/>
    <x v="1"/>
  </r>
  <r>
    <x v="2"/>
    <x v="74"/>
    <s v="MUNICIPIO DE GUARIBA"/>
    <n v="22527.52"/>
    <x v="1"/>
  </r>
  <r>
    <x v="2"/>
    <x v="74"/>
    <s v="MUNICIPIO DE ITATINGA"/>
    <n v="24433.23"/>
    <x v="1"/>
  </r>
  <r>
    <x v="2"/>
    <x v="74"/>
    <s v="MUNICIPIO DE SANTANA DE PARNAIBA"/>
    <n v="3417.35"/>
    <x v="1"/>
  </r>
  <r>
    <x v="2"/>
    <x v="74"/>
    <s v="MUNICIPIO DA ESTANCIA TURISTICA DE OLIMPIA"/>
    <n v="17966.29"/>
    <x v="1"/>
  </r>
  <r>
    <x v="2"/>
    <x v="74"/>
    <s v="MUNICIPIO DE ORLANDIA"/>
    <n v="21104.240000000002"/>
    <x v="1"/>
  </r>
  <r>
    <x v="2"/>
    <x v="74"/>
    <s v="MUNICIPIO DE ITUVERAVA"/>
    <n v="21482.47"/>
    <x v="1"/>
  </r>
  <r>
    <x v="2"/>
    <x v="74"/>
    <s v="MUNICIPIO DE VARZEA PAULISTA"/>
    <n v="26695.13"/>
    <x v="1"/>
  </r>
  <r>
    <x v="2"/>
    <x v="74"/>
    <s v="MUNICIPIO DE VOTORANTIM"/>
    <n v="32785.18"/>
    <x v="1"/>
  </r>
  <r>
    <x v="2"/>
    <x v="74"/>
    <s v="MUNICIPIO DE GARCA"/>
    <n v="1419.13"/>
    <x v="1"/>
  </r>
  <r>
    <x v="2"/>
    <x v="74"/>
    <s v="MUNICIPIO DE BATATAIS"/>
    <n v="1604.41"/>
    <x v="1"/>
  </r>
  <r>
    <x v="2"/>
    <x v="74"/>
    <s v="MUNICIPIO DE JUNQUEIROPOLIS"/>
    <n v="14651.86"/>
    <x v="1"/>
  </r>
  <r>
    <x v="2"/>
    <x v="74"/>
    <s v="MUNICIPIO DE VALPARAISO"/>
    <n v="16039.47"/>
    <x v="1"/>
  </r>
  <r>
    <x v="2"/>
    <x v="74"/>
    <s v="MUNICIPIO DE PARANAPANEMA"/>
    <n v="16841.09"/>
    <x v="1"/>
  </r>
  <r>
    <x v="2"/>
    <x v="74"/>
    <s v="MUNICIPIO DE PIRAPOZINHO"/>
    <n v="20908.39"/>
    <x v="1"/>
  </r>
  <r>
    <x v="2"/>
    <x v="74"/>
    <s v="MUNICIPIO DE LORENA"/>
    <n v="8576.06"/>
    <x v="1"/>
  </r>
  <r>
    <x v="2"/>
    <x v="74"/>
    <s v="MUNICIPIO DE SANTA ROSA DE VITERBO"/>
    <n v="22607.279999999999"/>
    <x v="1"/>
  </r>
  <r>
    <x v="2"/>
    <x v="74"/>
    <s v="MUNICIPIO DE CONCHAL"/>
    <n v="23018.14"/>
    <x v="1"/>
  </r>
  <r>
    <x v="2"/>
    <x v="74"/>
    <s v="MUNICIPIO DE FERRAZ DE VASCONCELOS"/>
    <n v="40103.81"/>
    <x v="1"/>
  </r>
  <r>
    <x v="2"/>
    <x v="74"/>
    <s v="MUNICIPIO DE SERRANA"/>
    <n v="17864.41"/>
    <x v="1"/>
  </r>
  <r>
    <x v="2"/>
    <x v="74"/>
    <s v="MUNICIPIO DE BOITUVA"/>
    <n v="21795.86"/>
    <x v="1"/>
  </r>
  <r>
    <x v="2"/>
    <x v="74"/>
    <s v="MUNICIPIO DE BOITUVA"/>
    <n v="21795.86"/>
    <x v="1"/>
  </r>
  <r>
    <x v="2"/>
    <x v="74"/>
    <s v="MUNICIPIO DE PIRAJUI"/>
    <n v="22427.71"/>
    <x v="1"/>
  </r>
  <r>
    <x v="2"/>
    <x v="74"/>
    <s v="MUNICIPIO DE SANTA BARBARA D'OESTE"/>
    <n v="48891.55"/>
    <x v="1"/>
  </r>
  <r>
    <x v="2"/>
    <x v="74"/>
    <s v="MUNICIPIO DE TEODORO SAMPAIO"/>
    <n v="17771.400000000001"/>
    <x v="1"/>
  </r>
  <r>
    <x v="2"/>
    <x v="74"/>
    <s v="MUNICIPIO DE MONTE APRAZIVEL"/>
    <n v="1074.6600000000001"/>
    <x v="1"/>
  </r>
  <r>
    <x v="2"/>
    <x v="74"/>
    <s v="MUNICIPIO DE OSVALDO CRUZ"/>
    <n v="1823.25"/>
    <x v="1"/>
  </r>
  <r>
    <x v="2"/>
    <x v="74"/>
    <s v="MUNICIPIO DE TUPI PAULISTA"/>
    <n v="19305.77"/>
    <x v="1"/>
  </r>
  <r>
    <x v="2"/>
    <x v="74"/>
    <s v="MUNICIPIO DE SANTA ISABEL"/>
    <n v="5533.73"/>
    <x v="1"/>
  </r>
  <r>
    <x v="2"/>
    <x v="74"/>
    <s v="MUNICIPIO DE IGUAPE"/>
    <n v="16769.14"/>
    <x v="1"/>
  </r>
  <r>
    <x v="2"/>
    <x v="74"/>
    <s v="MUNICIPIO DE COSMOPOLIS"/>
    <n v="18287.89"/>
    <x v="1"/>
  </r>
  <r>
    <x v="2"/>
    <x v="74"/>
    <s v="MUNICIPIO DE GUARAREMA"/>
    <n v="20774.72"/>
    <x v="1"/>
  </r>
  <r>
    <x v="2"/>
    <x v="74"/>
    <s v="MUNICIPIO DE ALVARES MACHADO"/>
    <n v="15669.34"/>
    <x v="1"/>
  </r>
  <r>
    <x v="2"/>
    <x v="74"/>
    <s v="MUNICIPIO DE BURI"/>
    <n v="21254"/>
    <x v="1"/>
  </r>
  <r>
    <x v="2"/>
    <x v="74"/>
    <s v="MUNICIPIO DE GUARARAPES"/>
    <n v="16835.310000000001"/>
    <x v="1"/>
  </r>
  <r>
    <x v="2"/>
    <x v="74"/>
    <s v="MUNICIPIO DE IPERO"/>
    <n v="18574.240000000002"/>
    <x v="1"/>
  </r>
  <r>
    <x v="2"/>
    <x v="74"/>
    <s v="MUNICIPIO DE JARINU"/>
    <n v="23318.27"/>
    <x v="1"/>
  </r>
  <r>
    <x v="2"/>
    <x v="74"/>
    <s v="MUNICIPIO DE JARINU"/>
    <n v="23318.27"/>
    <x v="1"/>
  </r>
  <r>
    <x v="2"/>
    <x v="74"/>
    <s v="MUNICIPIO DE MIRANDOPOLIS"/>
    <n v="21429.46"/>
    <x v="1"/>
  </r>
  <r>
    <x v="2"/>
    <x v="74"/>
    <s v="MUNICIPIO DE MONTE MOR"/>
    <n v="20870.47"/>
    <x v="1"/>
  </r>
  <r>
    <x v="2"/>
    <x v="74"/>
    <s v="MUNICIPIO DE PRADOPOLIS"/>
    <n v="883.76"/>
    <x v="1"/>
  </r>
  <r>
    <x v="2"/>
    <x v="74"/>
    <s v="MUNICIPIO DE APARECIDA"/>
    <n v="19809.060000000001"/>
    <x v="1"/>
  </r>
  <r>
    <x v="2"/>
    <x v="74"/>
    <s v="MUNICIPIO DE APIAI"/>
    <n v="20035.25"/>
    <x v="1"/>
  </r>
  <r>
    <x v="2"/>
    <x v="74"/>
    <s v="MUNICIPIO DE NOVA ODESSA"/>
    <n v="22941.85"/>
    <x v="1"/>
  </r>
  <r>
    <x v="2"/>
    <x v="74"/>
    <s v="MUNICIPIO DE PAULINIA"/>
    <n v="24199.439999999999"/>
    <x v="1"/>
  </r>
  <r>
    <x v="2"/>
    <x v="74"/>
    <s v="MUNICIPIO DE PIRAJUI"/>
    <n v="23564.79"/>
    <x v="1"/>
  </r>
  <r>
    <x v="2"/>
    <x v="74"/>
    <s v="MUNICIPIO DE IGUAPE"/>
    <n v="15982.79"/>
    <x v="1"/>
  </r>
  <r>
    <x v="2"/>
    <x v="74"/>
    <s v="MUNICIPIO DE IGUAPE"/>
    <n v="16769.14"/>
    <x v="1"/>
  </r>
  <r>
    <x v="2"/>
    <x v="74"/>
    <s v="MUNICIPIO DE PARAGUACU PAULISTA"/>
    <n v="17303.47"/>
    <x v="1"/>
  </r>
  <r>
    <x v="2"/>
    <x v="74"/>
    <s v="MUNICIPIO DE SAO JOAQUIM DA BARRA"/>
    <n v="1550.28"/>
    <x v="1"/>
  </r>
  <r>
    <x v="2"/>
    <x v="74"/>
    <s v="MUNICIPIO DE APARECIDA"/>
    <n v="19809.060000000001"/>
    <x v="1"/>
  </r>
  <r>
    <x v="2"/>
    <x v="74"/>
    <s v="MUNICIPIO DE AGUAI"/>
    <n v="25468.05"/>
    <x v="1"/>
  </r>
  <r>
    <x v="2"/>
    <x v="74"/>
    <s v="MUNICIPIO DE SUMARE   "/>
    <n v="52738.82"/>
    <x v="1"/>
  </r>
  <r>
    <x v="2"/>
    <x v="74"/>
    <s v="MUNICIPIO DE SUMARE   "/>
    <n v="52738.82"/>
    <x v="1"/>
  </r>
  <r>
    <x v="3"/>
    <x v="75"/>
    <s v="MAUA"/>
    <n v="18789.8"/>
    <x v="2"/>
  </r>
  <r>
    <x v="3"/>
    <x v="76"/>
    <s v="CAMPINHAS SHOPPING"/>
    <n v="8108.14"/>
    <x v="2"/>
  </r>
  <r>
    <x v="3"/>
    <x v="77"/>
    <s v="AVARÉ"/>
    <n v="3399.42"/>
    <x v="2"/>
  </r>
  <r>
    <x v="3"/>
    <x v="77"/>
    <s v="CIDADE ADEMAR"/>
    <n v="5516.57"/>
    <x v="2"/>
  </r>
  <r>
    <x v="3"/>
    <x v="77"/>
    <s v="COTIA"/>
    <n v="11921.94"/>
    <x v="2"/>
  </r>
  <r>
    <x v="3"/>
    <x v="77"/>
    <s v="DIADEMA"/>
    <n v="1706.62"/>
    <x v="2"/>
  </r>
  <r>
    <x v="3"/>
    <x v="77"/>
    <s v="FERNANDÓPOLIS"/>
    <n v="11562.43"/>
    <x v="2"/>
  </r>
  <r>
    <x v="3"/>
    <x v="77"/>
    <s v="FRANCA"/>
    <n v="15978.47"/>
    <x v="2"/>
  </r>
  <r>
    <x v="3"/>
    <x v="77"/>
    <s v="GUARUJÁ"/>
    <n v="15253.93"/>
    <x v="2"/>
  </r>
  <r>
    <x v="3"/>
    <x v="77"/>
    <s v="GUARULHOS"/>
    <n v="7417.5"/>
    <x v="2"/>
  </r>
  <r>
    <x v="3"/>
    <x v="77"/>
    <s v="ITAPETININGA"/>
    <n v="8082.04"/>
    <x v="2"/>
  </r>
  <r>
    <x v="3"/>
    <x v="77"/>
    <s v="ITAPEVA"/>
    <n v="1499.97"/>
    <x v="2"/>
  </r>
  <r>
    <x v="3"/>
    <x v="77"/>
    <s v="ITAQUAQUECETUBA"/>
    <n v="14653.77"/>
    <x v="2"/>
  </r>
  <r>
    <x v="3"/>
    <x v="77"/>
    <s v="ITAQUERA"/>
    <n v="10147.59"/>
    <x v="2"/>
  </r>
  <r>
    <x v="3"/>
    <x v="77"/>
    <s v="BOTUCATU"/>
    <n v="11410.96"/>
    <x v="2"/>
  </r>
  <r>
    <x v="3"/>
    <x v="77"/>
    <s v="BRAGANÇA PAULISTA"/>
    <n v="6774.28"/>
    <x v="2"/>
  </r>
  <r>
    <x v="3"/>
    <x v="77"/>
    <s v="CAIEIRAS"/>
    <n v="2176.6999999999998"/>
    <x v="2"/>
  </r>
  <r>
    <x v="3"/>
    <x v="77"/>
    <s v="CARAGUATATUBA"/>
    <n v="6801.39"/>
    <x v="2"/>
  </r>
  <r>
    <x v="3"/>
    <x v="77"/>
    <s v="CARAPICUÍBA"/>
    <n v="20130.189999999999"/>
    <x v="2"/>
  </r>
  <r>
    <x v="3"/>
    <x v="77"/>
    <s v="LINS"/>
    <n v="2874.79"/>
    <x v="2"/>
  </r>
  <r>
    <x v="3"/>
    <x v="77"/>
    <s v="OSASCO"/>
    <n v="14368.87"/>
    <x v="2"/>
  </r>
  <r>
    <x v="3"/>
    <x v="77"/>
    <s v="PINDAMONHANGABA"/>
    <n v="5903.87"/>
    <x v="2"/>
  </r>
  <r>
    <x v="3"/>
    <x v="77"/>
    <s v="PRAIA GRANDE"/>
    <n v="5710.63"/>
    <x v="2"/>
  </r>
  <r>
    <x v="3"/>
    <x v="77"/>
    <s v="REGISTRO"/>
    <n v="9797.3700000000008"/>
    <x v="2"/>
  </r>
  <r>
    <x v="3"/>
    <x v="77"/>
    <s v="SANTO AMARO"/>
    <n v="13650.15"/>
    <x v="2"/>
  </r>
  <r>
    <x v="3"/>
    <x v="77"/>
    <s v="SANTO ANDRÉ"/>
    <n v="4430.45"/>
    <x v="2"/>
  </r>
  <r>
    <x v="3"/>
    <x v="77"/>
    <s v="SANTOS"/>
    <n v="14372.46"/>
    <x v="2"/>
  </r>
  <r>
    <x v="3"/>
    <x v="77"/>
    <s v="SUZANO"/>
    <n v="17506.78"/>
    <x v="2"/>
  </r>
  <r>
    <x v="3"/>
    <x v="77"/>
    <s v="SÃO BERNARDO DO CAMPO"/>
    <n v="2100.29"/>
    <x v="2"/>
  </r>
  <r>
    <x v="3"/>
    <x v="77"/>
    <s v="SÃO JOSÉ DOS CAMPOS"/>
    <n v="8331.34"/>
    <x v="2"/>
  </r>
  <r>
    <x v="3"/>
    <x v="77"/>
    <s v="SÃO JOÃO DA BOA VISTA"/>
    <n v="6235.32"/>
    <x v="2"/>
  </r>
  <r>
    <x v="3"/>
    <x v="77"/>
    <s v="SÃO VICENTE"/>
    <n v="15838.3"/>
    <x v="2"/>
  </r>
  <r>
    <x v="3"/>
    <x v="77"/>
    <s v="SÉ"/>
    <n v="6526.18"/>
    <x v="2"/>
  </r>
  <r>
    <x v="3"/>
    <x v="77"/>
    <s v="TABOÃO DA SERRA"/>
    <n v="9600.02"/>
    <x v="2"/>
  </r>
  <r>
    <x v="3"/>
    <x v="77"/>
    <s v="TATUÍ"/>
    <n v="7975.64"/>
    <x v="2"/>
  </r>
  <r>
    <x v="3"/>
    <x v="77"/>
    <s v="TAUBATÉ"/>
    <n v="12280.23"/>
    <x v="2"/>
  </r>
  <r>
    <x v="3"/>
    <x v="77"/>
    <s v="TUPÃ"/>
    <n v="1714.42"/>
    <x v="2"/>
  </r>
  <r>
    <x v="3"/>
    <x v="77"/>
    <s v="UBATUBA"/>
    <n v="1091.8699999999999"/>
    <x v="2"/>
  </r>
  <r>
    <x v="3"/>
    <x v="77"/>
    <s v="UBATUBA"/>
    <n v="29588.78"/>
    <x v="2"/>
  </r>
  <r>
    <x v="3"/>
    <x v="78"/>
    <s v="SANTOS"/>
    <n v="7417.61"/>
    <x v="2"/>
  </r>
  <r>
    <x v="3"/>
    <x v="79"/>
    <s v="MOGI GUAÇI"/>
    <n v="2321.31"/>
    <x v="2"/>
  </r>
  <r>
    <x v="3"/>
    <x v="80"/>
    <s v="JUNDIAÍ"/>
    <n v="21541.95"/>
    <x v="2"/>
  </r>
  <r>
    <x v="3"/>
    <x v="81"/>
    <s v="ITAQUERA"/>
    <n v="4821.93"/>
    <x v="2"/>
  </r>
  <r>
    <x v="3"/>
    <x v="82"/>
    <s v="JUNDIAÍ"/>
    <n v="7084.49"/>
    <x v="2"/>
  </r>
  <r>
    <x v="3"/>
    <x v="75"/>
    <s v="MAUÁ"/>
    <n v="15583.65"/>
    <x v="2"/>
  </r>
  <r>
    <x v="3"/>
    <x v="83"/>
    <s v="SÃO JOSÉ DO RIO PRETO"/>
    <n v="13663.14"/>
    <x v="2"/>
  </r>
  <r>
    <x v="3"/>
    <x v="84"/>
    <s v="RIBEIRÃO PRETO"/>
    <n v="23500"/>
    <x v="2"/>
  </r>
  <r>
    <x v="3"/>
    <x v="76"/>
    <s v="CAMPINAS SHOPPING"/>
    <n v="7768.41"/>
    <x v="2"/>
  </r>
  <r>
    <x v="3"/>
    <x v="85"/>
    <s v="ITAQUERA"/>
    <n v="23336.93"/>
    <x v="2"/>
  </r>
  <r>
    <x v="3"/>
    <x v="85"/>
    <s v="SANTO AMARO"/>
    <n v="13231.64"/>
    <x v="2"/>
  </r>
  <r>
    <x v="3"/>
    <x v="86"/>
    <s v="BAURU"/>
    <n v="5119.63"/>
    <x v="2"/>
  </r>
  <r>
    <x v="3"/>
    <x v="86"/>
    <s v="BAURU"/>
    <n v="75137.490000000005"/>
    <x v="2"/>
  </r>
  <r>
    <x v="3"/>
    <x v="86"/>
    <s v="BAURU"/>
    <n v="7437.84"/>
    <x v="2"/>
  </r>
  <r>
    <x v="3"/>
    <x v="86"/>
    <s v="BAURU"/>
    <n v="9707.15"/>
    <x v="2"/>
  </r>
  <r>
    <x v="3"/>
    <x v="86"/>
    <s v="BAURU"/>
    <n v="6702.94"/>
    <x v="2"/>
  </r>
  <r>
    <x v="3"/>
    <x v="86"/>
    <s v="BAURU"/>
    <n v="56910.39"/>
    <x v="2"/>
  </r>
  <r>
    <x v="3"/>
    <x v="87"/>
    <s v="GUARUJÁ"/>
    <n v="20749.45"/>
    <x v="2"/>
  </r>
  <r>
    <x v="3"/>
    <x v="87"/>
    <s v="GUARUJÁ"/>
    <n v="18843.740000000002"/>
    <x v="2"/>
  </r>
  <r>
    <x v="3"/>
    <x v="86"/>
    <s v="BAURU"/>
    <n v="5282.43"/>
    <x v="2"/>
  </r>
  <r>
    <x v="3"/>
    <x v="86"/>
    <s v="BAURU"/>
    <n v="5928.37"/>
    <x v="2"/>
  </r>
  <r>
    <x v="3"/>
    <x v="86"/>
    <s v="BAURU"/>
    <n v="50828.99"/>
    <x v="2"/>
  </r>
  <r>
    <x v="3"/>
    <x v="86"/>
    <s v="BAURU"/>
    <n v="9732.2899999999936"/>
    <x v="2"/>
  </r>
  <r>
    <x v="3"/>
    <x v="88"/>
    <s v="SERTÃOZINHO"/>
    <n v="6469.58"/>
    <x v="2"/>
  </r>
  <r>
    <x v="3"/>
    <x v="89"/>
    <s v="BAURU"/>
    <n v="3674.86"/>
    <x v="2"/>
  </r>
  <r>
    <x v="3"/>
    <x v="89"/>
    <s v="CAMPINHAS SHOPPING"/>
    <n v="4508.8599999999997"/>
    <x v="2"/>
  </r>
  <r>
    <x v="3"/>
    <x v="89"/>
    <s v="SANTO ANDRÉ"/>
    <n v="2284.41"/>
    <x v="2"/>
  </r>
  <r>
    <x v="4"/>
    <x v="90"/>
    <s v="SIAFEM"/>
    <n v="104314.36"/>
    <x v="1"/>
  </r>
  <r>
    <x v="4"/>
    <x v="90"/>
    <s v="SIAFEM"/>
    <n v="632187.44806397159"/>
    <x v="0"/>
  </r>
  <r>
    <x v="4"/>
    <x v="90"/>
    <s v="SIAFEM"/>
    <n v="313868.87193602818"/>
    <x v="2"/>
  </r>
  <r>
    <x v="4"/>
    <x v="90"/>
    <s v="BANCO DO BRASIL"/>
    <n v="2088.48"/>
    <x v="1"/>
  </r>
  <r>
    <x v="4"/>
    <x v="90"/>
    <s v="BANCO DO BRASIL"/>
    <n v="1630.69"/>
    <x v="0"/>
  </r>
  <r>
    <x v="4"/>
    <x v="90"/>
    <s v="BANCO DO BRASIL"/>
    <n v="3088.28"/>
    <x v="2"/>
  </r>
  <r>
    <x v="5"/>
    <x v="90"/>
    <s v="SECRETARIA DE GOVERNO DIGITAL - ND 188"/>
    <n v="30000000"/>
    <x v="1"/>
  </r>
  <r>
    <x v="6"/>
    <x v="90"/>
    <s v="RESGATE/ACORDO JUDICIAL"/>
    <n v="320245.26999999996"/>
    <x v="1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  <r>
    <x v="7"/>
    <x v="90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x v="0"/>
    <x v="0"/>
    <m/>
    <x v="0"/>
    <x v="0"/>
  </r>
  <r>
    <x v="1"/>
    <x v="1"/>
    <m/>
    <x v="0"/>
    <x v="0"/>
  </r>
  <r>
    <x v="2"/>
    <x v="1"/>
    <n v="7577.5"/>
    <x v="1"/>
    <x v="1"/>
  </r>
  <r>
    <x v="2"/>
    <x v="1"/>
    <n v="12130.98"/>
    <x v="2"/>
    <x v="1"/>
  </r>
  <r>
    <x v="2"/>
    <x v="1"/>
    <n v="57.52"/>
    <x v="3"/>
    <x v="1"/>
  </r>
  <r>
    <x v="2"/>
    <x v="1"/>
    <n v="27.2"/>
    <x v="4"/>
    <x v="1"/>
  </r>
  <r>
    <x v="2"/>
    <x v="1"/>
    <n v="47.31"/>
    <x v="5"/>
    <x v="1"/>
  </r>
  <r>
    <x v="2"/>
    <x v="1"/>
    <n v="49.58"/>
    <x v="6"/>
    <x v="1"/>
  </r>
  <r>
    <x v="2"/>
    <x v="1"/>
    <n v="1499.26"/>
    <x v="7"/>
    <x v="1"/>
  </r>
  <r>
    <x v="2"/>
    <x v="1"/>
    <n v="46.46"/>
    <x v="8"/>
    <x v="1"/>
  </r>
  <r>
    <x v="2"/>
    <x v="1"/>
    <n v="173.88"/>
    <x v="9"/>
    <x v="1"/>
  </r>
  <r>
    <x v="2"/>
    <x v="1"/>
    <n v="60.53"/>
    <x v="10"/>
    <x v="1"/>
  </r>
  <r>
    <x v="2"/>
    <x v="1"/>
    <n v="101.48"/>
    <x v="11"/>
    <x v="1"/>
  </r>
  <r>
    <x v="2"/>
    <x v="1"/>
    <n v="36.94"/>
    <x v="12"/>
    <x v="1"/>
  </r>
  <r>
    <x v="2"/>
    <x v="1"/>
    <n v="108.04"/>
    <x v="13"/>
    <x v="1"/>
  </r>
  <r>
    <x v="2"/>
    <x v="1"/>
    <n v="722.16"/>
    <x v="14"/>
    <x v="1"/>
  </r>
  <r>
    <x v="2"/>
    <x v="1"/>
    <n v="193.89"/>
    <x v="15"/>
    <x v="1"/>
  </r>
  <r>
    <x v="2"/>
    <x v="1"/>
    <n v="27319.68"/>
    <x v="16"/>
    <x v="1"/>
  </r>
  <r>
    <x v="2"/>
    <x v="1"/>
    <n v="90.7"/>
    <x v="17"/>
    <x v="1"/>
  </r>
  <r>
    <x v="2"/>
    <x v="1"/>
    <n v="11706.27"/>
    <x v="18"/>
    <x v="1"/>
  </r>
  <r>
    <x v="2"/>
    <x v="1"/>
    <n v="250.86"/>
    <x v="19"/>
    <x v="1"/>
  </r>
  <r>
    <x v="2"/>
    <x v="1"/>
    <n v="5168.0200000000004"/>
    <x v="20"/>
    <x v="1"/>
  </r>
  <r>
    <x v="2"/>
    <x v="1"/>
    <n v="18022.14"/>
    <x v="21"/>
    <x v="1"/>
  </r>
  <r>
    <x v="0"/>
    <x v="0"/>
    <n v="4187642.3899999997"/>
    <x v="22"/>
    <x v="1"/>
  </r>
  <r>
    <x v="0"/>
    <x v="0"/>
    <n v="1416543.7600000014"/>
    <x v="23"/>
    <x v="1"/>
  </r>
  <r>
    <x v="0"/>
    <x v="0"/>
    <n v="45486.7"/>
    <x v="24"/>
    <x v="1"/>
  </r>
  <r>
    <x v="0"/>
    <x v="0"/>
    <n v="3343.02"/>
    <x v="24"/>
    <x v="1"/>
  </r>
  <r>
    <x v="0"/>
    <x v="0"/>
    <n v="513.20000000000005"/>
    <x v="25"/>
    <x v="1"/>
  </r>
  <r>
    <x v="1"/>
    <x v="0"/>
    <n v="2560.5300000000002"/>
    <x v="26"/>
    <x v="1"/>
  </r>
  <r>
    <x v="2"/>
    <x v="2"/>
    <n v="10174.07"/>
    <x v="27"/>
    <x v="1"/>
  </r>
  <r>
    <x v="1"/>
    <x v="0"/>
    <n v="2228.94"/>
    <x v="28"/>
    <x v="1"/>
  </r>
  <r>
    <x v="1"/>
    <x v="0"/>
    <n v="307.17"/>
    <x v="29"/>
    <x v="1"/>
  </r>
  <r>
    <x v="1"/>
    <x v="0"/>
    <n v="307.17"/>
    <x v="30"/>
    <x v="1"/>
  </r>
  <r>
    <x v="1"/>
    <x v="0"/>
    <n v="263.29000000000002"/>
    <x v="31"/>
    <x v="1"/>
  </r>
  <r>
    <x v="1"/>
    <x v="0"/>
    <n v="1579.77"/>
    <x v="32"/>
    <x v="1"/>
  </r>
  <r>
    <x v="1"/>
    <x v="0"/>
    <n v="842.54"/>
    <x v="33"/>
    <x v="1"/>
  </r>
  <r>
    <x v="0"/>
    <x v="0"/>
    <n v="85638.11"/>
    <x v="34"/>
    <x v="1"/>
  </r>
  <r>
    <x v="0"/>
    <x v="0"/>
    <n v="35721.019999999997"/>
    <x v="35"/>
    <x v="1"/>
  </r>
  <r>
    <x v="2"/>
    <x v="2"/>
    <n v="20749.45"/>
    <x v="36"/>
    <x v="0"/>
  </r>
  <r>
    <x v="2"/>
    <x v="2"/>
    <n v="18843.740000000002"/>
    <x v="36"/>
    <x v="0"/>
  </r>
  <r>
    <x v="2"/>
    <x v="2"/>
    <n v="5282.43"/>
    <x v="37"/>
    <x v="0"/>
  </r>
  <r>
    <x v="2"/>
    <x v="2"/>
    <n v="5928.37"/>
    <x v="37"/>
    <x v="0"/>
  </r>
  <r>
    <x v="2"/>
    <x v="2"/>
    <n v="50828.99"/>
    <x v="37"/>
    <x v="0"/>
  </r>
  <r>
    <x v="2"/>
    <x v="2"/>
    <n v="9732.2899999999936"/>
    <x v="37"/>
    <x v="0"/>
  </r>
  <r>
    <x v="2"/>
    <x v="2"/>
    <n v="6469.58"/>
    <x v="38"/>
    <x v="0"/>
  </r>
  <r>
    <x v="1"/>
    <x v="0"/>
    <n v="368.61"/>
    <x v="39"/>
    <x v="0"/>
  </r>
  <r>
    <x v="1"/>
    <x v="0"/>
    <n v="2032.01"/>
    <x v="40"/>
    <x v="0"/>
  </r>
  <r>
    <x v="1"/>
    <x v="0"/>
    <n v="5825.85"/>
    <x v="40"/>
    <x v="0"/>
  </r>
  <r>
    <x v="1"/>
    <x v="0"/>
    <n v="22230.91"/>
    <x v="41"/>
    <x v="0"/>
  </r>
  <r>
    <x v="1"/>
    <x v="0"/>
    <n v="2607.2399999999998"/>
    <x v="42"/>
    <x v="0"/>
  </r>
  <r>
    <x v="1"/>
    <x v="0"/>
    <n v="263.29000000000002"/>
    <x v="39"/>
    <x v="0"/>
  </r>
  <r>
    <x v="1"/>
    <x v="0"/>
    <n v="210.64"/>
    <x v="42"/>
    <x v="0"/>
  </r>
  <r>
    <x v="1"/>
    <x v="0"/>
    <n v="315.95"/>
    <x v="42"/>
    <x v="0"/>
  </r>
  <r>
    <x v="1"/>
    <x v="0"/>
    <n v="11953.51"/>
    <x v="43"/>
    <x v="0"/>
  </r>
  <r>
    <x v="1"/>
    <x v="0"/>
    <n v="18111.7"/>
    <x v="43"/>
    <x v="0"/>
  </r>
  <r>
    <x v="1"/>
    <x v="1"/>
    <n v="21429.46"/>
    <x v="44"/>
    <x v="0"/>
  </r>
  <r>
    <x v="1"/>
    <x v="1"/>
    <n v="9691096.0899999999"/>
    <x v="45"/>
    <x v="1"/>
  </r>
  <r>
    <x v="1"/>
    <x v="1"/>
    <n v="7700000"/>
    <x v="45"/>
    <x v="1"/>
  </r>
  <r>
    <x v="1"/>
    <x v="1"/>
    <n v="700000"/>
    <x v="45"/>
    <x v="1"/>
  </r>
  <r>
    <x v="2"/>
    <x v="1"/>
    <n v="2205"/>
    <x v="46"/>
    <x v="0"/>
  </r>
  <r>
    <x v="2"/>
    <x v="1"/>
    <n v="311.99"/>
    <x v="47"/>
    <x v="0"/>
  </r>
  <r>
    <x v="2"/>
    <x v="1"/>
    <n v="21.95"/>
    <x v="48"/>
    <x v="0"/>
  </r>
  <r>
    <x v="2"/>
    <x v="1"/>
    <n v="133.61000000000001"/>
    <x v="49"/>
    <x v="0"/>
  </r>
  <r>
    <x v="2"/>
    <x v="1"/>
    <n v="52.31"/>
    <x v="50"/>
    <x v="0"/>
  </r>
  <r>
    <x v="2"/>
    <x v="1"/>
    <n v="1153.8499999999999"/>
    <x v="51"/>
    <x v="0"/>
  </r>
  <r>
    <x v="2"/>
    <x v="1"/>
    <n v="114.61"/>
    <x v="52"/>
    <x v="0"/>
  </r>
  <r>
    <x v="2"/>
    <x v="1"/>
    <n v="49.66"/>
    <x v="53"/>
    <x v="0"/>
  </r>
  <r>
    <x v="2"/>
    <x v="1"/>
    <n v="143.56"/>
    <x v="54"/>
    <x v="0"/>
  </r>
  <r>
    <x v="2"/>
    <x v="1"/>
    <n v="59.87"/>
    <x v="55"/>
    <x v="0"/>
  </r>
  <r>
    <x v="2"/>
    <x v="1"/>
    <n v="5.4"/>
    <x v="56"/>
    <x v="0"/>
  </r>
  <r>
    <x v="2"/>
    <x v="1"/>
    <n v="591.08000000000004"/>
    <x v="57"/>
    <x v="0"/>
  </r>
  <r>
    <x v="2"/>
    <x v="1"/>
    <n v="155.41999999999999"/>
    <x v="58"/>
    <x v="0"/>
  </r>
  <r>
    <x v="2"/>
    <x v="1"/>
    <n v="40"/>
    <x v="59"/>
    <x v="0"/>
  </r>
  <r>
    <x v="2"/>
    <x v="1"/>
    <n v="41.9"/>
    <x v="60"/>
    <x v="0"/>
  </r>
  <r>
    <x v="2"/>
    <x v="1"/>
    <n v="151.47"/>
    <x v="61"/>
    <x v="0"/>
  </r>
  <r>
    <x v="2"/>
    <x v="1"/>
    <n v="135.72"/>
    <x v="62"/>
    <x v="0"/>
  </r>
  <r>
    <x v="0"/>
    <x v="0"/>
    <n v="31982.55"/>
    <x v="63"/>
    <x v="0"/>
  </r>
  <r>
    <x v="0"/>
    <x v="0"/>
    <n v="14643.46"/>
    <x v="64"/>
    <x v="0"/>
  </r>
  <r>
    <x v="2"/>
    <x v="1"/>
    <n v="52738.82"/>
    <x v="65"/>
    <x v="0"/>
  </r>
  <r>
    <x v="2"/>
    <x v="1"/>
    <n v="52738.82"/>
    <x v="66"/>
    <x v="0"/>
  </r>
  <r>
    <x v="2"/>
    <x v="1"/>
    <n v="7522.83"/>
    <x v="67"/>
    <x v="0"/>
  </r>
  <r>
    <x v="2"/>
    <x v="1"/>
    <n v="40"/>
    <x v="59"/>
    <x v="0"/>
  </r>
  <r>
    <x v="2"/>
    <x v="1"/>
    <n v="52.31"/>
    <x v="50"/>
    <x v="0"/>
  </r>
  <r>
    <x v="2"/>
    <x v="1"/>
    <n v="155.41999999999999"/>
    <x v="58"/>
    <x v="0"/>
  </r>
  <r>
    <x v="2"/>
    <x v="1"/>
    <n v="41.9"/>
    <x v="60"/>
    <x v="0"/>
  </r>
  <r>
    <x v="2"/>
    <x v="1"/>
    <n v="151.47"/>
    <x v="61"/>
    <x v="0"/>
  </r>
  <r>
    <x v="2"/>
    <x v="1"/>
    <n v="175.06"/>
    <x v="68"/>
    <x v="0"/>
  </r>
  <r>
    <x v="2"/>
    <x v="1"/>
    <n v="175.53"/>
    <x v="69"/>
    <x v="0"/>
  </r>
  <r>
    <x v="2"/>
    <x v="1"/>
    <n v="645.39"/>
    <x v="70"/>
    <x v="0"/>
  </r>
  <r>
    <x v="2"/>
    <x v="1"/>
    <n v="5.4"/>
    <x v="71"/>
    <x v="0"/>
  </r>
  <r>
    <x v="0"/>
    <x v="0"/>
    <n v="28740.99"/>
    <x v="72"/>
    <x v="0"/>
  </r>
  <r>
    <x v="3"/>
    <x v="3"/>
    <m/>
    <x v="0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8">
  <r>
    <x v="0"/>
    <m/>
    <x v="0"/>
    <d v="2025-11-28T00:00:00"/>
    <d v="2025-11-28T00:00:00"/>
    <n v="1123772.83"/>
    <n v="115060000000"/>
    <s v="Impostos Apurados sobre Receitas - comp. Setembro/25"/>
    <s v="01-115060000000-000-0705050000001-1-IN001333-000000000-0-0-0"/>
    <s v="IN001333"/>
    <m/>
    <x v="0"/>
    <x v="0"/>
  </r>
  <r>
    <x v="1"/>
    <m/>
    <x v="1"/>
    <d v="2025-11-28T00:00:00"/>
    <d v="2025-11-28T00:00:00"/>
    <n v="5096"/>
    <n v="112120801030"/>
    <s v="Despesas Bancárias ( tarifas )"/>
    <s v="01-112120801030-000-062501000001-1-IN001333-000000000-0-0-0"/>
    <s v="IN001333"/>
    <m/>
    <x v="0"/>
    <x v="0"/>
  </r>
  <r>
    <x v="2"/>
    <m/>
    <x v="2"/>
    <d v="2025-10-29T00:00:00"/>
    <d v="2025-11-28T00:00:00"/>
    <n v="182789.67"/>
    <n v="115060000000"/>
    <s v="Impostos Apurados sobre Receitas - comp.Setembro/25"/>
    <s v="01-115060000000-000-0705050000001-1-CD001313-000000000-0-0-0"/>
    <s v="CD001313"/>
    <m/>
    <x v="1"/>
    <x v="0"/>
  </r>
  <r>
    <x v="1"/>
    <m/>
    <x v="1"/>
    <d v="2025-10-29T00:00:00"/>
    <d v="2025-11-28T00:00:00"/>
    <n v="305.74"/>
    <n v="112120801030"/>
    <s v="Despesas Bancárias ( tarifas )"/>
    <s v="01-112120801030-000-062501000001-1-CD001313-000000000-0-0-0"/>
    <s v="CD001313"/>
    <m/>
    <x v="1"/>
    <x v="0"/>
  </r>
  <r>
    <x v="2"/>
    <m/>
    <x v="2"/>
    <d v="2025-10-02T00:00:00"/>
    <d v="2025-11-28T00:00:00"/>
    <n v="216020.29"/>
    <n v="115060000000"/>
    <s v="Impostos Apurados sobre Receitas - comp. Setembro/25"/>
    <s v="01-115060000000-000-0705050000001-1-NV006958-000000000-0-0-0"/>
    <s v="NV006958"/>
    <m/>
    <x v="2"/>
    <x v="0"/>
  </r>
  <r>
    <x v="1"/>
    <m/>
    <x v="1"/>
    <d v="2025-10-02T00:00:00"/>
    <d v="2025-11-28T00:00:00"/>
    <n v="1132.6199999999999"/>
    <n v="112120801030"/>
    <s v="Despesas Bancárias ( tarifas )"/>
    <s v="01-112120801030-000-062501000001-1-NV006958-000000000-0-0-0"/>
    <s v="NV006958"/>
    <m/>
    <x v="2"/>
    <x v="0"/>
  </r>
  <r>
    <x v="3"/>
    <m/>
    <x v="3"/>
    <d v="2025-09-23T00:00:00"/>
    <d v="2025-11-05T00:00:00"/>
    <n v="3950"/>
    <s v="‭112120601060‬"/>
    <s v="Mat. e Serv. Adap. Imóveis e Instalações (Contratos/esporádicos)"/>
    <m/>
    <s v="CD001313"/>
    <m/>
    <x v="1"/>
    <x v="0"/>
  </r>
  <r>
    <x v="3"/>
    <m/>
    <x v="4"/>
    <d v="2025-09-23T00:00:00"/>
    <d v="2025-11-05T00:00:00"/>
    <n v="-47.9"/>
    <s v="‭211010200000‬"/>
    <s v="Mat. e Serv. Adap. Imóveis e Instalações (Contratos/esporádicos)"/>
    <m/>
    <s v="CD001313"/>
    <m/>
    <x v="1"/>
    <x v="0"/>
  </r>
  <r>
    <x v="4"/>
    <m/>
    <x v="5"/>
    <d v="2025-10-30T00:00:00"/>
    <d v="2025-11-05T00:00:00"/>
    <n v="61.4"/>
    <s v="‭112120702010‬"/>
    <s v="Outros Impostos e Taxas"/>
    <s v="01-‭112120702010‬-000-‭001505060277‬-2-CD003962-000000000-0-0-0"/>
    <s v="CD003962"/>
    <m/>
    <x v="1"/>
    <x v="1"/>
  </r>
  <r>
    <x v="5"/>
    <m/>
    <x v="6"/>
    <d v="2025-11-03T00:00:00"/>
    <d v="2025-11-06T00:00:00"/>
    <n v="29.46"/>
    <s v="‭112120702010‬"/>
    <s v="Outros Impostos e Taxas"/>
    <s v="01-‭112120702010‬-000-‭000000000000‬-0-CD022673-000000000-0-0-0"/>
    <s v="CD022673"/>
    <m/>
    <x v="1"/>
    <x v="2"/>
  </r>
  <r>
    <x v="6"/>
    <m/>
    <x v="7"/>
    <d v="2025-11-03T00:00:00"/>
    <d v="2025-11-06T00:00:00"/>
    <n v="27.98"/>
    <s v="‭112120702010‬"/>
    <s v="Outros Impostos e Taxas"/>
    <s v="01-‭112120702010‬-000-‭117505060158‬-2-CD003958-000000000-0-0-0"/>
    <s v="CD003958"/>
    <m/>
    <x v="1"/>
    <x v="3"/>
  </r>
  <r>
    <x v="7"/>
    <m/>
    <x v="8"/>
    <d v="2025-11-04T00:00:00"/>
    <d v="2025-11-07T00:00:00"/>
    <n v="31"/>
    <s v="‭112120702010‬"/>
    <s v="Outros Impostos e Taxas"/>
    <s v="01-‭112120702010‬-000-‭001505060349‬-2-CD022647-000000000-0-0-0"/>
    <s v="CD022647"/>
    <m/>
    <x v="1"/>
    <x v="4"/>
  </r>
  <r>
    <x v="8"/>
    <m/>
    <x v="9"/>
    <d v="2025-11-14T00:00:00"/>
    <d v="2025-11-14T00:00:00"/>
    <n v="882"/>
    <s v="‭112120105010‬"/>
    <s v="Viagens e estadas Nacionais"/>
    <s v="01-‭112120105010‬-000-‭096505060015‬-2-CD001313-000000000-0-0-0"/>
    <s v="CD001313"/>
    <m/>
    <x v="1"/>
    <x v="0"/>
  </r>
  <r>
    <x v="8"/>
    <m/>
    <x v="9"/>
    <d v="2025-11-14T00:00:00"/>
    <d v="2025-11-14T00:00:00"/>
    <n v="1323"/>
    <s v="‭112120105010‬"/>
    <s v="Viagens e estadas Nacionais"/>
    <s v="01-‭112120105010‬-000-‭001505060381‬-2-CD022560-000000000-0-0-0"/>
    <s v="CD022560"/>
    <m/>
    <x v="1"/>
    <x v="5"/>
  </r>
  <r>
    <x v="8"/>
    <m/>
    <x v="9"/>
    <d v="2025-11-14T00:00:00"/>
    <d v="2025-11-14T00:00:00"/>
    <n v="441"/>
    <s v="‭112120105010‬"/>
    <s v="Viagens e estadas Nacionais"/>
    <s v="01-‭112120105010‬-000-‭001505010033‬-2-CD001313-000000000-0-0-0"/>
    <s v="CD001313"/>
    <m/>
    <x v="1"/>
    <x v="0"/>
  </r>
  <r>
    <x v="8"/>
    <m/>
    <x v="9"/>
    <d v="2025-11-14T00:00:00"/>
    <d v="2025-11-14T00:00:00"/>
    <n v="11.2"/>
    <s v="‭112120104000‬"/>
    <s v="Pedágio"/>
    <s v="01-‭112120104000‬-000-‭001505040010‬-2-CD022599-000000000-0-0-0"/>
    <s v="CD022599"/>
    <m/>
    <x v="1"/>
    <x v="6"/>
  </r>
  <r>
    <x v="8"/>
    <m/>
    <x v="9"/>
    <d v="2025-11-14T00:00:00"/>
    <d v="2025-11-14T00:00:00"/>
    <n v="133.44999999999999"/>
    <s v="‭112120103060‬"/>
    <s v="Passagens Rodoviárias"/>
    <s v="01-‭112120103060‬-000-‭001505080006‬-2-CD022560-000000000-0-0-0"/>
    <s v="CD022560"/>
    <m/>
    <x v="1"/>
    <x v="5"/>
  </r>
  <r>
    <x v="8"/>
    <m/>
    <x v="9"/>
    <d v="2025-11-14T00:00:00"/>
    <d v="2025-11-14T00:00:00"/>
    <n v="441"/>
    <s v="‭112120105010‬"/>
    <s v="Viagens e estadas Nacionais"/>
    <s v="01-‭112120105010‬-000-‭049505010009‬-1-CD001313-000000000-0-0-0"/>
    <s v="CD001313"/>
    <m/>
    <x v="1"/>
    <x v="0"/>
  </r>
  <r>
    <x v="8"/>
    <m/>
    <x v="9"/>
    <d v="2025-11-14T00:00:00"/>
    <d v="2025-11-14T00:00:00"/>
    <n v="271.39999999999998"/>
    <s v="‭112120103010‬"/>
    <s v="Condução - Veículo próprio"/>
    <s v="01-‭112120103010‬-000-‭001505040010‬-2-CD022599-000000000-0-0-0"/>
    <s v="CD022599"/>
    <m/>
    <x v="1"/>
    <x v="6"/>
  </r>
  <r>
    <x v="8"/>
    <m/>
    <x v="9"/>
    <d v="2025-11-14T00:00:00"/>
    <d v="2025-11-14T00:00:00"/>
    <n v="1323"/>
    <s v="‭112120105010‬"/>
    <s v="Viagens e estadas Nacionais"/>
    <s v="01-‭112120105010‬-000-‭001505040014‬-1-CD001313-000000000-0-0-0"/>
    <s v="CD001313"/>
    <m/>
    <x v="1"/>
    <x v="0"/>
  </r>
  <r>
    <x v="8"/>
    <m/>
    <x v="9"/>
    <d v="2025-11-14T00:00:00"/>
    <d v="2025-11-14T00:00:00"/>
    <n v="3.5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1323"/>
    <s v="‭112120105010‬"/>
    <s v="Viagens e estadas Nacionais"/>
    <s v="01-‭112120105010‬-000-‭001505080001‬-2-CD022560-000000000-0-0-0"/>
    <s v="CD022560"/>
    <m/>
    <x v="1"/>
    <x v="5"/>
  </r>
  <r>
    <x v="8"/>
    <m/>
    <x v="9"/>
    <d v="2025-11-14T00:00:00"/>
    <d v="2025-11-14T00:00:00"/>
    <n v="441"/>
    <s v="‭112120105010‬"/>
    <s v="Viagens e estadas Nacionais"/>
    <s v="01-‭112120105010‬-000-‭049505010009‬-1-CD022560-000000000-0-0-0"/>
    <s v="CD022560"/>
    <m/>
    <x v="1"/>
    <x v="5"/>
  </r>
  <r>
    <x v="8"/>
    <m/>
    <x v="9"/>
    <d v="2025-11-14T00:00:00"/>
    <d v="2025-11-14T00:00:00"/>
    <n v="276"/>
    <s v="‭112120103010‬"/>
    <s v="Condução - Veículo próprio"/>
    <s v="01-‭112120103010‬-000-‭001505040010‬-2-CD022599-000000000-0-0-0"/>
    <s v="CD022599"/>
    <m/>
    <x v="1"/>
    <x v="6"/>
  </r>
  <r>
    <x v="8"/>
    <m/>
    <x v="9"/>
    <d v="2025-11-14T00:00:00"/>
    <d v="2025-11-14T00:00:00"/>
    <n v="13.7"/>
    <s v="‭112120104000‬"/>
    <s v="Pedágio"/>
    <s v="01-‭112120104000‬-000-‭001505040010‬-2-CD022599-000000000-0-0-0"/>
    <s v="CD022599"/>
    <m/>
    <x v="1"/>
    <x v="6"/>
  </r>
  <r>
    <x v="8"/>
    <m/>
    <x v="9"/>
    <d v="2025-11-14T00:00:00"/>
    <d v="2025-11-14T00:00:00"/>
    <n v="882"/>
    <s v="‭112120105010‬"/>
    <s v="Viagens e estadas Nacionais"/>
    <s v="01-‭112120105010‬-000-‭049505010009‬-1-CD022560-000000000-0-0-0"/>
    <s v="CD022560"/>
    <m/>
    <x v="1"/>
    <x v="5"/>
  </r>
  <r>
    <x v="8"/>
    <m/>
    <x v="9"/>
    <d v="2025-11-14T00:00:00"/>
    <d v="2025-11-14T00:00:00"/>
    <n v="1323"/>
    <s v="‭112120105010‬"/>
    <s v="Viagens e estadas Nacionais"/>
    <s v="01-‭112120105010‬-000-‭049505010009‬-1-CD022560-000000000-0-0-0"/>
    <s v="CD022560"/>
    <m/>
    <x v="1"/>
    <x v="5"/>
  </r>
  <r>
    <x v="8"/>
    <m/>
    <x v="9"/>
    <d v="2025-11-14T00:00:00"/>
    <d v="2025-11-14T00:00:00"/>
    <n v="9.1999999999999993"/>
    <s v="‭112120104000‬"/>
    <s v="Pedágio"/>
    <s v="01-‭112120104000‬-000-‭001505040010‬-2-CD022599-000000000-0-0-0"/>
    <s v="CD022599"/>
    <m/>
    <x v="1"/>
    <x v="6"/>
  </r>
  <r>
    <x v="8"/>
    <m/>
    <x v="9"/>
    <d v="2025-11-14T00:00:00"/>
    <d v="2025-11-14T00:00:00"/>
    <n v="124.05"/>
    <s v="‭112120103060‬"/>
    <s v="Passagens Rodoviárias"/>
    <s v="01-‭112120103060‬-000-‭001505040010‬-2-CD022560-000000000-0-0-0"/>
    <s v="CD022560"/>
    <m/>
    <x v="1"/>
    <x v="5"/>
  </r>
  <r>
    <x v="8"/>
    <m/>
    <x v="9"/>
    <d v="2025-11-14T00:00:00"/>
    <d v="2025-11-14T00:00:00"/>
    <n v="11.2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13.6"/>
    <s v="‭112120104000‬"/>
    <s v="Pedágio"/>
    <s v="01-‭112120104000‬-000-‭001505040010‬-2-CD022599-000000000-0-0-0"/>
    <s v="CD022599"/>
    <m/>
    <x v="1"/>
    <x v="6"/>
  </r>
  <r>
    <x v="8"/>
    <m/>
    <x v="9"/>
    <d v="2025-11-14T00:00:00"/>
    <d v="2025-11-14T00:00:00"/>
    <n v="12.1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9.1999999999999993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12.1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3.5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13.7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13.6"/>
    <s v="‭112120104000‬"/>
    <s v="Pedágio"/>
    <s v="01-‭112120104000‬-000-‭049505010009‬-1-CD022599-000000000-0-0-0"/>
    <s v="CD022599"/>
    <m/>
    <x v="1"/>
    <x v="6"/>
  </r>
  <r>
    <x v="8"/>
    <m/>
    <x v="9"/>
    <d v="2025-11-14T00:00:00"/>
    <d v="2025-11-14T00:00:00"/>
    <n v="441"/>
    <s v="‭112120105010‬"/>
    <s v="Viagens e estadas Nacionais"/>
    <s v="01-‭112120105010‬-000-‭049505010009‬-1-CD001313-000000000-0-0-0"/>
    <s v="CD001313"/>
    <m/>
    <x v="1"/>
    <x v="0"/>
  </r>
  <r>
    <x v="9"/>
    <m/>
    <x v="10"/>
    <d v="2025-11-11T00:00:00"/>
    <d v="2025-11-17T00:00:00"/>
    <n v="13.38"/>
    <s v="‭112120702010‬"/>
    <s v="Outros Impostos e Taxas"/>
    <s v="01-‭112120702010‬-000-‭049505010009‬-1-CD022583-000000000-0-0-0"/>
    <s v="CD022583"/>
    <m/>
    <x v="1"/>
    <x v="7"/>
  </r>
  <r>
    <x v="10"/>
    <m/>
    <x v="11"/>
    <d v="2025-10-15T00:00:00"/>
    <d v="2025-11-19T00:00:00"/>
    <n v="0.11"/>
    <s v="‭112120501010‬"/>
    <s v="Serviços de Assessoria e Consultoria"/>
    <s v="01-‭112120501010‬-000-‭001505040013‬-2-CD002952-000000000-0-0-0"/>
    <s v="CD002952"/>
    <m/>
    <x v="1"/>
    <x v="8"/>
  </r>
  <r>
    <x v="10"/>
    <m/>
    <x v="11"/>
    <d v="2025-10-15T00:00:00"/>
    <d v="2025-11-19T00:00:00"/>
    <n v="0.08"/>
    <s v="‭112120501010‬"/>
    <s v="Serviços de Assessoria e Consultoria"/>
    <s v="01-‭112120501010‬-000-‭001505060374‬-2-CD003976-000000000-0-0-0"/>
    <s v="CD003976"/>
    <m/>
    <x v="1"/>
    <x v="9"/>
  </r>
  <r>
    <x v="10"/>
    <m/>
    <x v="11"/>
    <d v="2025-10-15T00:00:00"/>
    <d v="2025-11-19T00:00:00"/>
    <n v="0.03"/>
    <s v="‭112120501010‬"/>
    <s v="Serviços de Assessoria e Consultoria"/>
    <s v="01-‭112120501010‬-000-‭120505060441‬-2-CD021611-000000000-0-0-0"/>
    <s v="CD021611"/>
    <m/>
    <x v="1"/>
    <x v="10"/>
  </r>
  <r>
    <x v="10"/>
    <m/>
    <x v="11"/>
    <d v="2025-10-15T00:00:00"/>
    <d v="2025-11-19T00:00:00"/>
    <n v="0.05"/>
    <s v="‭112120501010‬"/>
    <s v="Serviços de Assessoria e Consultoria"/>
    <s v="01-‭112120501010‬-000-‭094505060439‬-2-CD004961-000000000-0-0-0"/>
    <s v="CD004961"/>
    <m/>
    <x v="1"/>
    <x v="11"/>
  </r>
  <r>
    <x v="10"/>
    <m/>
    <x v="11"/>
    <d v="2025-10-15T00:00:00"/>
    <d v="2025-11-19T00:00:00"/>
    <n v="0.03"/>
    <s v="‭112120501010‬"/>
    <s v="Serviços de Assessoria e Consultoria"/>
    <s v="01-‭112120501010‬-000-‭001505060489‬-2-CD022558-000000000-0-0-0"/>
    <s v="CD022558"/>
    <m/>
    <x v="1"/>
    <x v="12"/>
  </r>
  <r>
    <x v="10"/>
    <m/>
    <x v="11"/>
    <d v="2025-10-15T00:00:00"/>
    <d v="2025-11-19T00:00:00"/>
    <n v="30.94"/>
    <s v="‭112120501010‬"/>
    <s v="Serviços de Assessoria e Consultoria"/>
    <s v="01-‭112120501010‬-000-‭126505060135‬-2-CD021554-000000000-0-0-0"/>
    <s v="CD021554"/>
    <m/>
    <x v="1"/>
    <x v="13"/>
  </r>
  <r>
    <x v="10"/>
    <m/>
    <x v="11"/>
    <d v="2025-10-15T00:00:00"/>
    <d v="2025-11-19T00:00:00"/>
    <n v="0.24"/>
    <s v="‭112120501010‬"/>
    <s v="Serviços de Assessoria e Consultoria"/>
    <s v="01-‭112120501010‬-000-‭001505060403‬-2-CD001320-000000000-0-0-0"/>
    <s v="CD001320"/>
    <m/>
    <x v="1"/>
    <x v="14"/>
  </r>
  <r>
    <x v="10"/>
    <m/>
    <x v="11"/>
    <d v="2025-10-15T00:00:00"/>
    <d v="2025-11-19T00:00:00"/>
    <n v="0.11"/>
    <s v="‭112120501010‬"/>
    <s v="Serviços de Assessoria e Consultoria"/>
    <s v="01-‭112120501010‬-000-‭045505060009‬-2-CD000976-000000000-0-0-0"/>
    <s v="CD000976"/>
    <m/>
    <x v="1"/>
    <x v="15"/>
  </r>
  <r>
    <x v="10"/>
    <m/>
    <x v="11"/>
    <d v="2025-10-15T00:00:00"/>
    <d v="2025-11-19T00:00:00"/>
    <n v="8.24"/>
    <s v="‭112120501010‬"/>
    <s v="Serviços de Assessoria e Consultoria"/>
    <s v="01-‭112120501010‬-000-‭047505060440‬-2-CD000983-000000000-0-0-0"/>
    <s v="CD000983"/>
    <m/>
    <x v="1"/>
    <x v="16"/>
  </r>
  <r>
    <x v="10"/>
    <m/>
    <x v="11"/>
    <d v="2025-10-15T00:00:00"/>
    <d v="2025-11-19T00:00:00"/>
    <n v="7.54"/>
    <s v="‭112120501010‬"/>
    <s v="Serviços de Assessoria e Consultoria"/>
    <s v="01-‭112120501010‬-000-‭124505060437‬-2-CD001321-000000000-0-0-0"/>
    <s v="CD001321"/>
    <m/>
    <x v="1"/>
    <x v="17"/>
  </r>
  <r>
    <x v="10"/>
    <m/>
    <x v="11"/>
    <d v="2025-10-15T00:00:00"/>
    <d v="2025-11-19T00:00:00"/>
    <n v="0.05"/>
    <s v="‭112120501010‬"/>
    <s v="Serviços de Assessoria e Consultoria"/>
    <s v="01-‭112120501010‬-000-‭081505060154‬-2-CD021593-000000000-0-0-0"/>
    <s v="CD021593"/>
    <m/>
    <x v="1"/>
    <x v="18"/>
  </r>
  <r>
    <x v="10"/>
    <m/>
    <x v="11"/>
    <d v="2025-10-15T00:00:00"/>
    <d v="2025-11-19T00:00:00"/>
    <n v="0.05"/>
    <s v="‭112120501010‬"/>
    <s v="Serviços de Assessoria e Consultoria"/>
    <s v="01-‭112120501010‬-000-‭048505060152‬-2-CD021608-000000000-0-0-0"/>
    <s v="CD021608"/>
    <m/>
    <x v="1"/>
    <x v="19"/>
  </r>
  <r>
    <x v="10"/>
    <m/>
    <x v="11"/>
    <d v="2025-10-15T00:00:00"/>
    <d v="2025-11-19T00:00:00"/>
    <n v="0.65"/>
    <s v="‭112120501010‬"/>
    <s v="Serviços de Assessoria e Consultoria"/>
    <s v="01-‭112120501010‬-000-‭001505060396‬-2-CD020554-000000000-0-0-0"/>
    <s v="CD020554"/>
    <m/>
    <x v="1"/>
    <x v="20"/>
  </r>
  <r>
    <x v="10"/>
    <m/>
    <x v="11"/>
    <d v="2025-10-15T00:00:00"/>
    <d v="2025-11-19T00:00:00"/>
    <n v="0.03"/>
    <s v="‭112120501010‬"/>
    <s v="Serviços de Assessoria e Consultoria"/>
    <s v="01-‭112120501010‬-000-‭001505060400‬-2-CD022568-000000000-0-0-0"/>
    <s v="CD022568"/>
    <m/>
    <x v="1"/>
    <x v="21"/>
  </r>
  <r>
    <x v="10"/>
    <m/>
    <x v="11"/>
    <d v="2025-10-15T00:00:00"/>
    <d v="2025-11-19T00:00:00"/>
    <n v="0.08"/>
    <s v="‭112120501010‬"/>
    <s v="Serviços de Assessoria e Consultoria"/>
    <s v="01-‭112120501010‬-000-‭134505060151‬-2-CD002951-000000000-0-0-0"/>
    <s v="CD002951"/>
    <m/>
    <x v="1"/>
    <x v="22"/>
  </r>
  <r>
    <x v="10"/>
    <m/>
    <x v="11"/>
    <d v="2025-10-15T00:00:00"/>
    <d v="2025-11-19T00:00:00"/>
    <n v="13.57"/>
    <s v="‭112120501010‬"/>
    <s v="Serviços de Assessoria e Consultoria"/>
    <s v="01-‭112120501010‬-000-‭001505060444‬-2-CD001319-000000000-0-0-0"/>
    <s v="CD001319"/>
    <m/>
    <x v="1"/>
    <x v="23"/>
  </r>
  <r>
    <x v="10"/>
    <m/>
    <x v="11"/>
    <d v="2025-10-15T00:00:00"/>
    <d v="2025-11-19T00:00:00"/>
    <n v="1.02"/>
    <s v="‭112120501010‬"/>
    <s v="Serviços de Assessoria e Consultoria"/>
    <s v="01-‭112120501010‬-000-‭083505060442‬-2-CD003961-000000000-0-0-0"/>
    <s v="CD003961"/>
    <m/>
    <x v="1"/>
    <x v="24"/>
  </r>
  <r>
    <x v="10"/>
    <m/>
    <x v="11"/>
    <d v="2025-10-15T00:00:00"/>
    <d v="2025-11-19T00:00:00"/>
    <n v="0.08"/>
    <s v="‭112120501010‬"/>
    <s v="Serviços de Assessoria e Consultoria"/>
    <s v="01-‭112120501010‬-000-‭046505060153‬-2-CD022646-000000000-0-0-0"/>
    <s v="CD022646"/>
    <m/>
    <x v="1"/>
    <x v="25"/>
  </r>
  <r>
    <x v="10"/>
    <m/>
    <x v="11"/>
    <d v="2025-10-15T00:00:00"/>
    <d v="2025-11-19T00:00:00"/>
    <n v="0.4"/>
    <s v="‭112120501010‬"/>
    <s v="Serviços de Assessoria e Consultoria"/>
    <s v="01-‭112120501010‬-000-‭085505060150‬-2-CD022649-000000000-0-0-0"/>
    <s v="CD022649"/>
    <m/>
    <x v="1"/>
    <x v="26"/>
  </r>
  <r>
    <x v="10"/>
    <m/>
    <x v="11"/>
    <d v="2025-10-15T00:00:00"/>
    <d v="2025-11-19T00:00:00"/>
    <n v="0.62"/>
    <s v="‭112120501010‬"/>
    <s v="Serviços de Assessoria e Consultoria"/>
    <s v="01-‭112120501010‬-000-‭001505060417‬-2-CD023559-000000000-0-0-0"/>
    <s v="CD023559"/>
    <m/>
    <x v="1"/>
    <x v="27"/>
  </r>
  <r>
    <x v="10"/>
    <m/>
    <x v="11"/>
    <d v="2025-10-15T00:00:00"/>
    <d v="2025-11-19T00:00:00"/>
    <n v="0.11"/>
    <s v="‭112120501010‬"/>
    <s v="Serviços de Assessoria e Consultoria"/>
    <s v="01-‭112120501010‬-000-‭001505060422‬-2-CD003965-000000000-0-0-0"/>
    <s v="CD003965"/>
    <m/>
    <x v="1"/>
    <x v="28"/>
  </r>
  <r>
    <x v="10"/>
    <m/>
    <x v="11"/>
    <d v="2025-10-15T00:00:00"/>
    <d v="2025-11-19T00:00:00"/>
    <n v="0.56999999999999995"/>
    <s v="‭112120501010‬"/>
    <s v="Serviços de Assessoria e Consultoria"/>
    <s v="01-‭112120501010‬-000-‭015505060536‬-2-CD021619-000000000-0-0-0"/>
    <s v="CD021619"/>
    <m/>
    <x v="1"/>
    <x v="29"/>
  </r>
  <r>
    <x v="10"/>
    <m/>
    <x v="11"/>
    <d v="2025-10-15T00:00:00"/>
    <d v="2025-11-19T00:00:00"/>
    <n v="0.05"/>
    <s v="‭112120501010‬"/>
    <s v="Serviços de Assessoria e Consultoria"/>
    <s v="01-‭112120501010‬-000-‭110505060438‬-2-CD000984-000000000-0-0-0"/>
    <s v="CD000984"/>
    <m/>
    <x v="1"/>
    <x v="30"/>
  </r>
  <r>
    <x v="10"/>
    <m/>
    <x v="11"/>
    <d v="2025-10-15T00:00:00"/>
    <d v="2025-11-19T00:00:00"/>
    <n v="0.4"/>
    <s v="‭112120501010‬"/>
    <s v="Serviços de Assessoria e Consultoria"/>
    <s v="01-‭112120501010‬-000-‭001505060421‬-2-CD021603-000000000-0-0-0"/>
    <s v="CD021603"/>
    <m/>
    <x v="1"/>
    <x v="31"/>
  </r>
  <r>
    <x v="10"/>
    <m/>
    <x v="11"/>
    <d v="2025-10-15T00:00:00"/>
    <d v="2025-11-19T00:00:00"/>
    <n v="108.88"/>
    <s v="‭112120501010‬"/>
    <s v="Serviços de Assessoria e Consultoria"/>
    <s v="01-‭112120501010‬-000-‭071505060482‬-2-CD001313-000000000-0-0-0"/>
    <s v="CD001313"/>
    <m/>
    <x v="1"/>
    <x v="0"/>
  </r>
  <r>
    <x v="10"/>
    <m/>
    <x v="11"/>
    <d v="2025-10-15T00:00:00"/>
    <d v="2025-11-19T00:00:00"/>
    <n v="0.24"/>
    <s v="‭112120501010‬"/>
    <s v="Serviços de Assessoria e Consultoria"/>
    <s v="01-‭112120501010‬-000-‭001505060487‬-2-CD022609-000000000-0-0-0"/>
    <s v="CD022609"/>
    <m/>
    <x v="1"/>
    <x v="32"/>
  </r>
  <r>
    <x v="10"/>
    <m/>
    <x v="11"/>
    <d v="2025-10-15T00:00:00"/>
    <d v="2025-11-19T00:00:00"/>
    <n v="0.16"/>
    <s v="‭112120501010‬"/>
    <s v="Serviços de Assessoria e Consultoria"/>
    <s v="01-‭112120501010‬-000-‭001400010013‬-3-CD001139-000000000-0-0-0"/>
    <s v="CD001139"/>
    <m/>
    <x v="1"/>
    <x v="33"/>
  </r>
  <r>
    <x v="10"/>
    <m/>
    <x v="11"/>
    <d v="2025-10-15T00:00:00"/>
    <d v="2025-11-19T00:00:00"/>
    <n v="2.1"/>
    <s v="‭112120501010‬"/>
    <s v="Serviços de Assessoria e Consultoria"/>
    <s v="01-‭112120501010‬-000-‭001505060491‬-2-CD022666-000000000-0-0-0"/>
    <s v="CD022666"/>
    <m/>
    <x v="1"/>
    <x v="34"/>
  </r>
  <r>
    <x v="10"/>
    <m/>
    <x v="11"/>
    <d v="2025-10-15T00:00:00"/>
    <d v="2025-11-19T00:00:00"/>
    <n v="0.03"/>
    <s v="‭112120501010‬"/>
    <s v="Serviços de Assessoria e Consultoria"/>
    <s v="01-‭112120501010‬-000-‭065505060136‬-2-CD022629-000000000-0-0-0"/>
    <s v="CD022629"/>
    <m/>
    <x v="1"/>
    <x v="35"/>
  </r>
  <r>
    <x v="10"/>
    <m/>
    <x v="11"/>
    <d v="2025-10-15T00:00:00"/>
    <d v="2025-11-19T00:00:00"/>
    <n v="0.3"/>
    <s v="‭112120501010‬"/>
    <s v="Serviços de Assessoria e Consultoria"/>
    <s v="01-‭112120501010‬-000-‭001505060423‬-2-CD022566-000000000-0-0-0"/>
    <s v="CD022566"/>
    <m/>
    <x v="1"/>
    <x v="36"/>
  </r>
  <r>
    <x v="10"/>
    <m/>
    <x v="11"/>
    <d v="2025-10-15T00:00:00"/>
    <d v="2025-11-19T00:00:00"/>
    <n v="0.51"/>
    <s v="‭112120501010‬"/>
    <s v="Serviços de Assessoria e Consultoria"/>
    <s v="01-‭112120501010‬-000-‭001505060413‬-2-CD021618-000000000-0-0-0"/>
    <s v="CD021618"/>
    <m/>
    <x v="1"/>
    <x v="37"/>
  </r>
  <r>
    <x v="10"/>
    <m/>
    <x v="11"/>
    <d v="2025-10-15T00:00:00"/>
    <d v="2025-11-19T00:00:00"/>
    <n v="0.03"/>
    <s v="‭112120501010‬"/>
    <s v="Serviços de Assessoria e Consultoria"/>
    <s v="01-‭112120501010‬-000-‭001505060490‬-2-CD021579-000000000-0-0-0"/>
    <s v="CD021579"/>
    <m/>
    <x v="1"/>
    <x v="38"/>
  </r>
  <r>
    <x v="10"/>
    <m/>
    <x v="11"/>
    <d v="2025-10-15T00:00:00"/>
    <d v="2025-11-19T00:00:00"/>
    <n v="0.03"/>
    <s v="‭112120501010‬"/>
    <s v="Serviços de Assessoria e Consultoria"/>
    <s v="01-‭112120501010‬-000-‭001505060420‬-2-CD000979-000000000-0-0-0"/>
    <s v="CD000979"/>
    <m/>
    <x v="1"/>
    <x v="39"/>
  </r>
  <r>
    <x v="10"/>
    <m/>
    <x v="11"/>
    <d v="2025-10-15T00:00:00"/>
    <d v="2025-11-19T00:00:00"/>
    <n v="0.03"/>
    <s v="‭112120501010‬"/>
    <s v="Serviços de Assessoria e Consultoria"/>
    <s v="01-‭112120501010‬-000-‭001505060443‬-2-CD001317-000000000-0-0-0"/>
    <s v="CD001317"/>
    <m/>
    <x v="1"/>
    <x v="40"/>
  </r>
  <r>
    <x v="10"/>
    <m/>
    <x v="12"/>
    <d v="2025-10-20T00:00:00"/>
    <d v="2025-11-19T00:00:00"/>
    <n v="18.18"/>
    <s v="‭112120501010‬"/>
    <s v="Serviços de Assessoria e Consultoria"/>
    <s v="01-‭112120501010‬-000-‭079505060122‬-2-CD000981-000000000-0-0-0"/>
    <s v="CD000981"/>
    <m/>
    <x v="1"/>
    <x v="41"/>
  </r>
  <r>
    <x v="10"/>
    <m/>
    <x v="12"/>
    <d v="2025-10-20T00:00:00"/>
    <d v="2025-11-19T00:00:00"/>
    <n v="2.57"/>
    <s v="‭112120501010‬"/>
    <s v="Serviços de Assessoria e Consultoria"/>
    <s v="01-‭112120501010‬-000-‭045505060134‬-2-CD021617-000000000-0-0-0"/>
    <s v="CD021617"/>
    <m/>
    <x v="1"/>
    <x v="42"/>
  </r>
  <r>
    <x v="10"/>
    <m/>
    <x v="12"/>
    <d v="2025-10-20T00:00:00"/>
    <d v="2025-11-19T00:00:00"/>
    <n v="0.16"/>
    <s v="‭112120501010‬"/>
    <s v="Serviços de Assessoria e Consultoria"/>
    <s v="01-‭112120501010‬-000-‭092505060013‬-2-CD021558-000000000-0-0-0"/>
    <s v="CD021558"/>
    <m/>
    <x v="1"/>
    <x v="43"/>
  </r>
  <r>
    <x v="10"/>
    <m/>
    <x v="12"/>
    <d v="2025-10-20T00:00:00"/>
    <d v="2025-11-19T00:00:00"/>
    <n v="5.63"/>
    <s v="‭112120501010‬"/>
    <s v="Serviços de Assessoria e Consultoria"/>
    <s v="01-‭112120501010‬-000-‭001505060286‬-2-CD003978-000000000-0-0-0"/>
    <s v="CD003978"/>
    <m/>
    <x v="1"/>
    <x v="44"/>
  </r>
  <r>
    <x v="10"/>
    <m/>
    <x v="12"/>
    <d v="2025-10-20T00:00:00"/>
    <d v="2025-11-19T00:00:00"/>
    <n v="132.76"/>
    <s v="‭112120501010‬"/>
    <s v="Serviços de Assessoria e Consultoria"/>
    <s v="01-‭112120501010‬-000-‭138505060157‬-2-CD001319-000000000-0-0-0"/>
    <s v="CD001319"/>
    <m/>
    <x v="1"/>
    <x v="23"/>
  </r>
  <r>
    <x v="10"/>
    <m/>
    <x v="12"/>
    <d v="2025-10-20T00:00:00"/>
    <d v="2025-11-19T00:00:00"/>
    <n v="2.74"/>
    <s v="‭112120501010‬"/>
    <s v="Serviços de Assessoria e Consultoria"/>
    <s v="01-‭112120501010‬-000-‭088505060498‬-2-CD021593-000000000-0-0-0"/>
    <s v="CD021593"/>
    <m/>
    <x v="1"/>
    <x v="18"/>
  </r>
  <r>
    <x v="10"/>
    <m/>
    <x v="12"/>
    <d v="2025-10-20T00:00:00"/>
    <d v="2025-11-19T00:00:00"/>
    <n v="0.97"/>
    <s v="‭112120501010‬"/>
    <s v="Serviços de Assessoria e Consultoria"/>
    <s v="01-‭112120501010‬-000-‭046505060153‬-2-CD022679-000000000-0-0-0"/>
    <s v="CD022679"/>
    <m/>
    <x v="1"/>
    <x v="45"/>
  </r>
  <r>
    <x v="10"/>
    <m/>
    <x v="12"/>
    <d v="2025-10-20T00:00:00"/>
    <d v="2025-11-19T00:00:00"/>
    <n v="0.48"/>
    <s v="‭112120501010‬"/>
    <s v="Serviços de Assessoria e Consultoria"/>
    <s v="01-‭112120501010‬-000-‭001505060396‬-2-CD022679-000000000-0-0-0"/>
    <s v="CD022679"/>
    <m/>
    <x v="1"/>
    <x v="45"/>
  </r>
  <r>
    <x v="10"/>
    <m/>
    <x v="12"/>
    <d v="2025-10-20T00:00:00"/>
    <d v="2025-11-19T00:00:00"/>
    <n v="4.67"/>
    <s v="‭112120501010‬"/>
    <s v="Serviços de Assessoria e Consultoria"/>
    <s v="01-‭112120501010‬-000-‭001505060495‬-2-CD003979-000000000-0-0-0"/>
    <s v="CD003979"/>
    <m/>
    <x v="1"/>
    <x v="46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95‬-2-CD022684-000000000-0-0-0"/>
    <s v="CD022684"/>
    <m/>
    <x v="1"/>
    <x v="47"/>
  </r>
  <r>
    <x v="10"/>
    <m/>
    <x v="12"/>
    <d v="2025-10-20T00:00:00"/>
    <d v="2025-11-19T00:00:00"/>
    <n v="1.45"/>
    <s v="‭112120501010‬"/>
    <s v="Serviços de Assessoria e Consultoria"/>
    <s v="01-‭112120501010‬-000-‭108505060129‬-2-CD022626-000000000-0-0-0"/>
    <s v="CD022626"/>
    <m/>
    <x v="1"/>
    <x v="48"/>
  </r>
  <r>
    <x v="10"/>
    <m/>
    <x v="12"/>
    <d v="2025-10-20T00:00:00"/>
    <d v="2025-11-19T00:00:00"/>
    <n v="10.62"/>
    <s v="‭112120501010‬"/>
    <s v="Serviços de Assessoria e Consultoria"/>
    <s v="01-‭112120501010‬-000-‭001505060418‬-2-CD004960-000000000-0-0-0"/>
    <s v="CD004960"/>
    <m/>
    <x v="1"/>
    <x v="49"/>
  </r>
  <r>
    <x v="10"/>
    <m/>
    <x v="12"/>
    <d v="2025-10-20T00:00:00"/>
    <d v="2025-11-19T00:00:00"/>
    <n v="4.51"/>
    <s v="‭112120501010‬"/>
    <s v="Serviços de Assessoria e Consultoria"/>
    <s v="01-‭112120501010‬-000-‭001505060410‬-2-CD003972-000000000-0-0-0"/>
    <s v="CD003972"/>
    <m/>
    <x v="1"/>
    <x v="50"/>
  </r>
  <r>
    <x v="10"/>
    <m/>
    <x v="12"/>
    <d v="2025-10-20T00:00:00"/>
    <d v="2025-11-19T00:00:00"/>
    <n v="2.41"/>
    <s v="‭112120501010‬"/>
    <s v="Serviços de Assessoria e Consultoria"/>
    <s v="01-‭112120501010‬-000-‭118505060126‬-2-CD022558-000000000-0-0-0"/>
    <s v="CD022558"/>
    <m/>
    <x v="1"/>
    <x v="12"/>
  </r>
  <r>
    <x v="10"/>
    <m/>
    <x v="12"/>
    <d v="2025-10-20T00:00:00"/>
    <d v="2025-11-19T00:00:00"/>
    <n v="1.29"/>
    <s v="‭112120501010‬"/>
    <s v="Serviços de Assessoria e Consultoria"/>
    <s v="01-‭112120501010‬-000-‭093505060125‬-2-CD022629-000000000-0-0-0"/>
    <s v="CD022629"/>
    <m/>
    <x v="1"/>
    <x v="35"/>
  </r>
  <r>
    <x v="10"/>
    <m/>
    <x v="12"/>
    <d v="2025-10-20T00:00:00"/>
    <d v="2025-11-19T00:00:00"/>
    <n v="1.29"/>
    <s v="‭112120501010‬"/>
    <s v="Serviços de Assessoria e Consultoria"/>
    <s v="01-‭112120501010‬-000-‭001505060403‬-2-CD022617-000000000-0-0-0"/>
    <s v="CD022617"/>
    <m/>
    <x v="1"/>
    <x v="51"/>
  </r>
  <r>
    <x v="10"/>
    <m/>
    <x v="12"/>
    <d v="2025-10-20T00:00:00"/>
    <d v="2025-11-19T00:00:00"/>
    <n v="26.87"/>
    <s v="‭112120501010‬"/>
    <s v="Serviços de Assessoria e Consultoria"/>
    <s v="01-‭112120501010‬-000-‭001505060413‬-2-CD001322-000000000-0-0-0"/>
    <s v="CD001322"/>
    <m/>
    <x v="1"/>
    <x v="52"/>
  </r>
  <r>
    <x v="10"/>
    <m/>
    <x v="12"/>
    <d v="2025-10-20T00:00:00"/>
    <d v="2025-11-19T00:00:00"/>
    <n v="39.590000000000003"/>
    <s v="‭112120501010‬"/>
    <s v="Serviços de Assessoria e Consultoria"/>
    <s v="01-‭112120501010‬-000-‭001505060300‬-2-CD021551-000000000-0-0-0"/>
    <s v="CD021551"/>
    <m/>
    <x v="1"/>
    <x v="53"/>
  </r>
  <r>
    <x v="10"/>
    <m/>
    <x v="12"/>
    <d v="2025-10-20T00:00:00"/>
    <d v="2025-11-19T00:00:00"/>
    <n v="1.29"/>
    <s v="‭112120501010‬"/>
    <s v="Serviços de Assessoria e Consultoria"/>
    <s v="01-‭112120501010‬-000-‭049505060020‬-2-CD022609-000000000-0-0-0"/>
    <s v="CD022609"/>
    <m/>
    <x v="1"/>
    <x v="32"/>
  </r>
  <r>
    <x v="10"/>
    <m/>
    <x v="12"/>
    <d v="2025-10-20T00:00:00"/>
    <d v="2025-11-19T00:00:00"/>
    <n v="1.1299999999999999"/>
    <s v="‭112120501010‬"/>
    <s v="Serviços de Assessoria e Consultoria"/>
    <s v="01-‭112120501010‬-000-‭049505060006‬-2-CD020554-000000000-0-0-0"/>
    <s v="CD020554"/>
    <m/>
    <x v="1"/>
    <x v="20"/>
  </r>
  <r>
    <x v="10"/>
    <m/>
    <x v="12"/>
    <d v="2025-10-20T00:00:00"/>
    <d v="2025-11-19T00:00:00"/>
    <n v="2.41"/>
    <s v="‭112120501010‬"/>
    <s v="Serviços de Assessoria e Consultoria"/>
    <s v="01-‭112120501010‬-000-‭001505060491‬-2-CD022552-000000000-0-0-0"/>
    <s v="CD022552"/>
    <m/>
    <x v="1"/>
    <x v="54"/>
  </r>
  <r>
    <x v="10"/>
    <m/>
    <x v="12"/>
    <d v="2025-10-20T00:00:00"/>
    <d v="2025-11-19T00:00:00"/>
    <n v="2.9"/>
    <s v="‭112120501010‬"/>
    <s v="Serviços de Assessoria e Consultoria"/>
    <s v="01-‭112120501010‬-000-‭134505060151‬-2-CD021563-000000000-0-0-0"/>
    <s v="CD021563"/>
    <m/>
    <x v="1"/>
    <x v="55"/>
  </r>
  <r>
    <x v="10"/>
    <m/>
    <x v="12"/>
    <d v="2025-10-20T00:00:00"/>
    <d v="2025-11-19T00:00:00"/>
    <n v="2.41"/>
    <s v="‭112120501010‬"/>
    <s v="Serviços de Assessoria e Consultoria"/>
    <s v="01-‭112120501010‬-000-‭001505060288‬-2-CD022650-000000000-0-0-0"/>
    <s v="CD022650"/>
    <m/>
    <x v="1"/>
    <x v="56"/>
  </r>
  <r>
    <x v="10"/>
    <m/>
    <x v="12"/>
    <d v="2025-10-20T00:00:00"/>
    <d v="2025-11-19T00:00:00"/>
    <n v="3.06"/>
    <s v="‭112120501010‬"/>
    <s v="Serviços de Assessoria e Consultoria"/>
    <s v="01-‭112120501010‬-000-‭151505060026‬-2-CD022611-000000000-0-0-0"/>
    <s v="CD022611"/>
    <m/>
    <x v="1"/>
    <x v="57"/>
  </r>
  <r>
    <x v="10"/>
    <m/>
    <x v="12"/>
    <d v="2025-10-20T00:00:00"/>
    <d v="2025-11-19T00:00:00"/>
    <n v="8.69"/>
    <s v="‭112120501010‬"/>
    <s v="Serviços de Assessoria e Consultoria"/>
    <s v="01-‭112120501010‬-000-‭001505060306‬-2-CD000973-000000000-0-0-0"/>
    <s v="CD000973"/>
    <m/>
    <x v="1"/>
    <x v="58"/>
  </r>
  <r>
    <x v="10"/>
    <m/>
    <x v="12"/>
    <d v="2025-10-20T00:00:00"/>
    <d v="2025-11-19T00:00:00"/>
    <n v="0.97"/>
    <s v="‭112120501010‬"/>
    <s v="Serviços de Assessoria e Consultoria"/>
    <s v="01-‭112120501010‬-000-‭001505060298‬-2-CD022570-000000000-0-0-0"/>
    <s v="CD022570"/>
    <m/>
    <x v="1"/>
    <x v="59"/>
  </r>
  <r>
    <x v="10"/>
    <m/>
    <x v="12"/>
    <d v="2025-10-20T00:00:00"/>
    <d v="2025-11-19T00:00:00"/>
    <n v="3.38"/>
    <s v="‭112120501010‬"/>
    <s v="Serviços de Assessoria e Consultoria"/>
    <s v="01-‭112120501010‬-000-‭067505060460‬-2-CD021558-000000000-0-0-0"/>
    <s v="CD021558"/>
    <m/>
    <x v="1"/>
    <x v="43"/>
  </r>
  <r>
    <x v="10"/>
    <m/>
    <x v="12"/>
    <d v="2025-10-20T00:00:00"/>
    <d v="2025-11-19T00:00:00"/>
    <n v="1.29"/>
    <s v="‭112120501010‬"/>
    <s v="Serviços de Assessoria e Consultoria"/>
    <s v="01-‭112120501010‬-000-‭001505060427‬-2-CD022619-000000000-0-0-0"/>
    <s v="CD022619"/>
    <m/>
    <x v="1"/>
    <x v="60"/>
  </r>
  <r>
    <x v="10"/>
    <m/>
    <x v="12"/>
    <d v="2025-10-20T00:00:00"/>
    <d v="2025-11-19T00:00:00"/>
    <n v="14"/>
    <s v="‭112120501010‬"/>
    <s v="Serviços de Assessoria e Consultoria"/>
    <s v="01-‭112120501010‬-000-‭138505060157‬-2-CD002952-000000000-0-0-0"/>
    <s v="CD002952"/>
    <m/>
    <x v="1"/>
    <x v="8"/>
  </r>
  <r>
    <x v="10"/>
    <m/>
    <x v="12"/>
    <d v="2025-10-20T00:00:00"/>
    <d v="2025-11-19T00:00:00"/>
    <n v="1.45"/>
    <s v="‭112120501010‬"/>
    <s v="Serviços de Assessoria e Consultoria"/>
    <s v="01-‭112120501010‬-000-‭001505060302‬-2-CD022568-000000000-0-0-0"/>
    <s v="CD022568"/>
    <m/>
    <x v="1"/>
    <x v="21"/>
  </r>
  <r>
    <x v="10"/>
    <m/>
    <x v="12"/>
    <d v="2025-10-20T00:00:00"/>
    <d v="2025-11-19T00:00:00"/>
    <n v="1.29"/>
    <s v="‭112120501010‬"/>
    <s v="Serviços de Assessoria e Consultoria"/>
    <s v="01-‭112120501010‬-000-‭120505060441‬-2-CD022553-000000000-0-0-0"/>
    <s v="CD022553"/>
    <m/>
    <x v="1"/>
    <x v="61"/>
  </r>
  <r>
    <x v="10"/>
    <m/>
    <x v="12"/>
    <d v="2025-10-20T00:00:00"/>
    <d v="2025-11-19T00:00:00"/>
    <n v="45.38"/>
    <s v="‭112120501010‬"/>
    <s v="Serviços de Assessoria e Consultoria"/>
    <s v="01-‭112120501010‬-000-‭001505060444‬-2-CD023559-000000000-0-0-0"/>
    <s v="CD023559"/>
    <m/>
    <x v="1"/>
    <x v="27"/>
  </r>
  <r>
    <x v="10"/>
    <m/>
    <x v="12"/>
    <d v="2025-10-20T00:00:00"/>
    <d v="2025-11-19T00:00:00"/>
    <n v="0.97"/>
    <s v="‭112120501010‬"/>
    <s v="Serviços de Assessoria e Consultoria"/>
    <s v="01-‭112120501010‬-000-‭001505060514‬-2-CD022642-000000000-0-0-0"/>
    <s v="CD022642"/>
    <m/>
    <x v="1"/>
    <x v="62"/>
  </r>
  <r>
    <x v="10"/>
    <m/>
    <x v="12"/>
    <d v="2025-10-20T00:00:00"/>
    <d v="2025-11-19T00:00:00"/>
    <n v="3.22"/>
    <s v="‭112120501010‬"/>
    <s v="Serviços de Assessoria e Consultoria"/>
    <s v="01-‭112120501010‬-000-‭015505060536‬-2-CD021579-000000000-0-0-0"/>
    <s v="CD021579"/>
    <m/>
    <x v="1"/>
    <x v="38"/>
  </r>
  <r>
    <x v="10"/>
    <m/>
    <x v="12"/>
    <d v="2025-10-20T00:00:00"/>
    <d v="2025-11-19T00:00:00"/>
    <n v="16.899999999999999"/>
    <s v="‭112120501010‬"/>
    <s v="Serviços de Assessoria e Consultoria"/>
    <s v="01-‭112120501010‬-000-‭001505060520‬-2-CD000976-000000000-0-0-0"/>
    <s v="CD000976"/>
    <m/>
    <x v="1"/>
    <x v="15"/>
  </r>
  <r>
    <x v="10"/>
    <m/>
    <x v="12"/>
    <d v="2025-10-20T00:00:00"/>
    <d v="2025-11-19T00:00:00"/>
    <n v="0.16"/>
    <s v="‭112120501010‬"/>
    <s v="Serviços de Assessoria e Consultoria"/>
    <s v="01-‭112120501010‬-000-‭001505060443‬-2-CD021587-000000000-0-0-0"/>
    <s v="CD021587"/>
    <m/>
    <x v="1"/>
    <x v="63"/>
  </r>
  <r>
    <x v="10"/>
    <m/>
    <x v="12"/>
    <d v="2025-10-20T00:00:00"/>
    <d v="2025-11-19T00:00:00"/>
    <n v="0.16"/>
    <s v="‭112120501010‬"/>
    <s v="Serviços de Assessoria e Consultoria"/>
    <s v="01-‭112120501010‬-000-‭124505060437‬-2-CD001313-000000000-0-0-0"/>
    <s v="CD001313"/>
    <m/>
    <x v="1"/>
    <x v="0"/>
  </r>
  <r>
    <x v="10"/>
    <m/>
    <x v="12"/>
    <d v="2025-10-20T00:00:00"/>
    <d v="2025-11-19T00:00:00"/>
    <n v="1.29"/>
    <s v="‭112120501010‬"/>
    <s v="Serviços de Assessoria e Consultoria"/>
    <s v="01-‭112120501010‬-000-‭001505060424‬-2-CD021588-000000000-0-0-0"/>
    <s v="CD021588"/>
    <m/>
    <x v="1"/>
    <x v="64"/>
  </r>
  <r>
    <x v="10"/>
    <m/>
    <x v="12"/>
    <d v="2025-10-20T00:00:00"/>
    <d v="2025-11-19T00:00:00"/>
    <n v="2.09"/>
    <s v="‭112120501010‬"/>
    <s v="Serviços de Assessoria e Consultoria"/>
    <s v="01-‭112120501010‬-000-‭001505000005‬-2-CD021619-000000000-0-0-0"/>
    <s v="CD021619"/>
    <m/>
    <x v="1"/>
    <x v="29"/>
  </r>
  <r>
    <x v="10"/>
    <m/>
    <x v="12"/>
    <d v="2025-10-20T00:00:00"/>
    <d v="2025-11-19T00:00:00"/>
    <n v="1.77"/>
    <s v="‭112120501010‬"/>
    <s v="Serviços de Assessoria e Consultoria"/>
    <s v="01-‭112120501010‬-000-‭001505060502‬-2-CD021619-000000000-0-0-0"/>
    <s v="CD021619"/>
    <m/>
    <x v="1"/>
    <x v="29"/>
  </r>
  <r>
    <x v="10"/>
    <m/>
    <x v="12"/>
    <d v="2025-10-20T00:00:00"/>
    <d v="2025-11-19T00:00:00"/>
    <n v="18.670000000000002"/>
    <s v="‭112120501010‬"/>
    <s v="Serviços de Assessoria e Consultoria"/>
    <s v="01-‭112120501010‬-000-‭001505060421‬-2-CD022666-000000000-0-0-0"/>
    <s v="CD022666"/>
    <m/>
    <x v="1"/>
    <x v="34"/>
  </r>
  <r>
    <x v="10"/>
    <m/>
    <x v="12"/>
    <d v="2025-10-20T00:00:00"/>
    <d v="2025-11-19T00:00:00"/>
    <n v="14.97"/>
    <s v="‭112120501010‬"/>
    <s v="Serviços de Assessoria e Consultoria"/>
    <s v="01-‭112120501010‬-000-‭001505060421‬-2-CD000984-000000000-0-0-0"/>
    <s v="CD000984"/>
    <m/>
    <x v="1"/>
    <x v="30"/>
  </r>
  <r>
    <x v="10"/>
    <m/>
    <x v="12"/>
    <d v="2025-10-20T00:00:00"/>
    <d v="2025-11-19T00:00:00"/>
    <n v="2.57"/>
    <s v="‭112120501010‬"/>
    <s v="Serviços de Assessoria e Consultoria"/>
    <s v="01-‭112120501010‬-000-‭001505060423‬-2-CD019955-000000000-0-0-0"/>
    <s v="CD019955"/>
    <m/>
    <x v="1"/>
    <x v="65"/>
  </r>
  <r>
    <x v="10"/>
    <m/>
    <x v="12"/>
    <d v="2025-10-20T00:00:00"/>
    <d v="2025-11-19T00:00:00"/>
    <n v="4.67"/>
    <s v="‭112120501010‬"/>
    <s v="Serviços de Assessoria e Consultoria"/>
    <s v="01-‭112120501010‬-000-‭071505060482‬-2-CD003973-000000000-0-0-0"/>
    <s v="CD003973"/>
    <m/>
    <x v="1"/>
    <x v="66"/>
  </r>
  <r>
    <x v="10"/>
    <m/>
    <x v="12"/>
    <d v="2025-10-20T00:00:00"/>
    <d v="2025-11-19T00:00:00"/>
    <n v="1.29"/>
    <s v="‭112120501010‬"/>
    <s v="Serviços de Assessoria e Consultoria"/>
    <s v="01-‭112120501010‬-000-‭127505060481‬-2-CD021575-000000000-0-0-0"/>
    <s v="CD021575"/>
    <m/>
    <x v="1"/>
    <x v="67"/>
  </r>
  <r>
    <x v="10"/>
    <m/>
    <x v="12"/>
    <d v="2025-10-20T00:00:00"/>
    <d v="2025-11-19T00:00:00"/>
    <n v="0.64"/>
    <s v="‭112120501010‬"/>
    <s v="Serviços de Assessoria e Consultoria"/>
    <s v="01-‭112120501010‬-000-‭072505060480‬-2-CD003953-000000000-0-0-0"/>
    <s v="CD003953"/>
    <m/>
    <x v="1"/>
    <x v="68"/>
  </r>
  <r>
    <x v="10"/>
    <m/>
    <x v="12"/>
    <d v="2025-10-20T00:00:00"/>
    <d v="2025-11-19T00:00:00"/>
    <n v="1.77"/>
    <s v="‭112120501010‬"/>
    <s v="Serviços de Assessoria e Consultoria"/>
    <s v="01-‭112120501010‬-000-‭142505060137‬-2-CD022637-000000000-0-0-0"/>
    <s v="CD022637"/>
    <m/>
    <x v="1"/>
    <x v="69"/>
  </r>
  <r>
    <x v="10"/>
    <m/>
    <x v="12"/>
    <d v="2025-10-20T00:00:00"/>
    <d v="2025-11-19T00:00:00"/>
    <n v="1.77"/>
    <s v="‭112120501010‬"/>
    <s v="Serviços de Assessoria e Consultoria"/>
    <s v="01-‭112120501010‬-000-‭114505060459‬-2-CD021620-000000000-0-0-0"/>
    <s v="CD021620"/>
    <m/>
    <x v="1"/>
    <x v="70"/>
  </r>
  <r>
    <x v="10"/>
    <m/>
    <x v="12"/>
    <d v="2025-10-20T00:00:00"/>
    <d v="2025-11-19T00:00:00"/>
    <n v="1.45"/>
    <s v="‭112120501010‬"/>
    <s v="Serviços de Assessoria e Consultoria"/>
    <s v="01-‭112120501010‬-000-‭001505060414‬-2-CD021576-000000000-0-0-0"/>
    <s v="CD021576"/>
    <m/>
    <x v="1"/>
    <x v="71"/>
  </r>
  <r>
    <x v="10"/>
    <m/>
    <x v="12"/>
    <d v="2025-10-20T00:00:00"/>
    <d v="2025-11-19T00:00:00"/>
    <n v="5.31"/>
    <s v="‭112120501010‬"/>
    <s v="Serviços de Assessoria e Consultoria"/>
    <s v="01-‭112120501010‬-000-‭001505060402‬-2-CD000978-000000000-0-0-0"/>
    <s v="CD000978"/>
    <m/>
    <x v="1"/>
    <x v="72"/>
  </r>
  <r>
    <x v="10"/>
    <m/>
    <x v="12"/>
    <d v="2025-10-20T00:00:00"/>
    <d v="2025-11-19T00:00:00"/>
    <n v="1.29"/>
    <s v="‭112120501010‬"/>
    <s v="Serviços de Assessoria e Consultoria"/>
    <s v="01-‭112120501010‬-000-‭001505060393‬-2-CD022672-000000000-0-0-0"/>
    <s v="CD022672"/>
    <m/>
    <x v="1"/>
    <x v="73"/>
  </r>
  <r>
    <x v="10"/>
    <m/>
    <x v="12"/>
    <d v="2025-10-20T00:00:00"/>
    <d v="2025-11-19T00:00:00"/>
    <n v="10.78"/>
    <s v="‭112120501010‬"/>
    <s v="Serviços de Assessoria e Consultoria"/>
    <s v="01-‭112120501010‬-000-‭076505060479‬-2-CD003986-000000000-0-0-0"/>
    <s v="CD003986"/>
    <m/>
    <x v="1"/>
    <x v="74"/>
  </r>
  <r>
    <x v="10"/>
    <m/>
    <x v="12"/>
    <d v="2025-10-20T00:00:00"/>
    <d v="2025-11-19T00:00:00"/>
    <n v="1.45"/>
    <s v="‭112120501010‬"/>
    <s v="Serviços de Assessoria e Consultoria"/>
    <s v="01-‭112120501010‬-000-‭001505060494‬-2-CD022616-000000000-0-0-0"/>
    <s v="CD022616"/>
    <m/>
    <x v="1"/>
    <x v="75"/>
  </r>
  <r>
    <x v="10"/>
    <m/>
    <x v="12"/>
    <d v="2025-10-20T00:00:00"/>
    <d v="2025-11-19T00:00:00"/>
    <n v="2.74"/>
    <s v="‭112120501010‬"/>
    <s v="Serviços de Assessoria e Consultoria"/>
    <s v="01-‭112120501010‬-000-‭107505060024‬-2-CD021559-000000000-0-0-0"/>
    <s v="CD021559"/>
    <m/>
    <x v="1"/>
    <x v="76"/>
  </r>
  <r>
    <x v="10"/>
    <m/>
    <x v="12"/>
    <d v="2025-10-20T00:00:00"/>
    <d v="2025-11-19T00:00:00"/>
    <n v="2.41"/>
    <s v="‭112120501010‬"/>
    <s v="Serviços de Assessoria e Consultoria"/>
    <s v="01-‭112120501010‬-000-‭001505060299‬-2-CD022572-000000000-0-0-0"/>
    <s v="CD022572"/>
    <m/>
    <x v="1"/>
    <x v="77"/>
  </r>
  <r>
    <x v="10"/>
    <m/>
    <x v="12"/>
    <d v="2025-10-20T00:00:00"/>
    <d v="2025-11-19T00:00:00"/>
    <n v="3.7"/>
    <s v="‭112120501010‬"/>
    <s v="Serviços de Assessoria e Consultoria"/>
    <s v="01-‭112120501010‬-000-‭141505060025‬-2-CD021584-000000000-0-0-0"/>
    <s v="CD021584"/>
    <m/>
    <x v="1"/>
    <x v="78"/>
  </r>
  <r>
    <x v="10"/>
    <m/>
    <x v="12"/>
    <d v="2025-10-20T00:00:00"/>
    <d v="2025-11-19T00:00:00"/>
    <n v="3.22"/>
    <s v="‭112120501010‬"/>
    <s v="Serviços de Assessoria e Consultoria"/>
    <s v="01-‭112120501010‬-000-‭001505060293‬-2-CD022559-000000000-0-0-0"/>
    <s v="CD022559"/>
    <m/>
    <x v="1"/>
    <x v="79"/>
  </r>
  <r>
    <x v="10"/>
    <m/>
    <x v="12"/>
    <d v="2025-10-20T00:00:00"/>
    <d v="2025-11-19T00:00:00"/>
    <n v="0.16"/>
    <s v="‭112120501010‬"/>
    <s v="Serviços de Assessoria e Consultoria"/>
    <s v="01-‭112120501010‬-000-‭001505060280‬-2-CD022587-000000000-0-0-0"/>
    <s v="CD022587"/>
    <m/>
    <x v="1"/>
    <x v="80"/>
  </r>
  <r>
    <x v="10"/>
    <m/>
    <x v="12"/>
    <d v="2025-10-20T00:00:00"/>
    <d v="2025-11-19T00:00:00"/>
    <n v="4.51"/>
    <s v="‭112120501010‬"/>
    <s v="Serviços de Assessoria e Consultoria"/>
    <s v="01-‭112120501010‬-000-‭001505060426‬-2-CD003975-000000000-0-0-0"/>
    <s v="CD003975"/>
    <m/>
    <x v="1"/>
    <x v="81"/>
  </r>
  <r>
    <x v="10"/>
    <m/>
    <x v="12"/>
    <d v="2025-10-20T00:00:00"/>
    <d v="2025-11-19T00:00:00"/>
    <n v="4.83"/>
    <s v="‭112120501010‬"/>
    <s v="Serviços de Assessoria e Consultoria"/>
    <s v="01-‭112120501010‬-000-‭001505060464‬-2-CD019953-000000000-0-0-0"/>
    <s v="CD019953"/>
    <m/>
    <x v="1"/>
    <x v="82"/>
  </r>
  <r>
    <x v="10"/>
    <m/>
    <x v="12"/>
    <d v="2025-10-20T00:00:00"/>
    <d v="2025-11-19T00:00:00"/>
    <n v="2.74"/>
    <s v="‭112120501010‬"/>
    <s v="Serviços de Assessoria e Consultoria"/>
    <s v="01-‭112120501010‬-000-‭068505060463‬-2-CD021616-000000000-0-0-0"/>
    <s v="CD021616"/>
    <m/>
    <x v="1"/>
    <x v="83"/>
  </r>
  <r>
    <x v="10"/>
    <m/>
    <x v="12"/>
    <d v="2025-10-20T00:00:00"/>
    <d v="2025-11-19T00:00:00"/>
    <n v="2.74"/>
    <s v="‭112120501010‬"/>
    <s v="Serviços de Assessoria e Consultoria"/>
    <s v="01-‭112120501010‬-000-‭129505060019‬-2-CD021578-000000000-0-0-0"/>
    <s v="CD021578"/>
    <m/>
    <x v="1"/>
    <x v="84"/>
  </r>
  <r>
    <x v="10"/>
    <m/>
    <x v="12"/>
    <d v="2025-10-20T00:00:00"/>
    <d v="2025-11-19T00:00:00"/>
    <n v="0.16"/>
    <s v="‭112120501010‬"/>
    <s v="Serviços de Assessoria e Consultoria"/>
    <s v="01-‭112120501010‬-000-‭001505060285‬-2-CD022651-000000000-0-0-0"/>
    <s v="CD022651"/>
    <m/>
    <x v="1"/>
    <x v="85"/>
  </r>
  <r>
    <x v="10"/>
    <m/>
    <x v="12"/>
    <d v="2025-10-20T00:00:00"/>
    <d v="2025-11-19T00:00:00"/>
    <n v="2.74"/>
    <s v="‭112120501010‬"/>
    <s v="Serviços de Assessoria e Consultoria"/>
    <s v="01-‭112120501010‬-000-‭001505060279‬-2-CD022667-000000000-0-0-0"/>
    <s v="CD022667"/>
    <m/>
    <x v="1"/>
    <x v="86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62‬-2-CD021598-000000000-0-0-0"/>
    <s v="CD021598"/>
    <m/>
    <x v="1"/>
    <x v="87"/>
  </r>
  <r>
    <x v="10"/>
    <m/>
    <x v="12"/>
    <d v="2025-10-20T00:00:00"/>
    <d v="2025-11-19T00:00:00"/>
    <n v="1.29"/>
    <s v="‭112120501010‬"/>
    <s v="Serviços de Assessoria e Consultoria"/>
    <s v="01-‭112120501010‬-000-‭001505060307‬-2-CD022616-000000000-0-0-0"/>
    <s v="CD022616"/>
    <m/>
    <x v="1"/>
    <x v="75"/>
  </r>
  <r>
    <x v="10"/>
    <m/>
    <x v="12"/>
    <d v="2025-10-20T00:00:00"/>
    <d v="2025-11-19T00:00:00"/>
    <n v="1.45"/>
    <s v="‭112120501010‬"/>
    <s v="Serviços de Assessoria e Consultoria"/>
    <s v="01-‭112120501010‬-000-‭001505060281‬-2-CD022617-000000000-0-0-0"/>
    <s v="CD022617"/>
    <m/>
    <x v="1"/>
    <x v="51"/>
  </r>
  <r>
    <x v="10"/>
    <m/>
    <x v="12"/>
    <d v="2025-10-20T00:00:00"/>
    <d v="2025-11-19T00:00:00"/>
    <n v="3.7"/>
    <s v="‭112120501010‬"/>
    <s v="Serviços de Assessoria e Consultoria"/>
    <s v="01-‭112120501010‬-000-‭001505060299‬-2-CD003985-000000000-0-0-0"/>
    <s v="CD003985"/>
    <m/>
    <x v="1"/>
    <x v="88"/>
  </r>
  <r>
    <x v="10"/>
    <m/>
    <x v="12"/>
    <d v="2025-10-20T00:00:00"/>
    <d v="2025-11-19T00:00:00"/>
    <n v="0.97"/>
    <s v="‭112120501010‬"/>
    <s v="Serviços de Assessoria e Consultoria"/>
    <s v="01-‭112120501010‬-000-‭001505060300‬-2-CD021594-000000000-0-0-0"/>
    <s v="CD021594"/>
    <m/>
    <x v="1"/>
    <x v="89"/>
  </r>
  <r>
    <x v="10"/>
    <m/>
    <x v="12"/>
    <d v="2025-10-20T00:00:00"/>
    <d v="2025-11-19T00:00:00"/>
    <n v="1.61"/>
    <s v="‭112120501010‬"/>
    <s v="Serviços de Assessoria e Consultoria"/>
    <s v="01-‭112120501010‬-000-‭123505060511‬-2-CD021570-000000000-0-0-0"/>
    <s v="CD021570"/>
    <m/>
    <x v="1"/>
    <x v="90"/>
  </r>
  <r>
    <x v="10"/>
    <m/>
    <x v="12"/>
    <d v="2025-10-20T00:00:00"/>
    <d v="2025-11-19T00:00:00"/>
    <n v="78.849999999999994"/>
    <s v="‭112120501010‬"/>
    <s v="Serviços de Assessoria e Consultoria"/>
    <s v="01-‭112120501010‬-000-‭001505060512‬-2-CD001321-000000000-0-0-0"/>
    <s v="CD001321"/>
    <m/>
    <x v="1"/>
    <x v="17"/>
  </r>
  <r>
    <x v="10"/>
    <m/>
    <x v="12"/>
    <d v="2025-10-20T00:00:00"/>
    <d v="2025-11-19T00:00:00"/>
    <n v="1.29"/>
    <s v="‭112120501010‬"/>
    <s v="Serviços de Assessoria e Consultoria"/>
    <s v="01-‭112120501010‬-000-‭145505060501‬-2-CD021567-000000000-0-0-0"/>
    <s v="CD021567"/>
    <m/>
    <x v="1"/>
    <x v="91"/>
  </r>
  <r>
    <x v="10"/>
    <m/>
    <x v="12"/>
    <d v="2025-10-20T00:00:00"/>
    <d v="2025-11-19T00:00:00"/>
    <n v="1.45"/>
    <s v="‭112120501010‬"/>
    <s v="Serviços de Assessoria e Consultoria"/>
    <s v="01-‭112120501010‬-000-‭048505060152‬-2-CD022680-000000000-0-0-0"/>
    <s v="CD022680"/>
    <m/>
    <x v="1"/>
    <x v="92"/>
  </r>
  <r>
    <x v="10"/>
    <m/>
    <x v="12"/>
    <d v="2025-10-20T00:00:00"/>
    <d v="2025-11-19T00:00:00"/>
    <n v="8.2100000000000009"/>
    <s v="‭112120501010‬"/>
    <s v="Serviços de Assessoria e Consultoria"/>
    <s v="01-‭112120501010‬-000-‭155505060500‬-2-CD001139-000000000-0-0-0"/>
    <s v="CD001139"/>
    <m/>
    <x v="1"/>
    <x v="33"/>
  </r>
  <r>
    <x v="10"/>
    <m/>
    <x v="12"/>
    <d v="2025-10-20T00:00:00"/>
    <d v="2025-11-19T00:00:00"/>
    <n v="3.7"/>
    <s v="‭112120501010‬"/>
    <s v="Serviços de Assessoria e Consultoria"/>
    <s v="01-‭112120501010‬-000-‭001505060508‬-2-CD021603-000000000-0-0-0"/>
    <s v="CD021603"/>
    <m/>
    <x v="1"/>
    <x v="31"/>
  </r>
  <r>
    <x v="10"/>
    <m/>
    <x v="12"/>
    <d v="2025-10-20T00:00:00"/>
    <d v="2025-11-19T00:00:00"/>
    <n v="1.45"/>
    <s v="‭112120501010‬"/>
    <s v="Serviços de Assessoria e Consultoria"/>
    <s v="01-‭112120501010‬-000-‭065505060136‬-2-CD020557-000000000-0-0-0"/>
    <s v="CD020557"/>
    <m/>
    <x v="1"/>
    <x v="93"/>
  </r>
  <r>
    <x v="10"/>
    <m/>
    <x v="12"/>
    <d v="2025-10-20T00:00:00"/>
    <d v="2025-11-19T00:00:00"/>
    <n v="3.06"/>
    <s v="‭112120501010‬"/>
    <s v="Serviços de Assessoria e Consultoria"/>
    <s v="01-‭112120501010‬-000-‭001505060487‬-2-CD003956-000000000-0-0-0"/>
    <s v="CD003956"/>
    <m/>
    <x v="1"/>
    <x v="94"/>
  </r>
  <r>
    <x v="10"/>
    <m/>
    <x v="12"/>
    <d v="2025-10-20T00:00:00"/>
    <d v="2025-11-19T00:00:00"/>
    <n v="1.29"/>
    <s v="‭112120501010‬"/>
    <s v="Serviços de Assessoria e Consultoria"/>
    <s v="01-‭112120501010‬-000-‭136505060130‬-2-CD021608-000000000-0-0-0"/>
    <s v="CD021608"/>
    <m/>
    <x v="1"/>
    <x v="19"/>
  </r>
  <r>
    <x v="10"/>
    <m/>
    <x v="12"/>
    <d v="2025-10-20T00:00:00"/>
    <d v="2025-11-19T00:00:00"/>
    <n v="2.74"/>
    <s v="‭112120501010‬"/>
    <s v="Serviços de Assessoria e Consultoria"/>
    <s v="01-‭112120501010‬-000-‭101505060478‬-2-CD022669-000000000-0-0-0"/>
    <s v="CD022669"/>
    <m/>
    <x v="1"/>
    <x v="95"/>
  </r>
  <r>
    <x v="10"/>
    <m/>
    <x v="12"/>
    <d v="2025-10-20T00:00:00"/>
    <d v="2025-11-19T00:00:00"/>
    <n v="11.91"/>
    <s v="‭112120501010‬"/>
    <s v="Serviços de Assessoria e Consultoria"/>
    <s v="01-‭112120501010‬-000-‭001505060400‬-2-CD000980-000000000-0-0-0"/>
    <s v="CD000980"/>
    <m/>
    <x v="1"/>
    <x v="96"/>
  </r>
  <r>
    <x v="10"/>
    <m/>
    <x v="12"/>
    <d v="2025-10-20T00:00:00"/>
    <d v="2025-11-19T00:00:00"/>
    <n v="0.16"/>
    <s v="‭112120501010‬"/>
    <s v="Serviços de Assessoria e Consultoria"/>
    <s v="01-‭112120501010‬-000-‭001505060309‬-2-CD022554-000000000-0-0-0"/>
    <s v="CD022554"/>
    <m/>
    <x v="1"/>
    <x v="97"/>
  </r>
  <r>
    <x v="10"/>
    <m/>
    <x v="12"/>
    <d v="2025-10-20T00:00:00"/>
    <d v="2025-11-19T00:00:00"/>
    <n v="3.22"/>
    <s v="‭112120501010‬"/>
    <s v="Serviços de Assessoria e Consultoria"/>
    <s v="01-‭112120501010‬-000-‭080505060021‬-2-CD021600-000000000-0-0-0"/>
    <s v="CD021600"/>
    <m/>
    <x v="1"/>
    <x v="98"/>
  </r>
  <r>
    <x v="10"/>
    <m/>
    <x v="12"/>
    <d v="2025-10-20T00:00:00"/>
    <d v="2025-11-19T00:00:00"/>
    <n v="713.28"/>
    <s v="‭112120501010‬"/>
    <s v="Serviços de Assessoria e Consultoria"/>
    <s v="01-‭112120501010‬-000-‭001505060466‬-2-CD001313-000000000-0-0-0"/>
    <s v="CD001313"/>
    <m/>
    <x v="1"/>
    <x v="0"/>
  </r>
  <r>
    <x v="10"/>
    <m/>
    <x v="12"/>
    <d v="2025-10-20T00:00:00"/>
    <d v="2025-11-19T00:00:00"/>
    <n v="2.74"/>
    <s v="‭112120501010‬"/>
    <s v="Serviços de Assessoria e Consultoria"/>
    <s v="01-‭112120501010‬-000-‭001505060283‬-2-CD022620-000000000-0-0-0"/>
    <s v="CD022620"/>
    <m/>
    <x v="1"/>
    <x v="99"/>
  </r>
  <r>
    <x v="10"/>
    <m/>
    <x v="12"/>
    <d v="2025-10-20T00:00:00"/>
    <d v="2025-11-19T00:00:00"/>
    <n v="3.06"/>
    <s v="‭112120501010‬"/>
    <s v="Serviços de Assessoria e Consultoria"/>
    <s v="01-‭112120501010‬-000-‭001400010013‬-3-CD022630-000000000-0-0-0"/>
    <s v="CD022630"/>
    <m/>
    <x v="1"/>
    <x v="100"/>
  </r>
  <r>
    <x v="10"/>
    <m/>
    <x v="12"/>
    <d v="2025-10-20T00:00:00"/>
    <d v="2025-11-19T00:00:00"/>
    <n v="11.59"/>
    <s v="‭112120501010‬"/>
    <s v="Serviços de Assessoria e Consultoria"/>
    <s v="01-‭112120501010‬-000-‭001505060301‬-2-CD003957-000000000-0-0-0"/>
    <s v="CD003957"/>
    <m/>
    <x v="1"/>
    <x v="101"/>
  </r>
  <r>
    <x v="10"/>
    <m/>
    <x v="12"/>
    <d v="2025-10-20T00:00:00"/>
    <d v="2025-11-19T00:00:00"/>
    <n v="9.01"/>
    <s v="‭112120501010‬"/>
    <s v="Serviços de Assessoria e Consultoria"/>
    <s v="01-‭112120501010‬-000-‭001505060303‬-2-CD003962-000000000-0-0-0"/>
    <s v="CD003962"/>
    <m/>
    <x v="1"/>
    <x v="1"/>
  </r>
  <r>
    <x v="10"/>
    <m/>
    <x v="12"/>
    <d v="2025-10-20T00:00:00"/>
    <d v="2025-11-19T00:00:00"/>
    <n v="184.58"/>
    <s v="‭112120501010‬"/>
    <s v="Serviços de Assessoria e Consultoria"/>
    <s v="01-‭112120501010‬-000-‭098505060014‬-2-CD021554-000000000-0-0-0"/>
    <s v="CD021554"/>
    <m/>
    <x v="1"/>
    <x v="13"/>
  </r>
  <r>
    <x v="10"/>
    <m/>
    <x v="12"/>
    <d v="2025-10-20T00:00:00"/>
    <d v="2025-11-19T00:00:00"/>
    <n v="199.71"/>
    <s v="‭112120501010‬"/>
    <s v="Serviços de Assessoria e Consultoria"/>
    <s v="01-‭112120501010‬-000-‭117505060158‬-2-CD021553-000000000-0-0-0"/>
    <s v="CD021553"/>
    <m/>
    <x v="1"/>
    <x v="102"/>
  </r>
  <r>
    <x v="10"/>
    <m/>
    <x v="12"/>
    <d v="2025-10-20T00:00:00"/>
    <d v="2025-11-19T00:00:00"/>
    <n v="1.29"/>
    <s v="‭112120501010‬"/>
    <s v="Serviços de Assessoria e Consultoria"/>
    <s v="01-‭112120501010‬-000-‭045505060009‬-2-CD022600-000000000-0-0-0"/>
    <s v="CD022600"/>
    <m/>
    <x v="1"/>
    <x v="103"/>
  </r>
  <r>
    <x v="10"/>
    <m/>
    <x v="12"/>
    <d v="2025-10-20T00:00:00"/>
    <d v="2025-11-19T00:00:00"/>
    <n v="1.45"/>
    <s v="‭112120501010‬"/>
    <s v="Serviços de Assessoria e Consultoria"/>
    <s v="01-‭112120501010‬-000-‭050505060008‬-2-CD021601-000000000-0-0-0"/>
    <s v="CD021601"/>
    <m/>
    <x v="1"/>
    <x v="104"/>
  </r>
  <r>
    <x v="10"/>
    <m/>
    <x v="12"/>
    <d v="2025-10-20T00:00:00"/>
    <d v="2025-11-19T00:00:00"/>
    <n v="1.45"/>
    <s v="‭112120501010‬"/>
    <s v="Serviços de Assessoria e Consultoria"/>
    <s v="01-‭112120501010‬-000-‭001505060297‬-2-CD022635-000000000-0-0-0"/>
    <s v="CD022635"/>
    <m/>
    <x v="1"/>
    <x v="105"/>
  </r>
  <r>
    <x v="10"/>
    <m/>
    <x v="12"/>
    <d v="2025-10-20T00:00:00"/>
    <d v="2025-11-19T00:00:00"/>
    <n v="11.1"/>
    <s v="‭112120501010‬"/>
    <s v="Serviços de Assessoria e Consultoria"/>
    <s v="01-‭112120501010‬-000-‭001505060513‬-2-CD003976-000000000-0-0-0"/>
    <s v="CD003976"/>
    <m/>
    <x v="1"/>
    <x v="9"/>
  </r>
  <r>
    <x v="10"/>
    <m/>
    <x v="12"/>
    <d v="2025-10-20T00:00:00"/>
    <d v="2025-11-19T00:00:00"/>
    <n v="1.61"/>
    <s v="‭112120501010‬"/>
    <s v="Serviços de Assessoria e Consultoria"/>
    <s v="01-‭112120501010‬-000-‭001505060518‬-2-CD022612-000000000-0-0-0"/>
    <s v="CD022612"/>
    <m/>
    <x v="1"/>
    <x v="106"/>
  </r>
  <r>
    <x v="10"/>
    <m/>
    <x v="12"/>
    <d v="2025-10-20T00:00:00"/>
    <d v="2025-11-19T00:00:00"/>
    <n v="7.56"/>
    <s v="‭112120501010‬"/>
    <s v="Serviços de Assessoria e Consultoria"/>
    <s v="01-‭112120501010‬-000-‭094505060439‬-2-CD003961-000000000-0-0-0"/>
    <s v="CD003961"/>
    <m/>
    <x v="1"/>
    <x v="24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504‬-2-CD021597-000000000-0-0-0"/>
    <s v="CD021597"/>
    <m/>
    <x v="1"/>
    <x v="107"/>
  </r>
  <r>
    <x v="10"/>
    <m/>
    <x v="12"/>
    <d v="2025-10-20T00:00:00"/>
    <d v="2025-11-19T00:00:00"/>
    <n v="5.95"/>
    <s v="‭112120501010‬"/>
    <s v="Serviços de Assessoria e Consultoria"/>
    <s v="01-‭112120501010‬-000-‭085505060150‬-2-CD000978-000000000-0-0-0"/>
    <s v="CD000978"/>
    <m/>
    <x v="1"/>
    <x v="72"/>
  </r>
  <r>
    <x v="10"/>
    <m/>
    <x v="12"/>
    <d v="2025-10-20T00:00:00"/>
    <d v="2025-11-19T00:00:00"/>
    <n v="1.29"/>
    <s v="‭112120501010‬"/>
    <s v="Serviços de Assessoria e Consultoria"/>
    <s v="01-‭112120501010‬-000-‭001505060398‬-2-CD022578-000000000-0-0-0"/>
    <s v="CD022578"/>
    <m/>
    <x v="1"/>
    <x v="108"/>
  </r>
  <r>
    <x v="10"/>
    <m/>
    <x v="12"/>
    <d v="2025-10-20T00:00:00"/>
    <d v="2025-11-19T00:00:00"/>
    <n v="12.23"/>
    <s v="‭112120501010‬"/>
    <s v="Serviços de Assessoria e Consultoria"/>
    <s v="01-‭112120501010‬-000-‭078505060483‬-2-CD001172-000000000-0-0-0"/>
    <s v="CD001172"/>
    <m/>
    <x v="1"/>
    <x v="109"/>
  </r>
  <r>
    <x v="10"/>
    <m/>
    <x v="12"/>
    <d v="2025-10-20T00:00:00"/>
    <d v="2025-11-19T00:00:00"/>
    <n v="11.1"/>
    <s v="‭112120501010‬"/>
    <s v="Serviços de Assessoria e Consultoria"/>
    <s v="01-‭112120501010‬-000-‭001505060405‬-2-CD000985-000000000-0-0-0"/>
    <s v="CD000985"/>
    <m/>
    <x v="1"/>
    <x v="110"/>
  </r>
  <r>
    <x v="10"/>
    <m/>
    <x v="12"/>
    <d v="2025-10-20T00:00:00"/>
    <d v="2025-11-19T00:00:00"/>
    <n v="1.61"/>
    <s v="‭112120501010‬"/>
    <s v="Serviços de Assessoria e Consultoria"/>
    <s v="01-‭112120501010‬-000-‭060505060133‬-2-CD022566-000000000-0-0-0"/>
    <s v="CD022566"/>
    <m/>
    <x v="1"/>
    <x v="36"/>
  </r>
  <r>
    <x v="10"/>
    <m/>
    <x v="12"/>
    <d v="2025-10-20T00:00:00"/>
    <d v="2025-11-19T00:00:00"/>
    <n v="6.44"/>
    <s v="‭112120501010‬"/>
    <s v="Serviços de Assessoria e Consultoria"/>
    <s v="01-‭112120501010‬-000-‭082505060128‬-2-CD003969-000000000-0-0-0"/>
    <s v="CD003969"/>
    <m/>
    <x v="1"/>
    <x v="111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90‬-2-CD022638-000000000-0-0-0"/>
    <s v="CD022638"/>
    <m/>
    <x v="1"/>
    <x v="112"/>
  </r>
  <r>
    <x v="10"/>
    <m/>
    <x v="12"/>
    <d v="2025-10-20T00:00:00"/>
    <d v="2025-11-19T00:00:00"/>
    <n v="2.74"/>
    <s v="‭112120501010‬"/>
    <s v="Serviços de Assessoria e Consultoria"/>
    <s v="01-‭112120501010‬-000-‭121505060124‬-2-CD022586-000000000-0-0-0"/>
    <s v="CD022586"/>
    <m/>
    <x v="1"/>
    <x v="113"/>
  </r>
  <r>
    <x v="10"/>
    <m/>
    <x v="12"/>
    <d v="2025-10-20T00:00:00"/>
    <d v="2025-11-19T00:00:00"/>
    <n v="0.16"/>
    <s v="‭112120501010‬"/>
    <s v="Serviços de Assessoria e Consultoria"/>
    <s v="01-‭112120501010‬-000-‭001505060415‬-2-CD022675-000000000-0-0-0"/>
    <s v="CD022675"/>
    <m/>
    <x v="1"/>
    <x v="114"/>
  </r>
  <r>
    <x v="10"/>
    <m/>
    <x v="12"/>
    <d v="2025-10-20T00:00:00"/>
    <d v="2025-11-19T00:00:00"/>
    <n v="2.41"/>
    <s v="‭112120501010‬"/>
    <s v="Serviços de Assessoria e Consultoria"/>
    <s v="01-‭112120501010‬-000-‭001505060296‬-2-CD022571-000000000-0-0-0"/>
    <s v="CD022571"/>
    <m/>
    <x v="1"/>
    <x v="115"/>
  </r>
  <r>
    <x v="10"/>
    <m/>
    <x v="12"/>
    <d v="2025-10-20T00:00:00"/>
    <d v="2025-11-19T00:00:00"/>
    <n v="1.45"/>
    <s v="‭112120501010‬"/>
    <s v="Serviços de Assessoria e Consultoria"/>
    <s v="01-‭112120501010‬-000-‭001505060465‬-2-CD022670-000000000-0-0-0"/>
    <s v="CD022670"/>
    <m/>
    <x v="1"/>
    <x v="116"/>
  </r>
  <r>
    <x v="10"/>
    <m/>
    <x v="12"/>
    <d v="2025-10-20T00:00:00"/>
    <d v="2025-11-19T00:00:00"/>
    <n v="3.54"/>
    <s v="‭112120501010‬"/>
    <s v="Serviços de Assessoria e Consultoria"/>
    <s v="01-‭112120501010‬-000-‭001505060292‬-2-CD021565-000000000-0-0-0"/>
    <s v="CD021565"/>
    <m/>
    <x v="1"/>
    <x v="117"/>
  </r>
  <r>
    <x v="10"/>
    <m/>
    <x v="12"/>
    <d v="2025-10-20T00:00:00"/>
    <d v="2025-11-19T00:00:00"/>
    <n v="2.57"/>
    <s v="‭112120501010‬"/>
    <s v="Serviços de Assessoria e Consultoria"/>
    <s v="01-‭112120501010‬-000-‭001505060310‬-2-CD022563-000000000-0-0-0"/>
    <s v="CD022563"/>
    <m/>
    <x v="1"/>
    <x v="118"/>
  </r>
  <r>
    <x v="10"/>
    <m/>
    <x v="12"/>
    <d v="2025-10-20T00:00:00"/>
    <d v="2025-11-19T00:00:00"/>
    <n v="1.61"/>
    <s v="‭112120501010‬"/>
    <s v="Serviços de Assessoria e Consultoria"/>
    <s v="01-‭112120501010‬-000-‭144505060028‬-2-CD023559-000000000-0-0-0"/>
    <s v="CD023559"/>
    <m/>
    <x v="1"/>
    <x v="27"/>
  </r>
  <r>
    <x v="10"/>
    <m/>
    <x v="12"/>
    <d v="2025-10-20T00:00:00"/>
    <d v="2025-11-19T00:00:00"/>
    <n v="1.45"/>
    <s v="‭112120501010‬"/>
    <s v="Serviços de Assessoria e Consultoria"/>
    <s v="01-‭112120501010‬-000-‭001505060289‬-2-CD022632-000000000-0-0-0"/>
    <s v="CD022632"/>
    <m/>
    <x v="1"/>
    <x v="119"/>
  </r>
  <r>
    <x v="10"/>
    <m/>
    <x v="12"/>
    <d v="2025-10-20T00:00:00"/>
    <d v="2025-11-19T00:00:00"/>
    <n v="2.25"/>
    <s v="‭112120501010‬"/>
    <s v="Serviços de Assessoria e Consultoria"/>
    <s v="01-‭112120501010‬-000-‭015505060536‬-2-CD022640-000000000-0-0-0"/>
    <s v="CD022640"/>
    <m/>
    <x v="1"/>
    <x v="120"/>
  </r>
  <r>
    <x v="10"/>
    <m/>
    <x v="12"/>
    <d v="2025-10-20T00:00:00"/>
    <d v="2025-11-19T00:00:00"/>
    <n v="3.38"/>
    <s v="‭112120501010‬"/>
    <s v="Serviços de Assessoria e Consultoria"/>
    <s v="01-‭112120501010‬-000-‭001505060305‬-2-CD003966-000000000-0-0-0"/>
    <s v="CD003966"/>
    <m/>
    <x v="1"/>
    <x v="121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45‬-2-CD022618-000000000-0-0-0"/>
    <s v="CD022618"/>
    <m/>
    <x v="1"/>
    <x v="122"/>
  </r>
  <r>
    <x v="10"/>
    <m/>
    <x v="12"/>
    <d v="2025-10-20T00:00:00"/>
    <d v="2025-11-19T00:00:00"/>
    <n v="52.94"/>
    <s v="‭112120501010‬"/>
    <s v="Serviços de Assessoria e Consultoria"/>
    <s v="01-‭112120501010‬-000-‭106505060509‬-2-CD001173-000000000-0-0-0"/>
    <s v="CD001173"/>
    <m/>
    <x v="1"/>
    <x v="123"/>
  </r>
  <r>
    <x v="10"/>
    <m/>
    <x v="12"/>
    <d v="2025-10-20T00:00:00"/>
    <d v="2025-11-19T00:00:00"/>
    <n v="2.25"/>
    <s v="‭112120501010‬"/>
    <s v="Serviços de Assessoria e Consultoria"/>
    <s v="01-‭112120501010‬-000-‭001505060516‬-2-CD022559-000000000-0-0-0"/>
    <s v="CD022559"/>
    <m/>
    <x v="1"/>
    <x v="79"/>
  </r>
  <r>
    <x v="10"/>
    <m/>
    <x v="12"/>
    <d v="2025-10-20T00:00:00"/>
    <d v="2025-11-19T00:00:00"/>
    <n v="1.45"/>
    <s v="‭112120501010‬"/>
    <s v="Serviços de Assessoria e Consultoria"/>
    <s v="01-‭112120501010‬-000-‭059505060160‬-2-CD022622-000000000-0-0-0"/>
    <s v="CD022622"/>
    <m/>
    <x v="1"/>
    <x v="124"/>
  </r>
  <r>
    <x v="10"/>
    <m/>
    <x v="12"/>
    <d v="2025-10-20T00:00:00"/>
    <d v="2025-11-19T00:00:00"/>
    <n v="11.26"/>
    <s v="‭112120501010‬"/>
    <s v="Serviços de Assessoria e Consultoria"/>
    <s v="01-‭112120501010‬-000-‭001505060426‬-2-CD000972-000000000-0-0-0"/>
    <s v="CD000972"/>
    <m/>
    <x v="1"/>
    <x v="125"/>
  </r>
  <r>
    <x v="10"/>
    <m/>
    <x v="12"/>
    <d v="2025-10-20T00:00:00"/>
    <d v="2025-11-19T00:00:00"/>
    <n v="87.54"/>
    <s v="‭112120501010‬"/>
    <s v="Serviços de Assessoria e Consultoria"/>
    <s v="01-‭112120501010‬-000-‭001505060505‬-2-CD000983-000000000-0-0-0"/>
    <s v="CD000983"/>
    <m/>
    <x v="1"/>
    <x v="16"/>
  </r>
  <r>
    <x v="10"/>
    <m/>
    <x v="12"/>
    <d v="2025-10-20T00:00:00"/>
    <d v="2025-11-19T00:00:00"/>
    <n v="5.15"/>
    <s v="‭112120501010‬"/>
    <s v="Serviços de Assessoria e Consultoria"/>
    <s v="01-‭112120501010‬-000-‭077505060497‬-2-CD003955-000000000-0-0-0"/>
    <s v="CD003955"/>
    <m/>
    <x v="1"/>
    <x v="126"/>
  </r>
  <r>
    <x v="10"/>
    <m/>
    <x v="12"/>
    <d v="2025-10-20T00:00:00"/>
    <d v="2025-11-19T00:00:00"/>
    <n v="5.15"/>
    <s v="‭112120501010‬"/>
    <s v="Serviços de Assessoria e Consultoria"/>
    <s v="01-‭112120501010‬-000-‭081505060154‬-2-CD003968-000000000-0-0-0"/>
    <s v="CD003968"/>
    <m/>
    <x v="1"/>
    <x v="127"/>
  </r>
  <r>
    <x v="10"/>
    <m/>
    <x v="12"/>
    <d v="2025-10-20T00:00:00"/>
    <d v="2025-11-19T00:00:00"/>
    <n v="5.95"/>
    <s v="‭112120501010‬"/>
    <s v="Serviços de Assessoria e Consultoria"/>
    <s v="01-‭112120501010‬-000-‭113505060496‬-2-CD000979-000000000-0-0-0"/>
    <s v="CD000979"/>
    <m/>
    <x v="1"/>
    <x v="39"/>
  </r>
  <r>
    <x v="10"/>
    <m/>
    <x v="12"/>
    <d v="2025-10-20T00:00:00"/>
    <d v="2025-11-19T00:00:00"/>
    <n v="1.1299999999999999"/>
    <s v="‭112120501010‬"/>
    <s v="Serviços de Assessoria e Consultoria"/>
    <s v="01-‭112120501010‬-000-‭122505060123‬-2-CD022652-000000000-0-0-0"/>
    <s v="CD022652"/>
    <m/>
    <x v="1"/>
    <x v="128"/>
  </r>
  <r>
    <x v="10"/>
    <m/>
    <x v="12"/>
    <d v="2025-10-20T00:00:00"/>
    <d v="2025-11-19T00:00:00"/>
    <n v="1.93"/>
    <s v="‭112120501010‬"/>
    <s v="Serviços de Assessoria e Consultoria"/>
    <s v="01-‭112120501010‬-000-‭079505060122‬-2-CD021602-000000000-0-0-0"/>
    <s v="CD021602"/>
    <m/>
    <x v="1"/>
    <x v="129"/>
  </r>
  <r>
    <x v="10"/>
    <m/>
    <x v="12"/>
    <d v="2025-10-20T00:00:00"/>
    <d v="2025-11-19T00:00:00"/>
    <n v="1.29"/>
    <s v="‭112120501010‬"/>
    <s v="Serviços de Assessoria e Consultoria"/>
    <s v="01-‭112120501010‬-000-‭001505060492‬-2-CD021607-000000000-0-0-0"/>
    <s v="CD021607"/>
    <m/>
    <x v="1"/>
    <x v="130"/>
  </r>
  <r>
    <x v="10"/>
    <m/>
    <x v="12"/>
    <d v="2025-10-20T00:00:00"/>
    <d v="2025-11-19T00:00:00"/>
    <n v="1.29"/>
    <s v="‭112120501010‬"/>
    <s v="Serviços de Assessoria e Consultoria"/>
    <s v="01-‭112120501010‬-000-‭001505060486‬-2-CD021598-000000000-0-0-0"/>
    <s v="CD021598"/>
    <m/>
    <x v="1"/>
    <x v="87"/>
  </r>
  <r>
    <x v="10"/>
    <m/>
    <x v="12"/>
    <d v="2025-10-20T00:00:00"/>
    <d v="2025-11-19T00:00:00"/>
    <n v="0.16"/>
    <s v="‭112120501010‬"/>
    <s v="Serviços de Assessoria e Consultoria"/>
    <s v="01-‭112120501010‬-000-‭001505060399‬-2-CD022621-000000000-0-0-0"/>
    <s v="CD022621"/>
    <m/>
    <x v="1"/>
    <x v="131"/>
  </r>
  <r>
    <x v="10"/>
    <m/>
    <x v="12"/>
    <d v="2025-10-20T00:00:00"/>
    <d v="2025-11-19T00:00:00"/>
    <n v="1.61"/>
    <s v="‭112120501010‬"/>
    <s v="Serviços de Assessoria e Consultoria"/>
    <s v="01-‭112120501010‬-000-‭001505060281‬-2-CD021613-000000000-0-0-0"/>
    <s v="CD021613"/>
    <m/>
    <x v="1"/>
    <x v="132"/>
  </r>
  <r>
    <x v="10"/>
    <m/>
    <x v="12"/>
    <d v="2025-10-20T00:00:00"/>
    <d v="2025-11-19T00:00:00"/>
    <n v="9.17"/>
    <s v="‭112120501010‬"/>
    <s v="Serviços de Assessoria e Consultoria"/>
    <s v="01-‭112120501010‬-000-‭001505060467‬-2-CD004959-000000000-0-0-0"/>
    <s v="CD004959"/>
    <m/>
    <x v="1"/>
    <x v="133"/>
  </r>
  <r>
    <x v="10"/>
    <m/>
    <x v="12"/>
    <d v="2025-10-20T00:00:00"/>
    <d v="2025-11-19T00:00:00"/>
    <n v="36.69"/>
    <s v="‭112120501010‬"/>
    <s v="Serviços de Assessoria e Consultoria"/>
    <s v="01-‭112120501010‬-000-‭001505060284‬-2-CD007250-000000000-0-0-0"/>
    <s v="CD007250"/>
    <m/>
    <x v="1"/>
    <x v="134"/>
  </r>
  <r>
    <x v="10"/>
    <m/>
    <x v="12"/>
    <d v="2025-10-20T00:00:00"/>
    <d v="2025-11-19T00:00:00"/>
    <n v="2.9"/>
    <s v="‭112120501010‬"/>
    <s v="Serviços de Assessoria e Consultoria"/>
    <s v="01-‭112120501010‬-000-‭119505060023‬-2-CD022551-000000000-0-0-0"/>
    <s v="CD022551"/>
    <m/>
    <x v="1"/>
    <x v="135"/>
  </r>
  <r>
    <x v="10"/>
    <m/>
    <x v="12"/>
    <d v="2025-10-20T00:00:00"/>
    <d v="2025-11-19T00:00:00"/>
    <n v="0.97"/>
    <s v="‭112120501010‬"/>
    <s v="Serviços de Assessoria e Consultoria"/>
    <s v="01-‭112120501010‬-000-‭061505060022‬-2-CD022649-000000000-0-0-0"/>
    <s v="CD022649"/>
    <m/>
    <x v="1"/>
    <x v="26"/>
  </r>
  <r>
    <x v="10"/>
    <m/>
    <x v="12"/>
    <d v="2025-10-20T00:00:00"/>
    <d v="2025-11-19T00:00:00"/>
    <n v="1.29"/>
    <s v="‭112120501010‬"/>
    <s v="Serviços de Assessoria e Consultoria"/>
    <s v="01-‭112120501010‬-000-‭001505060287‬-2-CD021613-000000000-0-0-0"/>
    <s v="CD021613"/>
    <m/>
    <x v="1"/>
    <x v="132"/>
  </r>
  <r>
    <x v="10"/>
    <m/>
    <x v="12"/>
    <d v="2025-10-20T00:00:00"/>
    <d v="2025-11-19T00:00:00"/>
    <n v="1.45"/>
    <s v="‭112120501010‬"/>
    <s v="Serviços de Assessoria e Consultoria"/>
    <s v="01-‭112120501010‬-000-‭001505060422‬-2-CD022565-000000000-0-0-0"/>
    <s v="CD022565"/>
    <m/>
    <x v="1"/>
    <x v="136"/>
  </r>
  <r>
    <x v="10"/>
    <m/>
    <x v="12"/>
    <d v="2025-10-20T00:00:00"/>
    <d v="2025-11-19T00:00:00"/>
    <n v="32.67"/>
    <s v="‭112120501010‬"/>
    <s v="Serviços de Assessoria e Consultoria"/>
    <s v="01-‭112120501010‬-000-‭001505060284‬-2-CD001320-000000000-0-0-0"/>
    <s v="CD001320"/>
    <m/>
    <x v="1"/>
    <x v="14"/>
  </r>
  <r>
    <x v="10"/>
    <m/>
    <x v="12"/>
    <d v="2025-10-20T00:00:00"/>
    <d v="2025-11-19T00:00:00"/>
    <n v="1.61"/>
    <s v="‭112120501010‬"/>
    <s v="Serviços de Assessoria e Consultoria"/>
    <s v="01-‭112120501010‬-000-‭001505060291‬-2-CD022641-000000000-0-0-0"/>
    <s v="CD022641"/>
    <m/>
    <x v="1"/>
    <x v="137"/>
  </r>
  <r>
    <x v="10"/>
    <m/>
    <x v="12"/>
    <d v="2025-10-20T00:00:00"/>
    <d v="2025-11-19T00:00:00"/>
    <n v="1.1299999999999999"/>
    <s v="‭112120501010‬"/>
    <s v="Serviços de Assessoria e Consultoria"/>
    <s v="01-‭112120501010‬-000-‭047505060440‬-2-CD022676-000000000-0-0-0"/>
    <s v="CD022676"/>
    <m/>
    <x v="1"/>
    <x v="138"/>
  </r>
  <r>
    <x v="10"/>
    <m/>
    <x v="12"/>
    <d v="2025-10-20T00:00:00"/>
    <d v="2025-11-19T00:00:00"/>
    <n v="25.1"/>
    <s v="‭112120501010‬"/>
    <s v="Serviços de Assessoria e Consultoria"/>
    <s v="01-‭112120501010‬-000-‭001505060519‬-2-CD003984-000000000-0-0-0"/>
    <s v="CD003984"/>
    <m/>
    <x v="1"/>
    <x v="139"/>
  </r>
  <r>
    <x v="10"/>
    <m/>
    <x v="12"/>
    <d v="2025-10-20T00:00:00"/>
    <d v="2025-11-19T00:00:00"/>
    <n v="1.29"/>
    <s v="‭112120501010‬"/>
    <s v="Serviços de Assessoria e Consultoria"/>
    <s v="01-‭112120501010‬-000-‭001505060524‬-2-CD022658-000000000-0-0-0"/>
    <s v="CD022658"/>
    <m/>
    <x v="1"/>
    <x v="140"/>
  </r>
  <r>
    <x v="10"/>
    <m/>
    <x v="12"/>
    <d v="2025-10-20T00:00:00"/>
    <d v="2025-11-19T00:00:00"/>
    <n v="4.99"/>
    <s v="‭112120501010‬"/>
    <s v="Serviços de Assessoria e Consultoria"/>
    <s v="01-‭112120501010‬-000-‭115505060162‬-2-CD004958-000000000-0-0-0"/>
    <s v="CD004958"/>
    <m/>
    <x v="1"/>
    <x v="141"/>
  </r>
  <r>
    <x v="10"/>
    <m/>
    <x v="12"/>
    <d v="2025-10-20T00:00:00"/>
    <d v="2025-11-19T00:00:00"/>
    <n v="4.0199999999999996"/>
    <s v="‭112120501010‬"/>
    <s v="Serviços de Assessoria e Consultoria"/>
    <s v="01-‭112120501010‬-000-‭001505060428‬-2-CD021618-000000000-0-0-0"/>
    <s v="CD021618"/>
    <m/>
    <x v="1"/>
    <x v="37"/>
  </r>
  <r>
    <x v="10"/>
    <m/>
    <x v="12"/>
    <d v="2025-10-20T00:00:00"/>
    <d v="2025-11-19T00:00:00"/>
    <n v="2.09"/>
    <s v="‭112120501010‬"/>
    <s v="Serviços de Assessoria e Consultoria"/>
    <s v="01-‭112120501010‬-000-‭116505060499‬-2-CD022649-000000000-0-0-0"/>
    <s v="CD022649"/>
    <m/>
    <x v="1"/>
    <x v="26"/>
  </r>
  <r>
    <x v="10"/>
    <m/>
    <x v="12"/>
    <d v="2025-10-20T00:00:00"/>
    <d v="2025-11-19T00:00:00"/>
    <n v="2.57"/>
    <s v="‭112120501010‬"/>
    <s v="Serviços de Assessoria e Consultoria"/>
    <s v="01-‭112120501010‬-000-‭001505060420‬-2-CD021611-000000000-0-0-0"/>
    <s v="CD021611"/>
    <m/>
    <x v="1"/>
    <x v="10"/>
  </r>
  <r>
    <x v="10"/>
    <m/>
    <x v="12"/>
    <d v="2025-10-20T00:00:00"/>
    <d v="2025-11-19T00:00:00"/>
    <n v="7.08"/>
    <s v="‭112120501010‬"/>
    <s v="Serviços de Assessoria e Consultoria"/>
    <s v="01-‭112120501010‬-000-‭001505060422‬-2-CD003980-000000000-0-0-0"/>
    <s v="CD003980"/>
    <m/>
    <x v="1"/>
    <x v="142"/>
  </r>
  <r>
    <x v="10"/>
    <m/>
    <x v="12"/>
    <d v="2025-10-20T00:00:00"/>
    <d v="2025-11-19T00:00:00"/>
    <n v="1.45"/>
    <s v="‭112120501010‬"/>
    <s v="Serviços de Assessoria e Consultoria"/>
    <s v="01-‭112120501010‬-000-‭001505060489‬-2-CD022628-000000000-0-0-0"/>
    <s v="CD022628"/>
    <m/>
    <x v="1"/>
    <x v="143"/>
  </r>
  <r>
    <x v="10"/>
    <m/>
    <x v="12"/>
    <d v="2025-10-20T00:00:00"/>
    <d v="2025-11-19T00:00:00"/>
    <n v="1.1299999999999999"/>
    <s v="‭112120501010‬"/>
    <s v="Serviços de Assessoria e Consultoria"/>
    <s v="01-‭112120501010‬-000-‭104505060131‬-2-CD021568-000000000-0-0-0"/>
    <s v="CD021568"/>
    <m/>
    <x v="1"/>
    <x v="144"/>
  </r>
  <r>
    <x v="10"/>
    <m/>
    <x v="12"/>
    <d v="2025-10-20T00:00:00"/>
    <d v="2025-11-19T00:00:00"/>
    <n v="1.45"/>
    <s v="‭112120501010‬"/>
    <s v="Serviços de Assessoria e Consultoria"/>
    <s v="01-‭112120501010‬-000-‭001505060412‬-2-CD022609-000000000-0-0-0"/>
    <s v="CD022609"/>
    <m/>
    <x v="1"/>
    <x v="32"/>
  </r>
  <r>
    <x v="10"/>
    <m/>
    <x v="12"/>
    <d v="2025-10-20T00:00:00"/>
    <d v="2025-11-19T00:00:00"/>
    <n v="2.25"/>
    <s v="‭112120501010‬"/>
    <s v="Serviços de Assessoria e Consultoria"/>
    <s v="01-‭112120501010‬-000-‭148505060485‬-2-CD021581-000000000-0-0-0"/>
    <s v="CD021581"/>
    <m/>
    <x v="1"/>
    <x v="145"/>
  </r>
  <r>
    <x v="10"/>
    <m/>
    <x v="12"/>
    <d v="2025-10-20T00:00:00"/>
    <d v="2025-11-19T00:00:00"/>
    <n v="4.83"/>
    <s v="‭112120501010‬"/>
    <s v="Serviços de Assessoria e Consultoria"/>
    <s v="01-‭112120501010‬-000-‭001505060491‬-2-CD022603-000000000-0-0-0"/>
    <s v="CD022603"/>
    <m/>
    <x v="1"/>
    <x v="146"/>
  </r>
  <r>
    <x v="10"/>
    <m/>
    <x v="12"/>
    <d v="2025-10-20T00:00:00"/>
    <d v="2025-11-19T00:00:00"/>
    <n v="1.29"/>
    <s v="‭112120501010‬"/>
    <s v="Serviços de Assessoria e Consultoria"/>
    <s v="01-‭112120501010‬-000-‭001505060395‬-2-CD022614-000000000-0-0-0"/>
    <s v="CD022614"/>
    <m/>
    <x v="1"/>
    <x v="147"/>
  </r>
  <r>
    <x v="10"/>
    <m/>
    <x v="12"/>
    <d v="2025-10-20T00:00:00"/>
    <d v="2025-11-19T00:00:00"/>
    <n v="0.97"/>
    <s v="‭112120501010‬"/>
    <s v="Serviços de Assessoria e Consultoria"/>
    <s v="01-‭112120501010‬-000-‭001505060407‬-2-CD022615-000000000-0-0-0"/>
    <s v="CD022615"/>
    <m/>
    <x v="1"/>
    <x v="148"/>
  </r>
  <r>
    <x v="10"/>
    <m/>
    <x v="12"/>
    <d v="2025-10-20T00:00:00"/>
    <d v="2025-11-19T00:00:00"/>
    <n v="1.29"/>
    <s v="‭112120501010‬"/>
    <s v="Serviços de Assessoria e Consultoria"/>
    <s v="01-‭112120501010‬-000-‭001505060408‬-2-CD022566-000000000-0-0-0"/>
    <s v="CD022566"/>
    <m/>
    <x v="1"/>
    <x v="36"/>
  </r>
  <r>
    <x v="10"/>
    <m/>
    <x v="12"/>
    <d v="2025-10-20T00:00:00"/>
    <d v="2025-11-19T00:00:00"/>
    <n v="1.61"/>
    <s v="‭112120501010‬"/>
    <s v="Serviços de Assessoria e Consultoria"/>
    <s v="01-‭112120501010‬-000-‭001505060409‬-2-CD021618-000000000-0-0-0"/>
    <s v="CD021618"/>
    <m/>
    <x v="1"/>
    <x v="37"/>
  </r>
  <r>
    <x v="10"/>
    <m/>
    <x v="12"/>
    <d v="2025-10-20T00:00:00"/>
    <d v="2025-11-19T00:00:00"/>
    <n v="2.09"/>
    <s v="‭112120501010‬"/>
    <s v="Serviços de Assessoria e Consultoria"/>
    <s v="01-‭112120501010‬-000-‭001505060490‬-2-CD021592-000000000-0-0-0"/>
    <s v="CD021592"/>
    <m/>
    <x v="1"/>
    <x v="149"/>
  </r>
  <r>
    <x v="10"/>
    <m/>
    <x v="12"/>
    <d v="2025-10-20T00:00:00"/>
    <d v="2025-11-19T00:00:00"/>
    <n v="11.91"/>
    <s v="‭112120501010‬"/>
    <s v="Serviços de Assessoria e Consultoria"/>
    <s v="01-‭112120501010‬-000-‭001505060420‬-2-CD003967-000000000-0-0-0"/>
    <s v="CD003967"/>
    <m/>
    <x v="1"/>
    <x v="150"/>
  </r>
  <r>
    <x v="10"/>
    <m/>
    <x v="12"/>
    <d v="2025-10-20T00:00:00"/>
    <d v="2025-11-19T00:00:00"/>
    <n v="3.38"/>
    <s v="‭112120501010‬"/>
    <s v="Serviços de Assessoria e Consultoria"/>
    <s v="01-‭112120501010‬-000-‭001505060425‬-2-CD021587-000000000-0-0-0"/>
    <s v="CD021587"/>
    <m/>
    <x v="1"/>
    <x v="63"/>
  </r>
  <r>
    <x v="10"/>
    <m/>
    <x v="12"/>
    <d v="2025-10-20T00:00:00"/>
    <d v="2025-11-19T00:00:00"/>
    <n v="168.33"/>
    <s v="‭112120501010‬"/>
    <s v="Serviços de Assessoria e Consultoria"/>
    <s v="01-‭112120501010‬-000-‭105505060017‬-2-CD001313-000000000-0-0-0"/>
    <s v="CD001313"/>
    <m/>
    <x v="1"/>
    <x v="0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24‬-2-CD022662-000000000-0-0-0"/>
    <s v="CD022662"/>
    <m/>
    <x v="1"/>
    <x v="151"/>
  </r>
  <r>
    <x v="10"/>
    <m/>
    <x v="12"/>
    <d v="2025-10-20T00:00:00"/>
    <d v="2025-11-19T00:00:00"/>
    <n v="1.45"/>
    <s v="‭112120501010‬"/>
    <s v="Serviços de Assessoria e Consultoria"/>
    <s v="01-‭112120501010‬-000-‭001505000005‬-2-CD022644-000000000-0-0-0"/>
    <s v="CD022644"/>
    <m/>
    <x v="1"/>
    <x v="152"/>
  </r>
  <r>
    <x v="10"/>
    <m/>
    <x v="12"/>
    <d v="2025-10-20T00:00:00"/>
    <d v="2025-11-19T00:00:00"/>
    <n v="8.69"/>
    <s v="‭112120501010‬"/>
    <s v="Serviços de Assessoria e Consultoria"/>
    <s v="01-‭112120501010‬-000-‭001505060523‬-2-CD002951-000000000-0-0-0"/>
    <s v="CD002951"/>
    <m/>
    <x v="1"/>
    <x v="22"/>
  </r>
  <r>
    <x v="10"/>
    <m/>
    <x v="12"/>
    <d v="2025-10-20T00:00:00"/>
    <d v="2025-11-19T00:00:00"/>
    <n v="12.39"/>
    <s v="‭112120501010‬"/>
    <s v="Serviços de Assessoria e Consultoria"/>
    <s v="01-‭112120501010‬-000-‭001505060522‬-2-CD003965-000000000-0-0-0"/>
    <s v="CD003965"/>
    <m/>
    <x v="1"/>
    <x v="28"/>
  </r>
  <r>
    <x v="10"/>
    <m/>
    <x v="12"/>
    <d v="2025-10-20T00:00:00"/>
    <d v="2025-11-19T00:00:00"/>
    <n v="156.74"/>
    <s v="‭112120501010‬"/>
    <s v="Serviços de Assessoria e Consultoria"/>
    <s v="01-‭112120501010‬-000-‭083505060442‬-2-CD021556-000000000-0-0-0"/>
    <s v="CD021556"/>
    <m/>
    <x v="1"/>
    <x v="153"/>
  </r>
  <r>
    <x v="10"/>
    <m/>
    <x v="12"/>
    <d v="2025-10-20T00:00:00"/>
    <d v="2025-11-19T00:00:00"/>
    <n v="18.829999999999998"/>
    <s v="‭112120501010‬"/>
    <s v="Serviços de Assessoria e Consultoria"/>
    <s v="01-‭112120501010‬-000-‭110505060438‬-2-CD003962-000000000-0-0-0"/>
    <s v="CD003962"/>
    <m/>
    <x v="1"/>
    <x v="1"/>
  </r>
  <r>
    <x v="10"/>
    <m/>
    <x v="12"/>
    <d v="2025-10-20T00:00:00"/>
    <d v="2025-11-19T00:00:00"/>
    <n v="3.38"/>
    <s v="‭112120501010‬"/>
    <s v="Serviços de Assessoria e Consultoria"/>
    <s v="01-‭112120501010‬-000-‭047505060446‬-2-CD021555-000000000-0-0-0"/>
    <s v="CD021555"/>
    <m/>
    <x v="1"/>
    <x v="154"/>
  </r>
  <r>
    <x v="10"/>
    <m/>
    <x v="12"/>
    <d v="2025-10-20T00:00:00"/>
    <d v="2025-11-19T00:00:00"/>
    <n v="1.45"/>
    <s v="‭112120501010‬"/>
    <s v="Serviços de Assessoria e Consultoria"/>
    <s v="01-‭112120501010‬-000-‭117505060158‬-2-CD022634-000000000-0-0-0"/>
    <s v="CD022634"/>
    <m/>
    <x v="1"/>
    <x v="155"/>
  </r>
  <r>
    <x v="10"/>
    <m/>
    <x v="12"/>
    <d v="2025-10-20T00:00:00"/>
    <d v="2025-11-19T00:00:00"/>
    <n v="2.09"/>
    <s v="‭112120501010‬"/>
    <s v="Serviços de Assessoria e Consultoria"/>
    <s v="01-‭112120501010‬-000-‭046505060010‬-2-CD022636-000000000-0-0-0"/>
    <s v="CD022636"/>
    <m/>
    <x v="1"/>
    <x v="156"/>
  </r>
  <r>
    <x v="10"/>
    <m/>
    <x v="12"/>
    <d v="2025-10-20T00:00:00"/>
    <d v="2025-11-19T00:00:00"/>
    <n v="1.29"/>
    <s v="‭112120501010‬"/>
    <s v="Serviços de Assessoria e Consultoria"/>
    <s v="01-‭112120501010‬-000-‭001505060506‬-2-CD021609-000000000-0-0-0"/>
    <s v="CD021609"/>
    <m/>
    <x v="1"/>
    <x v="157"/>
  </r>
  <r>
    <x v="10"/>
    <m/>
    <x v="12"/>
    <d v="2025-10-20T00:00:00"/>
    <d v="2025-11-19T00:00:00"/>
    <n v="4.18"/>
    <s v="‭112120501010‬"/>
    <s v="Serviços de Assessoria e Consultoria"/>
    <s v="01-‭112120501010‬-000-‭001505060507‬-2-CD003981-000000000-0-0-0"/>
    <s v="CD003981"/>
    <m/>
    <x v="1"/>
    <x v="158"/>
  </r>
  <r>
    <x v="10"/>
    <m/>
    <x v="12"/>
    <d v="2025-10-20T00:00:00"/>
    <d v="2025-11-19T00:00:00"/>
    <n v="11.1"/>
    <s v="‭112120501010‬"/>
    <s v="Serviços de Assessoria e Consultoria"/>
    <s v="01-‭112120501010‬-000-‭001505060401‬-2-CD021554-000000000-0-0-0"/>
    <s v="CD021554"/>
    <m/>
    <x v="1"/>
    <x v="13"/>
  </r>
  <r>
    <x v="10"/>
    <m/>
    <x v="12"/>
    <d v="2025-10-20T00:00:00"/>
    <d v="2025-11-19T00:00:00"/>
    <n v="5.47"/>
    <s v="‭112120501010‬"/>
    <s v="Serviços de Assessoria e Consultoria"/>
    <s v="01-‭112120501010‬-000-‭125505060132‬-2-CD003974-000000000-0-0-0"/>
    <s v="CD003974"/>
    <m/>
    <x v="1"/>
    <x v="159"/>
  </r>
  <r>
    <x v="10"/>
    <m/>
    <x v="12"/>
    <d v="2025-10-20T00:00:00"/>
    <d v="2025-11-19T00:00:00"/>
    <n v="1.29"/>
    <s v="‭112120501010‬"/>
    <s v="Serviços de Assessoria e Consultoria"/>
    <s v="01-‭112120501010‬-000-‭045505060009‬-2-CD021610-000000000-0-0-0"/>
    <s v="CD021610"/>
    <m/>
    <x v="1"/>
    <x v="160"/>
  </r>
  <r>
    <x v="10"/>
    <m/>
    <x v="12"/>
    <d v="2025-10-20T00:00:00"/>
    <d v="2025-11-19T00:00:00"/>
    <n v="1.77"/>
    <s v="‭112120501010‬"/>
    <s v="Serviços de Assessoria e Consultoria"/>
    <s v="01-‭112120501010‬-000-‭099505060127‬-2-CD022639-000000000-0-0-0"/>
    <s v="CD022639"/>
    <m/>
    <x v="1"/>
    <x v="161"/>
  </r>
  <r>
    <x v="10"/>
    <m/>
    <x v="12"/>
    <d v="2025-10-20T00:00:00"/>
    <d v="2025-11-19T00:00:00"/>
    <n v="2.09"/>
    <s v="‭112120501010‬"/>
    <s v="Serviços de Assessoria e Consultoria"/>
    <s v="01-‭112120501010‬-000-‭001505060488‬-2-CD021580-000000000-0-0-0"/>
    <s v="CD021580"/>
    <m/>
    <x v="1"/>
    <x v="162"/>
  </r>
  <r>
    <x v="10"/>
    <m/>
    <x v="12"/>
    <d v="2025-10-20T00:00:00"/>
    <d v="2025-11-19T00:00:00"/>
    <n v="0.97"/>
    <s v="‭112120501010‬"/>
    <s v="Serviços de Assessoria e Consultoria"/>
    <s v="01-‭112120501010‬-000-‭001505060416‬-2-CD022663-000000000-0-0-0"/>
    <s v="CD022663"/>
    <m/>
    <x v="1"/>
    <x v="163"/>
  </r>
  <r>
    <x v="10"/>
    <m/>
    <x v="12"/>
    <d v="2025-10-20T00:00:00"/>
    <d v="2025-11-19T00:00:00"/>
    <n v="2.74"/>
    <s v="‭112120501010‬"/>
    <s v="Serviços de Assessoria e Consultoria"/>
    <s v="01-‭112120501010‬-000-‭001505060394‬-2-CD022631-000000000-0-0-0"/>
    <s v="CD022631"/>
    <m/>
    <x v="1"/>
    <x v="164"/>
  </r>
  <r>
    <x v="10"/>
    <m/>
    <x v="12"/>
    <d v="2025-10-20T00:00:00"/>
    <d v="2025-11-19T00:00:00"/>
    <n v="1.45"/>
    <s v="‭112120501010‬"/>
    <s v="Serviços de Assessoria e Consultoria"/>
    <s v="01-‭112120501010‬-000-‭001505060493‬-2-CD022627-000000000-0-0-0"/>
    <s v="CD022627"/>
    <m/>
    <x v="1"/>
    <x v="165"/>
  </r>
  <r>
    <x v="10"/>
    <m/>
    <x v="12"/>
    <d v="2025-10-20T00:00:00"/>
    <d v="2025-11-19T00:00:00"/>
    <n v="3.22"/>
    <s v="‭112120501010‬"/>
    <s v="Serviços de Assessoria e Consultoria"/>
    <s v="01-‭112120501010‬-000-‭001505060304‬-2-CD022564-000000000-0-0-0"/>
    <s v="CD022564"/>
    <m/>
    <x v="1"/>
    <x v="166"/>
  </r>
  <r>
    <x v="10"/>
    <m/>
    <x v="12"/>
    <d v="2025-10-20T00:00:00"/>
    <d v="2025-11-19T00:00:00"/>
    <n v="3.38"/>
    <s v="‭112120501010‬"/>
    <s v="Serviços de Assessoria e Consultoria"/>
    <s v="01-‭112120501010‬-000-‭001505060411‬-2-CD021599-000000000-0-0-0"/>
    <s v="CD021599"/>
    <m/>
    <x v="1"/>
    <x v="167"/>
  </r>
  <r>
    <x v="10"/>
    <m/>
    <x v="12"/>
    <d v="2025-10-20T00:00:00"/>
    <d v="2025-11-19T00:00:00"/>
    <n v="21.08"/>
    <s v="‭112120501010‬"/>
    <s v="Serviços de Assessoria e Consultoria"/>
    <s v="01-‭112120501010‬-000-‭001505060290‬-2-CD000982-000000000-0-0-0"/>
    <s v="CD000982"/>
    <m/>
    <x v="1"/>
    <x v="168"/>
  </r>
  <r>
    <x v="10"/>
    <m/>
    <x v="12"/>
    <d v="2025-10-20T00:00:00"/>
    <d v="2025-11-19T00:00:00"/>
    <n v="0.64"/>
    <s v="‭112120501010‬"/>
    <s v="Serviços de Assessoria e Consultoria"/>
    <s v="01-‭112120501010‬-000-‭001505060282‬-2-CD003959-000000000-0-0-0"/>
    <s v="CD003959"/>
    <m/>
    <x v="1"/>
    <x v="169"/>
  </r>
  <r>
    <x v="10"/>
    <m/>
    <x v="12"/>
    <d v="2025-10-20T00:00:00"/>
    <d v="2025-11-19T00:00:00"/>
    <n v="9.17"/>
    <s v="‭112120501010‬"/>
    <s v="Serviços de Assessoria e Consultoria"/>
    <s v="01-‭112120501010‬-000-‭069505060018‬-2-CD003958-000000000-0-0-0"/>
    <s v="CD003958"/>
    <m/>
    <x v="1"/>
    <x v="3"/>
  </r>
  <r>
    <x v="10"/>
    <m/>
    <x v="12"/>
    <d v="2025-10-20T00:00:00"/>
    <d v="2025-11-19T00:00:00"/>
    <n v="0.16"/>
    <s v="‭112120501010‬"/>
    <s v="Serviços de Assessoria e Consultoria"/>
    <s v="01-‭112120501010‬-000-‭112505060461‬-2-CD022568-000000000-0-0-0"/>
    <s v="CD022568"/>
    <m/>
    <x v="1"/>
    <x v="21"/>
  </r>
  <r>
    <x v="10"/>
    <m/>
    <x v="12"/>
    <d v="2025-10-20T00:00:00"/>
    <d v="2025-11-19T00:00:00"/>
    <n v="9.33"/>
    <s v="‭112120501010‬"/>
    <s v="Serviços de Assessoria e Consultoria"/>
    <s v="01-‭112120501010‬-000-‭096505060015‬-2-CD000971-000000000-0-0-0"/>
    <s v="CD000971"/>
    <m/>
    <x v="1"/>
    <x v="170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444‬-2-CD022643-000000000-0-0-0"/>
    <s v="CD022643"/>
    <m/>
    <x v="1"/>
    <x v="171"/>
  </r>
  <r>
    <x v="10"/>
    <m/>
    <x v="12"/>
    <d v="2025-10-20T00:00:00"/>
    <d v="2025-11-19T00:00:00"/>
    <n v="1.1299999999999999"/>
    <s v="‭112120501010‬"/>
    <s v="Serviços de Assessoria e Consultoria"/>
    <s v="01-‭112120501010‬-000-‭091505060510‬-2-CD022633-000000000-0-0-0"/>
    <s v="CD022633"/>
    <m/>
    <x v="1"/>
    <x v="172"/>
  </r>
  <r>
    <x v="10"/>
    <m/>
    <x v="12"/>
    <d v="2025-10-20T00:00:00"/>
    <d v="2025-11-19T00:00:00"/>
    <n v="98"/>
    <s v="‭112120501010‬"/>
    <s v="Serviços de Assessoria e Consultoria"/>
    <s v="01-‭112120501010‬-000-‭001505060521‬-2-CD001316-000000000-0-0-0"/>
    <s v="CD001316"/>
    <m/>
    <x v="1"/>
    <x v="173"/>
  </r>
  <r>
    <x v="10"/>
    <m/>
    <x v="12"/>
    <d v="2025-10-20T00:00:00"/>
    <d v="2025-11-19T00:00:00"/>
    <n v="14.64"/>
    <s v="‭112120501010‬"/>
    <s v="Serviços de Assessoria e Consultoria"/>
    <s v="01-‭112120501010‬-000-‭001505060517‬-2-CD003964-000000000-0-0-0"/>
    <s v="CD003964"/>
    <m/>
    <x v="1"/>
    <x v="174"/>
  </r>
  <r>
    <x v="10"/>
    <m/>
    <x v="12"/>
    <d v="2025-10-20T00:00:00"/>
    <d v="2025-11-19T00:00:00"/>
    <n v="2.09"/>
    <s v="‭112120501010‬"/>
    <s v="Serviços de Assessoria e Consultoria"/>
    <s v="01-‭112120501010‬-000-‭016505060161‬-2-CD022562-000000000-0-0-0"/>
    <s v="CD022562"/>
    <m/>
    <x v="1"/>
    <x v="175"/>
  </r>
  <r>
    <x v="10"/>
    <m/>
    <x v="12"/>
    <d v="2025-10-20T00:00:00"/>
    <d v="2025-11-19T00:00:00"/>
    <n v="4.0199999999999996"/>
    <s v="‭112120501010‬"/>
    <s v="Serviços de Assessoria e Consultoria"/>
    <s v="01-‭112120501010‬-000-‭111505060159‬-2-CD020554-000000000-0-0-0"/>
    <s v="CD020554"/>
    <m/>
    <x v="1"/>
    <x v="20"/>
  </r>
  <r>
    <x v="10"/>
    <m/>
    <x v="12"/>
    <d v="2025-10-20T00:00:00"/>
    <d v="2025-11-19T00:00:00"/>
    <n v="5.31"/>
    <s v="‭112120501010‬"/>
    <s v="Serviços de Assessoria e Consultoria"/>
    <s v="01-‭112120501010‬-000-‭001505060503‬-2-CD004961-000000000-0-0-0"/>
    <s v="CD004961"/>
    <m/>
    <x v="1"/>
    <x v="11"/>
  </r>
  <r>
    <x v="10"/>
    <m/>
    <x v="12"/>
    <d v="2025-10-20T00:00:00"/>
    <d v="2025-11-19T00:00:00"/>
    <n v="15.77"/>
    <s v="‭112120501010‬"/>
    <s v="Serviços de Assessoria e Consultoria"/>
    <s v="01-‭112120501010‬-000-‭134505060151‬-2-CD001317-000000000-0-0-0"/>
    <s v="CD001317"/>
    <m/>
    <x v="1"/>
    <x v="40"/>
  </r>
  <r>
    <x v="10"/>
    <m/>
    <x v="12"/>
    <d v="2025-10-20T00:00:00"/>
    <d v="2025-11-19T00:00:00"/>
    <n v="1.1299999999999999"/>
    <s v="‭112120501010‬"/>
    <s v="Serviços de Assessoria e Consultoria"/>
    <s v="01-‭112120501010‬-000-‭126505060135‬-2-CD021589-000000000-0-0-0"/>
    <s v="CD021589"/>
    <m/>
    <x v="1"/>
    <x v="176"/>
  </r>
  <r>
    <x v="10"/>
    <m/>
    <x v="12"/>
    <d v="2025-10-20T00:00:00"/>
    <d v="2025-11-19T00:00:00"/>
    <n v="1.1299999999999999"/>
    <s v="‭112120501010‬"/>
    <s v="Serviços de Assessoria e Consultoria"/>
    <s v="01-‭112120501010‬-000-‭045505060134‬-2-CD021561-000000000-0-0-0"/>
    <s v="CD021561"/>
    <m/>
    <x v="1"/>
    <x v="177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397‬-2-CD022646-000000000-0-0-0"/>
    <s v="CD022646"/>
    <m/>
    <x v="1"/>
    <x v="25"/>
  </r>
  <r>
    <x v="10"/>
    <m/>
    <x v="12"/>
    <d v="2025-10-20T00:00:00"/>
    <d v="2025-11-19T00:00:00"/>
    <n v="1.45"/>
    <s v="‭112120501010‬"/>
    <s v="Serviços de Assessoria e Consultoria"/>
    <s v="01-‭112120501010‬-000-‭140505060484‬-2-CD022602-000000000-0-0-0"/>
    <s v="CD022602"/>
    <m/>
    <x v="1"/>
    <x v="178"/>
  </r>
  <r>
    <x v="10"/>
    <m/>
    <x v="12"/>
    <d v="2025-10-20T00:00:00"/>
    <d v="2025-11-19T00:00:00"/>
    <n v="1.45"/>
    <s v="‭112120501010‬"/>
    <s v="Serviços de Assessoria e Consultoria"/>
    <s v="01-‭112120501010‬-000-‭001505060417‬-2-CD022600-000000000-0-0-0"/>
    <s v="CD022600"/>
    <m/>
    <x v="1"/>
    <x v="103"/>
  </r>
  <r>
    <x v="10"/>
    <m/>
    <x v="12"/>
    <d v="2025-10-20T00:00:00"/>
    <d v="2025-11-19T00:00:00"/>
    <n v="2.74"/>
    <s v="‭112120501010‬"/>
    <s v="Serviços de Assessoria e Consultoria"/>
    <s v="01-‭112120501010‬-000-‭001505060406‬-2-CD021566-000000000-0-0-0"/>
    <s v="CD021566"/>
    <m/>
    <x v="1"/>
    <x v="179"/>
  </r>
  <r>
    <x v="10"/>
    <m/>
    <x v="12"/>
    <d v="2025-10-20T00:00:00"/>
    <d v="2025-11-19T00:00:00"/>
    <n v="1.1299999999999999"/>
    <s v="‭112120501010‬"/>
    <s v="Serviços de Assessoria e Consultoria"/>
    <s v="01-‭112120501010‬-000-‭001505060297‬-2-CD022632-000000000-0-0-0"/>
    <s v="CD022632"/>
    <m/>
    <x v="1"/>
    <x v="119"/>
  </r>
  <r>
    <x v="10"/>
    <m/>
    <x v="12"/>
    <d v="2025-10-20T00:00:00"/>
    <d v="2025-11-19T00:00:00"/>
    <n v="1.45"/>
    <s v="‭112120501010‬"/>
    <s v="Serviços de Assessoria e Consultoria"/>
    <s v="01-‭112120501010‬-000-‭149505060029‬-2-CD022658-000000000-0-0-0"/>
    <s v="CD022658"/>
    <m/>
    <x v="1"/>
    <x v="140"/>
  </r>
  <r>
    <x v="10"/>
    <m/>
    <x v="12"/>
    <d v="2025-10-20T00:00:00"/>
    <d v="2025-11-19T00:00:00"/>
    <n v="12.23"/>
    <s v="‭112120501010‬"/>
    <s v="Serviços de Assessoria e Consultoria"/>
    <s v="01-‭112120501010‬-000-‭001505060305‬-2-CD003963-000000000-0-0-0"/>
    <s v="CD003963"/>
    <m/>
    <x v="1"/>
    <x v="180"/>
  </r>
  <r>
    <x v="10"/>
    <m/>
    <x v="12"/>
    <d v="2025-10-20T00:00:00"/>
    <d v="2025-11-19T00:00:00"/>
    <n v="2.41"/>
    <s v="‭112120501010‬"/>
    <s v="Serviços de Assessoria e Consultoria"/>
    <s v="01-‭112120501010‬-000-‭001505060428‬-2-CD021577-000000000-0-0-0"/>
    <s v="CD021577"/>
    <m/>
    <x v="1"/>
    <x v="181"/>
  </r>
  <r>
    <x v="10"/>
    <m/>
    <x v="12"/>
    <d v="2025-10-20T00:00:00"/>
    <d v="2025-11-19T00:00:00"/>
    <n v="2.74"/>
    <s v="‭112120501010‬"/>
    <s v="Serviços de Assessoria e Consultoria"/>
    <s v="01-‭112120501010‬-000-‭103505060016‬-2-CD022585-000000000-0-0-0"/>
    <s v="CD022585"/>
    <m/>
    <x v="1"/>
    <x v="182"/>
  </r>
  <r>
    <x v="10"/>
    <m/>
    <x v="12"/>
    <d v="2025-10-20T00:00:00"/>
    <d v="2025-11-19T00:00:00"/>
    <n v="2.74"/>
    <s v="‭112120501010‬"/>
    <s v="Serviços de Assessoria e Consultoria"/>
    <s v="01-‭112120501010‬-000-‭143505060163‬-2-CD021564-000000000-0-0-0"/>
    <s v="CD021564"/>
    <m/>
    <x v="1"/>
    <x v="183"/>
  </r>
  <r>
    <x v="10"/>
    <s v="PRO.000.8024"/>
    <x v="12"/>
    <d v="2025-10-20T00:00:00"/>
    <d v="2025-11-19T00:00:00"/>
    <n v="2.9"/>
    <s v="‭112120501010‬"/>
    <s v="Serviços de Assessoria e Consultoria"/>
    <s v="01-‭112120501010‬-000-‭001505060295‬-2-CD022573-000000000-0-0-0"/>
    <s v="CD022573"/>
    <m/>
    <x v="1"/>
    <x v="184"/>
  </r>
  <r>
    <x v="11"/>
    <s v="PRO.000.8024"/>
    <x v="13"/>
    <d v="2025-10-15T00:00:00"/>
    <d v="2025-11-21T00:00:00"/>
    <n v="3.37"/>
    <s v="‭112120501010‬"/>
    <s v="Serviços de Assessoria e Consultoria"/>
    <s v="01-‭112120501010‬-000-‭154505060027‬-2-CD021608-000000000-0-0-0"/>
    <s v="CD021608"/>
    <m/>
    <x v="1"/>
    <x v="19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01505060294‬-2-CD022629-000000000-0-0-0"/>
    <s v="CD022629"/>
    <m/>
    <x v="1"/>
    <x v="35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01505060400‬-2-CD000979-000000000-0-0-0"/>
    <s v="CD000979"/>
    <m/>
    <x v="1"/>
    <x v="39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01505060413‬-2-CD022558-000000000-0-0-0"/>
    <s v="CD022558"/>
    <m/>
    <x v="1"/>
    <x v="12"/>
  </r>
  <r>
    <x v="11"/>
    <s v="PRO.000.8024"/>
    <x v="13"/>
    <d v="2025-10-15T00:00:00"/>
    <d v="2025-11-21T00:00:00"/>
    <n v="5.0599999999999996"/>
    <s v="‭112120501010‬"/>
    <s v="Serviços de Assessoria e Consultoria"/>
    <s v="01-‭112120501010‬-000-‭079505060122‬-2-CD022646-000000000-0-0-0"/>
    <s v="CD022646"/>
    <m/>
    <x v="1"/>
    <x v="25"/>
  </r>
  <r>
    <x v="11"/>
    <s v="PRO.000.8024"/>
    <x v="13"/>
    <d v="2025-10-15T00:00:00"/>
    <d v="2025-11-21T00:00:00"/>
    <n v="25.28"/>
    <s v="‭112120501010‬"/>
    <s v="Serviços de Assessoria e Consultoria"/>
    <s v="01-‭112120501010‬-000-‭001505060403‬-2-CD021603-000000000-0-0-0"/>
    <s v="CD021603"/>
    <m/>
    <x v="1"/>
    <x v="31"/>
  </r>
  <r>
    <x v="11"/>
    <s v="PRO.000.8024"/>
    <x v="13"/>
    <d v="2025-10-15T00:00:00"/>
    <d v="2025-11-21T00:00:00"/>
    <n v="3.37"/>
    <s v="‭112120501010‬"/>
    <s v="Serviços de Assessoria e Consultoria"/>
    <s v="01-‭112120501010‬-000-‭001505060417‬-2-CD004961-000000000-0-0-0"/>
    <s v="CD004961"/>
    <m/>
    <x v="1"/>
    <x v="11"/>
  </r>
  <r>
    <x v="11"/>
    <s v="PRO.000.8024"/>
    <x v="13"/>
    <d v="2025-10-15T00:00:00"/>
    <d v="2025-11-21T00:00:00"/>
    <n v="3.37"/>
    <s v="‭112120501010‬"/>
    <s v="Serviços de Assessoria e Consultoria"/>
    <s v="01-‭112120501010‬-000-‭001505060487‬-2-CD000984-000000000-0-0-0"/>
    <s v="CD000984"/>
    <m/>
    <x v="1"/>
    <x v="30"/>
  </r>
  <r>
    <x v="11"/>
    <s v="PRO.000.8024"/>
    <x v="13"/>
    <d v="2025-10-15T00:00:00"/>
    <d v="2025-11-21T00:00:00"/>
    <n v="10.11"/>
    <s v="‭112120501010‬"/>
    <s v="Serviços de Assessoria e Consultoria"/>
    <s v="01-‭112120501010‬-000-‭126505060135‬-2-CD001139-000000000-0-0-0"/>
    <s v="CD001139"/>
    <m/>
    <x v="1"/>
    <x v="33"/>
  </r>
  <r>
    <x v="11"/>
    <s v="PRO.000.8024"/>
    <x v="13"/>
    <d v="2025-10-15T00:00:00"/>
    <d v="2025-11-21T00:00:00"/>
    <n v="3.37"/>
    <s v="‭112120501010‬"/>
    <s v="Serviços de Assessoria e Consultoria"/>
    <s v="01-‭112120501010‬-000-‭071505060482‬-2-CD021593-000000000-0-0-0"/>
    <s v="CD021593"/>
    <m/>
    <x v="1"/>
    <x v="18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65505060136‬-2-CD021611-000000000-0-0-0"/>
    <s v="CD021611"/>
    <m/>
    <x v="1"/>
    <x v="10"/>
  </r>
  <r>
    <x v="11"/>
    <s v="PRO.000.8024"/>
    <x v="13"/>
    <d v="2025-10-15T00:00:00"/>
    <d v="2025-11-21T00:00:00"/>
    <n v="64.03"/>
    <s v="‭112120501010‬"/>
    <s v="Serviços de Assessoria e Consultoria"/>
    <s v="01-‭112120501010‬-000-‭001505060396‬-2-CD003961-000000000-0-0-0"/>
    <s v="CD003961"/>
    <m/>
    <x v="1"/>
    <x v="24"/>
  </r>
  <r>
    <x v="11"/>
    <s v="PRO.000.8024"/>
    <x v="13"/>
    <d v="2025-10-15T00:00:00"/>
    <d v="2025-11-21T00:00:00"/>
    <n v="131.43"/>
    <s v="‭112120501010‬"/>
    <s v="Serviços de Assessoria e Consultoria"/>
    <s v="01-‭112120501010‬-000-‭001505060489‬-2-CD022666-000000000-0-0-0"/>
    <s v="CD022666"/>
    <m/>
    <x v="1"/>
    <x v="34"/>
  </r>
  <r>
    <x v="11"/>
    <s v="PRO.000.8024"/>
    <x v="13"/>
    <d v="2025-10-15T00:00:00"/>
    <d v="2025-11-21T00:00:00"/>
    <n v="471.81"/>
    <s v="‭112120501010‬"/>
    <s v="Serviços de Assessoria e Consultoria"/>
    <s v="01-‭112120501010‬-000-‭085505060150‬-2-CD001321-000000000-0-0-0"/>
    <s v="CD001321"/>
    <m/>
    <x v="1"/>
    <x v="17"/>
  </r>
  <r>
    <x v="11"/>
    <s v="PRO.000.8024"/>
    <x v="13"/>
    <d v="2025-10-15T00:00:00"/>
    <d v="2025-11-21T00:00:00"/>
    <n v="849.26"/>
    <s v="‭112120501010‬"/>
    <s v="Serviços de Assessoria e Consultoria"/>
    <s v="01-‭112120501010‬-000-‭001505060423‬-2-CD001319-000000000-0-0-0"/>
    <s v="CD001319"/>
    <m/>
    <x v="1"/>
    <x v="23"/>
  </r>
  <r>
    <x v="11"/>
    <s v="PRO.000.8024"/>
    <x v="13"/>
    <d v="2025-10-15T00:00:00"/>
    <d v="2025-11-21T00:00:00"/>
    <n v="515.62"/>
    <s v="‭112120501010‬"/>
    <s v="Serviços de Assessoria e Consultoria"/>
    <s v="01-‭112120501010‬-000-‭048505060152‬-2-CD000983-000000000-0-0-0"/>
    <s v="CD000983"/>
    <m/>
    <x v="1"/>
    <x v="16"/>
  </r>
  <r>
    <x v="11"/>
    <s v="PRO.000.8024"/>
    <x v="13"/>
    <d v="2025-10-15T00:00:00"/>
    <d v="2025-11-21T00:00:00"/>
    <n v="35.39"/>
    <s v="‭112120501010‬"/>
    <s v="Serviços de Assessoria e Consultoria"/>
    <s v="01-‭112120501010‬-000-‭046505060153‬-2-CD021619-000000000-0-0-0"/>
    <s v="CD021619"/>
    <m/>
    <x v="1"/>
    <x v="29"/>
  </r>
  <r>
    <x v="11"/>
    <s v="PRO.000.8024"/>
    <x v="13"/>
    <d v="2025-10-15T00:00:00"/>
    <d v="2025-11-21T00:00:00"/>
    <n v="6.74"/>
    <s v="‭112120501010‬"/>
    <s v="Serviços de Assessoria e Consultoria"/>
    <s v="01-‭112120501010‬-000-‭081505060154‬-2-CD000976-000000000-0-0-0"/>
    <s v="CD000976"/>
    <m/>
    <x v="1"/>
    <x v="15"/>
  </r>
  <r>
    <x v="11"/>
    <s v="PRO.000.8024"/>
    <x v="13"/>
    <d v="2025-10-15T00:00:00"/>
    <d v="2025-11-21T00:00:00"/>
    <n v="6.74"/>
    <s v="‭112120501010‬"/>
    <s v="Serviços de Assessoria e Consultoria"/>
    <s v="01-‭112120501010‬-000-‭001505060421‬-2-CD003965-000000000-0-0-0"/>
    <s v="CD003965"/>
    <m/>
    <x v="1"/>
    <x v="28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124505060437‬-2-CD021579-000000000-0-0-0"/>
    <s v="CD021579"/>
    <m/>
    <x v="1"/>
    <x v="38"/>
  </r>
  <r>
    <x v="11"/>
    <s v="PRO.000.8024"/>
    <x v="13"/>
    <d v="2025-10-15T00:00:00"/>
    <d v="2025-11-21T00:00:00"/>
    <n v="5.0599999999999996"/>
    <s v="‭112120501010‬"/>
    <s v="Serviços de Assessoria e Consultoria"/>
    <s v="01-‭112120501010‬-000-‭110505060438‬-2-CD003976-000000000-0-0-0"/>
    <s v="CD003976"/>
    <m/>
    <x v="1"/>
    <x v="9"/>
  </r>
  <r>
    <x v="11"/>
    <s v="PRO.000.8024"/>
    <x v="13"/>
    <d v="2025-10-15T00:00:00"/>
    <d v="2025-11-21T00:00:00"/>
    <n v="6.74"/>
    <s v="‭112120501010‬"/>
    <s v="Serviços de Assessoria e Consultoria"/>
    <s v="01-‭112120501010‬-000-‭001505060443‬-2-CD002952-000000000-0-0-0"/>
    <s v="CD002952"/>
    <m/>
    <x v="1"/>
    <x v="8"/>
  </r>
  <r>
    <x v="11"/>
    <s v="PRO.000.8024"/>
    <x v="13"/>
    <d v="2025-10-15T00:00:00"/>
    <d v="2025-11-21T00:00:00"/>
    <n v="15.17"/>
    <s v="‭112120501010‬"/>
    <s v="Serviços de Assessoria e Consultoria"/>
    <s v="01-‭112120501010‬-000-‭094505060439‬-2-CD001320-000000000-0-0-0"/>
    <s v="CD001320"/>
    <m/>
    <x v="1"/>
    <x v="14"/>
  </r>
  <r>
    <x v="11"/>
    <s v="PRO.000.8024"/>
    <x v="13"/>
    <d v="2025-10-15T00:00:00"/>
    <d v="2025-11-21T00:00:00"/>
    <n v="5.0599999999999996"/>
    <s v="‭112120501010‬"/>
    <s v="Serviços de Assessoria e Consultoria"/>
    <s v="01-‭112120501010‬-000-‭120505060441‬-2-CD002951-000000000-0-0-0"/>
    <s v="CD002951"/>
    <m/>
    <x v="1"/>
    <x v="22"/>
  </r>
  <r>
    <x v="11"/>
    <s v="PRO.000.8024"/>
    <x v="13"/>
    <d v="2025-10-15T00:00:00"/>
    <d v="2025-11-21T00:00:00"/>
    <n v="1936.12"/>
    <s v="‭112120501010‬"/>
    <s v="Serviços de Assessoria e Consultoria"/>
    <s v="01-‭112120501010‬-000-‭047505060440‬-2-CD021554-000000000-0-0-0"/>
    <s v="CD021554"/>
    <m/>
    <x v="1"/>
    <x v="13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83505060442‬-2-CD022568-000000000-0-0-0"/>
    <s v="CD022568"/>
    <m/>
    <x v="1"/>
    <x v="21"/>
  </r>
  <r>
    <x v="11"/>
    <s v="PRO.000.8024"/>
    <x v="13"/>
    <d v="2025-10-15T00:00:00"/>
    <d v="2025-11-21T00:00:00"/>
    <n v="38.76"/>
    <s v="‭112120501010‬"/>
    <s v="Serviços de Assessoria e Consultoria"/>
    <s v="01-‭112120501010‬-000-‭045505060009‬-2-CD023559-000000000-0-0-0"/>
    <s v="CD023559"/>
    <m/>
    <x v="1"/>
    <x v="27"/>
  </r>
  <r>
    <x v="11"/>
    <s v="PRO.000.8024"/>
    <x v="13"/>
    <d v="2025-10-15T00:00:00"/>
    <d v="2025-11-21T00:00:00"/>
    <n v="25.28"/>
    <s v="‭112120501010‬"/>
    <s v="Serviços de Assessoria e Consultoria"/>
    <s v="01-‭112120501010‬-000-‭001505060444‬-2-CD022649-000000000-0-0-0"/>
    <s v="CD022649"/>
    <m/>
    <x v="1"/>
    <x v="26"/>
  </r>
  <r>
    <x v="11"/>
    <s v="PRO.000.8024"/>
    <x v="13"/>
    <d v="2025-10-15T00:00:00"/>
    <d v="2025-11-21T00:00:00"/>
    <n v="32.020000000000003"/>
    <s v="‭112120501010‬"/>
    <s v="Serviços de Assessoria e Consultoria"/>
    <s v="01-‭112120501010‬-000-‭015505060536‬-2-CD021618-000000000-0-0-0"/>
    <s v="CD021618"/>
    <m/>
    <x v="1"/>
    <x v="37"/>
  </r>
  <r>
    <x v="11"/>
    <s v="PRO.000.8024"/>
    <x v="13"/>
    <d v="2025-10-15T00:00:00"/>
    <d v="2025-11-21T00:00:00"/>
    <n v="40.44"/>
    <s v="‭112120501010‬"/>
    <s v="Serviços de Assessoria e Consultoria"/>
    <s v="01-‭112120501010‬-000-‭001505060422‬-2-CD020554-000000000-0-0-0"/>
    <s v="CD020554"/>
    <m/>
    <x v="1"/>
    <x v="20"/>
  </r>
  <r>
    <x v="11"/>
    <s v="PRO.000.8024"/>
    <x v="13"/>
    <d v="2025-10-15T00:00:00"/>
    <d v="2025-11-21T00:00:00"/>
    <n v="18.54"/>
    <s v="‭112120501010‬"/>
    <s v="Serviços de Assessoria e Consultoria"/>
    <s v="01-‭112120501010‬-000-‭001505060420‬-2-CD022566-000000000-0-0-0"/>
    <s v="CD022566"/>
    <m/>
    <x v="1"/>
    <x v="36"/>
  </r>
  <r>
    <x v="11"/>
    <s v="PRO.000.8024"/>
    <x v="13"/>
    <d v="2025-10-15T00:00:00"/>
    <d v="2025-11-21T00:00:00"/>
    <n v="15.17"/>
    <s v="‭112120501010‬"/>
    <s v="Serviços de Assessoria e Consultoria"/>
    <s v="01-‭112120501010‬-000-‭134505060151‬-2-CD022609-000000000-0-0-0"/>
    <s v="CD022609"/>
    <m/>
    <x v="1"/>
    <x v="32"/>
  </r>
  <r>
    <x v="11"/>
    <s v="PRO.000.8024"/>
    <x v="13"/>
    <d v="2025-10-15T00:00:00"/>
    <d v="2025-11-21T00:00:00"/>
    <n v="1.69"/>
    <s v="‭112120501010‬"/>
    <s v="Serviços de Assessoria e Consultoria"/>
    <s v="01-‭112120501010‬-000-‭001505060490‬-2-CD001317-000000000-0-0-0"/>
    <s v="CD001317"/>
    <m/>
    <x v="1"/>
    <x v="40"/>
  </r>
  <r>
    <x v="11"/>
    <m/>
    <x v="13"/>
    <d v="2025-10-15T00:00:00"/>
    <d v="2025-11-21T00:00:00"/>
    <n v="6812.65"/>
    <s v="‭112120501010‬"/>
    <s v="Serviços de Assessoria e Consultoria"/>
    <s v="01-‭112120501010‬-000-‭001505060491‬-2-CD001313-000000000-0-0-0"/>
    <s v="CD001313"/>
    <m/>
    <x v="1"/>
    <x v="0"/>
  </r>
  <r>
    <x v="12"/>
    <m/>
    <x v="14"/>
    <d v="2025-10-28T00:00:00"/>
    <d v="2025-11-03T00:00:00"/>
    <n v="111.06"/>
    <s v="‭112120801050‬"/>
    <s v="Legais e Judiciais (Despesas Cartorárias)"/>
    <s v="01-‭112120801050‬-000-‭001501000005‬-1-NV006958-000000000-0-0-0"/>
    <s v="NV006958"/>
    <m/>
    <x v="2"/>
    <x v="0"/>
  </r>
  <r>
    <x v="13"/>
    <m/>
    <x v="15"/>
    <d v="2025-08-01T00:00:00"/>
    <d v="2025-11-05T00:00:00"/>
    <n v="103282.72"/>
    <s v="‭112120503040‬"/>
    <s v="Serviços de Implantação e Operacionalização postos Poupatempo"/>
    <s v="01-‭112120503040‬-000-‭070505060252‬-2-NV022666-PRO007649-0-0-0"/>
    <s v="NV022666"/>
    <m/>
    <x v="2"/>
    <x v="34"/>
  </r>
  <r>
    <x v="13"/>
    <m/>
    <x v="15"/>
    <d v="2025-08-01T00:00:00"/>
    <d v="2025-11-05T00:00:00"/>
    <n v="32993.86"/>
    <s v="‭112120503040‬"/>
    <s v="Serviços de Implantação e Operacionalização postos Poupatempo"/>
    <s v="01-‭112120503040‬-000-‭070505060252‬-2-NV022666-PRO007649-0-0-0"/>
    <s v="NV022666"/>
    <m/>
    <x v="2"/>
    <x v="34"/>
  </r>
  <r>
    <x v="13"/>
    <m/>
    <x v="16"/>
    <d v="2025-08-01T00:00:00"/>
    <d v="2025-11-05T00:00:00"/>
    <n v="53540.04"/>
    <s v="‭112120503040‬"/>
    <s v="Serviços de Implantação e Operacionalização postos Poupatempo"/>
    <s v="01-‭112120503040‬-000-‭062501000117‬-2-NV020554-PRO007649-0-0-0"/>
    <s v="NV020554"/>
    <m/>
    <x v="2"/>
    <x v="20"/>
  </r>
  <r>
    <x v="13"/>
    <m/>
    <x v="17"/>
    <d v="2025-08-01T00:00:00"/>
    <d v="2025-11-05T00:00:00"/>
    <n v="41013.199999999997"/>
    <s v="‭112120503040‬"/>
    <s v="Serviços de Implantação e Operacionalização postos Poupatempo"/>
    <s v="01-‭112120503040‬-000-‭001501930149‬-2-NV021618-PRO007649-0-0-0"/>
    <s v="NV021618"/>
    <m/>
    <x v="2"/>
    <x v="37"/>
  </r>
  <r>
    <x v="13"/>
    <m/>
    <x v="18"/>
    <d v="2025-08-01T00:00:00"/>
    <d v="2025-11-05T00:00:00"/>
    <n v="75189.399999999994"/>
    <s v="‭112120503040‬"/>
    <s v="Serviços de Implantação e Operacionalização postos Poupatempo"/>
    <s v="01-‭112120503040‬-000-‭062501470001‬-2-NV003955-PRO007649-0-0-0"/>
    <s v="NV003955"/>
    <m/>
    <x v="2"/>
    <x v="126"/>
  </r>
  <r>
    <x v="13"/>
    <m/>
    <x v="19"/>
    <d v="2025-08-01T00:00:00"/>
    <d v="2025-11-05T00:00:00"/>
    <n v="20639.62"/>
    <s v="‭112120503040‬"/>
    <s v="Serviços de Implantação e Operacionalização postos Poupatempo"/>
    <s v="01-‭112120503040‬-000-‭070505060273‬-2-NV022680-PRO007649-0-0-0"/>
    <s v="NV022680"/>
    <m/>
    <x v="2"/>
    <x v="92"/>
  </r>
  <r>
    <x v="13"/>
    <m/>
    <x v="20"/>
    <d v="2025-10-01T00:00:00"/>
    <d v="2025-11-05T00:00:00"/>
    <n v="144946.35999999999"/>
    <s v="‭112120503040‬"/>
    <s v="Serviços de Implantação e Operacionalização postos Poupatempo"/>
    <s v="01-‭112120503040‬-000-‭085505060150‬-2-NV003961-PRO008463-0-0-0"/>
    <s v="NV003961"/>
    <m/>
    <x v="2"/>
    <x v="24"/>
  </r>
  <r>
    <x v="13"/>
    <m/>
    <x v="21"/>
    <d v="2025-10-01T00:00:00"/>
    <d v="2025-11-05T00:00:00"/>
    <n v="50644.55"/>
    <s v="‭112120503040‬"/>
    <s v="Serviços de Implantação e Operacionalização postos Poupatempo"/>
    <s v="01-‭112120503040‬-000-‭001505060422‬-2-NV022649-PRO008463-0-0-0"/>
    <s v="NV022649"/>
    <m/>
    <x v="2"/>
    <x v="26"/>
  </r>
  <r>
    <x v="13"/>
    <m/>
    <x v="22"/>
    <d v="2025-10-01T00:00:00"/>
    <d v="2025-11-05T00:00:00"/>
    <n v="218025.37"/>
    <s v="‭112120503040‬"/>
    <s v="Serviços de Implantação e Operacionalização postos Poupatempo"/>
    <s v="01-‭112120503040‬-000-‭001505060423‬-2-NV022666-PRO008463-0-0-0"/>
    <s v="NV022666"/>
    <m/>
    <x v="2"/>
    <x v="34"/>
  </r>
  <r>
    <x v="13"/>
    <m/>
    <x v="23"/>
    <d v="2025-10-01T00:00:00"/>
    <d v="2025-11-05T00:00:00"/>
    <n v="16960.509999999998"/>
    <s v="‭112120503040‬"/>
    <s v="Serviços de Implantação e Operacionalização postos Poupatempo"/>
    <s v="01-‭112120503040‬-000-‭001505060538‬-2-NV023563-PRO008463-0-0-0"/>
    <s v="NV023563"/>
    <m/>
    <x v="2"/>
    <x v="185"/>
  </r>
  <r>
    <x v="13"/>
    <m/>
    <x v="24"/>
    <d v="2025-10-01T00:00:00"/>
    <d v="2025-11-05T00:00:00"/>
    <n v="842937.16"/>
    <s v="‭112120503040‬"/>
    <s v="Serviços de Implantação e Operacionalização postos Poupatempo"/>
    <s v="01-‭112120503040‬-000-‭048505060152‬-2-NV006966-PRO008463-0-0-0"/>
    <s v="NV006966"/>
    <m/>
    <x v="2"/>
    <x v="17"/>
  </r>
  <r>
    <x v="13"/>
    <m/>
    <x v="25"/>
    <d v="2024-12-05T00:00:00"/>
    <d v="2025-11-05T00:00:00"/>
    <n v="63701.37"/>
    <n v="112120503040"/>
    <s v="Diversos Fornecedores a Pagar"/>
    <s v="01-112120503040-000-062501430001-2-NV003981-PRO006522-0-0-0"/>
    <s v="NV003981"/>
    <m/>
    <x v="2"/>
    <x v="158"/>
  </r>
  <r>
    <x v="13"/>
    <m/>
    <x v="26"/>
    <d v="2024-12-05T00:00:00"/>
    <d v="2025-11-05T00:00:00"/>
    <n v="-63701.37"/>
    <n v="112120503040"/>
    <s v="Diversos Fornecedores a Pagar"/>
    <s v="01-112120503040-000-062501430001-2-NV003981-PRO006522-0-0-0"/>
    <s v="NV003981"/>
    <m/>
    <x v="2"/>
    <x v="158"/>
  </r>
  <r>
    <x v="13"/>
    <m/>
    <x v="27"/>
    <d v="2025-03-05T00:00:00"/>
    <d v="2025-11-05T00:00:00"/>
    <n v="172179.97"/>
    <n v="112120503040"/>
    <s v="Diversos Fornecedores a Pagar"/>
    <s v="01-112120503040-000-062501600001-2-NV003973-PRO006551-0-0-0"/>
    <s v="NV003973"/>
    <m/>
    <x v="2"/>
    <x v="66"/>
  </r>
  <r>
    <x v="13"/>
    <m/>
    <x v="28"/>
    <d v="2025-03-05T00:00:00"/>
    <d v="2025-11-05T00:00:00"/>
    <n v="-172179.97"/>
    <n v="112120503040"/>
    <s v="Diversos Fornecedores a Pagar"/>
    <s v="01-112120503040-000-062501600001-2-NV003973-PRO006551-0-0-0"/>
    <s v="NV003973"/>
    <m/>
    <x v="2"/>
    <x v="66"/>
  </r>
  <r>
    <x v="13"/>
    <m/>
    <x v="29"/>
    <d v="2025-08-01T00:00:00"/>
    <d v="2025-11-05T00:00:00"/>
    <n v="-79501.929999999993"/>
    <s v="‭112120503040‬"/>
    <s v="Serviços de Implantação e Operacionalização postos Poupatempo"/>
    <s v="01-‭112120503040‬-000-‭062501360001‬-2-NV003961-000000000-0-0-0"/>
    <s v="NV003961"/>
    <m/>
    <x v="2"/>
    <x v="24"/>
  </r>
  <r>
    <x v="13"/>
    <m/>
    <x v="30"/>
    <d v="2025-08-01T00:00:00"/>
    <d v="2025-11-05T00:00:00"/>
    <n v="79501.919999999998"/>
    <s v="‭112120503040‬"/>
    <s v="Serviços de Implantação e Operacionalização postos Poupatempo"/>
    <s v="01-‭112120503040‬-000-‭062501360001‬-2-NV003961-PRO007649-0-0-0"/>
    <s v="NV003961"/>
    <m/>
    <x v="2"/>
    <x v="24"/>
  </r>
  <r>
    <x v="13"/>
    <m/>
    <x v="31"/>
    <d v="2025-08-01T00:00:00"/>
    <d v="2025-11-05T00:00:00"/>
    <n v="-33060.199999999997"/>
    <s v="‭112120503040‬"/>
    <s v="Serviços de Implantação e Operacionalização postos Poupatempo"/>
    <s v="01-‭112120503040‬-000-‭048501100001‬-1-NV006966-000000000-0-0-0"/>
    <s v="NV006966"/>
    <m/>
    <x v="2"/>
    <x v="17"/>
  </r>
  <r>
    <x v="13"/>
    <m/>
    <x v="32"/>
    <d v="2025-08-01T00:00:00"/>
    <d v="2025-11-05T00:00:00"/>
    <n v="-222579.89"/>
    <s v="‭112120503040‬"/>
    <s v="Serviços de Implantação e Operacionalização postos Poupatempo"/>
    <s v="01-‭112120503040‬-000-‭048501100001‬-1-NV006966-000000000-0-0-0"/>
    <s v="NV006966"/>
    <m/>
    <x v="2"/>
    <x v="17"/>
  </r>
  <r>
    <x v="13"/>
    <m/>
    <x v="32"/>
    <d v="2025-08-01T00:00:00"/>
    <d v="2025-11-05T00:00:00"/>
    <n v="-14013.96"/>
    <s v="‭112120503040‬"/>
    <s v="Serviços de Implantação e Operacionalização postos Poupatempo"/>
    <s v="01-‭112120503040‬-000-‭048501100001‬-1-NV006966-000000000-0-0-0"/>
    <s v="NV006966"/>
    <m/>
    <x v="2"/>
    <x v="17"/>
  </r>
  <r>
    <x v="13"/>
    <m/>
    <x v="33"/>
    <d v="2025-08-01T00:00:00"/>
    <d v="2025-11-05T00:00:00"/>
    <n v="-214247.5"/>
    <s v="‭112120503040‬"/>
    <s v="Serviços de Implantação e Operacionalização postos Poupatempo"/>
    <s v="01-‭112120503040‬-000-‭048501100001‬-1-NV006966-000000000-0-0-0"/>
    <s v="NV006966"/>
    <m/>
    <x v="2"/>
    <x v="17"/>
  </r>
  <r>
    <x v="13"/>
    <m/>
    <x v="34"/>
    <d v="2025-08-01T00:00:00"/>
    <d v="2025-11-05T00:00:00"/>
    <n v="472920.83"/>
    <s v="‭112120503040‬"/>
    <s v="Serviços de Implantação e Operacionalização postos Poupatempo"/>
    <s v="01-‭112120503040‬-000-‭048501100001‬-1-NV006966-PRO007649-0-0-0"/>
    <s v="NV006966"/>
    <m/>
    <x v="2"/>
    <x v="17"/>
  </r>
  <r>
    <x v="13"/>
    <m/>
    <x v="34"/>
    <d v="2025-08-01T00:00:00"/>
    <d v="2025-11-05T00:00:00"/>
    <n v="10980.72"/>
    <s v="‭112120503040‬"/>
    <s v="Serviços de Implantação e Operacionalização postos Poupatempo"/>
    <s v="01-‭112120503040‬-000-‭048501100001‬-1-NV006966-PRO007649-0-0-0"/>
    <s v="NV006966"/>
    <m/>
    <x v="2"/>
    <x v="17"/>
  </r>
  <r>
    <x v="13"/>
    <m/>
    <x v="35"/>
    <d v="2025-08-01T00:00:00"/>
    <d v="2025-11-05T00:00:00"/>
    <n v="-875854.18"/>
    <s v="‭112120503040‬"/>
    <s v="Serviços de Implantação e Operacionalização postos Poupatempo"/>
    <s v="01-‭112120503040‬-000-‭046501030001‬-1-NV006964-000000000-0-0-0"/>
    <s v="NV006964"/>
    <m/>
    <x v="2"/>
    <x v="23"/>
  </r>
  <r>
    <x v="13"/>
    <m/>
    <x v="36"/>
    <d v="2025-08-01T00:00:00"/>
    <d v="2025-11-05T00:00:00"/>
    <n v="-48944.2"/>
    <s v="‭112120503040‬"/>
    <s v="Serviços de Implantação e Operacionalização postos Poupatempo"/>
    <s v="01-‭112120503040‬-000-‭046501030001‬-1-NV006964-000000000-0-0-0"/>
    <s v="NV006964"/>
    <m/>
    <x v="2"/>
    <x v="23"/>
  </r>
  <r>
    <x v="13"/>
    <m/>
    <x v="37"/>
    <d v="2025-08-01T00:00:00"/>
    <d v="2025-11-05T00:00:00"/>
    <n v="-39980.67"/>
    <s v="‭112120503040‬"/>
    <s v="Serviços de Implantação e Operacionalização postos Poupatempo"/>
    <s v="01-‭112120503040‬-000-‭046501030001‬-1-NV006964-000000000-0-0-0"/>
    <s v="NV006964"/>
    <m/>
    <x v="2"/>
    <x v="23"/>
  </r>
  <r>
    <x v="13"/>
    <m/>
    <x v="38"/>
    <d v="2025-08-01T00:00:00"/>
    <d v="2025-11-05T00:00:00"/>
    <n v="878158.07"/>
    <s v="‭112120503040‬"/>
    <s v="Serviços de Implantação e Operacionalização postos Poupatempo"/>
    <s v="01-‭112120503040‬-000-‭046501030001‬-1-NV006964-PRO007649-0-0-0"/>
    <s v="NV006964"/>
    <m/>
    <x v="2"/>
    <x v="23"/>
  </r>
  <r>
    <x v="13"/>
    <m/>
    <x v="38"/>
    <d v="2025-08-01T00:00:00"/>
    <d v="2025-11-05T00:00:00"/>
    <n v="86620.98"/>
    <s v="‭112120503040‬"/>
    <s v="Serviços de Implantação e Operacionalização postos Poupatempo"/>
    <s v="01-‭112120503040‬-000-‭046501030001‬-1-NV006964-PRO007649-0-0-0"/>
    <s v="NV006964"/>
    <m/>
    <x v="2"/>
    <x v="23"/>
  </r>
  <r>
    <x v="13"/>
    <m/>
    <x v="39"/>
    <d v="2025-08-01T00:00:00"/>
    <d v="2025-11-05T00:00:00"/>
    <n v="-133782.66"/>
    <s v="‭112120503040‬"/>
    <s v="Serviços de Implantação e Operacionalização postos Poupatempo"/>
    <s v="01-‭112120503040‬-000-‭062501130001‬-2-NV000956-000000000-0-0-0"/>
    <s v="NV000956"/>
    <m/>
    <x v="2"/>
    <x v="16"/>
  </r>
  <r>
    <x v="13"/>
    <m/>
    <x v="40"/>
    <d v="2025-08-01T00:00:00"/>
    <d v="2025-11-05T00:00:00"/>
    <n v="-12922.14"/>
    <s v="‭112120503040‬"/>
    <s v="Serviços de Implantação e Operacionalização postos Poupatempo"/>
    <s v="01-‭112120503040‬-000-‭062501130001‬-2-NV000956-000000000-0-0-0"/>
    <s v="NV000956"/>
    <m/>
    <x v="2"/>
    <x v="16"/>
  </r>
  <r>
    <x v="13"/>
    <m/>
    <x v="41"/>
    <d v="2025-08-01T00:00:00"/>
    <d v="2025-11-05T00:00:00"/>
    <n v="-316100.78000000003"/>
    <s v="‭112120503040‬"/>
    <s v="Serviços de Implantação e Operacionalização postos Poupatempo"/>
    <s v="01-‭112120503040‬-000-‭062501130001‬-2-NV000956-000000000-0-0-0"/>
    <s v="NV000956"/>
    <m/>
    <x v="2"/>
    <x v="16"/>
  </r>
  <r>
    <x v="13"/>
    <m/>
    <x v="42"/>
    <d v="2025-08-01T00:00:00"/>
    <d v="2025-11-05T00:00:00"/>
    <n v="-62189.84"/>
    <s v="‭112120503040‬"/>
    <s v="Serviços de Implantação e Operacionalização postos Poupatempo"/>
    <s v="01-‭112120503040‬-000-‭062501130001‬-2-NV000956-000000000-0-0-0"/>
    <s v="NV000956"/>
    <m/>
    <x v="2"/>
    <x v="16"/>
  </r>
  <r>
    <x v="13"/>
    <m/>
    <x v="43"/>
    <d v="2025-08-01T00:00:00"/>
    <d v="2025-11-05T00:00:00"/>
    <n v="524995.42000000004"/>
    <s v="‭112120503040‬"/>
    <s v="Serviços de Implantação e Operacionalização postos Poupatempo"/>
    <s v="01-‭112120503040‬-000-‭062501130001‬-2-NV000956-PRO007649-0-0-0"/>
    <s v="NV000956"/>
    <m/>
    <x v="2"/>
    <x v="16"/>
  </r>
  <r>
    <x v="13"/>
    <m/>
    <x v="44"/>
    <d v="2025-08-01T00:00:00"/>
    <d v="2025-11-05T00:00:00"/>
    <n v="-126959.93"/>
    <s v="‭112120503040‬"/>
    <s v="Serviços de Implantação e Operacionalização postos Poupatempo"/>
    <s v="01-‭112120503040‬-000-‭070505060252‬-2-NV022666-000000000-0-0-0"/>
    <s v="NV022666"/>
    <m/>
    <x v="2"/>
    <x v="34"/>
  </r>
  <r>
    <x v="13"/>
    <m/>
    <x v="44"/>
    <d v="2025-08-01T00:00:00"/>
    <d v="2025-11-05T00:00:00"/>
    <n v="-9316.64"/>
    <s v="‭112120503040‬"/>
    <s v="Serviços de Implantação e Operacionalização postos Poupatempo"/>
    <s v="01-‭112120503040‬-000-‭070505060252‬-2-NV022666-000000000-0-0-0"/>
    <s v="NV022666"/>
    <m/>
    <x v="2"/>
    <x v="34"/>
  </r>
  <r>
    <x v="13"/>
    <m/>
    <x v="45"/>
    <d v="2025-08-01T00:00:00"/>
    <d v="2025-11-05T00:00:00"/>
    <n v="-11712.98"/>
    <s v="‭112120503040‬"/>
    <s v="Serviços de Implantação e Operacionalização postos Poupatempo"/>
    <s v="01-‭112120503040‬-000-‭062501000117‬-2-NV020554-000000000-0-0-0"/>
    <s v="NV020554"/>
    <m/>
    <x v="2"/>
    <x v="20"/>
  </r>
  <r>
    <x v="13"/>
    <m/>
    <x v="46"/>
    <d v="2025-08-01T00:00:00"/>
    <d v="2025-11-05T00:00:00"/>
    <n v="-41827.06"/>
    <s v="‭112120503040‬"/>
    <s v="Serviços de Implantação e Operacionalização postos Poupatempo"/>
    <s v="01-‭112120503040‬-000-‭062501000117‬-2-NV020554-000000000-0-0-0"/>
    <s v="NV020554"/>
    <m/>
    <x v="2"/>
    <x v="20"/>
  </r>
  <r>
    <x v="13"/>
    <m/>
    <x v="47"/>
    <d v="2025-08-01T00:00:00"/>
    <d v="2025-11-05T00:00:00"/>
    <n v="-41013.199999999997"/>
    <s v="‭112120503040‬"/>
    <s v="Serviços de Implantação e Operacionalização postos Poupatempo"/>
    <s v="01-‭112120503040‬-000-‭001501930149‬-2-NV021618-000000000-0-0-0"/>
    <s v="NV021618"/>
    <m/>
    <x v="2"/>
    <x v="37"/>
  </r>
  <r>
    <x v="13"/>
    <m/>
    <x v="48"/>
    <d v="2025-08-01T00:00:00"/>
    <d v="2025-11-05T00:00:00"/>
    <n v="-24572.639999999999"/>
    <s v="‭112120503040‬"/>
    <s v="Serviços de Implantação e Operacionalização postos Poupatempo"/>
    <s v="01-‭112120503040‬-000-‭070505060156‬-2-NV021619-000000000-0-0-0"/>
    <s v="NV021619"/>
    <m/>
    <x v="2"/>
    <x v="29"/>
  </r>
  <r>
    <x v="13"/>
    <m/>
    <x v="49"/>
    <d v="2025-08-01T00:00:00"/>
    <d v="2025-11-05T00:00:00"/>
    <n v="-8781.61"/>
    <s v="‭112120503040‬"/>
    <s v="Serviços de Implantação e Operacionalização postos Poupatempo"/>
    <s v="01-‭112120503040‬-000-‭070505060156‬-2-NV021619-000000000-0-0-0"/>
    <s v="NV021619"/>
    <m/>
    <x v="2"/>
    <x v="29"/>
  </r>
  <r>
    <x v="13"/>
    <m/>
    <x v="50"/>
    <d v="2025-08-01T00:00:00"/>
    <d v="2025-11-05T00:00:00"/>
    <n v="33354.25"/>
    <s v="‭112120503040‬"/>
    <s v="Serviços de Implantação e Operacionalização postos Poupatempo"/>
    <s v="01-‭112120503040‬-000-‭070505060156‬-2-NV021619-PRO007649-0-0-0"/>
    <s v="NV021619"/>
    <m/>
    <x v="2"/>
    <x v="29"/>
  </r>
  <r>
    <x v="13"/>
    <m/>
    <x v="51"/>
    <d v="2025-08-01T00:00:00"/>
    <d v="2025-11-05T00:00:00"/>
    <n v="-27554.36"/>
    <s v="‭112120503040‬"/>
    <s v="Serviços de Implantação e Operacionalização postos Poupatempo"/>
    <s v="01-‭112120503040‬-000-‭070505060239‬-2-NV022649-000000000-0-0-0"/>
    <s v="NV022649"/>
    <m/>
    <x v="2"/>
    <x v="26"/>
  </r>
  <r>
    <x v="13"/>
    <m/>
    <x v="52"/>
    <d v="2025-08-01T00:00:00"/>
    <d v="2025-11-05T00:00:00"/>
    <n v="27554.36"/>
    <s v="‭112120503040‬"/>
    <s v="Serviços de Implantação e Operacionalização postos Poupatempo"/>
    <s v="01-‭112120503040‬-000-‭070505060239‬-2-NV022649-PRO007649-0-0-0"/>
    <s v="NV022649"/>
    <m/>
    <x v="2"/>
    <x v="26"/>
  </r>
  <r>
    <x v="13"/>
    <m/>
    <x v="53"/>
    <d v="2025-08-01T00:00:00"/>
    <d v="2025-11-05T00:00:00"/>
    <n v="-3564.3"/>
    <s v="‭112120503040‬"/>
    <s v="Serviços de Implantação e Operacionalização postos Poupatempo"/>
    <s v="01-‭112120503040‬-000-‭062501470001‬-2-NV003955-000000000-0-0-0"/>
    <s v="NV003955"/>
    <m/>
    <x v="2"/>
    <x v="126"/>
  </r>
  <r>
    <x v="13"/>
    <m/>
    <x v="54"/>
    <d v="2025-08-01T00:00:00"/>
    <d v="2025-11-05T00:00:00"/>
    <n v="-71625.100000000006"/>
    <s v="‭112120503040‬"/>
    <s v="Serviços de Implantação e Operacionalização postos Poupatempo"/>
    <s v="01-‭112120503040‬-000-‭062501470001‬-2-NV003955-000000000-0-0-0"/>
    <s v="NV003955"/>
    <m/>
    <x v="2"/>
    <x v="126"/>
  </r>
  <r>
    <x v="13"/>
    <m/>
    <x v="55"/>
    <d v="2025-08-01T00:00:00"/>
    <d v="2025-11-05T00:00:00"/>
    <n v="-132172.78"/>
    <s v="‭112120503040‬"/>
    <s v="Serviços de Implantação e Operacionalização postos Poupatempo"/>
    <s v="01-‭112120503040‬-000-‭062501260001‬-2-NV009955-000000000-0-0-0"/>
    <s v="NV009955"/>
    <m/>
    <x v="2"/>
    <x v="125"/>
  </r>
  <r>
    <x v="13"/>
    <m/>
    <x v="56"/>
    <d v="2025-08-01T00:00:00"/>
    <d v="2025-11-05T00:00:00"/>
    <n v="165493.57999999999"/>
    <s v="‭112120503040‬"/>
    <s v="Serviços de Implantação e Operacionalização postos Poupatempo"/>
    <s v="01-‭112120503040‬-000-‭062501260001‬-2-NV009955-PRO007649-0-0-0"/>
    <s v="NV009955"/>
    <m/>
    <x v="2"/>
    <x v="125"/>
  </r>
  <r>
    <x v="13"/>
    <m/>
    <x v="57"/>
    <d v="2025-08-01T00:00:00"/>
    <d v="2025-11-05T00:00:00"/>
    <n v="-33320.800000000003"/>
    <s v="‭112120503040‬"/>
    <s v="Serviços de Implantação e Operacionalização postos Poupatempo"/>
    <s v="01-‭112120503040‬-000-‭062501260001‬-2-NV009955-000000000-0-0-0"/>
    <s v="NV009955"/>
    <m/>
    <x v="2"/>
    <x v="125"/>
  </r>
  <r>
    <x v="13"/>
    <m/>
    <x v="58"/>
    <d v="2025-08-01T00:00:00"/>
    <d v="2025-11-05T00:00:00"/>
    <n v="-22547.14"/>
    <s v="‭112120503040‬"/>
    <s v="Serviços de Implantação e Operacionalização postos Poupatempo"/>
    <s v="01-‭112120503040‬-000-‭062501640001‬-2-NV003978-000000000-0-0-0"/>
    <s v="NV003978"/>
    <m/>
    <x v="2"/>
    <x v="44"/>
  </r>
  <r>
    <x v="13"/>
    <m/>
    <x v="59"/>
    <d v="2025-08-01T00:00:00"/>
    <d v="2025-11-05T00:00:00"/>
    <n v="-65608.350000000006"/>
    <s v="‭112120503040‬"/>
    <s v="Serviços de Implantação e Operacionalização postos Poupatempo"/>
    <s v="01-‭112120503040‬-000-‭062501640001‬-2-NV003978-000000000-0-0-0"/>
    <s v="NV003978"/>
    <m/>
    <x v="2"/>
    <x v="44"/>
  </r>
  <r>
    <x v="13"/>
    <m/>
    <x v="60"/>
    <d v="2025-08-01T00:00:00"/>
    <d v="2025-11-05T00:00:00"/>
    <n v="88155.49"/>
    <s v="‭112120503040‬"/>
    <s v="Serviços de Implantação e Operacionalização postos Poupatempo"/>
    <s v="01-‭112120503040‬-000-‭062501640001‬-2-NV003978-PRO007649-0-0-0"/>
    <s v="NV003978"/>
    <m/>
    <x v="2"/>
    <x v="44"/>
  </r>
  <r>
    <x v="13"/>
    <m/>
    <x v="61"/>
    <d v="2025-08-01T00:00:00"/>
    <d v="2025-11-05T00:00:00"/>
    <n v="-73210.59"/>
    <s v="‭112120503040‬"/>
    <s v="Serviços de Implantação e Operacionalização postos Poupatempo"/>
    <s v="01-‭112120503040‬-000-‭062501700001‬-2-NV004958-000000000-0-0-0"/>
    <s v="NV004958"/>
    <m/>
    <x v="2"/>
    <x v="141"/>
  </r>
  <r>
    <x v="13"/>
    <m/>
    <x v="62"/>
    <d v="2025-08-01T00:00:00"/>
    <d v="2025-11-05T00:00:00"/>
    <n v="73210.59"/>
    <s v="‭112120503040‬"/>
    <s v="Serviços de Implantação e Operacionalização postos Poupatempo"/>
    <s v="01-‭112120503040‬-000-‭062501700001‬-2-NV004958-PRO007649-0-0-0"/>
    <s v="NV004958"/>
    <m/>
    <x v="2"/>
    <x v="141"/>
  </r>
  <r>
    <x v="13"/>
    <m/>
    <x v="63"/>
    <d v="2025-08-01T00:00:00"/>
    <d v="2025-11-05T00:00:00"/>
    <n v="-8250.82"/>
    <s v="‭112120503040‬"/>
    <s v="Serviços de Implantação e Operacionalização postos Poupatempo"/>
    <s v="01-‭112120503040‬-000-‭062501930102‬-2-NV021567-000000000-0-0-0"/>
    <s v="NV021567"/>
    <m/>
    <x v="2"/>
    <x v="91"/>
  </r>
  <r>
    <x v="13"/>
    <m/>
    <x v="64"/>
    <d v="2025-03-05T00:00:00"/>
    <d v="2025-11-05T00:00:00"/>
    <n v="-12772.31"/>
    <s v="‭112120503040‬"/>
    <s v="Serviços de Implantação e Operacionalização postos Poupatempo"/>
    <s v="01-‭112120503040‬-000-‭062501930102‬-2-NV021567-000000000-0-0-0"/>
    <s v="NV021567"/>
    <m/>
    <x v="2"/>
    <x v="91"/>
  </r>
  <r>
    <x v="13"/>
    <m/>
    <x v="65"/>
    <d v="2025-08-01T00:00:00"/>
    <d v="2025-11-05T00:00:00"/>
    <n v="21023.13"/>
    <s v="‭112120503040‬"/>
    <s v="Serviços de Implantação e Operacionalização postos Poupatempo"/>
    <s v="01-‭112120503040‬-000-‭062501930102‬-2-NV021567-PRO007649-0-0-0"/>
    <s v="NV021567"/>
    <m/>
    <x v="2"/>
    <x v="91"/>
  </r>
  <r>
    <x v="13"/>
    <m/>
    <x v="66"/>
    <d v="2025-08-01T00:00:00"/>
    <d v="2025-11-05T00:00:00"/>
    <n v="-20379.52"/>
    <s v="‭112120503040‬"/>
    <s v="Serviços de Implantação e Operacionalização postos Poupatempo"/>
    <s v="01-‭112120503040‬-000-‭062501930105‬-2-NV021570-000000000-0-0-0"/>
    <s v="NV021570"/>
    <m/>
    <x v="2"/>
    <x v="90"/>
  </r>
  <r>
    <x v="13"/>
    <m/>
    <x v="67"/>
    <d v="2025-08-01T00:00:00"/>
    <d v="2025-11-05T00:00:00"/>
    <n v="20379.52"/>
    <s v="‭112120503040‬"/>
    <s v="Serviços de Implantação e Operacionalização postos Poupatempo"/>
    <s v="01-‭112120503040‬-000-‭062501930105‬-2-NV021570-PRO007649-0-0-0"/>
    <s v="NV021570"/>
    <m/>
    <x v="2"/>
    <x v="90"/>
  </r>
  <r>
    <x v="13"/>
    <m/>
    <x v="68"/>
    <d v="2025-08-01T00:00:00"/>
    <d v="2025-11-05T00:00:00"/>
    <n v="-21159.84"/>
    <s v="‭112120503040‬"/>
    <s v="Serviços de Implantação e Operacionalização postos Poupatempo"/>
    <s v="01-‭112120503040‬-000-‭062501930122‬-2-NV021588-000000000-0-0-0"/>
    <s v="NV021588"/>
    <m/>
    <x v="2"/>
    <x v="64"/>
  </r>
  <r>
    <x v="13"/>
    <m/>
    <x v="69"/>
    <d v="2025-08-01T00:00:00"/>
    <d v="2025-11-05T00:00:00"/>
    <n v="21159.85"/>
    <s v="‭112120503040‬"/>
    <s v="Serviços de Implantação e Operacionalização postos Poupatempo"/>
    <s v="01-‭112120503040‬-000-‭062501930122‬-2-NV021588-PRO007649-0-0-0"/>
    <s v="NV021588"/>
    <m/>
    <x v="2"/>
    <x v="64"/>
  </r>
  <r>
    <x v="13"/>
    <m/>
    <x v="70"/>
    <d v="2025-08-01T00:00:00"/>
    <d v="2025-11-05T00:00:00"/>
    <n v="-21159.84"/>
    <s v="‭112120503040‬"/>
    <s v="Serviços de Implantação e Operacionalização postos Poupatempo"/>
    <s v="01-‭112120503040‬-000-‭070505060202‬-2-NV022612-000000000-0-0-0"/>
    <s v="NV022612"/>
    <m/>
    <x v="2"/>
    <x v="106"/>
  </r>
  <r>
    <x v="13"/>
    <m/>
    <x v="71"/>
    <d v="2025-08-01T00:00:00"/>
    <d v="2025-11-05T00:00:00"/>
    <n v="21159.84"/>
    <s v="‭112120503040‬"/>
    <s v="Serviços de Implantação e Operacionalização postos Poupatempo"/>
    <s v="01-‭112120503040‬-000-‭070505060202‬-2-NV022612-PRO007649-0-0-0"/>
    <s v="NV022612"/>
    <m/>
    <x v="2"/>
    <x v="106"/>
  </r>
  <r>
    <x v="13"/>
    <m/>
    <x v="72"/>
    <d v="2025-08-01T00:00:00"/>
    <d v="2025-11-05T00:00:00"/>
    <n v="-14423.34"/>
    <s v="‭112120503040‬"/>
    <s v="Serviços de Implantação e Operacionalização postos Poupatempo"/>
    <s v="01-‭112120503040‬-000-‭070505060226‬-2-NV022636-000000000-0-0-0"/>
    <s v="NV022636"/>
    <m/>
    <x v="2"/>
    <x v="156"/>
  </r>
  <r>
    <x v="13"/>
    <m/>
    <x v="72"/>
    <d v="2025-08-01T00:00:00"/>
    <d v="2025-11-05T00:00:00"/>
    <n v="-9068.15"/>
    <s v="‭112120503040‬"/>
    <s v="Serviços de Implantação e Operacionalização postos Poupatempo"/>
    <s v="01-‭112120503040‬-000-‭070505060226‬-2-NV022636-000000000-0-0-0"/>
    <s v="NV022636"/>
    <m/>
    <x v="2"/>
    <x v="156"/>
  </r>
  <r>
    <x v="13"/>
    <m/>
    <x v="73"/>
    <d v="2025-08-01T00:00:00"/>
    <d v="2025-11-05T00:00:00"/>
    <n v="-4866.92"/>
    <s v="‭112120503040‬"/>
    <s v="Serviços de Implantação e Operacionalização postos Poupatempo"/>
    <s v="01-‭112120503040‬-000-‭070505060224‬-2-NV022634-000000000-0-0-0"/>
    <s v="NV022634"/>
    <m/>
    <x v="2"/>
    <x v="155"/>
  </r>
  <r>
    <x v="13"/>
    <m/>
    <x v="74"/>
    <d v="2025-08-01T00:00:00"/>
    <d v="2025-11-05T00:00:00"/>
    <n v="11589.96"/>
    <s v="‭112120503040‬"/>
    <s v="Serviços de Implantação e Operacionalização postos Poupatempo"/>
    <s v="01-‭112120503040‬-000-‭070505060226‬-2-NV022636-PRO007649-0-0-0"/>
    <s v="NV022636"/>
    <m/>
    <x v="2"/>
    <x v="156"/>
  </r>
  <r>
    <x v="13"/>
    <m/>
    <x v="74"/>
    <d v="2025-08-01T00:00:00"/>
    <d v="2025-11-05T00:00:00"/>
    <n v="11901.54"/>
    <s v="‭112120503040‬"/>
    <s v="Serviços de Implantação e Operacionalização postos Poupatempo"/>
    <s v="01-‭112120503040‬-000-‭070505060226‬-2-NV022636-PRO007649-0-0-0"/>
    <s v="NV022636"/>
    <m/>
    <x v="2"/>
    <x v="156"/>
  </r>
  <r>
    <x v="13"/>
    <m/>
    <x v="75"/>
    <d v="2025-08-01T00:00:00"/>
    <d v="2025-11-05T00:00:00"/>
    <n v="-15512.6"/>
    <s v="‭112120503040‬"/>
    <s v="Serviços de Implantação e Operacionalização postos Poupatempo"/>
    <s v="01-‭112120503040‬-000-‭070505060224‬-2-NV022634-000000000-0-0-0"/>
    <s v="NV022634"/>
    <m/>
    <x v="2"/>
    <x v="155"/>
  </r>
  <r>
    <x v="13"/>
    <m/>
    <x v="76"/>
    <d v="2025-08-01T00:00:00"/>
    <d v="2025-11-05T00:00:00"/>
    <n v="20379.52"/>
    <s v="‭112120503040‬"/>
    <s v="Serviços de Implantação e Operacionalização postos Poupatempo"/>
    <s v="01-‭112120503040‬-000-‭070505060224‬-2-NV022634-PRO007649-0-0-0"/>
    <s v="NV022634"/>
    <m/>
    <x v="2"/>
    <x v="155"/>
  </r>
  <r>
    <x v="13"/>
    <m/>
    <x v="77"/>
    <d v="2025-08-01T00:00:00"/>
    <d v="2025-11-05T00:00:00"/>
    <n v="-15403.61"/>
    <s v="‭112120503040‬"/>
    <s v="Serviços de Implantação e Operacionalização postos Poupatempo"/>
    <s v="01-‭112120503040‬-000-‭070505060214‬-2-NV022622-000000000-0-0-0"/>
    <s v="NV022622"/>
    <m/>
    <x v="2"/>
    <x v="124"/>
  </r>
  <r>
    <x v="13"/>
    <m/>
    <x v="78"/>
    <d v="2025-08-01T00:00:00"/>
    <d v="2025-11-05T00:00:00"/>
    <n v="-8087.88"/>
    <s v="‭112120503040‬"/>
    <s v="Serviços de Implantação e Operacionalização postos Poupatempo"/>
    <s v="01-‭112120503040‬-000-‭070505060214‬-2-NV022622-000000000-0-0-0"/>
    <s v="NV022622"/>
    <m/>
    <x v="2"/>
    <x v="124"/>
  </r>
  <r>
    <x v="13"/>
    <m/>
    <x v="79"/>
    <d v="2025-08-01T00:00:00"/>
    <d v="2025-11-05T00:00:00"/>
    <n v="23491.5"/>
    <s v="‭112120503040‬"/>
    <s v="Serviços de Implantação e Operacionalização postos Poupatempo"/>
    <s v="01-‭112120503040‬-000-‭070505060214‬-2-NV022622-PRO007649-0-0-0"/>
    <s v="NV022622"/>
    <m/>
    <x v="2"/>
    <x v="124"/>
  </r>
  <r>
    <x v="13"/>
    <m/>
    <x v="80"/>
    <d v="2025-08-01T00:00:00"/>
    <d v="2025-11-05T00:00:00"/>
    <n v="-20639.62"/>
    <s v="‭112120503040‬"/>
    <s v="Serviços de Implantação e Operacionalização postos Poupatempo"/>
    <s v="01-‭112120503040‬-000-‭070505060273‬-2-NV022680-000000000-0-0-0"/>
    <s v="NV022680"/>
    <m/>
    <x v="2"/>
    <x v="92"/>
  </r>
  <r>
    <x v="13"/>
    <m/>
    <x v="81"/>
    <d v="2025-08-01T00:00:00"/>
    <d v="2025-11-05T00:00:00"/>
    <n v="-0.01"/>
    <s v="‭112120503040‬"/>
    <s v="Serviços de Implantação e Operacionalização postos Poupatempo"/>
    <s v="01-‭112120503040‬-000-‭001505060324‬-2-NV022562-000000000-0-0-0"/>
    <s v="NV022562"/>
    <m/>
    <x v="2"/>
    <x v="175"/>
  </r>
  <r>
    <x v="13"/>
    <m/>
    <x v="82"/>
    <d v="2025-08-01T00:00:00"/>
    <d v="2025-11-05T00:00:00"/>
    <n v="-0.01"/>
    <s v="‭112120503040‬"/>
    <s v="Serviços de Implantação e Operacionalização postos Poupatempo"/>
    <s v="01-‭112120503040‬-000-‭001505060324‬-2-NV022562-000000000-0-0-0"/>
    <s v="NV022562"/>
    <m/>
    <x v="2"/>
    <x v="175"/>
  </r>
  <r>
    <x v="13"/>
    <m/>
    <x v="83"/>
    <d v="2025-08-01T00:00:00"/>
    <d v="2025-11-05T00:00:00"/>
    <n v="-19840.740000000002"/>
    <s v="‭112120503040‬"/>
    <s v="Serviços de Implantação e Operacionalização postos Poupatempo"/>
    <s v="01-‭112120503040‬-000-‭001505060324‬-2-NV022562-000000000-0-0-0"/>
    <s v="NV022562"/>
    <m/>
    <x v="2"/>
    <x v="175"/>
  </r>
  <r>
    <x v="13"/>
    <m/>
    <x v="84"/>
    <d v="2025-08-01T00:00:00"/>
    <d v="2025-11-05T00:00:00"/>
    <n v="19850.75"/>
    <s v="‭112120503040‬"/>
    <s v="Serviços de Implantação e Operacionalização postos Poupatempo"/>
    <s v="01-‭112120503040‬-000-‭001505060324‬-2-NV022562-PRO007649-0-0-0"/>
    <s v="NV022562"/>
    <m/>
    <x v="2"/>
    <x v="175"/>
  </r>
  <r>
    <x v="13"/>
    <m/>
    <x v="85"/>
    <d v="2025-10-01T00:00:00"/>
    <d v="2025-11-05T00:00:00"/>
    <n v="75750.240000000005"/>
    <s v="‭112120503040‬"/>
    <s v="Serviços de Implantação e Operacionalização postos Poupatempo"/>
    <s v="01-‭112120503040‬-000-‭001505060420‬-2-NV021618-PRO008463-0-0-0"/>
    <s v="NV021618"/>
    <m/>
    <x v="2"/>
    <x v="37"/>
  </r>
  <r>
    <x v="13"/>
    <m/>
    <x v="86"/>
    <d v="2025-10-01T00:00:00"/>
    <d v="2025-11-05T00:00:00"/>
    <n v="99055.35"/>
    <s v="‭112120503040‬"/>
    <s v="Serviços de Implantação e Operacionalização postos Poupatempo"/>
    <s v="01-‭112120503040‬-000-‭134505060151‬-2-NV020554-PRO008463-0-0-0"/>
    <s v="NV020554"/>
    <m/>
    <x v="2"/>
    <x v="20"/>
  </r>
  <r>
    <x v="13"/>
    <m/>
    <x v="87"/>
    <d v="2025-10-01T00:00:00"/>
    <d v="2025-11-05T00:00:00"/>
    <n v="44661.02"/>
    <s v="‭112120503040‬"/>
    <s v="Serviços de Implantação e Operacionalização postos Poupatempo"/>
    <s v="01-‭112120503040‬-000-‭001505060490‬-2-NV022566-PRO008463-0-0-0"/>
    <s v="NV022566"/>
    <m/>
    <x v="2"/>
    <x v="36"/>
  </r>
  <r>
    <x v="13"/>
    <m/>
    <x v="88"/>
    <d v="2025-10-01T00:00:00"/>
    <d v="2025-11-05T00:00:00"/>
    <n v="61509.15"/>
    <s v="‭112120503040‬"/>
    <s v="Serviços de Implantação e Operacionalização postos Poupatempo"/>
    <s v="01-‭112120503040‬-000-‭001505060421‬-2-NV021619-PRO008463-0-0-0"/>
    <s v="NV021619"/>
    <m/>
    <x v="2"/>
    <x v="29"/>
  </r>
  <r>
    <x v="13"/>
    <m/>
    <x v="89"/>
    <d v="2025-10-01T00:00:00"/>
    <d v="2025-11-05T00:00:00"/>
    <n v="42785.54"/>
    <s v="‭112120503040‬"/>
    <s v="Serviços de Implantação e Operacionalização postos Poupatempo"/>
    <s v="01-‭112120503040‬-000-‭001505060491‬-2-NV022609-PRO008463-0-0-0"/>
    <s v="NV022609"/>
    <m/>
    <x v="2"/>
    <x v="32"/>
  </r>
  <r>
    <x v="13"/>
    <m/>
    <x v="90"/>
    <d v="2025-10-01T00:00:00"/>
    <d v="2025-11-05T00:00:00"/>
    <n v="17549.900000000001"/>
    <s v="‭112120503040‬"/>
    <s v="Serviços de Implantação e Operacionalização postos Poupatempo"/>
    <s v="01-‭112120503040‬-000-‭001505060537‬-2-NV023562-PRO008463-0-0-0"/>
    <s v="NV023562"/>
    <m/>
    <x v="2"/>
    <x v="186"/>
  </r>
  <r>
    <x v="13"/>
    <m/>
    <x v="91"/>
    <d v="2025-10-01T00:00:00"/>
    <d v="2025-11-05T00:00:00"/>
    <n v="58290.77"/>
    <s v="‭112120503040‬"/>
    <s v="Serviços de Implantação e Operacionalização postos Poupatempo"/>
    <s v="01-‭112120503040‬-000-‭001505060487‬-2-NV021603-PRO008463-0-0-0"/>
    <s v="NV021603"/>
    <m/>
    <x v="2"/>
    <x v="31"/>
  </r>
  <r>
    <x v="13"/>
    <m/>
    <x v="92"/>
    <d v="2025-10-01T00:00:00"/>
    <d v="2025-11-05T00:00:00"/>
    <n v="926150.77"/>
    <s v="‭112120503040‬"/>
    <s v="Serviços de Implantação e Operacionalização postos Poupatempo"/>
    <s v="01-‭112120503040‬-000-‭081505060154‬-2-NV000956-PRO008463-0-0-0"/>
    <s v="NV000956"/>
    <m/>
    <x v="2"/>
    <x v="16"/>
  </r>
  <r>
    <x v="13"/>
    <m/>
    <x v="93"/>
    <d v="2025-10-01T00:00:00"/>
    <d v="2025-11-05T00:00:00"/>
    <n v="1594725.75"/>
    <s v="‭112120503040‬"/>
    <s v="Serviços de Implantação e Operacionalização postos Poupatempo"/>
    <s v="01-‭112120503040‬-000-‭046505060153‬-2-NV006964-PRO008463-0-0-0"/>
    <s v="NV006964"/>
    <m/>
    <x v="2"/>
    <x v="23"/>
  </r>
  <r>
    <x v="14"/>
    <m/>
    <x v="94"/>
    <d v="2025-10-01T00:00:00"/>
    <d v="2025-11-05T00:00:00"/>
    <n v="13580"/>
    <s v="‭112120601050‬"/>
    <s v="Ar Condicionado"/>
    <s v="01-‭112120601050‬-000-‭046505060153‬-2-NV006964-PRO008299-0-0-0"/>
    <s v="NV006964"/>
    <m/>
    <x v="2"/>
    <x v="23"/>
  </r>
  <r>
    <x v="14"/>
    <m/>
    <x v="95"/>
    <d v="2025-10-01T00:00:00"/>
    <d v="2025-11-05T00:00:00"/>
    <n v="2400"/>
    <s v="‭112120601050‬"/>
    <s v="Ar Condicionado"/>
    <s v="01-‭112120601050‬-000-‭076505060052‬-2-NV009960-PRO008299-0-0-0"/>
    <s v="NV009960"/>
    <m/>
    <x v="2"/>
    <x v="72"/>
  </r>
  <r>
    <x v="15"/>
    <m/>
    <x v="96"/>
    <d v="2025-10-02T00:00:00"/>
    <d v="2025-11-05T00:00:00"/>
    <n v="160"/>
    <s v="‭112120201040‬"/>
    <s v="Outros Equipamentos"/>
    <s v="01-‭112120201040‬-000-‭001505060291‬-2-NV022565-PRO008477-0-0-0"/>
    <s v="NV022565"/>
    <m/>
    <x v="2"/>
    <x v="136"/>
  </r>
  <r>
    <x v="15"/>
    <m/>
    <x v="96"/>
    <d v="2025-10-02T00:00:00"/>
    <d v="2025-11-05T00:00:00"/>
    <n v="160"/>
    <s v="‭112120201040‬"/>
    <s v="Outros Equipamentos"/>
    <s v="01-‭112120201040‬-000-‭001505060363‬-2-NV021606-PRO008477-0-0-0"/>
    <s v="NV021606"/>
    <m/>
    <x v="2"/>
    <x v="187"/>
  </r>
  <r>
    <x v="15"/>
    <m/>
    <x v="96"/>
    <d v="2025-10-02T00:00:00"/>
    <d v="2025-11-05T00:00:00"/>
    <n v="160"/>
    <s v="‭112120201040‬"/>
    <s v="Outros Equipamentos"/>
    <s v="01-‭112120201040‬-000-‭082505060128‬-2-NV000958-PRO008477-0-0-0"/>
    <s v="NV000958"/>
    <m/>
    <x v="2"/>
    <x v="110"/>
  </r>
  <r>
    <x v="15"/>
    <m/>
    <x v="96"/>
    <d v="2025-10-02T00:00:00"/>
    <d v="2025-11-05T00:00:00"/>
    <n v="160"/>
    <s v="‭112120201040‬"/>
    <s v="Outros Equipamentos"/>
    <s v="01-‭112120201040‬-000-‭087505060095‬-2-NV003977-PRO008477-0-0-0"/>
    <s v="NV003977"/>
    <m/>
    <x v="2"/>
    <x v="188"/>
  </r>
  <r>
    <x v="15"/>
    <m/>
    <x v="96"/>
    <d v="2025-10-02T00:00:00"/>
    <d v="2025-11-05T00:00:00"/>
    <n v="160"/>
    <s v="‭112120201040‬"/>
    <s v="Outros Equipamentos"/>
    <s v="01-‭112120201040‬-000-‭001505060359‬-2-NV021586-PRO008477-0-0-0"/>
    <s v="NV021586"/>
    <m/>
    <x v="2"/>
    <x v="189"/>
  </r>
  <r>
    <x v="15"/>
    <m/>
    <x v="96"/>
    <d v="2025-10-02T00:00:00"/>
    <d v="2025-11-05T00:00:00"/>
    <n v="160"/>
    <s v="‭112120201040‬"/>
    <s v="Outros Equipamentos"/>
    <s v="01-‭112120201040‬-000-‭001505060410‬-2-NV022626-PRO008477-0-0-0"/>
    <s v="NV022626"/>
    <m/>
    <x v="2"/>
    <x v="48"/>
  </r>
  <r>
    <x v="15"/>
    <m/>
    <x v="96"/>
    <d v="2025-10-02T00:00:00"/>
    <d v="2025-11-05T00:00:00"/>
    <n v="160"/>
    <s v="‭112120201040‬"/>
    <s v="Outros Equipamentos"/>
    <s v="01-‭112120201040‬-000-‭001505060295‬-2-NV022585-PRO008477-0-0-0"/>
    <s v="NV022585"/>
    <m/>
    <x v="2"/>
    <x v="182"/>
  </r>
  <r>
    <x v="15"/>
    <m/>
    <x v="96"/>
    <d v="2025-10-02T00:00:00"/>
    <d v="2025-11-05T00:00:00"/>
    <n v="160"/>
    <s v="‭112120201040‬"/>
    <s v="Outros Equipamentos"/>
    <s v="01-‭112120201040‬-000-‭001505060306‬-2-NV022650-PRO008477-0-0-0"/>
    <s v="NV022650"/>
    <m/>
    <x v="2"/>
    <x v="56"/>
  </r>
  <r>
    <x v="15"/>
    <m/>
    <x v="96"/>
    <d v="2025-10-02T00:00:00"/>
    <d v="2025-11-05T00:00:00"/>
    <n v="160"/>
    <s v="‭112120201040‬"/>
    <s v="Outros Equipamentos"/>
    <s v="01-‭112120201040‬-000-‭001505060368‬-2-NV022557-PRO008477-0-0-0"/>
    <s v="NV022557"/>
    <m/>
    <x v="2"/>
    <x v="190"/>
  </r>
  <r>
    <x v="15"/>
    <m/>
    <x v="96"/>
    <d v="2025-10-02T00:00:00"/>
    <d v="2025-11-05T00:00:00"/>
    <n v="160"/>
    <s v="‭112120201040‬"/>
    <s v="Outros Equipamentos"/>
    <s v="01-‭112120201040‬-000-‭001505060389‬-2-NV022665-PRO008477-0-0-0"/>
    <s v="NV022665"/>
    <m/>
    <x v="2"/>
    <x v="191"/>
  </r>
  <r>
    <x v="15"/>
    <m/>
    <x v="96"/>
    <d v="2025-10-02T00:00:00"/>
    <d v="2025-11-05T00:00:00"/>
    <n v="160"/>
    <s v="‭112120201040‬"/>
    <s v="Outros Equipamentos"/>
    <s v="01-‭112120201040‬-000-‭151505060026‬-2-NV021563-PRO008477-0-0-0"/>
    <s v="NV021563"/>
    <m/>
    <x v="2"/>
    <x v="55"/>
  </r>
  <r>
    <x v="15"/>
    <m/>
    <x v="96"/>
    <d v="2025-10-02T00:00:00"/>
    <d v="2025-11-05T00:00:00"/>
    <n v="160"/>
    <s v="‭112120201040‬"/>
    <s v="Outros Equipamentos"/>
    <s v="01-‭112120201040‬-000-‭001505060292‬-2-NV022571-PRO008477-0-0-0"/>
    <s v="NV022571"/>
    <m/>
    <x v="2"/>
    <x v="115"/>
  </r>
  <r>
    <x v="15"/>
    <m/>
    <x v="96"/>
    <d v="2025-10-02T00:00:00"/>
    <d v="2025-11-05T00:00:00"/>
    <n v="160"/>
    <s v="‭112120201040‬"/>
    <s v="Outros Equipamentos"/>
    <s v="01-‭112120201040‬-000-‭135505060096‬-2-NV020555-PRO008477-0-0-0"/>
    <s v="NV020555"/>
    <m/>
    <x v="2"/>
    <x v="192"/>
  </r>
  <r>
    <x v="15"/>
    <m/>
    <x v="96"/>
    <d v="2025-10-02T00:00:00"/>
    <d v="2025-11-05T00:00:00"/>
    <n v="160"/>
    <s v="‭112120201040‬"/>
    <s v="Outros Equipamentos"/>
    <s v="01-‭112120201040‬-000-‭001505060280‬-2-NV021584-PRO008477-0-0-0"/>
    <s v="NV021584"/>
    <m/>
    <x v="2"/>
    <x v="78"/>
  </r>
  <r>
    <x v="15"/>
    <m/>
    <x v="96"/>
    <d v="2025-10-02T00:00:00"/>
    <d v="2025-11-05T00:00:00"/>
    <n v="160"/>
    <s v="‭112120201040‬"/>
    <s v="Outros Equipamentos"/>
    <s v="01-‭112120201040‬-000-‭001505060283‬-2-NV021600-PRO008477-0-0-0"/>
    <s v="NV021600"/>
    <m/>
    <x v="2"/>
    <x v="98"/>
  </r>
  <r>
    <x v="15"/>
    <m/>
    <x v="96"/>
    <d v="2025-10-02T00:00:00"/>
    <d v="2025-11-05T00:00:00"/>
    <n v="160"/>
    <s v="‭112120201040‬"/>
    <s v="Outros Equipamentos"/>
    <s v="01-‭112120201040‬-000-‭001505060293‬-2-NV022572-PRO008477-0-0-0"/>
    <s v="NV022572"/>
    <m/>
    <x v="2"/>
    <x v="77"/>
  </r>
  <r>
    <x v="15"/>
    <m/>
    <x v="96"/>
    <d v="2025-10-02T00:00:00"/>
    <d v="2025-11-05T00:00:00"/>
    <n v="160"/>
    <s v="‭112120201040‬"/>
    <s v="Outros Equipamentos"/>
    <s v="01-‭112120201040‬-000-‭059505060160‬-2-NV007121-PRO008477-0-0-0"/>
    <s v="NV007121"/>
    <m/>
    <x v="2"/>
    <x v="123"/>
  </r>
  <r>
    <x v="15"/>
    <m/>
    <x v="96"/>
    <d v="2025-10-02T00:00:00"/>
    <d v="2025-11-05T00:00:00"/>
    <n v="160"/>
    <s v="‭112120201040‬"/>
    <s v="Outros Equipamentos"/>
    <s v="01-‭112120201040‬-000-‭001505060505‬-2-NV022622-PRO008477-0-0-0"/>
    <s v="NV022622"/>
    <m/>
    <x v="2"/>
    <x v="124"/>
  </r>
  <r>
    <x v="15"/>
    <m/>
    <x v="96"/>
    <d v="2025-10-02T00:00:00"/>
    <d v="2025-11-05T00:00:00"/>
    <n v="160"/>
    <s v="‭112120201040‬"/>
    <s v="Outros Equipamentos"/>
    <s v="01-‭112120201040‬-000-‭088505060498‬-2-NV003978-PRO008477-0-0-0"/>
    <s v="NV003978"/>
    <m/>
    <x v="2"/>
    <x v="44"/>
  </r>
  <r>
    <x v="15"/>
    <m/>
    <x v="96"/>
    <d v="2025-10-02T00:00:00"/>
    <d v="2025-11-05T00:00:00"/>
    <n v="160"/>
    <s v="‭112120201040‬"/>
    <s v="Outros Equipamentos"/>
    <s v="01-‭112120201040‬-000-‭048505060152‬-2-NV006966-PRO008477-0-0-0"/>
    <s v="NV006966"/>
    <m/>
    <x v="2"/>
    <x v="17"/>
  </r>
  <r>
    <x v="15"/>
    <m/>
    <x v="96"/>
    <d v="2025-10-02T00:00:00"/>
    <d v="2025-11-05T00:00:00"/>
    <n v="160"/>
    <s v="‭112120201040‬"/>
    <s v="Outros Equipamentos"/>
    <s v="01-‭112120201040‬-000-‭132505060091‬-2-NV020552-PRO008477-0-0-0"/>
    <s v="NV020552"/>
    <m/>
    <x v="2"/>
    <x v="193"/>
  </r>
  <r>
    <x v="15"/>
    <m/>
    <x v="96"/>
    <d v="2025-10-02T00:00:00"/>
    <d v="2025-11-05T00:00:00"/>
    <n v="160"/>
    <s v="‭112120201040‬"/>
    <s v="Outros Equipamentos"/>
    <s v="01-‭112120201040‬-000-‭001505060279‬-2-NV021578-PRO008477-0-0-0"/>
    <s v="NV021578"/>
    <m/>
    <x v="2"/>
    <x v="84"/>
  </r>
  <r>
    <x v="15"/>
    <m/>
    <x v="96"/>
    <d v="2025-10-02T00:00:00"/>
    <d v="2025-11-05T00:00:00"/>
    <n v="160"/>
    <s v="‭112120201040‬"/>
    <s v="Outros Equipamentos"/>
    <s v="01-‭112120201040‬-000-‭154505060027‬-2-NV021564-PRO008477-0-0-0"/>
    <s v="NV021564"/>
    <m/>
    <x v="2"/>
    <x v="183"/>
  </r>
  <r>
    <x v="15"/>
    <m/>
    <x v="96"/>
    <d v="2025-10-02T00:00:00"/>
    <d v="2025-11-05T00:00:00"/>
    <n v="160"/>
    <s v="‭112120201040‬"/>
    <s v="Outros Equipamentos"/>
    <s v="01-‭112120201040‬-000-‭001505060490‬-2-NV022566-PRO008477-0-0-0"/>
    <s v="NV022566"/>
    <m/>
    <x v="2"/>
    <x v="36"/>
  </r>
  <r>
    <x v="15"/>
    <m/>
    <x v="96"/>
    <d v="2025-10-02T00:00:00"/>
    <d v="2025-11-05T00:00:00"/>
    <n v="160"/>
    <s v="‭112120201040‬"/>
    <s v="Outros Equipamentos"/>
    <s v="01-‭112120201040‬-000-‭001505060301‬-2-NV022620-PRO008477-0-0-0"/>
    <s v="NV022620"/>
    <m/>
    <x v="2"/>
    <x v="99"/>
  </r>
  <r>
    <x v="15"/>
    <m/>
    <x v="96"/>
    <d v="2025-10-02T00:00:00"/>
    <d v="2025-11-05T00:00:00"/>
    <n v="160"/>
    <s v="‭112120201040‬"/>
    <s v="Outros Equipamentos"/>
    <s v="01-‭112120201040‬-000-‭001505060414‬-2-NV022637-PRO008477-0-0-0"/>
    <s v="NV022637"/>
    <m/>
    <x v="2"/>
    <x v="69"/>
  </r>
  <r>
    <x v="15"/>
    <m/>
    <x v="96"/>
    <d v="2025-10-02T00:00:00"/>
    <d v="2025-11-05T00:00:00"/>
    <n v="160"/>
    <s v="‭112120201040‬"/>
    <s v="Outros Equipamentos"/>
    <s v="01-‭112120201040‬-000-‭086505060092‬-2-NV003970-PRO008477-0-0-0"/>
    <s v="NV003970"/>
    <m/>
    <x v="2"/>
    <x v="194"/>
  </r>
  <r>
    <x v="15"/>
    <m/>
    <x v="96"/>
    <d v="2025-10-02T00:00:00"/>
    <d v="2025-11-05T00:00:00"/>
    <n v="160"/>
    <s v="‭112120201040‬"/>
    <s v="Outros Equipamentos"/>
    <s v="01-‭112120201040‬-000-‭001505060488‬-2-NV021610-PRO008477-0-0-0"/>
    <s v="NV021610"/>
    <m/>
    <x v="2"/>
    <x v="160"/>
  </r>
  <r>
    <x v="15"/>
    <m/>
    <x v="96"/>
    <d v="2025-10-02T00:00:00"/>
    <d v="2025-11-05T00:00:00"/>
    <n v="160"/>
    <s v="‭112120201040‬"/>
    <s v="Outros Equipamentos"/>
    <s v="01-‭112120201040‬-000-‭001505060371‬-2-NV022575-PRO008477-0-0-0"/>
    <s v="NV022575"/>
    <m/>
    <x v="2"/>
    <x v="195"/>
  </r>
  <r>
    <x v="15"/>
    <m/>
    <x v="96"/>
    <d v="2025-10-02T00:00:00"/>
    <d v="2025-11-05T00:00:00"/>
    <n v="160"/>
    <s v="‭112120201040‬"/>
    <s v="Outros Equipamentos"/>
    <s v="01-‭112120201040‬-000-‭001505060395‬-2-NV021581-PRO008477-0-0-0"/>
    <s v="NV021581"/>
    <m/>
    <x v="2"/>
    <x v="145"/>
  </r>
  <r>
    <x v="15"/>
    <m/>
    <x v="96"/>
    <d v="2025-10-02T00:00:00"/>
    <d v="2025-11-05T00:00:00"/>
    <n v="160"/>
    <s v="‭112120201040‬"/>
    <s v="Outros Equipamentos"/>
    <s v="01-‭112120201040‬-000-‭001505060426‬-2-NV022559-PRO008477-0-0-0"/>
    <s v="NV022559"/>
    <m/>
    <x v="2"/>
    <x v="79"/>
  </r>
  <r>
    <x v="15"/>
    <m/>
    <x v="96"/>
    <d v="2025-10-02T00:00:00"/>
    <d v="2025-11-05T00:00:00"/>
    <n v="160"/>
    <s v="‭112120201040‬"/>
    <s v="Outros Equipamentos"/>
    <s v="01-‭112120201040‬-000-‭100505060472‬-2-NV003971-PRO008477-0-0-0"/>
    <s v="NV003971"/>
    <m/>
    <x v="2"/>
    <x v="196"/>
  </r>
  <r>
    <x v="15"/>
    <m/>
    <x v="96"/>
    <d v="2025-10-02T00:00:00"/>
    <d v="2025-11-05T00:00:00"/>
    <n v="160"/>
    <s v="‭112120201040‬"/>
    <s v="Outros Equipamentos"/>
    <s v="01-‭112120201040‬-000-‭093505060125‬-2-NV003972-PRO008477-0-0-0"/>
    <s v="NV003972"/>
    <m/>
    <x v="2"/>
    <x v="50"/>
  </r>
  <r>
    <x v="15"/>
    <m/>
    <x v="96"/>
    <d v="2025-10-02T00:00:00"/>
    <d v="2025-11-05T00:00:00"/>
    <n v="160"/>
    <s v="‭112120201040‬"/>
    <s v="Outros Equipamentos"/>
    <s v="01-‭112120201040‬-000-‭118505060126‬-2-NV004960-PRO008477-0-0-0"/>
    <s v="NV004960"/>
    <m/>
    <x v="2"/>
    <x v="49"/>
  </r>
  <r>
    <x v="15"/>
    <m/>
    <x v="96"/>
    <d v="2025-10-02T00:00:00"/>
    <d v="2025-11-05T00:00:00"/>
    <n v="160"/>
    <s v="‭112120201040‬"/>
    <s v="Outros Equipamentos"/>
    <s v="01-‭112120201040‬-000-‭001505060361‬-2-NV021591-PRO008477-0-0-0"/>
    <s v="NV021591"/>
    <m/>
    <x v="2"/>
    <x v="197"/>
  </r>
  <r>
    <x v="15"/>
    <m/>
    <x v="96"/>
    <d v="2025-10-02T00:00:00"/>
    <d v="2025-11-05T00:00:00"/>
    <n v="160"/>
    <s v="‭112120201040‬"/>
    <s v="Outros Equipamentos"/>
    <s v="01-‭112120201040‬-000-‭001505060285‬-2-NV021616-PRO008477-0-0-0"/>
    <s v="NV021616"/>
    <m/>
    <x v="2"/>
    <x v="83"/>
  </r>
  <r>
    <x v="15"/>
    <m/>
    <x v="96"/>
    <d v="2025-10-02T00:00:00"/>
    <d v="2025-11-05T00:00:00"/>
    <n v="160"/>
    <s v="‭112120201040‬"/>
    <s v="Outros Equipamentos"/>
    <s v="01-‭112120201040‬-000-‭046505060153‬-2-NV006964-PRO008477-0-0-0"/>
    <s v="NV006964"/>
    <m/>
    <x v="2"/>
    <x v="23"/>
  </r>
  <r>
    <x v="15"/>
    <m/>
    <x v="96"/>
    <d v="2025-10-02T00:00:00"/>
    <d v="2025-11-05T00:00:00"/>
    <n v="160"/>
    <s v="‭112120201040‬"/>
    <s v="Outros Equipamentos"/>
    <s v="01-‭112120201040‬-000-‭142505060137‬-2-NV021575-PRO008477-0-0-0"/>
    <s v="NV021575"/>
    <m/>
    <x v="2"/>
    <x v="67"/>
  </r>
  <r>
    <x v="15"/>
    <m/>
    <x v="96"/>
    <d v="2025-10-02T00:00:00"/>
    <d v="2025-11-05T00:00:00"/>
    <n v="160"/>
    <s v="‭112120201040‬"/>
    <s v="Outros Equipamentos"/>
    <s v="01-‭112120201040‬-000-‭001505060360‬-2-NV021590-PRO008477-0-0-0"/>
    <s v="NV021590"/>
    <m/>
    <x v="2"/>
    <x v="198"/>
  </r>
  <r>
    <x v="15"/>
    <m/>
    <x v="96"/>
    <d v="2025-10-02T00:00:00"/>
    <d v="2025-11-05T00:00:00"/>
    <n v="160"/>
    <s v="‭112120201040‬"/>
    <s v="Outros Equipamentos"/>
    <s v="01-‭112120201040‬-000-‭140505060484‬-2-NV021561-PRO008477-0-0-0"/>
    <s v="NV021561"/>
    <m/>
    <x v="2"/>
    <x v="177"/>
  </r>
  <r>
    <x v="15"/>
    <m/>
    <x v="96"/>
    <d v="2025-10-02T00:00:00"/>
    <d v="2025-11-05T00:00:00"/>
    <n v="160"/>
    <s v="‭112120201040‬"/>
    <s v="Outros Equipamentos"/>
    <s v="01-‭112120201040‬-000-‭001505060385‬-2-NV022655-PRO008477-0-0-0"/>
    <s v="NV022655"/>
    <m/>
    <x v="2"/>
    <x v="199"/>
  </r>
  <r>
    <x v="15"/>
    <m/>
    <x v="96"/>
    <d v="2025-10-02T00:00:00"/>
    <d v="2025-11-05T00:00:00"/>
    <n v="160"/>
    <s v="‭112120201040‬"/>
    <s v="Outros Equipamentos"/>
    <s v="01-‭112120201040‬-000-‭072505060480‬-2-NV003973-PRO008477-0-0-0"/>
    <s v="NV003973"/>
    <m/>
    <x v="2"/>
    <x v="66"/>
  </r>
  <r>
    <x v="15"/>
    <m/>
    <x v="96"/>
    <d v="2025-10-02T00:00:00"/>
    <d v="2025-11-05T00:00:00"/>
    <n v="160"/>
    <s v="‭112120201040‬"/>
    <s v="Outros Equipamentos"/>
    <s v="01-‭112120201040‬-000-‭001505060298‬-2-NV022611-PRO008477-0-0-0"/>
    <s v="NV022611"/>
    <m/>
    <x v="2"/>
    <x v="57"/>
  </r>
  <r>
    <x v="15"/>
    <m/>
    <x v="96"/>
    <d v="2025-10-02T00:00:00"/>
    <d v="2025-11-05T00:00:00"/>
    <n v="160"/>
    <s v="‭112120201040‬"/>
    <s v="Outros Equipamentos"/>
    <s v="01-‭112120201040‬-000-‭001505060282‬-2-NV021599-PRO008477-0-0-0"/>
    <s v="NV021599"/>
    <m/>
    <x v="2"/>
    <x v="167"/>
  </r>
  <r>
    <x v="15"/>
    <m/>
    <x v="96"/>
    <d v="2025-10-02T00:00:00"/>
    <d v="2025-11-05T00:00:00"/>
    <n v="160"/>
    <s v="‭112120201040‬"/>
    <s v="Outros Equipamentos"/>
    <s v="01-‭112120201040‬-000-‭099505060127‬-2-NV003974-PRO008477-0-0-0"/>
    <s v="NV003974"/>
    <m/>
    <x v="2"/>
    <x v="159"/>
  </r>
  <r>
    <x v="15"/>
    <m/>
    <x v="96"/>
    <d v="2025-10-02T00:00:00"/>
    <d v="2025-11-05T00:00:00"/>
    <n v="160"/>
    <s v="‭112120201040‬"/>
    <s v="Outros Equipamentos"/>
    <s v="01-‭112120201040‬-000-‭001505060365‬-2-NV021614-PRO008477-0-0-0"/>
    <s v="NV021614"/>
    <m/>
    <x v="2"/>
    <x v="200"/>
  </r>
  <r>
    <x v="15"/>
    <m/>
    <x v="96"/>
    <d v="2025-10-02T00:00:00"/>
    <d v="2025-11-05T00:00:00"/>
    <n v="160"/>
    <s v="‭112120201040‬"/>
    <s v="Outros Equipamentos"/>
    <s v="01-‭112120201040‬-000-‭129505010025‬-1-NV019953-PRO008477-0-0-0"/>
    <s v="NV019953"/>
    <m/>
    <x v="2"/>
    <x v="82"/>
  </r>
  <r>
    <x v="15"/>
    <m/>
    <x v="96"/>
    <d v="2025-10-02T00:00:00"/>
    <d v="2025-11-05T00:00:00"/>
    <n v="160"/>
    <s v="‭112120201040‬"/>
    <s v="Outros Equipamentos"/>
    <s v="01-‭112120201040‬-000-‭143505060163‬-2-NV021577-PRO008477-0-0-0"/>
    <s v="NV021577"/>
    <m/>
    <x v="2"/>
    <x v="181"/>
  </r>
  <r>
    <x v="15"/>
    <m/>
    <x v="96"/>
    <d v="2025-10-02T00:00:00"/>
    <d v="2025-11-05T00:00:00"/>
    <n v="160"/>
    <s v="‭112120201040‬"/>
    <s v="Outros Equipamentos"/>
    <s v="01-‭112120201040‬-000-‭001505060378‬-2-NV022613-PRO008477-0-0-0"/>
    <s v="NV022613"/>
    <m/>
    <x v="2"/>
    <x v="201"/>
  </r>
  <r>
    <x v="15"/>
    <m/>
    <x v="96"/>
    <d v="2025-10-02T00:00:00"/>
    <d v="2025-11-05T00:00:00"/>
    <n v="160"/>
    <s v="‭112120201040‬"/>
    <s v="Outros Equipamentos"/>
    <s v="01-‭112120201040‬-000-‭095505060473‬-2-NV004957-PRO008477-0-0-0"/>
    <s v="NV004957"/>
    <m/>
    <x v="2"/>
    <x v="202"/>
  </r>
  <r>
    <x v="15"/>
    <m/>
    <x v="96"/>
    <d v="2025-10-02T00:00:00"/>
    <d v="2025-11-05T00:00:00"/>
    <n v="160"/>
    <s v="‭112120201040‬"/>
    <s v="Outros Equipamentos"/>
    <s v="01-‭112120201040‬-000-‭001505060290‬-2-NV022564-PRO008477-0-0-0"/>
    <s v="NV022564"/>
    <m/>
    <x v="2"/>
    <x v="166"/>
  </r>
  <r>
    <x v="15"/>
    <m/>
    <x v="96"/>
    <d v="2025-10-02T00:00:00"/>
    <d v="2025-11-05T00:00:00"/>
    <n v="160"/>
    <s v="‭112120201040‬"/>
    <s v="Outros Equipamentos"/>
    <s v="01-‭112120201040‬-000-‭064505060093‬-2-NV008122-PRO008477-0-0-0"/>
    <s v="NV008122"/>
    <m/>
    <x v="2"/>
    <x v="203"/>
  </r>
  <r>
    <x v="15"/>
    <m/>
    <x v="96"/>
    <d v="2025-10-02T00:00:00"/>
    <d v="2025-11-05T00:00:00"/>
    <n v="160"/>
    <s v="‭112120201040‬"/>
    <s v="Outros Equipamentos"/>
    <s v="01-‭112120201040‬-000-‭001505060512‬-2-NV021594-PRO008477-0-0-0"/>
    <s v="NV021594"/>
    <m/>
    <x v="2"/>
    <x v="89"/>
  </r>
  <r>
    <x v="15"/>
    <m/>
    <x v="96"/>
    <d v="2025-10-02T00:00:00"/>
    <d v="2025-11-05T00:00:00"/>
    <n v="160"/>
    <s v="‭112120201040‬"/>
    <s v="Outros Equipamentos"/>
    <s v="01-‭112120201040‬-000-‭081505060154‬-2-NV000956-PRO008477-0-0-0"/>
    <s v="NV000956"/>
    <m/>
    <x v="2"/>
    <x v="16"/>
  </r>
  <r>
    <x v="15"/>
    <m/>
    <x v="96"/>
    <d v="2025-10-02T00:00:00"/>
    <d v="2025-11-05T00:00:00"/>
    <n v="160"/>
    <s v="‭112120201040‬"/>
    <s v="Outros Equipamentos"/>
    <s v="01-‭112120201040‬-000-‭001505060506‬-2-NV022634-PRO008477-0-0-0"/>
    <s v="NV022634"/>
    <m/>
    <x v="2"/>
    <x v="155"/>
  </r>
  <r>
    <x v="15"/>
    <m/>
    <x v="96"/>
    <d v="2025-10-02T00:00:00"/>
    <d v="2025-11-05T00:00:00"/>
    <n v="160"/>
    <s v="‭112120201040‬"/>
    <s v="Outros Equipamentos"/>
    <s v="01-‭112120201040‬-000-‭128505060474‬-2-NV019956-PRO008477-0-0-0"/>
    <s v="NV019956"/>
    <m/>
    <x v="2"/>
    <x v="204"/>
  </r>
  <r>
    <x v="15"/>
    <m/>
    <x v="96"/>
    <d v="2025-10-02T00:00:00"/>
    <d v="2025-11-05T00:00:00"/>
    <n v="160"/>
    <s v="‭112120201040‬"/>
    <s v="Outros Equipamentos"/>
    <s v="01-‭112120201040‬-000-‭109505060094‬-2-NV004956-PRO008477-0-0-0"/>
    <s v="NV004956"/>
    <m/>
    <x v="2"/>
    <x v="205"/>
  </r>
  <r>
    <x v="15"/>
    <m/>
    <x v="96"/>
    <d v="2025-10-02T00:00:00"/>
    <d v="2025-11-05T00:00:00"/>
    <n v="160"/>
    <s v="‭112120201040‬"/>
    <s v="Outros Equipamentos"/>
    <s v="01-‭112120201040‬-000-‭068505060456‬-1-NV003975-PRO008477-0-0-0"/>
    <s v="NV003975"/>
    <m/>
    <x v="2"/>
    <x v="81"/>
  </r>
  <r>
    <x v="15"/>
    <m/>
    <x v="96"/>
    <d v="2025-10-02T00:00:00"/>
    <d v="2025-11-05T00:00:00"/>
    <n v="160"/>
    <s v="‭112120201040‬"/>
    <s v="Outros Equipamentos"/>
    <s v="01-‭112120201040‬-000-‭001505060397‬-2-NV021589-PRO008477-0-0-0"/>
    <s v="NV021589"/>
    <m/>
    <x v="2"/>
    <x v="176"/>
  </r>
  <r>
    <x v="15"/>
    <m/>
    <x v="96"/>
    <d v="2025-10-02T00:00:00"/>
    <d v="2025-11-05T00:00:00"/>
    <n v="160"/>
    <s v="‭112120201040‬"/>
    <s v="Outros Equipamentos"/>
    <s v="01-‭112120201040‬-000-‭001505060390‬-2-NV022681-PRO008477-0-0-0"/>
    <s v="NV022681"/>
    <m/>
    <x v="2"/>
    <x v="206"/>
  </r>
  <r>
    <x v="15"/>
    <m/>
    <x v="96"/>
    <d v="2025-10-02T00:00:00"/>
    <d v="2025-11-05T00:00:00"/>
    <n v="160"/>
    <s v="‭112120201040‬"/>
    <s v="Outros Equipamentos"/>
    <s v="01-‭112120201040‬-000-‭001505060520‬-2-NV022642-PRO008477-0-0-0"/>
    <s v="NV022642"/>
    <m/>
    <x v="2"/>
    <x v="62"/>
  </r>
  <r>
    <x v="15"/>
    <m/>
    <x v="96"/>
    <d v="2025-10-02T00:00:00"/>
    <d v="2025-11-05T00:00:00"/>
    <n v="160"/>
    <s v="‭112120201040‬"/>
    <s v="Outros Equipamentos"/>
    <s v="01-‭112120201040‬-000-‭001505060421‬-2-NV021619-PRO008477-0-0-0"/>
    <s v="NV021619"/>
    <m/>
    <x v="2"/>
    <x v="29"/>
  </r>
  <r>
    <x v="15"/>
    <m/>
    <x v="96"/>
    <d v="2025-10-02T00:00:00"/>
    <d v="2025-11-05T00:00:00"/>
    <n v="160"/>
    <s v="‭112120201040‬"/>
    <s v="Outros Equipamentos"/>
    <s v="01-‭112120201040‬-000-‭001505060521‬-2-NV022643-PRO008477-0-0-0"/>
    <s v="NV022643"/>
    <m/>
    <x v="2"/>
    <x v="171"/>
  </r>
  <r>
    <x v="15"/>
    <m/>
    <x v="96"/>
    <d v="2025-10-02T00:00:00"/>
    <d v="2025-11-05T00:00:00"/>
    <n v="160"/>
    <s v="‭112120201040‬"/>
    <s v="Outros Equipamentos"/>
    <s v="01-‭112120201040‬-000-‭144505060028‬-2-NV021565-PRO008477-0-0-0"/>
    <s v="NV021565"/>
    <m/>
    <x v="2"/>
    <x v="117"/>
  </r>
  <r>
    <x v="15"/>
    <m/>
    <x v="96"/>
    <d v="2025-10-02T00:00:00"/>
    <d v="2025-11-05T00:00:00"/>
    <n v="160"/>
    <s v="‭112120201040‬"/>
    <s v="Outros Equipamentos"/>
    <s v="01-‭112120201040‬-000-‭094505060448‬-1-NV003976-PRO008477-0-0-0"/>
    <s v="NV003976"/>
    <m/>
    <x v="2"/>
    <x v="9"/>
  </r>
  <r>
    <x v="15"/>
    <m/>
    <x v="96"/>
    <d v="2025-10-02T00:00:00"/>
    <d v="2025-11-05T00:00:00"/>
    <n v="160"/>
    <s v="‭112120201040‬"/>
    <s v="Outros Equipamentos"/>
    <s v="01-‭112120201040‬-000-‭001505060310‬-2-NV022670-PRO008477-0-0-0"/>
    <s v="NV022670"/>
    <m/>
    <x v="2"/>
    <x v="116"/>
  </r>
  <r>
    <x v="15"/>
    <m/>
    <x v="96"/>
    <d v="2025-10-02T00:00:00"/>
    <d v="2025-11-05T00:00:00"/>
    <n v="160"/>
    <s v="‭112120201040‬"/>
    <s v="Outros Equipamentos"/>
    <s v="01-‭112120201040‬-000-‭001505060515‬-2-NV022588-PRO008477-0-0-0"/>
    <s v="NV022588"/>
    <m/>
    <x v="2"/>
    <x v="207"/>
  </r>
  <r>
    <x v="15"/>
    <m/>
    <x v="96"/>
    <d v="2025-10-02T00:00:00"/>
    <d v="2025-11-05T00:00:00"/>
    <n v="160"/>
    <s v="‭112120201040‬"/>
    <s v="Outros Equipamentos"/>
    <s v="01-‭112120201040‬-000-‭130505060086‬-2-NV019952-PRO008477-0-0-0"/>
    <s v="NV019952"/>
    <m/>
    <x v="2"/>
    <x v="208"/>
  </r>
  <r>
    <x v="15"/>
    <m/>
    <x v="96"/>
    <d v="2025-10-02T00:00:00"/>
    <d v="2025-11-05T00:00:00"/>
    <n v="160"/>
    <s v="‭112120201040‬"/>
    <s v="Outros Equipamentos"/>
    <s v="01-‭112120201040‬-000-‭001505060517‬-2-NV022633-PRO008477-0-0-0"/>
    <s v="NV022633"/>
    <m/>
    <x v="2"/>
    <x v="172"/>
  </r>
  <r>
    <x v="15"/>
    <m/>
    <x v="96"/>
    <d v="2025-10-02T00:00:00"/>
    <d v="2025-11-05T00:00:00"/>
    <n v="160"/>
    <s v="‭112120201040‬"/>
    <s v="Outros Equipamentos"/>
    <s v="01-‭112120201040‬-000-‭089505060087‬-2-NV003952-PRO008477-0-0-0"/>
    <s v="NV003952"/>
    <m/>
    <x v="2"/>
    <x v="209"/>
  </r>
  <r>
    <x v="15"/>
    <m/>
    <x v="96"/>
    <d v="2025-10-02T00:00:00"/>
    <d v="2025-11-05T00:00:00"/>
    <n v="160"/>
    <s v="‭112120201040‬"/>
    <s v="Outros Equipamentos"/>
    <s v="01-‭112120201040‬-000-‭001505060286‬-2-NV021617-PRO008477-0-0-0"/>
    <s v="NV021617"/>
    <m/>
    <x v="2"/>
    <x v="42"/>
  </r>
  <r>
    <x v="15"/>
    <m/>
    <x v="96"/>
    <d v="2025-10-02T00:00:00"/>
    <d v="2025-11-05T00:00:00"/>
    <n v="160"/>
    <s v="‭112120201040‬"/>
    <s v="Outros Equipamentos"/>
    <s v="01-‭112120201040‬-000-‭001505060366‬-2-NV022555-PRO008477-0-0-0"/>
    <s v="NV022555"/>
    <m/>
    <x v="2"/>
    <x v="210"/>
  </r>
  <r>
    <x v="15"/>
    <m/>
    <x v="96"/>
    <d v="2025-10-02T00:00:00"/>
    <d v="2025-11-05T00:00:00"/>
    <n v="160"/>
    <s v="‭112120201040‬"/>
    <s v="Outros Equipamentos"/>
    <s v="01-‭112120201040‬-000-‭114505060459‬-2-NV003953-PRO008477-0-0-0"/>
    <s v="NV003953"/>
    <m/>
    <x v="2"/>
    <x v="68"/>
  </r>
  <r>
    <x v="15"/>
    <m/>
    <x v="96"/>
    <d v="2025-10-02T00:00:00"/>
    <d v="2025-11-05T00:00:00"/>
    <n v="160"/>
    <s v="‭112120201040‬"/>
    <s v="Outros Equipamentos"/>
    <s v="01-‭112120201040‬-000-‭001505060411‬-2-NV022627-PRO008477-0-0-0"/>
    <s v="NV022627"/>
    <m/>
    <x v="2"/>
    <x v="165"/>
  </r>
  <r>
    <x v="15"/>
    <m/>
    <x v="96"/>
    <d v="2025-10-02T00:00:00"/>
    <d v="2025-11-05T00:00:00"/>
    <n v="160"/>
    <s v="‭112120201040‬"/>
    <s v="Outros Equipamentos"/>
    <s v="01-‭112120201040‬-000-‭001505060409‬-2-NV022615-PRO008477-0-0-0"/>
    <s v="NV022615"/>
    <m/>
    <x v="2"/>
    <x v="148"/>
  </r>
  <r>
    <x v="15"/>
    <m/>
    <x v="96"/>
    <d v="2025-10-02T00:00:00"/>
    <d v="2025-11-05T00:00:00"/>
    <n v="160"/>
    <s v="‭112120201040‬"/>
    <s v="Outros Equipamentos"/>
    <s v="01-‭112120201040‬-000-‭001505060406‬-2-NV022602-PRO008477-0-0-0"/>
    <s v="NV022602"/>
    <m/>
    <x v="2"/>
    <x v="178"/>
  </r>
  <r>
    <x v="15"/>
    <m/>
    <x v="96"/>
    <d v="2025-10-02T00:00:00"/>
    <d v="2025-11-05T00:00:00"/>
    <n v="160"/>
    <s v="‭112120201040‬"/>
    <s v="Outros Equipamentos"/>
    <s v="01-‭112120201040‬-000-‭001505060493‬-2-NV022663-PRO008477-0-0-0"/>
    <s v="NV022663"/>
    <m/>
    <x v="2"/>
    <x v="163"/>
  </r>
  <r>
    <x v="15"/>
    <m/>
    <x v="96"/>
    <d v="2025-10-02T00:00:00"/>
    <d v="2025-11-05T00:00:00"/>
    <n v="160"/>
    <s v="‭112120201040‬"/>
    <s v="Outros Equipamentos"/>
    <s v="01-‭112120201040‬-000-‭067505060453‬-1-NV009956-PRO008477-0-0-0"/>
    <s v="NV009956"/>
    <m/>
    <x v="2"/>
    <x v="58"/>
  </r>
  <r>
    <x v="15"/>
    <m/>
    <x v="96"/>
    <d v="2025-10-02T00:00:00"/>
    <d v="2025-11-05T00:00:00"/>
    <n v="160"/>
    <s v="‭112120201040‬"/>
    <s v="Outros Equipamentos"/>
    <s v="01-‭112120201040‬-000-‭001505060494‬-2-NV022672-PRO008477-0-0-0"/>
    <s v="NV022672"/>
    <m/>
    <x v="2"/>
    <x v="73"/>
  </r>
  <r>
    <x v="15"/>
    <m/>
    <x v="96"/>
    <d v="2025-10-02T00:00:00"/>
    <d v="2025-11-05T00:00:00"/>
    <n v="160"/>
    <s v="‭112120201040‬"/>
    <s v="Outros Equipamentos"/>
    <s v="01-‭112120201040‬-000-‭092505060457‬-1-NV000954-PRO008477-0-0-0"/>
    <s v="NV000954"/>
    <m/>
    <x v="2"/>
    <x v="41"/>
  </r>
  <r>
    <x v="15"/>
    <m/>
    <x v="96"/>
    <d v="2025-10-02T00:00:00"/>
    <d v="2025-11-05T00:00:00"/>
    <n v="160"/>
    <s v="‭112120201040‬"/>
    <s v="Outros Equipamentos"/>
    <s v="01-‭112120201040‬-000-‭097505060088‬-2-NV003954-PRO008477-0-0-0"/>
    <s v="NV003954"/>
    <m/>
    <x v="2"/>
    <x v="211"/>
  </r>
  <r>
    <x v="15"/>
    <m/>
    <x v="96"/>
    <d v="2025-10-02T00:00:00"/>
    <d v="2025-11-05T00:00:00"/>
    <n v="160"/>
    <s v="‭112120201040‬"/>
    <s v="Outros Equipamentos"/>
    <s v="01-‭112120201040‬-000-‭152505060104‬-2-NV021571-PRO008477-0-0-0"/>
    <s v="NV021571"/>
    <m/>
    <x v="2"/>
    <x v="212"/>
  </r>
  <r>
    <x v="15"/>
    <m/>
    <x v="96"/>
    <d v="2025-10-02T00:00:00"/>
    <d v="2025-11-05T00:00:00"/>
    <n v="160"/>
    <s v="‭112120201040‬"/>
    <s v="Outros Equipamentos"/>
    <s v="01-‭112120201040‬-000-‭001505060400‬-2-NV021608-PRO008477-0-0-0"/>
    <s v="NV021608"/>
    <m/>
    <x v="2"/>
    <x v="19"/>
  </r>
  <r>
    <x v="15"/>
    <m/>
    <x v="96"/>
    <d v="2025-10-02T00:00:00"/>
    <d v="2025-11-05T00:00:00"/>
    <n v="160"/>
    <s v="‭112120201040‬"/>
    <s v="Outros Equipamentos"/>
    <s v="01-‭112120201040‬-000-‭138505060157‬-2-NV021558-PRO008477-0-0-0"/>
    <s v="NV021558"/>
    <m/>
    <x v="2"/>
    <x v="43"/>
  </r>
  <r>
    <x v="15"/>
    <m/>
    <x v="96"/>
    <d v="2025-10-02T00:00:00"/>
    <d v="2025-11-05T00:00:00"/>
    <n v="160"/>
    <s v="‭112120201040‬"/>
    <s v="Outros Equipamentos"/>
    <s v="01-‭112120201040‬-000-‭113505060496‬-2-NV003955-PRO008477-0-0-0"/>
    <s v="NV003955"/>
    <m/>
    <x v="2"/>
    <x v="126"/>
  </r>
  <r>
    <x v="15"/>
    <m/>
    <x v="96"/>
    <d v="2025-10-02T00:00:00"/>
    <d v="2025-11-05T00:00:00"/>
    <n v="160"/>
    <s v="‭112120201040‬"/>
    <s v="Outros Equipamentos"/>
    <s v="01-‭112120201040‬-000-‭139505060103‬-2-NV021562-PRO008477-0-0-0"/>
    <s v="NV021562"/>
    <m/>
    <x v="2"/>
    <x v="213"/>
  </r>
  <r>
    <x v="15"/>
    <m/>
    <x v="96"/>
    <d v="2025-10-02T00:00:00"/>
    <d v="2025-11-05T00:00:00"/>
    <n v="160"/>
    <s v="‭112120201040‬"/>
    <s v="Outros Equipamentos"/>
    <s v="01-‭112120201040‬-000-‭101505060478‬-2-NV003956-PRO008477-0-0-0"/>
    <s v="NV003956"/>
    <m/>
    <x v="2"/>
    <x v="94"/>
  </r>
  <r>
    <x v="15"/>
    <m/>
    <x v="96"/>
    <d v="2025-10-02T00:00:00"/>
    <d v="2025-11-05T00:00:00"/>
    <n v="160"/>
    <s v="‭112120201040‬"/>
    <s v="Outros Equipamentos"/>
    <s v="01-‭112120201040‬-000-‭001505060469‬-2-NV022624-PRO008477-0-0-0"/>
    <s v="NV022624"/>
    <m/>
    <x v="2"/>
    <x v="214"/>
  </r>
  <r>
    <x v="15"/>
    <m/>
    <x v="96"/>
    <d v="2025-10-02T00:00:00"/>
    <d v="2025-11-05T00:00:00"/>
    <n v="160"/>
    <s v="‭112120201040‬"/>
    <s v="Outros Equipamentos"/>
    <s v="01-‭112120201040‬-000-‭098505060014‬-2-NV003957-PRO008477-0-0-0"/>
    <s v="NV003957"/>
    <m/>
    <x v="2"/>
    <x v="101"/>
  </r>
  <r>
    <x v="15"/>
    <m/>
    <x v="96"/>
    <d v="2025-10-02T00:00:00"/>
    <d v="2025-11-05T00:00:00"/>
    <n v="160"/>
    <s v="‭112120201040‬"/>
    <s v="Outros Equipamentos"/>
    <s v="01-‭112120201040‬-000-‭001505060516‬-2-NV022618-PRO008477-0-0-0"/>
    <s v="NV022618"/>
    <m/>
    <x v="2"/>
    <x v="122"/>
  </r>
  <r>
    <x v="15"/>
    <m/>
    <x v="96"/>
    <d v="2025-10-02T00:00:00"/>
    <d v="2025-11-05T00:00:00"/>
    <n v="160"/>
    <s v="‭112120201040‬"/>
    <s v="Outros Equipamentos"/>
    <s v="01-‭112120201040‬-000-‭001505060303‬-2-NV022630-PRO008477-0-0-0"/>
    <s v="NV022630"/>
    <m/>
    <x v="2"/>
    <x v="100"/>
  </r>
  <r>
    <x v="15"/>
    <m/>
    <x v="96"/>
    <d v="2025-10-02T00:00:00"/>
    <d v="2025-11-05T00:00:00"/>
    <n v="160"/>
    <s v="‭112120201040‬"/>
    <s v="Outros Equipamentos"/>
    <s v="01-‭112120201040‬-000-‭057505060470‬-2-NV006977-PRO008477-0-0-0"/>
    <s v="NV006977"/>
    <m/>
    <x v="2"/>
    <x v="215"/>
  </r>
  <r>
    <x v="15"/>
    <m/>
    <x v="96"/>
    <d v="2025-10-02T00:00:00"/>
    <d v="2025-11-05T00:00:00"/>
    <n v="160"/>
    <s v="‭112120201040‬"/>
    <s v="Outros Equipamentos"/>
    <s v="01-‭112120201040‬-000-‭096505060015‬-2-NV003958-PRO008477-0-0-0"/>
    <s v="NV003958"/>
    <m/>
    <x v="2"/>
    <x v="3"/>
  </r>
  <r>
    <x v="15"/>
    <m/>
    <x v="96"/>
    <d v="2025-10-02T00:00:00"/>
    <d v="2025-11-05T00:00:00"/>
    <n v="160"/>
    <s v="‭112120201040‬"/>
    <s v="Outros Equipamentos"/>
    <s v="01-‭112120201040‬-000-‭001505060399‬-2-NV021607-PRO008477-0-0-0"/>
    <s v="NV021607"/>
    <m/>
    <x v="2"/>
    <x v="130"/>
  </r>
  <r>
    <x v="15"/>
    <m/>
    <x v="96"/>
    <d v="2025-10-02T00:00:00"/>
    <d v="2025-11-05T00:00:00"/>
    <n v="160"/>
    <s v="‭112120201040‬"/>
    <s v="Outros Equipamentos"/>
    <s v="01-‭112120201040‬-000-‭112505060461‬-2-NV003959-PRO008477-0-0-0"/>
    <s v="NV003959"/>
    <m/>
    <x v="2"/>
    <x v="169"/>
  </r>
  <r>
    <x v="15"/>
    <m/>
    <x v="96"/>
    <d v="2025-10-02T00:00:00"/>
    <d v="2025-11-05T00:00:00"/>
    <n v="160"/>
    <s v="‭112120201040‬"/>
    <s v="Outros Equipamentos"/>
    <s v="01-‭112120201040‬-000-‭001505060419‬-2-NV022685-PRO008477-0-0-0"/>
    <s v="NV022685"/>
    <m/>
    <x v="2"/>
    <x v="216"/>
  </r>
  <r>
    <x v="15"/>
    <m/>
    <x v="96"/>
    <d v="2025-10-02T00:00:00"/>
    <d v="2025-11-05T00:00:00"/>
    <n v="160"/>
    <s v="‭112120201040‬"/>
    <s v="Outros Equipamentos"/>
    <s v="01-‭112120201040‬-000-‭001505060486‬-2-NV021602-PRO008477-0-0-0"/>
    <s v="NV021602"/>
    <m/>
    <x v="2"/>
    <x v="129"/>
  </r>
  <r>
    <x v="15"/>
    <m/>
    <x v="96"/>
    <d v="2025-10-02T00:00:00"/>
    <d v="2025-11-05T00:00:00"/>
    <n v="160"/>
    <s v="‭112120201040‬"/>
    <s v="Outros Equipamentos"/>
    <s v="01-‭112120201040‬-000-‭001505060391‬-2-NV022682-PRO008477-0-0-0"/>
    <s v="NV022682"/>
    <m/>
    <x v="2"/>
    <x v="217"/>
  </r>
  <r>
    <x v="15"/>
    <m/>
    <x v="96"/>
    <d v="2025-10-02T00:00:00"/>
    <d v="2025-11-05T00:00:00"/>
    <n v="160"/>
    <s v="‭112120201040‬"/>
    <s v="Outros Equipamentos"/>
    <s v="01-‭112120201040‬-000-‭076505060479‬-2-NV009960-PRO008477-0-0-0"/>
    <s v="NV009960"/>
    <m/>
    <x v="2"/>
    <x v="72"/>
  </r>
  <r>
    <x v="15"/>
    <m/>
    <x v="96"/>
    <d v="2025-10-02T00:00:00"/>
    <d v="2025-11-05T00:00:00"/>
    <n v="160"/>
    <s v="‭112120201040‬"/>
    <s v="Outros Equipamentos"/>
    <s v="01-‭112120201040‬-000-‭102505060089‬-2-NV003960-PRO008477-0-0-0"/>
    <s v="NV003960"/>
    <m/>
    <x v="2"/>
    <x v="218"/>
  </r>
  <r>
    <x v="15"/>
    <m/>
    <x v="96"/>
    <d v="2025-10-02T00:00:00"/>
    <d v="2025-11-05T00:00:00"/>
    <n v="160"/>
    <s v="‭112120201040‬"/>
    <s v="Outros Equipamentos"/>
    <s v="01-‭112120201040‬-000-‭001505060392‬-2-NV022683-PRO008477-0-0-0"/>
    <s v="NV022683"/>
    <m/>
    <x v="2"/>
    <x v="219"/>
  </r>
  <r>
    <x v="15"/>
    <m/>
    <x v="96"/>
    <d v="2025-10-02T00:00:00"/>
    <d v="2025-11-05T00:00:00"/>
    <n v="160"/>
    <s v="‭112120201040‬"/>
    <s v="Outros Equipamentos"/>
    <s v="01-‭112120201040‬-000-‭001505060408‬-2-NV022614-PRO008477-0-0-0"/>
    <s v="NV022614"/>
    <m/>
    <x v="2"/>
    <x v="147"/>
  </r>
  <r>
    <x v="15"/>
    <m/>
    <x v="96"/>
    <d v="2025-10-02T00:00:00"/>
    <d v="2025-11-05T00:00:00"/>
    <n v="160"/>
    <s v="‭112120201040‬"/>
    <s v="Outros Equipamentos"/>
    <s v="01-‭112120201040‬-000-‭153505060107‬-2-NV021574-PRO008477-0-0-0"/>
    <s v="NV021574"/>
    <m/>
    <x v="2"/>
    <x v="220"/>
  </r>
  <r>
    <x v="15"/>
    <m/>
    <x v="96"/>
    <d v="2025-10-02T00:00:00"/>
    <d v="2025-11-05T00:00:00"/>
    <n v="160"/>
    <s v="‭112120201040‬"/>
    <s v="Outros Equipamentos"/>
    <s v="01-‭112120201040‬-000-‭001505060394‬-2-NV021580-PRO008477-0-0-0"/>
    <s v="NV021580"/>
    <m/>
    <x v="2"/>
    <x v="162"/>
  </r>
  <r>
    <x v="15"/>
    <m/>
    <x v="96"/>
    <d v="2025-10-02T00:00:00"/>
    <d v="2025-11-05T00:00:00"/>
    <n v="160"/>
    <s v="‭112120201040‬"/>
    <s v="Outros Equipamentos"/>
    <s v="01-‭112120201040‬-000-‭001505060413‬-2-NV022629-PRO008477-0-0-0"/>
    <s v="NV022629"/>
    <m/>
    <x v="2"/>
    <x v="35"/>
  </r>
  <r>
    <x v="15"/>
    <m/>
    <x v="96"/>
    <d v="2025-10-02T00:00:00"/>
    <d v="2025-11-05T00:00:00"/>
    <n v="160"/>
    <s v="‭112120201040‬"/>
    <s v="Outros Equipamentos"/>
    <s v="01-‭112120201040‬-000-‭085505060150‬-2-NV003961-PRO008477-0-0-0"/>
    <s v="NV003961"/>
    <m/>
    <x v="2"/>
    <x v="24"/>
  </r>
  <r>
    <x v="15"/>
    <m/>
    <x v="96"/>
    <d v="2025-10-02T00:00:00"/>
    <d v="2025-11-05T00:00:00"/>
    <n v="160"/>
    <s v="‭112120201040‬"/>
    <s v="Outros Equipamentos"/>
    <s v="01-‭112120201040‬-000-‭001505060422‬-2-NV022649-PRO008477-0-0-0"/>
    <s v="NV022649"/>
    <m/>
    <x v="2"/>
    <x v="26"/>
  </r>
  <r>
    <x v="15"/>
    <m/>
    <x v="96"/>
    <d v="2025-10-02T00:00:00"/>
    <d v="2025-11-05T00:00:00"/>
    <n v="160"/>
    <s v="‭112120201040‬"/>
    <s v="Outros Equipamentos"/>
    <s v="01-‭112120201040‬-000-‭001505060415‬-2-NV022638-PRO008477-0-0-0"/>
    <s v="NV022638"/>
    <m/>
    <x v="2"/>
    <x v="112"/>
  </r>
  <r>
    <x v="15"/>
    <m/>
    <x v="96"/>
    <d v="2025-10-02T00:00:00"/>
    <d v="2025-11-05T00:00:00"/>
    <n v="160"/>
    <s v="‭112120201040‬"/>
    <s v="Outros Equipamentos"/>
    <s v="01-‭112120201040‬-000-‭050505010020‬-2-NV006968-PRO008477-0-0-0"/>
    <s v="NV006968"/>
    <m/>
    <x v="2"/>
    <x v="221"/>
  </r>
  <r>
    <x v="15"/>
    <m/>
    <x v="96"/>
    <d v="2025-10-02T00:00:00"/>
    <d v="2025-11-05T00:00:00"/>
    <n v="160"/>
    <s v="‭112120201040‬"/>
    <s v="Outros Equipamentos"/>
    <s v="01-‭112120201040‬-000-‭001505060383‬-2-NV022653-PRO008477-0-0-0"/>
    <s v="NV022653"/>
    <m/>
    <x v="2"/>
    <x v="222"/>
  </r>
  <r>
    <x v="15"/>
    <m/>
    <x v="96"/>
    <d v="2025-10-02T00:00:00"/>
    <d v="2025-11-05T00:00:00"/>
    <n v="160"/>
    <s v="‭112120201040‬"/>
    <s v="Outros Equipamentos"/>
    <s v="01-‭112120201040‬-000-‭001505060508‬-2-NV022680-PRO008477-0-0-0"/>
    <s v="NV022680"/>
    <m/>
    <x v="2"/>
    <x v="92"/>
  </r>
  <r>
    <x v="15"/>
    <m/>
    <x v="96"/>
    <d v="2025-10-02T00:00:00"/>
    <d v="2025-11-05T00:00:00"/>
    <n v="160"/>
    <s v="‭112120201040‬"/>
    <s v="Outros Equipamentos"/>
    <s v="01-‭112120201040‬-000-‭001505060423‬-2-NV022666-PRO008477-0-0-0"/>
    <s v="NV022666"/>
    <m/>
    <x v="2"/>
    <x v="34"/>
  </r>
  <r>
    <x v="15"/>
    <m/>
    <x v="96"/>
    <d v="2025-10-02T00:00:00"/>
    <d v="2025-11-05T00:00:00"/>
    <n v="160"/>
    <s v="‭112120201040‬"/>
    <s v="Outros Equipamentos"/>
    <s v="01-‭112120201040‬-000-‭001505060393‬-2-NV021576-PRO008477-0-0-0"/>
    <s v="NV021576"/>
    <m/>
    <x v="2"/>
    <x v="71"/>
  </r>
  <r>
    <x v="15"/>
    <m/>
    <x v="96"/>
    <d v="2025-10-02T00:00:00"/>
    <d v="2025-11-05T00:00:00"/>
    <n v="160"/>
    <s v="‭112120201040‬"/>
    <s v="Outros Equipamentos"/>
    <s v="01-‭112120201040‬-000-‭001505060492‬-2-NV022652-PRO008477-0-0-0"/>
    <s v="NV022652"/>
    <m/>
    <x v="2"/>
    <x v="128"/>
  </r>
  <r>
    <x v="15"/>
    <m/>
    <x v="96"/>
    <d v="2025-10-02T00:00:00"/>
    <d v="2025-11-05T00:00:00"/>
    <n v="160"/>
    <s v="‭112120201040‬"/>
    <s v="Outros Equipamentos"/>
    <s v="01-‭112120201040‬-000-‭001505060373‬-2-NV022582-PRO008477-0-0-0"/>
    <s v="NV022582"/>
    <m/>
    <x v="2"/>
    <x v="223"/>
  </r>
  <r>
    <x v="15"/>
    <m/>
    <x v="96"/>
    <d v="2025-10-02T00:00:00"/>
    <d v="2025-11-05T00:00:00"/>
    <n v="160"/>
    <s v="‭112120201040‬"/>
    <s v="Outros Equipamentos"/>
    <s v="01-‭112120201040‬-000-‭079505060122‬-2-NV000952-PRO008477-0-0-0"/>
    <s v="NV000952"/>
    <m/>
    <x v="2"/>
    <x v="39"/>
  </r>
  <r>
    <x v="15"/>
    <m/>
    <x v="96"/>
    <d v="2025-10-02T00:00:00"/>
    <d v="2025-11-05T00:00:00"/>
    <n v="160"/>
    <s v="‭112120201040‬"/>
    <s v="Outros Equipamentos"/>
    <s v="01-‭112120201040‬-000-‭117505060158‬-2-NV003962-PRO008477-0-0-0"/>
    <s v="NV003962"/>
    <m/>
    <x v="2"/>
    <x v="1"/>
  </r>
  <r>
    <x v="15"/>
    <m/>
    <x v="96"/>
    <d v="2025-10-02T00:00:00"/>
    <d v="2025-11-05T00:00:00"/>
    <n v="160"/>
    <s v="‭112120201040‬"/>
    <s v="Outros Equipamentos"/>
    <s v="01-‭112120201040‬-000-‭001505000005‬-1-NV006958-PRO008477-0-0-0"/>
    <s v="NV006958"/>
    <m/>
    <x v="2"/>
    <x v="0"/>
  </r>
  <r>
    <x v="15"/>
    <m/>
    <x v="96"/>
    <d v="2025-10-02T00:00:00"/>
    <d v="2025-11-05T00:00:00"/>
    <n v="160"/>
    <s v="‭112120201040‬"/>
    <s v="Outros Equipamentos"/>
    <s v="01-‭112120201040‬-000-‭103505060016‬-2-NV003963-PRO008477-0-0-0"/>
    <s v="NV003963"/>
    <m/>
    <x v="2"/>
    <x v="180"/>
  </r>
  <r>
    <x v="15"/>
    <m/>
    <x v="96"/>
    <d v="2025-10-02T00:00:00"/>
    <d v="2025-11-05T00:00:00"/>
    <n v="160"/>
    <s v="‭112120201040‬"/>
    <s v="Outros Equipamentos"/>
    <s v="01-‭112120201040‬-000-‭155505060500‬-2-NV021567-PRO008477-0-0-0"/>
    <s v="NV021567"/>
    <m/>
    <x v="2"/>
    <x v="91"/>
  </r>
  <r>
    <x v="15"/>
    <m/>
    <x v="96"/>
    <d v="2025-10-02T00:00:00"/>
    <d v="2025-11-05T00:00:00"/>
    <n v="160"/>
    <s v="‭112120201040‬"/>
    <s v="Outros Equipamentos"/>
    <s v="01-‭112120201040‬-000-‭124505060437‬-2-NV009958-PRO008477-0-0-0"/>
    <s v="NV009958"/>
    <m/>
    <x v="2"/>
    <x v="15"/>
  </r>
  <r>
    <x v="15"/>
    <m/>
    <x v="96"/>
    <d v="2025-10-02T00:00:00"/>
    <d v="2025-11-05T00:00:00"/>
    <n v="160"/>
    <s v="‭112120201040‬"/>
    <s v="Outros Equipamentos"/>
    <s v="01-‭112120201040‬-000-‭001505060407‬-2-NV022603-PRO008477-0-0-0"/>
    <s v="NV022603"/>
    <m/>
    <x v="2"/>
    <x v="146"/>
  </r>
  <r>
    <x v="15"/>
    <m/>
    <x v="96"/>
    <d v="2025-10-02T00:00:00"/>
    <d v="2025-11-05T00:00:00"/>
    <n v="160"/>
    <s v="‭112120201040‬"/>
    <s v="Outros Equipamentos"/>
    <s v="01-‭112120201040‬-000-‭001505060369‬-2-NV022567-PRO008477-0-0-0"/>
    <s v="NV022567"/>
    <m/>
    <x v="2"/>
    <x v="224"/>
  </r>
  <r>
    <x v="15"/>
    <m/>
    <x v="96"/>
    <d v="2025-10-02T00:00:00"/>
    <d v="2025-11-05T00:00:00"/>
    <n v="160"/>
    <s v="‭112120201040‬"/>
    <s v="Outros Equipamentos"/>
    <s v="01-‭112120201040‬-000-‭145505060501‬-2-NV021570-PRO008477-0-0-0"/>
    <s v="NV021570"/>
    <m/>
    <x v="2"/>
    <x v="90"/>
  </r>
  <r>
    <x v="15"/>
    <m/>
    <x v="96"/>
    <d v="2025-10-02T00:00:00"/>
    <d v="2025-11-05T00:00:00"/>
    <n v="160"/>
    <s v="‭112120201040‬"/>
    <s v="Outros Equipamentos"/>
    <s v="01-‭112120201040‬-000-‭001505060502‬-2-NV021588-PRO008477-0-0-0"/>
    <s v="NV021588"/>
    <m/>
    <x v="2"/>
    <x v="64"/>
  </r>
  <r>
    <x v="15"/>
    <m/>
    <x v="96"/>
    <d v="2025-10-02T00:00:00"/>
    <d v="2025-11-05T00:00:00"/>
    <n v="160"/>
    <s v="‭112120201040‬"/>
    <s v="Outros Equipamentos"/>
    <s v="01-‭112120201040‬-000-‭001505060418‬-2-NV022684-PRO008477-0-0-0"/>
    <s v="NV022684"/>
    <m/>
    <x v="2"/>
    <x v="47"/>
  </r>
  <r>
    <x v="15"/>
    <m/>
    <x v="96"/>
    <d v="2025-10-02T00:00:00"/>
    <d v="2025-11-05T00:00:00"/>
    <n v="160"/>
    <s v="‭112120201040‬"/>
    <s v="Outros Equipamentos"/>
    <s v="01-‭112120201040‬-000-‭146505060105‬-2-NV021572-PRO008477-0-0-0"/>
    <s v="NV021572"/>
    <m/>
    <x v="2"/>
    <x v="225"/>
  </r>
  <r>
    <x v="15"/>
    <m/>
    <x v="96"/>
    <d v="2025-10-02T00:00:00"/>
    <d v="2025-11-05T00:00:00"/>
    <n v="160"/>
    <s v="‭112120201040‬"/>
    <s v="Outros Equipamentos"/>
    <s v="01-‭112120201040‬-000-‭001505060475‬-2-NV021604-PRO008477-0-0-0"/>
    <s v="NV021604"/>
    <m/>
    <x v="2"/>
    <x v="226"/>
  </r>
  <r>
    <x v="15"/>
    <m/>
    <x v="96"/>
    <d v="2025-10-02T00:00:00"/>
    <d v="2025-11-05T00:00:00"/>
    <n v="160"/>
    <s v="‭112120201040‬"/>
    <s v="Outros Equipamentos"/>
    <s v="01-‭112120201040‬-000-‭001505060376‬-2-NV022601-PRO008477-0-0-0"/>
    <s v="NV022601"/>
    <m/>
    <x v="2"/>
    <x v="227"/>
  </r>
  <r>
    <x v="15"/>
    <m/>
    <x v="96"/>
    <d v="2025-10-02T00:00:00"/>
    <d v="2025-11-05T00:00:00"/>
    <n v="160"/>
    <s v="‭112120201040‬"/>
    <s v="Outros Equipamentos"/>
    <s v="01-‭112120201040‬-000-‭116505060499‬-2-NV004958-PRO008477-0-0-0"/>
    <s v="NV004958"/>
    <m/>
    <x v="2"/>
    <x v="141"/>
  </r>
  <r>
    <x v="15"/>
    <m/>
    <x v="96"/>
    <d v="2025-10-02T00:00:00"/>
    <d v="2025-11-05T00:00:00"/>
    <n v="160"/>
    <s v="‭112120201040‬"/>
    <s v="Outros Equipamentos"/>
    <s v="01-‭112120201040‬-000-‭001505060465‬-2-NV022675-PRO008477-0-0-0"/>
    <s v="NV022675"/>
    <m/>
    <x v="2"/>
    <x v="114"/>
  </r>
  <r>
    <x v="15"/>
    <m/>
    <x v="96"/>
    <d v="2025-10-02T00:00:00"/>
    <d v="2025-11-05T00:00:00"/>
    <n v="160"/>
    <s v="‭112120201040‬"/>
    <s v="Outros Equipamentos"/>
    <s v="01-‭112120201040‬-000-‭001505060491‬-2-NV022609-PRO008477-0-0-0"/>
    <s v="NV022609"/>
    <m/>
    <x v="2"/>
    <x v="32"/>
  </r>
  <r>
    <x v="15"/>
    <m/>
    <x v="96"/>
    <d v="2025-10-02T00:00:00"/>
    <d v="2025-11-05T00:00:00"/>
    <n v="160"/>
    <s v="‭112120201040‬"/>
    <s v="Outros Equipamentos"/>
    <s v="01-‭112120201040‬-000-‭108505060129‬-2-NV003979-PRO008477-0-0-0"/>
    <s v="NV003979"/>
    <m/>
    <x v="2"/>
    <x v="46"/>
  </r>
  <r>
    <x v="15"/>
    <m/>
    <x v="96"/>
    <d v="2025-10-02T00:00:00"/>
    <d v="2025-11-05T00:00:00"/>
    <n v="160"/>
    <s v="‭112120201040‬"/>
    <s v="Outros Equipamentos"/>
    <s v="01-‭112120201040‬-000-‭136505060130‬-2-NV020557-PRO008477-0-0-0"/>
    <s v="NV020557"/>
    <m/>
    <x v="2"/>
    <x v="93"/>
  </r>
  <r>
    <x v="15"/>
    <m/>
    <x v="96"/>
    <d v="2025-10-02T00:00:00"/>
    <d v="2025-11-05T00:00:00"/>
    <n v="160"/>
    <s v="‭112120201040‬"/>
    <s v="Outros Equipamentos"/>
    <s v="01-‭112120201040‬-000-‭073505060097‬-2-NV008123-PRO008477-0-0-0"/>
    <s v="NV008123"/>
    <m/>
    <x v="2"/>
    <x v="228"/>
  </r>
  <r>
    <x v="15"/>
    <m/>
    <x v="96"/>
    <d v="2025-10-02T00:00:00"/>
    <d v="2025-11-05T00:00:00"/>
    <n v="160"/>
    <s v="‭112120201040‬"/>
    <s v="Outros Equipamentos"/>
    <s v="01-‭112120201040‬-000-‭001505060504‬-2-NV022612-PRO008477-0-0-0"/>
    <s v="NV022612"/>
    <m/>
    <x v="2"/>
    <x v="106"/>
  </r>
  <r>
    <x v="15"/>
    <m/>
    <x v="96"/>
    <d v="2025-10-02T00:00:00"/>
    <d v="2025-11-05T00:00:00"/>
    <n v="160"/>
    <s v="‭112120201040‬"/>
    <s v="Outros Equipamentos"/>
    <s v="01-‭112120201040‬-000-‭001505060518‬-2-NV022635-PRO008477-0-0-0"/>
    <s v="NV022635"/>
    <m/>
    <x v="2"/>
    <x v="105"/>
  </r>
  <r>
    <x v="15"/>
    <m/>
    <x v="96"/>
    <d v="2025-10-02T00:00:00"/>
    <d v="2025-11-05T00:00:00"/>
    <n v="160"/>
    <s v="‭112120201040‬"/>
    <s v="Outros Equipamentos"/>
    <s v="01-‭112120201040‬-000-‭147505060106‬-2-NV021573-PRO008477-0-0-0"/>
    <s v="NV021573"/>
    <m/>
    <x v="2"/>
    <x v="229"/>
  </r>
  <r>
    <x v="15"/>
    <m/>
    <x v="96"/>
    <d v="2025-10-02T00:00:00"/>
    <d v="2025-11-05T00:00:00"/>
    <n v="160"/>
    <s v="‭112120201040‬"/>
    <s v="Outros Equipamentos"/>
    <s v="01-‭112120201040‬-000-‭001505060287‬-2-NV022551-PRO008477-0-0-0"/>
    <s v="NV022551"/>
    <m/>
    <x v="2"/>
    <x v="135"/>
  </r>
  <r>
    <x v="15"/>
    <m/>
    <x v="96"/>
    <d v="2025-10-02T00:00:00"/>
    <d v="2025-11-05T00:00:00"/>
    <n v="160"/>
    <s v="‭112120201040‬"/>
    <s v="Outros Equipamentos"/>
    <s v="01-‭112120201040‬-000-‭001505060445‬-2-NV022640-PRO008477-0-0-0"/>
    <s v="NV022640"/>
    <m/>
    <x v="2"/>
    <x v="120"/>
  </r>
  <r>
    <x v="15"/>
    <m/>
    <x v="96"/>
    <d v="2025-10-02T00:00:00"/>
    <d v="2025-11-05T00:00:00"/>
    <n v="160"/>
    <s v="‭112120201040‬"/>
    <s v="Outros Equipamentos"/>
    <s v="01-‭112120201040‬-000-‭001505060296‬-2-NV022586-PRO008477-0-0-0"/>
    <s v="NV022586"/>
    <m/>
    <x v="2"/>
    <x v="113"/>
  </r>
  <r>
    <x v="15"/>
    <m/>
    <x v="96"/>
    <d v="2025-10-02T00:00:00"/>
    <d v="2025-11-05T00:00:00"/>
    <n v="160"/>
    <s v="‭112120201040‬"/>
    <s v="Outros Equipamentos"/>
    <s v="01-‭112120201040‬-000-‭148505060485‬-2-NV021568-PRO008477-0-0-0"/>
    <s v="NV021568"/>
    <m/>
    <x v="2"/>
    <x v="144"/>
  </r>
  <r>
    <x v="15"/>
    <m/>
    <x v="96"/>
    <d v="2025-10-02T00:00:00"/>
    <d v="2025-11-05T00:00:00"/>
    <n v="160"/>
    <s v="‭112120201040‬"/>
    <s v="Outros Equipamentos"/>
    <s v="01-‭112120201040‬-000-‭141505060025‬-2-NV021559-PRO008477-0-0-0"/>
    <s v="NV021559"/>
    <m/>
    <x v="2"/>
    <x v="76"/>
  </r>
  <r>
    <x v="15"/>
    <m/>
    <x v="96"/>
    <d v="2025-10-02T00:00:00"/>
    <d v="2025-11-05T00:00:00"/>
    <n v="160"/>
    <s v="‭112120201040‬"/>
    <s v="Outros Equipamentos"/>
    <s v="01-‭112120201040‬-000-‭001505060412‬-2-NV022628-PRO008477-0-0-0"/>
    <s v="NV022628"/>
    <m/>
    <x v="2"/>
    <x v="143"/>
  </r>
  <r>
    <x v="15"/>
    <m/>
    <x v="96"/>
    <d v="2025-10-02T00:00:00"/>
    <d v="2025-11-05T00:00:00"/>
    <n v="160"/>
    <s v="‭112120201040‬"/>
    <s v="Outros Equipamentos"/>
    <s v="01-‭112120201040‬-000-‭001505060302‬-2-NV022619-PRO008477-0-0-0"/>
    <s v="NV022619"/>
    <m/>
    <x v="2"/>
    <x v="60"/>
  </r>
  <r>
    <x v="15"/>
    <m/>
    <x v="96"/>
    <d v="2025-10-02T00:00:00"/>
    <d v="2025-11-05T00:00:00"/>
    <n v="160"/>
    <s v="‭112120201040‬"/>
    <s v="Outros Equipamentos"/>
    <s v="01-‭112120201040‬-000-‭104505060131‬-2-NV003980-PRO008477-0-0-0"/>
    <s v="NV003980"/>
    <m/>
    <x v="2"/>
    <x v="142"/>
  </r>
  <r>
    <x v="15"/>
    <m/>
    <x v="96"/>
    <d v="2025-10-02T00:00:00"/>
    <d v="2025-11-05T00:00:00"/>
    <n v="160"/>
    <s v="‭112120201040‬"/>
    <s v="Outros Equipamentos"/>
    <s v="01-‭112120201040‬-000-‭001505060513‬-2-NV021601-PRO008477-0-0-0"/>
    <s v="NV021601"/>
    <m/>
    <x v="2"/>
    <x v="104"/>
  </r>
  <r>
    <x v="15"/>
    <m/>
    <x v="96"/>
    <d v="2025-10-02T00:00:00"/>
    <d v="2025-11-05T00:00:00"/>
    <n v="160"/>
    <s v="‭112120201040‬"/>
    <s v="Outros Equipamentos"/>
    <s v="01-‭112120201040‬-000-‭091505060451‬-1-NV009954-PRO008477-0-0-0"/>
    <s v="NV009954"/>
    <m/>
    <x v="2"/>
    <x v="170"/>
  </r>
  <r>
    <x v="15"/>
    <m/>
    <x v="96"/>
    <d v="2025-10-02T00:00:00"/>
    <d v="2025-11-05T00:00:00"/>
    <n v="160"/>
    <s v="‭112120201040‬"/>
    <s v="Outros Equipamentos"/>
    <s v="01-‭112120201040‬-000-‭001505060514‬-2-NV022553-PRO008477-0-0-0"/>
    <s v="NV022553"/>
    <m/>
    <x v="2"/>
    <x v="61"/>
  </r>
  <r>
    <x v="15"/>
    <m/>
    <x v="96"/>
    <d v="2025-10-02T00:00:00"/>
    <d v="2025-11-05T00:00:00"/>
    <n v="160"/>
    <s v="‭112120201040‬"/>
    <s v="Outros Equipamentos"/>
    <s v="01-‭112120201040‬-000-‭001505060466‬-2-NV022554-PRO008477-0-0-0"/>
    <s v="NV022554"/>
    <m/>
    <x v="2"/>
    <x v="97"/>
  </r>
  <r>
    <x v="15"/>
    <m/>
    <x v="96"/>
    <d v="2025-10-02T00:00:00"/>
    <d v="2025-11-05T00:00:00"/>
    <n v="160"/>
    <s v="‭112120201040‬"/>
    <s v="Outros Equipamentos"/>
    <s v="01-‭112120201040‬-000-‭001505060524‬-2-NV022676-PRO008477-0-0-0"/>
    <s v="NV022676"/>
    <m/>
    <x v="2"/>
    <x v="138"/>
  </r>
  <r>
    <x v="15"/>
    <m/>
    <x v="96"/>
    <d v="2025-10-02T00:00:00"/>
    <d v="2025-11-05T00:00:00"/>
    <n v="160"/>
    <s v="‭112120201040‬"/>
    <s v="Outros Equipamentos"/>
    <s v="01-‭112120201040‬-000-‭125505060450‬-1-NV003981-PRO008477-0-0-0"/>
    <s v="NV003981"/>
    <m/>
    <x v="2"/>
    <x v="158"/>
  </r>
  <r>
    <x v="15"/>
    <m/>
    <x v="96"/>
    <d v="2025-10-02T00:00:00"/>
    <d v="2025-11-05T00:00:00"/>
    <n v="160"/>
    <s v="‭112120201040‬"/>
    <s v="Outros Equipamentos"/>
    <s v="01-‭112120201040‬-000-‭001505060444‬-2-NV022568-PRO008477-0-0-0"/>
    <s v="NV022568"/>
    <m/>
    <x v="2"/>
    <x v="21"/>
  </r>
  <r>
    <x v="15"/>
    <m/>
    <x v="96"/>
    <d v="2025-10-02T00:00:00"/>
    <d v="2025-11-05T00:00:00"/>
    <n v="160"/>
    <s v="‭112120201040‬"/>
    <s v="Outros Equipamentos"/>
    <s v="01-‭112120201040‬-000-‭049505010018‬-2-NV006967-PRO008477-0-0-0"/>
    <s v="NV006967"/>
    <m/>
    <x v="2"/>
    <x v="52"/>
  </r>
  <r>
    <x v="15"/>
    <m/>
    <x v="96"/>
    <d v="2025-10-02T00:00:00"/>
    <d v="2025-11-05T00:00:00"/>
    <n v="160"/>
    <s v="‭112120201040‬"/>
    <s v="Outros Equipamentos"/>
    <s v="01-‭112120201040‬-000-‭075505060098‬-2-NV009957-PRO008477-0-0-0"/>
    <s v="NV009957"/>
    <m/>
    <x v="2"/>
    <x v="230"/>
  </r>
  <r>
    <x v="15"/>
    <m/>
    <x v="96"/>
    <d v="2025-10-02T00:00:00"/>
    <d v="2025-11-05T00:00:00"/>
    <n v="160"/>
    <s v="‭112120201040‬"/>
    <s v="Outros Equipamentos"/>
    <s v="01-‭112120201040‬-000-‭001505060379‬-2-NV022625-PRO008477-0-0-0"/>
    <s v="NV022625"/>
    <m/>
    <x v="2"/>
    <x v="231"/>
  </r>
  <r>
    <x v="15"/>
    <m/>
    <x v="96"/>
    <d v="2025-10-02T00:00:00"/>
    <d v="2025-11-05T00:00:00"/>
    <n v="160"/>
    <s v="‭112120201040‬"/>
    <s v="Outros Equipamentos"/>
    <s v="01-‭112120201040‬-000-‭127505060481‬-2-NV019955-PRO008477-0-0-0"/>
    <s v="NV019955"/>
    <m/>
    <x v="2"/>
    <x v="65"/>
  </r>
  <r>
    <x v="15"/>
    <m/>
    <x v="96"/>
    <d v="2025-10-02T00:00:00"/>
    <d v="2025-11-05T00:00:00"/>
    <n v="160"/>
    <s v="‭112120201040‬"/>
    <s v="Outros Equipamentos"/>
    <s v="01-‭112120201040‬-000-‭131505060099‬-2-NV020551-PRO008477-0-0-0"/>
    <s v="NV020551"/>
    <m/>
    <x v="2"/>
    <x v="232"/>
  </r>
  <r>
    <x v="15"/>
    <m/>
    <x v="96"/>
    <d v="2025-10-02T00:00:00"/>
    <d v="2025-11-05T00:00:00"/>
    <n v="160"/>
    <s v="‭112120201040‬"/>
    <s v="Outros Equipamentos"/>
    <s v="01-‭112120201040‬-000-‭131505060099‬-2-NV020551-PRO008477-0-0-0"/>
    <s v="NV020551"/>
    <m/>
    <x v="2"/>
    <x v="232"/>
  </r>
  <r>
    <x v="15"/>
    <m/>
    <x v="96"/>
    <d v="2025-10-02T00:00:00"/>
    <d v="2025-11-05T00:00:00"/>
    <n v="160"/>
    <s v="‭112120201040‬"/>
    <s v="Outros Equipamentos"/>
    <s v="01-‭112120201040‬-000-‭150505060476‬-2-NV021569-PRO008477-0-0-0"/>
    <s v="NV021569"/>
    <m/>
    <x v="2"/>
    <x v="233"/>
  </r>
  <r>
    <x v="15"/>
    <m/>
    <x v="96"/>
    <d v="2025-10-02T00:00:00"/>
    <d v="2025-11-05T00:00:00"/>
    <n v="160"/>
    <s v="‭112120201040‬"/>
    <s v="Outros Equipamentos"/>
    <s v="01-‭112120201040‬-000-‭001505060300‬-2-NV022617-PRO008477-0-0-0"/>
    <s v="NV022617"/>
    <m/>
    <x v="2"/>
    <x v="51"/>
  </r>
  <r>
    <x v="15"/>
    <m/>
    <x v="96"/>
    <d v="2025-10-02T00:00:00"/>
    <d v="2025-11-05T00:00:00"/>
    <n v="160"/>
    <s v="‭112120201040‬"/>
    <s v="Outros Equipamentos"/>
    <s v="01-‭112120201040‬-000-‭001505060374‬-2-NV022583-PRO008477-0-0-0"/>
    <s v="NV022583"/>
    <m/>
    <x v="2"/>
    <x v="7"/>
  </r>
  <r>
    <x v="15"/>
    <m/>
    <x v="96"/>
    <d v="2025-10-02T00:00:00"/>
    <d v="2025-11-05T00:00:00"/>
    <n v="160"/>
    <s v="‭112120201040‬"/>
    <s v="Outros Equipamentos"/>
    <s v="01-‭112120201040‬-000-‭001505060398‬-2-NV021597-PRO008477-0-0-0"/>
    <s v="NV021597"/>
    <m/>
    <x v="2"/>
    <x v="107"/>
  </r>
  <r>
    <x v="15"/>
    <m/>
    <x v="96"/>
    <d v="2025-10-02T00:00:00"/>
    <d v="2025-11-05T00:00:00"/>
    <n v="160"/>
    <s v="‭112120201040‬"/>
    <s v="Outros Equipamentos"/>
    <s v="01-‭112120201040‬-000-‭001505060305‬-2-NV022632-PRO008477-0-0-0"/>
    <s v="NV022632"/>
    <m/>
    <x v="2"/>
    <x v="119"/>
  </r>
  <r>
    <x v="15"/>
    <m/>
    <x v="96"/>
    <d v="2025-10-02T00:00:00"/>
    <d v="2025-11-05T00:00:00"/>
    <n v="160"/>
    <s v="‭112120201040‬"/>
    <s v="Outros Equipamentos"/>
    <s v="01-‭112120201040‬-000-‭001505060299‬-2-NV022616-PRO008477-0-0-0"/>
    <s v="NV022616"/>
    <m/>
    <x v="2"/>
    <x v="75"/>
  </r>
  <r>
    <x v="15"/>
    <m/>
    <x v="96"/>
    <d v="2025-10-02T00:00:00"/>
    <d v="2025-11-05T00:00:00"/>
    <n v="160"/>
    <s v="‭112120201040‬"/>
    <s v="Outros Equipamentos"/>
    <s v="01-‭112120201040‬-000-‭001505060425‬-2-NV021592-PRO008477-0-0-0"/>
    <s v="NV021592"/>
    <m/>
    <x v="2"/>
    <x v="149"/>
  </r>
  <r>
    <x v="15"/>
    <m/>
    <x v="96"/>
    <d v="2025-10-02T00:00:00"/>
    <d v="2025-11-05T00:00:00"/>
    <n v="160"/>
    <s v="‭112120201040‬"/>
    <s v="Outros Equipamentos"/>
    <s v="01-‭112120201040‬-000-‭001505000005‬-1-NV006958-PRO008477-0-0-0"/>
    <s v="NV006958"/>
    <m/>
    <x v="2"/>
    <x v="0"/>
  </r>
  <r>
    <x v="15"/>
    <m/>
    <x v="96"/>
    <d v="2025-10-02T00:00:00"/>
    <d v="2025-11-05T00:00:00"/>
    <n v="160"/>
    <s v="‭112120201040‬"/>
    <s v="Outros Equipamentos"/>
    <s v="01-‭112120201040‬-000-‭016505060161‬-2-NV006961-PRO008477-0-0-0"/>
    <s v="NV006961"/>
    <m/>
    <x v="2"/>
    <x v="173"/>
  </r>
  <r>
    <x v="15"/>
    <m/>
    <x v="96"/>
    <d v="2025-10-02T00:00:00"/>
    <d v="2025-11-05T00:00:00"/>
    <n v="160"/>
    <s v="‭112120201040‬"/>
    <s v="Outros Equipamentos"/>
    <s v="01-‭112120201040‬-000-‭001505060519‬-2-NV022641-PRO008477-0-0-0"/>
    <s v="NV022641"/>
    <m/>
    <x v="2"/>
    <x v="137"/>
  </r>
  <r>
    <x v="15"/>
    <m/>
    <x v="96"/>
    <d v="2025-10-02T00:00:00"/>
    <d v="2025-11-05T00:00:00"/>
    <n v="160"/>
    <s v="‭112120201040‬"/>
    <s v="Outros Equipamentos"/>
    <s v="01-‭112120201040‬-000-‭120505060441‬-2-NV002952-PRO008477-0-0-0"/>
    <s v="NV002952"/>
    <m/>
    <x v="2"/>
    <x v="8"/>
  </r>
  <r>
    <x v="15"/>
    <m/>
    <x v="96"/>
    <d v="2025-10-02T00:00:00"/>
    <d v="2025-11-05T00:00:00"/>
    <n v="160"/>
    <s v="‭112120201040‬"/>
    <s v="Outros Equipamentos"/>
    <s v="01-‭112120201040‬-000-‭001505060377‬-2-NV022610-PRO008477-0-0-0"/>
    <s v="NV022610"/>
    <m/>
    <x v="2"/>
    <x v="234"/>
  </r>
  <r>
    <x v="15"/>
    <m/>
    <x v="96"/>
    <d v="2025-10-02T00:00:00"/>
    <d v="2025-11-05T00:00:00"/>
    <n v="160"/>
    <s v="‭112120201040‬"/>
    <s v="Outros Equipamentos"/>
    <s v="01-‭112120201040‬-000-‭060505060133‬-2-NV006978-PRO008477-0-0-0"/>
    <s v="NV006978"/>
    <m/>
    <x v="2"/>
    <x v="109"/>
  </r>
  <r>
    <x v="15"/>
    <m/>
    <x v="96"/>
    <d v="2025-10-02T00:00:00"/>
    <d v="2025-11-05T00:00:00"/>
    <n v="160"/>
    <s v="‭112120201040‬"/>
    <s v="Outros Equipamentos"/>
    <s v="01-‭112120201040‬-000-‭047505060440‬-2-NV006965-PRO008477-0-0-0"/>
    <s v="NV006965"/>
    <m/>
    <x v="2"/>
    <x v="14"/>
  </r>
  <r>
    <x v="15"/>
    <m/>
    <x v="96"/>
    <d v="2025-10-02T00:00:00"/>
    <d v="2025-11-05T00:00:00"/>
    <n v="160"/>
    <s v="‭112120201040‬"/>
    <s v="Outros Equipamentos"/>
    <s v="01-‭112120201040‬-000-‭080505060021‬-2-NV000953-PRO008477-0-0-0"/>
    <s v="NV000953"/>
    <m/>
    <x v="2"/>
    <x v="96"/>
  </r>
  <r>
    <x v="15"/>
    <m/>
    <x v="96"/>
    <d v="2025-10-02T00:00:00"/>
    <d v="2025-11-05T00:00:00"/>
    <n v="160"/>
    <s v="‭112120201040‬"/>
    <s v="Outros Equipamentos"/>
    <s v="01-‭112120201040‬-000-‭084505060100‬-2-NV003983-PRO008477-0-0-0"/>
    <s v="NV003983"/>
    <m/>
    <x v="2"/>
    <x v="235"/>
  </r>
  <r>
    <x v="15"/>
    <m/>
    <x v="96"/>
    <d v="2025-10-02T00:00:00"/>
    <d v="2025-11-05T00:00:00"/>
    <n v="160"/>
    <s v="‭112120201040‬"/>
    <s v="Outros Equipamentos"/>
    <s v="01-‭112120201040‬-000-‭149505060029‬-2-NV021566-PRO008477-0-0-0"/>
    <s v="NV021566"/>
    <m/>
    <x v="2"/>
    <x v="179"/>
  </r>
  <r>
    <x v="15"/>
    <m/>
    <x v="96"/>
    <d v="2025-10-02T00:00:00"/>
    <d v="2025-11-05T00:00:00"/>
    <n v="160"/>
    <s v="‭112120201040‬"/>
    <s v="Outros Equipamentos"/>
    <s v="01-‭112120201040‬-000-‭001505060388‬-2-NV022664-PRO008477-0-0-0"/>
    <s v="NV022664"/>
    <m/>
    <x v="2"/>
    <x v="236"/>
  </r>
  <r>
    <x v="15"/>
    <m/>
    <x v="96"/>
    <d v="2025-10-02T00:00:00"/>
    <d v="2025-11-05T00:00:00"/>
    <n v="160"/>
    <s v="‭112120201040‬"/>
    <s v="Outros Equipamentos"/>
    <s v="01-‭112120201040‬-000-‭061505060022‬-2-NV007123-PRO008477-0-0-0"/>
    <s v="NV007123"/>
    <m/>
    <x v="2"/>
    <x v="134"/>
  </r>
  <r>
    <x v="15"/>
    <m/>
    <x v="96"/>
    <d v="2025-10-02T00:00:00"/>
    <d v="2025-11-05T00:00:00"/>
    <n v="160"/>
    <s v="‭112120201040‬"/>
    <s v="Outros Equipamentos"/>
    <s v="01-‭112120201040‬-000-‭045505040017‬-2-NV006962-PRO008477-0-0-0"/>
    <s v="NV006962"/>
    <m/>
    <x v="2"/>
    <x v="40"/>
  </r>
  <r>
    <x v="15"/>
    <m/>
    <x v="96"/>
    <d v="2025-10-02T00:00:00"/>
    <d v="2025-11-05T00:00:00"/>
    <n v="160"/>
    <s v="‭112120201040‬"/>
    <s v="Outros Equipamentos"/>
    <s v="01-‭112120201040‬-000-‭001505060477‬-2-NV022661-PRO008477-0-0-0"/>
    <s v="NV022661"/>
    <m/>
    <x v="2"/>
    <x v="237"/>
  </r>
  <r>
    <x v="15"/>
    <m/>
    <x v="96"/>
    <d v="2025-10-02T00:00:00"/>
    <d v="2025-11-05T00:00:00"/>
    <n v="160"/>
    <s v="‭112120201040‬"/>
    <s v="Outros Equipamentos"/>
    <s v="01-‭112120201040‬-000-‭001505060495‬-2-NV022679-PRO008477-0-0-0"/>
    <s v="NV022679"/>
    <m/>
    <x v="2"/>
    <x v="45"/>
  </r>
  <r>
    <x v="15"/>
    <m/>
    <x v="96"/>
    <d v="2025-10-02T00:00:00"/>
    <d v="2025-11-05T00:00:00"/>
    <n v="160"/>
    <s v="‭112120201040‬"/>
    <s v="Outros Equipamentos"/>
    <s v="01-‭112120201040‬-000-‭001505060375‬-2-NV022584-PRO008477-0-0-0"/>
    <s v="NV022584"/>
    <m/>
    <x v="2"/>
    <x v="238"/>
  </r>
  <r>
    <x v="15"/>
    <m/>
    <x v="96"/>
    <d v="2025-10-02T00:00:00"/>
    <d v="2025-11-05T00:00:00"/>
    <n v="160"/>
    <s v="‭112120201040‬"/>
    <s v="Outros Equipamentos"/>
    <s v="01-‭112120201040‬-000-‭001505060487‬-2-NV021603-PRO008477-0-0-0"/>
    <s v="NV021603"/>
    <m/>
    <x v="2"/>
    <x v="31"/>
  </r>
  <r>
    <x v="15"/>
    <m/>
    <x v="96"/>
    <d v="2025-10-02T00:00:00"/>
    <d v="2025-11-05T00:00:00"/>
    <n v="160"/>
    <s v="‭112120201040‬"/>
    <s v="Outros Equipamentos"/>
    <s v="01-‭112120201040‬-000-‭126505060135‬-2-NV004961-PRO008477-0-0-0"/>
    <s v="NV004961"/>
    <m/>
    <x v="2"/>
    <x v="11"/>
  </r>
  <r>
    <x v="15"/>
    <m/>
    <x v="96"/>
    <d v="2025-10-02T00:00:00"/>
    <d v="2025-11-05T00:00:00"/>
    <n v="160"/>
    <s v="‭112120201040‬"/>
    <s v="Outros Equipamentos"/>
    <s v="01-‭112120201040‬-000-‭015505010024‬-2-NV006963-PRO008477-0-0-0"/>
    <s v="NV006963"/>
    <m/>
    <x v="2"/>
    <x v="239"/>
  </r>
  <r>
    <x v="15"/>
    <m/>
    <x v="96"/>
    <d v="2025-10-02T00:00:00"/>
    <d v="2025-11-05T00:00:00"/>
    <n v="160"/>
    <s v="‭112120201040‬"/>
    <s v="Outros Equipamentos"/>
    <s v="01-‭112120201040‬-000-‭137505060101‬-2-NV020556-PRO008477-0-0-0"/>
    <s v="NV020556"/>
    <m/>
    <x v="2"/>
    <x v="240"/>
  </r>
  <r>
    <x v="15"/>
    <m/>
    <x v="96"/>
    <d v="2025-10-02T00:00:00"/>
    <d v="2025-11-05T00:00:00"/>
    <n v="160"/>
    <s v="‭112120201040‬"/>
    <s v="Outros Equipamentos"/>
    <s v="01-‭112120201040‬-000-‭001505060281‬-2-NV021598-PRO008477-0-0-0"/>
    <s v="NV021598"/>
    <m/>
    <x v="2"/>
    <x v="87"/>
  </r>
  <r>
    <x v="15"/>
    <m/>
    <x v="96"/>
    <d v="2025-10-02T00:00:00"/>
    <d v="2025-11-05T00:00:00"/>
    <n v="160"/>
    <s v="‭112120201040‬"/>
    <s v="Outros Equipamentos"/>
    <s v="01-‭112120201040‬-000-‭119505060023‬-2-NV004959-PRO008477-0-0-0"/>
    <s v="NV004959"/>
    <m/>
    <x v="2"/>
    <x v="133"/>
  </r>
  <r>
    <x v="15"/>
    <m/>
    <x v="96"/>
    <d v="2025-10-02T00:00:00"/>
    <d v="2025-11-05T00:00:00"/>
    <n v="160"/>
    <s v="‭112120201040‬"/>
    <s v="Outros Equipamentos"/>
    <s v="01-‭112120201040‬-000-‭001505060386‬-2-NV022656-PRO008477-0-0-0"/>
    <s v="NV022656"/>
    <m/>
    <x v="2"/>
    <x v="241"/>
  </r>
  <r>
    <x v="15"/>
    <m/>
    <x v="96"/>
    <d v="2025-10-02T00:00:00"/>
    <d v="2025-11-05T00:00:00"/>
    <n v="160"/>
    <s v="‭112120201040‬"/>
    <s v="Outros Equipamentos"/>
    <s v="01-‭112120201040‬-000-‭071505060482‬-2-NV000957-PRO008477-0-0-0"/>
    <s v="NV000957"/>
    <m/>
    <x v="2"/>
    <x v="30"/>
  </r>
  <r>
    <x v="15"/>
    <m/>
    <x v="96"/>
    <d v="2025-10-02T00:00:00"/>
    <d v="2025-11-05T00:00:00"/>
    <n v="160"/>
    <s v="‭112120201040‬"/>
    <s v="Outros Equipamentos"/>
    <s v="01-‭112120201040‬-000-‭133505060102‬-2-NV020553-PRO008477-0-0-0"/>
    <s v="NV020553"/>
    <m/>
    <x v="2"/>
    <x v="242"/>
  </r>
  <r>
    <x v="15"/>
    <m/>
    <x v="96"/>
    <d v="2025-10-02T00:00:00"/>
    <d v="2025-11-05T00:00:00"/>
    <n v="160"/>
    <s v="‭112120201040‬"/>
    <s v="Outros Equipamentos"/>
    <s v="01-‭112120201040‬-000-‭083505060442‬-2-NV002951-PRO008477-0-0-0"/>
    <s v="NV002951"/>
    <m/>
    <x v="2"/>
    <x v="22"/>
  </r>
  <r>
    <x v="15"/>
    <m/>
    <x v="96"/>
    <d v="2025-10-02T00:00:00"/>
    <d v="2025-11-05T00:00:00"/>
    <n v="160"/>
    <s v="‭112120201040‬"/>
    <s v="Outros Equipamentos"/>
    <s v="01-‭112120201040‬-000-‭001505060309‬-2-NV022669-PRO008477-0-0-0"/>
    <s v="NV022669"/>
    <m/>
    <x v="2"/>
    <x v="95"/>
  </r>
  <r>
    <x v="15"/>
    <m/>
    <x v="96"/>
    <d v="2025-10-02T00:00:00"/>
    <d v="2025-11-05T00:00:00"/>
    <n v="160"/>
    <s v="‭112120201040‬"/>
    <s v="Outros Equipamentos"/>
    <s v="01-‭112120201040‬-000-‭115505060162‬-2-NV003984-PRO008477-0-0-0"/>
    <s v="NV003984"/>
    <m/>
    <x v="2"/>
    <x v="139"/>
  </r>
  <r>
    <x v="15"/>
    <m/>
    <x v="96"/>
    <d v="2025-10-02T00:00:00"/>
    <d v="2025-11-05T00:00:00"/>
    <n v="160"/>
    <s v="‭112120201040‬"/>
    <s v="Outros Equipamentos"/>
    <s v="01-‭112120201040‬-000-‭001505060384‬-2-NV022654-PRO008477-0-0-0"/>
    <s v="NV022654"/>
    <m/>
    <x v="2"/>
    <x v="243"/>
  </r>
  <r>
    <x v="15"/>
    <m/>
    <x v="96"/>
    <d v="2025-10-02T00:00:00"/>
    <d v="2025-11-05T00:00:00"/>
    <n v="160"/>
    <s v="‭112120201040‬"/>
    <s v="Outros Equipamentos"/>
    <s v="01-‭112120201040‬-000-‭001505060297‬-2-NV022600-PRO008477-0-0-0"/>
    <s v="NV022600"/>
    <m/>
    <x v="2"/>
    <x v="103"/>
  </r>
  <r>
    <x v="15"/>
    <m/>
    <x v="96"/>
    <d v="2025-10-02T00:00:00"/>
    <d v="2025-11-05T00:00:00"/>
    <n v="160"/>
    <s v="‭112120201040‬"/>
    <s v="Outros Equipamentos"/>
    <s v="01-‭112120201040‬-000-‭078505060483‬-2-NV009959-PRO008477-0-0-0"/>
    <s v="NV009959"/>
    <m/>
    <x v="2"/>
    <x v="244"/>
  </r>
  <r>
    <x v="15"/>
    <m/>
    <x v="96"/>
    <d v="2025-10-02T00:00:00"/>
    <d v="2025-11-05T00:00:00"/>
    <n v="160"/>
    <s v="‭112120201040‬"/>
    <s v="Outros Equipamentos"/>
    <s v="01-‭112120201040‬-000-‭001505060405‬-2-NV022578-PRO008477-0-0-0"/>
    <s v="NV022578"/>
    <m/>
    <x v="2"/>
    <x v="108"/>
  </r>
  <r>
    <x v="15"/>
    <m/>
    <x v="96"/>
    <d v="2025-10-02T00:00:00"/>
    <d v="2025-11-05T00:00:00"/>
    <n v="160"/>
    <s v="‭112120201040‬"/>
    <s v="Outros Equipamentos"/>
    <s v="01-‭112120201040‬-000-‭078505060483‬-2-NV009959-PRO008477-0-0-0"/>
    <s v="NV009959"/>
    <m/>
    <x v="2"/>
    <x v="244"/>
  </r>
  <r>
    <x v="15"/>
    <m/>
    <x v="96"/>
    <d v="2025-10-02T00:00:00"/>
    <d v="2025-11-05T00:00:00"/>
    <n v="160"/>
    <s v="‭112120201040‬"/>
    <s v="Outros Equipamentos"/>
    <s v="01-‭112120201040‬-000-‭065505060136‬-2-NV008121-PRO008477-0-0-0"/>
    <s v="NV008121"/>
    <m/>
    <x v="2"/>
    <x v="33"/>
  </r>
  <r>
    <x v="15"/>
    <m/>
    <x v="96"/>
    <d v="2025-10-02T00:00:00"/>
    <d v="2025-11-05T00:00:00"/>
    <n v="160"/>
    <s v="‭112120201040‬"/>
    <s v="Outros Equipamentos"/>
    <s v="01-‭112120201040‬-000-‭001505060522‬-2-NV022644-PRO008477-0-0-0"/>
    <s v="NV022644"/>
    <m/>
    <x v="2"/>
    <x v="152"/>
  </r>
  <r>
    <x v="15"/>
    <m/>
    <x v="96"/>
    <d v="2025-10-02T00:00:00"/>
    <d v="2025-11-05T00:00:00"/>
    <n v="160"/>
    <s v="‭112120201040‬"/>
    <s v="Outros Equipamentos"/>
    <s v="01-‭112120201040‬-000-‭001505060503‬-2-NV022562-PRO008477-0-0-0"/>
    <s v="NV022562"/>
    <m/>
    <x v="2"/>
    <x v="175"/>
  </r>
  <r>
    <x v="15"/>
    <m/>
    <x v="96"/>
    <d v="2025-10-02T00:00:00"/>
    <d v="2025-11-05T00:00:00"/>
    <n v="160"/>
    <s v="‭112120201040‬"/>
    <s v="Outros Equipamentos"/>
    <s v="01-‭112120201040‬-000-‭001505060401‬-2-NV021609-PRO008477-0-0-0"/>
    <s v="NV021609"/>
    <m/>
    <x v="2"/>
    <x v="157"/>
  </r>
  <r>
    <x v="15"/>
    <m/>
    <x v="96"/>
    <d v="2025-10-02T00:00:00"/>
    <d v="2025-11-05T00:00:00"/>
    <n v="160"/>
    <s v="‭112120201040‬"/>
    <s v="Outros Equipamentos"/>
    <s v="01-‭112120201040‬-000-‭123505060511‬-2-NV003985-PRO008477-0-0-0"/>
    <s v="NV003985"/>
    <m/>
    <x v="2"/>
    <x v="88"/>
  </r>
  <r>
    <x v="15"/>
    <m/>
    <x v="96"/>
    <d v="2025-10-02T00:00:00"/>
    <d v="2025-11-05T00:00:00"/>
    <n v="160"/>
    <s v="‭112120201040‬"/>
    <s v="Outros Equipamentos"/>
    <s v="01-‭112120201040‬-000-‭001505060523‬-2-NV022662-PRO008477-0-0-0"/>
    <s v="NV022662"/>
    <m/>
    <x v="2"/>
    <x v="151"/>
  </r>
  <r>
    <x v="15"/>
    <m/>
    <x v="96"/>
    <d v="2025-10-02T00:00:00"/>
    <d v="2025-11-05T00:00:00"/>
    <n v="160"/>
    <s v="‭112120201040‬"/>
    <s v="Outros Equipamentos"/>
    <s v="01-‭112120201040‬-000-‭001505060396‬-2-NV021593-PRO008477-0-0-0"/>
    <s v="NV021593"/>
    <m/>
    <x v="2"/>
    <x v="18"/>
  </r>
  <r>
    <x v="15"/>
    <m/>
    <x v="96"/>
    <d v="2025-10-02T00:00:00"/>
    <d v="2025-11-05T00:00:00"/>
    <n v="160"/>
    <s v="‭112120201040‬"/>
    <s v="Outros Equipamentos"/>
    <s v="01-‭112120201040‬-000-‭001505060364‬-2-NV021612-PRO008477-0-0-0"/>
    <s v="NV021612"/>
    <m/>
    <x v="2"/>
    <x v="245"/>
  </r>
  <r>
    <x v="15"/>
    <m/>
    <x v="96"/>
    <d v="2025-10-02T00:00:00"/>
    <d v="2025-11-05T00:00:00"/>
    <n v="160"/>
    <s v="‭112120201040‬"/>
    <s v="Outros Equipamentos"/>
    <s v="01-‭112120201040‬-000-‭001505060467‬-2-NV022621-PRO008477-0-0-0"/>
    <s v="NV022621"/>
    <m/>
    <x v="2"/>
    <x v="131"/>
  </r>
  <r>
    <x v="15"/>
    <m/>
    <x v="96"/>
    <d v="2025-10-02T00:00:00"/>
    <d v="2025-11-05T00:00:00"/>
    <n v="160"/>
    <s v="‭112120201040‬"/>
    <s v="Outros Equipamentos"/>
    <s v="01-‭112120201040‬-000-‭001505060362‬-2-NV021605-PRO008477-0-0-0"/>
    <s v="NV021605"/>
    <m/>
    <x v="2"/>
    <x v="246"/>
  </r>
  <r>
    <x v="15"/>
    <m/>
    <x v="96"/>
    <d v="2025-10-02T00:00:00"/>
    <d v="2025-11-05T00:00:00"/>
    <n v="160"/>
    <s v="‭112120201040‬"/>
    <s v="Outros Equipamentos"/>
    <s v="01-‭112120201040‬-000-‭001505060367‬-2-NV022556-PRO008477-0-0-0"/>
    <s v="NV022556"/>
    <m/>
    <x v="2"/>
    <x v="247"/>
  </r>
  <r>
    <x v="15"/>
    <m/>
    <x v="96"/>
    <d v="2025-10-02T00:00:00"/>
    <d v="2025-11-05T00:00:00"/>
    <n v="160"/>
    <s v="‭112120201040‬"/>
    <s v="Outros Equipamentos"/>
    <s v="01-‭112120201040‬-000-‭001505060387‬-2-NV022657-PRO008477-0-0-0"/>
    <s v="NV022657"/>
    <m/>
    <x v="2"/>
    <x v="248"/>
  </r>
  <r>
    <x v="15"/>
    <m/>
    <x v="96"/>
    <d v="2025-10-02T00:00:00"/>
    <d v="2025-11-05T00:00:00"/>
    <n v="160"/>
    <s v="‭112120201040‬"/>
    <s v="Outros Equipamentos"/>
    <s v="01-‭112120201040‬-000-‭001505060489‬-2-NV021611-PRO008477-0-0-0"/>
    <s v="NV021611"/>
    <m/>
    <x v="2"/>
    <x v="10"/>
  </r>
  <r>
    <x v="15"/>
    <m/>
    <x v="96"/>
    <d v="2025-10-02T00:00:00"/>
    <d v="2025-11-05T00:00:00"/>
    <n v="160"/>
    <s v="‭112120201040‬"/>
    <s v="Outros Equipamentos"/>
    <s v="01-‭112120201040‬-000-‭107505060024‬-2-NV003986-PRO008477-0-0-0"/>
    <s v="NV003986"/>
    <m/>
    <x v="2"/>
    <x v="74"/>
  </r>
  <r>
    <x v="15"/>
    <m/>
    <x v="96"/>
    <d v="2025-10-02T00:00:00"/>
    <d v="2025-11-05T00:00:00"/>
    <n v="160"/>
    <s v="‭112120201040‬"/>
    <s v="Outros Equipamentos"/>
    <s v="01-‭112120201040‬-000-‭001505060468‬-2-NV022688-PRO008477-0-0-0"/>
    <s v="NV022688"/>
    <m/>
    <x v="2"/>
    <x v="249"/>
  </r>
  <r>
    <x v="15"/>
    <m/>
    <x v="96"/>
    <d v="2025-10-02T00:00:00"/>
    <d v="2025-11-05T00:00:00"/>
    <n v="160"/>
    <s v="‭112120201040‬"/>
    <s v="Outros Equipamentos"/>
    <s v="01-‭112120201040‬-000-‭001505060468‬-2-NV022688-PRO008477-0-0-0"/>
    <s v="NV022688"/>
    <m/>
    <x v="2"/>
    <x v="249"/>
  </r>
  <r>
    <x v="15"/>
    <m/>
    <x v="96"/>
    <d v="2025-10-02T00:00:00"/>
    <d v="2025-11-05T00:00:00"/>
    <n v="160"/>
    <s v="‭112120201040‬"/>
    <s v="Outros Equipamentos"/>
    <s v="01-‭112120201040‬-000-‭001505060380‬-2-NV022645-PRO008477-0-0-0"/>
    <s v="NV022645"/>
    <m/>
    <x v="2"/>
    <x v="250"/>
  </r>
  <r>
    <x v="15"/>
    <m/>
    <x v="96"/>
    <d v="2025-10-02T00:00:00"/>
    <d v="2025-11-05T00:00:00"/>
    <n v="160"/>
    <s v="‭112120201040‬"/>
    <s v="Outros Equipamentos"/>
    <s v="01-‭112120201040‬-000-‭001505060382‬-2-NV022648-PRO008477-0-0-0"/>
    <s v="NV022648"/>
    <m/>
    <x v="2"/>
    <x v="251"/>
  </r>
  <r>
    <x v="15"/>
    <m/>
    <x v="96"/>
    <d v="2025-10-02T00:00:00"/>
    <d v="2025-11-05T00:00:00"/>
    <n v="160"/>
    <s v="‭112120201040‬"/>
    <s v="Outros Equipamentos"/>
    <s v="01-‭112120201040‬-000-‭111505060159‬-2-NV003964-PRO008477-0-0-0"/>
    <s v="NV003964"/>
    <m/>
    <x v="2"/>
    <x v="174"/>
  </r>
  <r>
    <x v="15"/>
    <m/>
    <x v="96"/>
    <d v="2025-10-02T00:00:00"/>
    <d v="2025-11-05T00:00:00"/>
    <n v="160"/>
    <s v="‭112120201040‬"/>
    <s v="Outros Equipamentos"/>
    <s v="01-‭112120201040‬-000-‭001505060288‬-2-NV022552-PRO008477-0-0-0"/>
    <s v="NV022552"/>
    <m/>
    <x v="2"/>
    <x v="54"/>
  </r>
  <r>
    <x v="15"/>
    <m/>
    <x v="96"/>
    <d v="2025-10-02T00:00:00"/>
    <d v="2025-11-05T00:00:00"/>
    <n v="160"/>
    <s v="‭112120201040‬"/>
    <s v="Outros Equipamentos"/>
    <s v="01-‭112120201040‬-000-‭001505060454‬-1-NV021620-PRO008477-0-0-0"/>
    <s v="NV021620"/>
    <m/>
    <x v="2"/>
    <x v="70"/>
  </r>
  <r>
    <x v="15"/>
    <m/>
    <x v="96"/>
    <d v="2025-10-02T00:00:00"/>
    <d v="2025-11-05T00:00:00"/>
    <n v="160"/>
    <s v="‭112120201040‬"/>
    <s v="Outros Equipamentos"/>
    <s v="01-‭112120201040‬-000-‭001505060403‬-2-NV022558-PRO008477-0-0-0"/>
    <s v="NV022558"/>
    <m/>
    <x v="2"/>
    <x v="12"/>
  </r>
  <r>
    <x v="15"/>
    <m/>
    <x v="96"/>
    <d v="2025-10-02T00:00:00"/>
    <d v="2025-11-05T00:00:00"/>
    <n v="160"/>
    <s v="‭112120201040‬"/>
    <s v="Outros Equipamentos"/>
    <s v="01-‭112120201040‬-000-‭001505060417‬-2-NV022646-PRO008477-0-0-0"/>
    <s v="NV022646"/>
    <m/>
    <x v="2"/>
    <x v="25"/>
  </r>
  <r>
    <x v="15"/>
    <m/>
    <x v="96"/>
    <d v="2025-10-02T00:00:00"/>
    <d v="2025-11-05T00:00:00"/>
    <n v="160"/>
    <s v="‭112120201040‬"/>
    <s v="Outros Equipamentos"/>
    <s v="01-‭112120201040‬-000-‭001505060289‬-2-NV022563-PRO008477-0-0-0"/>
    <s v="NV022563"/>
    <m/>
    <x v="2"/>
    <x v="118"/>
  </r>
  <r>
    <x v="15"/>
    <m/>
    <x v="96"/>
    <d v="2025-10-02T00:00:00"/>
    <d v="2025-11-05T00:00:00"/>
    <n v="160"/>
    <s v="‭112120201040‬"/>
    <s v="Outros Equipamentos"/>
    <s v="01-‭112120201040‬-000-‭110505060438‬-2-NV003965-PRO008477-0-0-0"/>
    <s v="NV003965"/>
    <m/>
    <x v="2"/>
    <x v="28"/>
  </r>
  <r>
    <x v="15"/>
    <m/>
    <x v="96"/>
    <d v="2025-10-02T00:00:00"/>
    <d v="2025-11-05T00:00:00"/>
    <n v="160"/>
    <s v="‭112120201040‬"/>
    <s v="Outros Equipamentos"/>
    <s v="01-‭112120201040‬-000-‭001505060471‬-2-NV022623-PRO008477-0-0-0"/>
    <s v="NV022623"/>
    <m/>
    <x v="2"/>
    <x v="252"/>
  </r>
  <r>
    <x v="15"/>
    <m/>
    <x v="96"/>
    <d v="2025-10-02T00:00:00"/>
    <d v="2025-11-05T00:00:00"/>
    <n v="160"/>
    <s v="‭112120201040‬"/>
    <s v="Outros Equipamentos"/>
    <s v="01-‭112120201040‬-000-‭106505060509‬-2-NV003966-PRO008477-0-0-0"/>
    <s v="NV003966"/>
    <m/>
    <x v="2"/>
    <x v="121"/>
  </r>
  <r>
    <x v="15"/>
    <m/>
    <x v="96"/>
    <d v="2025-10-02T00:00:00"/>
    <d v="2025-11-05T00:00:00"/>
    <n v="160"/>
    <s v="‭112120201040‬"/>
    <s v="Outros Equipamentos"/>
    <s v="01-‭112120201040‬-000-‭001505060424‬-2-NV021587-PRO008477-0-0-0"/>
    <s v="NV021587"/>
    <m/>
    <x v="2"/>
    <x v="63"/>
  </r>
  <r>
    <x v="15"/>
    <m/>
    <x v="96"/>
    <d v="2025-10-02T00:00:00"/>
    <d v="2025-11-05T00:00:00"/>
    <n v="160"/>
    <s v="‭112120201040‬"/>
    <s v="Outros Equipamentos"/>
    <s v="01-‭112120201040‬-000-‭001505060372‬-2-NV022576-PRO008477-0-0-0"/>
    <s v="NV022576"/>
    <m/>
    <x v="2"/>
    <x v="253"/>
  </r>
  <r>
    <x v="15"/>
    <m/>
    <x v="96"/>
    <d v="2025-10-02T00:00:00"/>
    <d v="2025-11-05T00:00:00"/>
    <n v="160"/>
    <s v="‭112120201040‬"/>
    <s v="Outros Equipamentos"/>
    <s v="01-‭112120201040‬-000-‭105505060017‬-2-NV003967-PRO008477-0-0-0"/>
    <s v="NV003967"/>
    <m/>
    <x v="2"/>
    <x v="150"/>
  </r>
  <r>
    <x v="15"/>
    <m/>
    <x v="96"/>
    <d v="2025-10-02T00:00:00"/>
    <d v="2025-11-05T00:00:00"/>
    <n v="160"/>
    <s v="‭112120201040‬"/>
    <s v="Outros Equipamentos"/>
    <s v="01-‭112120201040‬-000-‭001505060443‬-2-NV021579-PRO008477-0-0-0"/>
    <s v="NV021579"/>
    <m/>
    <x v="2"/>
    <x v="38"/>
  </r>
  <r>
    <x v="15"/>
    <m/>
    <x v="96"/>
    <d v="2025-10-02T00:00:00"/>
    <d v="2025-11-05T00:00:00"/>
    <n v="160"/>
    <s v="‭112120201040‬"/>
    <s v="Outros Equipamentos"/>
    <s v="01-‭112120201040‬-000-‭069505060452‬-1-NV000955-PRO008477-0-0-0"/>
    <s v="NV000955"/>
    <m/>
    <x v="2"/>
    <x v="168"/>
  </r>
  <r>
    <x v="15"/>
    <m/>
    <x v="96"/>
    <d v="2025-10-02T00:00:00"/>
    <d v="2025-11-05T00:00:00"/>
    <n v="160"/>
    <s v="‭112120201040‬"/>
    <s v="Outros Equipamentos"/>
    <s v="01-‭112120201040‬-000-‭001505060420‬-2-NV021618-PRO008477-0-0-0"/>
    <s v="NV021618"/>
    <m/>
    <x v="2"/>
    <x v="37"/>
  </r>
  <r>
    <x v="15"/>
    <m/>
    <x v="96"/>
    <d v="2025-10-02T00:00:00"/>
    <d v="2025-11-05T00:00:00"/>
    <n v="160"/>
    <s v="‭112120201040‬"/>
    <s v="Outros Equipamentos"/>
    <s v="01-‭112120201040‬-000-‭134505060151‬-2-NV020554-PRO008477-0-0-0"/>
    <s v="NV020554"/>
    <m/>
    <x v="2"/>
    <x v="20"/>
  </r>
  <r>
    <x v="15"/>
    <m/>
    <x v="96"/>
    <d v="2025-10-02T00:00:00"/>
    <d v="2025-11-05T00:00:00"/>
    <n v="160"/>
    <s v="‭112120201040‬"/>
    <s v="Outros Equipamentos"/>
    <s v="01-‭112120201040‬-000-‭001505060507‬-2-NV022636-PRO008477-0-0-0"/>
    <s v="NV022636"/>
    <m/>
    <x v="2"/>
    <x v="156"/>
  </r>
  <r>
    <x v="15"/>
    <m/>
    <x v="96"/>
    <d v="2025-10-02T00:00:00"/>
    <d v="2025-11-05T00:00:00"/>
    <n v="160"/>
    <s v="‭112120201040‬"/>
    <s v="Outros Equipamentos"/>
    <s v="01-‭112120201040‬-000-‭001505060307‬-2-NV022667-PRO008477-0-0-0"/>
    <s v="NV022667"/>
    <m/>
    <x v="2"/>
    <x v="86"/>
  </r>
  <r>
    <x v="15"/>
    <m/>
    <x v="96"/>
    <d v="2025-10-02T00:00:00"/>
    <d v="2025-11-05T00:00:00"/>
    <n v="160"/>
    <s v="‭112120201040‬"/>
    <s v="Outros Equipamentos"/>
    <s v="01-‭112120201040‬-000-‭001505060294‬-2-NV022573-PRO008477-0-0-0"/>
    <s v="NV022573"/>
    <m/>
    <x v="2"/>
    <x v="184"/>
  </r>
  <r>
    <x v="15"/>
    <m/>
    <x v="96"/>
    <d v="2025-10-02T00:00:00"/>
    <d v="2025-11-05T00:00:00"/>
    <n v="160"/>
    <s v="‭112120201040‬"/>
    <s v="Outros Equipamentos"/>
    <s v="01-‭112120201040‬-000-‭001505060416‬-2-NV022639-PRO008477-0-0-0"/>
    <s v="NV022639"/>
    <m/>
    <x v="2"/>
    <x v="161"/>
  </r>
  <r>
    <x v="15"/>
    <m/>
    <x v="96"/>
    <d v="2025-10-02T00:00:00"/>
    <d v="2025-11-05T00:00:00"/>
    <n v="160"/>
    <s v="‭112120201040‬"/>
    <s v="Outros Equipamentos"/>
    <s v="01-‭112120201040‬-000-‭001505060462‬-2-NV022651-PRO008477-0-0-0"/>
    <s v="NV022651"/>
    <m/>
    <x v="2"/>
    <x v="85"/>
  </r>
  <r>
    <x v="15"/>
    <m/>
    <x v="96"/>
    <d v="2025-10-02T00:00:00"/>
    <d v="2025-11-05T00:00:00"/>
    <n v="160"/>
    <s v="‭112120201040‬"/>
    <s v="Outros Equipamentos"/>
    <s v="01-‭112120201040‬-000-‭122505060123‬-2-NV003968-PRO008477-0-0-0"/>
    <s v="NV003968"/>
    <m/>
    <x v="2"/>
    <x v="127"/>
  </r>
  <r>
    <x v="15"/>
    <m/>
    <x v="96"/>
    <d v="2025-10-02T00:00:00"/>
    <d v="2025-11-05T00:00:00"/>
    <n v="160"/>
    <s v="‭112120201040‬"/>
    <s v="Outros Equipamentos"/>
    <s v="01-‭112120201040‬-000-‭001505060304‬-2-NV022631-PRO008477-0-0-0"/>
    <s v="NV022631"/>
    <m/>
    <x v="2"/>
    <x v="164"/>
  </r>
  <r>
    <x v="15"/>
    <m/>
    <x v="96"/>
    <d v="2025-10-02T00:00:00"/>
    <d v="2025-11-05T00:00:00"/>
    <n v="160"/>
    <s v="‭112120201040‬"/>
    <s v="Outros Equipamentos"/>
    <s v="01-‭112120201040‬-000-‭121505060124‬-2-NV003969-PRO008477-0-0-0"/>
    <s v="NV003969"/>
    <m/>
    <x v="2"/>
    <x v="111"/>
  </r>
  <r>
    <x v="15"/>
    <m/>
    <x v="96"/>
    <d v="2025-10-02T00:00:00"/>
    <d v="2025-11-05T00:00:00"/>
    <n v="160"/>
    <s v="‭112120201040‬"/>
    <s v="Outros Equipamentos"/>
    <s v="01-‭112120201040‬-000-‭001505060464‬-2-NV022587-PRO008477-0-0-0"/>
    <s v="NV022587"/>
    <m/>
    <x v="2"/>
    <x v="80"/>
  </r>
  <r>
    <x v="15"/>
    <m/>
    <x v="97"/>
    <d v="2025-10-02T00:00:00"/>
    <d v="2025-11-05T00:00:00"/>
    <n v="-0.41"/>
    <s v="‭112120201040‬"/>
    <s v="Outros Equipamentos"/>
    <s v="01-‭112120201040‬-000-‭001505060304‬-2-NV022631-000000000-0-0-0"/>
    <s v="NV022631"/>
    <m/>
    <x v="2"/>
    <x v="164"/>
  </r>
  <r>
    <x v="15"/>
    <m/>
    <x v="97"/>
    <d v="2025-10-02T00:00:00"/>
    <d v="2025-11-05T00:00:00"/>
    <n v="-0.41"/>
    <s v="‭112120201040‬"/>
    <s v="Outros Equipamentos"/>
    <s v="01-‭112120201040‬-000-‭121505060124‬-2-NV003969-000000000-0-0-0"/>
    <s v="NV003969"/>
    <m/>
    <x v="2"/>
    <x v="111"/>
  </r>
  <r>
    <x v="15"/>
    <m/>
    <x v="97"/>
    <d v="2025-10-02T00:00:00"/>
    <d v="2025-11-05T00:00:00"/>
    <n v="-0.41"/>
    <s v="‭112120201040‬"/>
    <s v="Outros Equipamentos"/>
    <s v="01-‭112120201040‬-000-‭001505060464‬-2-NV022587-000000000-0-0-0"/>
    <s v="NV022587"/>
    <m/>
    <x v="2"/>
    <x v="80"/>
  </r>
  <r>
    <x v="15"/>
    <m/>
    <x v="97"/>
    <d v="2025-10-02T00:00:00"/>
    <d v="2025-11-05T00:00:00"/>
    <n v="-0.41"/>
    <s v="‭112120201040‬"/>
    <s v="Outros Equipamentos"/>
    <s v="01-‭112120201040‬-000-‭001505060291‬-2-NV022565-000000000-0-0-0"/>
    <s v="NV022565"/>
    <m/>
    <x v="2"/>
    <x v="136"/>
  </r>
  <r>
    <x v="15"/>
    <m/>
    <x v="97"/>
    <d v="2025-10-02T00:00:00"/>
    <d v="2025-11-05T00:00:00"/>
    <n v="-0.41"/>
    <s v="‭112120201040‬"/>
    <s v="Outros Equipamentos"/>
    <s v="01-‭112120201040‬-000-‭001505060363‬-2-NV021606-000000000-0-0-0"/>
    <s v="NV021606"/>
    <m/>
    <x v="2"/>
    <x v="187"/>
  </r>
  <r>
    <x v="15"/>
    <m/>
    <x v="97"/>
    <d v="2025-10-02T00:00:00"/>
    <d v="2025-11-05T00:00:00"/>
    <n v="-0.41"/>
    <s v="‭112120201040‬"/>
    <s v="Outros Equipamentos"/>
    <s v="01-‭112120201040‬-000-‭082505060128‬-2-NV000958-000000000-0-0-0"/>
    <s v="NV000958"/>
    <m/>
    <x v="2"/>
    <x v="110"/>
  </r>
  <r>
    <x v="15"/>
    <m/>
    <x v="97"/>
    <d v="2025-10-02T00:00:00"/>
    <d v="2025-11-05T00:00:00"/>
    <n v="-0.41"/>
    <s v="‭112120201040‬"/>
    <s v="Outros Equipamentos"/>
    <s v="01-‭112120201040‬-000-‭087505060095‬-2-NV003977-000000000-0-0-0"/>
    <s v="NV003977"/>
    <m/>
    <x v="2"/>
    <x v="188"/>
  </r>
  <r>
    <x v="15"/>
    <m/>
    <x v="97"/>
    <d v="2025-10-02T00:00:00"/>
    <d v="2025-11-05T00:00:00"/>
    <n v="-0.41"/>
    <s v="‭112120201040‬"/>
    <s v="Outros Equipamentos"/>
    <s v="01-‭112120201040‬-000-‭001505060359‬-2-NV021586-000000000-0-0-0"/>
    <s v="NV021586"/>
    <m/>
    <x v="2"/>
    <x v="189"/>
  </r>
  <r>
    <x v="15"/>
    <m/>
    <x v="97"/>
    <d v="2025-10-02T00:00:00"/>
    <d v="2025-11-05T00:00:00"/>
    <n v="-0.41"/>
    <s v="‭112120201040‬"/>
    <s v="Outros Equipamentos"/>
    <s v="01-‭112120201040‬-000-‭001505060410‬-2-NV022626-000000000-0-0-0"/>
    <s v="NV022626"/>
    <m/>
    <x v="2"/>
    <x v="48"/>
  </r>
  <r>
    <x v="15"/>
    <m/>
    <x v="97"/>
    <d v="2025-10-02T00:00:00"/>
    <d v="2025-11-05T00:00:00"/>
    <n v="-0.41"/>
    <s v="‭112120201040‬"/>
    <s v="Outros Equipamentos"/>
    <s v="01-‭112120201040‬-000-‭001505060295‬-2-NV022585-000000000-0-0-0"/>
    <s v="NV022585"/>
    <m/>
    <x v="2"/>
    <x v="182"/>
  </r>
  <r>
    <x v="15"/>
    <m/>
    <x v="97"/>
    <d v="2025-10-02T00:00:00"/>
    <d v="2025-11-05T00:00:00"/>
    <n v="-0.41"/>
    <s v="‭112120201040‬"/>
    <s v="Outros Equipamentos"/>
    <s v="01-‭112120201040‬-000-‭001505060306‬-2-NV022650-000000000-0-0-0"/>
    <s v="NV022650"/>
    <m/>
    <x v="2"/>
    <x v="56"/>
  </r>
  <r>
    <x v="15"/>
    <m/>
    <x v="97"/>
    <d v="2025-10-02T00:00:00"/>
    <d v="2025-11-05T00:00:00"/>
    <n v="-0.41"/>
    <s v="‭112120201040‬"/>
    <s v="Outros Equipamentos"/>
    <s v="01-‭112120201040‬-000-‭001505060368‬-2-NV022557-000000000-0-0-0"/>
    <s v="NV022557"/>
    <m/>
    <x v="2"/>
    <x v="190"/>
  </r>
  <r>
    <x v="15"/>
    <m/>
    <x v="97"/>
    <d v="2025-10-02T00:00:00"/>
    <d v="2025-11-05T00:00:00"/>
    <n v="-0.41"/>
    <s v="‭112120201040‬"/>
    <s v="Outros Equipamentos"/>
    <s v="01-‭112120201040‬-000-‭085505060150‬-2-NV003961-000000000-0-0-0"/>
    <s v="NV003961"/>
    <m/>
    <x v="2"/>
    <x v="24"/>
  </r>
  <r>
    <x v="15"/>
    <m/>
    <x v="97"/>
    <d v="2025-10-02T00:00:00"/>
    <d v="2025-11-05T00:00:00"/>
    <n v="-0.41"/>
    <s v="‭112120201040‬"/>
    <s v="Outros Equipamentos"/>
    <s v="01-‭112120201040‬-000-‭001505060422‬-2-NV022649-000000000-0-0-0"/>
    <s v="NV022649"/>
    <m/>
    <x v="2"/>
    <x v="26"/>
  </r>
  <r>
    <x v="15"/>
    <m/>
    <x v="97"/>
    <d v="2025-10-02T00:00:00"/>
    <d v="2025-11-05T00:00:00"/>
    <n v="-0.41"/>
    <s v="‭112120201040‬"/>
    <s v="Outros Equipamentos"/>
    <s v="01-‭112120201040‬-000-‭001505060415‬-2-NV022638-000000000-0-0-0"/>
    <s v="NV022638"/>
    <m/>
    <x v="2"/>
    <x v="112"/>
  </r>
  <r>
    <x v="15"/>
    <m/>
    <x v="97"/>
    <d v="2025-10-02T00:00:00"/>
    <d v="2025-11-05T00:00:00"/>
    <n v="-0.41"/>
    <s v="‭112120201040‬"/>
    <s v="Outros Equipamentos"/>
    <s v="01-‭112120201040‬-000-‭050505010020‬-2-NV006968-000000000-0-0-0"/>
    <s v="NV006968"/>
    <m/>
    <x v="2"/>
    <x v="221"/>
  </r>
  <r>
    <x v="15"/>
    <m/>
    <x v="97"/>
    <d v="2025-10-02T00:00:00"/>
    <d v="2025-11-05T00:00:00"/>
    <n v="-0.41"/>
    <s v="‭112120201040‬"/>
    <s v="Outros Equipamentos"/>
    <s v="01-‭112120201040‬-000-‭001505060383‬-2-NV022653-000000000-0-0-0"/>
    <s v="NV022653"/>
    <m/>
    <x v="2"/>
    <x v="222"/>
  </r>
  <r>
    <x v="15"/>
    <m/>
    <x v="97"/>
    <d v="2025-10-02T00:00:00"/>
    <d v="2025-11-05T00:00:00"/>
    <n v="-0.41"/>
    <s v="‭112120201040‬"/>
    <s v="Outros Equipamentos"/>
    <s v="01-‭112120201040‬-000-‭001505060508‬-2-NV022680-000000000-0-0-0"/>
    <s v="NV022680"/>
    <m/>
    <x v="2"/>
    <x v="92"/>
  </r>
  <r>
    <x v="15"/>
    <m/>
    <x v="97"/>
    <d v="2025-10-02T00:00:00"/>
    <d v="2025-11-05T00:00:00"/>
    <n v="-0.41"/>
    <s v="‭112120201040‬"/>
    <s v="Outros Equipamentos"/>
    <s v="01-‭112120201040‬-000-‭001505060423‬-2-NV022666-000000000-0-0-0"/>
    <s v="NV022666"/>
    <m/>
    <x v="2"/>
    <x v="34"/>
  </r>
  <r>
    <x v="15"/>
    <m/>
    <x v="97"/>
    <d v="2025-10-02T00:00:00"/>
    <d v="2025-11-05T00:00:00"/>
    <n v="-0.41"/>
    <s v="‭112120201040‬"/>
    <s v="Outros Equipamentos"/>
    <s v="01-‭112120201040‬-000-‭001505060393‬-2-NV021576-000000000-0-0-0"/>
    <s v="NV021576"/>
    <m/>
    <x v="2"/>
    <x v="71"/>
  </r>
  <r>
    <x v="15"/>
    <m/>
    <x v="97"/>
    <d v="2025-10-02T00:00:00"/>
    <d v="2025-11-05T00:00:00"/>
    <n v="-0.41"/>
    <s v="‭112120201040‬"/>
    <s v="Outros Equipamentos"/>
    <s v="01-‭112120201040‬-000-‭001505060492‬-2-NV022652-000000000-0-0-0"/>
    <s v="NV022652"/>
    <m/>
    <x v="2"/>
    <x v="128"/>
  </r>
  <r>
    <x v="15"/>
    <m/>
    <x v="97"/>
    <d v="2025-10-02T00:00:00"/>
    <d v="2025-11-05T00:00:00"/>
    <n v="-0.41"/>
    <s v="‭112120201040‬"/>
    <s v="Outros Equipamentos"/>
    <s v="01-‭112120201040‬-000-‭001505060373‬-2-NV022582-000000000-0-0-0"/>
    <s v="NV022582"/>
    <m/>
    <x v="2"/>
    <x v="223"/>
  </r>
  <r>
    <x v="15"/>
    <m/>
    <x v="97"/>
    <d v="2025-10-02T00:00:00"/>
    <d v="2025-11-05T00:00:00"/>
    <n v="-0.41"/>
    <s v="‭112120201040‬"/>
    <s v="Outros Equipamentos"/>
    <s v="01-‭112120201040‬-000-‭079505060122‬-2-NV000952-000000000-0-0-0"/>
    <s v="NV000952"/>
    <m/>
    <x v="2"/>
    <x v="39"/>
  </r>
  <r>
    <x v="15"/>
    <m/>
    <x v="97"/>
    <d v="2025-10-02T00:00:00"/>
    <d v="2025-11-05T00:00:00"/>
    <n v="-0.41"/>
    <s v="‭112120201040‬"/>
    <s v="Outros Equipamentos"/>
    <s v="01-‭112120201040‬-000-‭117505060158‬-2-NV003962-000000000-0-0-0"/>
    <s v="NV003962"/>
    <m/>
    <x v="2"/>
    <x v="1"/>
  </r>
  <r>
    <x v="15"/>
    <m/>
    <x v="97"/>
    <d v="2025-10-02T00:00:00"/>
    <d v="2025-11-05T00:00:00"/>
    <n v="-0.41"/>
    <s v="‭112120201040‬"/>
    <s v="Outros Equipamentos"/>
    <s v="01-‭112120201040‬-000-‭001505000005‬-1-NV006958-000000000-0-0-0"/>
    <s v="NV006958"/>
    <m/>
    <x v="2"/>
    <x v="0"/>
  </r>
  <r>
    <x v="15"/>
    <m/>
    <x v="97"/>
    <d v="2025-10-02T00:00:00"/>
    <d v="2025-11-05T00:00:00"/>
    <n v="-0.41"/>
    <s v="‭112120201040‬"/>
    <s v="Outros Equipamentos"/>
    <s v="01-‭112120201040‬-000-‭103505060016‬-2-NV003963-000000000-0-0-0"/>
    <s v="NV003963"/>
    <m/>
    <x v="2"/>
    <x v="180"/>
  </r>
  <r>
    <x v="15"/>
    <m/>
    <x v="97"/>
    <d v="2025-10-02T00:00:00"/>
    <d v="2025-11-05T00:00:00"/>
    <n v="-0.41"/>
    <s v="‭112120201040‬"/>
    <s v="Outros Equipamentos"/>
    <s v="01-‭112120201040‬-000-‭155505060500‬-2-NV021567-000000000-0-0-0"/>
    <s v="NV021567"/>
    <m/>
    <x v="2"/>
    <x v="91"/>
  </r>
  <r>
    <x v="15"/>
    <m/>
    <x v="97"/>
    <d v="2025-10-02T00:00:00"/>
    <d v="2025-11-05T00:00:00"/>
    <n v="-0.41"/>
    <s v="‭112120201040‬"/>
    <s v="Outros Equipamentos"/>
    <s v="01-‭112120201040‬-000-‭124505060437‬-2-NV009958-000000000-0-0-0"/>
    <s v="NV009958"/>
    <m/>
    <x v="2"/>
    <x v="15"/>
  </r>
  <r>
    <x v="15"/>
    <m/>
    <x v="97"/>
    <d v="2025-10-02T00:00:00"/>
    <d v="2025-11-05T00:00:00"/>
    <n v="-0.41"/>
    <s v="‭112120201040‬"/>
    <s v="Outros Equipamentos"/>
    <s v="01-‭112120201040‬-000-‭001505060407‬-2-NV022603-000000000-0-0-0"/>
    <s v="NV022603"/>
    <m/>
    <x v="2"/>
    <x v="146"/>
  </r>
  <r>
    <x v="15"/>
    <m/>
    <x v="97"/>
    <d v="2025-10-02T00:00:00"/>
    <d v="2025-11-05T00:00:00"/>
    <n v="-0.79"/>
    <s v="‭112120201040‬"/>
    <s v="Outros Equipamentos"/>
    <s v="01-‭112120201040‬-000-‭001505060369‬-2-NV022567-000000000-0-0-0"/>
    <s v="NV022567"/>
    <m/>
    <x v="2"/>
    <x v="224"/>
  </r>
  <r>
    <x v="15"/>
    <m/>
    <x v="97"/>
    <d v="2025-10-02T00:00:00"/>
    <d v="2025-11-05T00:00:00"/>
    <n v="-0.41"/>
    <s v="‭112120201040‬"/>
    <s v="Outros Equipamentos"/>
    <s v="01-‭112120201040‬-000-‭001505060389‬-2-NV022665-000000000-0-0-0"/>
    <s v="NV022665"/>
    <m/>
    <x v="2"/>
    <x v="191"/>
  </r>
  <r>
    <x v="15"/>
    <m/>
    <x v="97"/>
    <d v="2025-10-02T00:00:00"/>
    <d v="2025-11-05T00:00:00"/>
    <n v="-0.41"/>
    <s v="‭112120201040‬"/>
    <s v="Outros Equipamentos"/>
    <s v="01-‭112120201040‬-000-‭001505060292‬-2-NV022571-000000000-0-0-0"/>
    <s v="NV022571"/>
    <m/>
    <x v="2"/>
    <x v="115"/>
  </r>
  <r>
    <x v="15"/>
    <m/>
    <x v="97"/>
    <d v="2025-10-02T00:00:00"/>
    <d v="2025-11-05T00:00:00"/>
    <n v="-0.41"/>
    <s v="‭112120201040‬"/>
    <s v="Outros Equipamentos"/>
    <s v="01-‭112120201040‬-000-‭135505060096‬-2-NV020555-000000000-0-0-0"/>
    <s v="NV020555"/>
    <m/>
    <x v="2"/>
    <x v="192"/>
  </r>
  <r>
    <x v="15"/>
    <m/>
    <x v="97"/>
    <d v="2025-10-02T00:00:00"/>
    <d v="2025-11-05T00:00:00"/>
    <n v="-0.41"/>
    <s v="‭112120201040‬"/>
    <s v="Outros Equipamentos"/>
    <s v="01-‭112120201040‬-000-‭001505060280‬-2-NV021584-000000000-0-0-0"/>
    <s v="NV021584"/>
    <m/>
    <x v="2"/>
    <x v="78"/>
  </r>
  <r>
    <x v="15"/>
    <m/>
    <x v="97"/>
    <d v="2025-10-02T00:00:00"/>
    <d v="2025-11-05T00:00:00"/>
    <n v="-0.41"/>
    <s v="‭112120201040‬"/>
    <s v="Outros Equipamentos"/>
    <s v="01-‭112120201040‬-000-‭001505060283‬-2-NV021600-000000000-0-0-0"/>
    <s v="NV021600"/>
    <m/>
    <x v="2"/>
    <x v="98"/>
  </r>
  <r>
    <x v="15"/>
    <m/>
    <x v="97"/>
    <d v="2025-10-02T00:00:00"/>
    <d v="2025-11-05T00:00:00"/>
    <n v="-0.41"/>
    <s v="‭112120201040‬"/>
    <s v="Outros Equipamentos"/>
    <s v="01-‭112120201040‬-000-‭001505060293‬-2-NV022572-000000000-0-0-0"/>
    <s v="NV022572"/>
    <m/>
    <x v="2"/>
    <x v="77"/>
  </r>
  <r>
    <x v="15"/>
    <m/>
    <x v="97"/>
    <d v="2025-10-02T00:00:00"/>
    <d v="2025-11-05T00:00:00"/>
    <n v="-0.41"/>
    <s v="‭112120201040‬"/>
    <s v="Outros Equipamentos"/>
    <s v="01-‭112120201040‬-000-‭059505060160‬-2-NV007121-000000000-0-0-0"/>
    <s v="NV007121"/>
    <m/>
    <x v="2"/>
    <x v="123"/>
  </r>
  <r>
    <x v="15"/>
    <m/>
    <x v="97"/>
    <d v="2025-10-02T00:00:00"/>
    <d v="2025-11-05T00:00:00"/>
    <n v="-0.41"/>
    <s v="‭112120201040‬"/>
    <s v="Outros Equipamentos"/>
    <s v="01-‭112120201040‬-000-‭001505060505‬-2-NV022622-000000000-0-0-0"/>
    <s v="NV022622"/>
    <m/>
    <x v="2"/>
    <x v="124"/>
  </r>
  <r>
    <x v="15"/>
    <m/>
    <x v="97"/>
    <d v="2025-10-02T00:00:00"/>
    <d v="2025-11-05T00:00:00"/>
    <n v="-0.41"/>
    <s v="‭112120201040‬"/>
    <s v="Outros Equipamentos"/>
    <s v="01-‭112120201040‬-000-‭088505060498‬-2-NV003978-000000000-0-0-0"/>
    <s v="NV003978"/>
    <m/>
    <x v="2"/>
    <x v="44"/>
  </r>
  <r>
    <x v="15"/>
    <m/>
    <x v="97"/>
    <d v="2025-10-02T00:00:00"/>
    <d v="2025-11-05T00:00:00"/>
    <n v="-0.41"/>
    <s v="‭112120201040‬"/>
    <s v="Outros Equipamentos"/>
    <s v="01-‭112120201040‬-000-‭048505060152‬-2-NV006966-000000000-0-0-0"/>
    <s v="NV006966"/>
    <m/>
    <x v="2"/>
    <x v="17"/>
  </r>
  <r>
    <x v="15"/>
    <m/>
    <x v="97"/>
    <d v="2025-10-02T00:00:00"/>
    <d v="2025-11-05T00:00:00"/>
    <n v="-0.41"/>
    <s v="‭112120201040‬"/>
    <s v="Outros Equipamentos"/>
    <s v="01-‭112120201040‬-000-‭132505060091‬-2-NV020552-000000000-0-0-0"/>
    <s v="NV020552"/>
    <m/>
    <x v="2"/>
    <x v="193"/>
  </r>
  <r>
    <x v="15"/>
    <m/>
    <x v="97"/>
    <d v="2025-10-02T00:00:00"/>
    <d v="2025-11-05T00:00:00"/>
    <n v="-0.41"/>
    <s v="‭112120201040‬"/>
    <s v="Outros Equipamentos"/>
    <s v="01-‭112120201040‬-000-‭001505060279‬-2-NV021578-000000000-0-0-0"/>
    <s v="NV021578"/>
    <m/>
    <x v="2"/>
    <x v="84"/>
  </r>
  <r>
    <x v="15"/>
    <m/>
    <x v="97"/>
    <d v="2025-10-02T00:00:00"/>
    <d v="2025-11-05T00:00:00"/>
    <n v="-0.41"/>
    <s v="‭112120201040‬"/>
    <s v="Outros Equipamentos"/>
    <s v="01-‭112120201040‬-000-‭154505060027‬-2-NV021564-000000000-0-0-0"/>
    <s v="NV021564"/>
    <m/>
    <x v="2"/>
    <x v="183"/>
  </r>
  <r>
    <x v="15"/>
    <m/>
    <x v="97"/>
    <d v="2025-10-02T00:00:00"/>
    <d v="2025-11-05T00:00:00"/>
    <n v="-0.41"/>
    <s v="‭112120201040‬"/>
    <s v="Outros Equipamentos"/>
    <s v="01-‭112120201040‬-000-‭001505060490‬-2-NV022566-000000000-0-0-0"/>
    <s v="NV022566"/>
    <m/>
    <x v="2"/>
    <x v="36"/>
  </r>
  <r>
    <x v="15"/>
    <m/>
    <x v="97"/>
    <d v="2025-10-02T00:00:00"/>
    <d v="2025-11-05T00:00:00"/>
    <n v="-0.41"/>
    <s v="‭112120201040‬"/>
    <s v="Outros Equipamentos"/>
    <s v="01-‭112120201040‬-000-‭001505060301‬-2-NV022620-000000000-0-0-0"/>
    <s v="NV022620"/>
    <m/>
    <x v="2"/>
    <x v="99"/>
  </r>
  <r>
    <x v="15"/>
    <m/>
    <x v="97"/>
    <d v="2025-10-02T00:00:00"/>
    <d v="2025-11-05T00:00:00"/>
    <n v="-0.41"/>
    <s v="‭112120201040‬"/>
    <s v="Outros Equipamentos"/>
    <s v="01-‭112120201040‬-000-‭001505060414‬-2-NV022637-000000000-0-0-0"/>
    <s v="NV022637"/>
    <m/>
    <x v="2"/>
    <x v="69"/>
  </r>
  <r>
    <x v="15"/>
    <m/>
    <x v="97"/>
    <d v="2025-10-02T00:00:00"/>
    <d v="2025-11-05T00:00:00"/>
    <n v="-0.41"/>
    <s v="‭112120201040‬"/>
    <s v="Outros Equipamentos"/>
    <s v="01-‭112120201040‬-000-‭086505060092‬-2-NV003970-000000000-0-0-0"/>
    <s v="NV003970"/>
    <m/>
    <x v="2"/>
    <x v="194"/>
  </r>
  <r>
    <x v="15"/>
    <m/>
    <x v="97"/>
    <d v="2025-10-02T00:00:00"/>
    <d v="2025-11-05T00:00:00"/>
    <n v="-0.41"/>
    <s v="‭112120201040‬"/>
    <s v="Outros Equipamentos"/>
    <s v="01-‭112120201040‬-000-‭001505060488‬-2-NV021610-000000000-0-0-0"/>
    <s v="NV021610"/>
    <m/>
    <x v="2"/>
    <x v="160"/>
  </r>
  <r>
    <x v="15"/>
    <m/>
    <x v="97"/>
    <d v="2025-10-02T00:00:00"/>
    <d v="2025-11-05T00:00:00"/>
    <n v="-0.41"/>
    <s v="‭112120201040‬"/>
    <s v="Outros Equipamentos"/>
    <s v="01-‭112120201040‬-000-‭001505060371‬-2-NV022575-000000000-0-0-0"/>
    <s v="NV022575"/>
    <m/>
    <x v="2"/>
    <x v="195"/>
  </r>
  <r>
    <x v="15"/>
    <m/>
    <x v="97"/>
    <d v="2025-10-02T00:00:00"/>
    <d v="2025-11-05T00:00:00"/>
    <n v="-0.41"/>
    <s v="‭112120201040‬"/>
    <s v="Outros Equipamentos"/>
    <s v="01-‭112120201040‬-000-‭001505060395‬-2-NV021581-000000000-0-0-0"/>
    <s v="NV021581"/>
    <m/>
    <x v="2"/>
    <x v="145"/>
  </r>
  <r>
    <x v="15"/>
    <m/>
    <x v="97"/>
    <d v="2025-10-02T00:00:00"/>
    <d v="2025-11-05T00:00:00"/>
    <n v="-0.41"/>
    <s v="‭112120201040‬"/>
    <s v="Outros Equipamentos"/>
    <s v="01-‭112120201040‬-000-‭001505060426‬-2-NV022559-000000000-0-0-0"/>
    <s v="NV022559"/>
    <m/>
    <x v="2"/>
    <x v="79"/>
  </r>
  <r>
    <x v="15"/>
    <m/>
    <x v="97"/>
    <d v="2025-10-02T00:00:00"/>
    <d v="2025-11-05T00:00:00"/>
    <n v="-0.41"/>
    <s v="‭112120201040‬"/>
    <s v="Outros Equipamentos"/>
    <s v="01-‭112120201040‬-000-‭100505060472‬-2-NV003971-000000000-0-0-0"/>
    <s v="NV003971"/>
    <m/>
    <x v="2"/>
    <x v="196"/>
  </r>
  <r>
    <x v="15"/>
    <m/>
    <x v="97"/>
    <d v="2025-10-02T00:00:00"/>
    <d v="2025-11-05T00:00:00"/>
    <n v="-0.41"/>
    <s v="‭112120201040‬"/>
    <s v="Outros Equipamentos"/>
    <s v="01-‭112120201040‬-000-‭093505060125‬-2-NV003972-000000000-0-0-0"/>
    <s v="NV003972"/>
    <m/>
    <x v="2"/>
    <x v="50"/>
  </r>
  <r>
    <x v="15"/>
    <m/>
    <x v="97"/>
    <d v="2025-10-02T00:00:00"/>
    <d v="2025-11-05T00:00:00"/>
    <n v="-0.41"/>
    <s v="‭112120201040‬"/>
    <s v="Outros Equipamentos"/>
    <s v="01-‭112120201040‬-000-‭118505060126‬-2-NV004960-000000000-0-0-0"/>
    <s v="NV004960"/>
    <m/>
    <x v="2"/>
    <x v="49"/>
  </r>
  <r>
    <x v="15"/>
    <m/>
    <x v="97"/>
    <d v="2025-10-02T00:00:00"/>
    <d v="2025-11-05T00:00:00"/>
    <n v="-0.41"/>
    <s v="‭112120201040‬"/>
    <s v="Outros Equipamentos"/>
    <s v="01-‭112120201040‬-000-‭001505060361‬-2-NV021591-000000000-0-0-0"/>
    <s v="NV021591"/>
    <m/>
    <x v="2"/>
    <x v="197"/>
  </r>
  <r>
    <x v="15"/>
    <m/>
    <x v="97"/>
    <d v="2025-10-02T00:00:00"/>
    <d v="2025-11-05T00:00:00"/>
    <n v="-0.41"/>
    <s v="‭112120201040‬"/>
    <s v="Outros Equipamentos"/>
    <s v="01-‭112120201040‬-000-‭001505060285‬-2-NV021616-000000000-0-0-0"/>
    <s v="NV021616"/>
    <m/>
    <x v="2"/>
    <x v="83"/>
  </r>
  <r>
    <x v="15"/>
    <m/>
    <x v="97"/>
    <d v="2025-10-02T00:00:00"/>
    <d v="2025-11-05T00:00:00"/>
    <n v="-0.41"/>
    <s v="‭112120201040‬"/>
    <s v="Outros Equipamentos"/>
    <s v="01-‭112120201040‬-000-‭151505060026‬-2-NV021563-000000000-0-0-0"/>
    <s v="NV021563"/>
    <m/>
    <x v="2"/>
    <x v="55"/>
  </r>
  <r>
    <x v="15"/>
    <m/>
    <x v="97"/>
    <d v="2025-10-02T00:00:00"/>
    <d v="2025-11-05T00:00:00"/>
    <n v="-0.41"/>
    <s v="‭112120201040‬"/>
    <s v="Outros Equipamentos"/>
    <s v="01-‭112120201040‬-000-‭046505060153‬-2-NV006964-000000000-0-0-0"/>
    <s v="NV006964"/>
    <m/>
    <x v="2"/>
    <x v="23"/>
  </r>
  <r>
    <x v="15"/>
    <m/>
    <x v="97"/>
    <d v="2025-10-02T00:00:00"/>
    <d v="2025-11-05T00:00:00"/>
    <n v="-0.41"/>
    <s v="‭112120201040‬"/>
    <s v="Outros Equipamentos"/>
    <s v="01-‭112120201040‬-000-‭142505060137‬-2-NV021575-000000000-0-0-0"/>
    <s v="NV021575"/>
    <m/>
    <x v="2"/>
    <x v="67"/>
  </r>
  <r>
    <x v="15"/>
    <m/>
    <x v="97"/>
    <d v="2025-10-02T00:00:00"/>
    <d v="2025-11-05T00:00:00"/>
    <n v="-0.41"/>
    <s v="‭112120201040‬"/>
    <s v="Outros Equipamentos"/>
    <s v="01-‭112120201040‬-000-‭001505060360‬-2-NV021590-000000000-0-0-0"/>
    <s v="NV021590"/>
    <m/>
    <x v="2"/>
    <x v="198"/>
  </r>
  <r>
    <x v="15"/>
    <m/>
    <x v="97"/>
    <d v="2025-10-02T00:00:00"/>
    <d v="2025-11-05T00:00:00"/>
    <n v="-0.41"/>
    <s v="‭112120201040‬"/>
    <s v="Outros Equipamentos"/>
    <s v="01-‭112120201040‬-000-‭140505060484‬-2-NV021561-000000000-0-0-0"/>
    <s v="NV021561"/>
    <m/>
    <x v="2"/>
    <x v="177"/>
  </r>
  <r>
    <x v="15"/>
    <m/>
    <x v="97"/>
    <d v="2025-10-02T00:00:00"/>
    <d v="2025-11-05T00:00:00"/>
    <n v="-0.41"/>
    <s v="‭112120201040‬"/>
    <s v="Outros Equipamentos"/>
    <s v="01-‭112120201040‬-000-‭001505060385‬-2-NV022655-000000000-0-0-0"/>
    <s v="NV022655"/>
    <m/>
    <x v="2"/>
    <x v="199"/>
  </r>
  <r>
    <x v="15"/>
    <m/>
    <x v="97"/>
    <d v="2025-10-02T00:00:00"/>
    <d v="2025-11-05T00:00:00"/>
    <n v="-0.41"/>
    <s v="‭112120201040‬"/>
    <s v="Outros Equipamentos"/>
    <s v="01-‭112120201040‬-000-‭072505060480‬-2-NV003973-000000000-0-0-0"/>
    <s v="NV003973"/>
    <m/>
    <x v="2"/>
    <x v="66"/>
  </r>
  <r>
    <x v="15"/>
    <m/>
    <x v="97"/>
    <d v="2025-10-02T00:00:00"/>
    <d v="2025-11-05T00:00:00"/>
    <n v="-0.41"/>
    <s v="‭112120201040‬"/>
    <s v="Outros Equipamentos"/>
    <s v="01-‭112120201040‬-000-‭001505060298‬-2-NV022611-000000000-0-0-0"/>
    <s v="NV022611"/>
    <m/>
    <x v="2"/>
    <x v="57"/>
  </r>
  <r>
    <x v="15"/>
    <m/>
    <x v="97"/>
    <d v="2025-10-02T00:00:00"/>
    <d v="2025-11-05T00:00:00"/>
    <n v="-0.41"/>
    <s v="‭112120201040‬"/>
    <s v="Outros Equipamentos"/>
    <s v="01-‭112120201040‬-000-‭001505060282‬-2-NV021599-000000000-0-0-0"/>
    <s v="NV021599"/>
    <m/>
    <x v="2"/>
    <x v="167"/>
  </r>
  <r>
    <x v="15"/>
    <m/>
    <x v="97"/>
    <d v="2025-10-02T00:00:00"/>
    <d v="2025-11-05T00:00:00"/>
    <n v="-0.41"/>
    <s v="‭112120201040‬"/>
    <s v="Outros Equipamentos"/>
    <s v="01-‭112120201040‬-000-‭099505060127‬-2-NV003974-000000000-0-0-0"/>
    <s v="NV003974"/>
    <m/>
    <x v="2"/>
    <x v="159"/>
  </r>
  <r>
    <x v="15"/>
    <m/>
    <x v="97"/>
    <d v="2025-10-02T00:00:00"/>
    <d v="2025-11-05T00:00:00"/>
    <n v="-0.41"/>
    <s v="‭112120201040‬"/>
    <s v="Outros Equipamentos"/>
    <s v="01-‭112120201040‬-000-‭001505060365‬-2-NV021614-000000000-0-0-0"/>
    <s v="NV021614"/>
    <m/>
    <x v="2"/>
    <x v="200"/>
  </r>
  <r>
    <x v="15"/>
    <m/>
    <x v="97"/>
    <d v="2025-10-02T00:00:00"/>
    <d v="2025-11-05T00:00:00"/>
    <n v="-0.41"/>
    <s v="‭112120201040‬"/>
    <s v="Outros Equipamentos"/>
    <s v="01-‭112120201040‬-000-‭129505010025‬-1-NV019953-000000000-0-0-0"/>
    <s v="NV019953"/>
    <m/>
    <x v="2"/>
    <x v="82"/>
  </r>
  <r>
    <x v="15"/>
    <m/>
    <x v="97"/>
    <d v="2025-10-02T00:00:00"/>
    <d v="2025-11-05T00:00:00"/>
    <n v="-0.41"/>
    <s v="‭112120201040‬"/>
    <s v="Outros Equipamentos"/>
    <s v="01-‭112120201040‬-000-‭143505060163‬-2-NV021577-000000000-0-0-0"/>
    <s v="NV021577"/>
    <m/>
    <x v="2"/>
    <x v="181"/>
  </r>
  <r>
    <x v="15"/>
    <m/>
    <x v="97"/>
    <d v="2025-10-02T00:00:00"/>
    <d v="2025-11-05T00:00:00"/>
    <n v="-0.41"/>
    <s v="‭112120201040‬"/>
    <s v="Outros Equipamentos"/>
    <s v="01-‭112120201040‬-000-‭001505060378‬-2-NV022613-000000000-0-0-0"/>
    <s v="NV022613"/>
    <m/>
    <x v="2"/>
    <x v="201"/>
  </r>
  <r>
    <x v="15"/>
    <m/>
    <x v="97"/>
    <d v="2025-10-02T00:00:00"/>
    <d v="2025-11-05T00:00:00"/>
    <n v="-0.41"/>
    <s v="‭112120201040‬"/>
    <s v="Outros Equipamentos"/>
    <s v="01-‭112120201040‬-000-‭095505060473‬-2-NV004957-000000000-0-0-0"/>
    <s v="NV004957"/>
    <m/>
    <x v="2"/>
    <x v="202"/>
  </r>
  <r>
    <x v="15"/>
    <m/>
    <x v="97"/>
    <d v="2025-10-02T00:00:00"/>
    <d v="2025-11-05T00:00:00"/>
    <n v="-0.41"/>
    <s v="‭112120201040‬"/>
    <s v="Outros Equipamentos"/>
    <s v="01-‭112120201040‬-000-‭001505060290‬-2-NV022564-000000000-0-0-0"/>
    <s v="NV022564"/>
    <m/>
    <x v="2"/>
    <x v="166"/>
  </r>
  <r>
    <x v="15"/>
    <m/>
    <x v="97"/>
    <d v="2025-10-02T00:00:00"/>
    <d v="2025-11-05T00:00:00"/>
    <n v="-0.41"/>
    <s v="‭112120201040‬"/>
    <s v="Outros Equipamentos"/>
    <s v="01-‭112120201040‬-000-‭064505060093‬-2-NV008122-000000000-0-0-0"/>
    <s v="NV008122"/>
    <m/>
    <x v="2"/>
    <x v="203"/>
  </r>
  <r>
    <x v="15"/>
    <m/>
    <x v="97"/>
    <d v="2025-10-02T00:00:00"/>
    <d v="2025-11-05T00:00:00"/>
    <n v="-0.41"/>
    <s v="‭112120201040‬"/>
    <s v="Outros Equipamentos"/>
    <s v="01-‭112120201040‬-000-‭001505060512‬-2-NV021594-000000000-0-0-0"/>
    <s v="NV021594"/>
    <m/>
    <x v="2"/>
    <x v="89"/>
  </r>
  <r>
    <x v="15"/>
    <m/>
    <x v="97"/>
    <d v="2025-10-02T00:00:00"/>
    <d v="2025-11-05T00:00:00"/>
    <n v="-0.41"/>
    <s v="‭112120201040‬"/>
    <s v="Outros Equipamentos"/>
    <s v="01-‭112120201040‬-000-‭081505060154‬-2-NV000956-000000000-0-0-0"/>
    <s v="NV000956"/>
    <m/>
    <x v="2"/>
    <x v="16"/>
  </r>
  <r>
    <x v="15"/>
    <m/>
    <x v="97"/>
    <d v="2025-10-02T00:00:00"/>
    <d v="2025-11-05T00:00:00"/>
    <n v="-0.41"/>
    <s v="‭112120201040‬"/>
    <s v="Outros Equipamentos"/>
    <s v="01-‭112120201040‬-000-‭001505060506‬-2-NV022634-000000000-0-0-0"/>
    <s v="NV022634"/>
    <m/>
    <x v="2"/>
    <x v="155"/>
  </r>
  <r>
    <x v="15"/>
    <m/>
    <x v="97"/>
    <d v="2025-10-02T00:00:00"/>
    <d v="2025-11-05T00:00:00"/>
    <n v="-0.41"/>
    <s v="‭112120201040‬"/>
    <s v="Outros Equipamentos"/>
    <s v="01-‭112120201040‬-000-‭128505060474‬-2-NV019956-000000000-0-0-0"/>
    <s v="NV019956"/>
    <m/>
    <x v="2"/>
    <x v="204"/>
  </r>
  <r>
    <x v="15"/>
    <m/>
    <x v="97"/>
    <d v="2025-10-02T00:00:00"/>
    <d v="2025-11-05T00:00:00"/>
    <n v="-0.41"/>
    <s v="‭112120201040‬"/>
    <s v="Outros Equipamentos"/>
    <s v="01-‭112120201040‬-000-‭109505060094‬-2-NV004956-000000000-0-0-0"/>
    <s v="NV004956"/>
    <m/>
    <x v="2"/>
    <x v="205"/>
  </r>
  <r>
    <x v="15"/>
    <m/>
    <x v="97"/>
    <d v="2025-10-02T00:00:00"/>
    <d v="2025-11-05T00:00:00"/>
    <n v="-0.41"/>
    <s v="‭112120201040‬"/>
    <s v="Outros Equipamentos"/>
    <s v="01-‭112120201040‬-000-‭068505060456‬-1-NV003975-000000000-0-0-0"/>
    <s v="NV003975"/>
    <m/>
    <x v="2"/>
    <x v="81"/>
  </r>
  <r>
    <x v="15"/>
    <m/>
    <x v="97"/>
    <d v="2025-10-02T00:00:00"/>
    <d v="2025-11-05T00:00:00"/>
    <n v="-0.41"/>
    <s v="‭112120201040‬"/>
    <s v="Outros Equipamentos"/>
    <s v="01-‭112120201040‬-000-‭001505060397‬-2-NV021589-000000000-0-0-0"/>
    <s v="NV021589"/>
    <m/>
    <x v="2"/>
    <x v="176"/>
  </r>
  <r>
    <x v="15"/>
    <m/>
    <x v="97"/>
    <d v="2025-10-02T00:00:00"/>
    <d v="2025-11-05T00:00:00"/>
    <n v="-0.41"/>
    <s v="‭112120201040‬"/>
    <s v="Outros Equipamentos"/>
    <s v="01-‭112120201040‬-000-‭001505060390‬-2-NV022681-000000000-0-0-0"/>
    <s v="NV022681"/>
    <m/>
    <x v="2"/>
    <x v="206"/>
  </r>
  <r>
    <x v="15"/>
    <m/>
    <x v="97"/>
    <d v="2025-10-02T00:00:00"/>
    <d v="2025-11-05T00:00:00"/>
    <n v="-0.41"/>
    <s v="‭112120201040‬"/>
    <s v="Outros Equipamentos"/>
    <s v="01-‭112120201040‬-000-‭001505060520‬-2-NV022642-000000000-0-0-0"/>
    <s v="NV022642"/>
    <m/>
    <x v="2"/>
    <x v="62"/>
  </r>
  <r>
    <x v="15"/>
    <m/>
    <x v="97"/>
    <d v="2025-10-02T00:00:00"/>
    <d v="2025-11-05T00:00:00"/>
    <n v="-0.41"/>
    <s v="‭112120201040‬"/>
    <s v="Outros Equipamentos"/>
    <s v="01-‭112120201040‬-000-‭001505060421‬-2-NV021619-000000000-0-0-0"/>
    <s v="NV021619"/>
    <m/>
    <x v="2"/>
    <x v="29"/>
  </r>
  <r>
    <x v="15"/>
    <m/>
    <x v="97"/>
    <d v="2025-10-02T00:00:00"/>
    <d v="2025-11-05T00:00:00"/>
    <n v="-0.41"/>
    <s v="‭112120201040‬"/>
    <s v="Outros Equipamentos"/>
    <s v="01-‭112120201040‬-000-‭001505060521‬-2-NV022643-000000000-0-0-0"/>
    <s v="NV022643"/>
    <m/>
    <x v="2"/>
    <x v="171"/>
  </r>
  <r>
    <x v="15"/>
    <m/>
    <x v="97"/>
    <d v="2025-10-02T00:00:00"/>
    <d v="2025-11-05T00:00:00"/>
    <n v="-0.41"/>
    <s v="‭112120201040‬"/>
    <s v="Outros Equipamentos"/>
    <s v="01-‭112120201040‬-000-‭144505060028‬-2-NV021565-000000000-0-0-0"/>
    <s v="NV021565"/>
    <m/>
    <x v="2"/>
    <x v="117"/>
  </r>
  <r>
    <x v="15"/>
    <m/>
    <x v="97"/>
    <d v="2025-10-02T00:00:00"/>
    <d v="2025-11-05T00:00:00"/>
    <n v="-0.41"/>
    <s v="‭112120201040‬"/>
    <s v="Outros Equipamentos"/>
    <s v="01-‭112120201040‬-000-‭094505060448‬-1-NV003976-000000000-0-0-0"/>
    <s v="NV003976"/>
    <m/>
    <x v="2"/>
    <x v="9"/>
  </r>
  <r>
    <x v="15"/>
    <m/>
    <x v="97"/>
    <d v="2025-10-02T00:00:00"/>
    <d v="2025-11-05T00:00:00"/>
    <n v="-0.41"/>
    <s v="‭112120201040‬"/>
    <s v="Outros Equipamentos"/>
    <s v="01-‭112120201040‬-000-‭001505060310‬-2-NV022670-000000000-0-0-0"/>
    <s v="NV022670"/>
    <m/>
    <x v="2"/>
    <x v="116"/>
  </r>
  <r>
    <x v="15"/>
    <m/>
    <x v="97"/>
    <d v="2025-10-02T00:00:00"/>
    <d v="2025-11-05T00:00:00"/>
    <n v="-0.41"/>
    <s v="‭112120201040‬"/>
    <s v="Outros Equipamentos"/>
    <s v="01-‭112120201040‬-000-‭001505060515‬-2-NV022588-000000000-0-0-0"/>
    <s v="NV022588"/>
    <m/>
    <x v="2"/>
    <x v="207"/>
  </r>
  <r>
    <x v="15"/>
    <m/>
    <x v="97"/>
    <d v="2025-10-02T00:00:00"/>
    <d v="2025-11-05T00:00:00"/>
    <n v="-0.41"/>
    <s v="‭112120201040‬"/>
    <s v="Outros Equipamentos"/>
    <s v="01-‭112120201040‬-000-‭130505060086‬-2-NV019952-000000000-0-0-0"/>
    <s v="NV019952"/>
    <m/>
    <x v="2"/>
    <x v="208"/>
  </r>
  <r>
    <x v="15"/>
    <m/>
    <x v="97"/>
    <d v="2025-10-02T00:00:00"/>
    <d v="2025-11-05T00:00:00"/>
    <n v="-0.41"/>
    <s v="‭112120201040‬"/>
    <s v="Outros Equipamentos"/>
    <s v="01-‭112120201040‬-000-‭001505060517‬-2-NV022633-000000000-0-0-0"/>
    <s v="NV022633"/>
    <m/>
    <x v="2"/>
    <x v="172"/>
  </r>
  <r>
    <x v="15"/>
    <m/>
    <x v="97"/>
    <d v="2025-10-02T00:00:00"/>
    <d v="2025-11-05T00:00:00"/>
    <n v="-0.41"/>
    <s v="‭112120201040‬"/>
    <s v="Outros Equipamentos"/>
    <s v="01-‭112120201040‬-000-‭089505060087‬-2-NV003952-000000000-0-0-0"/>
    <s v="NV003952"/>
    <m/>
    <x v="2"/>
    <x v="209"/>
  </r>
  <r>
    <x v="15"/>
    <m/>
    <x v="97"/>
    <d v="2025-10-02T00:00:00"/>
    <d v="2025-11-05T00:00:00"/>
    <n v="-0.41"/>
    <s v="‭112120201040‬"/>
    <s v="Outros Equipamentos"/>
    <s v="01-‭112120201040‬-000-‭001505060286‬-2-NV021617-000000000-0-0-0"/>
    <s v="NV021617"/>
    <m/>
    <x v="2"/>
    <x v="42"/>
  </r>
  <r>
    <x v="15"/>
    <m/>
    <x v="97"/>
    <d v="2025-10-02T00:00:00"/>
    <d v="2025-11-05T00:00:00"/>
    <n v="-0.41"/>
    <s v="‭112120201040‬"/>
    <s v="Outros Equipamentos"/>
    <s v="01-‭112120201040‬-000-‭001505060366‬-2-NV022555-000000000-0-0-0"/>
    <s v="NV022555"/>
    <m/>
    <x v="2"/>
    <x v="210"/>
  </r>
  <r>
    <x v="15"/>
    <m/>
    <x v="97"/>
    <d v="2025-10-02T00:00:00"/>
    <d v="2025-11-05T00:00:00"/>
    <n v="-0.41"/>
    <s v="‭112120201040‬"/>
    <s v="Outros Equipamentos"/>
    <s v="01-‭112120201040‬-000-‭114505060459‬-2-NV003953-000000000-0-0-0"/>
    <s v="NV003953"/>
    <m/>
    <x v="2"/>
    <x v="68"/>
  </r>
  <r>
    <x v="15"/>
    <m/>
    <x v="97"/>
    <d v="2025-10-02T00:00:00"/>
    <d v="2025-11-05T00:00:00"/>
    <n v="-0.41"/>
    <s v="‭112120201040‬"/>
    <s v="Outros Equipamentos"/>
    <s v="01-‭112120201040‬-000-‭001505060411‬-2-NV022627-000000000-0-0-0"/>
    <s v="NV022627"/>
    <m/>
    <x v="2"/>
    <x v="165"/>
  </r>
  <r>
    <x v="15"/>
    <m/>
    <x v="97"/>
    <d v="2025-10-02T00:00:00"/>
    <d v="2025-11-05T00:00:00"/>
    <n v="-0.41"/>
    <s v="‭112120201040‬"/>
    <s v="Outros Equipamentos"/>
    <s v="01-‭112120201040‬-000-‭001505060409‬-2-NV022615-000000000-0-0-0"/>
    <s v="NV022615"/>
    <m/>
    <x v="2"/>
    <x v="148"/>
  </r>
  <r>
    <x v="15"/>
    <m/>
    <x v="97"/>
    <d v="2025-10-02T00:00:00"/>
    <d v="2025-11-05T00:00:00"/>
    <n v="-0.41"/>
    <s v="‭112120201040‬"/>
    <s v="Outros Equipamentos"/>
    <s v="01-‭112120201040‬-000-‭001505060406‬-2-NV022602-000000000-0-0-0"/>
    <s v="NV022602"/>
    <m/>
    <x v="2"/>
    <x v="178"/>
  </r>
  <r>
    <x v="15"/>
    <m/>
    <x v="97"/>
    <d v="2025-10-02T00:00:00"/>
    <d v="2025-11-05T00:00:00"/>
    <n v="-0.41"/>
    <s v="‭112120201040‬"/>
    <s v="Outros Equipamentos"/>
    <s v="01-‭112120201040‬-000-‭001505060493‬-2-NV022663-000000000-0-0-0"/>
    <s v="NV022663"/>
    <m/>
    <x v="2"/>
    <x v="163"/>
  </r>
  <r>
    <x v="15"/>
    <m/>
    <x v="97"/>
    <d v="2025-10-02T00:00:00"/>
    <d v="2025-11-05T00:00:00"/>
    <n v="-0.41"/>
    <s v="‭112120201040‬"/>
    <s v="Outros Equipamentos"/>
    <s v="01-‭112120201040‬-000-‭067505060453‬-1-NV009956-000000000-0-0-0"/>
    <s v="NV009956"/>
    <m/>
    <x v="2"/>
    <x v="58"/>
  </r>
  <r>
    <x v="15"/>
    <m/>
    <x v="97"/>
    <d v="2025-10-02T00:00:00"/>
    <d v="2025-11-05T00:00:00"/>
    <n v="-0.41"/>
    <s v="‭112120201040‬"/>
    <s v="Outros Equipamentos"/>
    <s v="01-‭112120201040‬-000-‭001505060494‬-2-NV022672-000000000-0-0-0"/>
    <s v="NV022672"/>
    <m/>
    <x v="2"/>
    <x v="73"/>
  </r>
  <r>
    <x v="15"/>
    <m/>
    <x v="97"/>
    <d v="2025-10-02T00:00:00"/>
    <d v="2025-11-05T00:00:00"/>
    <n v="-0.41"/>
    <s v="‭112120201040‬"/>
    <s v="Outros Equipamentos"/>
    <s v="01-‭112120201040‬-000-‭092505060457‬-1-NV000954-000000000-0-0-0"/>
    <s v="NV000954"/>
    <m/>
    <x v="2"/>
    <x v="41"/>
  </r>
  <r>
    <x v="15"/>
    <m/>
    <x v="97"/>
    <d v="2025-10-02T00:00:00"/>
    <d v="2025-11-05T00:00:00"/>
    <n v="-0.41"/>
    <s v="‭112120201040‬"/>
    <s v="Outros Equipamentos"/>
    <s v="01-‭112120201040‬-000-‭097505060088‬-2-NV003954-000000000-0-0-0"/>
    <s v="NV003954"/>
    <m/>
    <x v="2"/>
    <x v="211"/>
  </r>
  <r>
    <x v="15"/>
    <m/>
    <x v="97"/>
    <d v="2025-10-02T00:00:00"/>
    <d v="2025-11-05T00:00:00"/>
    <n v="-0.41"/>
    <s v="‭112120201040‬"/>
    <s v="Outros Equipamentos"/>
    <s v="01-‭112120201040‬-000-‭152505060104‬-2-NV021571-000000000-0-0-0"/>
    <s v="NV021571"/>
    <m/>
    <x v="2"/>
    <x v="212"/>
  </r>
  <r>
    <x v="15"/>
    <m/>
    <x v="97"/>
    <d v="2025-10-02T00:00:00"/>
    <d v="2025-11-05T00:00:00"/>
    <n v="-0.41"/>
    <s v="‭112120201040‬"/>
    <s v="Outros Equipamentos"/>
    <s v="01-‭112120201040‬-000-‭001505060400‬-2-NV021608-000000000-0-0-0"/>
    <s v="NV021608"/>
    <m/>
    <x v="2"/>
    <x v="19"/>
  </r>
  <r>
    <x v="15"/>
    <m/>
    <x v="97"/>
    <d v="2025-10-02T00:00:00"/>
    <d v="2025-11-05T00:00:00"/>
    <n v="-0.41"/>
    <s v="‭112120201040‬"/>
    <s v="Outros Equipamentos"/>
    <s v="01-‭112120201040‬-000-‭138505060157‬-2-NV021558-000000000-0-0-0"/>
    <s v="NV021558"/>
    <m/>
    <x v="2"/>
    <x v="43"/>
  </r>
  <r>
    <x v="15"/>
    <m/>
    <x v="97"/>
    <d v="2025-10-02T00:00:00"/>
    <d v="2025-11-05T00:00:00"/>
    <n v="-0.41"/>
    <s v="‭112120201040‬"/>
    <s v="Outros Equipamentos"/>
    <s v="01-‭112120201040‬-000-‭113505060496‬-2-NV003955-000000000-0-0-0"/>
    <s v="NV003955"/>
    <m/>
    <x v="2"/>
    <x v="126"/>
  </r>
  <r>
    <x v="15"/>
    <m/>
    <x v="97"/>
    <d v="2025-10-02T00:00:00"/>
    <d v="2025-11-05T00:00:00"/>
    <n v="-0.41"/>
    <s v="‭112120201040‬"/>
    <s v="Outros Equipamentos"/>
    <s v="01-‭112120201040‬-000-‭139505060103‬-2-NV021562-000000000-0-0-0"/>
    <s v="NV021562"/>
    <m/>
    <x v="2"/>
    <x v="213"/>
  </r>
  <r>
    <x v="15"/>
    <m/>
    <x v="97"/>
    <d v="2025-10-02T00:00:00"/>
    <d v="2025-11-05T00:00:00"/>
    <n v="-0.41"/>
    <s v="‭112120201040‬"/>
    <s v="Outros Equipamentos"/>
    <s v="01-‭112120201040‬-000-‭101505060478‬-2-NV003956-000000000-0-0-0"/>
    <s v="NV003956"/>
    <m/>
    <x v="2"/>
    <x v="94"/>
  </r>
  <r>
    <x v="15"/>
    <m/>
    <x v="97"/>
    <d v="2025-10-02T00:00:00"/>
    <d v="2025-11-05T00:00:00"/>
    <n v="-0.41"/>
    <s v="‭112120201040‬"/>
    <s v="Outros Equipamentos"/>
    <s v="01-‭112120201040‬-000-‭001505060469‬-2-NV022624-000000000-0-0-0"/>
    <s v="NV022624"/>
    <m/>
    <x v="2"/>
    <x v="214"/>
  </r>
  <r>
    <x v="15"/>
    <m/>
    <x v="97"/>
    <d v="2025-10-02T00:00:00"/>
    <d v="2025-11-05T00:00:00"/>
    <n v="-0.41"/>
    <s v="‭112120201040‬"/>
    <s v="Outros Equipamentos"/>
    <s v="01-‭112120201040‬-000-‭098505060014‬-2-NV003957-000000000-0-0-0"/>
    <s v="NV003957"/>
    <m/>
    <x v="2"/>
    <x v="101"/>
  </r>
  <r>
    <x v="15"/>
    <m/>
    <x v="97"/>
    <d v="2025-10-02T00:00:00"/>
    <d v="2025-11-05T00:00:00"/>
    <n v="-0.41"/>
    <s v="‭112120201040‬"/>
    <s v="Outros Equipamentos"/>
    <s v="01-‭112120201040‬-000-‭001505060516‬-2-NV022618-000000000-0-0-0"/>
    <s v="NV022618"/>
    <m/>
    <x v="2"/>
    <x v="122"/>
  </r>
  <r>
    <x v="15"/>
    <m/>
    <x v="97"/>
    <d v="2025-10-02T00:00:00"/>
    <d v="2025-11-05T00:00:00"/>
    <n v="-0.41"/>
    <s v="‭112120201040‬"/>
    <s v="Outros Equipamentos"/>
    <s v="01-‭112120201040‬-000-‭001505060303‬-2-NV022630-000000000-0-0-0"/>
    <s v="NV022630"/>
    <m/>
    <x v="2"/>
    <x v="100"/>
  </r>
  <r>
    <x v="15"/>
    <m/>
    <x v="97"/>
    <d v="2025-10-02T00:00:00"/>
    <d v="2025-11-05T00:00:00"/>
    <n v="-0.41"/>
    <s v="‭112120201040‬"/>
    <s v="Outros Equipamentos"/>
    <s v="01-‭112120201040‬-000-‭057505060470‬-2-NV006977-000000000-0-0-0"/>
    <s v="NV006977"/>
    <m/>
    <x v="2"/>
    <x v="215"/>
  </r>
  <r>
    <x v="15"/>
    <m/>
    <x v="97"/>
    <d v="2025-10-02T00:00:00"/>
    <d v="2025-11-05T00:00:00"/>
    <n v="-0.41"/>
    <s v="‭112120201040‬"/>
    <s v="Outros Equipamentos"/>
    <s v="01-‭112120201040‬-000-‭096505060015‬-2-NV003958-000000000-0-0-0"/>
    <s v="NV003958"/>
    <m/>
    <x v="2"/>
    <x v="3"/>
  </r>
  <r>
    <x v="15"/>
    <m/>
    <x v="97"/>
    <d v="2025-10-02T00:00:00"/>
    <d v="2025-11-05T00:00:00"/>
    <n v="-0.41"/>
    <s v="‭112120201040‬"/>
    <s v="Outros Equipamentos"/>
    <s v="01-‭112120201040‬-000-‭001505060399‬-2-NV021607-000000000-0-0-0"/>
    <s v="NV021607"/>
    <m/>
    <x v="2"/>
    <x v="130"/>
  </r>
  <r>
    <x v="15"/>
    <m/>
    <x v="97"/>
    <d v="2025-10-02T00:00:00"/>
    <d v="2025-11-05T00:00:00"/>
    <n v="-0.41"/>
    <s v="‭112120201040‬"/>
    <s v="Outros Equipamentos"/>
    <s v="01-‭112120201040‬-000-‭112505060461‬-2-NV003959-000000000-0-0-0"/>
    <s v="NV003959"/>
    <m/>
    <x v="2"/>
    <x v="169"/>
  </r>
  <r>
    <x v="15"/>
    <m/>
    <x v="97"/>
    <d v="2025-10-02T00:00:00"/>
    <d v="2025-11-05T00:00:00"/>
    <n v="-0.41"/>
    <s v="‭112120201040‬"/>
    <s v="Outros Equipamentos"/>
    <s v="01-‭112120201040‬-000-‭001505060419‬-2-NV022685-000000000-0-0-0"/>
    <s v="NV022685"/>
    <m/>
    <x v="2"/>
    <x v="216"/>
  </r>
  <r>
    <x v="15"/>
    <m/>
    <x v="97"/>
    <d v="2025-10-02T00:00:00"/>
    <d v="2025-11-05T00:00:00"/>
    <n v="-0.41"/>
    <s v="‭112120201040‬"/>
    <s v="Outros Equipamentos"/>
    <s v="01-‭112120201040‬-000-‭001505060486‬-2-NV021602-000000000-0-0-0"/>
    <s v="NV021602"/>
    <m/>
    <x v="2"/>
    <x v="129"/>
  </r>
  <r>
    <x v="15"/>
    <m/>
    <x v="97"/>
    <d v="2025-10-02T00:00:00"/>
    <d v="2025-11-05T00:00:00"/>
    <n v="-0.41"/>
    <s v="‭112120201040‬"/>
    <s v="Outros Equipamentos"/>
    <s v="01-‭112120201040‬-000-‭001505060391‬-2-NV022682-000000000-0-0-0"/>
    <s v="NV022682"/>
    <m/>
    <x v="2"/>
    <x v="217"/>
  </r>
  <r>
    <x v="15"/>
    <m/>
    <x v="97"/>
    <d v="2025-10-02T00:00:00"/>
    <d v="2025-11-05T00:00:00"/>
    <n v="-0.41"/>
    <s v="‭112120201040‬"/>
    <s v="Outros Equipamentos"/>
    <s v="01-‭112120201040‬-000-‭076505060479‬-2-NV009960-000000000-0-0-0"/>
    <s v="NV009960"/>
    <m/>
    <x v="2"/>
    <x v="72"/>
  </r>
  <r>
    <x v="15"/>
    <m/>
    <x v="97"/>
    <d v="2025-10-02T00:00:00"/>
    <d v="2025-11-05T00:00:00"/>
    <n v="-0.41"/>
    <s v="‭112120201040‬"/>
    <s v="Outros Equipamentos"/>
    <s v="01-‭112120201040‬-000-‭102505060089‬-2-NV003960-000000000-0-0-0"/>
    <s v="NV003960"/>
    <m/>
    <x v="2"/>
    <x v="218"/>
  </r>
  <r>
    <x v="15"/>
    <m/>
    <x v="97"/>
    <d v="2025-10-02T00:00:00"/>
    <d v="2025-11-05T00:00:00"/>
    <n v="-0.41"/>
    <s v="‭112120201040‬"/>
    <s v="Outros Equipamentos"/>
    <s v="01-‭112120201040‬-000-‭001505060392‬-2-NV022683-000000000-0-0-0"/>
    <s v="NV022683"/>
    <m/>
    <x v="2"/>
    <x v="219"/>
  </r>
  <r>
    <x v="15"/>
    <m/>
    <x v="97"/>
    <d v="2025-10-02T00:00:00"/>
    <d v="2025-11-05T00:00:00"/>
    <n v="-0.41"/>
    <s v="‭112120201040‬"/>
    <s v="Outros Equipamentos"/>
    <s v="01-‭112120201040‬-000-‭001505060408‬-2-NV022614-000000000-0-0-0"/>
    <s v="NV022614"/>
    <m/>
    <x v="2"/>
    <x v="147"/>
  </r>
  <r>
    <x v="15"/>
    <m/>
    <x v="97"/>
    <d v="2025-10-02T00:00:00"/>
    <d v="2025-11-05T00:00:00"/>
    <n v="-0.41"/>
    <s v="‭112120201040‬"/>
    <s v="Outros Equipamentos"/>
    <s v="01-‭112120201040‬-000-‭153505060107‬-2-NV021574-000000000-0-0-0"/>
    <s v="NV021574"/>
    <m/>
    <x v="2"/>
    <x v="220"/>
  </r>
  <r>
    <x v="15"/>
    <m/>
    <x v="97"/>
    <d v="2025-10-02T00:00:00"/>
    <d v="2025-11-05T00:00:00"/>
    <n v="-0.41"/>
    <s v="‭112120201040‬"/>
    <s v="Outros Equipamentos"/>
    <s v="01-‭112120201040‬-000-‭001505060394‬-2-NV021580-000000000-0-0-0"/>
    <s v="NV021580"/>
    <m/>
    <x v="2"/>
    <x v="162"/>
  </r>
  <r>
    <x v="15"/>
    <m/>
    <x v="97"/>
    <d v="2025-10-02T00:00:00"/>
    <d v="2025-11-05T00:00:00"/>
    <n v="-0.41"/>
    <s v="‭112120201040‬"/>
    <s v="Outros Equipamentos"/>
    <s v="01-‭112120201040‬-000-‭001505060413‬-2-NV022629-000000000-0-0-0"/>
    <s v="NV022629"/>
    <m/>
    <x v="2"/>
    <x v="35"/>
  </r>
  <r>
    <x v="15"/>
    <m/>
    <x v="97"/>
    <d v="2025-10-02T00:00:00"/>
    <d v="2025-11-05T00:00:00"/>
    <n v="-0.41"/>
    <s v="‭112120201040‬"/>
    <s v="Outros Equipamentos"/>
    <s v="01-‭112120201040‬-000-‭001505060380‬-2-NV022645-000000000-0-0-0"/>
    <s v="NV022645"/>
    <m/>
    <x v="2"/>
    <x v="250"/>
  </r>
  <r>
    <x v="15"/>
    <m/>
    <x v="97"/>
    <d v="2025-10-02T00:00:00"/>
    <d v="2025-11-05T00:00:00"/>
    <n v="-0.41"/>
    <s v="‭112120201040‬"/>
    <s v="Outros Equipamentos"/>
    <s v="01-‭112120201040‬-000-‭001505060382‬-2-NV022648-000000000-0-0-0"/>
    <s v="NV022648"/>
    <m/>
    <x v="2"/>
    <x v="251"/>
  </r>
  <r>
    <x v="15"/>
    <m/>
    <x v="97"/>
    <d v="2025-10-02T00:00:00"/>
    <d v="2025-11-05T00:00:00"/>
    <n v="-0.41"/>
    <s v="‭112120201040‬"/>
    <s v="Outros Equipamentos"/>
    <s v="01-‭112120201040‬-000-‭111505060159‬-2-NV003964-000000000-0-0-0"/>
    <s v="NV003964"/>
    <m/>
    <x v="2"/>
    <x v="174"/>
  </r>
  <r>
    <x v="15"/>
    <m/>
    <x v="97"/>
    <d v="2025-10-02T00:00:00"/>
    <d v="2025-11-05T00:00:00"/>
    <n v="-0.41"/>
    <s v="‭112120201040‬"/>
    <s v="Outros Equipamentos"/>
    <s v="01-‭112120201040‬-000-‭001505060288‬-2-NV022552-000000000-0-0-0"/>
    <s v="NV022552"/>
    <m/>
    <x v="2"/>
    <x v="54"/>
  </r>
  <r>
    <x v="15"/>
    <m/>
    <x v="97"/>
    <d v="2025-10-02T00:00:00"/>
    <d v="2025-11-05T00:00:00"/>
    <n v="-0.41"/>
    <s v="‭112120201040‬"/>
    <s v="Outros Equipamentos"/>
    <s v="01-‭112120201040‬-000-‭001505060454‬-1-NV021620-000000000-0-0-0"/>
    <s v="NV021620"/>
    <m/>
    <x v="2"/>
    <x v="70"/>
  </r>
  <r>
    <x v="15"/>
    <m/>
    <x v="97"/>
    <d v="2025-10-02T00:00:00"/>
    <d v="2025-11-05T00:00:00"/>
    <n v="-0.41"/>
    <s v="‭112120201040‬"/>
    <s v="Outros Equipamentos"/>
    <s v="01-‭112120201040‬-000-‭001505060403‬-2-NV022558-000000000-0-0-0"/>
    <s v="NV022558"/>
    <m/>
    <x v="2"/>
    <x v="12"/>
  </r>
  <r>
    <x v="15"/>
    <m/>
    <x v="97"/>
    <d v="2025-10-02T00:00:00"/>
    <d v="2025-11-05T00:00:00"/>
    <n v="-0.41"/>
    <s v="‭112120201040‬"/>
    <s v="Outros Equipamentos"/>
    <s v="01-‭112120201040‬-000-‭001505060417‬-2-NV022646-000000000-0-0-0"/>
    <s v="NV022646"/>
    <m/>
    <x v="2"/>
    <x v="25"/>
  </r>
  <r>
    <x v="15"/>
    <m/>
    <x v="97"/>
    <d v="2025-10-02T00:00:00"/>
    <d v="2025-11-05T00:00:00"/>
    <n v="-0.41"/>
    <s v="‭112120201040‬"/>
    <s v="Outros Equipamentos"/>
    <s v="01-‭112120201040‬-000-‭001505060289‬-2-NV022563-000000000-0-0-0"/>
    <s v="NV022563"/>
    <m/>
    <x v="2"/>
    <x v="118"/>
  </r>
  <r>
    <x v="15"/>
    <m/>
    <x v="97"/>
    <d v="2025-10-02T00:00:00"/>
    <d v="2025-11-05T00:00:00"/>
    <n v="-0.41"/>
    <s v="‭112120201040‬"/>
    <s v="Outros Equipamentos"/>
    <s v="01-‭112120201040‬-000-‭110505060438‬-2-NV003965-000000000-0-0-0"/>
    <s v="NV003965"/>
    <m/>
    <x v="2"/>
    <x v="28"/>
  </r>
  <r>
    <x v="15"/>
    <m/>
    <x v="97"/>
    <d v="2025-10-02T00:00:00"/>
    <d v="2025-11-05T00:00:00"/>
    <n v="-0.41"/>
    <s v="‭112120201040‬"/>
    <s v="Outros Equipamentos"/>
    <s v="01-‭112120201040‬-000-‭001505060471‬-2-NV022623-000000000-0-0-0"/>
    <s v="NV022623"/>
    <m/>
    <x v="2"/>
    <x v="252"/>
  </r>
  <r>
    <x v="15"/>
    <m/>
    <x v="97"/>
    <d v="2025-10-02T00:00:00"/>
    <d v="2025-11-05T00:00:00"/>
    <n v="-0.41"/>
    <s v="‭112120201040‬"/>
    <s v="Outros Equipamentos"/>
    <s v="01-‭112120201040‬-000-‭106505060509‬-2-NV003966-000000000-0-0-0"/>
    <s v="NV003966"/>
    <m/>
    <x v="2"/>
    <x v="121"/>
  </r>
  <r>
    <x v="15"/>
    <m/>
    <x v="97"/>
    <d v="2025-10-02T00:00:00"/>
    <d v="2025-11-05T00:00:00"/>
    <n v="-0.41"/>
    <s v="‭112120201040‬"/>
    <s v="Outros Equipamentos"/>
    <s v="01-‭112120201040‬-000-‭001505060424‬-2-NV021587-000000000-0-0-0"/>
    <s v="NV021587"/>
    <m/>
    <x v="2"/>
    <x v="63"/>
  </r>
  <r>
    <x v="15"/>
    <m/>
    <x v="97"/>
    <d v="2025-10-02T00:00:00"/>
    <d v="2025-11-05T00:00:00"/>
    <n v="-0.41"/>
    <s v="‭112120201040‬"/>
    <s v="Outros Equipamentos"/>
    <s v="01-‭112120201040‬-000-‭001505060372‬-2-NV022576-000000000-0-0-0"/>
    <s v="NV022576"/>
    <m/>
    <x v="2"/>
    <x v="253"/>
  </r>
  <r>
    <x v="15"/>
    <m/>
    <x v="97"/>
    <d v="2025-10-02T00:00:00"/>
    <d v="2025-11-05T00:00:00"/>
    <n v="-0.41"/>
    <s v="‭112120201040‬"/>
    <s v="Outros Equipamentos"/>
    <s v="01-‭112120201040‬-000-‭001505060443‬-2-NV021579-000000000-0-0-0"/>
    <s v="NV021579"/>
    <m/>
    <x v="2"/>
    <x v="38"/>
  </r>
  <r>
    <x v="15"/>
    <m/>
    <x v="97"/>
    <d v="2025-10-02T00:00:00"/>
    <d v="2025-11-05T00:00:00"/>
    <n v="-0.41"/>
    <s v="‭112120201040‬"/>
    <s v="Outros Equipamentos"/>
    <s v="01-‭112120201040‬-000-‭069505060452‬-1-NV000955-000000000-0-0-0"/>
    <s v="NV000955"/>
    <m/>
    <x v="2"/>
    <x v="168"/>
  </r>
  <r>
    <x v="15"/>
    <m/>
    <x v="97"/>
    <d v="2025-10-02T00:00:00"/>
    <d v="2025-11-05T00:00:00"/>
    <n v="-0.41"/>
    <s v="‭112120201040‬"/>
    <s v="Outros Equipamentos"/>
    <s v="01-‭112120201040‬-000-‭001505060420‬-2-NV021618-000000000-0-0-0"/>
    <s v="NV021618"/>
    <m/>
    <x v="2"/>
    <x v="37"/>
  </r>
  <r>
    <x v="15"/>
    <m/>
    <x v="97"/>
    <d v="2025-10-02T00:00:00"/>
    <d v="2025-11-05T00:00:00"/>
    <n v="-0.41"/>
    <s v="‭112120201040‬"/>
    <s v="Outros Equipamentos"/>
    <s v="01-‭112120201040‬-000-‭134505060151‬-2-NV020554-000000000-0-0-0"/>
    <s v="NV020554"/>
    <m/>
    <x v="2"/>
    <x v="20"/>
  </r>
  <r>
    <x v="15"/>
    <m/>
    <x v="97"/>
    <d v="2025-10-02T00:00:00"/>
    <d v="2025-11-05T00:00:00"/>
    <n v="-0.41"/>
    <s v="‭112120201040‬"/>
    <s v="Outros Equipamentos"/>
    <s v="01-‭112120201040‬-000-‭001505060507‬-2-NV022636-000000000-0-0-0"/>
    <s v="NV022636"/>
    <m/>
    <x v="2"/>
    <x v="156"/>
  </r>
  <r>
    <x v="15"/>
    <m/>
    <x v="97"/>
    <d v="2025-10-02T00:00:00"/>
    <d v="2025-11-05T00:00:00"/>
    <n v="-0.41"/>
    <s v="‭112120201040‬"/>
    <s v="Outros Equipamentos"/>
    <s v="01-‭112120201040‬-000-‭001505060307‬-2-NV022667-000000000-0-0-0"/>
    <s v="NV022667"/>
    <m/>
    <x v="2"/>
    <x v="86"/>
  </r>
  <r>
    <x v="15"/>
    <m/>
    <x v="97"/>
    <d v="2025-10-02T00:00:00"/>
    <d v="2025-11-05T00:00:00"/>
    <n v="-0.41"/>
    <s v="‭112120201040‬"/>
    <s v="Outros Equipamentos"/>
    <s v="01-‭112120201040‬-000-‭001505060294‬-2-NV022573-000000000-0-0-0"/>
    <s v="NV022573"/>
    <m/>
    <x v="2"/>
    <x v="184"/>
  </r>
  <r>
    <x v="15"/>
    <m/>
    <x v="97"/>
    <d v="2025-10-02T00:00:00"/>
    <d v="2025-11-05T00:00:00"/>
    <n v="-0.41"/>
    <s v="‭112120201040‬"/>
    <s v="Outros Equipamentos"/>
    <s v="01-‭112120201040‬-000-‭001505060416‬-2-NV022639-000000000-0-0-0"/>
    <s v="NV022639"/>
    <m/>
    <x v="2"/>
    <x v="161"/>
  </r>
  <r>
    <x v="15"/>
    <m/>
    <x v="97"/>
    <d v="2025-10-02T00:00:00"/>
    <d v="2025-11-05T00:00:00"/>
    <n v="-0.41"/>
    <s v="‭112120201040‬"/>
    <s v="Outros Equipamentos"/>
    <s v="01-‭112120201040‬-000-‭001505060462‬-2-NV022651-000000000-0-0-0"/>
    <s v="NV022651"/>
    <m/>
    <x v="2"/>
    <x v="85"/>
  </r>
  <r>
    <x v="15"/>
    <m/>
    <x v="97"/>
    <d v="2025-10-02T00:00:00"/>
    <d v="2025-11-05T00:00:00"/>
    <n v="-0.41"/>
    <s v="‭112120201040‬"/>
    <s v="Outros Equipamentos"/>
    <s v="01-‭112120201040‬-000-‭122505060123‬-2-NV003968-000000000-0-0-0"/>
    <s v="NV003968"/>
    <m/>
    <x v="2"/>
    <x v="127"/>
  </r>
  <r>
    <x v="15"/>
    <m/>
    <x v="97"/>
    <d v="2025-10-02T00:00:00"/>
    <d v="2025-11-05T00:00:00"/>
    <n v="-0.41"/>
    <s v="‭112120201040‬"/>
    <s v="Outros Equipamentos"/>
    <s v="01-‭112120201040‬-000-‭145505060501‬-2-NV021570-000000000-0-0-0"/>
    <s v="NV021570"/>
    <m/>
    <x v="2"/>
    <x v="90"/>
  </r>
  <r>
    <x v="15"/>
    <m/>
    <x v="97"/>
    <d v="2025-10-02T00:00:00"/>
    <d v="2025-11-05T00:00:00"/>
    <n v="-0.41"/>
    <s v="‭112120201040‬"/>
    <s v="Outros Equipamentos"/>
    <s v="01-‭112120201040‬-000-‭001505060502‬-2-NV021588-000000000-0-0-0"/>
    <s v="NV021588"/>
    <m/>
    <x v="2"/>
    <x v="64"/>
  </r>
  <r>
    <x v="15"/>
    <m/>
    <x v="97"/>
    <d v="2025-10-02T00:00:00"/>
    <d v="2025-11-05T00:00:00"/>
    <n v="-0.41"/>
    <s v="‭112120201040‬"/>
    <s v="Outros Equipamentos"/>
    <s v="01-‭112120201040‬-000-‭001505060418‬-2-NV022684-000000000-0-0-0"/>
    <s v="NV022684"/>
    <m/>
    <x v="2"/>
    <x v="47"/>
  </r>
  <r>
    <x v="15"/>
    <m/>
    <x v="97"/>
    <d v="2025-10-02T00:00:00"/>
    <d v="2025-11-05T00:00:00"/>
    <n v="-0.41"/>
    <s v="‭112120201040‬"/>
    <s v="Outros Equipamentos"/>
    <s v="01-‭112120201040‬-000-‭146505060105‬-2-NV021572-000000000-0-0-0"/>
    <s v="NV021572"/>
    <m/>
    <x v="2"/>
    <x v="225"/>
  </r>
  <r>
    <x v="15"/>
    <m/>
    <x v="97"/>
    <d v="2025-10-02T00:00:00"/>
    <d v="2025-11-05T00:00:00"/>
    <n v="-0.41"/>
    <s v="‭112120201040‬"/>
    <s v="Outros Equipamentos"/>
    <s v="01-‭112120201040‬-000-‭001505060475‬-2-NV021604-000000000-0-0-0"/>
    <s v="NV021604"/>
    <m/>
    <x v="2"/>
    <x v="226"/>
  </r>
  <r>
    <x v="15"/>
    <m/>
    <x v="97"/>
    <d v="2025-10-02T00:00:00"/>
    <d v="2025-11-05T00:00:00"/>
    <n v="-0.41"/>
    <s v="‭112120201040‬"/>
    <s v="Outros Equipamentos"/>
    <s v="01-‭112120201040‬-000-‭001505060376‬-2-NV022601-000000000-0-0-0"/>
    <s v="NV022601"/>
    <m/>
    <x v="2"/>
    <x v="227"/>
  </r>
  <r>
    <x v="15"/>
    <m/>
    <x v="97"/>
    <d v="2025-10-02T00:00:00"/>
    <d v="2025-11-05T00:00:00"/>
    <n v="-0.41"/>
    <s v="‭112120201040‬"/>
    <s v="Outros Equipamentos"/>
    <s v="01-‭112120201040‬-000-‭116505060499‬-2-NV004958-000000000-0-0-0"/>
    <s v="NV004958"/>
    <m/>
    <x v="2"/>
    <x v="141"/>
  </r>
  <r>
    <x v="15"/>
    <m/>
    <x v="97"/>
    <d v="2025-10-02T00:00:00"/>
    <d v="2025-11-05T00:00:00"/>
    <n v="-0.41"/>
    <s v="‭112120201040‬"/>
    <s v="Outros Equipamentos"/>
    <s v="01-‭112120201040‬-000-‭001505060465‬-2-NV022675-000000000-0-0-0"/>
    <s v="NV022675"/>
    <m/>
    <x v="2"/>
    <x v="114"/>
  </r>
  <r>
    <x v="15"/>
    <m/>
    <x v="97"/>
    <d v="2025-10-02T00:00:00"/>
    <d v="2025-11-05T00:00:00"/>
    <n v="-0.41"/>
    <s v="‭112120201040‬"/>
    <s v="Outros Equipamentos"/>
    <s v="01-‭112120201040‬-000-‭001505060491‬-2-NV022609-000000000-0-0-0"/>
    <s v="NV022609"/>
    <m/>
    <x v="2"/>
    <x v="32"/>
  </r>
  <r>
    <x v="15"/>
    <m/>
    <x v="97"/>
    <d v="2025-10-02T00:00:00"/>
    <d v="2025-11-05T00:00:00"/>
    <n v="-0.41"/>
    <s v="‭112120201040‬"/>
    <s v="Outros Equipamentos"/>
    <s v="01-‭112120201040‬-000-‭108505060129‬-2-NV003979-000000000-0-0-0"/>
    <s v="NV003979"/>
    <m/>
    <x v="2"/>
    <x v="46"/>
  </r>
  <r>
    <x v="15"/>
    <m/>
    <x v="97"/>
    <d v="2025-10-02T00:00:00"/>
    <d v="2025-11-05T00:00:00"/>
    <n v="-0.41"/>
    <s v="‭112120201040‬"/>
    <s v="Outros Equipamentos"/>
    <s v="01-‭112120201040‬-000-‭136505060130‬-2-NV020557-000000000-0-0-0"/>
    <s v="NV020557"/>
    <m/>
    <x v="2"/>
    <x v="93"/>
  </r>
  <r>
    <x v="15"/>
    <m/>
    <x v="97"/>
    <d v="2025-10-02T00:00:00"/>
    <d v="2025-11-05T00:00:00"/>
    <n v="-0.41"/>
    <s v="‭112120201040‬"/>
    <s v="Outros Equipamentos"/>
    <s v="01-‭112120201040‬-000-‭073505060097‬-2-NV008123-000000000-0-0-0"/>
    <s v="NV008123"/>
    <m/>
    <x v="2"/>
    <x v="228"/>
  </r>
  <r>
    <x v="15"/>
    <m/>
    <x v="97"/>
    <d v="2025-10-02T00:00:00"/>
    <d v="2025-11-05T00:00:00"/>
    <n v="-0.41"/>
    <s v="‭112120201040‬"/>
    <s v="Outros Equipamentos"/>
    <s v="01-‭112120201040‬-000-‭123505060511‬-2-NV003985-000000000-0-0-0"/>
    <s v="NV003985"/>
    <m/>
    <x v="2"/>
    <x v="88"/>
  </r>
  <r>
    <x v="15"/>
    <m/>
    <x v="97"/>
    <d v="2025-10-02T00:00:00"/>
    <d v="2025-11-05T00:00:00"/>
    <n v="-0.41"/>
    <s v="‭112120201040‬"/>
    <s v="Outros Equipamentos"/>
    <s v="01-‭112120201040‬-000-‭001505060523‬-2-NV022662-000000000-0-0-0"/>
    <s v="NV022662"/>
    <m/>
    <x v="2"/>
    <x v="151"/>
  </r>
  <r>
    <x v="15"/>
    <m/>
    <x v="97"/>
    <d v="2025-10-02T00:00:00"/>
    <d v="2025-11-05T00:00:00"/>
    <n v="-0.41"/>
    <s v="‭112120201040‬"/>
    <s v="Outros Equipamentos"/>
    <s v="01-‭112120201040‬-000-‭001505060396‬-2-NV021593-000000000-0-0-0"/>
    <s v="NV021593"/>
    <m/>
    <x v="2"/>
    <x v="18"/>
  </r>
  <r>
    <x v="15"/>
    <m/>
    <x v="97"/>
    <d v="2025-10-02T00:00:00"/>
    <d v="2025-11-05T00:00:00"/>
    <n v="-0.41"/>
    <s v="‭112120201040‬"/>
    <s v="Outros Equipamentos"/>
    <s v="01-‭112120201040‬-000-‭105505060017‬-2-NV003967-000000000-0-0-0"/>
    <s v="NV003967"/>
    <m/>
    <x v="2"/>
    <x v="150"/>
  </r>
  <r>
    <x v="15"/>
    <m/>
    <x v="97"/>
    <d v="2025-10-02T00:00:00"/>
    <d v="2025-11-05T00:00:00"/>
    <n v="-0.41"/>
    <s v="‭112120201040‬"/>
    <s v="Outros Equipamentos"/>
    <s v="01-‭112120201040‬-000-‭001505060364‬-2-NV021612-000000000-0-0-0"/>
    <s v="NV021612"/>
    <m/>
    <x v="2"/>
    <x v="245"/>
  </r>
  <r>
    <x v="15"/>
    <m/>
    <x v="97"/>
    <d v="2025-10-02T00:00:00"/>
    <d v="2025-11-05T00:00:00"/>
    <n v="-0.41"/>
    <s v="‭112120201040‬"/>
    <s v="Outros Equipamentos"/>
    <s v="01-‭112120201040‬-000-‭001505060467‬-2-NV022621-000000000-0-0-0"/>
    <s v="NV022621"/>
    <m/>
    <x v="2"/>
    <x v="131"/>
  </r>
  <r>
    <x v="15"/>
    <m/>
    <x v="97"/>
    <d v="2025-10-02T00:00:00"/>
    <d v="2025-11-05T00:00:00"/>
    <n v="-0.41"/>
    <s v="‭112120201040‬"/>
    <s v="Outros Equipamentos"/>
    <s v="01-‭112120201040‬-000-‭001505060362‬-2-NV021605-000000000-0-0-0"/>
    <s v="NV021605"/>
    <m/>
    <x v="2"/>
    <x v="246"/>
  </r>
  <r>
    <x v="15"/>
    <m/>
    <x v="97"/>
    <d v="2025-10-02T00:00:00"/>
    <d v="2025-11-05T00:00:00"/>
    <n v="-0.41"/>
    <s v="‭112120201040‬"/>
    <s v="Outros Equipamentos"/>
    <s v="01-‭112120201040‬-000-‭001505060367‬-2-NV022556-000000000-0-0-0"/>
    <s v="NV022556"/>
    <m/>
    <x v="2"/>
    <x v="247"/>
  </r>
  <r>
    <x v="15"/>
    <m/>
    <x v="97"/>
    <d v="2025-10-02T00:00:00"/>
    <d v="2025-11-05T00:00:00"/>
    <n v="-0.41"/>
    <s v="‭112120201040‬"/>
    <s v="Outros Equipamentos"/>
    <s v="01-‭112120201040‬-000-‭001505060387‬-2-NV022657-000000000-0-0-0"/>
    <s v="NV022657"/>
    <m/>
    <x v="2"/>
    <x v="248"/>
  </r>
  <r>
    <x v="15"/>
    <m/>
    <x v="97"/>
    <d v="2025-10-02T00:00:00"/>
    <d v="2025-11-05T00:00:00"/>
    <n v="-0.41"/>
    <s v="‭112120201040‬"/>
    <s v="Outros Equipamentos"/>
    <s v="01-‭112120201040‬-000-‭001505060489‬-2-NV021611-000000000-0-0-0"/>
    <s v="NV021611"/>
    <m/>
    <x v="2"/>
    <x v="10"/>
  </r>
  <r>
    <x v="15"/>
    <m/>
    <x v="97"/>
    <d v="2025-10-02T00:00:00"/>
    <d v="2025-11-05T00:00:00"/>
    <n v="-0.41"/>
    <s v="‭112120201040‬"/>
    <s v="Outros Equipamentos"/>
    <s v="01-‭112120201040‬-000-‭107505060024‬-2-NV003986-000000000-0-0-0"/>
    <s v="NV003986"/>
    <m/>
    <x v="2"/>
    <x v="74"/>
  </r>
  <r>
    <x v="15"/>
    <m/>
    <x v="97"/>
    <d v="2025-10-02T00:00:00"/>
    <d v="2025-11-05T00:00:00"/>
    <n v="-0.41"/>
    <s v="‭112120201040‬"/>
    <s v="Outros Equipamentos"/>
    <s v="01-‭112120201040‬-000-‭001505060468‬-2-NV022688-000000000-0-0-0"/>
    <s v="NV022688"/>
    <m/>
    <x v="2"/>
    <x v="249"/>
  </r>
  <r>
    <x v="15"/>
    <m/>
    <x v="97"/>
    <d v="2025-10-02T00:00:00"/>
    <d v="2025-11-05T00:00:00"/>
    <n v="-0.41"/>
    <s v="‭112120201040‬"/>
    <s v="Outros Equipamentos"/>
    <s v="01-‭112120201040‬-000-‭001505060468‬-2-NV022688-000000000-0-0-0"/>
    <s v="NV022688"/>
    <m/>
    <x v="2"/>
    <x v="249"/>
  </r>
  <r>
    <x v="15"/>
    <m/>
    <x v="97"/>
    <d v="2025-10-02T00:00:00"/>
    <d v="2025-11-05T00:00:00"/>
    <n v="-0.41"/>
    <s v="‭112120201040‬"/>
    <s v="Outros Equipamentos"/>
    <s v="01-‭112120201040‬-000-‭001505060504‬-2-NV022612-000000000-0-0-0"/>
    <s v="NV022612"/>
    <m/>
    <x v="2"/>
    <x v="106"/>
  </r>
  <r>
    <x v="15"/>
    <m/>
    <x v="97"/>
    <d v="2025-10-02T00:00:00"/>
    <d v="2025-11-05T00:00:00"/>
    <n v="-0.41"/>
    <s v="‭112120201040‬"/>
    <s v="Outros Equipamentos"/>
    <s v="01-‭112120201040‬-000-‭001505060518‬-2-NV022635-000000000-0-0-0"/>
    <s v="NV022635"/>
    <m/>
    <x v="2"/>
    <x v="105"/>
  </r>
  <r>
    <x v="15"/>
    <m/>
    <x v="97"/>
    <d v="2025-10-02T00:00:00"/>
    <d v="2025-11-05T00:00:00"/>
    <n v="-0.41"/>
    <s v="‭112120201040‬"/>
    <s v="Outros Equipamentos"/>
    <s v="01-‭112120201040‬-000-‭147505060106‬-2-NV021573-000000000-0-0-0"/>
    <s v="NV021573"/>
    <m/>
    <x v="2"/>
    <x v="229"/>
  </r>
  <r>
    <x v="15"/>
    <m/>
    <x v="97"/>
    <d v="2025-10-02T00:00:00"/>
    <d v="2025-11-05T00:00:00"/>
    <n v="-0.41"/>
    <s v="‭112120201040‬"/>
    <s v="Outros Equipamentos"/>
    <s v="01-‭112120201040‬-000-‭001505060287‬-2-NV022551-000000000-0-0-0"/>
    <s v="NV022551"/>
    <m/>
    <x v="2"/>
    <x v="135"/>
  </r>
  <r>
    <x v="15"/>
    <m/>
    <x v="97"/>
    <d v="2025-10-02T00:00:00"/>
    <d v="2025-11-05T00:00:00"/>
    <n v="-0.41"/>
    <s v="‭112120201040‬"/>
    <s v="Outros Equipamentos"/>
    <s v="01-‭112120201040‬-000-‭001505060445‬-2-NV022640-000000000-0-0-0"/>
    <s v="NV022640"/>
    <m/>
    <x v="2"/>
    <x v="120"/>
  </r>
  <r>
    <x v="15"/>
    <m/>
    <x v="97"/>
    <d v="2025-10-02T00:00:00"/>
    <d v="2025-11-05T00:00:00"/>
    <n v="-0.41"/>
    <s v="‭112120201040‬"/>
    <s v="Outros Equipamentos"/>
    <s v="01-‭112120201040‬-000-‭001505060296‬-2-NV022586-000000000-0-0-0"/>
    <s v="NV022586"/>
    <m/>
    <x v="2"/>
    <x v="113"/>
  </r>
  <r>
    <x v="15"/>
    <m/>
    <x v="97"/>
    <d v="2025-10-02T00:00:00"/>
    <d v="2025-11-05T00:00:00"/>
    <n v="-0.41"/>
    <s v="‭112120201040‬"/>
    <s v="Outros Equipamentos"/>
    <s v="01-‭112120201040‬-000-‭148505060485‬-2-NV021568-000000000-0-0-0"/>
    <s v="NV021568"/>
    <m/>
    <x v="2"/>
    <x v="144"/>
  </r>
  <r>
    <x v="15"/>
    <m/>
    <x v="97"/>
    <d v="2025-10-02T00:00:00"/>
    <d v="2025-11-05T00:00:00"/>
    <n v="-0.41"/>
    <s v="‭112120201040‬"/>
    <s v="Outros Equipamentos"/>
    <s v="01-‭112120201040‬-000-‭141505060025‬-2-NV021559-000000000-0-0-0"/>
    <s v="NV021559"/>
    <m/>
    <x v="2"/>
    <x v="76"/>
  </r>
  <r>
    <x v="15"/>
    <m/>
    <x v="97"/>
    <d v="2025-10-02T00:00:00"/>
    <d v="2025-11-05T00:00:00"/>
    <n v="-0.41"/>
    <s v="‭112120201040‬"/>
    <s v="Outros Equipamentos"/>
    <s v="01-‭112120201040‬-000-‭001505060412‬-2-NV022628-000000000-0-0-0"/>
    <s v="NV022628"/>
    <m/>
    <x v="2"/>
    <x v="143"/>
  </r>
  <r>
    <x v="15"/>
    <m/>
    <x v="97"/>
    <d v="2025-10-02T00:00:00"/>
    <d v="2025-11-05T00:00:00"/>
    <n v="-0.41"/>
    <s v="‭112120201040‬"/>
    <s v="Outros Equipamentos"/>
    <s v="01-‭112120201040‬-000-‭001505060302‬-2-NV022619-000000000-0-0-0"/>
    <s v="NV022619"/>
    <m/>
    <x v="2"/>
    <x v="60"/>
  </r>
  <r>
    <x v="15"/>
    <m/>
    <x v="97"/>
    <d v="2025-10-02T00:00:00"/>
    <d v="2025-11-05T00:00:00"/>
    <n v="-0.41"/>
    <s v="‭112120201040‬"/>
    <s v="Outros Equipamentos"/>
    <s v="01-‭112120201040‬-000-‭104505060131‬-2-NV003980-000000000-0-0-0"/>
    <s v="NV003980"/>
    <m/>
    <x v="2"/>
    <x v="142"/>
  </r>
  <r>
    <x v="15"/>
    <m/>
    <x v="97"/>
    <d v="2025-10-02T00:00:00"/>
    <d v="2025-11-05T00:00:00"/>
    <n v="-0.41"/>
    <s v="‭112120201040‬"/>
    <s v="Outros Equipamentos"/>
    <s v="01-‭112120201040‬-000-‭001505060513‬-2-NV021601-000000000-0-0-0"/>
    <s v="NV021601"/>
    <m/>
    <x v="2"/>
    <x v="104"/>
  </r>
  <r>
    <x v="15"/>
    <m/>
    <x v="97"/>
    <d v="2025-10-02T00:00:00"/>
    <d v="2025-11-05T00:00:00"/>
    <n v="-0.41"/>
    <s v="‭112120201040‬"/>
    <s v="Outros Equipamentos"/>
    <s v="01-‭112120201040‬-000-‭091505060451‬-1-NV009954-000000000-0-0-0"/>
    <s v="NV009954"/>
    <m/>
    <x v="2"/>
    <x v="170"/>
  </r>
  <r>
    <x v="15"/>
    <m/>
    <x v="97"/>
    <d v="2025-10-02T00:00:00"/>
    <d v="2025-11-05T00:00:00"/>
    <n v="-0.41"/>
    <s v="‭112120201040‬"/>
    <s v="Outros Equipamentos"/>
    <s v="01-‭112120201040‬-000-‭001505060514‬-2-NV022553-000000000-0-0-0"/>
    <s v="NV022553"/>
    <m/>
    <x v="2"/>
    <x v="61"/>
  </r>
  <r>
    <x v="15"/>
    <m/>
    <x v="97"/>
    <d v="2025-10-02T00:00:00"/>
    <d v="2025-11-05T00:00:00"/>
    <n v="-0.41"/>
    <s v="‭112120201040‬"/>
    <s v="Outros Equipamentos"/>
    <s v="01-‭112120201040‬-000-‭001505060466‬-2-NV022554-000000000-0-0-0"/>
    <s v="NV022554"/>
    <m/>
    <x v="2"/>
    <x v="97"/>
  </r>
  <r>
    <x v="15"/>
    <m/>
    <x v="97"/>
    <d v="2025-10-02T00:00:00"/>
    <d v="2025-11-05T00:00:00"/>
    <n v="-0.41"/>
    <s v="‭112120201040‬"/>
    <s v="Outros Equipamentos"/>
    <s v="01-‭112120201040‬-000-‭001505060524‬-2-NV022676-000000000-0-0-0"/>
    <s v="NV022676"/>
    <m/>
    <x v="2"/>
    <x v="138"/>
  </r>
  <r>
    <x v="15"/>
    <m/>
    <x v="97"/>
    <d v="2025-10-02T00:00:00"/>
    <d v="2025-11-05T00:00:00"/>
    <n v="-0.41"/>
    <s v="‭112120201040‬"/>
    <s v="Outros Equipamentos"/>
    <s v="01-‭112120201040‬-000-‭125505060450‬-1-NV003981-000000000-0-0-0"/>
    <s v="NV003981"/>
    <m/>
    <x v="2"/>
    <x v="158"/>
  </r>
  <r>
    <x v="15"/>
    <m/>
    <x v="97"/>
    <d v="2025-10-02T00:00:00"/>
    <d v="2025-11-05T00:00:00"/>
    <n v="-0.41"/>
    <s v="‭112120201040‬"/>
    <s v="Outros Equipamentos"/>
    <s v="01-‭112120201040‬-000-‭001505060444‬-2-NV022568-000000000-0-0-0"/>
    <s v="NV022568"/>
    <m/>
    <x v="2"/>
    <x v="21"/>
  </r>
  <r>
    <x v="15"/>
    <m/>
    <x v="97"/>
    <d v="2025-10-02T00:00:00"/>
    <d v="2025-11-05T00:00:00"/>
    <n v="-0.41"/>
    <s v="‭112120201040‬"/>
    <s v="Outros Equipamentos"/>
    <s v="01-‭112120201040‬-000-‭049505010018‬-2-NV006967-000000000-0-0-0"/>
    <s v="NV006967"/>
    <m/>
    <x v="2"/>
    <x v="52"/>
  </r>
  <r>
    <x v="15"/>
    <m/>
    <x v="97"/>
    <d v="2025-10-02T00:00:00"/>
    <d v="2025-11-05T00:00:00"/>
    <n v="-0.41"/>
    <s v="‭112120201040‬"/>
    <s v="Outros Equipamentos"/>
    <s v="01-‭112120201040‬-000-‭075505060098‬-2-NV009957-000000000-0-0-0"/>
    <s v="NV009957"/>
    <m/>
    <x v="2"/>
    <x v="230"/>
  </r>
  <r>
    <x v="15"/>
    <m/>
    <x v="97"/>
    <d v="2025-10-02T00:00:00"/>
    <d v="2025-11-05T00:00:00"/>
    <n v="-0.41"/>
    <s v="‭112120201040‬"/>
    <s v="Outros Equipamentos"/>
    <s v="01-‭112120201040‬-000-‭001505060379‬-2-NV022625-000000000-0-0-0"/>
    <s v="NV022625"/>
    <m/>
    <x v="2"/>
    <x v="231"/>
  </r>
  <r>
    <x v="15"/>
    <m/>
    <x v="97"/>
    <d v="2025-10-02T00:00:00"/>
    <d v="2025-11-05T00:00:00"/>
    <n v="-0.41"/>
    <s v="‭112120201040‬"/>
    <s v="Outros Equipamentos"/>
    <s v="01-‭112120201040‬-000-‭127505060481‬-2-NV019955-000000000-0-0-0"/>
    <s v="NV019955"/>
    <m/>
    <x v="2"/>
    <x v="65"/>
  </r>
  <r>
    <x v="15"/>
    <m/>
    <x v="97"/>
    <d v="2025-10-02T00:00:00"/>
    <d v="2025-11-05T00:00:00"/>
    <n v="-0.41"/>
    <s v="‭112120201040‬"/>
    <s v="Outros Equipamentos"/>
    <s v="01-‭112120201040‬-000-‭131505060099‬-2-NV020551-000000000-0-0-0"/>
    <s v="NV020551"/>
    <m/>
    <x v="2"/>
    <x v="232"/>
  </r>
  <r>
    <x v="15"/>
    <m/>
    <x v="97"/>
    <d v="2025-10-02T00:00:00"/>
    <d v="2025-11-05T00:00:00"/>
    <n v="-0.41"/>
    <s v="‭112120201040‬"/>
    <s v="Outros Equipamentos"/>
    <s v="01-‭112120201040‬-000-‭131505060099‬-2-NV020551-000000000-0-0-0"/>
    <s v="NV020551"/>
    <m/>
    <x v="2"/>
    <x v="232"/>
  </r>
  <r>
    <x v="15"/>
    <m/>
    <x v="97"/>
    <d v="2025-10-02T00:00:00"/>
    <d v="2025-11-05T00:00:00"/>
    <n v="-0.41"/>
    <s v="‭112120201040‬"/>
    <s v="Outros Equipamentos"/>
    <s v="01-‭112120201040‬-000-‭150505060476‬-2-NV021569-000000000-0-0-0"/>
    <s v="NV021569"/>
    <m/>
    <x v="2"/>
    <x v="233"/>
  </r>
  <r>
    <x v="15"/>
    <m/>
    <x v="97"/>
    <d v="2025-10-02T00:00:00"/>
    <d v="2025-11-05T00:00:00"/>
    <n v="-0.41"/>
    <s v="‭112120201040‬"/>
    <s v="Outros Equipamentos"/>
    <s v="01-‭112120201040‬-000-‭001505060300‬-2-NV022617-000000000-0-0-0"/>
    <s v="NV022617"/>
    <m/>
    <x v="2"/>
    <x v="51"/>
  </r>
  <r>
    <x v="15"/>
    <m/>
    <x v="97"/>
    <d v="2025-10-02T00:00:00"/>
    <d v="2025-11-05T00:00:00"/>
    <n v="-0.41"/>
    <s v="‭112120201040‬"/>
    <s v="Outros Equipamentos"/>
    <s v="01-‭112120201040‬-000-‭001505060374‬-2-NV022583-000000000-0-0-0"/>
    <s v="NV022583"/>
    <m/>
    <x v="2"/>
    <x v="7"/>
  </r>
  <r>
    <x v="15"/>
    <m/>
    <x v="97"/>
    <d v="2025-10-02T00:00:00"/>
    <d v="2025-11-05T00:00:00"/>
    <n v="-0.41"/>
    <s v="‭112120201040‬"/>
    <s v="Outros Equipamentos"/>
    <s v="01-‭112120201040‬-000-‭001505060398‬-2-NV021597-000000000-0-0-0"/>
    <s v="NV021597"/>
    <m/>
    <x v="2"/>
    <x v="107"/>
  </r>
  <r>
    <x v="15"/>
    <m/>
    <x v="97"/>
    <d v="2025-10-02T00:00:00"/>
    <d v="2025-11-05T00:00:00"/>
    <n v="-0.41"/>
    <s v="‭112120201040‬"/>
    <s v="Outros Equipamentos"/>
    <s v="01-‭112120201040‬-000-‭001505060305‬-2-NV022632-000000000-0-0-0"/>
    <s v="NV022632"/>
    <m/>
    <x v="2"/>
    <x v="119"/>
  </r>
  <r>
    <x v="15"/>
    <m/>
    <x v="97"/>
    <d v="2025-10-02T00:00:00"/>
    <d v="2025-11-05T00:00:00"/>
    <n v="-0.41"/>
    <s v="‭112120201040‬"/>
    <s v="Outros Equipamentos"/>
    <s v="01-‭112120201040‬-000-‭001505060299‬-2-NV022616-000000000-0-0-0"/>
    <s v="NV022616"/>
    <m/>
    <x v="2"/>
    <x v="75"/>
  </r>
  <r>
    <x v="15"/>
    <m/>
    <x v="97"/>
    <d v="2025-10-02T00:00:00"/>
    <d v="2025-11-05T00:00:00"/>
    <n v="-0.41"/>
    <s v="‭112120201040‬"/>
    <s v="Outros Equipamentos"/>
    <s v="01-‭112120201040‬-000-‭001505060425‬-2-NV021592-000000000-0-0-0"/>
    <s v="NV021592"/>
    <m/>
    <x v="2"/>
    <x v="149"/>
  </r>
  <r>
    <x v="15"/>
    <m/>
    <x v="97"/>
    <d v="2025-10-02T00:00:00"/>
    <d v="2025-11-05T00:00:00"/>
    <n v="-0.41"/>
    <s v="‭112120201040‬"/>
    <s v="Outros Equipamentos"/>
    <s v="01-‭112120201040‬-000-‭001505000005‬-1-NV006958-000000000-0-0-0"/>
    <s v="NV006958"/>
    <m/>
    <x v="2"/>
    <x v="0"/>
  </r>
  <r>
    <x v="15"/>
    <m/>
    <x v="97"/>
    <d v="2025-10-02T00:00:00"/>
    <d v="2025-11-05T00:00:00"/>
    <n v="-0.41"/>
    <s v="‭112120201040‬"/>
    <s v="Outros Equipamentos"/>
    <s v="01-‭112120201040‬-000-‭016505060161‬-2-NV006961-000000000-0-0-0"/>
    <s v="NV006961"/>
    <m/>
    <x v="2"/>
    <x v="173"/>
  </r>
  <r>
    <x v="15"/>
    <m/>
    <x v="97"/>
    <d v="2025-10-02T00:00:00"/>
    <d v="2025-11-05T00:00:00"/>
    <n v="-0.41"/>
    <s v="‭112120201040‬"/>
    <s v="Outros Equipamentos"/>
    <s v="01-‭112120201040‬-000-‭001505060519‬-2-NV022641-000000000-0-0-0"/>
    <s v="NV022641"/>
    <m/>
    <x v="2"/>
    <x v="137"/>
  </r>
  <r>
    <x v="15"/>
    <m/>
    <x v="97"/>
    <d v="2025-10-02T00:00:00"/>
    <d v="2025-11-05T00:00:00"/>
    <n v="-0.41"/>
    <s v="‭112120201040‬"/>
    <s v="Outros Equipamentos"/>
    <s v="01-‭112120201040‬-000-‭120505060441‬-2-NV002952-000000000-0-0-0"/>
    <s v="NV002952"/>
    <m/>
    <x v="2"/>
    <x v="8"/>
  </r>
  <r>
    <x v="15"/>
    <m/>
    <x v="97"/>
    <d v="2025-10-02T00:00:00"/>
    <d v="2025-11-05T00:00:00"/>
    <n v="-0.41"/>
    <s v="‭112120201040‬"/>
    <s v="Outros Equipamentos"/>
    <s v="01-‭112120201040‬-000-‭001505060377‬-2-NV022610-000000000-0-0-0"/>
    <s v="NV022610"/>
    <m/>
    <x v="2"/>
    <x v="234"/>
  </r>
  <r>
    <x v="15"/>
    <m/>
    <x v="97"/>
    <d v="2025-10-02T00:00:00"/>
    <d v="2025-11-05T00:00:00"/>
    <n v="-0.41"/>
    <s v="‭112120201040‬"/>
    <s v="Outros Equipamentos"/>
    <s v="01-‭112120201040‬-000-‭060505060133‬-2-NV006978-000000000-0-0-0"/>
    <s v="NV006978"/>
    <m/>
    <x v="2"/>
    <x v="109"/>
  </r>
  <r>
    <x v="15"/>
    <m/>
    <x v="97"/>
    <d v="2025-10-02T00:00:00"/>
    <d v="2025-11-05T00:00:00"/>
    <n v="-0.41"/>
    <s v="‭112120201040‬"/>
    <s v="Outros Equipamentos"/>
    <s v="01-‭112120201040‬-000-‭047505060440‬-2-NV006965-000000000-0-0-0"/>
    <s v="NV006965"/>
    <m/>
    <x v="2"/>
    <x v="14"/>
  </r>
  <r>
    <x v="15"/>
    <m/>
    <x v="97"/>
    <d v="2025-10-02T00:00:00"/>
    <d v="2025-11-05T00:00:00"/>
    <n v="-0.41"/>
    <s v="‭112120201040‬"/>
    <s v="Outros Equipamentos"/>
    <s v="01-‭112120201040‬-000-‭080505060021‬-2-NV000953-000000000-0-0-0"/>
    <s v="NV000953"/>
    <m/>
    <x v="2"/>
    <x v="96"/>
  </r>
  <r>
    <x v="15"/>
    <m/>
    <x v="97"/>
    <d v="2025-10-02T00:00:00"/>
    <d v="2025-11-05T00:00:00"/>
    <n v="-0.41"/>
    <s v="‭112120201040‬"/>
    <s v="Outros Equipamentos"/>
    <s v="01-‭112120201040‬-000-‭084505060100‬-2-NV003983-000000000-0-0-0"/>
    <s v="NV003983"/>
    <m/>
    <x v="2"/>
    <x v="235"/>
  </r>
  <r>
    <x v="15"/>
    <m/>
    <x v="97"/>
    <d v="2025-10-02T00:00:00"/>
    <d v="2025-11-05T00:00:00"/>
    <n v="-0.41"/>
    <s v="‭112120201040‬"/>
    <s v="Outros Equipamentos"/>
    <s v="01-‭112120201040‬-000-‭149505060029‬-2-NV021566-000000000-0-0-0"/>
    <s v="NV021566"/>
    <m/>
    <x v="2"/>
    <x v="179"/>
  </r>
  <r>
    <x v="15"/>
    <m/>
    <x v="97"/>
    <d v="2025-10-02T00:00:00"/>
    <d v="2025-11-05T00:00:00"/>
    <n v="-0.41"/>
    <s v="‭112120201040‬"/>
    <s v="Outros Equipamentos"/>
    <s v="01-‭112120201040‬-000-‭001505060388‬-2-NV022664-000000000-0-0-0"/>
    <s v="NV022664"/>
    <m/>
    <x v="2"/>
    <x v="236"/>
  </r>
  <r>
    <x v="15"/>
    <m/>
    <x v="97"/>
    <d v="2025-10-02T00:00:00"/>
    <d v="2025-11-05T00:00:00"/>
    <n v="-0.41"/>
    <s v="‭112120201040‬"/>
    <s v="Outros Equipamentos"/>
    <s v="01-‭112120201040‬-000-‭061505060022‬-2-NV007123-000000000-0-0-0"/>
    <s v="NV007123"/>
    <m/>
    <x v="2"/>
    <x v="134"/>
  </r>
  <r>
    <x v="15"/>
    <m/>
    <x v="97"/>
    <d v="2025-10-02T00:00:00"/>
    <d v="2025-11-05T00:00:00"/>
    <n v="-0.41"/>
    <s v="‭112120201040‬"/>
    <s v="Outros Equipamentos"/>
    <s v="01-‭112120201040‬-000-‭045505040017‬-2-NV006962-000000000-0-0-0"/>
    <s v="NV006962"/>
    <m/>
    <x v="2"/>
    <x v="40"/>
  </r>
  <r>
    <x v="15"/>
    <m/>
    <x v="97"/>
    <d v="2025-10-02T00:00:00"/>
    <d v="2025-11-05T00:00:00"/>
    <n v="-0.41"/>
    <s v="‭112120201040‬"/>
    <s v="Outros Equipamentos"/>
    <s v="01-‭112120201040‬-000-‭001505060477‬-2-NV022661-000000000-0-0-0"/>
    <s v="NV022661"/>
    <m/>
    <x v="2"/>
    <x v="237"/>
  </r>
  <r>
    <x v="15"/>
    <m/>
    <x v="97"/>
    <d v="2025-10-02T00:00:00"/>
    <d v="2025-11-05T00:00:00"/>
    <n v="-0.41"/>
    <s v="‭112120201040‬"/>
    <s v="Outros Equipamentos"/>
    <s v="01-‭112120201040‬-000-‭001505060495‬-2-NV022679-000000000-0-0-0"/>
    <s v="NV022679"/>
    <m/>
    <x v="2"/>
    <x v="45"/>
  </r>
  <r>
    <x v="15"/>
    <m/>
    <x v="97"/>
    <d v="2025-10-02T00:00:00"/>
    <d v="2025-11-05T00:00:00"/>
    <n v="-0.41"/>
    <s v="‭112120201040‬"/>
    <s v="Outros Equipamentos"/>
    <s v="01-‭112120201040‬-000-‭001505060375‬-2-NV022584-000000000-0-0-0"/>
    <s v="NV022584"/>
    <m/>
    <x v="2"/>
    <x v="238"/>
  </r>
  <r>
    <x v="15"/>
    <m/>
    <x v="97"/>
    <d v="2025-10-02T00:00:00"/>
    <d v="2025-11-05T00:00:00"/>
    <n v="-0.41"/>
    <s v="‭112120201040‬"/>
    <s v="Outros Equipamentos"/>
    <s v="01-‭112120201040‬-000-‭001505060487‬-2-NV021603-000000000-0-0-0"/>
    <s v="NV021603"/>
    <m/>
    <x v="2"/>
    <x v="31"/>
  </r>
  <r>
    <x v="15"/>
    <m/>
    <x v="97"/>
    <d v="2025-10-02T00:00:00"/>
    <d v="2025-11-05T00:00:00"/>
    <n v="-0.41"/>
    <s v="‭112120201040‬"/>
    <s v="Outros Equipamentos"/>
    <s v="01-‭112120201040‬-000-‭126505060135‬-2-NV004961-000000000-0-0-0"/>
    <s v="NV004961"/>
    <m/>
    <x v="2"/>
    <x v="11"/>
  </r>
  <r>
    <x v="15"/>
    <m/>
    <x v="97"/>
    <d v="2025-10-02T00:00:00"/>
    <d v="2025-11-05T00:00:00"/>
    <n v="-0.41"/>
    <s v="‭112120201040‬"/>
    <s v="Outros Equipamentos"/>
    <s v="01-‭112120201040‬-000-‭015505010024‬-2-NV006963-000000000-0-0-0"/>
    <s v="NV006963"/>
    <m/>
    <x v="2"/>
    <x v="239"/>
  </r>
  <r>
    <x v="15"/>
    <m/>
    <x v="97"/>
    <d v="2025-10-02T00:00:00"/>
    <d v="2025-11-05T00:00:00"/>
    <n v="-0.41"/>
    <s v="‭112120201040‬"/>
    <s v="Outros Equipamentos"/>
    <s v="01-‭112120201040‬-000-‭137505060101‬-2-NV020556-000000000-0-0-0"/>
    <s v="NV020556"/>
    <m/>
    <x v="2"/>
    <x v="240"/>
  </r>
  <r>
    <x v="15"/>
    <m/>
    <x v="97"/>
    <d v="2025-10-02T00:00:00"/>
    <d v="2025-11-05T00:00:00"/>
    <n v="-0.41"/>
    <s v="‭112120201040‬"/>
    <s v="Outros Equipamentos"/>
    <s v="01-‭112120201040‬-000-‭001505060281‬-2-NV021598-000000000-0-0-0"/>
    <s v="NV021598"/>
    <m/>
    <x v="2"/>
    <x v="87"/>
  </r>
  <r>
    <x v="15"/>
    <m/>
    <x v="97"/>
    <d v="2025-10-02T00:00:00"/>
    <d v="2025-11-05T00:00:00"/>
    <n v="-0.41"/>
    <s v="‭112120201040‬"/>
    <s v="Outros Equipamentos"/>
    <s v="01-‭112120201040‬-000-‭119505060023‬-2-NV004959-000000000-0-0-0"/>
    <s v="NV004959"/>
    <m/>
    <x v="2"/>
    <x v="133"/>
  </r>
  <r>
    <x v="15"/>
    <m/>
    <x v="97"/>
    <d v="2025-10-02T00:00:00"/>
    <d v="2025-11-05T00:00:00"/>
    <n v="-0.41"/>
    <s v="‭112120201040‬"/>
    <s v="Outros Equipamentos"/>
    <s v="01-‭112120201040‬-000-‭001505060386‬-2-NV022656-000000000-0-0-0"/>
    <s v="NV022656"/>
    <m/>
    <x v="2"/>
    <x v="241"/>
  </r>
  <r>
    <x v="15"/>
    <m/>
    <x v="97"/>
    <d v="2025-10-02T00:00:00"/>
    <d v="2025-11-05T00:00:00"/>
    <n v="-0.41"/>
    <s v="‭112120201040‬"/>
    <s v="Outros Equipamentos"/>
    <s v="01-‭112120201040‬-000-‭071505060482‬-2-NV000957-000000000-0-0-0"/>
    <s v="NV000957"/>
    <m/>
    <x v="2"/>
    <x v="30"/>
  </r>
  <r>
    <x v="15"/>
    <m/>
    <x v="97"/>
    <d v="2025-10-02T00:00:00"/>
    <d v="2025-11-05T00:00:00"/>
    <n v="-0.41"/>
    <s v="‭112120201040‬"/>
    <s v="Outros Equipamentos"/>
    <s v="01-‭112120201040‬-000-‭133505060102‬-2-NV020553-000000000-0-0-0"/>
    <s v="NV020553"/>
    <m/>
    <x v="2"/>
    <x v="242"/>
  </r>
  <r>
    <x v="15"/>
    <m/>
    <x v="97"/>
    <d v="2025-10-02T00:00:00"/>
    <d v="2025-11-05T00:00:00"/>
    <n v="-0.41"/>
    <s v="‭112120201040‬"/>
    <s v="Outros Equipamentos"/>
    <s v="01-‭112120201040‬-000-‭083505060442‬-2-NV002951-000000000-0-0-0"/>
    <s v="NV002951"/>
    <m/>
    <x v="2"/>
    <x v="22"/>
  </r>
  <r>
    <x v="15"/>
    <m/>
    <x v="97"/>
    <d v="2025-10-02T00:00:00"/>
    <d v="2025-11-05T00:00:00"/>
    <n v="-0.41"/>
    <s v="‭112120201040‬"/>
    <s v="Outros Equipamentos"/>
    <s v="01-‭112120201040‬-000-‭001505060309‬-2-NV022669-000000000-0-0-0"/>
    <s v="NV022669"/>
    <m/>
    <x v="2"/>
    <x v="95"/>
  </r>
  <r>
    <x v="15"/>
    <m/>
    <x v="97"/>
    <d v="2025-10-02T00:00:00"/>
    <d v="2025-11-05T00:00:00"/>
    <n v="-0.41"/>
    <s v="‭112120201040‬"/>
    <s v="Outros Equipamentos"/>
    <s v="01-‭112120201040‬-000-‭115505060162‬-2-NV003984-000000000-0-0-0"/>
    <s v="NV003984"/>
    <m/>
    <x v="2"/>
    <x v="139"/>
  </r>
  <r>
    <x v="15"/>
    <m/>
    <x v="97"/>
    <d v="2025-10-02T00:00:00"/>
    <d v="2025-11-05T00:00:00"/>
    <n v="-0.41"/>
    <s v="‭112120201040‬"/>
    <s v="Outros Equipamentos"/>
    <s v="01-‭112120201040‬-000-‭001505060384‬-2-NV022654-000000000-0-0-0"/>
    <s v="NV022654"/>
    <m/>
    <x v="2"/>
    <x v="243"/>
  </r>
  <r>
    <x v="15"/>
    <m/>
    <x v="97"/>
    <d v="2025-10-02T00:00:00"/>
    <d v="2025-11-05T00:00:00"/>
    <n v="-0.41"/>
    <s v="‭112120201040‬"/>
    <s v="Outros Equipamentos"/>
    <s v="01-‭112120201040‬-000-‭001505060297‬-2-NV022600-000000000-0-0-0"/>
    <s v="NV022600"/>
    <m/>
    <x v="2"/>
    <x v="103"/>
  </r>
  <r>
    <x v="15"/>
    <m/>
    <x v="97"/>
    <d v="2025-10-02T00:00:00"/>
    <d v="2025-11-05T00:00:00"/>
    <n v="-0.41"/>
    <s v="‭112120201040‬"/>
    <s v="Outros Equipamentos"/>
    <s v="01-‭112120201040‬-000-‭078505060483‬-2-NV009959-000000000-0-0-0"/>
    <s v="NV009959"/>
    <m/>
    <x v="2"/>
    <x v="244"/>
  </r>
  <r>
    <x v="15"/>
    <m/>
    <x v="97"/>
    <d v="2025-10-02T00:00:00"/>
    <d v="2025-11-05T00:00:00"/>
    <n v="-0.41"/>
    <s v="‭112120201040‬"/>
    <s v="Outros Equipamentos"/>
    <s v="01-‭112120201040‬-000-‭001505060405‬-2-NV022578-000000000-0-0-0"/>
    <s v="NV022578"/>
    <m/>
    <x v="2"/>
    <x v="108"/>
  </r>
  <r>
    <x v="15"/>
    <m/>
    <x v="97"/>
    <d v="2025-10-02T00:00:00"/>
    <d v="2025-11-05T00:00:00"/>
    <n v="-0.41"/>
    <s v="‭112120201040‬"/>
    <s v="Outros Equipamentos"/>
    <s v="01-‭112120201040‬-000-‭078505060483‬-2-NV009959-000000000-0-0-0"/>
    <s v="NV009959"/>
    <m/>
    <x v="2"/>
    <x v="244"/>
  </r>
  <r>
    <x v="15"/>
    <m/>
    <x v="97"/>
    <d v="2025-10-02T00:00:00"/>
    <d v="2025-11-05T00:00:00"/>
    <n v="-0.41"/>
    <s v="‭112120201040‬"/>
    <s v="Outros Equipamentos"/>
    <s v="01-‭112120201040‬-000-‭065505060136‬-2-NV008121-000000000-0-0-0"/>
    <s v="NV008121"/>
    <m/>
    <x v="2"/>
    <x v="33"/>
  </r>
  <r>
    <x v="15"/>
    <m/>
    <x v="97"/>
    <d v="2025-10-02T00:00:00"/>
    <d v="2025-11-05T00:00:00"/>
    <n v="-0.41"/>
    <s v="‭112120201040‬"/>
    <s v="Outros Equipamentos"/>
    <s v="01-‭112120201040‬-000-‭001505060522‬-2-NV022644-000000000-0-0-0"/>
    <s v="NV022644"/>
    <m/>
    <x v="2"/>
    <x v="152"/>
  </r>
  <r>
    <x v="15"/>
    <m/>
    <x v="97"/>
    <d v="2025-10-02T00:00:00"/>
    <d v="2025-11-05T00:00:00"/>
    <n v="-0.41"/>
    <s v="‭112120201040‬"/>
    <s v="Outros Equipamentos"/>
    <s v="01-‭112120201040‬-000-‭001505060503‬-2-NV022562-000000000-0-0-0"/>
    <s v="NV022562"/>
    <m/>
    <x v="2"/>
    <x v="175"/>
  </r>
  <r>
    <x v="15"/>
    <m/>
    <x v="97"/>
    <d v="2025-10-02T00:00:00"/>
    <d v="2025-11-05T00:00:00"/>
    <n v="-0.41"/>
    <s v="‭112120201040‬"/>
    <s v="Outros Equipamentos"/>
    <s v="01-‭112120201040‬-000-‭001505060401‬-2-NV021609-000000000-0-0-0"/>
    <s v="NV021609"/>
    <m/>
    <x v="2"/>
    <x v="157"/>
  </r>
  <r>
    <x v="16"/>
    <m/>
    <x v="98"/>
    <d v="2025-09-25T00:00:00"/>
    <d v="2025-11-05T00:00:00"/>
    <n v="40185.31"/>
    <s v="‭112120503040‬"/>
    <s v="Serviços de Implantação e Operacionalização postos Poupatempo"/>
    <s v="01-‭112120503040‬-000-‭001505060411‬-2-NV022627-PRO008443-0-0-0"/>
    <s v="NV022627"/>
    <m/>
    <x v="2"/>
    <x v="165"/>
  </r>
  <r>
    <x v="16"/>
    <m/>
    <x v="99"/>
    <d v="2025-09-25T00:00:00"/>
    <d v="2025-11-05T00:00:00"/>
    <n v="37643.040000000001"/>
    <s v="‭112120503040‬"/>
    <s v="Serviços de Implantação e Operacionalização postos Poupatempo"/>
    <s v="01-‭112120503040‬-000-‭001505060409‬-2-NV022615-PRO008443-0-0-0"/>
    <s v="NV022615"/>
    <m/>
    <x v="2"/>
    <x v="148"/>
  </r>
  <r>
    <x v="16"/>
    <m/>
    <x v="100"/>
    <d v="2025-09-25T00:00:00"/>
    <d v="2025-11-05T00:00:00"/>
    <n v="35996.43"/>
    <s v="‭112120503040‬"/>
    <s v="Serviços de Implantação e Operacionalização postos Poupatempo"/>
    <s v="01-‭112120503040‬-000-‭001505060406‬-2-NV022602-PRO008443-0-0-0"/>
    <s v="NV022602"/>
    <m/>
    <x v="2"/>
    <x v="178"/>
  </r>
  <r>
    <x v="16"/>
    <m/>
    <x v="101"/>
    <d v="2025-09-25T00:00:00"/>
    <d v="2025-11-05T00:00:00"/>
    <n v="54256.71"/>
    <s v="‭112120503040‬"/>
    <s v="Serviços de Implantação e Operacionalização postos Poupatempo"/>
    <s v="01-‭112120503040‬-000-‭001505060400‬-2-NV021608-PRO008443-0-0-0"/>
    <s v="NV021608"/>
    <m/>
    <x v="2"/>
    <x v="19"/>
  </r>
  <r>
    <x v="16"/>
    <m/>
    <x v="102"/>
    <d v="2025-09-25T00:00:00"/>
    <d v="2025-11-05T00:00:00"/>
    <n v="45116.43"/>
    <s v="‭112120503040‬"/>
    <s v="Serviços de Implantação e Operacionalização postos Poupatempo"/>
    <s v="01-‭112120503040‬-000-‭001505060399‬-2-NV021607-PRO008443-0-0-0"/>
    <s v="NV021607"/>
    <m/>
    <x v="2"/>
    <x v="130"/>
  </r>
  <r>
    <x v="16"/>
    <m/>
    <x v="103"/>
    <d v="2025-09-25T00:00:00"/>
    <d v="2025-11-05T00:00:00"/>
    <n v="38896.74"/>
    <s v="‭112120503040‬"/>
    <s v="Serviços de Implantação e Operacionalização postos Poupatempo"/>
    <s v="01-‭112120503040‬-000-‭001505060419‬-2-NV022685-PRO008443-0-0-0"/>
    <s v="NV022685"/>
    <m/>
    <x v="2"/>
    <x v="216"/>
  </r>
  <r>
    <x v="16"/>
    <m/>
    <x v="104"/>
    <d v="2025-09-25T00:00:00"/>
    <d v="2025-11-05T00:00:00"/>
    <n v="38048.18"/>
    <s v="‭112120503040‬"/>
    <s v="Serviços de Implantação e Operacionalização postos Poupatempo"/>
    <s v="01-‭112120503040‬-000-‭001505060408‬-2-NV022614-PRO008443-0-0-0"/>
    <s v="NV022614"/>
    <m/>
    <x v="2"/>
    <x v="147"/>
  </r>
  <r>
    <x v="16"/>
    <m/>
    <x v="105"/>
    <d v="2025-09-25T00:00:00"/>
    <d v="2025-11-05T00:00:00"/>
    <n v="59079.85"/>
    <s v="‭112120503040‬"/>
    <s v="Serviços de Implantação e Operacionalização postos Poupatempo"/>
    <s v="01-‭112120503040‬-000-‭001505060394‬-2-NV021580-PRO008443-0-0-0"/>
    <s v="NV021580"/>
    <m/>
    <x v="2"/>
    <x v="162"/>
  </r>
  <r>
    <x v="16"/>
    <m/>
    <x v="106"/>
    <d v="2025-09-25T00:00:00"/>
    <d v="2025-11-05T00:00:00"/>
    <n v="37948.67"/>
    <s v="‭112120503040‬"/>
    <s v="Serviços de Implantação e Operacionalização postos Poupatempo"/>
    <s v="01-‭112120503040‬-000-‭001505060413‬-2-NV022629-PRO008443-0-0-0"/>
    <s v="NV022629"/>
    <m/>
    <x v="2"/>
    <x v="35"/>
  </r>
  <r>
    <x v="16"/>
    <m/>
    <x v="107"/>
    <d v="2025-09-25T00:00:00"/>
    <d v="2025-11-05T00:00:00"/>
    <n v="38371.14"/>
    <s v="‭112120503040‬"/>
    <s v="Serviços de Implantação e Operacionalização postos Poupatempo"/>
    <s v="01-‭112120503040‬-000-‭001505060415‬-2-NV022638-PRO008443-0-0-0"/>
    <s v="NV022638"/>
    <m/>
    <x v="2"/>
    <x v="112"/>
  </r>
  <r>
    <x v="16"/>
    <m/>
    <x v="108"/>
    <d v="2025-09-25T00:00:00"/>
    <d v="2025-11-05T00:00:00"/>
    <n v="41707.06"/>
    <s v="‭112120503040‬"/>
    <s v="Serviços de Implantação e Operacionalização postos Poupatempo"/>
    <s v="01-‭112120503040‬-000-‭001505060393‬-2-NV021576-PRO008443-0-0-0"/>
    <s v="NV021576"/>
    <m/>
    <x v="2"/>
    <x v="71"/>
  </r>
  <r>
    <x v="16"/>
    <m/>
    <x v="109"/>
    <d v="2025-09-25T00:00:00"/>
    <d v="2025-11-05T00:00:00"/>
    <n v="236037.74"/>
    <s v="‭112120503040‬"/>
    <s v="Serviços de Implantação e Operacionalização postos Poupatempo"/>
    <s v="01-‭112120503040‬-000-‭079505060122‬-2-NV000952-PRO008443-0-0-0"/>
    <s v="NV000952"/>
    <m/>
    <x v="2"/>
    <x v="39"/>
  </r>
  <r>
    <x v="16"/>
    <m/>
    <x v="110"/>
    <d v="2025-09-25T00:00:00"/>
    <d v="2025-11-05T00:00:00"/>
    <n v="166400.84"/>
    <s v="‭112120503040‬"/>
    <s v="Serviços de Implantação e Operacionalização postos Poupatempo"/>
    <s v="01-‭112120503040‬-000-‭001505060407‬-2-NV022603-PRO008443-0-0-0"/>
    <s v="NV022603"/>
    <m/>
    <x v="2"/>
    <x v="146"/>
  </r>
  <r>
    <x v="16"/>
    <m/>
    <x v="111"/>
    <d v="2025-09-25T00:00:00"/>
    <d v="2025-11-05T00:00:00"/>
    <n v="48977.68"/>
    <s v="‭112120503040‬"/>
    <s v="Serviços de Implantação e Operacionalização postos Poupatempo"/>
    <s v="01-‭112120503040‬-000-‭001505060402‬-2-NV021620-PRO008443-0-0-0"/>
    <s v="NV021620"/>
    <m/>
    <x v="2"/>
    <x v="70"/>
  </r>
  <r>
    <x v="16"/>
    <m/>
    <x v="112"/>
    <d v="2025-09-25T00:00:00"/>
    <d v="2025-11-05T00:00:00"/>
    <n v="70224.990000000005"/>
    <s v="‭112120503040‬"/>
    <s v="Serviços de Implantação e Operacionalização postos Poupatempo"/>
    <s v="01-‭112120503040‬-000-‭001505060403‬-2-NV022558-PRO008443-0-0-0"/>
    <s v="NV022558"/>
    <m/>
    <x v="2"/>
    <x v="12"/>
  </r>
  <r>
    <x v="16"/>
    <m/>
    <x v="113"/>
    <d v="2025-09-25T00:00:00"/>
    <d v="2025-11-05T00:00:00"/>
    <n v="37960.65"/>
    <s v="‭112120503040‬"/>
    <s v="Serviços de Implantação e Operacionalização postos Poupatempo"/>
    <s v="01-‭112120503040‬-000-‭001505060417‬-2-NV022646-PRO008443-0-0-0"/>
    <s v="NV022646"/>
    <m/>
    <x v="2"/>
    <x v="25"/>
  </r>
  <r>
    <x v="16"/>
    <m/>
    <x v="114"/>
    <d v="2025-09-25T00:00:00"/>
    <d v="2025-11-05T00:00:00"/>
    <n v="39119.9"/>
    <s v="‭112120503040‬"/>
    <s v="Serviços de Implantação e Operacionalização postos Poupatempo"/>
    <s v="01-‭112120503040‬-000-‭001505060416‬-2-NV022639-PRO008443-0-0-0"/>
    <s v="NV022639"/>
    <m/>
    <x v="2"/>
    <x v="161"/>
  </r>
  <r>
    <x v="16"/>
    <m/>
    <x v="115"/>
    <d v="2025-09-25T00:00:00"/>
    <d v="2025-11-05T00:00:00"/>
    <n v="146649.04999999999"/>
    <s v="‭112120503040‬"/>
    <s v="Serviços de Implantação e Operacionalização postos Poupatempo"/>
    <s v="01-‭112120503040‬-000-‭122505060123‬-2-NV003968-PRO008443-0-0-0"/>
    <s v="NV003968"/>
    <m/>
    <x v="2"/>
    <x v="127"/>
  </r>
  <r>
    <x v="16"/>
    <m/>
    <x v="116"/>
    <d v="2025-09-25T00:00:00"/>
    <d v="2025-11-05T00:00:00"/>
    <n v="210195.92"/>
    <s v="‭112120503040‬"/>
    <s v="Serviços de Implantação e Operacionalização postos Poupatempo"/>
    <s v="01-‭112120503040‬-000-‭121505060124‬-2-NV003969-PRO008443-0-0-0"/>
    <s v="NV003969"/>
    <m/>
    <x v="2"/>
    <x v="111"/>
  </r>
  <r>
    <x v="16"/>
    <m/>
    <x v="117"/>
    <d v="2025-09-25T00:00:00"/>
    <d v="2025-11-05T00:00:00"/>
    <n v="46322.400000000001"/>
    <s v="‭112120503040‬"/>
    <s v="Serviços de Implantação e Operacionalização postos Poupatempo"/>
    <s v="01-‭112120503040‬-000-‭001505060414‬-2-NV022637-PRO008443-0-0-0"/>
    <s v="NV022637"/>
    <m/>
    <x v="2"/>
    <x v="69"/>
  </r>
  <r>
    <x v="16"/>
    <m/>
    <x v="118"/>
    <d v="2025-09-25T00:00:00"/>
    <d v="2025-11-05T00:00:00"/>
    <n v="63408.4"/>
    <s v="‭112120503040‬"/>
    <s v="Serviços de Implantação e Operacionalização postos Poupatempo"/>
    <s v="01-‭112120503040‬-000-‭001505060395‬-2-NV021581-PRO008443-0-0-0"/>
    <s v="NV021581"/>
    <m/>
    <x v="2"/>
    <x v="145"/>
  </r>
  <r>
    <x v="16"/>
    <m/>
    <x v="119"/>
    <d v="2025-09-25T00:00:00"/>
    <d v="2025-11-05T00:00:00"/>
    <n v="116846.3"/>
    <s v="‭112120503040‬"/>
    <s v="Serviços de Implantação e Operacionalização postos Poupatempo"/>
    <s v="01-‭112120503040‬-000-‭093505060125‬-2-NV003972-PRO008443-0-0-0"/>
    <s v="NV003972"/>
    <m/>
    <x v="2"/>
    <x v="50"/>
  </r>
  <r>
    <x v="16"/>
    <m/>
    <x v="120"/>
    <d v="2025-09-25T00:00:00"/>
    <d v="2025-11-05T00:00:00"/>
    <n v="276474.09000000003"/>
    <s v="‭112120503040‬"/>
    <s v="Serviços de Implantação e Operacionalização postos Poupatempo"/>
    <s v="01-‭112120503040‬-000-‭118505060126‬-2-NV004960-PRO008443-0-0-0"/>
    <s v="NV004960"/>
    <m/>
    <x v="2"/>
    <x v="49"/>
  </r>
  <r>
    <x v="16"/>
    <m/>
    <x v="121"/>
    <d v="2025-09-25T00:00:00"/>
    <d v="2025-11-05T00:00:00"/>
    <n v="45356.7"/>
    <s v="‭112120503040‬"/>
    <s v="Serviços de Implantação e Operacionalização postos Poupatempo"/>
    <s v="01-‭112120503040‬-000-‭142505060137‬-2-NV021575-PRO008443-0-0-0"/>
    <s v="NV021575"/>
    <m/>
    <x v="2"/>
    <x v="67"/>
  </r>
  <r>
    <x v="16"/>
    <m/>
    <x v="122"/>
    <d v="2025-09-25T00:00:00"/>
    <d v="2025-11-05T00:00:00"/>
    <n v="143103.67000000001"/>
    <s v="‭112120503040‬"/>
    <s v="Serviços de Implantação e Operacionalização postos Poupatempo"/>
    <s v="01-‭112120503040‬-000-‭099505060127‬-2-NV003974-PRO008443-0-0-0"/>
    <s v="NV003974"/>
    <m/>
    <x v="2"/>
    <x v="159"/>
  </r>
  <r>
    <x v="16"/>
    <m/>
    <x v="123"/>
    <d v="2025-09-25T00:00:00"/>
    <d v="2025-11-05T00:00:00"/>
    <n v="48643.73"/>
    <s v="‭112120503040‬"/>
    <s v="Serviços de Implantação e Operacionalização postos Poupatempo"/>
    <s v="01-‭112120503040‬-000-‭001505060397‬-2-NV021589-PRO008443-0-0-0"/>
    <s v="NV021589"/>
    <m/>
    <x v="2"/>
    <x v="176"/>
  </r>
  <r>
    <x v="16"/>
    <m/>
    <x v="124"/>
    <d v="2025-09-25T00:00:00"/>
    <d v="2025-11-05T00:00:00"/>
    <n v="390913.87"/>
    <s v="‭112120503040‬"/>
    <s v="Serviços de Implantação e Operacionalização postos Poupatempo"/>
    <s v="01-‭112120503040‬-000-‭082505060128‬-2-NV000958-PRO008443-0-0-0"/>
    <s v="NV000958"/>
    <m/>
    <x v="2"/>
    <x v="110"/>
  </r>
  <r>
    <x v="16"/>
    <m/>
    <x v="125"/>
    <d v="2025-09-25T00:00:00"/>
    <d v="2025-11-05T00:00:00"/>
    <n v="39105.61"/>
    <s v="‭112120503040‬"/>
    <s v="Serviços de Implantação e Operacionalização postos Poupatempo"/>
    <s v="01-‭112120503040‬-000-‭001505060410‬-2-NV022626-PRO008443-0-0-0"/>
    <s v="NV022626"/>
    <m/>
    <x v="2"/>
    <x v="48"/>
  </r>
  <r>
    <x v="16"/>
    <m/>
    <x v="126"/>
    <d v="2025-09-25T00:00:00"/>
    <d v="2025-11-05T00:00:00"/>
    <n v="41216.080000000002"/>
    <s v="‭112120503040‬"/>
    <s v="Serviços de Implantação e Operacionalização postos Poupatempo"/>
    <s v="01-‭112120503040‬-000-‭001505060418‬-2-NV022684-PRO008443-0-0-0"/>
    <s v="NV022684"/>
    <m/>
    <x v="2"/>
    <x v="47"/>
  </r>
  <r>
    <x v="16"/>
    <m/>
    <x v="127"/>
    <d v="2025-09-25T00:00:00"/>
    <d v="2025-11-05T00:00:00"/>
    <n v="99439.53"/>
    <s v="‭112120503040‬"/>
    <s v="Serviços de Implantação e Operacionalização postos Poupatempo"/>
    <s v="01-‭112120503040‬-000-‭108505060129‬-2-NV003979-PRO008443-0-0-0"/>
    <s v="NV003979"/>
    <m/>
    <x v="2"/>
    <x v="46"/>
  </r>
  <r>
    <x v="16"/>
    <m/>
    <x v="128"/>
    <d v="2025-09-25T00:00:00"/>
    <d v="2025-11-05T00:00:00"/>
    <n v="38293.550000000003"/>
    <s v="‭112120503040‬"/>
    <s v="Serviços de Implantação e Operacionalização postos Poupatempo"/>
    <s v="01-‭112120503040‬-000-‭136505060130‬-2-NV020557-PRO008443-0-0-0"/>
    <s v="NV020557"/>
    <m/>
    <x v="2"/>
    <x v="93"/>
  </r>
  <r>
    <x v="16"/>
    <m/>
    <x v="129"/>
    <d v="2025-09-25T00:00:00"/>
    <d v="2025-11-05T00:00:00"/>
    <n v="38501.17"/>
    <s v="‭112120503040‬"/>
    <s v="Serviços de Implantação e Operacionalização postos Poupatempo"/>
    <s v="01-‭112120503040‬-000-‭001505060412‬-2-NV022628-PRO008443-0-0-0"/>
    <s v="NV022628"/>
    <m/>
    <x v="2"/>
    <x v="143"/>
  </r>
  <r>
    <x v="16"/>
    <m/>
    <x v="130"/>
    <d v="2025-09-25T00:00:00"/>
    <d v="2025-11-05T00:00:00"/>
    <n v="234287.52"/>
    <s v="‭112120503040‬"/>
    <s v="Serviços de Implantação e Operacionalização postos Poupatempo"/>
    <s v="01-‭112120503040‬-000-‭104505060131‬-2-NV003980-PRO008443-0-0-0"/>
    <s v="NV003980"/>
    <m/>
    <x v="2"/>
    <x v="142"/>
  </r>
  <r>
    <x v="16"/>
    <m/>
    <x v="131"/>
    <d v="2025-09-25T00:00:00"/>
    <d v="2025-11-05T00:00:00"/>
    <n v="141081.03"/>
    <s v="‭112120503040‬"/>
    <s v="Serviços de Implantação e Operacionalização postos Poupatempo"/>
    <s v="01-‭112120503040‬-000-‭125505060132‬-2-NV003981-PRO008443-0-0-0"/>
    <s v="NV003981"/>
    <m/>
    <x v="2"/>
    <x v="158"/>
  </r>
  <r>
    <x v="16"/>
    <m/>
    <x v="132"/>
    <d v="2025-09-25T00:00:00"/>
    <d v="2025-11-05T00:00:00"/>
    <n v="45606.5"/>
    <s v="‭112120503040‬"/>
    <s v="Serviços de Implantação e Operacionalização postos Poupatempo"/>
    <s v="01-‭112120503040‬-000-‭001505060398‬-2-NV021597-PRO008443-0-0-0"/>
    <s v="NV021597"/>
    <m/>
    <x v="2"/>
    <x v="107"/>
  </r>
  <r>
    <x v="16"/>
    <m/>
    <x v="133"/>
    <d v="2025-09-25T00:00:00"/>
    <d v="2025-11-05T00:00:00"/>
    <n v="460086.87"/>
    <s v="‭112120503040‬"/>
    <s v="Serviços de Implantação e Operacionalização postos Poupatempo"/>
    <s v="01-‭112120503040‬-000-‭060505060133‬-2-NV006978-PRO008443-0-0-0"/>
    <s v="NV006978"/>
    <m/>
    <x v="2"/>
    <x v="109"/>
  </r>
  <r>
    <x v="16"/>
    <m/>
    <x v="134"/>
    <d v="2025-09-25T00:00:00"/>
    <d v="2025-11-05T00:00:00"/>
    <n v="527074.98"/>
    <s v="‭112120503040‬"/>
    <s v="Serviços de Implantação e Operacionalização postos Poupatempo"/>
    <s v="01-‭112120503040‬-000-‭045505060134‬-2-NV006962-PRO008443-0-0-0"/>
    <s v="NV006962"/>
    <m/>
    <x v="2"/>
    <x v="40"/>
  </r>
  <r>
    <x v="16"/>
    <m/>
    <x v="135"/>
    <d v="2025-09-25T00:00:00"/>
    <d v="2025-11-05T00:00:00"/>
    <n v="179052.91"/>
    <s v="‭112120503040‬"/>
    <s v="Serviços de Implantação e Operacionalização postos Poupatempo"/>
    <s v="01-‭112120503040‬-000-‭126505060135‬-2-NV004961-PRO008443-0-0-0"/>
    <s v="NV004961"/>
    <m/>
    <x v="2"/>
    <x v="11"/>
  </r>
  <r>
    <x v="16"/>
    <m/>
    <x v="136"/>
    <d v="2025-09-25T00:00:00"/>
    <d v="2025-11-05T00:00:00"/>
    <n v="409301.04"/>
    <s v="‭112120503040‬"/>
    <s v="Serviços de Implantação e Operacionalização postos Poupatempo"/>
    <s v="01-‭112120503040‬-000-‭071505060482‬-2-NV000957-PRO008443-0-0-0"/>
    <s v="NV000957"/>
    <m/>
    <x v="2"/>
    <x v="30"/>
  </r>
  <r>
    <x v="16"/>
    <m/>
    <x v="137"/>
    <d v="2025-09-25T00:00:00"/>
    <d v="2025-11-05T00:00:00"/>
    <n v="72022.59"/>
    <s v="‭112120503040‬"/>
    <s v="Serviços de Implantação e Operacionalização postos Poupatempo"/>
    <s v="01-‭112120503040‬-000-‭001505060405‬-2-NV022578-PRO008443-0-0-0"/>
    <s v="NV022578"/>
    <m/>
    <x v="2"/>
    <x v="108"/>
  </r>
  <r>
    <x v="16"/>
    <m/>
    <x v="138"/>
    <d v="2025-09-25T00:00:00"/>
    <d v="2025-11-05T00:00:00"/>
    <n v="227380.18"/>
    <s v="‭112120503040‬"/>
    <s v="Serviços de Implantação e Operacionalização postos Poupatempo"/>
    <s v="01-‭112120503040‬-000-‭065505060136‬-2-NV008121-PRO008443-0-0-0"/>
    <s v="NV008121"/>
    <m/>
    <x v="2"/>
    <x v="33"/>
  </r>
  <r>
    <x v="16"/>
    <m/>
    <x v="139"/>
    <d v="2025-09-25T00:00:00"/>
    <d v="2025-11-05T00:00:00"/>
    <n v="52858"/>
    <s v="‭112120503040‬"/>
    <s v="Serviços de Implantação e Operacionalização postos Poupatempo"/>
    <s v="01-‭112120503040‬-000-‭001505060401‬-2-NV021609-PRO008443-0-0-0"/>
    <s v="NV021609"/>
    <m/>
    <x v="2"/>
    <x v="157"/>
  </r>
  <r>
    <x v="16"/>
    <m/>
    <x v="140"/>
    <d v="2025-09-25T00:00:00"/>
    <d v="2025-11-05T00:00:00"/>
    <n v="75534.600000000006"/>
    <s v="‭112120503040‬"/>
    <s v="Serviços de Implantação e Operacionalização postos Poupatempo"/>
    <s v="01-‭112120503040‬-000-‭001505060396‬-2-NV021593-PRO008443-0-0-0"/>
    <s v="NV021593"/>
    <m/>
    <x v="2"/>
    <x v="18"/>
  </r>
  <r>
    <x v="16"/>
    <m/>
    <x v="141"/>
    <d v="2025-09-25T00:00:00"/>
    <d v="2025-11-05T00:00:00"/>
    <n v="73012.69"/>
    <s v="‭112120503040‬"/>
    <s v="Serviços de Implantação e Operacionalização postos Poupatempo"/>
    <s v="01-‭112120503040‬-000-‭001505060489‬-2-NV021611-PRO008443-0-0-0"/>
    <s v="NV021611"/>
    <m/>
    <x v="2"/>
    <x v="10"/>
  </r>
  <r>
    <x v="16"/>
    <m/>
    <x v="142"/>
    <d v="2025-09-23T00:00:00"/>
    <d v="2025-11-05T00:00:00"/>
    <n v="5333.26"/>
    <s v="‭112120612120‬"/>
    <s v="Força e Luz"/>
    <s v="01-‭112120612120‬-000-‭045505060134‬-2-NV006962-PRO008443-0-0-0"/>
    <s v="NV006962"/>
    <m/>
    <x v="2"/>
    <x v="40"/>
  </r>
  <r>
    <x v="16"/>
    <m/>
    <x v="143"/>
    <d v="2025-09-23T00:00:00"/>
    <d v="2025-11-05T00:00:00"/>
    <n v="6213.55"/>
    <s v="‭112120612120‬"/>
    <s v="Força e Luz"/>
    <s v="01-‭112120612120‬-000-‭065505060136‬-2-NV008121-PRO008443-0-0-0"/>
    <s v="NV008121"/>
    <m/>
    <x v="2"/>
    <x v="33"/>
  </r>
  <r>
    <x v="16"/>
    <m/>
    <x v="144"/>
    <d v="2025-09-23T00:00:00"/>
    <d v="2025-11-05T00:00:00"/>
    <n v="181.77"/>
    <s v="‭112120612130‬"/>
    <s v="Água"/>
    <s v="01-‭112120612130‬-000-‭079505060122‬-2-NV000952-PRO008443-0-0-0"/>
    <s v="NV000952"/>
    <m/>
    <x v="2"/>
    <x v="39"/>
  </r>
  <r>
    <x v="16"/>
    <m/>
    <x v="144"/>
    <d v="2025-09-23T00:00:00"/>
    <d v="2025-11-05T00:00:00"/>
    <n v="11282.87"/>
    <s v="‭112120612120‬"/>
    <s v="Força e Luz"/>
    <s v="01-‭112120612120‬-000-‭079505060122‬-2-NV000952-PRO008443-0-0-0"/>
    <s v="NV000952"/>
    <m/>
    <x v="2"/>
    <x v="39"/>
  </r>
  <r>
    <x v="16"/>
    <m/>
    <x v="145"/>
    <d v="2025-09-23T00:00:00"/>
    <d v="2025-11-05T00:00:00"/>
    <n v="6386.74"/>
    <s v="‭112120612130‬"/>
    <s v="Água"/>
    <s v="01-‭112120612130‬-000-‭082505060128‬-2-NV000958-PRO008443-0-0-0"/>
    <s v="NV000958"/>
    <m/>
    <x v="2"/>
    <x v="110"/>
  </r>
  <r>
    <x v="16"/>
    <m/>
    <x v="145"/>
    <d v="2025-09-23T00:00:00"/>
    <d v="2025-11-05T00:00:00"/>
    <n v="11677.47"/>
    <s v="‭112120612120‬"/>
    <s v="Força e Luz"/>
    <s v="01-‭112120612120‬-000-‭082505060128‬-2-NV000958-PRO008443-0-0-0"/>
    <s v="NV000958"/>
    <m/>
    <x v="2"/>
    <x v="110"/>
  </r>
  <r>
    <x v="16"/>
    <m/>
    <x v="146"/>
    <d v="2025-09-24T00:00:00"/>
    <d v="2025-11-05T00:00:00"/>
    <n v="481.27"/>
    <s v="‭112120612130‬"/>
    <s v="Água"/>
    <s v="01-‭112120612130‬-000-‭093505060125‬-2-NV003972-PRO008443-0-0-0"/>
    <s v="NV003972"/>
    <m/>
    <x v="2"/>
    <x v="50"/>
  </r>
  <r>
    <x v="16"/>
    <m/>
    <x v="146"/>
    <d v="2025-09-24T00:00:00"/>
    <d v="2025-11-05T00:00:00"/>
    <n v="316.62"/>
    <s v="‭112120612120‬"/>
    <s v="Força e Luz"/>
    <s v="01-‭112120612120‬-000-‭093505060125‬-2-NV003972-PRO008443-0-0-0"/>
    <s v="NV003972"/>
    <m/>
    <x v="2"/>
    <x v="50"/>
  </r>
  <r>
    <x v="16"/>
    <m/>
    <x v="147"/>
    <d v="2025-09-23T00:00:00"/>
    <d v="2025-11-05T00:00:00"/>
    <n v="7036.56"/>
    <s v="‭112120612120‬"/>
    <s v="Força e Luz"/>
    <s v="01-‭112120612120‬-000-‭108505060129‬-2-NV003979-PRO008443-0-0-0"/>
    <s v="NV003979"/>
    <m/>
    <x v="2"/>
    <x v="46"/>
  </r>
  <r>
    <x v="16"/>
    <m/>
    <x v="148"/>
    <d v="2025-09-23T00:00:00"/>
    <d v="2025-11-05T00:00:00"/>
    <n v="67.5"/>
    <s v="‭112120612130‬"/>
    <s v="Água"/>
    <s v="01-‭112120612130‬-000-‭122505060123‬-2-NV003968-PRO008443-0-0-0"/>
    <s v="NV003968"/>
    <m/>
    <x v="2"/>
    <x v="127"/>
  </r>
  <r>
    <x v="16"/>
    <m/>
    <x v="148"/>
    <d v="2025-09-23T00:00:00"/>
    <d v="2025-11-05T00:00:00"/>
    <n v="3099.52"/>
    <s v="‭112120612120‬"/>
    <s v="Força e Luz"/>
    <s v="01-‭112120612120‬-000-‭122505060123‬-2-NV003968-PRO008443-0-0-0"/>
    <s v="NV003968"/>
    <m/>
    <x v="2"/>
    <x v="127"/>
  </r>
  <r>
    <x v="16"/>
    <m/>
    <x v="149"/>
    <d v="2025-09-24T00:00:00"/>
    <d v="2025-11-05T00:00:00"/>
    <n v="7750.13"/>
    <s v="‭112120612120‬"/>
    <s v="Força e Luz"/>
    <s v="01-‭112120612120‬-000-‭045505060134‬-2-NV006962-PRO008443-0-0-0"/>
    <s v="NV006962"/>
    <m/>
    <x v="2"/>
    <x v="40"/>
  </r>
  <r>
    <x v="16"/>
    <m/>
    <x v="150"/>
    <d v="2025-09-24T00:00:00"/>
    <d v="2025-11-05T00:00:00"/>
    <n v="11144.57"/>
    <s v="‭112120612120‬"/>
    <s v="Força e Luz"/>
    <s v="01-‭112120612120‬-000-‭065505060136‬-2-NV008121-PRO008443-0-0-0"/>
    <s v="NV008121"/>
    <m/>
    <x v="2"/>
    <x v="33"/>
  </r>
  <r>
    <x v="16"/>
    <m/>
    <x v="151"/>
    <d v="2025-09-23T00:00:00"/>
    <d v="2025-11-05T00:00:00"/>
    <n v="3245.24"/>
    <s v="‭112120612130‬"/>
    <s v="Água"/>
    <s v="01-‭112120612130‬-000-‭079505060122‬-2-NV000952-PRO008443-0-0-0"/>
    <s v="NV000952"/>
    <m/>
    <x v="2"/>
    <x v="39"/>
  </r>
  <r>
    <x v="16"/>
    <m/>
    <x v="152"/>
    <d v="2025-09-23T00:00:00"/>
    <d v="2025-11-05T00:00:00"/>
    <n v="508.79"/>
    <s v="‭112120612130‬"/>
    <s v="Água"/>
    <s v="01-‭112120612130‬-000-‭093505060125‬-2-NV003972-PRO008443-0-0-0"/>
    <s v="NV003972"/>
    <m/>
    <x v="2"/>
    <x v="50"/>
  </r>
  <r>
    <x v="16"/>
    <m/>
    <x v="153"/>
    <d v="2025-09-22T00:00:00"/>
    <d v="2025-11-05T00:00:00"/>
    <n v="2216.98"/>
    <s v="‭112120612130‬"/>
    <s v="Água"/>
    <s v="01-‭112120612130‬-000-‭121505060124‬-2-NV003969-PRO008443-0-0-0"/>
    <s v="NV003969"/>
    <m/>
    <x v="2"/>
    <x v="111"/>
  </r>
  <r>
    <x v="16"/>
    <m/>
    <x v="154"/>
    <d v="2025-09-23T00:00:00"/>
    <d v="2025-11-05T00:00:00"/>
    <n v="2199.4499999999998"/>
    <s v="‭112120612130‬"/>
    <s v="Água"/>
    <s v="01-‭112120612130‬-000-‭001505060399‬-2-NV021607-PRO008443-0-0-0"/>
    <s v="NV021607"/>
    <m/>
    <x v="2"/>
    <x v="130"/>
  </r>
  <r>
    <x v="16"/>
    <m/>
    <x v="154"/>
    <d v="2025-09-23T00:00:00"/>
    <d v="2025-11-05T00:00:00"/>
    <n v="615.01"/>
    <s v="‭112120612120‬"/>
    <s v="Força e Luz"/>
    <s v="01-‭112120612120‬-000-‭001505060399‬-2-NV021607-PRO008443-0-0-0"/>
    <s v="NV021607"/>
    <m/>
    <x v="2"/>
    <x v="130"/>
  </r>
  <r>
    <x v="16"/>
    <m/>
    <x v="155"/>
    <d v="2025-09-23T00:00:00"/>
    <d v="2025-11-05T00:00:00"/>
    <n v="134.09"/>
    <s v="‭112120612130‬"/>
    <s v="Água"/>
    <s v="01-‭112120612130‬-000-‭001505060406‬-2-NV022602-PRO008443-0-0-0"/>
    <s v="NV022602"/>
    <m/>
    <x v="2"/>
    <x v="178"/>
  </r>
  <r>
    <x v="16"/>
    <m/>
    <x v="155"/>
    <d v="2025-09-23T00:00:00"/>
    <d v="2025-11-05T00:00:00"/>
    <n v="629.66"/>
    <s v="‭112120612120‬"/>
    <s v="Força e Luz"/>
    <s v="01-‭112120612120‬-000-‭001505060406‬-2-NV022602-PRO008443-0-0-0"/>
    <s v="NV022602"/>
    <m/>
    <x v="2"/>
    <x v="178"/>
  </r>
  <r>
    <x v="16"/>
    <m/>
    <x v="156"/>
    <d v="2025-09-23T00:00:00"/>
    <d v="2025-11-05T00:00:00"/>
    <n v="103.44"/>
    <s v="‭112120612130‬"/>
    <s v="Água"/>
    <s v="01-‭112120612130‬-000-‭001505060412‬-2-NV022628-PRO008443-0-0-0"/>
    <s v="NV022628"/>
    <m/>
    <x v="2"/>
    <x v="143"/>
  </r>
  <r>
    <x v="16"/>
    <m/>
    <x v="157"/>
    <d v="2025-09-23T00:00:00"/>
    <d v="2025-11-05T00:00:00"/>
    <n v="6434.99"/>
    <s v="‭112120612120‬"/>
    <s v="Força e Luz"/>
    <s v="01-‭112120612120‬-000-‭121505060124‬-2-NV003969-PRO008443-0-0-0"/>
    <s v="NV003969"/>
    <m/>
    <x v="2"/>
    <x v="111"/>
  </r>
  <r>
    <x v="16"/>
    <m/>
    <x v="158"/>
    <d v="2025-09-23T00:00:00"/>
    <d v="2025-11-05T00:00:00"/>
    <n v="329.4"/>
    <s v="‭112120612130‬"/>
    <s v="Água"/>
    <s v="01-‭112120612130‬-000-‭001505060393‬-2-NV021576-PRO008443-0-0-0"/>
    <s v="NV021576"/>
    <m/>
    <x v="2"/>
    <x v="71"/>
  </r>
  <r>
    <x v="16"/>
    <m/>
    <x v="158"/>
    <d v="2025-09-23T00:00:00"/>
    <d v="2025-11-05T00:00:00"/>
    <n v="1402.69"/>
    <s v="‭112120612120‬"/>
    <s v="Força e Luz"/>
    <s v="01-‭112120612120‬-000-‭001505060393‬-2-NV021576-PRO008443-0-0-0"/>
    <s v="NV021576"/>
    <m/>
    <x v="2"/>
    <x v="71"/>
  </r>
  <r>
    <x v="16"/>
    <m/>
    <x v="159"/>
    <d v="2025-09-23T00:00:00"/>
    <d v="2025-11-05T00:00:00"/>
    <n v="138.56"/>
    <s v="‭112120612130‬"/>
    <s v="Água"/>
    <s v="01-‭112120612130‬-000-‭001505060408‬-2-NV022614-PRO008443-0-0-0"/>
    <s v="NV022614"/>
    <m/>
    <x v="2"/>
    <x v="147"/>
  </r>
  <r>
    <x v="16"/>
    <m/>
    <x v="159"/>
    <d v="2025-09-23T00:00:00"/>
    <d v="2025-11-05T00:00:00"/>
    <n v="654.16999999999996"/>
    <s v="‭112120612120‬"/>
    <s v="Força e Luz"/>
    <s v="01-‭112120612120‬-000-‭001505060408‬-2-NV022614-PRO008443-0-0-0"/>
    <s v="NV022614"/>
    <m/>
    <x v="2"/>
    <x v="147"/>
  </r>
  <r>
    <x v="16"/>
    <m/>
    <x v="160"/>
    <d v="2025-09-23T00:00:00"/>
    <d v="2025-11-05T00:00:00"/>
    <n v="227.21"/>
    <s v="‭112120612130‬"/>
    <s v="Água"/>
    <s v="01-‭112120612130‬-000-‭001505060415‬-2-NV022638-PRO008443-0-0-0"/>
    <s v="NV022638"/>
    <m/>
    <x v="2"/>
    <x v="112"/>
  </r>
  <r>
    <x v="17"/>
    <m/>
    <x v="161"/>
    <d v="2025-09-25T00:00:00"/>
    <d v="2025-11-05T00:00:00"/>
    <n v="43215.6"/>
    <s v="‭112120503040‬"/>
    <s v="Serviços de Implantação e Operacionalização postos Poupatempo"/>
    <s v="01-‭112120503040‬-000-‭001505060286‬-2-NV021617-PRO008441-0-0-0"/>
    <s v="NV021617"/>
    <m/>
    <x v="2"/>
    <x v="42"/>
  </r>
  <r>
    <x v="17"/>
    <m/>
    <x v="162"/>
    <d v="2025-09-25T00:00:00"/>
    <d v="2025-11-05T00:00:00"/>
    <n v="249665.42"/>
    <s v="‭112120503040‬"/>
    <s v="Serviços de Implantação e Operacionalização postos Poupatempo"/>
    <s v="01-‭112120503040‬-000-‭067505060460‬-2-NV009956-PRO008441-0-0-0"/>
    <s v="NV009956"/>
    <m/>
    <x v="2"/>
    <x v="58"/>
  </r>
  <r>
    <x v="17"/>
    <m/>
    <x v="163"/>
    <d v="2025-09-25T00:00:00"/>
    <d v="2025-11-05T00:00:00"/>
    <n v="324400.58"/>
    <s v="‭112120503040‬"/>
    <s v="Serviços de Implantação e Operacionalização postos Poupatempo"/>
    <s v="01-‭112120503040‬-000-‭092505060013‬-2-NV000954-PRO008441-0-0-0"/>
    <s v="NV000954"/>
    <m/>
    <x v="2"/>
    <x v="41"/>
  </r>
  <r>
    <x v="17"/>
    <m/>
    <x v="164"/>
    <d v="2025-09-25T00:00:00"/>
    <d v="2025-11-05T00:00:00"/>
    <n v="192825.66"/>
    <s v="‭112120503040‬"/>
    <s v="Serviços de Implantação e Operacionalização postos Poupatempo"/>
    <s v="01-‭112120503040‬-000-‭098505060014‬-2-NV003957-PRO008441-0-0-0"/>
    <s v="NV003957"/>
    <m/>
    <x v="2"/>
    <x v="101"/>
  </r>
  <r>
    <x v="17"/>
    <m/>
    <x v="165"/>
    <d v="2025-09-25T00:00:00"/>
    <d v="2025-11-05T00:00:00"/>
    <n v="48239.42"/>
    <s v="‭112120503040‬"/>
    <s v="Serviços de Implantação e Operacionalização postos Poupatempo"/>
    <s v="01-‭112120503040‬-000-‭001505060303‬-2-NV022630-PRO008441-0-0-0"/>
    <s v="NV022630"/>
    <m/>
    <x v="2"/>
    <x v="100"/>
  </r>
  <r>
    <x v="17"/>
    <m/>
    <x v="166"/>
    <d v="2025-09-25T00:00:00"/>
    <d v="2025-11-05T00:00:00"/>
    <n v="155432.79999999999"/>
    <s v="‭112120503040‬"/>
    <s v="Serviços de Implantação e Operacionalização postos Poupatempo"/>
    <s v="01-‭112120503040‬-000-‭096505060015‬-2-NV003958-PRO008441-0-0-0"/>
    <s v="NV003958"/>
    <m/>
    <x v="2"/>
    <x v="3"/>
  </r>
  <r>
    <x v="17"/>
    <m/>
    <x v="167"/>
    <d v="2025-09-25T00:00:00"/>
    <d v="2025-11-05T00:00:00"/>
    <n v="174789.74"/>
    <s v="‭112120503040‬"/>
    <s v="Serviços de Implantação e Operacionalização postos Poupatempo"/>
    <s v="01-‭112120503040‬-000-‭103505060016‬-2-NV003963-PRO008441-0-0-0"/>
    <s v="NV003963"/>
    <m/>
    <x v="2"/>
    <x v="180"/>
  </r>
  <r>
    <x v="17"/>
    <m/>
    <x v="168"/>
    <d v="2025-09-25T00:00:00"/>
    <d v="2025-11-05T00:00:00"/>
    <n v="43293.31"/>
    <s v="‭112120503040‬"/>
    <s v="Serviços de Implantação e Operacionalização postos Poupatempo"/>
    <s v="01-‭112120503040‬-000-‭001505060288‬-2-NV022552-PRO008441-0-0-0"/>
    <s v="NV022552"/>
    <m/>
    <x v="2"/>
    <x v="54"/>
  </r>
  <r>
    <x v="17"/>
    <m/>
    <x v="169"/>
    <d v="2025-09-25T00:00:00"/>
    <d v="2025-11-05T00:00:00"/>
    <n v="43764.25"/>
    <s v="‭112120503040‬"/>
    <s v="Serviços de Implantação e Operacionalização postos Poupatempo"/>
    <s v="01-‭112120503040‬-000-‭001505060289‬-2-NV022563-PRO008441-0-0-0"/>
    <s v="NV022563"/>
    <m/>
    <x v="2"/>
    <x v="118"/>
  </r>
  <r>
    <x v="17"/>
    <m/>
    <x v="170"/>
    <d v="2025-09-25T00:00:00"/>
    <d v="2025-11-05T00:00:00"/>
    <n v="188435.96"/>
    <s v="‭112120503040‬"/>
    <s v="Serviços de Implantação e Operacionalização postos Poupatempo"/>
    <s v="01-‭112120503040‬-000-‭105505060017‬-2-NV003967-PRO008441-0-0-0"/>
    <s v="NV003967"/>
    <m/>
    <x v="2"/>
    <x v="150"/>
  </r>
  <r>
    <x v="17"/>
    <m/>
    <x v="171"/>
    <d v="2025-09-25T00:00:00"/>
    <d v="2025-11-05T00:00:00"/>
    <n v="362788.68"/>
    <s v="‭112120503040‬"/>
    <s v="Serviços de Implantação e Operacionalização postos Poupatempo"/>
    <s v="01-‭112120503040‬-000-‭069505060018‬-2-NV000955-PRO008441-0-0-0"/>
    <s v="NV000955"/>
    <m/>
    <x v="2"/>
    <x v="168"/>
  </r>
  <r>
    <x v="17"/>
    <m/>
    <x v="172"/>
    <d v="2025-09-25T00:00:00"/>
    <d v="2025-11-05T00:00:00"/>
    <n v="43425.64"/>
    <s v="‭112120503040‬"/>
    <s v="Serviços de Implantação e Operacionalização postos Poupatempo"/>
    <s v="01-‭112120503040‬-000-‭001505060307‬-2-NV022667-PRO008441-0-0-0"/>
    <s v="NV022667"/>
    <m/>
    <x v="2"/>
    <x v="86"/>
  </r>
  <r>
    <x v="17"/>
    <m/>
    <x v="173"/>
    <d v="2025-09-25T00:00:00"/>
    <d v="2025-11-05T00:00:00"/>
    <n v="41900.74"/>
    <s v="‭112120503040‬"/>
    <s v="Serviços de Implantação e Operacionalização postos Poupatempo"/>
    <s v="01-‭112120503040‬-000-‭001505060294‬-2-NV022573-PRO008441-0-0-0"/>
    <s v="NV022573"/>
    <m/>
    <x v="2"/>
    <x v="184"/>
  </r>
  <r>
    <x v="17"/>
    <m/>
    <x v="174"/>
    <d v="2025-09-25T00:00:00"/>
    <d v="2025-11-05T00:00:00"/>
    <n v="43191.73"/>
    <s v="‭112120503040‬"/>
    <s v="Serviços de Implantação e Operacionalização postos Poupatempo"/>
    <s v="01-‭112120503040‬-000-‭001505060304‬-2-NV022631-PRO008441-0-0-0"/>
    <s v="NV022631"/>
    <m/>
    <x v="2"/>
    <x v="164"/>
  </r>
  <r>
    <x v="17"/>
    <m/>
    <x v="175"/>
    <d v="2025-09-25T00:00:00"/>
    <d v="2025-11-05T00:00:00"/>
    <n v="48258.69"/>
    <s v="‭112120503040‬"/>
    <s v="Serviços de Implantação e Operacionalização postos Poupatempo"/>
    <s v="01-‭112120503040‬-000-‭001505060279‬-2-NV021578-PRO008441-0-0-0"/>
    <s v="NV021578"/>
    <m/>
    <x v="2"/>
    <x v="84"/>
  </r>
  <r>
    <x v="17"/>
    <m/>
    <x v="176"/>
    <d v="2025-09-25T00:00:00"/>
    <d v="2025-11-05T00:00:00"/>
    <n v="51746.49"/>
    <s v="‭112120503040‬"/>
    <s v="Serviços de Implantação e Operacionalização postos Poupatempo"/>
    <s v="01-‭112120503040‬-000-‭154505060027‬-2-NV021564-PRO008441-0-0-0"/>
    <s v="NV021564"/>
    <m/>
    <x v="2"/>
    <x v="183"/>
  </r>
  <r>
    <x v="17"/>
    <m/>
    <x v="177"/>
    <d v="2025-09-25T00:00:00"/>
    <d v="2025-11-05T00:00:00"/>
    <n v="43883.98"/>
    <s v="‭112120503040‬"/>
    <s v="Serviços de Implantação e Operacionalização postos Poupatempo"/>
    <s v="01-‭112120503040‬-000-‭001505060301‬-2-NV022620-PRO008441-0-0-0"/>
    <s v="NV022620"/>
    <m/>
    <x v="2"/>
    <x v="99"/>
  </r>
  <r>
    <x v="17"/>
    <m/>
    <x v="178"/>
    <d v="2025-09-25T00:00:00"/>
    <d v="2025-11-05T00:00:00"/>
    <n v="42713.49"/>
    <s v="‭112120503040‬"/>
    <s v="Serviços de Implantação e Operacionalização postos Poupatempo"/>
    <s v="01-‭112120503040‬-000-‭001505060285‬-2-NV021616-PRO008441-0-0-0"/>
    <s v="NV021616"/>
    <m/>
    <x v="2"/>
    <x v="83"/>
  </r>
  <r>
    <x v="17"/>
    <m/>
    <x v="179"/>
    <d v="2025-09-25T00:00:00"/>
    <d v="2025-11-05T00:00:00"/>
    <n v="48118.2"/>
    <s v="‭112120503040‬"/>
    <s v="Serviços de Implantação e Operacionalização postos Poupatempo"/>
    <s v="01-‭112120503040‬-000-‭001505060298‬-2-NV022611-PRO008441-0-0-0"/>
    <s v="NV022611"/>
    <m/>
    <x v="2"/>
    <x v="57"/>
  </r>
  <r>
    <x v="17"/>
    <m/>
    <x v="180"/>
    <d v="2025-09-25T00:00:00"/>
    <d v="2025-11-05T00:00:00"/>
    <n v="51909.69"/>
    <s v="‭112120503040‬"/>
    <s v="Serviços de Implantação e Operacionalização postos Poupatempo"/>
    <s v="01-‭112120503040‬-000-‭001505060282‬-2-NV021599-PRO008441-0-0-0"/>
    <s v="NV021599"/>
    <m/>
    <x v="2"/>
    <x v="167"/>
  </r>
  <r>
    <x v="17"/>
    <m/>
    <x v="181"/>
    <d v="2025-09-25T00:00:00"/>
    <d v="2025-11-05T00:00:00"/>
    <n v="97539.53"/>
    <s v="‭112120503040‬"/>
    <s v="Serviços de Implantação e Operacionalização postos Poupatempo"/>
    <s v="01-‭112120503040‬-000-‭129505060019‬-2-NV019953-PRO008441-0-0-0"/>
    <s v="NV019953"/>
    <m/>
    <x v="2"/>
    <x v="82"/>
  </r>
  <r>
    <x v="17"/>
    <m/>
    <x v="182"/>
    <d v="2025-09-25T00:00:00"/>
    <d v="2025-11-05T00:00:00"/>
    <n v="47655.56"/>
    <s v="‭112120503040‬"/>
    <s v="Serviços de Implantação e Operacionalização postos Poupatempo"/>
    <s v="01-‭112120503040‬-000-‭001505060290‬-2-NV022564-PRO008441-0-0-0"/>
    <s v="NV022564"/>
    <m/>
    <x v="2"/>
    <x v="166"/>
  </r>
  <r>
    <x v="17"/>
    <m/>
    <x v="183"/>
    <d v="2025-09-25T00:00:00"/>
    <d v="2025-11-05T00:00:00"/>
    <n v="138086.64000000001"/>
    <s v="‭112120503040‬"/>
    <s v="Serviços de Implantação e Operacionalização postos Poupatempo"/>
    <s v="01-‭112120503040‬-000-‭068505060463‬-2-NV003975-PRO008441-0-0-0"/>
    <s v="NV003975"/>
    <m/>
    <x v="2"/>
    <x v="81"/>
  </r>
  <r>
    <x v="17"/>
    <m/>
    <x v="184"/>
    <d v="2025-09-25T00:00:00"/>
    <d v="2025-11-05T00:00:00"/>
    <n v="58144.5"/>
    <s v="‭112120503040‬"/>
    <s v="Serviços de Implantação e Operacionalização postos Poupatempo"/>
    <s v="01-‭112120503040‬-000-‭144505060028‬-2-NV021565-PRO008441-0-0-0"/>
    <s v="NV021565"/>
    <m/>
    <x v="2"/>
    <x v="117"/>
  </r>
  <r>
    <x v="17"/>
    <m/>
    <x v="185"/>
    <d v="2025-09-25T00:00:00"/>
    <d v="2025-11-05T00:00:00"/>
    <n v="43425.64"/>
    <s v="‭112120503040‬"/>
    <s v="Serviços de Implantação e Operacionalização postos Poupatempo"/>
    <s v="01-‭112120503040‬-000-‭001505060310‬-2-NV022670-PRO008441-0-0-0"/>
    <s v="NV022670"/>
    <m/>
    <x v="2"/>
    <x v="116"/>
  </r>
  <r>
    <x v="17"/>
    <m/>
    <x v="186"/>
    <d v="2025-09-25T00:00:00"/>
    <d v="2025-11-05T00:00:00"/>
    <n v="46088.79"/>
    <s v="‭112120503040‬"/>
    <s v="Serviços de Implantação e Operacionalização postos Poupatempo"/>
    <s v="01-‭112120503040‬-000-‭001505060291‬-2-NV022565-PRO008441-0-0-0"/>
    <s v="NV022565"/>
    <m/>
    <x v="2"/>
    <x v="136"/>
  </r>
  <r>
    <x v="17"/>
    <m/>
    <x v="187"/>
    <d v="2025-09-25T00:00:00"/>
    <d v="2025-11-05T00:00:00"/>
    <n v="43425.64"/>
    <s v="‭112120503040‬"/>
    <s v="Serviços de Implantação e Operacionalização postos Poupatempo"/>
    <s v="01-‭112120503040‬-000-‭001505060295‬-2-NV022585-PRO008441-0-0-0"/>
    <s v="NV022585"/>
    <m/>
    <x v="2"/>
    <x v="182"/>
  </r>
  <r>
    <x v="17"/>
    <m/>
    <x v="188"/>
    <d v="2025-09-25T00:00:00"/>
    <d v="2025-11-05T00:00:00"/>
    <n v="42189.2"/>
    <s v="‭112120503040‬"/>
    <s v="Serviços de Implantação e Operacionalização postos Poupatempo"/>
    <s v="01-‭112120503040‬-000-‭001505060306‬-2-NV022650-PRO008441-0-0-0"/>
    <s v="NV022650"/>
    <m/>
    <x v="2"/>
    <x v="56"/>
  </r>
  <r>
    <x v="17"/>
    <m/>
    <x v="189"/>
    <d v="2025-09-25T00:00:00"/>
    <d v="2025-11-05T00:00:00"/>
    <n v="48497.61"/>
    <s v="‭112120503040‬"/>
    <s v="Serviços de Implantação e Operacionalização postos Poupatempo"/>
    <s v="01-‭112120503040‬-000-‭151505060026‬-2-NV021563-PRO008441-0-0-0"/>
    <s v="NV021563"/>
    <m/>
    <x v="2"/>
    <x v="55"/>
  </r>
  <r>
    <x v="17"/>
    <m/>
    <x v="190"/>
    <d v="2025-09-25T00:00:00"/>
    <d v="2025-11-05T00:00:00"/>
    <n v="43648.11"/>
    <s v="‭112120503040‬"/>
    <s v="Serviços de Implantação e Operacionalização postos Poupatempo"/>
    <s v="01-‭112120503040‬-000-‭001505060292‬-2-NV022571-PRO008441-0-0-0"/>
    <s v="NV022571"/>
    <m/>
    <x v="2"/>
    <x v="115"/>
  </r>
  <r>
    <x v="17"/>
    <m/>
    <x v="191"/>
    <d v="2025-09-25T00:00:00"/>
    <d v="2025-11-05T00:00:00"/>
    <n v="48564"/>
    <s v="‭112120503040‬"/>
    <s v="Serviços de Implantação e Operacionalização postos Poupatempo"/>
    <s v="01-‭112120503040‬-000-‭001505060280‬-2-NV021584-PRO008441-0-0-0"/>
    <s v="NV021584"/>
    <m/>
    <x v="2"/>
    <x v="78"/>
  </r>
  <r>
    <x v="17"/>
    <m/>
    <x v="192"/>
    <d v="2025-09-25T00:00:00"/>
    <d v="2025-11-05T00:00:00"/>
    <n v="42759.199999999997"/>
    <s v="‭112120503040‬"/>
    <s v="Serviços de Implantação e Operacionalização postos Poupatempo"/>
    <s v="01-‭112120503040‬-000-‭001505060283‬-2-NV021600-PRO008441-0-0-0"/>
    <s v="NV021600"/>
    <m/>
    <x v="2"/>
    <x v="98"/>
  </r>
  <r>
    <x v="17"/>
    <m/>
    <x v="193"/>
    <d v="2025-09-25T00:00:00"/>
    <d v="2025-11-05T00:00:00"/>
    <n v="43951.61"/>
    <s v="‭112120503040‬"/>
    <s v="Serviços de Implantação e Operacionalização postos Poupatempo"/>
    <s v="01-‭112120503040‬-000-‭001505060293‬-2-NV022572-PRO008441-0-0-0"/>
    <s v="NV022572"/>
    <m/>
    <x v="2"/>
    <x v="77"/>
  </r>
  <r>
    <x v="17"/>
    <m/>
    <x v="194"/>
    <d v="2025-09-25T00:00:00"/>
    <d v="2025-11-05T00:00:00"/>
    <n v="42208.11"/>
    <s v="‭112120503040‬"/>
    <s v="Serviços de Implantação e Operacionalização postos Poupatempo"/>
    <s v="01-‭112120503040‬-000-‭001505060287‬-2-NV022551-PRO008441-0-0-0"/>
    <s v="NV022551"/>
    <m/>
    <x v="2"/>
    <x v="135"/>
  </r>
  <r>
    <x v="17"/>
    <m/>
    <x v="195"/>
    <d v="2025-09-25T00:00:00"/>
    <d v="2025-11-05T00:00:00"/>
    <n v="42575.87"/>
    <s v="‭112120503040‬"/>
    <s v="Serviços de Implantação e Operacionalização postos Poupatempo"/>
    <s v="01-‭112120503040‬-000-‭001505060296‬-2-NV022586-PRO008441-0-0-0"/>
    <s v="NV022586"/>
    <m/>
    <x v="2"/>
    <x v="113"/>
  </r>
  <r>
    <x v="17"/>
    <m/>
    <x v="196"/>
    <d v="2025-09-25T00:00:00"/>
    <d v="2025-11-05T00:00:00"/>
    <n v="48851.43"/>
    <s v="‭112120503040‬"/>
    <s v="Serviços de Implantação e Operacionalização postos Poupatempo"/>
    <s v="01-‭112120503040‬-000-‭141505060025‬-2-NV021559-PRO008441-0-0-0"/>
    <s v="NV021559"/>
    <m/>
    <x v="2"/>
    <x v="76"/>
  </r>
  <r>
    <x v="17"/>
    <m/>
    <x v="197"/>
    <d v="2025-09-25T00:00:00"/>
    <d v="2025-11-05T00:00:00"/>
    <n v="43425.64"/>
    <s v="‭112120503040‬"/>
    <s v="Serviços de Implantação e Operacionalização postos Poupatempo"/>
    <s v="01-‭112120503040‬-000-‭001505060302‬-2-NV022619-PRO008441-0-0-0"/>
    <s v="NV022619"/>
    <m/>
    <x v="2"/>
    <x v="60"/>
  </r>
  <r>
    <x v="17"/>
    <m/>
    <x v="198"/>
    <d v="2025-09-25T00:00:00"/>
    <d v="2025-11-05T00:00:00"/>
    <n v="550882.84"/>
    <s v="‭112120503040‬"/>
    <s v="Serviços de Implantação e Operacionalização postos Poupatempo"/>
    <s v="01-‭112120503040‬-000-‭049505060020‬-2-NV006967-PRO008441-0-0-0"/>
    <s v="NV006967"/>
    <m/>
    <x v="2"/>
    <x v="52"/>
  </r>
  <r>
    <x v="17"/>
    <m/>
    <x v="199"/>
    <d v="2025-09-25T00:00:00"/>
    <d v="2025-11-05T00:00:00"/>
    <n v="40605.279999999999"/>
    <s v="‭112120503040‬"/>
    <s v="Serviços de Implantação e Operacionalização postos Poupatempo"/>
    <s v="01-‭112120503040‬-000-‭001505060300‬-2-NV022617-PRO008441-0-0-0"/>
    <s v="NV022617"/>
    <m/>
    <x v="2"/>
    <x v="51"/>
  </r>
  <r>
    <x v="17"/>
    <m/>
    <x v="200"/>
    <d v="2025-09-25T00:00:00"/>
    <d v="2025-11-05T00:00:00"/>
    <n v="43425.64"/>
    <s v="‭112120503040‬"/>
    <s v="Serviços de Implantação e Operacionalização postos Poupatempo"/>
    <s v="01-‭112120503040‬-000-‭001505060299‬-2-NV022616-PRO008441-0-0-0"/>
    <s v="NV022616"/>
    <m/>
    <x v="2"/>
    <x v="75"/>
  </r>
  <r>
    <x v="17"/>
    <m/>
    <x v="201"/>
    <d v="2025-09-25T00:00:00"/>
    <d v="2025-11-05T00:00:00"/>
    <n v="242390.13"/>
    <s v="‭112120503040‬"/>
    <s v="Serviços de Implantação e Operacionalização postos Poupatempo"/>
    <s v="01-‭112120503040‬-000-‭080505060021‬-2-NV000953-PRO008441-0-0-0"/>
    <s v="NV000953"/>
    <m/>
    <x v="2"/>
    <x v="96"/>
  </r>
  <r>
    <x v="17"/>
    <m/>
    <x v="202"/>
    <d v="2025-09-25T00:00:00"/>
    <d v="2025-11-05T00:00:00"/>
    <n v="49634.55"/>
    <s v="‭112120503040‬"/>
    <s v="Serviços de Implantação e Operacionalização postos Poupatempo"/>
    <s v="01-‭112120503040‬-000-‭149505060029‬-2-NV021566-PRO008441-0-0-0"/>
    <s v="NV021566"/>
    <m/>
    <x v="2"/>
    <x v="179"/>
  </r>
  <r>
    <x v="17"/>
    <m/>
    <x v="203"/>
    <d v="2025-09-25T00:00:00"/>
    <d v="2025-11-05T00:00:00"/>
    <n v="655651.68000000005"/>
    <s v="‭112120503040‬"/>
    <s v="Serviços de Implantação e Operacionalização postos Poupatempo"/>
    <s v="01-‭112120503040‬-000-‭061505060022‬-2-NV007123-PRO008441-0-0-0"/>
    <s v="NV007123"/>
    <m/>
    <x v="2"/>
    <x v="134"/>
  </r>
  <r>
    <x v="17"/>
    <m/>
    <x v="204"/>
    <d v="2025-09-25T00:00:00"/>
    <d v="2025-11-05T00:00:00"/>
    <n v="48360.54"/>
    <s v="‭112120503040‬"/>
    <s v="Serviços de Implantação e Operacionalização postos Poupatempo"/>
    <s v="01-‭112120503040‬-000-‭001505060281‬-2-NV021598-PRO008441-0-0-0"/>
    <s v="NV021598"/>
    <m/>
    <x v="2"/>
    <x v="87"/>
  </r>
  <r>
    <x v="17"/>
    <m/>
    <x v="205"/>
    <d v="2025-09-25T00:00:00"/>
    <d v="2025-11-05T00:00:00"/>
    <n v="163176.79999999999"/>
    <s v="‭112120503040‬"/>
    <s v="Serviços de Implantação e Operacionalização postos Poupatempo"/>
    <s v="01-‭112120503040‬-000-‭119505060023‬-2-NV004959-PRO008441-0-0-0"/>
    <s v="NV004959"/>
    <m/>
    <x v="2"/>
    <x v="133"/>
  </r>
  <r>
    <x v="17"/>
    <m/>
    <x v="206"/>
    <d v="2025-09-25T00:00:00"/>
    <d v="2025-11-05T00:00:00"/>
    <n v="44718.02"/>
    <s v="‭112120503040‬"/>
    <s v="Serviços de Implantação e Operacionalização postos Poupatempo"/>
    <s v="01-‭112120503040‬-000-‭001505060309‬-2-NV022669-PRO008441-0-0-0"/>
    <s v="NV022669"/>
    <m/>
    <x v="2"/>
    <x v="95"/>
  </r>
  <r>
    <x v="17"/>
    <m/>
    <x v="207"/>
    <d v="2025-09-25T00:00:00"/>
    <d v="2025-11-05T00:00:00"/>
    <n v="43703.67"/>
    <s v="‭112120503040‬"/>
    <s v="Serviços de Implantação e Operacionalização postos Poupatempo"/>
    <s v="01-‭112120503040‬-000-‭001505060297‬-2-NV022600-PRO008441-0-0-0"/>
    <s v="NV022600"/>
    <m/>
    <x v="2"/>
    <x v="103"/>
  </r>
  <r>
    <x v="17"/>
    <m/>
    <x v="208"/>
    <d v="2025-09-25T00:00:00"/>
    <d v="2025-11-05T00:00:00"/>
    <n v="45258.5"/>
    <s v="‭112120503040‬"/>
    <s v="Serviços de Implantação e Operacionalização postos Poupatempo"/>
    <s v="01-‭112120503040‬-000-‭001505060284‬-2-NV021613-PRO008441-0-0-0"/>
    <s v="NV021613"/>
    <m/>
    <x v="2"/>
    <x v="132"/>
  </r>
  <r>
    <x v="17"/>
    <m/>
    <x v="209"/>
    <d v="2025-09-25T00:00:00"/>
    <d v="2025-11-05T00:00:00"/>
    <n v="165446.41"/>
    <s v="‭112120503040‬"/>
    <s v="Serviços de Implantação e Operacionalização postos Poupatempo"/>
    <s v="01-‭112120503040‬-000-‭107505060024‬-2-NV003986-PRO008441-0-0-0"/>
    <s v="NV003986"/>
    <m/>
    <x v="2"/>
    <x v="74"/>
  </r>
  <r>
    <x v="17"/>
    <m/>
    <x v="210"/>
    <d v="2025-09-25T00:00:00"/>
    <d v="2025-11-05T00:00:00"/>
    <n v="43883.98"/>
    <s v="‭112120503040‬"/>
    <s v="Serviços de Implantação e Operacionalização postos Poupatempo"/>
    <s v="01-‭112120503040‬-000-‭001505060305‬-2-NV022632-PRO008441-0-0-0"/>
    <s v="NV022632"/>
    <m/>
    <x v="2"/>
    <x v="119"/>
  </r>
  <r>
    <x v="17"/>
    <m/>
    <x v="211"/>
    <d v="2025-09-22T00:00:00"/>
    <d v="2025-11-05T00:00:00"/>
    <n v="1796.18"/>
    <s v="‭112120612120‬"/>
    <s v="Força e Luz"/>
    <s v="01-‭112120612120‬-000-‭001505060286‬-2-NV021617-PRO008441-0-0-0"/>
    <s v="NV021617"/>
    <m/>
    <x v="2"/>
    <x v="42"/>
  </r>
  <r>
    <x v="17"/>
    <m/>
    <x v="212"/>
    <d v="2025-09-22T00:00:00"/>
    <d v="2025-11-05T00:00:00"/>
    <n v="2212.79"/>
    <s v="‭112120612130‬"/>
    <s v="Água"/>
    <s v="01-‭112120612130‬-000-‭067505060460‬-2-NV009956-PRO008441-0-0-0"/>
    <s v="NV009956"/>
    <m/>
    <x v="2"/>
    <x v="58"/>
  </r>
  <r>
    <x v="17"/>
    <m/>
    <x v="212"/>
    <d v="2025-09-22T00:00:00"/>
    <d v="2025-11-05T00:00:00"/>
    <n v="14302.17"/>
    <s v="‭112120612120‬"/>
    <s v="Força e Luz"/>
    <s v="01-‭112120612120‬-000-‭067505060460‬-2-NV009956-PRO008441-0-0-0"/>
    <s v="NV009956"/>
    <m/>
    <x v="2"/>
    <x v="58"/>
  </r>
  <r>
    <x v="17"/>
    <m/>
    <x v="213"/>
    <d v="2025-09-22T00:00:00"/>
    <d v="2025-11-05T00:00:00"/>
    <n v="9939.56"/>
    <s v="‭112120612120‬"/>
    <s v="Força e Luz"/>
    <s v="01-‭112120612120‬-000-‭092505060013‬-2-NV000954-PRO008441-0-0-0"/>
    <s v="NV000954"/>
    <m/>
    <x v="2"/>
    <x v="41"/>
  </r>
  <r>
    <x v="17"/>
    <m/>
    <x v="213"/>
    <d v="2025-09-22T00:00:00"/>
    <d v="2025-11-05T00:00:00"/>
    <n v="1896.56"/>
    <s v="‭112120612130‬"/>
    <s v="Água"/>
    <s v="01-‭112120612130‬-000-‭092505060013‬-2-NV000954-PRO008441-0-0-0"/>
    <s v="NV000954"/>
    <m/>
    <x v="2"/>
    <x v="41"/>
  </r>
  <r>
    <x v="17"/>
    <m/>
    <x v="214"/>
    <d v="2025-09-22T00:00:00"/>
    <d v="2025-11-05T00:00:00"/>
    <n v="8849.07"/>
    <s v="‭112120612120‬"/>
    <s v="Força e Luz"/>
    <s v="01-‭112120612120‬-000-‭098505060014‬-2-NV003957-PRO008441-0-0-0"/>
    <s v="NV003957"/>
    <m/>
    <x v="2"/>
    <x v="101"/>
  </r>
  <r>
    <x v="17"/>
    <m/>
    <x v="215"/>
    <d v="2025-09-22T00:00:00"/>
    <d v="2025-11-05T00:00:00"/>
    <n v="2273.38"/>
    <s v="‭112120612120‬"/>
    <s v="Força e Luz"/>
    <s v="01-‭112120612120‬-000-‭096505060015‬-2-NV003958-PRO008441-0-0-0"/>
    <s v="NV003958"/>
    <m/>
    <x v="2"/>
    <x v="3"/>
  </r>
  <r>
    <x v="17"/>
    <m/>
    <x v="216"/>
    <d v="2025-09-22T00:00:00"/>
    <d v="2025-11-05T00:00:00"/>
    <n v="6124.63"/>
    <s v="‭112120612120‬"/>
    <s v="Força e Luz"/>
    <s v="01-‭112120612120‬-000-‭103505060016‬-2-NV003963-PRO008441-0-0-0"/>
    <s v="NV003963"/>
    <m/>
    <x v="2"/>
    <x v="180"/>
  </r>
  <r>
    <x v="17"/>
    <m/>
    <x v="216"/>
    <d v="2025-09-22T00:00:00"/>
    <d v="2025-11-05T00:00:00"/>
    <n v="317.68"/>
    <s v="‭112120612130‬"/>
    <s v="Água"/>
    <s v="01-‭112120612130‬-000-‭103505060016‬-2-NV003963-PRO008441-0-0-0"/>
    <s v="NV003963"/>
    <m/>
    <x v="2"/>
    <x v="180"/>
  </r>
  <r>
    <x v="17"/>
    <m/>
    <x v="217"/>
    <d v="2025-09-22T00:00:00"/>
    <d v="2025-11-05T00:00:00"/>
    <n v="8691.75"/>
    <s v="‭112120612120‬"/>
    <s v="Força e Luz"/>
    <s v="01-‭112120612120‬-000-‭103505060016‬-2-NV003963-PRO008441-0-0-0"/>
    <s v="NV003963"/>
    <m/>
    <x v="2"/>
    <x v="180"/>
  </r>
  <r>
    <x v="17"/>
    <m/>
    <x v="218"/>
    <d v="2025-09-22T00:00:00"/>
    <d v="2025-11-05T00:00:00"/>
    <n v="3403.87"/>
    <s v="‭112120612120‬"/>
    <s v="Força e Luz"/>
    <s v="01-‭112120612120‬-000-‭001505060288‬-2-NV022552-PRO008441-0-0-0"/>
    <s v="NV022552"/>
    <m/>
    <x v="2"/>
    <x v="54"/>
  </r>
  <r>
    <x v="17"/>
    <m/>
    <x v="219"/>
    <d v="2025-09-22T00:00:00"/>
    <d v="2025-11-05T00:00:00"/>
    <n v="2294.4299999999998"/>
    <s v="‭112120612130‬"/>
    <s v="Água"/>
    <s v="01-‭112120612130‬-000-‭105505060017‬-2-NV003967-PRO008441-0-0-0"/>
    <s v="NV003967"/>
    <m/>
    <x v="2"/>
    <x v="150"/>
  </r>
  <r>
    <x v="17"/>
    <m/>
    <x v="220"/>
    <d v="2025-09-22T00:00:00"/>
    <d v="2025-11-05T00:00:00"/>
    <n v="1467.3"/>
    <s v="‭112120612130‬"/>
    <s v="Água"/>
    <s v="01-‭112120612130‬-000-‭105505060017‬-2-NV003967-PRO008441-0-0-0"/>
    <s v="NV003967"/>
    <m/>
    <x v="2"/>
    <x v="150"/>
  </r>
  <r>
    <x v="17"/>
    <m/>
    <x v="221"/>
    <d v="2025-09-22T00:00:00"/>
    <d v="2025-11-05T00:00:00"/>
    <n v="10030.65"/>
    <s v="‭112120612120‬"/>
    <s v="Força e Luz"/>
    <s v="01-‭112120612120‬-000-‭105505060017‬-2-NV003967-PRO008441-0-0-0"/>
    <s v="NV003967"/>
    <m/>
    <x v="2"/>
    <x v="150"/>
  </r>
  <r>
    <x v="17"/>
    <m/>
    <x v="222"/>
    <d v="2025-09-22T00:00:00"/>
    <d v="2025-11-05T00:00:00"/>
    <n v="1528.4"/>
    <s v="‭112120612130‬"/>
    <s v="Água"/>
    <s v="01-‭112120612130‬-000-‭069505060018‬-2-NV000955-PRO008441-0-0-0"/>
    <s v="NV000955"/>
    <m/>
    <x v="2"/>
    <x v="168"/>
  </r>
  <r>
    <x v="17"/>
    <m/>
    <x v="223"/>
    <d v="2025-09-22T00:00:00"/>
    <d v="2025-11-05T00:00:00"/>
    <n v="15083.32"/>
    <s v="‭112120612120‬"/>
    <s v="Força e Luz"/>
    <s v="01-‭112120612120‬-000-‭069505060018‬-2-NV000955-PRO008441-0-0-0"/>
    <s v="NV000955"/>
    <m/>
    <x v="2"/>
    <x v="168"/>
  </r>
  <r>
    <x v="17"/>
    <m/>
    <x v="224"/>
    <d v="2025-09-22T00:00:00"/>
    <d v="2025-11-05T00:00:00"/>
    <n v="61.78"/>
    <s v="‭112120612130‬"/>
    <s v="Água"/>
    <s v="01-‭112120612130‬-000-‭001505060294‬-2-NV022573-PRO008441-0-0-0"/>
    <s v="NV022573"/>
    <m/>
    <x v="2"/>
    <x v="184"/>
  </r>
  <r>
    <x v="17"/>
    <m/>
    <x v="225"/>
    <d v="2025-09-22T00:00:00"/>
    <d v="2025-11-05T00:00:00"/>
    <n v="1971.79"/>
    <s v="‭112120612120‬"/>
    <s v="Força e Luz"/>
    <s v="01-‭112120612120‬-000-‭001505060294‬-2-NV022573-PRO008441-0-0-0"/>
    <s v="NV022573"/>
    <m/>
    <x v="2"/>
    <x v="184"/>
  </r>
  <r>
    <x v="17"/>
    <m/>
    <x v="226"/>
    <d v="2025-09-22T00:00:00"/>
    <d v="2025-11-05T00:00:00"/>
    <n v="137.87"/>
    <s v="‭112120612130‬"/>
    <s v="Água"/>
    <s v="01-‭112120612130‬-000-‭001505060304‬-2-NV022631-PRO008441-0-0-0"/>
    <s v="NV022631"/>
    <m/>
    <x v="2"/>
    <x v="164"/>
  </r>
  <r>
    <x v="17"/>
    <m/>
    <x v="227"/>
    <d v="2025-09-22T00:00:00"/>
    <d v="2025-11-05T00:00:00"/>
    <n v="36.69"/>
    <s v="‭112120612130‬"/>
    <s v="Água"/>
    <s v="01-‭112120612130‬-000-‭001505060279‬-2-NV021578-PRO008441-0-0-0"/>
    <s v="NV021578"/>
    <m/>
    <x v="2"/>
    <x v="84"/>
  </r>
  <r>
    <x v="17"/>
    <m/>
    <x v="228"/>
    <d v="2025-09-22T00:00:00"/>
    <d v="2025-11-05T00:00:00"/>
    <n v="1699.88"/>
    <s v="‭112120612120‬"/>
    <s v="Força e Luz"/>
    <s v="01-‭112120612120‬-000-‭001505060279‬-2-NV021578-PRO008441-0-0-0"/>
    <s v="NV021578"/>
    <m/>
    <x v="2"/>
    <x v="84"/>
  </r>
  <r>
    <x v="17"/>
    <m/>
    <x v="229"/>
    <d v="2025-09-22T00:00:00"/>
    <d v="2025-11-05T00:00:00"/>
    <n v="1320.13"/>
    <s v="‭112120612120‬"/>
    <s v="Força e Luz"/>
    <s v="01-‭112120612120‬-000-‭001505060285‬-2-NV021616-PRO008441-0-0-0"/>
    <s v="NV021616"/>
    <m/>
    <x v="2"/>
    <x v="83"/>
  </r>
  <r>
    <x v="17"/>
    <m/>
    <x v="230"/>
    <d v="2025-09-22T00:00:00"/>
    <d v="2025-11-05T00:00:00"/>
    <n v="56.84"/>
    <s v="‭112120612130‬"/>
    <s v="Água"/>
    <s v="01-‭112120612130‬-000-‭001505060285‬-2-NV021616-PRO008441-0-0-0"/>
    <s v="NV021616"/>
    <m/>
    <x v="2"/>
    <x v="83"/>
  </r>
  <r>
    <x v="17"/>
    <m/>
    <x v="231"/>
    <d v="2025-09-22T00:00:00"/>
    <d v="2025-11-05T00:00:00"/>
    <n v="945.11"/>
    <s v="‭112120612120‬"/>
    <s v="Força e Luz"/>
    <s v="01-‭112120612120‬-000-‭001505060282‬-2-NV021599-PRO008441-0-0-0"/>
    <s v="NV021599"/>
    <m/>
    <x v="2"/>
    <x v="167"/>
  </r>
  <r>
    <x v="17"/>
    <m/>
    <x v="232"/>
    <d v="2025-09-22T00:00:00"/>
    <d v="2025-11-05T00:00:00"/>
    <n v="1560.59"/>
    <s v="‭112120612120‬"/>
    <s v="Força e Luz"/>
    <s v="01-‭112120612120‬-000-‭001505060282‬-2-NV021599-PRO008441-0-0-0"/>
    <s v="NV021599"/>
    <m/>
    <x v="2"/>
    <x v="167"/>
  </r>
  <r>
    <x v="17"/>
    <m/>
    <x v="233"/>
    <d v="2025-09-22T00:00:00"/>
    <d v="2025-11-05T00:00:00"/>
    <n v="4084.79"/>
    <s v="‭112120612120‬"/>
    <s v="Força e Luz"/>
    <s v="01-‭112120612120‬-000-‭068505060463‬-2-NV003975-PRO008441-0-0-0"/>
    <s v="NV003975"/>
    <m/>
    <x v="2"/>
    <x v="81"/>
  </r>
  <r>
    <x v="17"/>
    <m/>
    <x v="233"/>
    <d v="2025-09-22T00:00:00"/>
    <d v="2025-11-05T00:00:00"/>
    <n v="346.06"/>
    <s v="‭112120612130‬"/>
    <s v="Água"/>
    <s v="01-‭112120612130‬-000-‭068505060463‬-2-NV003975-PRO008441-0-0-0"/>
    <s v="NV003975"/>
    <m/>
    <x v="2"/>
    <x v="81"/>
  </r>
  <r>
    <x v="17"/>
    <m/>
    <x v="234"/>
    <d v="2025-09-22T00:00:00"/>
    <d v="2025-11-05T00:00:00"/>
    <n v="834"/>
    <s v="‭112120612130‬"/>
    <s v="Água"/>
    <s v="01-‭112120612130‬-000-‭144505060028‬-2-NV021565-PRO008441-0-0-0"/>
    <s v="NV021565"/>
    <m/>
    <x v="2"/>
    <x v="117"/>
  </r>
  <r>
    <x v="17"/>
    <m/>
    <x v="235"/>
    <d v="2025-09-22T00:00:00"/>
    <d v="2025-11-05T00:00:00"/>
    <n v="3201.99"/>
    <s v="‭112120612120‬"/>
    <s v="Força e Luz"/>
    <s v="01-‭112120612120‬-000-‭144505060028‬-2-NV021565-PRO008441-0-0-0"/>
    <s v="NV021565"/>
    <m/>
    <x v="2"/>
    <x v="117"/>
  </r>
  <r>
    <x v="17"/>
    <m/>
    <x v="236"/>
    <d v="2025-09-22T00:00:00"/>
    <d v="2025-11-05T00:00:00"/>
    <n v="1580.25"/>
    <s v="‭112120612120‬"/>
    <s v="Força e Luz"/>
    <s v="01-‭112120612120‬-000-‭001505060310‬-2-NV022670-PRO008441-0-0-0"/>
    <s v="NV022670"/>
    <m/>
    <x v="2"/>
    <x v="116"/>
  </r>
  <r>
    <x v="17"/>
    <m/>
    <x v="237"/>
    <d v="2025-09-22T00:00:00"/>
    <d v="2025-11-05T00:00:00"/>
    <n v="1706.36"/>
    <s v="‭112120612120‬"/>
    <s v="Força e Luz"/>
    <s v="01-‭112120612120‬-000-‭001505060291‬-2-NV022565-PRO008441-0-0-0"/>
    <s v="NV022565"/>
    <m/>
    <x v="2"/>
    <x v="136"/>
  </r>
  <r>
    <x v="17"/>
    <m/>
    <x v="238"/>
    <d v="2025-09-22T00:00:00"/>
    <d v="2025-11-05T00:00:00"/>
    <n v="509.46"/>
    <s v="‭112120612130‬"/>
    <s v="Água"/>
    <s v="01-‭112120612130‬-000-‭001505060291‬-2-NV022565-PRO008441-0-0-0"/>
    <s v="NV022565"/>
    <m/>
    <x v="2"/>
    <x v="136"/>
  </r>
  <r>
    <x v="17"/>
    <m/>
    <x v="239"/>
    <d v="2025-09-22T00:00:00"/>
    <d v="2025-11-05T00:00:00"/>
    <n v="1764.49"/>
    <s v="‭112120612120‬"/>
    <s v="Força e Luz"/>
    <s v="01-‭112120612120‬-000-‭001505060295‬-2-NV022585-PRO008441-0-0-0"/>
    <s v="NV022585"/>
    <m/>
    <x v="2"/>
    <x v="182"/>
  </r>
  <r>
    <x v="17"/>
    <m/>
    <x v="239"/>
    <d v="2025-09-22T00:00:00"/>
    <d v="2025-11-05T00:00:00"/>
    <n v="225.22"/>
    <s v="‭112120612130‬"/>
    <s v="Água"/>
    <s v="01-‭112120612130‬-000-‭001505060295‬-2-NV022585-PRO008441-0-0-0"/>
    <s v="NV022585"/>
    <m/>
    <x v="2"/>
    <x v="182"/>
  </r>
  <r>
    <x v="17"/>
    <m/>
    <x v="240"/>
    <d v="2025-09-22T00:00:00"/>
    <d v="2025-11-05T00:00:00"/>
    <n v="137.87"/>
    <s v="‭112120612130‬"/>
    <s v="Água"/>
    <s v="01-‭112120612130‬-000-‭001505060306‬-2-NV022650-PRO008441-0-0-0"/>
    <s v="NV022650"/>
    <m/>
    <x v="2"/>
    <x v="56"/>
  </r>
  <r>
    <x v="17"/>
    <m/>
    <x v="241"/>
    <d v="2025-09-22T00:00:00"/>
    <d v="2025-11-05T00:00:00"/>
    <n v="42.69"/>
    <s v="‭112120612130‬"/>
    <s v="Água"/>
    <s v="01-‭112120612130‬-000-‭151505060026‬-2-NV021563-PRO008441-0-0-0"/>
    <s v="NV021563"/>
    <m/>
    <x v="2"/>
    <x v="55"/>
  </r>
  <r>
    <x v="17"/>
    <m/>
    <x v="242"/>
    <d v="2025-09-22T00:00:00"/>
    <d v="2025-11-05T00:00:00"/>
    <n v="975.99"/>
    <s v="‭112120612120‬"/>
    <s v="Força e Luz"/>
    <s v="01-‭112120612120‬-000-‭001505060292‬-2-NV022571-PRO008441-0-0-0"/>
    <s v="NV022571"/>
    <m/>
    <x v="2"/>
    <x v="115"/>
  </r>
  <r>
    <x v="17"/>
    <m/>
    <x v="242"/>
    <d v="2025-09-22T00:00:00"/>
    <d v="2025-11-05T00:00:00"/>
    <n v="203.23"/>
    <s v="‭112120612130‬"/>
    <s v="Água"/>
    <s v="01-‭112120612130‬-000-‭001505060292‬-2-NV022571-PRO008441-0-0-0"/>
    <s v="NV022571"/>
    <m/>
    <x v="2"/>
    <x v="115"/>
  </r>
  <r>
    <x v="17"/>
    <m/>
    <x v="243"/>
    <d v="2025-09-22T00:00:00"/>
    <d v="2025-11-05T00:00:00"/>
    <n v="59.7"/>
    <s v="‭112120612130‬"/>
    <s v="Água"/>
    <s v="01-‭112120612130‬-000-‭001505060292‬-2-NV022571-PRO008441-0-0-0"/>
    <s v="NV022571"/>
    <m/>
    <x v="2"/>
    <x v="115"/>
  </r>
  <r>
    <x v="17"/>
    <m/>
    <x v="244"/>
    <d v="2025-09-22T00:00:00"/>
    <d v="2025-11-05T00:00:00"/>
    <n v="751.6"/>
    <s v="‭112120612130‬"/>
    <s v="Água"/>
    <s v="01-‭112120612130‬-000-‭001505060280‬-2-NV021584-PRO008441-0-0-0"/>
    <s v="NV021584"/>
    <m/>
    <x v="2"/>
    <x v="78"/>
  </r>
  <r>
    <x v="17"/>
    <m/>
    <x v="245"/>
    <d v="2025-09-22T00:00:00"/>
    <d v="2025-11-05T00:00:00"/>
    <n v="403.96"/>
    <s v="‭112120612130‬"/>
    <s v="Água"/>
    <s v="01-‭112120612130‬-000-‭001505060280‬-2-NV021584-PRO008441-0-0-0"/>
    <s v="NV021584"/>
    <m/>
    <x v="2"/>
    <x v="78"/>
  </r>
  <r>
    <x v="17"/>
    <m/>
    <x v="246"/>
    <d v="2025-09-22T00:00:00"/>
    <d v="2025-11-05T00:00:00"/>
    <n v="2700.77"/>
    <s v="‭112120612120‬"/>
    <s v="Força e Luz"/>
    <s v="01-‭112120612120‬-000-‭001505060283‬-2-NV021600-PRO008441-0-0-0"/>
    <s v="NV021600"/>
    <m/>
    <x v="2"/>
    <x v="98"/>
  </r>
  <r>
    <x v="17"/>
    <m/>
    <x v="246"/>
    <d v="2025-09-22T00:00:00"/>
    <d v="2025-11-05T00:00:00"/>
    <n v="60.03"/>
    <s v="‭112120612130‬"/>
    <s v="Água"/>
    <s v="01-‭112120612130‬-000-‭001505060283‬-2-NV021600-PRO008441-0-0-0"/>
    <s v="NV021600"/>
    <m/>
    <x v="2"/>
    <x v="98"/>
  </r>
  <r>
    <x v="17"/>
    <m/>
    <x v="247"/>
    <d v="2025-09-22T00:00:00"/>
    <d v="2025-11-05T00:00:00"/>
    <n v="112.95"/>
    <s v="‭112120612130‬"/>
    <s v="Água"/>
    <s v="01-‭112120612130‬-000-‭001505060293‬-2-NV022572-PRO008441-0-0-0"/>
    <s v="NV022572"/>
    <m/>
    <x v="2"/>
    <x v="77"/>
  </r>
  <r>
    <x v="17"/>
    <m/>
    <x v="248"/>
    <d v="2025-09-22T00:00:00"/>
    <d v="2025-11-05T00:00:00"/>
    <n v="3341.43"/>
    <s v="‭112120612120‬"/>
    <s v="Força e Luz"/>
    <s v="01-‭112120612120‬-000-‭001505060293‬-2-NV022572-PRO008441-0-0-0"/>
    <s v="NV022572"/>
    <m/>
    <x v="2"/>
    <x v="77"/>
  </r>
  <r>
    <x v="17"/>
    <m/>
    <x v="249"/>
    <d v="2025-09-22T00:00:00"/>
    <d v="2025-11-05T00:00:00"/>
    <n v="22.36"/>
    <s v="‭112120612130‬"/>
    <s v="Água"/>
    <s v="01-‭112120612130‬-000-‭001505060287‬-2-NV022551-PRO008441-0-0-0"/>
    <s v="NV022551"/>
    <m/>
    <x v="2"/>
    <x v="135"/>
  </r>
  <r>
    <x v="17"/>
    <m/>
    <x v="250"/>
    <d v="2025-09-22T00:00:00"/>
    <d v="2025-11-05T00:00:00"/>
    <n v="2316.09"/>
    <s v="‭112120612120‬"/>
    <s v="Força e Luz"/>
    <s v="01-‭112120612120‬-000-‭001505060287‬-2-NV022551-PRO008441-0-0-0"/>
    <s v="NV022551"/>
    <m/>
    <x v="2"/>
    <x v="135"/>
  </r>
  <r>
    <x v="17"/>
    <m/>
    <x v="251"/>
    <d v="2025-09-22T00:00:00"/>
    <d v="2025-11-05T00:00:00"/>
    <n v="27.7"/>
    <s v="‭112120612130‬"/>
    <s v="Água"/>
    <s v="01-‭112120612130‬-000-‭001505060296‬-2-NV022586-PRO008441-0-0-0"/>
    <s v="NV022586"/>
    <m/>
    <x v="2"/>
    <x v="113"/>
  </r>
  <r>
    <x v="17"/>
    <m/>
    <x v="252"/>
    <d v="2025-09-22T00:00:00"/>
    <d v="2025-11-05T00:00:00"/>
    <n v="47.72"/>
    <s v="‭112120612130‬"/>
    <s v="Água"/>
    <s v="01-‭112120612130‬-000-‭001505060302‬-2-NV022619-PRO008441-0-0-0"/>
    <s v="NV022619"/>
    <m/>
    <x v="2"/>
    <x v="60"/>
  </r>
  <r>
    <x v="17"/>
    <m/>
    <x v="253"/>
    <d v="2025-09-22T00:00:00"/>
    <d v="2025-11-05T00:00:00"/>
    <n v="40818.839999999997"/>
    <s v="‭112120612120‬"/>
    <s v="Força e Luz"/>
    <s v="01-‭112120612120‬-000-‭049505060020‬-2-NV006967-PRO008441-0-0-0"/>
    <s v="NV006967"/>
    <m/>
    <x v="2"/>
    <x v="52"/>
  </r>
  <r>
    <x v="17"/>
    <m/>
    <x v="254"/>
    <d v="2025-09-22T00:00:00"/>
    <d v="2025-11-05T00:00:00"/>
    <n v="972.16"/>
    <s v="‭112120612120‬"/>
    <s v="Força e Luz"/>
    <s v="01-‭112120612120‬-000-‭001505060305‬-2-NV022632-PRO008441-0-0-0"/>
    <s v="NV022632"/>
    <m/>
    <x v="2"/>
    <x v="119"/>
  </r>
  <r>
    <x v="17"/>
    <m/>
    <x v="255"/>
    <d v="2025-09-22T00:00:00"/>
    <d v="2025-11-05T00:00:00"/>
    <n v="164.12"/>
    <s v="‭112120612120‬"/>
    <s v="Força e Luz"/>
    <s v="01-‭112120612120‬-000-‭001505060305‬-2-NV022632-PRO008441-0-0-0"/>
    <s v="NV022632"/>
    <m/>
    <x v="2"/>
    <x v="119"/>
  </r>
  <r>
    <x v="17"/>
    <m/>
    <x v="255"/>
    <d v="2025-09-22T00:00:00"/>
    <d v="2025-11-05T00:00:00"/>
    <n v="87.02"/>
    <s v="‭112120612130‬"/>
    <s v="Água"/>
    <s v="01-‭112120612130‬-000-‭001505060305‬-2-NV022632-PRO008441-0-0-0"/>
    <s v="NV022632"/>
    <m/>
    <x v="2"/>
    <x v="119"/>
  </r>
  <r>
    <x v="17"/>
    <m/>
    <x v="256"/>
    <d v="2025-09-22T00:00:00"/>
    <d v="2025-11-05T00:00:00"/>
    <n v="884.37"/>
    <s v="‭112120612120‬"/>
    <s v="Força e Luz"/>
    <s v="01-‭112120612120‬-000-‭001505060299‬-2-NV022616-PRO008441-0-0-0"/>
    <s v="NV022616"/>
    <m/>
    <x v="2"/>
    <x v="75"/>
  </r>
  <r>
    <x v="17"/>
    <m/>
    <x v="256"/>
    <d v="2025-09-22T00:00:00"/>
    <d v="2025-11-05T00:00:00"/>
    <n v="142.41999999999999"/>
    <s v="‭112120612130‬"/>
    <s v="Água"/>
    <s v="01-‭112120612130‬-000-‭001505060299‬-2-NV022616-PRO008441-0-0-0"/>
    <s v="NV022616"/>
    <m/>
    <x v="2"/>
    <x v="75"/>
  </r>
  <r>
    <x v="17"/>
    <m/>
    <x v="257"/>
    <d v="2025-09-22T00:00:00"/>
    <d v="2025-11-05T00:00:00"/>
    <n v="170.55"/>
    <s v="‭112120612130‬"/>
    <s v="Água"/>
    <s v="01-‭112120612130‬-000-‭001505060299‬-2-NV022616-PRO008441-0-0-0"/>
    <s v="NV022616"/>
    <m/>
    <x v="2"/>
    <x v="75"/>
  </r>
  <r>
    <x v="17"/>
    <m/>
    <x v="258"/>
    <d v="2025-09-22T00:00:00"/>
    <d v="2025-11-05T00:00:00"/>
    <n v="11606.07"/>
    <s v="‭112120612120‬"/>
    <s v="Força e Luz"/>
    <s v="01-‭112120612120‬-000-‭080505060021‬-2-NV000953-PRO008441-0-0-0"/>
    <s v="NV000953"/>
    <m/>
    <x v="2"/>
    <x v="96"/>
  </r>
  <r>
    <x v="17"/>
    <m/>
    <x v="258"/>
    <d v="2025-09-22T00:00:00"/>
    <d v="2025-11-05T00:00:00"/>
    <n v="5707.7"/>
    <s v="‭112120612130‬"/>
    <s v="Água"/>
    <s v="01-‭112120612130‬-000-‭080505060021‬-2-NV000953-PRO008441-0-0-0"/>
    <s v="NV000953"/>
    <m/>
    <x v="2"/>
    <x v="96"/>
  </r>
  <r>
    <x v="17"/>
    <m/>
    <x v="259"/>
    <d v="2025-09-22T00:00:00"/>
    <d v="2025-11-05T00:00:00"/>
    <n v="4436.46"/>
    <s v="‭112120612130‬"/>
    <s v="Água"/>
    <s v="01-‭112120612130‬-000-‭061505060022‬-2-NV007123-PRO008441-0-0-0"/>
    <s v="NV007123"/>
    <m/>
    <x v="2"/>
    <x v="134"/>
  </r>
  <r>
    <x v="17"/>
    <m/>
    <x v="260"/>
    <d v="2025-09-22T00:00:00"/>
    <d v="2025-11-05T00:00:00"/>
    <n v="30726.95"/>
    <s v="‭112120612120‬"/>
    <s v="Força e Luz"/>
    <s v="01-‭112120612120‬-000-‭061505060022‬-2-NV007123-PRO008441-0-0-0"/>
    <s v="NV007123"/>
    <m/>
    <x v="2"/>
    <x v="134"/>
  </r>
  <r>
    <x v="17"/>
    <m/>
    <x v="261"/>
    <d v="2025-09-22T00:00:00"/>
    <d v="2025-11-05T00:00:00"/>
    <n v="10294.51"/>
    <s v="‭112120612120‬"/>
    <s v="Força e Luz"/>
    <s v="01-‭112120612120‬-000-‭119505060023‬-2-NV004959-PRO008441-0-0-0"/>
    <s v="NV004959"/>
    <m/>
    <x v="2"/>
    <x v="133"/>
  </r>
  <r>
    <x v="17"/>
    <m/>
    <x v="262"/>
    <d v="2025-09-22T00:00:00"/>
    <d v="2025-11-05T00:00:00"/>
    <n v="256.92"/>
    <s v="‭112120612130‬"/>
    <s v="Água"/>
    <s v="01-‭112120612130‬-000-‭119505060023‬-2-NV004959-PRO008441-0-0-0"/>
    <s v="NV004959"/>
    <m/>
    <x v="2"/>
    <x v="133"/>
  </r>
  <r>
    <x v="17"/>
    <m/>
    <x v="263"/>
    <d v="2025-09-22T00:00:00"/>
    <d v="2025-11-05T00:00:00"/>
    <n v="1134.68"/>
    <s v="‭112120612120‬"/>
    <s v="Força e Luz"/>
    <s v="01-‭112120612120‬-000-‭001505060297‬-2-NV022600-PRO008441-0-0-0"/>
    <s v="NV022600"/>
    <m/>
    <x v="2"/>
    <x v="103"/>
  </r>
  <r>
    <x v="17"/>
    <m/>
    <x v="264"/>
    <d v="2025-09-22T00:00:00"/>
    <d v="2025-11-05T00:00:00"/>
    <n v="305.10000000000002"/>
    <s v="‭112120612130‬"/>
    <s v="Água"/>
    <s v="01-‭112120612130‬-000-‭107505060024‬-2-NV003986-PRO008441-0-0-0"/>
    <s v="NV003986"/>
    <m/>
    <x v="2"/>
    <x v="74"/>
  </r>
  <r>
    <x v="17"/>
    <m/>
    <x v="265"/>
    <d v="2025-09-22T00:00:00"/>
    <d v="2025-11-05T00:00:00"/>
    <n v="1978.12"/>
    <s v="‭112120612120‬"/>
    <s v="Força e Luz"/>
    <s v="01-‭112120612120‬-000-‭107505060024‬-2-NV003986-PRO008441-0-0-0"/>
    <s v="NV003986"/>
    <m/>
    <x v="2"/>
    <x v="74"/>
  </r>
  <r>
    <x v="18"/>
    <m/>
    <x v="165"/>
    <d v="2025-09-24T00:00:00"/>
    <d v="2025-11-05T00:00:00"/>
    <n v="68680.88"/>
    <s v="‭112120503040‬"/>
    <s v="Serviços de Implantação e Operacionalização postos Poupatempo"/>
    <s v="01-‭112120503040‬-000-‭001505060387‬-2-NV022657-PRO008442-0-0-0"/>
    <s v="NV022657"/>
    <m/>
    <x v="2"/>
    <x v="248"/>
  </r>
  <r>
    <x v="18"/>
    <m/>
    <x v="166"/>
    <d v="2025-09-24T00:00:00"/>
    <d v="2025-11-05T00:00:00"/>
    <n v="79262.100000000006"/>
    <s v="‭112120503040‬"/>
    <s v="Serviços de Implantação e Operacionalização postos Poupatempo"/>
    <s v="01-‭112120503040‬-000-‭130505060086‬-2-NV019952-PRO008442-0-0-0"/>
    <s v="NV019952"/>
    <m/>
    <x v="2"/>
    <x v="208"/>
  </r>
  <r>
    <x v="18"/>
    <m/>
    <x v="167"/>
    <d v="2025-09-24T00:00:00"/>
    <d v="2025-11-05T00:00:00"/>
    <n v="249014.62"/>
    <s v="‭112120503040‬"/>
    <s v="Serviços de Implantação e Operacionalização postos Poupatempo"/>
    <s v="01-‭112120503040‬-000-‭089505060087‬-2-NV003952-PRO008442-0-0-0"/>
    <s v="NV003952"/>
    <m/>
    <x v="2"/>
    <x v="209"/>
  </r>
  <r>
    <x v="18"/>
    <m/>
    <x v="168"/>
    <d v="2025-09-24T00:00:00"/>
    <d v="2025-11-05T00:00:00"/>
    <n v="50742.91"/>
    <s v="‭112120503040‬"/>
    <s v="Serviços de Implantação e Operacionalização postos Poupatempo"/>
    <s v="01-‭112120503040‬-000-‭001505060366‬-2-NV022555-PRO008442-0-0-0"/>
    <s v="NV022555"/>
    <m/>
    <x v="2"/>
    <x v="210"/>
  </r>
  <r>
    <x v="18"/>
    <m/>
    <x v="169"/>
    <d v="2025-09-24T00:00:00"/>
    <d v="2025-11-05T00:00:00"/>
    <n v="157681.70000000001"/>
    <s v="‭112120503040‬"/>
    <s v="Serviços de Implantação e Operacionalização postos Poupatempo"/>
    <s v="01-‭112120503040‬-000-‭097505060088‬-2-NV003954-PRO008442-0-0-0"/>
    <s v="NV003954"/>
    <m/>
    <x v="2"/>
    <x v="211"/>
  </r>
  <r>
    <x v="18"/>
    <m/>
    <x v="170"/>
    <d v="2025-09-24T00:00:00"/>
    <d v="2025-11-05T00:00:00"/>
    <n v="50577.95"/>
    <s v="‭112120503040‬"/>
    <s v="Serviços de Implantação e Operacionalização postos Poupatempo"/>
    <s v="01-‭112120503040‬-000-‭152505060104‬-2-NV021571-PRO008442-0-0-0"/>
    <s v="NV021571"/>
    <m/>
    <x v="2"/>
    <x v="212"/>
  </r>
  <r>
    <x v="18"/>
    <m/>
    <x v="171"/>
    <d v="2025-09-24T00:00:00"/>
    <d v="2025-11-05T00:00:00"/>
    <n v="82833.899999999994"/>
    <s v="‭112120503040‬"/>
    <s v="Serviços de Implantação e Operacionalização postos Poupatempo"/>
    <s v="01-‭112120503040‬-000-‭139505060103‬-2-NV021562-PRO008442-0-0-0"/>
    <s v="NV021562"/>
    <m/>
    <x v="2"/>
    <x v="213"/>
  </r>
  <r>
    <x v="18"/>
    <m/>
    <x v="172"/>
    <d v="2025-09-24T00:00:00"/>
    <d v="2025-11-05T00:00:00"/>
    <n v="46243.67"/>
    <s v="‭112120503040‬"/>
    <s v="Serviços de Implantação e Operacionalização postos Poupatempo"/>
    <s v="01-‭112120503040‬-000-‭001505060391‬-2-NV022682-PRO008442-0-0-0"/>
    <s v="NV022682"/>
    <m/>
    <x v="2"/>
    <x v="217"/>
  </r>
  <r>
    <x v="18"/>
    <m/>
    <x v="173"/>
    <d v="2025-09-24T00:00:00"/>
    <d v="2025-11-05T00:00:00"/>
    <n v="196644.65"/>
    <s v="‭112120503040‬"/>
    <s v="Serviços de Implantação e Operacionalização postos Poupatempo"/>
    <s v="01-‭112120503040‬-000-‭102505060089‬-2-NV003960-PRO008442-0-0-0"/>
    <s v="NV003960"/>
    <m/>
    <x v="2"/>
    <x v="218"/>
  </r>
  <r>
    <x v="18"/>
    <m/>
    <x v="174"/>
    <d v="2025-09-24T00:00:00"/>
    <d v="2025-11-05T00:00:00"/>
    <n v="49039.58"/>
    <s v="‭112120503040‬"/>
    <s v="Serviços de Implantação e Operacionalização postos Poupatempo"/>
    <s v="01-‭112120503040‬-000-‭001505060392‬-2-NV022683-PRO008442-0-0-0"/>
    <s v="NV022683"/>
    <m/>
    <x v="2"/>
    <x v="219"/>
  </r>
  <r>
    <x v="18"/>
    <m/>
    <x v="175"/>
    <d v="2025-09-24T00:00:00"/>
    <d v="2025-11-05T00:00:00"/>
    <n v="46686.58"/>
    <s v="‭112120503040‬"/>
    <s v="Serviços de Implantação e Operacionalização postos Poupatempo"/>
    <s v="01-‭112120503040‬-000-‭153505060107‬-2-NV021574-PRO008442-0-0-0"/>
    <s v="NV021574"/>
    <m/>
    <x v="2"/>
    <x v="220"/>
  </r>
  <r>
    <x v="18"/>
    <m/>
    <x v="176"/>
    <d v="2025-09-24T00:00:00"/>
    <d v="2025-11-05T00:00:00"/>
    <n v="30512.54"/>
    <s v="‭112120503040‬"/>
    <s v="Serviços de Implantação e Operacionalização postos Poupatempo"/>
    <s v="01-‭112120503040‬-000-‭001505060370‬-2-NV022574-PRO008442-0-0-0"/>
    <s v="NV022574"/>
    <m/>
    <x v="2"/>
    <x v="254"/>
  </r>
  <r>
    <x v="18"/>
    <m/>
    <x v="177"/>
    <d v="2025-09-24T00:00:00"/>
    <d v="2025-11-05T00:00:00"/>
    <n v="1088360.03"/>
    <s v="‭112120503040‬"/>
    <s v="Serviços de Implantação e Operacionalização postos Poupatempo"/>
    <s v="01-‭112120503040‬-000-‭050505060090‬-2-NV006968-PRO008442-0-0-0"/>
    <s v="NV006968"/>
    <m/>
    <x v="2"/>
    <x v="221"/>
  </r>
  <r>
    <x v="18"/>
    <m/>
    <x v="178"/>
    <d v="2025-09-24T00:00:00"/>
    <d v="2025-11-05T00:00:00"/>
    <n v="51807.26"/>
    <s v="‭112120503040‬"/>
    <s v="Serviços de Implantação e Operacionalização postos Poupatempo"/>
    <s v="01-‭112120503040‬-000-‭001505060383‬-2-NV022653-PRO008442-0-0-0"/>
    <s v="NV022653"/>
    <m/>
    <x v="2"/>
    <x v="222"/>
  </r>
  <r>
    <x v="18"/>
    <m/>
    <x v="179"/>
    <d v="2025-09-24T00:00:00"/>
    <d v="2025-11-05T00:00:00"/>
    <n v="51385.74"/>
    <s v="‭112120503040‬"/>
    <s v="Serviços de Implantação e Operacionalização postos Poupatempo"/>
    <s v="01-‭112120503040‬-000-‭001505060373‬-2-NV022582-PRO008442-0-0-0"/>
    <s v="NV022582"/>
    <m/>
    <x v="2"/>
    <x v="223"/>
  </r>
  <r>
    <x v="18"/>
    <m/>
    <x v="180"/>
    <d v="2025-09-24T00:00:00"/>
    <d v="2025-11-05T00:00:00"/>
    <n v="48622.97"/>
    <s v="‭112120503040‬"/>
    <s v="Serviços de Implantação e Operacionalização postos Poupatempo"/>
    <s v="01-‭112120503040‬-000-‭001505060369‬-2-NV022567-PRO008442-0-0-0"/>
    <s v="NV022567"/>
    <m/>
    <x v="2"/>
    <x v="224"/>
  </r>
  <r>
    <x v="18"/>
    <m/>
    <x v="181"/>
    <d v="2025-09-24T00:00:00"/>
    <d v="2025-11-05T00:00:00"/>
    <n v="46084.74"/>
    <s v="‭112120503040‬"/>
    <s v="Serviços de Implantação e Operacionalização postos Poupatempo"/>
    <s v="01-‭112120503040‬-000-‭001505060380‬-2-NV022645-PRO008442-0-0-0"/>
    <s v="NV022645"/>
    <m/>
    <x v="2"/>
    <x v="250"/>
  </r>
  <r>
    <x v="18"/>
    <m/>
    <x v="182"/>
    <d v="2025-09-24T00:00:00"/>
    <d v="2025-11-05T00:00:00"/>
    <n v="50271.37"/>
    <s v="‭112120503040‬"/>
    <s v="Serviços de Implantação e Operacionalização postos Poupatempo"/>
    <s v="01-‭112120503040‬-000-‭001505060382‬-2-NV022648-PRO008442-0-0-0"/>
    <s v="NV022648"/>
    <m/>
    <x v="2"/>
    <x v="251"/>
  </r>
  <r>
    <x v="18"/>
    <m/>
    <x v="183"/>
    <d v="2025-09-24T00:00:00"/>
    <d v="2025-11-05T00:00:00"/>
    <n v="45701.42"/>
    <s v="‭112120503040‬"/>
    <s v="Serviços de Implantação e Operacionalização postos Poupatempo"/>
    <s v="01-‭112120503040‬-000-‭001505060372‬-2-NV022576-PRO008442-0-0-0"/>
    <s v="NV022576"/>
    <m/>
    <x v="2"/>
    <x v="253"/>
  </r>
  <r>
    <x v="18"/>
    <m/>
    <x v="184"/>
    <d v="2025-09-24T00:00:00"/>
    <d v="2025-11-05T00:00:00"/>
    <n v="114568.3"/>
    <s v="‭112120503040‬"/>
    <s v="Serviços de Implantação e Operacionalização postos Poupatempo"/>
    <s v="01-‭112120503040‬-000-‭132505060091‬-2-NV020552-PRO008442-0-0-0"/>
    <s v="NV020552"/>
    <m/>
    <x v="2"/>
    <x v="193"/>
  </r>
  <r>
    <x v="18"/>
    <m/>
    <x v="185"/>
    <d v="2025-09-24T00:00:00"/>
    <d v="2025-11-05T00:00:00"/>
    <n v="166238.62"/>
    <s v="‭112120503040‬"/>
    <s v="Serviços de Implantação e Operacionalização postos Poupatempo"/>
    <s v="01-‭112120503040‬-000-‭086505060092‬-2-NV003970-PRO008442-0-0-0"/>
    <s v="NV003970"/>
    <m/>
    <x v="2"/>
    <x v="194"/>
  </r>
  <r>
    <x v="18"/>
    <m/>
    <x v="186"/>
    <d v="2025-09-24T00:00:00"/>
    <d v="2025-11-05T00:00:00"/>
    <n v="44563.87"/>
    <s v="‭112120503040‬"/>
    <s v="Serviços de Implantação e Operacionalização postos Poupatempo"/>
    <s v="01-‭112120503040‬-000-‭001505060371‬-2-NV022575-PRO008442-0-0-0"/>
    <s v="NV022575"/>
    <m/>
    <x v="2"/>
    <x v="195"/>
  </r>
  <r>
    <x v="18"/>
    <m/>
    <x v="187"/>
    <d v="2025-09-24T00:00:00"/>
    <d v="2025-11-05T00:00:00"/>
    <n v="57574.22"/>
    <s v="‭112120503040‬"/>
    <s v="Serviços de Implantação e Operacionalização postos Poupatempo"/>
    <s v="01-‭112120503040‬-000-‭001505060361‬-2-NV021591-PRO008442-0-0-0"/>
    <s v="NV021591"/>
    <m/>
    <x v="2"/>
    <x v="197"/>
  </r>
  <r>
    <x v="18"/>
    <m/>
    <x v="188"/>
    <d v="2025-09-24T00:00:00"/>
    <d v="2025-11-05T00:00:00"/>
    <n v="74109.67"/>
    <s v="‭112120503040‬"/>
    <s v="Serviços de Implantação e Operacionalização postos Poupatempo"/>
    <s v="01-‭112120503040‬-000-‭001505060360‬-2-NV021590-PRO008442-0-0-0"/>
    <s v="NV021590"/>
    <m/>
    <x v="2"/>
    <x v="198"/>
  </r>
  <r>
    <x v="18"/>
    <m/>
    <x v="189"/>
    <d v="2025-09-24T00:00:00"/>
    <d v="2025-11-05T00:00:00"/>
    <n v="40200.11"/>
    <s v="‭112120503040‬"/>
    <s v="Serviços de Implantação e Operacionalização postos Poupatempo"/>
    <s v="01-‭112120503040‬-000-‭001505060385‬-2-NV022655-PRO008442-0-0-0"/>
    <s v="NV022655"/>
    <m/>
    <x v="2"/>
    <x v="199"/>
  </r>
  <r>
    <x v="18"/>
    <m/>
    <x v="190"/>
    <d v="2025-09-24T00:00:00"/>
    <d v="2025-11-05T00:00:00"/>
    <n v="50917.29"/>
    <s v="‭112120503040‬"/>
    <s v="Serviços de Implantação e Operacionalização postos Poupatempo"/>
    <s v="01-‭112120503040‬-000-‭001505060365‬-2-NV021614-PRO008442-0-0-0"/>
    <s v="NV021614"/>
    <m/>
    <x v="2"/>
    <x v="200"/>
  </r>
  <r>
    <x v="18"/>
    <m/>
    <x v="191"/>
    <d v="2025-09-24T00:00:00"/>
    <d v="2025-11-05T00:00:00"/>
    <n v="44563.86"/>
    <s v="‭112120503040‬"/>
    <s v="Serviços de Implantação e Operacionalização postos Poupatempo"/>
    <s v="01-‭112120503040‬-000-‭001505060378‬-2-NV022613-PRO008442-0-0-0"/>
    <s v="NV022613"/>
    <m/>
    <x v="2"/>
    <x v="201"/>
  </r>
  <r>
    <x v="18"/>
    <m/>
    <x v="192"/>
    <d v="2025-09-24T00:00:00"/>
    <d v="2025-11-05T00:00:00"/>
    <n v="446945.49"/>
    <s v="‭112120503040‬"/>
    <s v="Serviços de Implantação e Operacionalização postos Poupatempo"/>
    <s v="01-‭112120503040‬-000-‭064505060093‬-2-NV008122-PRO008442-0-0-0"/>
    <s v="NV008122"/>
    <m/>
    <x v="2"/>
    <x v="203"/>
  </r>
  <r>
    <x v="18"/>
    <m/>
    <x v="193"/>
    <d v="2025-09-24T00:00:00"/>
    <d v="2025-11-05T00:00:00"/>
    <n v="151355.59"/>
    <s v="‭112120503040‬"/>
    <s v="Serviços de Implantação e Operacionalização postos Poupatempo"/>
    <s v="01-‭112120503040‬-000-‭109505060094‬-2-NV004956-PRO008442-0-0-0"/>
    <s v="NV004956"/>
    <m/>
    <x v="2"/>
    <x v="205"/>
  </r>
  <r>
    <x v="18"/>
    <m/>
    <x v="194"/>
    <d v="2025-09-24T00:00:00"/>
    <d v="2025-11-05T00:00:00"/>
    <n v="47103.03"/>
    <s v="‭112120503040‬"/>
    <s v="Serviços de Implantação e Operacionalização postos Poupatempo"/>
    <s v="01-‭112120503040‬-000-‭001505060390‬-2-NV022681-PRO008442-0-0-0"/>
    <s v="NV022681"/>
    <m/>
    <x v="2"/>
    <x v="206"/>
  </r>
  <r>
    <x v="18"/>
    <m/>
    <x v="195"/>
    <d v="2025-09-24T00:00:00"/>
    <d v="2025-11-05T00:00:00"/>
    <n v="50291.38"/>
    <s v="‭112120503040‬"/>
    <s v="Serviços de Implantação e Operacionalização postos Poupatempo"/>
    <s v="01-‭112120503040‬-000-‭001505060363‬-2-NV021606-PRO008442-0-0-0"/>
    <s v="NV021606"/>
    <m/>
    <x v="2"/>
    <x v="187"/>
  </r>
  <r>
    <x v="18"/>
    <m/>
    <x v="196"/>
    <d v="2025-09-24T00:00:00"/>
    <d v="2025-11-05T00:00:00"/>
    <n v="141455.26"/>
    <s v="‭112120503040‬"/>
    <s v="Serviços de Implantação e Operacionalização postos Poupatempo"/>
    <s v="01-‭112120503040‬-000-‭087505060095‬-2-NV003977-PRO008442-0-0-0"/>
    <s v="NV003977"/>
    <m/>
    <x v="2"/>
    <x v="188"/>
  </r>
  <r>
    <x v="18"/>
    <m/>
    <x v="197"/>
    <d v="2025-09-24T00:00:00"/>
    <d v="2025-11-05T00:00:00"/>
    <n v="50669.4"/>
    <s v="‭112120503040‬"/>
    <s v="Serviços de Implantação e Operacionalização postos Poupatempo"/>
    <s v="01-‭112120503040‬-000-‭001505060359‬-2-NV021586-PRO008442-0-0-0"/>
    <s v="NV021586"/>
    <m/>
    <x v="2"/>
    <x v="189"/>
  </r>
  <r>
    <x v="18"/>
    <m/>
    <x v="198"/>
    <d v="2025-09-24T00:00:00"/>
    <d v="2025-11-05T00:00:00"/>
    <n v="55564.19"/>
    <s v="‭112120503040‬"/>
    <s v="Serviços de Implantação e Operacionalização postos Poupatempo"/>
    <s v="01-‭112120503040‬-000-‭001505060368‬-2-NV022557-PRO008442-0-0-0"/>
    <s v="NV022557"/>
    <m/>
    <x v="2"/>
    <x v="190"/>
  </r>
  <r>
    <x v="18"/>
    <m/>
    <x v="199"/>
    <d v="2025-09-24T00:00:00"/>
    <d v="2025-11-05T00:00:00"/>
    <n v="44027.44"/>
    <s v="‭112120503040‬"/>
    <s v="Serviços de Implantação e Operacionalização postos Poupatempo"/>
    <s v="01-‭112120503040‬-000-‭001505060389‬-2-NV022665-PRO008442-0-0-0"/>
    <s v="NV022665"/>
    <m/>
    <x v="2"/>
    <x v="191"/>
  </r>
  <r>
    <x v="18"/>
    <m/>
    <x v="200"/>
    <d v="2025-09-24T00:00:00"/>
    <d v="2025-11-05T00:00:00"/>
    <n v="49039.57"/>
    <s v="‭112120503040‬"/>
    <s v="Serviços de Implantação e Operacionalização postos Poupatempo"/>
    <s v="01-‭112120503040‬-000-‭135505060096‬-2-NV020555-PRO008442-0-0-0"/>
    <s v="NV020555"/>
    <m/>
    <x v="2"/>
    <x v="192"/>
  </r>
  <r>
    <x v="18"/>
    <m/>
    <x v="201"/>
    <d v="2025-09-24T00:00:00"/>
    <d v="2025-11-05T00:00:00"/>
    <n v="69320.38"/>
    <s v="‭112120503040‬"/>
    <s v="Serviços de Implantação e Operacionalização postos Poupatempo"/>
    <s v="01-‭112120503040‬-000-‭146505060105‬-2-NV021572-PRO008442-0-0-0"/>
    <s v="NV021572"/>
    <m/>
    <x v="2"/>
    <x v="225"/>
  </r>
  <r>
    <x v="18"/>
    <m/>
    <x v="202"/>
    <d v="2025-09-24T00:00:00"/>
    <d v="2025-11-05T00:00:00"/>
    <n v="44563.87"/>
    <s v="‭112120503040‬"/>
    <s v="Serviços de Implantação e Operacionalização postos Poupatempo"/>
    <s v="01-‭112120503040‬-000-‭001505060376‬-2-NV022601-PRO008442-0-0-0"/>
    <s v="NV022601"/>
    <m/>
    <x v="2"/>
    <x v="227"/>
  </r>
  <r>
    <x v="18"/>
    <m/>
    <x v="203"/>
    <d v="2025-09-24T00:00:00"/>
    <d v="2025-11-05T00:00:00"/>
    <n v="413223.92"/>
    <s v="‭112120503040‬"/>
    <s v="Serviços de Implantação e Operacionalização postos Poupatempo"/>
    <s v="01-‭112120503040‬-000-‭073505060097‬-2-NV008123-PRO008442-0-0-0"/>
    <s v="NV008123"/>
    <m/>
    <x v="2"/>
    <x v="228"/>
  </r>
  <r>
    <x v="18"/>
    <m/>
    <x v="204"/>
    <d v="2025-09-24T00:00:00"/>
    <d v="2025-11-05T00:00:00"/>
    <n v="59471.19"/>
    <s v="‭112120503040‬"/>
    <s v="Serviços de Implantação e Operacionalização postos Poupatempo"/>
    <s v="01-‭112120503040‬-000-‭147505060106‬-2-NV021573-PRO008442-0-0-0"/>
    <s v="NV021573"/>
    <m/>
    <x v="2"/>
    <x v="229"/>
  </r>
  <r>
    <x v="18"/>
    <m/>
    <x v="205"/>
    <d v="2025-09-24T00:00:00"/>
    <d v="2025-11-05T00:00:00"/>
    <n v="222719.66"/>
    <s v="‭112120503040‬"/>
    <s v="Serviços de Implantação e Operacionalização postos Poupatempo"/>
    <s v="01-‭112120503040‬-000-‭075505060098‬-2-NV009957-PRO008442-0-0-0"/>
    <s v="NV009957"/>
    <m/>
    <x v="2"/>
    <x v="230"/>
  </r>
  <r>
    <x v="18"/>
    <m/>
    <x v="206"/>
    <d v="2025-09-24T00:00:00"/>
    <d v="2025-11-05T00:00:00"/>
    <n v="46832.34"/>
    <s v="‭112120503040‬"/>
    <s v="Serviços de Implantação e Operacionalização postos Poupatempo"/>
    <s v="01-‭112120503040‬-000-‭001505060379‬-2-NV022625-PRO008442-0-0-0"/>
    <s v="NV022625"/>
    <m/>
    <x v="2"/>
    <x v="231"/>
  </r>
  <r>
    <x v="18"/>
    <m/>
    <x v="207"/>
    <d v="2025-09-24T00:00:00"/>
    <d v="2025-11-05T00:00:00"/>
    <n v="95050.76"/>
    <s v="‭112120503040‬"/>
    <s v="Serviços de Implantação e Operacionalização postos Poupatempo"/>
    <s v="01-‭112120503040‬-000-‭127505060481‬-2-NV019955-PRO008442-0-0-0"/>
    <s v="NV019955"/>
    <m/>
    <x v="2"/>
    <x v="65"/>
  </r>
  <r>
    <x v="18"/>
    <m/>
    <x v="208"/>
    <d v="2025-09-24T00:00:00"/>
    <d v="2025-11-05T00:00:00"/>
    <n v="87746.89"/>
    <s v="‭112120503040‬"/>
    <s v="Serviços de Implantação e Operacionalização postos Poupatempo"/>
    <s v="01-‭112120503040‬-000-‭131505060099‬-2-NV020551-PRO008442-0-0-0"/>
    <s v="NV020551"/>
    <m/>
    <x v="2"/>
    <x v="232"/>
  </r>
  <r>
    <x v="18"/>
    <m/>
    <x v="209"/>
    <d v="2025-09-24T00:00:00"/>
    <d v="2025-11-05T00:00:00"/>
    <n v="45701.42"/>
    <s v="‭112120503040‬"/>
    <s v="Serviços de Implantação e Operacionalização postos Poupatempo"/>
    <s v="01-‭112120503040‬-000-‭001505060381‬-2-NV022647-PRO008442-0-0-0"/>
    <s v="NV022647"/>
    <m/>
    <x v="2"/>
    <x v="4"/>
  </r>
  <r>
    <x v="18"/>
    <m/>
    <x v="210"/>
    <d v="2025-09-24T00:00:00"/>
    <d v="2025-11-05T00:00:00"/>
    <n v="46270.21"/>
    <s v="‭112120503040‬"/>
    <s v="Serviços de Implantação e Operacionalização postos Poupatempo"/>
    <s v="01-‭112120503040‬-000-‭001505060374‬-2-NV022583-PRO008442-0-0-0"/>
    <s v="NV022583"/>
    <m/>
    <x v="2"/>
    <x v="7"/>
  </r>
  <r>
    <x v="18"/>
    <m/>
    <x v="266"/>
    <d v="2025-09-24T00:00:00"/>
    <d v="2025-11-05T00:00:00"/>
    <n v="46270.21"/>
    <s v="‭112120503040‬"/>
    <s v="Serviços de Implantação e Operacionalização postos Poupatempo"/>
    <s v="01-‭112120503040‬-000-‭001505060377‬-2-NV022610-PRO008442-0-0-0"/>
    <s v="NV022610"/>
    <m/>
    <x v="2"/>
    <x v="234"/>
  </r>
  <r>
    <x v="18"/>
    <m/>
    <x v="267"/>
    <d v="2025-09-24T00:00:00"/>
    <d v="2025-11-05T00:00:00"/>
    <n v="141873.79999999999"/>
    <s v="‭112120503040‬"/>
    <s v="Serviços de Implantação e Operacionalização postos Poupatempo"/>
    <s v="01-‭112120503040‬-000-‭084505060100‬-2-NV003983-PRO008442-0-0-0"/>
    <s v="NV003983"/>
    <m/>
    <x v="2"/>
    <x v="235"/>
  </r>
  <r>
    <x v="18"/>
    <m/>
    <x v="268"/>
    <d v="2025-09-24T00:00:00"/>
    <d v="2025-11-05T00:00:00"/>
    <n v="62723.24"/>
    <s v="‭112120503040‬"/>
    <s v="Serviços de Implantação e Operacionalização postos Poupatempo"/>
    <s v="01-‭112120503040‬-000-‭001505060388‬-2-NV022664-PRO008442-0-0-0"/>
    <s v="NV022664"/>
    <m/>
    <x v="2"/>
    <x v="236"/>
  </r>
  <r>
    <x v="18"/>
    <m/>
    <x v="269"/>
    <d v="2025-09-24T00:00:00"/>
    <d v="2025-11-05T00:00:00"/>
    <n v="49039.58"/>
    <s v="‭112120503040‬"/>
    <s v="Serviços de Implantação e Operacionalização postos Poupatempo"/>
    <s v="01-‭112120503040‬-000-‭001505060375‬-2-NV022584-PRO008442-0-0-0"/>
    <s v="NV022584"/>
    <m/>
    <x v="2"/>
    <x v="238"/>
  </r>
  <r>
    <x v="18"/>
    <m/>
    <x v="270"/>
    <d v="2025-09-24T00:00:00"/>
    <d v="2025-11-05T00:00:00"/>
    <n v="49243.54"/>
    <s v="‭112120503040‬"/>
    <s v="Serviços de Implantação e Operacionalização postos Poupatempo"/>
    <s v="01-‭112120503040‬-000-‭137505060101‬-2-NV020556-PRO008442-0-0-0"/>
    <s v="NV020556"/>
    <m/>
    <x v="2"/>
    <x v="240"/>
  </r>
  <r>
    <x v="18"/>
    <m/>
    <x v="271"/>
    <d v="2025-09-24T00:00:00"/>
    <d v="2025-11-05T00:00:00"/>
    <n v="45295.09"/>
    <s v="‭112120503040‬"/>
    <s v="Serviços de Implantação e Operacionalização postos Poupatempo"/>
    <s v="01-‭112120503040‬-000-‭001505060386‬-2-NV022656-PRO008442-0-0-0"/>
    <s v="NV022656"/>
    <m/>
    <x v="2"/>
    <x v="241"/>
  </r>
  <r>
    <x v="18"/>
    <m/>
    <x v="272"/>
    <d v="2025-09-24T00:00:00"/>
    <d v="2025-11-05T00:00:00"/>
    <n v="117396.15"/>
    <s v="‭112120503040‬"/>
    <s v="Serviços de Implantação e Operacionalização postos Poupatempo"/>
    <s v="01-‭112120503040‬-000-‭133505060102‬-2-NV020553-PRO008442-0-0-0"/>
    <s v="NV020553"/>
    <m/>
    <x v="2"/>
    <x v="242"/>
  </r>
  <r>
    <x v="18"/>
    <m/>
    <x v="273"/>
    <d v="2025-09-24T00:00:00"/>
    <d v="2025-11-05T00:00:00"/>
    <n v="41516.370000000003"/>
    <s v="‭112120503040‬"/>
    <s v="Serviços de Implantação e Operacionalização postos Poupatempo"/>
    <s v="01-‭112120503040‬-000-‭001505060384‬-2-NV022654-PRO008442-0-0-0"/>
    <s v="NV022654"/>
    <m/>
    <x v="2"/>
    <x v="243"/>
  </r>
  <r>
    <x v="18"/>
    <m/>
    <x v="274"/>
    <d v="2025-09-24T00:00:00"/>
    <d v="2025-11-05T00:00:00"/>
    <n v="81918.98"/>
    <s v="‭112120503040‬"/>
    <s v="Serviços de Implantação e Operacionalização postos Poupatempo"/>
    <s v="01-‭112120503040‬-000-‭001505060364‬-2-NV021612-PRO008442-0-0-0"/>
    <s v="NV021612"/>
    <m/>
    <x v="2"/>
    <x v="245"/>
  </r>
  <r>
    <x v="18"/>
    <m/>
    <x v="275"/>
    <d v="2025-09-24T00:00:00"/>
    <d v="2025-11-05T00:00:00"/>
    <n v="53098.65"/>
    <s v="‭112120503040‬"/>
    <s v="Serviços de Implantação e Operacionalização postos Poupatempo"/>
    <s v="01-‭112120503040‬-000-‭001505060362‬-2-NV021605-PRO008442-0-0-0"/>
    <s v="NV021605"/>
    <m/>
    <x v="2"/>
    <x v="246"/>
  </r>
  <r>
    <x v="18"/>
    <m/>
    <x v="276"/>
    <d v="2025-09-24T00:00:00"/>
    <d v="2025-11-05T00:00:00"/>
    <n v="68972.77"/>
    <s v="‭112120503040‬"/>
    <s v="Serviços de Implantação e Operacionalização postos Poupatempo"/>
    <s v="01-‭112120503040‬-000-‭001505060367‬-2-NV022556-PRO008442-0-0-0"/>
    <s v="NV022556"/>
    <m/>
    <x v="2"/>
    <x v="247"/>
  </r>
  <r>
    <x v="18"/>
    <m/>
    <x v="277"/>
    <d v="2025-09-09T00:00:00"/>
    <d v="2025-11-05T00:00:00"/>
    <n v="1307.3"/>
    <s v="‭112120612120‬"/>
    <s v="Força e Luz"/>
    <s v="01-‭112120612120‬-000-‭139505060103‬-2-NV021562-PRO008442-0-0-0"/>
    <s v="NV021562"/>
    <m/>
    <x v="2"/>
    <x v="213"/>
  </r>
  <r>
    <x v="18"/>
    <m/>
    <x v="278"/>
    <d v="2025-09-09T00:00:00"/>
    <d v="2025-11-05T00:00:00"/>
    <n v="33.9"/>
    <s v="‭112120612130‬"/>
    <s v="Água"/>
    <s v="01-‭112120612130‬-000-‭001505060369‬-2-NV022567-PRO008442-0-0-0"/>
    <s v="NV022567"/>
    <m/>
    <x v="2"/>
    <x v="224"/>
  </r>
  <r>
    <x v="18"/>
    <m/>
    <x v="279"/>
    <d v="2025-09-09T00:00:00"/>
    <d v="2025-11-05T00:00:00"/>
    <n v="147.16"/>
    <s v="‭112120612130‬"/>
    <s v="Água"/>
    <s v="01-‭112120612130‬-000-‭001505060380‬-2-NV022645-PRO008442-0-0-0"/>
    <s v="NV022645"/>
    <m/>
    <x v="2"/>
    <x v="250"/>
  </r>
  <r>
    <x v="18"/>
    <m/>
    <x v="280"/>
    <d v="2025-09-09T00:00:00"/>
    <d v="2025-11-05T00:00:00"/>
    <n v="535.30999999999995"/>
    <s v="‭112120612120‬"/>
    <s v="Força e Luz"/>
    <s v="01-‭112120612120‬-000-‭001505060385‬-2-NV022655-PRO008442-0-0-0"/>
    <s v="NV022655"/>
    <m/>
    <x v="2"/>
    <x v="199"/>
  </r>
  <r>
    <x v="18"/>
    <m/>
    <x v="281"/>
    <d v="2025-09-09T00:00:00"/>
    <d v="2025-11-05T00:00:00"/>
    <n v="44.56"/>
    <s v="‭112120612130‬"/>
    <s v="Água"/>
    <s v="01-‭112120612130‬-000-‭001505060385‬-2-NV022655-PRO008442-0-0-0"/>
    <s v="NV022655"/>
    <m/>
    <x v="2"/>
    <x v="199"/>
  </r>
  <r>
    <x v="18"/>
    <m/>
    <x v="282"/>
    <d v="2025-09-09T00:00:00"/>
    <d v="2025-11-05T00:00:00"/>
    <n v="1965.59"/>
    <s v="‭112120612120‬"/>
    <s v="Força e Luz"/>
    <s v="01-‭112120612120‬-000-‭001505060365‬-2-NV021614-PRO008442-0-0-0"/>
    <s v="NV021614"/>
    <m/>
    <x v="2"/>
    <x v="200"/>
  </r>
  <r>
    <x v="18"/>
    <m/>
    <x v="283"/>
    <d v="2025-09-09T00:00:00"/>
    <d v="2025-11-05T00:00:00"/>
    <n v="91.14"/>
    <s v="‭112120612130‬"/>
    <s v="Água"/>
    <s v="01-‭112120612130‬-000-‭001505060365‬-2-NV021614-PRO008442-0-0-0"/>
    <s v="NV021614"/>
    <m/>
    <x v="2"/>
    <x v="200"/>
  </r>
  <r>
    <x v="18"/>
    <m/>
    <x v="284"/>
    <d v="2025-09-09T00:00:00"/>
    <d v="2025-11-05T00:00:00"/>
    <n v="154.97999999999999"/>
    <s v="‭112120612130‬"/>
    <s v="Água"/>
    <s v="01-‭112120612130‬-000-‭001505060363‬-2-NV021606-PRO008442-0-0-0"/>
    <s v="NV021606"/>
    <m/>
    <x v="2"/>
    <x v="187"/>
  </r>
  <r>
    <x v="18"/>
    <m/>
    <x v="285"/>
    <d v="2025-09-09T00:00:00"/>
    <d v="2025-11-05T00:00:00"/>
    <n v="1419.64"/>
    <s v="‭112120612120‬"/>
    <s v="Força e Luz"/>
    <s v="01-‭112120612120‬-000-‭001505060359‬-2-NV021586-PRO008442-0-0-0"/>
    <s v="NV021586"/>
    <m/>
    <x v="2"/>
    <x v="189"/>
  </r>
  <r>
    <x v="18"/>
    <m/>
    <x v="286"/>
    <d v="2025-09-09T00:00:00"/>
    <d v="2025-11-05T00:00:00"/>
    <n v="1106.98"/>
    <s v="‭112120612120‬"/>
    <s v="Força e Luz"/>
    <s v="01-‭112120612120‬-000-‭001505060388‬-2-NV022664-PRO008442-0-0-0"/>
    <s v="NV022664"/>
    <m/>
    <x v="2"/>
    <x v="236"/>
  </r>
  <r>
    <x v="18"/>
    <m/>
    <x v="287"/>
    <d v="2025-09-09T00:00:00"/>
    <d v="2025-11-05T00:00:00"/>
    <n v="1210.49"/>
    <s v="‭112120612120‬"/>
    <s v="Força e Luz"/>
    <s v="01-‭112120612120‬-000-‭001505060375‬-2-NV022584-PRO008442-0-0-0"/>
    <s v="NV022584"/>
    <m/>
    <x v="2"/>
    <x v="238"/>
  </r>
  <r>
    <x v="18"/>
    <m/>
    <x v="288"/>
    <d v="2025-09-09T00:00:00"/>
    <d v="2025-11-05T00:00:00"/>
    <n v="741"/>
    <s v="‭112120612120‬"/>
    <s v="Força e Luz"/>
    <s v="01-‭112120612120‬-000-‭137505060101‬-2-NV020556-PRO008442-0-0-0"/>
    <s v="NV020556"/>
    <m/>
    <x v="2"/>
    <x v="240"/>
  </r>
  <r>
    <x v="18"/>
    <m/>
    <x v="289"/>
    <d v="2025-09-09T00:00:00"/>
    <d v="2025-11-05T00:00:00"/>
    <n v="138.56"/>
    <s v="‭112120612130‬"/>
    <s v="Água"/>
    <s v="01-‭112120612130‬-000-‭137505060101‬-2-NV020556-PRO008442-0-0-0"/>
    <s v="NV020556"/>
    <m/>
    <x v="2"/>
    <x v="240"/>
  </r>
  <r>
    <x v="18"/>
    <m/>
    <x v="290"/>
    <d v="2025-09-09T00:00:00"/>
    <d v="2025-11-05T00:00:00"/>
    <n v="1830.82"/>
    <s v="‭112120612120‬"/>
    <s v="Força e Luz"/>
    <s v="01-‭112120612120‬-000-‭133505060102‬-2-NV020553-PRO008442-0-0-0"/>
    <s v="NV020553"/>
    <m/>
    <x v="2"/>
    <x v="242"/>
  </r>
  <r>
    <x v="18"/>
    <m/>
    <x v="291"/>
    <d v="2025-09-09T00:00:00"/>
    <d v="2025-11-05T00:00:00"/>
    <n v="175.59"/>
    <s v="‭112120612120‬"/>
    <s v="Força e Luz"/>
    <s v="01-‭112120612120‬-000-‭001505060364‬-2-NV021612-PRO008442-0-0-0"/>
    <s v="NV021612"/>
    <m/>
    <x v="2"/>
    <x v="245"/>
  </r>
  <r>
    <x v="18"/>
    <m/>
    <x v="292"/>
    <d v="2025-09-09T00:00:00"/>
    <d v="2025-11-05T00:00:00"/>
    <n v="1228.23"/>
    <s v="‭112120612120‬"/>
    <s v="Força e Luz"/>
    <s v="01-‭112120612120‬-000-‭001505060366‬-2-NV022555-PRO008442-0-0-0"/>
    <s v="NV022555"/>
    <m/>
    <x v="2"/>
    <x v="210"/>
  </r>
  <r>
    <x v="18"/>
    <m/>
    <x v="293"/>
    <d v="2025-09-09T00:00:00"/>
    <d v="2025-11-05T00:00:00"/>
    <n v="4876.6899999999996"/>
    <s v="‭112120612120‬"/>
    <s v="Força e Luz"/>
    <s v="01-‭112120612120‬-000-‭097505060088‬-2-NV003954-PRO008442-0-0-0"/>
    <s v="NV003954"/>
    <m/>
    <x v="2"/>
    <x v="211"/>
  </r>
  <r>
    <x v="18"/>
    <m/>
    <x v="294"/>
    <d v="2025-09-09T00:00:00"/>
    <d v="2025-11-05T00:00:00"/>
    <n v="1407.67"/>
    <s v="‭112120612120‬"/>
    <s v="Força e Luz"/>
    <s v="01-‭112120612120‬-000-‭152505060104‬-2-NV021571-PRO008442-0-0-0"/>
    <s v="NV021571"/>
    <m/>
    <x v="2"/>
    <x v="212"/>
  </r>
  <r>
    <x v="18"/>
    <m/>
    <x v="295"/>
    <d v="2025-09-09T00:00:00"/>
    <d v="2025-11-05T00:00:00"/>
    <n v="363.74"/>
    <s v="‭112120612130‬"/>
    <s v="Água"/>
    <s v="01-‭112120612130‬-000-‭152505060104‬-2-NV021571-PRO008442-0-0-0"/>
    <s v="NV021571"/>
    <m/>
    <x v="2"/>
    <x v="212"/>
  </r>
  <r>
    <x v="18"/>
    <m/>
    <x v="296"/>
    <d v="2025-09-09T00:00:00"/>
    <d v="2025-11-05T00:00:00"/>
    <n v="19103.78"/>
    <s v="‭112120612120‬"/>
    <s v="Força e Luz"/>
    <s v="01-‭112120612120‬-000-‭050505060090‬-2-NV006968-PRO008442-0-0-0"/>
    <s v="NV006968"/>
    <m/>
    <x v="2"/>
    <x v="221"/>
  </r>
  <r>
    <x v="18"/>
    <m/>
    <x v="297"/>
    <d v="2025-09-09T00:00:00"/>
    <d v="2025-11-05T00:00:00"/>
    <n v="5580.91"/>
    <s v="‭112120612120‬"/>
    <s v="Força e Luz"/>
    <s v="01-‭112120612120‬-000-‭086505060092‬-2-NV003970-PRO008442-0-0-0"/>
    <s v="NV003970"/>
    <m/>
    <x v="2"/>
    <x v="194"/>
  </r>
  <r>
    <x v="18"/>
    <m/>
    <x v="298"/>
    <d v="2025-09-09T00:00:00"/>
    <d v="2025-11-05T00:00:00"/>
    <n v="18781.580000000002"/>
    <s v="‭112120612120‬"/>
    <s v="Força e Luz"/>
    <s v="01-‭112120612120‬-000-‭064505060093‬-2-NV008122-PRO008442-0-0-0"/>
    <s v="NV008122"/>
    <m/>
    <x v="2"/>
    <x v="203"/>
  </r>
  <r>
    <x v="18"/>
    <m/>
    <x v="299"/>
    <d v="2025-09-09T00:00:00"/>
    <d v="2025-11-05T00:00:00"/>
    <n v="13498.11"/>
    <s v="‭112120612120‬"/>
    <s v="Força e Luz"/>
    <s v="01-‭112120612120‬-000-‭073505060097‬-2-NV008123-PRO008442-0-0-0"/>
    <s v="NV008123"/>
    <m/>
    <x v="2"/>
    <x v="228"/>
  </r>
  <r>
    <x v="18"/>
    <m/>
    <x v="300"/>
    <d v="2025-09-09T00:00:00"/>
    <d v="2025-11-05T00:00:00"/>
    <n v="1979.22"/>
    <s v="‭112120612120‬"/>
    <s v="Força e Luz"/>
    <s v="01-‭112120612120‬-000-‭127505060481‬-2-NV019955-PRO008442-0-0-0"/>
    <s v="NV019955"/>
    <m/>
    <x v="2"/>
    <x v="65"/>
  </r>
  <r>
    <x v="19"/>
    <m/>
    <x v="301"/>
    <d v="2025-09-25T00:00:00"/>
    <d v="2025-11-05T00:00:00"/>
    <n v="95069.95"/>
    <s v="‭112120503040‬"/>
    <s v="Serviços de Implantação e Operacionalização postos Poupatempo"/>
    <s v="01-‭112120503040‬-000-‭138505060157‬-2-NV021558-PRO008453-0-0-0"/>
    <s v="NV021558"/>
    <m/>
    <x v="2"/>
    <x v="43"/>
  </r>
  <r>
    <x v="19"/>
    <m/>
    <x v="302"/>
    <d v="2025-09-25T00:00:00"/>
    <d v="2025-11-05T00:00:00"/>
    <n v="370095.26"/>
    <s v="‭112120503040‬"/>
    <s v="Serviços de Implantação e Operacionalização postos Poupatempo"/>
    <s v="01-‭112120503040‬-000-‭117505060158‬-2-NV003962-PRO008453-0-0-0"/>
    <s v="NV003962"/>
    <m/>
    <x v="2"/>
    <x v="1"/>
  </r>
  <r>
    <x v="19"/>
    <m/>
    <x v="303"/>
    <d v="2025-09-25T00:00:00"/>
    <d v="2025-11-05T00:00:00"/>
    <n v="240624.15"/>
    <s v="‭112120503040‬"/>
    <s v="Serviços de Implantação e Operacionalização postos Poupatempo"/>
    <s v="01-‭112120503040‬-000-‭111505060159‬-2-NV003964-PRO008453-0-0-0"/>
    <s v="NV003964"/>
    <m/>
    <x v="2"/>
    <x v="174"/>
  </r>
  <r>
    <x v="19"/>
    <m/>
    <x v="304"/>
    <d v="2025-09-25T00:00:00"/>
    <d v="2025-11-05T00:00:00"/>
    <n v="57623.93"/>
    <s v="‭112120503040‬"/>
    <s v="Serviços de Implantação e Operacionalização postos Poupatempo"/>
    <s v="01-‭112120503040‬-000-‭001505060427‬-2-NV022570-PRO008453-0-0-0"/>
    <s v="NV022570"/>
    <m/>
    <x v="2"/>
    <x v="59"/>
  </r>
  <r>
    <x v="19"/>
    <m/>
    <x v="305"/>
    <d v="2025-09-25T00:00:00"/>
    <d v="2025-11-05T00:00:00"/>
    <n v="128059"/>
    <s v="‭112120503040‬"/>
    <s v="Serviços de Implantação e Operacionalização postos Poupatempo"/>
    <s v="01-‭112120503040‬-000-‭001505060424‬-2-NV021587-PRO008453-0-0-0"/>
    <s v="NV021587"/>
    <m/>
    <x v="2"/>
    <x v="63"/>
  </r>
  <r>
    <x v="19"/>
    <m/>
    <x v="306"/>
    <d v="2025-09-25T00:00:00"/>
    <d v="2025-11-05T00:00:00"/>
    <n v="50430.51"/>
    <s v="‭112120503040‬"/>
    <s v="Serviços de Implantação e Operacionalização postos Poupatempo"/>
    <s v="01-‭112120503040‬-000-‭001505060429‬-2-NV022686-PRO008453-0-0-0"/>
    <s v="NV022686"/>
    <m/>
    <x v="2"/>
    <x v="255"/>
  </r>
  <r>
    <x v="19"/>
    <m/>
    <x v="307"/>
    <d v="2025-09-25T00:00:00"/>
    <d v="2025-11-05T00:00:00"/>
    <n v="123097.98"/>
    <s v="‭112120503040‬"/>
    <s v="Serviços de Implantação e Operacionalização postos Poupatempo"/>
    <s v="01-‭112120503040‬-000-‭001505060426‬-2-NV022559-PRO008453-0-0-0"/>
    <s v="NV022559"/>
    <m/>
    <x v="2"/>
    <x v="79"/>
  </r>
  <r>
    <x v="19"/>
    <m/>
    <x v="308"/>
    <d v="2025-09-25T00:00:00"/>
    <d v="2025-11-05T00:00:00"/>
    <n v="105994.13"/>
    <s v="‭112120503040‬"/>
    <s v="Serviços de Implantação e Operacionalização postos Poupatempo"/>
    <s v="01-‭112120503040‬-000-‭143505060163‬-2-NV021577-PRO008453-0-0-0"/>
    <s v="NV021577"/>
    <m/>
    <x v="2"/>
    <x v="181"/>
  </r>
  <r>
    <x v="19"/>
    <m/>
    <x v="309"/>
    <d v="2025-09-25T00:00:00"/>
    <d v="2025-11-05T00:00:00"/>
    <n v="845322.56"/>
    <s v="‭112120503040‬"/>
    <s v="Serviços de Implantação e Operacionalização postos Poupatempo"/>
    <s v="01-‭112120503040‬-000-‭059505060160‬-2-NV007121-PRO008453-0-0-0"/>
    <s v="NV007121"/>
    <m/>
    <x v="2"/>
    <x v="123"/>
  </r>
  <r>
    <x v="19"/>
    <m/>
    <x v="310"/>
    <d v="2025-09-25T00:00:00"/>
    <d v="2025-11-05T00:00:00"/>
    <n v="71136.28"/>
    <s v="‭112120503040‬"/>
    <s v="Serviços de Implantação e Operacionalização postos Poupatempo"/>
    <s v="01-‭112120503040‬-000-‭016505060161‬-2-NV006961-PRO008453-0-0-0"/>
    <s v="NV006961"/>
    <m/>
    <x v="2"/>
    <x v="173"/>
  </r>
  <r>
    <x v="19"/>
    <m/>
    <x v="311"/>
    <d v="2025-09-25T00:00:00"/>
    <d v="2025-11-05T00:00:00"/>
    <n v="109455.99"/>
    <s v="‭112120503040‬"/>
    <s v="Serviços de Implantação e Operacionalização postos Poupatempo"/>
    <s v="01-‭112120503040‬-000-‭001505060425‬-2-NV021592-PRO008453-0-0-0"/>
    <s v="NV021592"/>
    <m/>
    <x v="2"/>
    <x v="149"/>
  </r>
  <r>
    <x v="19"/>
    <m/>
    <x v="312"/>
    <d v="2025-09-25T00:00:00"/>
    <d v="2025-11-05T00:00:00"/>
    <n v="1418464.68"/>
    <s v="‭112120503040‬"/>
    <s v="Serviços de Implantação e Operacionalização postos Poupatempo"/>
    <s v="01-‭112120503040‬-000-‭016505060161‬-2-NV006961-PRO008453-0-0-0"/>
    <s v="NV006961"/>
    <m/>
    <x v="2"/>
    <x v="173"/>
  </r>
  <r>
    <x v="19"/>
    <m/>
    <x v="313"/>
    <d v="2025-09-25T00:00:00"/>
    <d v="2025-11-05T00:00:00"/>
    <n v="469012"/>
    <s v="‭112120503040‬"/>
    <s v="Serviços de Implantação e Operacionalização postos Poupatempo"/>
    <s v="01-‭112120503040‬-000-‭115505060162‬-2-NV003984-PRO008453-0-0-0"/>
    <s v="NV003984"/>
    <m/>
    <x v="2"/>
    <x v="139"/>
  </r>
  <r>
    <x v="19"/>
    <m/>
    <x v="277"/>
    <d v="2025-10-02T00:00:00"/>
    <d v="2025-11-05T00:00:00"/>
    <n v="8824.58"/>
    <s v="‭112120612120‬"/>
    <s v="Força e Luz"/>
    <s v="01-‭112120612120‬-000-‭117505060158‬-2-NV003962-PRO008453-0-0-0"/>
    <s v="NV003962"/>
    <m/>
    <x v="2"/>
    <x v="1"/>
  </r>
  <r>
    <x v="19"/>
    <m/>
    <x v="277"/>
    <d v="2025-10-02T00:00:00"/>
    <d v="2025-11-05T00:00:00"/>
    <n v="3125.73"/>
    <s v="‭112120612130‬"/>
    <s v="Água"/>
    <s v="01-‭112120612130‬-000-‭117505060158‬-2-NV003962-PRO008453-0-0-0"/>
    <s v="NV003962"/>
    <m/>
    <x v="2"/>
    <x v="1"/>
  </r>
  <r>
    <x v="19"/>
    <m/>
    <x v="278"/>
    <d v="2025-10-01T00:00:00"/>
    <d v="2025-11-05T00:00:00"/>
    <n v="10004.780000000001"/>
    <s v="‭112120612120‬"/>
    <s v="Força e Luz"/>
    <s v="01-‭112120612120‬-000-‭117505060158‬-2-NV003962-PRO008453-0-0-0"/>
    <s v="NV003962"/>
    <m/>
    <x v="2"/>
    <x v="1"/>
  </r>
  <r>
    <x v="19"/>
    <m/>
    <x v="278"/>
    <d v="2025-10-01T00:00:00"/>
    <d v="2025-11-05T00:00:00"/>
    <n v="3748.85"/>
    <s v="‭112120612130‬"/>
    <s v="Água"/>
    <s v="01-‭112120612130‬-000-‭117505060158‬-2-NV003962-PRO008453-0-0-0"/>
    <s v="NV003962"/>
    <m/>
    <x v="2"/>
    <x v="1"/>
  </r>
  <r>
    <x v="19"/>
    <m/>
    <x v="279"/>
    <d v="2025-10-01T00:00:00"/>
    <d v="2025-11-05T00:00:00"/>
    <n v="65283.66"/>
    <s v="‭112120601050‬"/>
    <s v="Ar Condicionado"/>
    <s v="01-‭112120601050‬-000-‭016505060161‬-2-NV006961-PRO008453-0-0-0"/>
    <s v="NV006961"/>
    <m/>
    <x v="2"/>
    <x v="173"/>
  </r>
  <r>
    <x v="19"/>
    <m/>
    <x v="279"/>
    <d v="2025-10-01T00:00:00"/>
    <d v="2025-11-05T00:00:00"/>
    <n v="7143.26"/>
    <s v="‭112120612130‬"/>
    <s v="Água"/>
    <s v="01-‭112120612130‬-000-‭016505060161‬-2-NV006961-PRO008453-0-0-0"/>
    <s v="NV006961"/>
    <m/>
    <x v="2"/>
    <x v="173"/>
  </r>
  <r>
    <x v="19"/>
    <m/>
    <x v="279"/>
    <d v="2025-10-01T00:00:00"/>
    <d v="2025-11-05T00:00:00"/>
    <n v="17030.84"/>
    <s v="‭112120612120‬"/>
    <s v="Força e Luz"/>
    <s v="01-‭112120612120‬-000-‭016505060161‬-2-NV006961-PRO008453-0-0-0"/>
    <s v="NV006961"/>
    <m/>
    <x v="2"/>
    <x v="173"/>
  </r>
  <r>
    <x v="19"/>
    <m/>
    <x v="314"/>
    <d v="2025-10-01T00:00:00"/>
    <d v="2025-11-05T00:00:00"/>
    <n v="65996.83"/>
    <s v="‭112120601050‬"/>
    <s v="Ar Condicionado"/>
    <s v="01-‭112120601050‬-000-‭016505060161‬-2-NV006961-PRO008453-0-0-0"/>
    <s v="NV006961"/>
    <m/>
    <x v="2"/>
    <x v="173"/>
  </r>
  <r>
    <x v="19"/>
    <m/>
    <x v="314"/>
    <d v="2025-10-01T00:00:00"/>
    <d v="2025-11-05T00:00:00"/>
    <n v="5196.75"/>
    <s v="‭112120612130‬"/>
    <s v="Água"/>
    <s v="01-‭112120612130‬-000-‭016505060161‬-2-NV006961-PRO008453-0-0-0"/>
    <s v="NV006961"/>
    <m/>
    <x v="2"/>
    <x v="173"/>
  </r>
  <r>
    <x v="19"/>
    <m/>
    <x v="314"/>
    <d v="2025-10-01T00:00:00"/>
    <d v="2025-11-05T00:00:00"/>
    <n v="18462.099999999999"/>
    <s v="‭112120612120‬"/>
    <s v="Força e Luz"/>
    <s v="01-‭112120612120‬-000-‭016505060161‬-2-NV006961-PRO008453-0-0-0"/>
    <s v="NV006961"/>
    <m/>
    <x v="2"/>
    <x v="173"/>
  </r>
  <r>
    <x v="19"/>
    <m/>
    <x v="280"/>
    <d v="2025-10-01T00:00:00"/>
    <d v="2025-11-05T00:00:00"/>
    <n v="9540.56"/>
    <s v="‭112120612120‬"/>
    <s v="Força e Luz"/>
    <s v="01-‭112120612120‬-000-‭115505060162‬-2-NV003984-PRO008453-0-0-0"/>
    <s v="NV003984"/>
    <m/>
    <x v="2"/>
    <x v="139"/>
  </r>
  <r>
    <x v="19"/>
    <m/>
    <x v="280"/>
    <d v="2025-10-01T00:00:00"/>
    <d v="2025-11-05T00:00:00"/>
    <n v="1341.77"/>
    <s v="‭112120612130‬"/>
    <s v="Água"/>
    <s v="01-‭112120612130‬-000-‭115505060162‬-2-NV003984-PRO008453-0-0-0"/>
    <s v="NV003984"/>
    <m/>
    <x v="2"/>
    <x v="139"/>
  </r>
  <r>
    <x v="19"/>
    <m/>
    <x v="281"/>
    <d v="2025-10-01T00:00:00"/>
    <d v="2025-11-05T00:00:00"/>
    <n v="1272.92"/>
    <s v="‭112120612130‬"/>
    <s v="Água"/>
    <s v="01-‭112120612130‬-000-‭001505060428‬-2-NV022658-PRO008453-0-0-0"/>
    <s v="NV022658"/>
    <m/>
    <x v="2"/>
    <x v="140"/>
  </r>
  <r>
    <x v="20"/>
    <m/>
    <x v="315"/>
    <d v="2025-09-01T00:00:00"/>
    <d v="2025-11-05T00:00:00"/>
    <n v="3665.94"/>
    <s v="‭112120612120‬"/>
    <s v="Força e Luz"/>
    <s v="01-‭112120612120‬-000-‭072505060480‬-2-NV003973-PRO007648-0-0-0"/>
    <s v="NV003973"/>
    <m/>
    <x v="2"/>
    <x v="66"/>
  </r>
  <r>
    <x v="20"/>
    <m/>
    <x v="315"/>
    <d v="2025-09-01T00:00:00"/>
    <d v="2025-11-05T00:00:00"/>
    <n v="251.64"/>
    <s v="‭112120612130‬"/>
    <s v="Água"/>
    <s v="01-‭112120612130‬-000-‭072505060480‬-2-NV003973-PRO007648-0-0-0"/>
    <s v="NV003973"/>
    <m/>
    <x v="2"/>
    <x v="66"/>
  </r>
  <r>
    <x v="20"/>
    <m/>
    <x v="316"/>
    <d v="2025-09-23T00:00:00"/>
    <d v="2025-11-05T00:00:00"/>
    <n v="3159.2"/>
    <s v="‭112120612120‬"/>
    <s v="Força e Luz"/>
    <s v="01-‭112120612120‬-000-‭079505060122‬-2-NV000952-PRO007648-0-0-0"/>
    <s v="NV000952"/>
    <m/>
    <x v="2"/>
    <x v="39"/>
  </r>
  <r>
    <x v="20"/>
    <m/>
    <x v="316"/>
    <d v="2025-09-23T00:00:00"/>
    <d v="2025-11-05T00:00:00"/>
    <n v="2635.65"/>
    <s v="‭112120612130‬"/>
    <s v="Água"/>
    <s v="01-‭112120612130‬-000-‭079505060122‬-2-NV000952-PRO007648-0-0-0"/>
    <s v="NV000952"/>
    <m/>
    <x v="2"/>
    <x v="39"/>
  </r>
  <r>
    <x v="20"/>
    <m/>
    <x v="317"/>
    <d v="2025-09-23T00:00:00"/>
    <d v="2025-11-05T00:00:00"/>
    <n v="3405.93"/>
    <s v="‭112120612120‬"/>
    <s v="Força e Luz"/>
    <s v="01-‭112120612120‬-000-‭082505060128‬-2-NV000958-PRO007648-0-0-0"/>
    <s v="NV000958"/>
    <m/>
    <x v="2"/>
    <x v="110"/>
  </r>
  <r>
    <x v="20"/>
    <m/>
    <x v="317"/>
    <d v="2025-09-23T00:00:00"/>
    <d v="2025-11-05T00:00:00"/>
    <n v="982.58"/>
    <s v="‭112120612130‬"/>
    <s v="Água"/>
    <s v="01-‭112120612130‬-000-‭082505060128‬-2-NV000958-PRO007648-0-0-0"/>
    <s v="NV000958"/>
    <m/>
    <x v="2"/>
    <x v="110"/>
  </r>
  <r>
    <x v="20"/>
    <m/>
    <x v="318"/>
    <d v="2025-10-01T00:00:00"/>
    <d v="2025-11-05T00:00:00"/>
    <n v="3043.2"/>
    <s v="‭112120612120‬"/>
    <s v="Força e Luz"/>
    <s v="01-‭112120612120‬-000-‭118505060126‬-2-NV004960-PRO007648-0-0-0"/>
    <s v="NV004960"/>
    <m/>
    <x v="2"/>
    <x v="49"/>
  </r>
  <r>
    <x v="20"/>
    <m/>
    <x v="318"/>
    <d v="2025-10-01T00:00:00"/>
    <d v="2025-11-05T00:00:00"/>
    <n v="2443.14"/>
    <s v="‭112120612130‬"/>
    <s v="Água"/>
    <s v="01-‭112120612130‬-000-‭118505060126‬-2-NV004960-PRO007648-0-0-0"/>
    <s v="NV004960"/>
    <m/>
    <x v="2"/>
    <x v="49"/>
  </r>
  <r>
    <x v="20"/>
    <m/>
    <x v="319"/>
    <d v="2025-10-06T00:00:00"/>
    <d v="2025-11-05T00:00:00"/>
    <n v="660.11"/>
    <s v="‭112120612120‬"/>
    <s v="Força e Luz"/>
    <s v="01-‭112120612120‬-000-‭118505060126‬-2-NV004960-PRO007648-0-0-0"/>
    <s v="NV004960"/>
    <m/>
    <x v="2"/>
    <x v="49"/>
  </r>
  <r>
    <x v="20"/>
    <m/>
    <x v="319"/>
    <d v="2025-10-06T00:00:00"/>
    <d v="2025-11-05T00:00:00"/>
    <n v="452.07"/>
    <s v="‭112120612130‬"/>
    <s v="Água"/>
    <s v="01-‭112120612130‬-000-‭118505060126‬-2-NV004960-PRO007648-0-0-0"/>
    <s v="NV004960"/>
    <m/>
    <x v="2"/>
    <x v="49"/>
  </r>
  <r>
    <x v="20"/>
    <m/>
    <x v="320"/>
    <d v="2025-09-23T00:00:00"/>
    <d v="2025-11-05T00:00:00"/>
    <n v="250.72"/>
    <s v="‭112120612130‬"/>
    <s v="Água"/>
    <s v="01-‭112120612130‬-000-‭122505060123‬-2-NV003968-PRO007648-0-0-0"/>
    <s v="NV003968"/>
    <m/>
    <x v="2"/>
    <x v="127"/>
  </r>
  <r>
    <x v="20"/>
    <m/>
    <x v="320"/>
    <d v="2025-09-23T00:00:00"/>
    <d v="2025-11-05T00:00:00"/>
    <n v="904.02"/>
    <s v="‭112120612120‬"/>
    <s v="Força e Luz"/>
    <s v="01-‭112120612120‬-000-‭122505060123‬-2-NV003968-PRO007648-0-0-0"/>
    <s v="NV003968"/>
    <m/>
    <x v="2"/>
    <x v="127"/>
  </r>
  <r>
    <x v="20"/>
    <m/>
    <x v="321"/>
    <d v="2025-10-01T00:00:00"/>
    <d v="2025-11-05T00:00:00"/>
    <n v="1914.88"/>
    <s v="‭112120612130‬"/>
    <s v="Água"/>
    <s v="01-‭112120612130‬-000-‭065505060136‬-2-NV008121-PRO007648-0-0-0"/>
    <s v="NV008121"/>
    <m/>
    <x v="2"/>
    <x v="33"/>
  </r>
  <r>
    <x v="20"/>
    <m/>
    <x v="322"/>
    <d v="2025-09-23T00:00:00"/>
    <d v="2025-11-05T00:00:00"/>
    <n v="1812.29"/>
    <s v="‭112120612120‬"/>
    <s v="Força e Luz"/>
    <s v="01-‭112120612120‬-000-‭065505060136‬-2-NV008121-PRO007648-0-0-0"/>
    <s v="NV008121"/>
    <m/>
    <x v="2"/>
    <x v="33"/>
  </r>
  <r>
    <x v="20"/>
    <m/>
    <x v="323"/>
    <d v="2025-08-21T00:00:00"/>
    <d v="2025-11-05T00:00:00"/>
    <n v="764.26"/>
    <s v="‭112120612120‬"/>
    <s v="Força e Luz"/>
    <s v="01-‭112120612120‬-000-‭001505060412‬-2-NV022628-PRO007648-0-0-0"/>
    <s v="NV022628"/>
    <m/>
    <x v="2"/>
    <x v="143"/>
  </r>
  <r>
    <x v="20"/>
    <m/>
    <x v="323"/>
    <d v="2025-08-21T00:00:00"/>
    <d v="2025-11-05T00:00:00"/>
    <n v="90.09"/>
    <s v="‭112120612130‬"/>
    <s v="Água"/>
    <s v="01-‭112120612130‬-000-‭001505060412‬-2-NV022628-PRO007648-0-0-0"/>
    <s v="NV022628"/>
    <m/>
    <x v="2"/>
    <x v="143"/>
  </r>
  <r>
    <x v="20"/>
    <m/>
    <x v="324"/>
    <d v="2025-10-01T00:00:00"/>
    <d v="2025-11-05T00:00:00"/>
    <n v="138.56"/>
    <s v="‭112120612130‬"/>
    <s v="Água"/>
    <s v="01-‭112120612130‬-000-‭001505060406‬-2-NV022602-PRO007648-0-0-0"/>
    <s v="NV022602"/>
    <m/>
    <x v="2"/>
    <x v="178"/>
  </r>
  <r>
    <x v="20"/>
    <m/>
    <x v="324"/>
    <d v="2025-10-01T00:00:00"/>
    <d v="2025-11-05T00:00:00"/>
    <n v="512.07000000000005"/>
    <s v="‭112120612120‬"/>
    <s v="Força e Luz"/>
    <s v="01-‭112120612120‬-000-‭001505060406‬-2-NV022602-PRO007648-0-0-0"/>
    <s v="NV022602"/>
    <m/>
    <x v="2"/>
    <x v="178"/>
  </r>
  <r>
    <x v="20"/>
    <m/>
    <x v="325"/>
    <d v="2025-10-01T00:00:00"/>
    <d v="2025-11-05T00:00:00"/>
    <n v="4838.4399999999996"/>
    <s v="‭112120612120‬"/>
    <s v="Força e Luz"/>
    <s v="01-‭112120612120‬-000-‭001505060399‬-2-NV021607-PRO007648-0-0-0"/>
    <s v="NV021607"/>
    <m/>
    <x v="2"/>
    <x v="130"/>
  </r>
  <r>
    <x v="20"/>
    <m/>
    <x v="325"/>
    <d v="2025-10-01T00:00:00"/>
    <d v="2025-11-05T00:00:00"/>
    <n v="629.59"/>
    <s v="‭112120612130‬"/>
    <s v="Água"/>
    <s v="01-‭112120612130‬-000-‭001505060399‬-2-NV021607-PRO007648-0-0-0"/>
    <s v="NV021607"/>
    <m/>
    <x v="2"/>
    <x v="130"/>
  </r>
  <r>
    <x v="20"/>
    <m/>
    <x v="326"/>
    <d v="2025-10-01T00:00:00"/>
    <d v="2025-11-05T00:00:00"/>
    <n v="122.18"/>
    <s v="‭112120612130‬"/>
    <s v="Água"/>
    <s v="01-‭112120612130‬-000-‭001505060419‬-2-NV022685-PRO007648-0-0-0"/>
    <s v="NV022685"/>
    <m/>
    <x v="2"/>
    <x v="216"/>
  </r>
  <r>
    <x v="20"/>
    <m/>
    <x v="327"/>
    <d v="2025-10-01T00:00:00"/>
    <d v="2025-11-05T00:00:00"/>
    <n v="115.46"/>
    <s v="‭112120612130‬"/>
    <s v="Água"/>
    <s v="01-‭112120612130‬-000-‭001505060408‬-2-NV022614-PRO007648-0-0-0"/>
    <s v="NV022614"/>
    <m/>
    <x v="2"/>
    <x v="147"/>
  </r>
  <r>
    <x v="20"/>
    <m/>
    <x v="327"/>
    <d v="2025-10-01T00:00:00"/>
    <d v="2025-11-05T00:00:00"/>
    <n v="614.92999999999995"/>
    <s v="‭112120612120‬"/>
    <s v="Força e Luz"/>
    <s v="01-‭112120612120‬-000-‭001505060408‬-2-NV022614-PRO007648-0-0-0"/>
    <s v="NV022614"/>
    <m/>
    <x v="2"/>
    <x v="147"/>
  </r>
  <r>
    <x v="20"/>
    <m/>
    <x v="328"/>
    <d v="2025-10-01T00:00:00"/>
    <d v="2025-11-05T00:00:00"/>
    <n v="1599.74"/>
    <s v="‭112120612120‬"/>
    <s v="Força e Luz"/>
    <s v="01-‭112120612120‬-000-‭001505060487‬-2-NV021603-PRO007648-0-0-0"/>
    <s v="NV021603"/>
    <m/>
    <x v="2"/>
    <x v="31"/>
  </r>
  <r>
    <x v="20"/>
    <m/>
    <x v="328"/>
    <d v="2025-10-01T00:00:00"/>
    <d v="2025-11-05T00:00:00"/>
    <n v="138.56"/>
    <s v="‭112120612130‬"/>
    <s v="Água"/>
    <s v="01-‭112120612130‬-000-‭001505060487‬-2-NV021603-PRO007648-0-0-0"/>
    <s v="NV021603"/>
    <m/>
    <x v="2"/>
    <x v="31"/>
  </r>
  <r>
    <x v="20"/>
    <m/>
    <x v="329"/>
    <d v="2025-09-23T00:00:00"/>
    <d v="2025-11-05T00:00:00"/>
    <n v="2052.33"/>
    <s v="‭112120612120‬"/>
    <s v="Força e Luz"/>
    <s v="01-‭112120612120‬-000-‭108505060129‬-2-NV003979-PRO007648-0-0-0"/>
    <s v="NV003979"/>
    <m/>
    <x v="2"/>
    <x v="46"/>
  </r>
  <r>
    <x v="20"/>
    <m/>
    <x v="330"/>
    <d v="2025-09-23T00:00:00"/>
    <d v="2025-11-05T00:00:00"/>
    <n v="4.47"/>
    <s v="‭112120612130‬"/>
    <s v="Água"/>
    <s v="01-‭112120612130‬-000-‭001505060406‬-2-NV022602-PRO007648-0-0-0"/>
    <s v="NV022602"/>
    <m/>
    <x v="2"/>
    <x v="178"/>
  </r>
  <r>
    <x v="20"/>
    <m/>
    <x v="331"/>
    <d v="2025-09-25T00:00:00"/>
    <d v="2025-11-05T00:00:00"/>
    <n v="1497.08"/>
    <s v="‭112120612120‬"/>
    <s v="Força e Luz"/>
    <s v="01-‭112120612120‬-000-‭001505060400‬-2-NV021608-PRO007648-0-0-0"/>
    <s v="NV021608"/>
    <m/>
    <x v="2"/>
    <x v="19"/>
  </r>
  <r>
    <x v="20"/>
    <m/>
    <x v="331"/>
    <d v="2025-09-25T00:00:00"/>
    <d v="2025-11-05T00:00:00"/>
    <n v="397.1"/>
    <s v="‭112120612130‬"/>
    <s v="Água"/>
    <s v="01-‭112120612130‬-000-‭001505060400‬-2-NV021608-PRO007648-0-0-0"/>
    <s v="NV021608"/>
    <m/>
    <x v="2"/>
    <x v="19"/>
  </r>
  <r>
    <x v="20"/>
    <m/>
    <x v="332"/>
    <d v="2025-10-06T00:00:00"/>
    <d v="2025-11-05T00:00:00"/>
    <n v="828.83"/>
    <s v="‭112120612120‬"/>
    <s v="Força e Luz"/>
    <s v="01-‭112120612120‬-000-‭001505060491‬-2-NV022609-PRO007648-0-0-0"/>
    <s v="NV022609"/>
    <m/>
    <x v="2"/>
    <x v="32"/>
  </r>
  <r>
    <x v="20"/>
    <m/>
    <x v="332"/>
    <d v="2025-10-06T00:00:00"/>
    <d v="2025-11-05T00:00:00"/>
    <n v="242.94"/>
    <s v="‭112120612130‬"/>
    <s v="Água"/>
    <s v="01-‭112120612130‬-000-‭001505060491‬-2-NV022609-PRO007648-0-0-0"/>
    <s v="NV022609"/>
    <m/>
    <x v="2"/>
    <x v="32"/>
  </r>
  <r>
    <x v="20"/>
    <m/>
    <x v="333"/>
    <d v="2025-10-06T00:00:00"/>
    <d v="2025-11-05T00:00:00"/>
    <n v="933.11"/>
    <s v="‭112120612120‬"/>
    <s v="Força e Luz"/>
    <s v="01-‭112120612120‬-000-‭001505060495‬-2-NV022679-PRO007648-0-0-0"/>
    <s v="NV022679"/>
    <m/>
    <x v="2"/>
    <x v="45"/>
  </r>
  <r>
    <x v="20"/>
    <m/>
    <x v="333"/>
    <d v="2025-10-06T00:00:00"/>
    <d v="2025-11-05T00:00:00"/>
    <n v="133.94999999999999"/>
    <s v="‭112120612130‬"/>
    <s v="Água"/>
    <s v="01-‭112120612130‬-000-‭001505060495‬-2-NV022679-PRO007648-0-0-0"/>
    <s v="NV022679"/>
    <m/>
    <x v="2"/>
    <x v="45"/>
  </r>
  <r>
    <x v="21"/>
    <m/>
    <x v="334"/>
    <d v="2025-09-22T00:00:00"/>
    <d v="2025-11-05T00:00:00"/>
    <n v="119.81"/>
    <s v="‭112120503060‬"/>
    <s v="Serviços de Impressão"/>
    <s v="01-‭112120503060‬-000-‭001505060286‬-2-NV021617-PRO007872-0-0-0"/>
    <s v="NV003985"/>
    <m/>
    <x v="2"/>
    <x v="88"/>
  </r>
  <r>
    <x v="21"/>
    <m/>
    <x v="334"/>
    <d v="2025-09-22T00:00:00"/>
    <d v="2025-11-05T00:00:00"/>
    <n v="86.91"/>
    <s v="‭112120503060‬"/>
    <s v="Serviços de Impressão"/>
    <s v="01-‭112120503060‬-000-‭001505060279‬-2-NV021578-PRO007872-0-0-0"/>
    <s v="NV003955"/>
    <m/>
    <x v="2"/>
    <x v="126"/>
  </r>
  <r>
    <x v="21"/>
    <m/>
    <x v="334"/>
    <d v="2025-09-22T00:00:00"/>
    <d v="2025-11-05T00:00:00"/>
    <n v="135.54"/>
    <s v="‭112120503060‬"/>
    <s v="Serviços de Impressão"/>
    <s v="01-‭112120503060‬-000-‭001505060488‬-2-NV021610-PRO007872-0-0-0"/>
    <s v="NV003972"/>
    <m/>
    <x v="2"/>
    <x v="50"/>
  </r>
  <r>
    <x v="21"/>
    <m/>
    <x v="334"/>
    <d v="2025-09-22T00:00:00"/>
    <d v="2025-11-05T00:00:00"/>
    <n v="479.57"/>
    <s v="‭112120503060‬"/>
    <s v="Serviços de Impressão"/>
    <s v="01-‭112120503060‬-000-‭001505060361‬-2-NV021591-PRO007872-0-0-0"/>
    <s v="NV000957"/>
    <m/>
    <x v="2"/>
    <x v="30"/>
  </r>
  <r>
    <x v="21"/>
    <m/>
    <x v="334"/>
    <d v="2025-09-22T00:00:00"/>
    <d v="2025-11-05T00:00:00"/>
    <n v="439.47"/>
    <s v="‭112120503060‬"/>
    <s v="Serviços de Impressão"/>
    <s v="01-‭112120503060‬-000-‭140505060484‬-2-NV021561-PRO007872-0-0-0"/>
    <s v="NV022683"/>
    <m/>
    <x v="2"/>
    <x v="219"/>
  </r>
  <r>
    <x v="21"/>
    <m/>
    <x v="334"/>
    <d v="2025-09-22T00:00:00"/>
    <d v="2025-11-05T00:00:00"/>
    <n v="216.53"/>
    <s v="‭112120503060‬"/>
    <s v="Serviços de Impressão"/>
    <s v="01-‭112120503060‬-000-‭001505060512‬-2-NV021594-PRO007872-0-0-0"/>
    <s v="NV000954"/>
    <m/>
    <x v="2"/>
    <x v="41"/>
  </r>
  <r>
    <x v="21"/>
    <m/>
    <x v="334"/>
    <d v="2025-09-22T00:00:00"/>
    <d v="2025-11-05T00:00:00"/>
    <n v="1692.22"/>
    <s v="‭112120503060‬"/>
    <s v="Serviços de Impressão"/>
    <s v="01-‭112120503060‬-000-‭001505060475‬-2-NV021604-PRO007872-0-0-0"/>
    <s v="NV006977"/>
    <m/>
    <x v="2"/>
    <x v="215"/>
  </r>
  <r>
    <x v="21"/>
    <m/>
    <x v="334"/>
    <d v="2025-09-22T00:00:00"/>
    <d v="2025-11-05T00:00:00"/>
    <n v="128.37"/>
    <s v="‭112120503060‬"/>
    <s v="Serviços de Impressão"/>
    <s v="01-‭112120503060‬-000-‭141505060025‬-2-NV021559-PRO007872-0-0-0"/>
    <s v="NV003957"/>
    <m/>
    <x v="2"/>
    <x v="101"/>
  </r>
  <r>
    <x v="21"/>
    <m/>
    <x v="334"/>
    <d v="2025-09-22T00:00:00"/>
    <d v="2025-11-05T00:00:00"/>
    <n v="131.38"/>
    <s v="‭112120503060‬"/>
    <s v="Serviços de Impressão"/>
    <s v="01-‭112120503060‬-000-‭001505060466‬-2-NV022554-PRO007872-0-0-0"/>
    <s v="NV000952"/>
    <m/>
    <x v="2"/>
    <x v="39"/>
  </r>
  <r>
    <x v="21"/>
    <m/>
    <x v="334"/>
    <d v="2025-09-22T00:00:00"/>
    <d v="2025-11-05T00:00:00"/>
    <n v="355.18"/>
    <s v="‭112120503060‬"/>
    <s v="Serviços de Impressão"/>
    <s v="01-‭112120503060‬-000-‭001505060398‬-2-NV021597-PRO007872-0-0-0"/>
    <s v="NV008123"/>
    <m/>
    <x v="2"/>
    <x v="228"/>
  </r>
  <r>
    <x v="21"/>
    <m/>
    <x v="334"/>
    <d v="2025-09-22T00:00:00"/>
    <d v="2025-11-05T00:00:00"/>
    <n v="131.63999999999999"/>
    <s v="‭112120503060‬"/>
    <s v="Serviços de Impressão"/>
    <s v="01-‭112120503060‬-000-‭143505060163‬-2-NV021577-PRO007872-0-0-0"/>
    <s v="NV003978"/>
    <m/>
    <x v="2"/>
    <x v="44"/>
  </r>
  <r>
    <x v="21"/>
    <m/>
    <x v="334"/>
    <d v="2025-09-22T00:00:00"/>
    <d v="2025-11-05T00:00:00"/>
    <n v="320"/>
    <s v="‭112120503060‬"/>
    <s v="Serviços de Impressão"/>
    <s v="01-‭112120503060‬-000-‭001505060290‬-2-NV022564-PRO007872-0-0-0"/>
    <s v="NV006978"/>
    <m/>
    <x v="2"/>
    <x v="109"/>
  </r>
  <r>
    <x v="21"/>
    <m/>
    <x v="334"/>
    <d v="2025-09-22T00:00:00"/>
    <d v="2025-11-05T00:00:00"/>
    <n v="359.5"/>
    <s v="‭112120503060‬"/>
    <s v="Serviços de Impressão"/>
    <s v="01-‭112120503060‬-000-‭134505060151‬-2-NV020554-PRO007872-0-0-0"/>
    <s v="NV006965"/>
    <m/>
    <x v="2"/>
    <x v="14"/>
  </r>
  <r>
    <x v="21"/>
    <m/>
    <x v="334"/>
    <d v="2025-09-22T00:00:00"/>
    <d v="2025-11-05T00:00:00"/>
    <n v="150.87"/>
    <s v="‭112120503060‬"/>
    <s v="Serviços de Impressão"/>
    <s v="01-‭112120503060‬-000-‭001505060502‬-2-NV021588-PRO007872-0-0-0"/>
    <s v="NV000955"/>
    <m/>
    <x v="2"/>
    <x v="168"/>
  </r>
  <r>
    <x v="21"/>
    <m/>
    <x v="334"/>
    <d v="2025-09-22T00:00:00"/>
    <d v="2025-11-05T00:00:00"/>
    <n v="130.6"/>
    <s v="‭112120503060‬"/>
    <s v="Serviços de Impressão"/>
    <s v="01-‭112120503060‬-000-‭148505060485‬-2-NV021568-PRO007872-0-0-0"/>
    <s v="NV003967"/>
    <m/>
    <x v="2"/>
    <x v="150"/>
  </r>
  <r>
    <x v="21"/>
    <m/>
    <x v="334"/>
    <d v="2025-09-22T00:00:00"/>
    <d v="2025-11-05T00:00:00"/>
    <n v="218.76"/>
    <s v="‭112120503060‬"/>
    <s v="Serviços de Impressão"/>
    <s v="01-‭112120503060‬-000-‭001505060366‬-2-NV022555-PRO007872-0-0-0"/>
    <s v="NV009956"/>
    <m/>
    <x v="2"/>
    <x v="58"/>
  </r>
  <r>
    <x v="21"/>
    <m/>
    <x v="334"/>
    <d v="2025-09-22T00:00:00"/>
    <d v="2025-11-05T00:00:00"/>
    <n v="215.09"/>
    <s v="‭112120503060‬"/>
    <s v="Serviços de Impressão"/>
    <s v="01-‭112120503060‬-000-‭001505060373‬-2-NV022582-PRO007872-0-0-0"/>
    <s v="NV003971"/>
    <m/>
    <x v="2"/>
    <x v="196"/>
  </r>
  <r>
    <x v="21"/>
    <m/>
    <x v="334"/>
    <d v="2025-09-22T00:00:00"/>
    <d v="2025-11-05T00:00:00"/>
    <n v="228.44"/>
    <s v="‭112120503060‬"/>
    <s v="Serviços de Impressão"/>
    <s v="01-‭112120503060‬-000-‭150505060476‬-2-NV021569-PRO007872-0-0-0"/>
    <s v="NV009960"/>
    <m/>
    <x v="2"/>
    <x v="72"/>
  </r>
  <r>
    <x v="21"/>
    <m/>
    <x v="334"/>
    <d v="2025-09-22T00:00:00"/>
    <d v="2025-11-05T00:00:00"/>
    <n v="313.32"/>
    <s v="‭112120503060‬"/>
    <s v="Serviços de Impressão"/>
    <s v="01-‭112120503060‬-000-‭001505060362‬-2-NV021605-PRO007872-0-0-0"/>
    <s v="NV009954"/>
    <m/>
    <x v="2"/>
    <x v="170"/>
  </r>
  <r>
    <x v="21"/>
    <m/>
    <x v="334"/>
    <d v="2025-09-22T00:00:00"/>
    <d v="2025-11-05T00:00:00"/>
    <n v="129.41999999999999"/>
    <s v="‭112120503060‬"/>
    <s v="Serviços de Impressão"/>
    <s v="01-‭112120503060‬-000-‭001505060376‬-2-NV022601-PRO007872-0-0-0"/>
    <s v="NV003981"/>
    <m/>
    <x v="2"/>
    <x v="158"/>
  </r>
  <r>
    <x v="21"/>
    <m/>
    <x v="334"/>
    <d v="2025-09-22T00:00:00"/>
    <d v="2025-11-05T00:00:00"/>
    <n v="256.02999999999997"/>
    <s v="‭112120503060‬"/>
    <s v="Serviços de Impressão"/>
    <s v="01-‭112120503060‬-000-‭001505060393‬-2-NV021576-PRO007872-0-0-0"/>
    <s v="NV000958"/>
    <m/>
    <x v="2"/>
    <x v="110"/>
  </r>
  <r>
    <x v="21"/>
    <m/>
    <x v="334"/>
    <d v="2025-09-22T00:00:00"/>
    <d v="2025-11-05T00:00:00"/>
    <n v="172.98"/>
    <s v="‭112120503060‬"/>
    <s v="Serviços de Impressão"/>
    <s v="01-‭112120503060‬-000-‭154505060027‬-2-NV021564-PRO007872-0-0-0"/>
    <s v="NV003968"/>
    <m/>
    <x v="2"/>
    <x v="127"/>
  </r>
  <r>
    <x v="21"/>
    <m/>
    <x v="334"/>
    <d v="2025-09-22T00:00:00"/>
    <d v="2025-11-05T00:00:00"/>
    <n v="2329.4"/>
    <s v="‭112120503060‬"/>
    <s v="Serviços de Impressão"/>
    <s v="01-‭112120503060‬-000-‭001505060289‬-2-NV022563-PRO007872-0-0-0"/>
    <s v="NV021558"/>
    <m/>
    <x v="2"/>
    <x v="43"/>
  </r>
  <r>
    <x v="21"/>
    <m/>
    <x v="334"/>
    <d v="2025-09-22T00:00:00"/>
    <d v="2025-11-05T00:00:00"/>
    <n v="1077.9100000000001"/>
    <s v="‭112120503060‬"/>
    <s v="Serviços de Impressão"/>
    <s v="01-‭112120503060‬-000-‭151505060026‬-2-NV021563-PRO007872-0-0-0"/>
    <s v="NV021571"/>
    <m/>
    <x v="2"/>
    <x v="212"/>
  </r>
  <r>
    <x v="21"/>
    <m/>
    <x v="334"/>
    <d v="2025-09-22T00:00:00"/>
    <d v="2025-11-05T00:00:00"/>
    <n v="449.02"/>
    <s v="‭112120503060‬"/>
    <s v="Serviços de Impressão"/>
    <s v="01-‭112120503060‬-000-‭132505060091‬-2-NV020552-PRO007872-0-0-0"/>
    <s v="NV021574"/>
    <m/>
    <x v="2"/>
    <x v="220"/>
  </r>
  <r>
    <x v="21"/>
    <m/>
    <x v="334"/>
    <d v="2025-09-22T00:00:00"/>
    <d v="2025-11-05T00:00:00"/>
    <n v="1008.06"/>
    <s v="‭112120503060‬"/>
    <s v="Serviços de Impressão"/>
    <s v="01-‭112120503060‬-000-‭127505060481‬-2-NV019955-PRO007872-0-0-0"/>
    <s v="NV022552"/>
    <m/>
    <x v="2"/>
    <x v="54"/>
  </r>
  <r>
    <x v="21"/>
    <m/>
    <x v="334"/>
    <d v="2025-09-22T00:00:00"/>
    <d v="2025-11-05T00:00:00"/>
    <n v="751.17"/>
    <s v="‭112120503060‬"/>
    <s v="Serviços de Impressão"/>
    <s v="01-‭112120503060‬-000-‭001505060285‬-2-NV021616-PRO007872-0-0-0"/>
    <s v="NV022576"/>
    <m/>
    <x v="2"/>
    <x v="253"/>
  </r>
  <r>
    <x v="21"/>
    <m/>
    <x v="334"/>
    <d v="2025-09-22T00:00:00"/>
    <d v="2025-11-05T00:00:00"/>
    <n v="902.9"/>
    <s v="‭112120503060‬"/>
    <s v="Serviços de Impressão"/>
    <s v="01-‭112120503060‬-000-‭001505060513‬-2-NV021601-PRO007872-0-0-0"/>
    <s v="NV021590"/>
    <m/>
    <x v="2"/>
    <x v="198"/>
  </r>
  <r>
    <x v="21"/>
    <m/>
    <x v="334"/>
    <d v="2025-09-22T00:00:00"/>
    <d v="2025-11-05T00:00:00"/>
    <n v="732.86"/>
    <s v="‭112120503060‬"/>
    <s v="Serviços de Impressão"/>
    <s v="01-‭112120503060‬-000-‭001505060487‬-2-NV021603-PRO007872-0-0-0"/>
    <s v="NV021589"/>
    <m/>
    <x v="2"/>
    <x v="176"/>
  </r>
  <r>
    <x v="21"/>
    <m/>
    <x v="334"/>
    <d v="2025-09-22T00:00:00"/>
    <d v="2025-11-05T00:00:00"/>
    <n v="968.17"/>
    <s v="‭112120503060‬"/>
    <s v="Serviços de Impressão"/>
    <s v="01-‭112120503060‬-000-‭128505060474‬-2-NV019956-PRO007872-0-0-0"/>
    <s v="NV021606"/>
    <m/>
    <x v="2"/>
    <x v="187"/>
  </r>
  <r>
    <x v="21"/>
    <m/>
    <x v="334"/>
    <d v="2025-09-22T00:00:00"/>
    <d v="2025-11-05T00:00:00"/>
    <n v="762.55"/>
    <s v="‭112120503060‬"/>
    <s v="Serviços de Impressão"/>
    <s v="01-‭112120503060‬-000-‭001505060408‬-2-NV022614-PRO007872-0-0-0"/>
    <s v="NV022571"/>
    <m/>
    <x v="2"/>
    <x v="115"/>
  </r>
  <r>
    <x v="21"/>
    <m/>
    <x v="334"/>
    <d v="2025-09-22T00:00:00"/>
    <d v="2025-11-05T00:00:00"/>
    <n v="668.77"/>
    <s v="‭112120503060‬"/>
    <s v="Serviços de Impressão"/>
    <s v="01-‭112120503060‬-000-‭155505060500‬-2-NV021567-PRO007872-0-0-0"/>
    <s v="NV021600"/>
    <m/>
    <x v="2"/>
    <x v="98"/>
  </r>
  <r>
    <x v="21"/>
    <m/>
    <x v="334"/>
    <d v="2025-09-22T00:00:00"/>
    <d v="2025-11-05T00:00:00"/>
    <n v="1494.12"/>
    <s v="‭112120503060‬"/>
    <s v="Serviços de Impressão"/>
    <s v="01-‭112120503060‬-000-‭001505060427‬-2-NV022570-PRO007872-0-0-0"/>
    <s v="NV021572"/>
    <m/>
    <x v="2"/>
    <x v="225"/>
  </r>
  <r>
    <x v="21"/>
    <m/>
    <x v="334"/>
    <d v="2025-09-22T00:00:00"/>
    <d v="2025-11-05T00:00:00"/>
    <n v="528.94000000000005"/>
    <s v="‭112120503060‬"/>
    <s v="Serviços de Impressão"/>
    <s v="01-‭112120503060‬-000-‭001505060515‬-2-NV022588-PRO007872-0-0-0"/>
    <s v="NV022551"/>
    <m/>
    <x v="2"/>
    <x v="135"/>
  </r>
  <r>
    <x v="21"/>
    <m/>
    <x v="334"/>
    <d v="2025-09-22T00:00:00"/>
    <d v="2025-11-05T00:00:00"/>
    <n v="686.69"/>
    <s v="‭112120503060‬"/>
    <s v="Serviços de Impressão"/>
    <s v="01-‭112120503060‬-000-‭001505060486‬-2-NV021602-PRO007872-0-0-0"/>
    <s v="NV022568"/>
    <m/>
    <x v="2"/>
    <x v="21"/>
  </r>
  <r>
    <x v="21"/>
    <m/>
    <x v="334"/>
    <d v="2025-09-22T00:00:00"/>
    <d v="2025-11-05T00:00:00"/>
    <n v="588.05999999999995"/>
    <s v="‭112120503060‬"/>
    <s v="Serviços de Impressão"/>
    <s v="01-‭112120503060‬-000-‭001505060293‬-2-NV022572-PRO007872-0-0-0"/>
    <s v="NV020556"/>
    <m/>
    <x v="2"/>
    <x v="240"/>
  </r>
  <r>
    <x v="21"/>
    <m/>
    <x v="334"/>
    <d v="2025-09-22T00:00:00"/>
    <d v="2025-11-05T00:00:00"/>
    <n v="1031.27"/>
    <s v="‭112120503060‬"/>
    <s v="Serviços de Impressão"/>
    <s v="01-‭112120503060‬-000-‭001505060374‬-2-NV022583-PRO007872-0-0-0"/>
    <s v="NV021562"/>
    <m/>
    <x v="2"/>
    <x v="213"/>
  </r>
  <r>
    <x v="21"/>
    <m/>
    <x v="334"/>
    <d v="2025-09-22T00:00:00"/>
    <d v="2025-11-05T00:00:00"/>
    <n v="649.28"/>
    <s v="‭112120503060‬"/>
    <s v="Serviços de Impressão"/>
    <s v="01-‭112120503060‬-000-‭001505060504‬-2-NV022612-PRO007872-0-0-0"/>
    <s v="NV021609"/>
    <m/>
    <x v="2"/>
    <x v="157"/>
  </r>
  <r>
    <x v="21"/>
    <m/>
    <x v="334"/>
    <d v="2025-09-22T00:00:00"/>
    <d v="2025-11-05T00:00:00"/>
    <n v="154.01"/>
    <s v="‭112120503060‬"/>
    <s v="Serviços de Impressão"/>
    <s v="01-‭112120503060‬-000-‭001505060516‬-2-NV022618-PRO007872-0-0-0"/>
    <s v="NV022574"/>
    <m/>
    <x v="2"/>
    <x v="254"/>
  </r>
  <r>
    <x v="21"/>
    <m/>
    <x v="334"/>
    <d v="2025-09-22T00:00:00"/>
    <d v="2025-11-05T00:00:00"/>
    <n v="774.32"/>
    <s v="‭112120503060‬"/>
    <s v="Serviços de Impressão"/>
    <s v="01-‭112120503060‬-000-‭001505060409‬-2-NV022615-PRO007872-0-0-0"/>
    <s v="NV021614"/>
    <m/>
    <x v="2"/>
    <x v="200"/>
  </r>
  <r>
    <x v="21"/>
    <m/>
    <x v="334"/>
    <d v="2025-09-22T00:00:00"/>
    <d v="2025-11-05T00:00:00"/>
    <n v="566.74"/>
    <s v="‭112120503060‬"/>
    <s v="Serviços de Impressão"/>
    <s v="01-‭112120503060‬-000-‭001505060471‬-2-NV022623-PRO007872-0-0-0"/>
    <s v="NV019952"/>
    <m/>
    <x v="2"/>
    <x v="208"/>
  </r>
  <r>
    <x v="21"/>
    <m/>
    <x v="334"/>
    <d v="2025-09-22T00:00:00"/>
    <d v="2025-11-05T00:00:00"/>
    <n v="1052.27"/>
    <s v="‭112120503060‬"/>
    <s v="Serviços de Impressão"/>
    <s v="01-‭112120503060‬-000-‭001505060302‬-2-NV022619-PRO007872-0-0-0"/>
    <s v="NV019953"/>
    <m/>
    <x v="2"/>
    <x v="82"/>
  </r>
  <r>
    <x v="21"/>
    <m/>
    <x v="334"/>
    <d v="2025-09-22T00:00:00"/>
    <d v="2025-11-05T00:00:00"/>
    <n v="947.37"/>
    <s v="‭112120503060‬"/>
    <s v="Serviços de Impressão"/>
    <s v="01-‭112120503060‬-000-‭001505060399‬-2-NV021607-PRO007872-0-0-0"/>
    <s v="NV021586"/>
    <m/>
    <x v="2"/>
    <x v="189"/>
  </r>
  <r>
    <x v="21"/>
    <m/>
    <x v="334"/>
    <d v="2025-09-22T00:00:00"/>
    <d v="2025-11-05T00:00:00"/>
    <n v="1095.18"/>
    <s v="‭112120503060‬"/>
    <s v="Serviços de Impressão"/>
    <s v="01-‭112120503060‬-000-‭001505060413‬-2-NV022629-PRO007872-0-0-0"/>
    <s v="NV021593"/>
    <m/>
    <x v="2"/>
    <x v="18"/>
  </r>
  <r>
    <x v="21"/>
    <m/>
    <x v="334"/>
    <d v="2025-09-22T00:00:00"/>
    <d v="2025-11-05T00:00:00"/>
    <n v="853.59"/>
    <s v="‭112120503060‬"/>
    <s v="Serviços de Impressão"/>
    <s v="01-‭112120503060‬-000-‭001505060301‬-2-NV022620-PRO007872-0-0-0"/>
    <s v="NV021598"/>
    <m/>
    <x v="2"/>
    <x v="87"/>
  </r>
  <r>
    <x v="21"/>
    <m/>
    <x v="334"/>
    <d v="2025-09-22T00:00:00"/>
    <d v="2025-11-05T00:00:00"/>
    <n v="873.34"/>
    <s v="‭112120503060‬"/>
    <s v="Serviços de Impressão"/>
    <s v="01-‭112120503060‬-000-‭001505060410‬-2-NV022626-PRO007872-0-0-0"/>
    <s v="NV021611"/>
    <m/>
    <x v="2"/>
    <x v="10"/>
  </r>
  <r>
    <x v="21"/>
    <m/>
    <x v="334"/>
    <d v="2025-09-22T00:00:00"/>
    <d v="2025-11-05T00:00:00"/>
    <n v="1363.32"/>
    <s v="‭112120503060‬"/>
    <s v="Serviços de Impressão"/>
    <s v="01-‭112120503060‬-000-‭001505060300‬-2-NV022617-PRO007872-0-0-0"/>
    <s v="NV021608"/>
    <m/>
    <x v="2"/>
    <x v="19"/>
  </r>
  <r>
    <x v="21"/>
    <m/>
    <x v="334"/>
    <d v="2025-09-22T00:00:00"/>
    <d v="2025-11-05T00:00:00"/>
    <n v="934.81"/>
    <s v="‭112120503060‬"/>
    <s v="Serviços de Impressão"/>
    <s v="01-‭112120503060‬-000-‭001505060364‬-2-NV021612-PRO007872-0-0-0"/>
    <s v="NV021580"/>
    <m/>
    <x v="2"/>
    <x v="162"/>
  </r>
  <r>
    <x v="21"/>
    <m/>
    <x v="334"/>
    <d v="2025-09-22T00:00:00"/>
    <d v="2025-11-05T00:00:00"/>
    <n v="791.59"/>
    <s v="‭112120503060‬"/>
    <s v="Serviços de Impressão"/>
    <s v="01-‭112120503060‬-000-‭001505060403‬-2-NV022558-PRO007872-0-0-0"/>
    <s v="NV021620"/>
    <m/>
    <x v="2"/>
    <x v="70"/>
  </r>
  <r>
    <x v="21"/>
    <m/>
    <x v="334"/>
    <d v="2025-09-22T00:00:00"/>
    <d v="2025-11-05T00:00:00"/>
    <n v="1151.68"/>
    <s v="‭112120503060‬"/>
    <s v="Serviços de Impressão"/>
    <s v="01-‭112120503060‬-000-‭001505060295‬-2-NV022585-PRO007872-0-0-0"/>
    <s v="NV021579"/>
    <m/>
    <x v="2"/>
    <x v="38"/>
  </r>
  <r>
    <x v="21"/>
    <m/>
    <x v="334"/>
    <d v="2025-09-22T00:00:00"/>
    <d v="2025-11-05T00:00:00"/>
    <n v="691.53"/>
    <s v="‭112120503060‬"/>
    <s v="Serviços de Impressão"/>
    <s v="01-‭112120503060‬-000-‭001505060467‬-2-NV022621-PRO007872-0-0-0"/>
    <s v="NV021599"/>
    <m/>
    <x v="2"/>
    <x v="167"/>
  </r>
  <r>
    <x v="21"/>
    <m/>
    <x v="334"/>
    <d v="2025-09-22T00:00:00"/>
    <d v="2025-11-05T00:00:00"/>
    <n v="963.98"/>
    <s v="‭112120503060‬"/>
    <s v="Serviços de Impressão"/>
    <s v="01-‭112120503060‬-000-‭001505060299‬-2-NV022616-PRO007872-0-0-0"/>
    <s v="NV021619"/>
    <m/>
    <x v="2"/>
    <x v="29"/>
  </r>
  <r>
    <x v="21"/>
    <m/>
    <x v="334"/>
    <d v="2025-09-22T00:00:00"/>
    <d v="2025-11-05T00:00:00"/>
    <n v="680.02"/>
    <s v="‭112120503060‬"/>
    <s v="Serviços de Impressão"/>
    <s v="01-‭112120503060‬-000-‭001505060412‬-2-NV022628-PRO007872-0-0-0"/>
    <s v="NV022557"/>
    <m/>
    <x v="2"/>
    <x v="190"/>
  </r>
  <r>
    <x v="21"/>
    <m/>
    <x v="334"/>
    <d v="2025-09-22T00:00:00"/>
    <d v="2025-11-05T00:00:00"/>
    <n v="503.04"/>
    <s v="‭112120503060‬"/>
    <s v="Serviços de Impressão"/>
    <s v="01-‭112120503060‬-000-‭001505060414‬-2-NV022637-PRO007872-0-0-0"/>
    <s v="NV021584"/>
    <m/>
    <x v="2"/>
    <x v="78"/>
  </r>
  <r>
    <x v="21"/>
    <m/>
    <x v="334"/>
    <d v="2025-09-22T00:00:00"/>
    <d v="2025-11-05T00:00:00"/>
    <n v="448.37"/>
    <s v="‭112120503060‬"/>
    <s v="Serviços de Impressão"/>
    <s v="01-‭112120503060‬-000-‭001505060416‬-2-NV022639-PRO007872-0-0-0"/>
    <s v="NV021570"/>
    <m/>
    <x v="2"/>
    <x v="90"/>
  </r>
  <r>
    <x v="21"/>
    <m/>
    <x v="334"/>
    <d v="2025-09-22T00:00:00"/>
    <d v="2025-11-05T00:00:00"/>
    <n v="405.21"/>
    <s v="‭112120503060‬"/>
    <s v="Serviços de Impressão"/>
    <s v="01-‭112120503060‬-000-‭001505060517‬-2-NV022633-PRO007872-0-0-0"/>
    <s v="NV020557"/>
    <m/>
    <x v="2"/>
    <x v="93"/>
  </r>
  <r>
    <x v="21"/>
    <m/>
    <x v="334"/>
    <d v="2025-09-22T00:00:00"/>
    <d v="2025-11-05T00:00:00"/>
    <n v="497.55"/>
    <s v="‭112120503060‬"/>
    <s v="Serviços de Impressão"/>
    <s v="01-‭112120503060‬-000-‭001505060305‬-2-NV022632-PRO007872-0-0-0"/>
    <s v="NV022553"/>
    <m/>
    <x v="2"/>
    <x v="61"/>
  </r>
  <r>
    <x v="21"/>
    <m/>
    <x v="334"/>
    <d v="2025-09-22T00:00:00"/>
    <d v="2025-11-05T00:00:00"/>
    <n v="2194.42"/>
    <s v="‭112120503060‬"/>
    <s v="Serviços de Impressão"/>
    <s v="01-‭112120503060‬-000-‭001505060417‬-2-NV022646-PRO007872-0-0-0"/>
    <s v="NV020553"/>
    <m/>
    <x v="2"/>
    <x v="242"/>
  </r>
  <r>
    <x v="21"/>
    <m/>
    <x v="334"/>
    <d v="2025-09-22T00:00:00"/>
    <d v="2025-11-05T00:00:00"/>
    <n v="1264.69"/>
    <s v="‭112120503060‬"/>
    <s v="Serviços de Impressão"/>
    <s v="01-‭112120503060‬-000-‭001505060383‬-2-NV022653-PRO007872-0-0-0"/>
    <s v="NV020551"/>
    <m/>
    <x v="2"/>
    <x v="232"/>
  </r>
  <r>
    <x v="21"/>
    <m/>
    <x v="334"/>
    <d v="2025-09-22T00:00:00"/>
    <d v="2025-11-05T00:00:00"/>
    <n v="549.87"/>
    <s v="‭112120503060‬"/>
    <s v="Serviços de Impressão"/>
    <s v="01-‭112120503060‬-000-‭001505060371‬-2-NV022575-PRO007872-0-0-0"/>
    <s v="NV021613"/>
    <m/>
    <x v="2"/>
    <x v="132"/>
  </r>
  <r>
    <x v="21"/>
    <m/>
    <x v="334"/>
    <d v="2025-09-22T00:00:00"/>
    <d v="2025-11-05T00:00:00"/>
    <n v="814.22"/>
    <s v="‭112120503060‬"/>
    <s v="Serviços de Impressão"/>
    <s v="01-‭112120503060‬-000-‭001505060423‬-2-NV022666-PRO007872-0-0-0"/>
    <s v="NV022556"/>
    <m/>
    <x v="2"/>
    <x v="247"/>
  </r>
  <r>
    <x v="21"/>
    <m/>
    <x v="334"/>
    <d v="2025-09-22T00:00:00"/>
    <d v="2025-11-05T00:00:00"/>
    <n v="495.2"/>
    <s v="‭112120503060‬"/>
    <s v="Serviços de Impressão"/>
    <s v="01-‭112120503060‬-000-‭001505060385‬-2-NV022655-PRO007872-0-0-0"/>
    <s v="NV021617"/>
    <m/>
    <x v="2"/>
    <x v="42"/>
  </r>
  <r>
    <x v="21"/>
    <m/>
    <x v="334"/>
    <d v="2025-09-22T00:00:00"/>
    <d v="2025-11-05T00:00:00"/>
    <n v="481.98"/>
    <s v="‭112120503060‬"/>
    <s v="Serviços de Impressão"/>
    <s v="01-‭112120503060‬-000-‭001505060505‬-2-NV022622-PRO007872-0-0-0"/>
    <s v="NV021578"/>
    <m/>
    <x v="2"/>
    <x v="84"/>
  </r>
  <r>
    <x v="21"/>
    <m/>
    <x v="334"/>
    <d v="2025-09-22T00:00:00"/>
    <d v="2025-11-05T00:00:00"/>
    <n v="694.53"/>
    <s v="‭112120503060‬"/>
    <s v="Serviços de Impressão"/>
    <s v="01-‭112120503060‬-000-‭001505060507‬-2-NV022636-PRO007872-0-0-0"/>
    <s v="NV021610"/>
    <m/>
    <x v="2"/>
    <x v="160"/>
  </r>
  <r>
    <x v="21"/>
    <m/>
    <x v="334"/>
    <d v="2025-09-22T00:00:00"/>
    <d v="2025-11-05T00:00:00"/>
    <n v="648.36"/>
    <s v="‭112120503060‬"/>
    <s v="Serviços de Impressão"/>
    <s v="01-‭112120503060‬-000-‭001505060381‬-2-NV022647-PRO007872-0-0-0"/>
    <s v="NV021591"/>
    <m/>
    <x v="2"/>
    <x v="197"/>
  </r>
  <r>
    <x v="21"/>
    <m/>
    <x v="334"/>
    <d v="2025-09-22T00:00:00"/>
    <d v="2025-11-05T00:00:00"/>
    <n v="410.7"/>
    <s v="‭112120503060‬"/>
    <s v="Serviços de Impressão"/>
    <s v="01-‭112120503060‬-000-‭001505060426‬-2-NV022559-PRO007872-0-0-0"/>
    <s v="NV021561"/>
    <m/>
    <x v="2"/>
    <x v="177"/>
  </r>
  <r>
    <x v="21"/>
    <m/>
    <x v="334"/>
    <d v="2025-09-22T00:00:00"/>
    <d v="2025-11-05T00:00:00"/>
    <n v="439.34"/>
    <s v="‭112120503060‬"/>
    <s v="Serviços de Impressão"/>
    <s v="01-‭112120503060‬-000-‭001505060506‬-2-NV022634-PRO007872-0-0-0"/>
    <s v="NV021594"/>
    <m/>
    <x v="2"/>
    <x v="89"/>
  </r>
  <r>
    <x v="21"/>
    <m/>
    <x v="334"/>
    <d v="2025-09-22T00:00:00"/>
    <d v="2025-11-05T00:00:00"/>
    <n v="752.87"/>
    <s v="‭112120503060‬"/>
    <s v="Serviços de Impressão"/>
    <s v="01-‭112120503060‬-000-‭001505060303‬-2-NV022630-PRO007872-0-0-0"/>
    <s v="NV021604"/>
    <m/>
    <x v="2"/>
    <x v="226"/>
  </r>
  <r>
    <x v="21"/>
    <m/>
    <x v="334"/>
    <d v="2025-09-22T00:00:00"/>
    <d v="2025-11-05T00:00:00"/>
    <n v="828.34"/>
    <s v="‭112120503060‬"/>
    <s v="Serviços de Impressão"/>
    <s v="01-‭112120503060‬-000-‭147505060106‬-2-NV021573-PRO007872-0-0-0"/>
    <s v="NV021559"/>
    <m/>
    <x v="2"/>
    <x v="76"/>
  </r>
  <r>
    <x v="21"/>
    <m/>
    <x v="334"/>
    <d v="2025-09-22T00:00:00"/>
    <d v="2025-11-05T00:00:00"/>
    <n v="477.67"/>
    <s v="‭112120503060‬"/>
    <s v="Serviços de Impressão"/>
    <s v="01-‭112120503060‬-000-‭149505060029‬-2-NV021566-PRO007872-0-0-0"/>
    <s v="NV022554"/>
    <m/>
    <x v="2"/>
    <x v="97"/>
  </r>
  <r>
    <x v="21"/>
    <m/>
    <x v="334"/>
    <d v="2025-09-22T00:00:00"/>
    <d v="2025-11-05T00:00:00"/>
    <n v="730.64"/>
    <s v="‭112120503060‬"/>
    <s v="Serviços de Impressão"/>
    <s v="01-‭112120503060‬-000-‭001505060462‬-2-NV022651-PRO007872-0-0-0"/>
    <s v="NV021597"/>
    <m/>
    <x v="2"/>
    <x v="107"/>
  </r>
  <r>
    <x v="21"/>
    <m/>
    <x v="334"/>
    <d v="2025-09-22T00:00:00"/>
    <d v="2025-11-05T00:00:00"/>
    <n v="1187.78"/>
    <s v="‭112120503060‬"/>
    <s v="Serviços de Impressão"/>
    <s v="01-‭112120503060‬-000-‭001505060386‬-2-NV022656-PRO007872-0-0-0"/>
    <s v="NV021577"/>
    <m/>
    <x v="2"/>
    <x v="181"/>
  </r>
  <r>
    <x v="21"/>
    <m/>
    <x v="334"/>
    <d v="2025-09-22T00:00:00"/>
    <d v="2025-11-05T00:00:00"/>
    <n v="567"/>
    <s v="‭112120503060‬"/>
    <s v="Serviços de Impressão"/>
    <s v="01-‭112120503060‬-000-‭001505060477‬-2-NV022661-PRO007872-0-0-0"/>
    <s v="NV022564"/>
    <m/>
    <x v="2"/>
    <x v="166"/>
  </r>
  <r>
    <x v="21"/>
    <m/>
    <x v="334"/>
    <d v="2025-09-22T00:00:00"/>
    <d v="2025-11-05T00:00:00"/>
    <n v="1187"/>
    <s v="‭112120503060‬"/>
    <s v="Serviços de Impressão"/>
    <s v="01-‭112120503060‬-000-‭001505060518‬-2-NV022635-PRO007872-0-0-0"/>
    <s v="NV020554"/>
    <m/>
    <x v="2"/>
    <x v="20"/>
  </r>
  <r>
    <x v="21"/>
    <m/>
    <x v="334"/>
    <d v="2025-09-22T00:00:00"/>
    <d v="2025-11-05T00:00:00"/>
    <n v="501.21"/>
    <s v="‭112120503060‬"/>
    <s v="Serviços de Impressão"/>
    <s v="01-‭112120503060‬-000-‭001505060380‬-2-NV022645-PRO007872-0-0-0"/>
    <s v="NV021588"/>
    <m/>
    <x v="2"/>
    <x v="64"/>
  </r>
  <r>
    <x v="21"/>
    <m/>
    <x v="334"/>
    <d v="2025-09-22T00:00:00"/>
    <d v="2025-11-05T00:00:00"/>
    <n v="824.68"/>
    <s v="‭112120503060‬"/>
    <s v="Serviços de Impressão"/>
    <s v="01-‭112120503060‬-000-‭001505060304‬-2-NV022631-PRO007872-0-0-0"/>
    <s v="NV021568"/>
    <m/>
    <x v="2"/>
    <x v="144"/>
  </r>
  <r>
    <x v="21"/>
    <m/>
    <x v="334"/>
    <d v="2025-09-22T00:00:00"/>
    <d v="2025-11-05T00:00:00"/>
    <n v="729.59"/>
    <s v="‭112120503060‬"/>
    <s v="Serviços de Impressão"/>
    <s v="01-‭112120503060‬-000-‭001505060520‬-2-NV022642-PRO007872-0-0-0"/>
    <s v="NV022555"/>
    <m/>
    <x v="2"/>
    <x v="210"/>
  </r>
  <r>
    <x v="21"/>
    <m/>
    <x v="334"/>
    <d v="2025-09-22T00:00:00"/>
    <d v="2025-11-05T00:00:00"/>
    <n v="648.36"/>
    <s v="‭112120503060‬"/>
    <s v="Serviços de Impressão"/>
    <s v="01-‭112120503060‬-000-‭001505060384‬-2-NV022654-PRO007872-0-0-0"/>
    <s v="NV022582"/>
    <m/>
    <x v="2"/>
    <x v="223"/>
  </r>
  <r>
    <x v="21"/>
    <m/>
    <x v="334"/>
    <d v="2025-09-22T00:00:00"/>
    <d v="2025-11-05T00:00:00"/>
    <n v="1232.9100000000001"/>
    <s v="‭112120503060‬"/>
    <s v="Serviços de Impressão"/>
    <s v="01-‭112120503060‬-000-‭001505060522‬-2-NV022644-PRO007872-0-0-0"/>
    <s v="NV021569"/>
    <m/>
    <x v="2"/>
    <x v="233"/>
  </r>
  <r>
    <x v="21"/>
    <m/>
    <x v="334"/>
    <d v="2025-09-22T00:00:00"/>
    <d v="2025-11-05T00:00:00"/>
    <n v="517.42999999999995"/>
    <s v="‭112120503060‬"/>
    <s v="Serviços de Impressão"/>
    <s v="01-‭112120503060‬-000-‭001505060387‬-2-NV022657-PRO007872-0-0-0"/>
    <s v="NV021605"/>
    <m/>
    <x v="2"/>
    <x v="246"/>
  </r>
  <r>
    <x v="21"/>
    <m/>
    <x v="334"/>
    <d v="2025-09-22T00:00:00"/>
    <d v="2025-11-05T00:00:00"/>
    <n v="939"/>
    <s v="‭112120503060‬"/>
    <s v="Serviços de Impressão"/>
    <s v="01-‭112120503060‬-000-‭001505060388‬-2-NV022664-PRO007872-0-0-0"/>
    <s v="NV022601"/>
    <m/>
    <x v="2"/>
    <x v="227"/>
  </r>
  <r>
    <x v="21"/>
    <m/>
    <x v="334"/>
    <d v="2025-09-22T00:00:00"/>
    <d v="2025-11-05T00:00:00"/>
    <n v="643.78"/>
    <s v="‭112120503060‬"/>
    <s v="Serviços de Impressão"/>
    <s v="01-‭112120503060‬-000-‭001505060415‬-2-NV022638-PRO007872-0-0-0"/>
    <s v="NV021576"/>
    <m/>
    <x v="2"/>
    <x v="71"/>
  </r>
  <r>
    <x v="21"/>
    <m/>
    <x v="334"/>
    <d v="2025-09-22T00:00:00"/>
    <d v="2025-11-05T00:00:00"/>
    <n v="553.14"/>
    <s v="‭112120503060‬"/>
    <s v="Serviços de Impressão"/>
    <s v="01-‭112120503060‬-000-‭001505060379‬-2-NV022625-PRO007872-0-0-0"/>
    <s v="NV021564"/>
    <m/>
    <x v="2"/>
    <x v="183"/>
  </r>
  <r>
    <x v="21"/>
    <m/>
    <x v="334"/>
    <d v="2025-09-22T00:00:00"/>
    <d v="2025-11-05T00:00:00"/>
    <n v="718.47"/>
    <s v="‭112120503060‬"/>
    <s v="Serviços de Impressão"/>
    <s v="01-‭112120503060‬-000-‭001505060390‬-2-NV022681-PRO007872-0-0-0"/>
    <s v="NV022563"/>
    <m/>
    <x v="2"/>
    <x v="118"/>
  </r>
  <r>
    <x v="21"/>
    <m/>
    <x v="334"/>
    <d v="2025-09-22T00:00:00"/>
    <d v="2025-11-05T00:00:00"/>
    <n v="441.96"/>
    <s v="‭112120503060‬"/>
    <s v="Serviços de Impressão"/>
    <s v="01-‭112120503060‬-000-‭001505060464‬-2-NV022587-PRO007872-0-0-0"/>
    <s v="NV021563"/>
    <m/>
    <x v="2"/>
    <x v="55"/>
  </r>
  <r>
    <x v="21"/>
    <m/>
    <x v="334"/>
    <d v="2025-09-22T00:00:00"/>
    <d v="2025-11-05T00:00:00"/>
    <n v="1266.26"/>
    <s v="‭112120503060‬"/>
    <s v="Serviços de Impressão"/>
    <s v="01-‭112120503060‬-000-‭001505060508‬-2-NV022680-PRO007872-0-0-0"/>
    <s v="NV020552"/>
    <m/>
    <x v="2"/>
    <x v="193"/>
  </r>
  <r>
    <x v="21"/>
    <m/>
    <x v="334"/>
    <d v="2025-09-22T00:00:00"/>
    <d v="2025-11-05T00:00:00"/>
    <n v="1221.6600000000001"/>
    <s v="‭112120503060‬"/>
    <s v="Serviços de Impressão"/>
    <s v="01-‭112120503060‬-000-‭001505060395‬-2-NV021581-PRO007872-0-0-0"/>
    <s v="NV019955"/>
    <m/>
    <x v="2"/>
    <x v="65"/>
  </r>
  <r>
    <x v="21"/>
    <m/>
    <x v="334"/>
    <d v="2025-09-22T00:00:00"/>
    <d v="2025-11-05T00:00:00"/>
    <n v="610.16999999999996"/>
    <s v="‭112120503060‬"/>
    <s v="Serviços de Impressão"/>
    <s v="01-‭112120503060‬-000-‭001505060493‬-2-NV022663-PRO007872-0-0-0"/>
    <s v="NV021616"/>
    <m/>
    <x v="2"/>
    <x v="83"/>
  </r>
  <r>
    <x v="21"/>
    <m/>
    <x v="334"/>
    <d v="2025-09-22T00:00:00"/>
    <d v="2025-11-05T00:00:00"/>
    <n v="547.65"/>
    <s v="‭112120503060‬"/>
    <s v="Serviços de Impressão"/>
    <s v="01-‭112120503060‬-000-‭001505060307‬-2-NV022667-PRO007872-0-0-0"/>
    <s v="NV021601"/>
    <m/>
    <x v="2"/>
    <x v="104"/>
  </r>
  <r>
    <x v="21"/>
    <m/>
    <x v="334"/>
    <d v="2025-09-22T00:00:00"/>
    <d v="2025-11-05T00:00:00"/>
    <n v="890.73"/>
    <s v="‭112120503060‬"/>
    <s v="Serviços de Impressão"/>
    <s v="01-‭112120503060‬-000-‭001505060422‬-2-NV022649-PRO007872-0-0-0"/>
    <s v="NV021603"/>
    <m/>
    <x v="2"/>
    <x v="31"/>
  </r>
  <r>
    <x v="21"/>
    <m/>
    <x v="334"/>
    <d v="2025-09-22T00:00:00"/>
    <d v="2025-11-05T00:00:00"/>
    <n v="1136.3800000000001"/>
    <s v="‭112120503060‬"/>
    <s v="Serviços de Impressão"/>
    <s v="01-‭112120503060‬-000-‭001505060425‬-2-NV021592-PRO007872-0-0-0"/>
    <s v="NV019956"/>
    <m/>
    <x v="2"/>
    <x v="204"/>
  </r>
  <r>
    <x v="21"/>
    <m/>
    <x v="334"/>
    <d v="2025-09-22T00:00:00"/>
    <d v="2025-11-05T00:00:00"/>
    <n v="382.58"/>
    <s v="‭112120503060‬"/>
    <s v="Serviços de Impressão"/>
    <s v="01-‭112120503060‬-000-‭001505060424‬-2-NV021587-PRO007872-0-0-0"/>
    <s v="NV022614"/>
    <m/>
    <x v="2"/>
    <x v="147"/>
  </r>
  <r>
    <x v="21"/>
    <m/>
    <x v="334"/>
    <d v="2025-09-22T00:00:00"/>
    <d v="2025-11-05T00:00:00"/>
    <n v="1496.73"/>
    <s v="‭112120503060‬"/>
    <s v="Serviços de Impressão"/>
    <s v="01-‭112120503060‬-000-‭001505060494‬-2-NV022672-PRO007872-0-0-0"/>
    <s v="NV022603"/>
    <m/>
    <x v="2"/>
    <x v="146"/>
  </r>
  <r>
    <x v="21"/>
    <m/>
    <x v="334"/>
    <d v="2025-09-22T00:00:00"/>
    <d v="2025-11-05T00:00:00"/>
    <n v="755.1"/>
    <s v="‭112120503060‬"/>
    <s v="Serviços de Impressão"/>
    <s v="01-‭112120503060‬-000-‭001505060469‬-2-NV022624-PRO007872-0-0-0"/>
    <s v="NV022566"/>
    <m/>
    <x v="2"/>
    <x v="36"/>
  </r>
  <r>
    <x v="21"/>
    <m/>
    <x v="334"/>
    <d v="2025-09-22T00:00:00"/>
    <d v="2025-11-05T00:00:00"/>
    <n v="589.5"/>
    <s v="‭112120503060‬"/>
    <s v="Serviços de Impressão"/>
    <s v="01-‭112120503060‬-000-‭001505060411‬-2-NV022627-PRO007872-0-0-0"/>
    <s v="NV022611"/>
    <m/>
    <x v="2"/>
    <x v="57"/>
  </r>
  <r>
    <x v="21"/>
    <m/>
    <x v="334"/>
    <d v="2025-09-22T00:00:00"/>
    <d v="2025-11-05T00:00:00"/>
    <n v="542.94000000000005"/>
    <s v="‭112120503060‬"/>
    <s v="Serviços de Impressão"/>
    <s v="01-‭112120503060‬-000-‭001505060389‬-2-NV022665-PRO007872-0-0-0"/>
    <s v="NV022613"/>
    <m/>
    <x v="2"/>
    <x v="201"/>
  </r>
  <r>
    <x v="21"/>
    <m/>
    <x v="334"/>
    <d v="2025-09-22T00:00:00"/>
    <d v="2025-11-05T00:00:00"/>
    <n v="478.58"/>
    <s v="‭112120503060‬"/>
    <s v="Serviços de Impressão"/>
    <s v="01-‭112120503060‬-000-‭001505060445‬-2-NV022640-PRO007872-0-0-0"/>
    <s v="NV022609"/>
    <m/>
    <x v="2"/>
    <x v="32"/>
  </r>
  <r>
    <x v="21"/>
    <m/>
    <x v="334"/>
    <d v="2025-09-22T00:00:00"/>
    <d v="2025-11-05T00:00:00"/>
    <n v="631.1"/>
    <s v="‭112120503060‬"/>
    <s v="Serviços de Impressão"/>
    <s v="01-‭112120503060‬-000-‭001505060296‬-2-NV022586-PRO007872-0-0-0"/>
    <s v="NV022610"/>
    <m/>
    <x v="2"/>
    <x v="234"/>
  </r>
  <r>
    <x v="21"/>
    <m/>
    <x v="334"/>
    <d v="2025-09-22T00:00:00"/>
    <d v="2025-11-05T00:00:00"/>
    <n v="594.21"/>
    <s v="‭112120503060‬"/>
    <s v="Serviços de Impressão"/>
    <s v="01-‭112120503060‬-000-‭001505060523‬-2-NV022662-PRO007872-0-0-0"/>
    <s v="NV022584"/>
    <m/>
    <x v="2"/>
    <x v="238"/>
  </r>
  <r>
    <x v="21"/>
    <m/>
    <x v="334"/>
    <d v="2025-09-22T00:00:00"/>
    <d v="2025-11-05T00:00:00"/>
    <n v="468.38"/>
    <s v="‭112120503060‬"/>
    <s v="Serviços de Impressão"/>
    <s v="01-‭112120503060‬-000-‭001505060309‬-2-NV022669-PRO007872-0-0-0"/>
    <s v="NV022600"/>
    <m/>
    <x v="2"/>
    <x v="103"/>
  </r>
  <r>
    <x v="21"/>
    <m/>
    <x v="334"/>
    <d v="2025-09-22T00:00:00"/>
    <d v="2025-11-05T00:00:00"/>
    <n v="569.75"/>
    <s v="‭112120503060‬"/>
    <s v="Serviços de Impressão"/>
    <s v="01-‭112120503060‬-000-‭001505060369‬-2-NV022567-PRO007872-0-0-0"/>
    <s v="NV022578"/>
    <m/>
    <x v="2"/>
    <x v="108"/>
  </r>
  <r>
    <x v="21"/>
    <m/>
    <x v="334"/>
    <d v="2025-09-22T00:00:00"/>
    <d v="2025-11-05T00:00:00"/>
    <n v="1810"/>
    <s v="‭112120503060‬"/>
    <s v="Serviços de Impressão"/>
    <s v="01-‭112120503060‬-000-‭001505060306‬-2-NV022650-PRO007872-0-0-0"/>
    <s v="NV021618"/>
    <m/>
    <x v="2"/>
    <x v="37"/>
  </r>
  <r>
    <x v="21"/>
    <m/>
    <x v="334"/>
    <d v="2025-09-22T00:00:00"/>
    <d v="2025-11-05T00:00:00"/>
    <n v="646.14"/>
    <s v="‭112120503060‬"/>
    <s v="Serviços de Impressão"/>
    <s v="01-‭112120503060‬-000-‭001505060418‬-2-NV022684-PRO007872-0-0-0"/>
    <s v="NV021575"/>
    <m/>
    <x v="2"/>
    <x v="67"/>
  </r>
  <r>
    <x v="21"/>
    <m/>
    <x v="334"/>
    <d v="2025-09-22T00:00:00"/>
    <d v="2025-11-05T00:00:00"/>
    <n v="639.6"/>
    <s v="‭112120503060‬"/>
    <s v="Serviços de Impressão"/>
    <s v="01-‭112120503060‬-000-‭135505060096‬-2-NV020555-PRO007872-0-0-0"/>
    <s v="NV021565"/>
    <m/>
    <x v="2"/>
    <x v="117"/>
  </r>
  <r>
    <x v="21"/>
    <m/>
    <x v="334"/>
    <d v="2025-09-22T00:00:00"/>
    <d v="2025-11-05T00:00:00"/>
    <n v="264.86"/>
    <s v="‭112120503060‬"/>
    <s v="Serviços de Impressão"/>
    <s v="01-‭112120503060‬-000-‭001505060419‬-2-NV022685-PRO007872-0-0-0"/>
    <s v="NV022573"/>
    <m/>
    <x v="2"/>
    <x v="184"/>
  </r>
  <r>
    <x v="21"/>
    <m/>
    <x v="334"/>
    <d v="2025-09-22T00:00:00"/>
    <d v="2025-11-05T00:00:00"/>
    <n v="436.73"/>
    <s v="‭112120503060‬"/>
    <s v="Serviços de Impressão"/>
    <s v="01-‭112120503060‬-000-‭001505060391‬-2-NV022682-PRO007872-0-0-0"/>
    <s v="NV022602"/>
    <m/>
    <x v="2"/>
    <x v="178"/>
  </r>
  <r>
    <x v="21"/>
    <m/>
    <x v="334"/>
    <d v="2025-09-22T00:00:00"/>
    <d v="2025-11-05T00:00:00"/>
    <n v="898.06"/>
    <s v="‭112120503060‬"/>
    <s v="Serviços de Impressão"/>
    <s v="01-‭112120503060‬-000-‭001505060382‬-2-NV022648-PRO007872-0-0-0"/>
    <s v="NV021567"/>
    <m/>
    <x v="2"/>
    <x v="91"/>
  </r>
  <r>
    <x v="21"/>
    <m/>
    <x v="334"/>
    <d v="2025-09-22T00:00:00"/>
    <d v="2025-11-05T00:00:00"/>
    <n v="150.61000000000001"/>
    <s v="‭112120503060‬"/>
    <s v="Serviços de Impressão"/>
    <s v="01-‭112120503060‬-000-‭001505060429‬-2-NV022686-PRO007872-0-0-0"/>
    <s v="NV022570"/>
    <m/>
    <x v="2"/>
    <x v="59"/>
  </r>
  <r>
    <x v="21"/>
    <m/>
    <x v="334"/>
    <d v="2025-09-22T00:00:00"/>
    <d v="2025-11-05T00:00:00"/>
    <n v="443.79"/>
    <s v="‭112120503060‬"/>
    <s v="Serviços de Impressão"/>
    <s v="01-‭112120503060‬-000-‭001505060503‬-2-NV022562-PRO007872-0-0-0"/>
    <s v="NV022588"/>
    <m/>
    <x v="2"/>
    <x v="207"/>
  </r>
  <r>
    <x v="21"/>
    <m/>
    <x v="334"/>
    <d v="2025-09-22T00:00:00"/>
    <d v="2025-11-05T00:00:00"/>
    <n v="865.1"/>
    <s v="‭112120503060‬"/>
    <s v="Serviços de Impressão"/>
    <s v="01-‭112120503060‬-000-‭001505060492‬-2-NV022652-PRO007872-0-0-0"/>
    <s v="NV021602"/>
    <m/>
    <x v="2"/>
    <x v="129"/>
  </r>
  <r>
    <x v="21"/>
    <m/>
    <x v="334"/>
    <d v="2025-09-22T00:00:00"/>
    <d v="2025-11-05T00:00:00"/>
    <n v="557.46"/>
    <s v="‭112120503060‬"/>
    <s v="Serviços de Impressão"/>
    <s v="01-‭112120503060‬-000-‭001505060521‬-2-NV022643-PRO007872-0-0-0"/>
    <s v="NV022572"/>
    <m/>
    <x v="2"/>
    <x v="77"/>
  </r>
  <r>
    <x v="21"/>
    <m/>
    <x v="334"/>
    <d v="2025-09-22T00:00:00"/>
    <d v="2025-11-05T00:00:00"/>
    <n v="467.47"/>
    <s v="‭112120503060‬"/>
    <s v="Serviços de Impressão"/>
    <s v="01-‭112120503060‬-000-‭001505060468‬-2-NV022688-PRO007872-0-0-0"/>
    <s v="NV022583"/>
    <m/>
    <x v="2"/>
    <x v="7"/>
  </r>
  <r>
    <x v="21"/>
    <m/>
    <x v="334"/>
    <d v="2025-09-22T00:00:00"/>
    <d v="2025-11-05T00:00:00"/>
    <n v="443.85"/>
    <s v="‭112120503060‬"/>
    <s v="Serviços de Impressão"/>
    <s v="01-‭112120503060‬-000-‭001505060465‬-2-NV022675-PRO007872-0-0-0"/>
    <s v="NV022612"/>
    <m/>
    <x v="2"/>
    <x v="106"/>
  </r>
  <r>
    <x v="21"/>
    <m/>
    <x v="334"/>
    <d v="2025-09-22T00:00:00"/>
    <d v="2025-11-05T00:00:00"/>
    <n v="444.18"/>
    <s v="‭112120503060‬"/>
    <s v="Serviços de Impressão"/>
    <s v="01-‭112120503060‬-000-‭001505060524‬-2-NV022676-PRO007872-0-0-0"/>
    <s v="NV022618"/>
    <m/>
    <x v="2"/>
    <x v="122"/>
  </r>
  <r>
    <x v="21"/>
    <m/>
    <x v="334"/>
    <d v="2025-09-22T00:00:00"/>
    <d v="2025-11-05T00:00:00"/>
    <n v="691.79"/>
    <s v="‭112120503060‬"/>
    <s v="Serviços de Impressão"/>
    <s v="01-‭112120503060‬-000-‭001505060495‬-2-NV022679-PRO007872-0-0-0"/>
    <s v="NV022615"/>
    <m/>
    <x v="2"/>
    <x v="148"/>
  </r>
  <r>
    <x v="21"/>
    <m/>
    <x v="334"/>
    <d v="2025-09-22T00:00:00"/>
    <d v="2025-11-05T00:00:00"/>
    <n v="469.56"/>
    <s v="‭112120503060‬"/>
    <s v="Serviços de Impressão"/>
    <s v="01-‭112120503060‬-000-‭015505060536‬-2-NV023559-PRO007872-0-0-0"/>
    <s v="NV022623"/>
    <m/>
    <x v="2"/>
    <x v="252"/>
  </r>
  <r>
    <x v="21"/>
    <m/>
    <x v="334"/>
    <d v="2025-09-22T00:00:00"/>
    <d v="2025-11-05T00:00:00"/>
    <n v="499.25"/>
    <s v="‭112120503060‬"/>
    <s v="Serviços de Impressão"/>
    <s v="01-‭112120503060‬-000-‭001505060428‬-2-NV022658-PRO007872-0-0-0"/>
    <s v="NV022619"/>
    <m/>
    <x v="2"/>
    <x v="60"/>
  </r>
  <r>
    <x v="21"/>
    <m/>
    <x v="334"/>
    <d v="2025-09-22T00:00:00"/>
    <d v="2025-11-05T00:00:00"/>
    <n v="777.59"/>
    <s v="‭112120503060‬"/>
    <s v="Serviços de Impressão"/>
    <s v="01-‭112120503060‬-000-‭046505060153‬-2-NV006964-PRO007872-0-0-0"/>
    <s v="NV021607"/>
    <m/>
    <x v="2"/>
    <x v="130"/>
  </r>
  <r>
    <x v="21"/>
    <m/>
    <x v="334"/>
    <d v="2025-09-22T00:00:00"/>
    <d v="2025-11-05T00:00:00"/>
    <n v="510.63"/>
    <s v="‭112120503060‬"/>
    <s v="Serviços de Impressão"/>
    <s v="01-‭112120503060‬-000-‭001505060519‬-2-NV022641-PRO007872-0-0-0"/>
    <s v="NV022629"/>
    <m/>
    <x v="2"/>
    <x v="35"/>
  </r>
  <r>
    <x v="21"/>
    <m/>
    <x v="334"/>
    <d v="2025-09-22T00:00:00"/>
    <d v="2025-11-05T00:00:00"/>
    <n v="559.80999999999995"/>
    <s v="‭112120503060‬"/>
    <s v="Serviços de Impressão"/>
    <s v="01-‭112120503060‬-000-‭001505060291‬-2-NV022565-PRO007872-0-0-0"/>
    <s v="NV022620"/>
    <m/>
    <x v="2"/>
    <x v="99"/>
  </r>
  <r>
    <x v="21"/>
    <m/>
    <x v="334"/>
    <d v="2025-09-22T00:00:00"/>
    <d v="2025-11-05T00:00:00"/>
    <n v="1053.97"/>
    <s v="‭112120503060‬"/>
    <s v="Serviços de Impressão"/>
    <s v="01-‭112120503060‬-000-‭001505060310‬-2-NV022670-PRO007872-0-0-0"/>
    <s v="NV022626"/>
    <m/>
    <x v="2"/>
    <x v="48"/>
  </r>
  <r>
    <x v="21"/>
    <m/>
    <x v="334"/>
    <d v="2025-09-22T00:00:00"/>
    <d v="2025-11-05T00:00:00"/>
    <n v="648.23"/>
    <s v="‭112120503060‬"/>
    <s v="Serviços de Impressão"/>
    <s v="01-‭112120503060‬-000-‭016505060161‬-2-NV006961-PRO007872-0-0-0"/>
    <s v="NV022617"/>
    <m/>
    <x v="2"/>
    <x v="51"/>
  </r>
  <r>
    <x v="21"/>
    <m/>
    <x v="334"/>
    <d v="2025-09-22T00:00:00"/>
    <d v="2025-11-05T00:00:00"/>
    <n v="1053.45"/>
    <s v="‭112120503060‬"/>
    <s v="Serviços de Impressão"/>
    <s v="01-‭112120503060‬-000-‭050505010020‬-2-NV006968-PRO007872-0-0-0"/>
    <s v="NV021612"/>
    <m/>
    <x v="2"/>
    <x v="245"/>
  </r>
  <r>
    <x v="21"/>
    <m/>
    <x v="334"/>
    <d v="2025-09-22T00:00:00"/>
    <d v="2025-11-05T00:00:00"/>
    <n v="1077.26"/>
    <s v="‭112120503060‬"/>
    <s v="Serviços de Impressão"/>
    <s v="01-‭112120503060‬-000-‭048505060152‬-2-NV006966-PRO007872-0-0-0"/>
    <s v="NV022558"/>
    <m/>
    <x v="2"/>
    <x v="12"/>
  </r>
  <r>
    <x v="21"/>
    <m/>
    <x v="334"/>
    <d v="2025-09-22T00:00:00"/>
    <d v="2025-11-05T00:00:00"/>
    <n v="680.67"/>
    <s v="‭112120503060‬"/>
    <s v="Serviços de Impressão"/>
    <s v="01-‭112120503060‬-000-‭126505060135‬-2-NV004961-PRO007872-0-0-0"/>
    <s v="NV022585"/>
    <m/>
    <x v="2"/>
    <x v="182"/>
  </r>
  <r>
    <x v="21"/>
    <m/>
    <x v="334"/>
    <d v="2025-09-22T00:00:00"/>
    <d v="2025-11-05T00:00:00"/>
    <n v="361.39"/>
    <s v="‭112120503060‬"/>
    <s v="Serviços de Impressão"/>
    <s v="01-‭112120503060‬-000-‭015505010024‬-2-NV006963-PRO007872-0-0-0"/>
    <s v="NV022621"/>
    <m/>
    <x v="2"/>
    <x v="131"/>
  </r>
  <r>
    <x v="21"/>
    <m/>
    <x v="334"/>
    <d v="2025-09-22T00:00:00"/>
    <d v="2025-11-05T00:00:00"/>
    <n v="825.86"/>
    <s v="‭454010000000‬"/>
    <s v="Serviços de Impressão"/>
    <s v="01-112120503060-000-001505060299-2-NV022616-PRO007872-0-0-0"/>
    <s v="NV022616"/>
    <m/>
    <x v="2"/>
    <x v="75"/>
  </r>
  <r>
    <x v="21"/>
    <m/>
    <x v="334"/>
    <d v="2025-09-22T00:00:00"/>
    <d v="2025-11-05T00:00:00"/>
    <n v="297.82"/>
    <s v="‭112120503060‬"/>
    <s v="Serviços de Impressão"/>
    <s v="01-‭112120503060‬-000-‭001505060407‬-2-NV022603-PRO007872-0-0-0"/>
    <s v="NV022628"/>
    <m/>
    <x v="2"/>
    <x v="143"/>
  </r>
  <r>
    <x v="21"/>
    <m/>
    <x v="334"/>
    <d v="2025-09-22T00:00:00"/>
    <d v="2025-11-05T00:00:00"/>
    <n v="818.98"/>
    <s v="‭112120503060‬"/>
    <s v="Serviços de Impressão"/>
    <s v="01-‭112120503060‬-000-‭001505060490‬-2-NV022566-PRO007872-0-0-0"/>
    <s v="NV022637"/>
    <m/>
    <x v="2"/>
    <x v="69"/>
  </r>
  <r>
    <x v="21"/>
    <m/>
    <x v="334"/>
    <d v="2025-09-22T00:00:00"/>
    <d v="2025-11-05T00:00:00"/>
    <n v="478.71"/>
    <s v="‭112120503060‬"/>
    <s v="Serviços de Impressão"/>
    <s v="01-‭112120503060‬-000-‭001505060298‬-2-NV022611-PRO007872-0-0-0"/>
    <s v="NV022639"/>
    <m/>
    <x v="2"/>
    <x v="161"/>
  </r>
  <r>
    <x v="21"/>
    <m/>
    <x v="334"/>
    <d v="2025-09-22T00:00:00"/>
    <d v="2025-11-05T00:00:00"/>
    <n v="496.11"/>
    <s v="‭112120503060‬"/>
    <s v="Serviços de Impressão"/>
    <s v="01-‭112120503060‬-000-‭001505060378‬-2-NV022613-PRO007872-0-0-0"/>
    <s v="NV022633"/>
    <m/>
    <x v="2"/>
    <x v="172"/>
  </r>
  <r>
    <x v="21"/>
    <m/>
    <x v="334"/>
    <d v="2025-09-22T00:00:00"/>
    <d v="2025-11-05T00:00:00"/>
    <n v="606.77"/>
    <s v="‭112120503060‬"/>
    <s v="Serviços de Impressão"/>
    <s v="01-‭112120503060‬-000-‭001505060491‬-2-NV022609-PRO007872-0-0-0"/>
    <s v="NV022632"/>
    <m/>
    <x v="2"/>
    <x v="119"/>
  </r>
  <r>
    <x v="21"/>
    <m/>
    <x v="334"/>
    <d v="2025-09-22T00:00:00"/>
    <d v="2025-11-05T00:00:00"/>
    <n v="437.38"/>
    <s v="‭112120503060‬"/>
    <s v="Serviços de Impressão"/>
    <s v="01-‭112120503060‬-000-‭001505060377‬-2-NV022610-PRO007872-0-0-0"/>
    <s v="NV022646"/>
    <m/>
    <x v="2"/>
    <x v="25"/>
  </r>
  <r>
    <x v="21"/>
    <m/>
    <x v="334"/>
    <d v="2025-09-22T00:00:00"/>
    <d v="2025-11-05T00:00:00"/>
    <n v="756.4"/>
    <s v="‭112120503060‬"/>
    <s v="Serviços de Impressão"/>
    <s v="01-‭112120503060‬-000-‭001505060375‬-2-NV022584-PRO007872-0-0-0"/>
    <s v="NV022653"/>
    <m/>
    <x v="2"/>
    <x v="222"/>
  </r>
  <r>
    <x v="21"/>
    <m/>
    <x v="334"/>
    <d v="2025-09-22T00:00:00"/>
    <d v="2025-11-05T00:00:00"/>
    <n v="433.85"/>
    <s v="‭112120503060‬"/>
    <s v="Serviços de Impressão"/>
    <s v="01-‭112120503060‬-000-‭001505060297‬-2-NV022600-PRO007872-0-0-0"/>
    <s v="NV022575"/>
    <m/>
    <x v="2"/>
    <x v="195"/>
  </r>
  <r>
    <x v="21"/>
    <m/>
    <x v="334"/>
    <d v="2025-09-22T00:00:00"/>
    <d v="2025-11-05T00:00:00"/>
    <n v="4001.2"/>
    <s v="‭112120503060‬"/>
    <s v="Serviços de Impressão"/>
    <s v="01-‭112120503060‬-000-‭001505060405‬-2-NV022578-PRO007872-0-0-0"/>
    <s v="NV022666"/>
    <m/>
    <x v="2"/>
    <x v="34"/>
  </r>
  <r>
    <x v="21"/>
    <m/>
    <x v="334"/>
    <d v="2025-09-22T00:00:00"/>
    <d v="2025-11-05T00:00:00"/>
    <n v="370.54"/>
    <s v="‭112120503060‬"/>
    <s v="Serviços de Impressão"/>
    <s v="01-‭112120503060‬-000-‭001505060420‬-2-NV021618-PRO007872-0-0-0"/>
    <s v="NV022655"/>
    <m/>
    <x v="2"/>
    <x v="199"/>
  </r>
  <r>
    <x v="21"/>
    <m/>
    <x v="334"/>
    <d v="2025-09-22T00:00:00"/>
    <d v="2025-11-05T00:00:00"/>
    <n v="708.53"/>
    <s v="‭112120503060‬"/>
    <s v="Serviços de Impressão"/>
    <s v="01-‭112120503060‬-000-‭142505060137‬-2-NV021575-PRO007872-0-0-0"/>
    <s v="NV022622"/>
    <m/>
    <x v="2"/>
    <x v="124"/>
  </r>
  <r>
    <x v="21"/>
    <m/>
    <x v="334"/>
    <d v="2025-09-22T00:00:00"/>
    <d v="2025-11-05T00:00:00"/>
    <n v="631.88"/>
    <s v="‭112120503060‬"/>
    <s v="Serviços de Impressão"/>
    <s v="01-‭112120503060‬-000-‭144505060028‬-2-NV021565-PRO007872-0-0-0"/>
    <s v="NV022636"/>
    <m/>
    <x v="2"/>
    <x v="156"/>
  </r>
  <r>
    <x v="21"/>
    <m/>
    <x v="334"/>
    <d v="2025-09-22T00:00:00"/>
    <d v="2025-11-05T00:00:00"/>
    <n v="448.5"/>
    <s v="‭112120503060‬"/>
    <s v="Serviços de Impressão"/>
    <s v="01-‭112120503060‬-000-‭001505060294‬-2-NV022573-PRO007872-0-0-0"/>
    <s v="NV022647"/>
    <m/>
    <x v="2"/>
    <x v="4"/>
  </r>
  <r>
    <x v="21"/>
    <m/>
    <x v="334"/>
    <d v="2025-09-22T00:00:00"/>
    <d v="2025-11-05T00:00:00"/>
    <n v="1626.62"/>
    <s v="‭112120503060‬"/>
    <s v="Serviços de Impressão"/>
    <s v="01-‭112120503060‬-000-‭001505060406‬-2-NV022602-PRO007872-0-0-0"/>
    <s v="NV022559"/>
    <m/>
    <x v="2"/>
    <x v="79"/>
  </r>
  <r>
    <x v="21"/>
    <m/>
    <x v="334"/>
    <d v="2025-09-22T00:00:00"/>
    <d v="2025-11-05T00:00:00"/>
    <n v="517.42999999999995"/>
    <s v="‭112120503060‬"/>
    <s v="Serviços de Impressão"/>
    <s v="01-‭112120503060‬-000-‭113505060496‬-2-NV003955-PRO007872-0-0-0"/>
    <s v="NV022634"/>
    <m/>
    <x v="2"/>
    <x v="155"/>
  </r>
  <r>
    <x v="21"/>
    <m/>
    <x v="334"/>
    <d v="2025-09-22T00:00:00"/>
    <d v="2025-11-05T00:00:00"/>
    <n v="840.25"/>
    <s v="‭112120503060‬"/>
    <s v="Serviços de Impressão"/>
    <s v="01-‭112120503060‬-000-‭093505060125‬-2-NV003972-PRO007872-0-0-0"/>
    <s v="NV022630"/>
    <m/>
    <x v="2"/>
    <x v="100"/>
  </r>
  <r>
    <x v="21"/>
    <m/>
    <x v="334"/>
    <d v="2025-09-22T00:00:00"/>
    <d v="2025-11-05T00:00:00"/>
    <n v="878.83"/>
    <s v="‭112120503060‬"/>
    <s v="Serviços de Impressão"/>
    <s v="01-‭112120503060‬-000-‭071505060482‬-2-NV000957-PRO007872-0-0-0"/>
    <s v="NV021573"/>
    <m/>
    <x v="2"/>
    <x v="229"/>
  </r>
  <r>
    <x v="21"/>
    <m/>
    <x v="334"/>
    <d v="2025-09-22T00:00:00"/>
    <d v="2025-11-05T00:00:00"/>
    <n v="635.94000000000005"/>
    <s v="‭112120503060‬"/>
    <s v="Serviços de Impressão"/>
    <s v="01-‭112120503060‬-000-‭001505060392‬-2-NV022683-PRO007872-0-0-0"/>
    <s v="NV021566"/>
    <m/>
    <x v="2"/>
    <x v="179"/>
  </r>
  <r>
    <x v="21"/>
    <m/>
    <x v="334"/>
    <d v="2025-09-22T00:00:00"/>
    <d v="2025-11-05T00:00:00"/>
    <n v="510.24"/>
    <s v="‭112120503060‬"/>
    <s v="Serviços de Impressão"/>
    <s v="01-‭112120503060‬-000-‭092505060457‬-1-NV000954-PRO007872-0-0-0"/>
    <s v="NV022651"/>
    <m/>
    <x v="2"/>
    <x v="85"/>
  </r>
  <r>
    <x v="21"/>
    <m/>
    <x v="334"/>
    <d v="2025-09-22T00:00:00"/>
    <d v="2025-11-05T00:00:00"/>
    <n v="503.04"/>
    <s v="‭112120503060‬"/>
    <s v="Serviços de Impressão"/>
    <s v="01-‭112120503060‬-000-‭057505060470‬-2-NV006977-PRO007872-0-0-0"/>
    <s v="NV022656"/>
    <m/>
    <x v="2"/>
    <x v="241"/>
  </r>
  <r>
    <x v="21"/>
    <m/>
    <x v="334"/>
    <d v="2025-09-22T00:00:00"/>
    <d v="2025-11-05T00:00:00"/>
    <n v="686.16"/>
    <s v="‭112120503060‬"/>
    <s v="Serviços de Impressão"/>
    <s v="01-‭112120503060‬-000-‭098505060014‬-2-NV003957-PRO007872-0-0-0"/>
    <s v="NV022661"/>
    <m/>
    <x v="2"/>
    <x v="237"/>
  </r>
  <r>
    <x v="21"/>
    <m/>
    <x v="334"/>
    <d v="2025-09-22T00:00:00"/>
    <d v="2025-11-05T00:00:00"/>
    <n v="751.96"/>
    <s v="‭112120503060‬"/>
    <s v="Serviços de Impressão"/>
    <s v="01-‭112120503060‬-000-‭079505060122‬-2-NV000952-PRO007872-0-0-0"/>
    <s v="NV022635"/>
    <m/>
    <x v="2"/>
    <x v="105"/>
  </r>
  <r>
    <x v="21"/>
    <m/>
    <x v="334"/>
    <d v="2025-09-22T00:00:00"/>
    <d v="2025-11-05T00:00:00"/>
    <n v="569.1"/>
    <s v="‭112120503060‬"/>
    <s v="Serviços de Impressão"/>
    <s v="01-‭112120503060‬-000-‭073505060097‬-2-NV008123-PRO007872-0-0-0"/>
    <s v="NV022645"/>
    <m/>
    <x v="2"/>
    <x v="250"/>
  </r>
  <r>
    <x v="21"/>
    <m/>
    <x v="334"/>
    <d v="2025-09-22T00:00:00"/>
    <d v="2025-11-05T00:00:00"/>
    <n v="526.20000000000005"/>
    <s v="‭112120503060‬"/>
    <s v="Serviços de Impressão"/>
    <s v="01-‭112120503060‬-000-‭088505060498‬-2-NV003978-PRO007872-0-0-0"/>
    <s v="NV022631"/>
    <m/>
    <x v="2"/>
    <x v="164"/>
  </r>
  <r>
    <x v="21"/>
    <m/>
    <x v="334"/>
    <d v="2025-09-22T00:00:00"/>
    <d v="2025-11-05T00:00:00"/>
    <n v="440"/>
    <s v="‭112120503060‬"/>
    <s v="Serviços de Impressão"/>
    <s v="01-‭112120503060‬-000-‭060505060133‬-2-NV006978-PRO007872-0-0-0"/>
    <s v="NV022642"/>
    <m/>
    <x v="2"/>
    <x v="62"/>
  </r>
  <r>
    <x v="21"/>
    <m/>
    <x v="334"/>
    <d v="2025-09-22T00:00:00"/>
    <d v="2025-11-05T00:00:00"/>
    <n v="392.52"/>
    <s v="‭112120503060‬"/>
    <s v="Serviços de Impressão"/>
    <s v="01-‭112120503060‬-000-‭047505060440‬-2-NV006965-PRO007872-0-0-0"/>
    <s v="NV022654"/>
    <m/>
    <x v="2"/>
    <x v="243"/>
  </r>
  <r>
    <x v="21"/>
    <m/>
    <x v="334"/>
    <d v="2025-09-22T00:00:00"/>
    <d v="2025-11-05T00:00:00"/>
    <n v="571.84"/>
    <s v="‭112120503060‬"/>
    <s v="Serviços de Impressão"/>
    <s v="01-‭112120503060‬-000-‭069505060452‬-1-NV000955-PRO007872-0-0-0"/>
    <s v="NV022644"/>
    <m/>
    <x v="2"/>
    <x v="152"/>
  </r>
  <r>
    <x v="21"/>
    <m/>
    <x v="334"/>
    <d v="2025-09-22T00:00:00"/>
    <d v="2025-11-05T00:00:00"/>
    <n v="932.72"/>
    <s v="‭112120503060‬"/>
    <s v="Serviços de Impressão"/>
    <s v="01-‭112120503060‬-000-‭105505060017‬-2-NV003967-PRO007872-0-0-0"/>
    <s v="NV022657"/>
    <m/>
    <x v="2"/>
    <x v="248"/>
  </r>
  <r>
    <x v="21"/>
    <m/>
    <x v="334"/>
    <d v="2025-09-22T00:00:00"/>
    <d v="2025-11-05T00:00:00"/>
    <n v="997.08"/>
    <s v="‭112120503060‬"/>
    <s v="Serviços de Impressão"/>
    <s v="01-‭112120503060‬-000-‭067505060453‬-1-NV009956-PRO007872-0-0-0"/>
    <s v="NV022664"/>
    <m/>
    <x v="2"/>
    <x v="236"/>
  </r>
  <r>
    <x v="21"/>
    <m/>
    <x v="334"/>
    <d v="2025-09-22T00:00:00"/>
    <d v="2025-11-05T00:00:00"/>
    <n v="528.67999999999995"/>
    <s v="‭112120503060‬"/>
    <s v="Serviços de Impressão"/>
    <s v="01-‭112120503060‬-000-‭100505060472‬-2-NV003971-PRO007872-0-0-0"/>
    <s v="NV022638"/>
    <m/>
    <x v="2"/>
    <x v="112"/>
  </r>
  <r>
    <x v="21"/>
    <m/>
    <x v="334"/>
    <d v="2025-09-22T00:00:00"/>
    <d v="2025-11-05T00:00:00"/>
    <n v="423.65"/>
    <s v="‭112120503060‬"/>
    <s v="Serviços de Impressão"/>
    <s v="01-‭112120503060‬-000-‭076505060479‬-2-NV009960-PRO007872-0-0-0"/>
    <s v="NV022625"/>
    <m/>
    <x v="2"/>
    <x v="231"/>
  </r>
  <r>
    <x v="21"/>
    <m/>
    <x v="334"/>
    <d v="2025-09-22T00:00:00"/>
    <d v="2025-11-05T00:00:00"/>
    <n v="668.11"/>
    <s v="‭112120503060‬"/>
    <s v="Serviços de Impressão"/>
    <s v="01-‭112120503060‬-000-‭091505060451‬-1-NV009954-PRO007872-0-0-0"/>
    <s v="NV022681"/>
    <m/>
    <x v="2"/>
    <x v="206"/>
  </r>
  <r>
    <x v="21"/>
    <m/>
    <x v="334"/>
    <d v="2025-09-22T00:00:00"/>
    <d v="2025-11-05T00:00:00"/>
    <n v="557.59"/>
    <s v="‭112120503060‬"/>
    <s v="Serviços de Impressão"/>
    <s v="01-‭112120503060‬-000-‭125505060450‬-1-NV003981-PRO007872-0-0-0"/>
    <s v="NV022587"/>
    <m/>
    <x v="2"/>
    <x v="80"/>
  </r>
  <r>
    <x v="21"/>
    <m/>
    <x v="334"/>
    <d v="2025-09-22T00:00:00"/>
    <d v="2025-11-05T00:00:00"/>
    <n v="586.76"/>
    <s v="‭112120503060‬"/>
    <s v="Serviços de Impressão"/>
    <s v="01-‭112120503060‬-000-‭123505060511‬-2-NV003985-PRO007872-0-0-0"/>
    <s v="NV022680"/>
    <m/>
    <x v="2"/>
    <x v="92"/>
  </r>
  <r>
    <x v="21"/>
    <m/>
    <x v="334"/>
    <d v="2025-09-22T00:00:00"/>
    <d v="2025-11-05T00:00:00"/>
    <n v="1340.56"/>
    <s v="‭112120503060‬"/>
    <s v="Serviços de Impressão"/>
    <s v="01-‭112120503060‬-000-‭082505060128‬-2-NV000958-PRO007872-0-0-0"/>
    <s v="NV021581"/>
    <m/>
    <x v="2"/>
    <x v="145"/>
  </r>
  <r>
    <x v="21"/>
    <m/>
    <x v="334"/>
    <d v="2025-09-22T00:00:00"/>
    <d v="2025-11-05T00:00:00"/>
    <n v="409.39"/>
    <s v="‭112120503060‬"/>
    <s v="Serviços de Impressão"/>
    <s v="01-‭112120503060‬-000-‭122505060123‬-2-NV003968-PRO007872-0-0-0"/>
    <s v="NV022663"/>
    <m/>
    <x v="2"/>
    <x v="163"/>
  </r>
  <r>
    <x v="21"/>
    <m/>
    <x v="334"/>
    <d v="2025-09-22T00:00:00"/>
    <d v="2025-11-05T00:00:00"/>
    <n v="699.77"/>
    <s v="‭112120503060‬"/>
    <s v="Serviços de Impressão"/>
    <s v="01-‭112120503060‬-000-‭138505060157‬-2-NV021558-PRO007872-0-0-0"/>
    <s v="NV022667"/>
    <m/>
    <x v="2"/>
    <x v="86"/>
  </r>
  <r>
    <x v="21"/>
    <m/>
    <x v="334"/>
    <d v="2025-09-22T00:00:00"/>
    <d v="2025-11-05T00:00:00"/>
    <n v="894.79"/>
    <s v="‭112120503060‬"/>
    <s v="Serviços de Impressão"/>
    <s v="01-‭112120503060‬-000-‭152505060104‬-2-NV021571-PRO007872-0-0-0"/>
    <s v="NV022649"/>
    <m/>
    <x v="2"/>
    <x v="26"/>
  </r>
  <r>
    <x v="21"/>
    <m/>
    <x v="334"/>
    <d v="2025-09-22T00:00:00"/>
    <d v="2025-11-05T00:00:00"/>
    <n v="1183.47"/>
    <s v="‭112120503060‬"/>
    <s v="Serviços de Impressão"/>
    <s v="01-‭112120503060‬-000-‭153505060107‬-2-NV021574-PRO007872-0-0-0"/>
    <s v="NV021592"/>
    <m/>
    <x v="2"/>
    <x v="149"/>
  </r>
  <r>
    <x v="21"/>
    <m/>
    <x v="334"/>
    <d v="2025-09-22T00:00:00"/>
    <d v="2025-11-05T00:00:00"/>
    <n v="1504.71"/>
    <s v="‭112120503060‬"/>
    <s v="Serviços de Impressão"/>
    <s v="01-‭112120503060‬-000-‭001505060288‬-2-NV022552-PRO007872-0-0-0"/>
    <s v="NV021587"/>
    <m/>
    <x v="2"/>
    <x v="63"/>
  </r>
  <r>
    <x v="21"/>
    <m/>
    <x v="334"/>
    <d v="2025-09-22T00:00:00"/>
    <d v="2025-11-05T00:00:00"/>
    <n v="571.32000000000005"/>
    <s v="‭112120503060‬"/>
    <s v="Serviços de Impressão"/>
    <s v="01-‭112120503060‬-000-‭001505060372‬-2-NV022576-PRO007872-0-0-0"/>
    <s v="NV022672"/>
    <m/>
    <x v="2"/>
    <x v="73"/>
  </r>
  <r>
    <x v="21"/>
    <m/>
    <x v="334"/>
    <d v="2025-09-22T00:00:00"/>
    <d v="2025-11-05T00:00:00"/>
    <n v="506.58"/>
    <s v="‭112120503060‬"/>
    <s v="Serviços de Impressão"/>
    <s v="01-‭112120503060‬-000-‭001505060360‬-2-NV021590-PRO007872-0-0-0"/>
    <s v="NV022624"/>
    <m/>
    <x v="2"/>
    <x v="214"/>
  </r>
  <r>
    <x v="21"/>
    <m/>
    <x v="334"/>
    <d v="2025-09-22T00:00:00"/>
    <d v="2025-11-05T00:00:00"/>
    <n v="455.04"/>
    <s v="‭112120503060‬"/>
    <s v="Serviços de Impressão"/>
    <s v="01-‭112120503060‬-000-‭001505060397‬-2-NV021589-PRO007872-0-0-0"/>
    <s v="NV022627"/>
    <m/>
    <x v="2"/>
    <x v="165"/>
  </r>
  <r>
    <x v="21"/>
    <m/>
    <x v="334"/>
    <d v="2025-09-22T00:00:00"/>
    <d v="2025-11-05T00:00:00"/>
    <n v="340.85"/>
    <s v="‭112120503060‬"/>
    <s v="Serviços de Impressão"/>
    <s v="01-‭112120503060‬-000-‭001505060363‬-2-NV021606-PRO007872-0-0-0"/>
    <s v="NV022665"/>
    <m/>
    <x v="2"/>
    <x v="191"/>
  </r>
  <r>
    <x v="21"/>
    <m/>
    <x v="334"/>
    <d v="2025-09-22T00:00:00"/>
    <d v="2025-11-05T00:00:00"/>
    <n v="945.15"/>
    <s v="‭112120503060‬"/>
    <s v="Serviços de Impressão"/>
    <s v="01-‭112120503060‬-000-‭001505060292‬-2-NV022571-PRO007872-0-0-0"/>
    <s v="NV022640"/>
    <m/>
    <x v="2"/>
    <x v="120"/>
  </r>
  <r>
    <x v="21"/>
    <m/>
    <x v="334"/>
    <d v="2025-09-22T00:00:00"/>
    <d v="2025-11-05T00:00:00"/>
    <n v="507.1"/>
    <s v="‭112120503060‬"/>
    <s v="Serviços de Impressão"/>
    <s v="01-‭112120503060‬-000-‭001505060283‬-2-NV021600-PRO007872-0-0-0"/>
    <s v="NV022586"/>
    <m/>
    <x v="2"/>
    <x v="113"/>
  </r>
  <r>
    <x v="21"/>
    <m/>
    <x v="334"/>
    <d v="2025-09-22T00:00:00"/>
    <d v="2025-11-05T00:00:00"/>
    <n v="465.77"/>
    <s v="‭112120503060‬"/>
    <s v="Serviços de Impressão"/>
    <s v="01-‭112120503060‬-000-‭146505060105‬-2-NV021572-PRO007872-0-0-0"/>
    <s v="NV022662"/>
    <m/>
    <x v="2"/>
    <x v="151"/>
  </r>
  <r>
    <x v="21"/>
    <m/>
    <x v="334"/>
    <d v="2025-09-22T00:00:00"/>
    <d v="2025-11-05T00:00:00"/>
    <n v="414.23"/>
    <s v="‭112120503060‬"/>
    <s v="Serviços de Impressão"/>
    <s v="01-‭112120503060‬-000-‭001505060287‬-2-NV022551-PRO007872-0-0-0"/>
    <s v="NV022669"/>
    <m/>
    <x v="2"/>
    <x v="95"/>
  </r>
  <r>
    <x v="21"/>
    <m/>
    <x v="334"/>
    <d v="2025-09-22T00:00:00"/>
    <d v="2025-11-05T00:00:00"/>
    <n v="520.57000000000005"/>
    <s v="‭112120503060‬"/>
    <s v="Serviços de Impressão"/>
    <s v="01-‭112120503060‬-000-‭001505060444‬-2-NV022568-PRO007872-0-0-0"/>
    <s v="NV022567"/>
    <m/>
    <x v="2"/>
    <x v="224"/>
  </r>
  <r>
    <x v="21"/>
    <m/>
    <x v="334"/>
    <d v="2025-09-22T00:00:00"/>
    <d v="2025-11-05T00:00:00"/>
    <n v="554.97"/>
    <s v="‭112120503060‬"/>
    <s v="Serviços de Impressão"/>
    <s v="01-‭112120503060‬-000-‭137505060101‬-2-NV020556-PRO007872-0-0-0"/>
    <s v="NV022650"/>
    <m/>
    <x v="2"/>
    <x v="56"/>
  </r>
  <r>
    <x v="21"/>
    <m/>
    <x v="334"/>
    <d v="2025-09-22T00:00:00"/>
    <d v="2025-11-05T00:00:00"/>
    <n v="313.64999999999998"/>
    <s v="‭112120503060‬"/>
    <s v="Serviços de Impressão"/>
    <s v="01-‭112120503060‬-000-‭139505060103‬-2-NV021562-PRO007872-0-0-0"/>
    <s v="NV022684"/>
    <m/>
    <x v="2"/>
    <x v="47"/>
  </r>
  <r>
    <x v="21"/>
    <m/>
    <x v="334"/>
    <d v="2025-09-22T00:00:00"/>
    <d v="2025-11-05T00:00:00"/>
    <n v="741.49"/>
    <s v="‭112120503060‬"/>
    <s v="Serviços de Impressão"/>
    <s v="01-‭112120503060‬-000-‭001505060401‬-2-NV021609-PRO007872-0-0-0"/>
    <s v="NV020555"/>
    <m/>
    <x v="2"/>
    <x v="192"/>
  </r>
  <r>
    <x v="21"/>
    <m/>
    <x v="334"/>
    <d v="2025-09-22T00:00:00"/>
    <d v="2025-11-05T00:00:00"/>
    <n v="452.95"/>
    <s v="‭112120503060‬"/>
    <s v="Serviços de Impressão"/>
    <s v="01-‭112120503060‬-000-‭001505060365‬-2-NV021614-PRO007872-0-0-0"/>
    <s v="NV022685"/>
    <m/>
    <x v="2"/>
    <x v="216"/>
  </r>
  <r>
    <x v="21"/>
    <m/>
    <x v="334"/>
    <d v="2025-09-22T00:00:00"/>
    <d v="2025-11-05T00:00:00"/>
    <n v="479.89"/>
    <s v="‭112120503060‬"/>
    <s v="Serviços de Impressão"/>
    <s v="01-‭112120503060‬-000-‭130505060086‬-2-NV019952-PRO007872-0-0-0"/>
    <s v="NV022682"/>
    <m/>
    <x v="2"/>
    <x v="217"/>
  </r>
  <r>
    <x v="21"/>
    <m/>
    <x v="334"/>
    <d v="2025-09-22T00:00:00"/>
    <d v="2025-11-05T00:00:00"/>
    <n v="914.02"/>
    <s v="‭112120503060‬"/>
    <s v="Serviços de Impressão"/>
    <s v="01-‭112120503060‬-000-‭129505010025‬-1-NV019953-PRO007872-0-0-0"/>
    <s v="NV022648"/>
    <m/>
    <x v="2"/>
    <x v="251"/>
  </r>
  <r>
    <x v="21"/>
    <m/>
    <x v="334"/>
    <d v="2025-09-22T00:00:00"/>
    <d v="2025-11-05T00:00:00"/>
    <n v="246.81"/>
    <s v="‭112120503060‬"/>
    <s v="Serviços de Impressão"/>
    <s v="01-‭112120503060‬-000-‭001505060359‬-2-NV021586-PRO007872-0-0-0"/>
    <s v="NV022686"/>
    <m/>
    <x v="2"/>
    <x v="255"/>
  </r>
  <r>
    <x v="21"/>
    <m/>
    <x v="334"/>
    <d v="2025-09-22T00:00:00"/>
    <d v="2025-11-05T00:00:00"/>
    <n v="647.04999999999995"/>
    <s v="‭112120503060‬"/>
    <s v="Serviços de Impressão"/>
    <s v="01-‭112120503060‬-000-‭001505060396‬-2-NV021593-PRO007872-0-0-0"/>
    <s v="NV022562"/>
    <m/>
    <x v="2"/>
    <x v="175"/>
  </r>
  <r>
    <x v="21"/>
    <m/>
    <x v="334"/>
    <d v="2025-09-22T00:00:00"/>
    <d v="2025-11-05T00:00:00"/>
    <n v="445.62"/>
    <s v="‭112120503060‬"/>
    <s v="Serviços de Impressão"/>
    <s v="01-‭112120503060‬-000-‭001505060281‬-2-NV021598-PRO007872-0-0-0"/>
    <s v="NV022652"/>
    <m/>
    <x v="2"/>
    <x v="128"/>
  </r>
  <r>
    <x v="21"/>
    <m/>
    <x v="334"/>
    <d v="2025-09-22T00:00:00"/>
    <d v="2025-11-05T00:00:00"/>
    <n v="489.83"/>
    <s v="‭112120503060‬"/>
    <s v="Serviços de Impressão"/>
    <s v="01-‭112120503060‬-000-‭001505060489‬-2-NV021611-PRO007872-0-0-0"/>
    <s v="NV022643"/>
    <m/>
    <x v="2"/>
    <x v="171"/>
  </r>
  <r>
    <x v="21"/>
    <m/>
    <x v="334"/>
    <d v="2025-09-22T00:00:00"/>
    <d v="2025-11-05T00:00:00"/>
    <n v="482.12"/>
    <s v="‭112120503060‬"/>
    <s v="Serviços de Impressão"/>
    <s v="01-‭112120503060‬-000-‭001505060400‬-2-NV021608-PRO007872-0-0-0"/>
    <s v="NV022688"/>
    <m/>
    <x v="2"/>
    <x v="249"/>
  </r>
  <r>
    <x v="21"/>
    <m/>
    <x v="334"/>
    <d v="2025-09-22T00:00:00"/>
    <d v="2025-11-05T00:00:00"/>
    <n v="453.34"/>
    <s v="‭112120503060‬"/>
    <s v="Serviços de Impressão"/>
    <s v="01-‭112120503060‬-000-‭001505060394‬-2-NV021580-PRO007872-0-0-0"/>
    <s v="NV022675"/>
    <m/>
    <x v="2"/>
    <x v="114"/>
  </r>
  <r>
    <x v="21"/>
    <m/>
    <x v="334"/>
    <d v="2025-09-22T00:00:00"/>
    <d v="2025-11-05T00:00:00"/>
    <n v="655.82"/>
    <s v="‭112120503060‬"/>
    <s v="Serviços de Impressão"/>
    <s v="01-‭112120503060‬-000-‭001505060454‬-1-NV021620-PRO007872-0-0-0"/>
    <s v="NV022676"/>
    <m/>
    <x v="2"/>
    <x v="138"/>
  </r>
  <r>
    <x v="21"/>
    <m/>
    <x v="334"/>
    <d v="2025-09-22T00:00:00"/>
    <d v="2025-11-05T00:00:00"/>
    <n v="590.94000000000005"/>
    <s v="‭112120503060‬"/>
    <s v="Serviços de Impressão"/>
    <s v="01-‭112120503060‬-000-‭001505060443‬-2-NV021579-PRO007872-0-0-0"/>
    <s v="NV022679"/>
    <m/>
    <x v="2"/>
    <x v="45"/>
  </r>
  <r>
    <x v="21"/>
    <m/>
    <x v="334"/>
    <d v="2025-09-22T00:00:00"/>
    <d v="2025-11-05T00:00:00"/>
    <n v="15330.09"/>
    <s v="‭112120503060‬"/>
    <s v="Serviços de Impressão"/>
    <s v="01-‭112120503060‬-000-‭001505060282‬-2-NV021599-PRO007872-0-0-0"/>
    <s v="NV023559"/>
    <m/>
    <x v="2"/>
    <x v="27"/>
  </r>
  <r>
    <x v="21"/>
    <m/>
    <x v="334"/>
    <d v="2025-09-22T00:00:00"/>
    <d v="2025-11-05T00:00:00"/>
    <n v="175.85"/>
    <s v="‭112120503060‬"/>
    <s v="Serviços de Impressão"/>
    <s v="01-‭112120503060‬-000-‭001505060421‬-2-NV021619-PRO007872-0-0-0"/>
    <s v="NV022658"/>
    <m/>
    <x v="2"/>
    <x v="140"/>
  </r>
  <r>
    <x v="21"/>
    <m/>
    <x v="334"/>
    <d v="2025-09-22T00:00:00"/>
    <d v="2025-11-05T00:00:00"/>
    <n v="944.94"/>
    <s v="‭112120503060‬"/>
    <s v="Serviços de Impressão"/>
    <s v="01-‭112120503060‬-000-‭001505060368‬-2-NV022557-PRO007872-0-0-0"/>
    <s v="NV006964"/>
    <m/>
    <x v="2"/>
    <x v="23"/>
  </r>
  <r>
    <x v="21"/>
    <m/>
    <x v="334"/>
    <d v="2025-09-22T00:00:00"/>
    <d v="2025-11-05T00:00:00"/>
    <n v="453.6"/>
    <s v="‭112120503060‬"/>
    <s v="Serviços de Impressão"/>
    <s v="01-‭112120503060‬-000-‭001505060280‬-2-NV021584-PRO007872-0-0-0"/>
    <s v="NV022641"/>
    <m/>
    <x v="2"/>
    <x v="137"/>
  </r>
  <r>
    <x v="21"/>
    <m/>
    <x v="334"/>
    <d v="2025-09-22T00:00:00"/>
    <d v="2025-11-05T00:00:00"/>
    <n v="564.13"/>
    <s v="‭112120503060‬"/>
    <s v="Serviços de Impressão"/>
    <s v="01-‭112120503060‬-000-‭145505060501‬-2-NV021570-PRO007872-0-0-0"/>
    <s v="NV022565"/>
    <m/>
    <x v="2"/>
    <x v="136"/>
  </r>
  <r>
    <x v="21"/>
    <m/>
    <x v="334"/>
    <d v="2025-09-22T00:00:00"/>
    <d v="2025-11-05T00:00:00"/>
    <n v="473.22"/>
    <s v="‭112120503060‬"/>
    <s v="Serviços de Impressão"/>
    <s v="01-‭112120503060‬-000-‭136505060130‬-2-NV020557-PRO007872-0-0-0"/>
    <s v="NV022670"/>
    <m/>
    <x v="2"/>
    <x v="116"/>
  </r>
  <r>
    <x v="21"/>
    <m/>
    <x v="334"/>
    <d v="2025-09-22T00:00:00"/>
    <d v="2025-11-05T00:00:00"/>
    <n v="444.26"/>
    <s v="‭112120503060‬"/>
    <s v="Serviços de Impressão"/>
    <s v="01-‭112120503060‬-000-‭001505060514‬-2-NV022553-PRO007872-0-0-0"/>
    <s v="NV006961"/>
    <m/>
    <x v="2"/>
    <x v="173"/>
  </r>
  <r>
    <x v="21"/>
    <m/>
    <x v="334"/>
    <d v="2025-09-22T00:00:00"/>
    <d v="2025-11-05T00:00:00"/>
    <n v="722.21"/>
    <s v="‭112120503060‬"/>
    <s v="Serviços de Impressão"/>
    <s v="01-‭112120503060‬-000-‭133505060102‬-2-NV020553-PRO007872-0-0-0"/>
    <s v="NV006968"/>
    <m/>
    <x v="2"/>
    <x v="221"/>
  </r>
  <r>
    <x v="21"/>
    <m/>
    <x v="334"/>
    <d v="2025-09-22T00:00:00"/>
    <d v="2025-11-05T00:00:00"/>
    <n v="593.11"/>
    <s v="‭112120503060‬"/>
    <s v="Serviços de Impressão"/>
    <s v="01-‭112120503060‬-000-‭131505060099‬-2-NV020551-PRO007872-0-0-0"/>
    <s v="NV006966"/>
    <m/>
    <x v="2"/>
    <x v="17"/>
  </r>
  <r>
    <x v="21"/>
    <m/>
    <x v="334"/>
    <d v="2025-09-22T00:00:00"/>
    <d v="2025-11-05T00:00:00"/>
    <n v="223.47"/>
    <s v="‭112120503060‬"/>
    <s v="Serviços de Impressão"/>
    <s v="01-‭112120503060‬-000-‭001505060284‬-2-NV021613-PRO007872-0-0-0"/>
    <s v="NV004961"/>
    <m/>
    <x v="2"/>
    <x v="11"/>
  </r>
  <r>
    <x v="21"/>
    <m/>
    <x v="334"/>
    <d v="2025-09-22T00:00:00"/>
    <d v="2025-11-05T00:00:00"/>
    <n v="936.55"/>
    <s v="‭112120503060‬"/>
    <s v="Serviços de Impressão"/>
    <s v="01-‭112120503060‬-000-‭001505060367‬-2-NV022556-PRO007872-0-0-0"/>
    <s v="NV006963"/>
    <m/>
    <x v="2"/>
    <x v="239"/>
  </r>
  <r>
    <x v="21"/>
    <m/>
    <x v="335"/>
    <d v="2025-09-22T00:00:00"/>
    <d v="2025-11-05T00:00:00"/>
    <n v="83.64"/>
    <s v="‭112120503060‬"/>
    <s v="Serviços de Impressão"/>
    <s v="01-‭112120503060‬-000-‭001505060370‬-2-NV022574-PRO007872-0-0-0"/>
    <s v="NV003985"/>
    <m/>
    <x v="2"/>
    <x v="88"/>
  </r>
  <r>
    <x v="21"/>
    <m/>
    <x v="335"/>
    <d v="2025-09-22T00:00:00"/>
    <d v="2025-11-05T00:00:00"/>
    <n v="83.64"/>
    <s v="‭112120503060‬"/>
    <s v="Serviços de Impressão"/>
    <s v="01-‭112120503060‬-000-‭001505060369‬-2-NV022567-PRO007872-0-0-0"/>
    <s v="NV003955"/>
    <m/>
    <x v="2"/>
    <x v="126"/>
  </r>
  <r>
    <x v="21"/>
    <m/>
    <x v="335"/>
    <d v="2025-09-22T00:00:00"/>
    <d v="2025-11-05T00:00:00"/>
    <n v="83.64"/>
    <s v="‭112120503060‬"/>
    <s v="Serviços de Impressão"/>
    <s v="01-‭112120503060‬-000-‭001505060306‬-2-NV022650-PRO007872-0-0-0"/>
    <s v="NV003972"/>
    <m/>
    <x v="2"/>
    <x v="50"/>
  </r>
  <r>
    <x v="21"/>
    <m/>
    <x v="335"/>
    <d v="2025-09-22T00:00:00"/>
    <d v="2025-11-05T00:00:00"/>
    <n v="167.28"/>
    <s v="‭112120503060‬"/>
    <s v="Serviços de Impressão"/>
    <s v="01-‭112120503060‬-000-‭001505060418‬-2-NV022684-PRO007872-0-0-0"/>
    <s v="NV000957"/>
    <m/>
    <x v="2"/>
    <x v="30"/>
  </r>
  <r>
    <x v="21"/>
    <m/>
    <x v="335"/>
    <d v="2025-09-22T00:00:00"/>
    <d v="2025-11-05T00:00:00"/>
    <n v="83.64"/>
    <s v="‭112120503060‬"/>
    <s v="Serviços de Impressão"/>
    <s v="01-‭112120503060‬-000-‭135505060096‬-2-NV020555-PRO007872-0-0-0"/>
    <s v="NV022683"/>
    <m/>
    <x v="2"/>
    <x v="219"/>
  </r>
  <r>
    <x v="21"/>
    <m/>
    <x v="335"/>
    <d v="2025-09-22T00:00:00"/>
    <d v="2025-11-05T00:00:00"/>
    <n v="83.64"/>
    <s v="‭112120503060‬"/>
    <s v="Serviços de Impressão"/>
    <s v="01-‭112120503060‬-000-‭001505060419‬-2-NV022685-PRO007872-0-0-0"/>
    <s v="NV000954"/>
    <m/>
    <x v="2"/>
    <x v="41"/>
  </r>
  <r>
    <x v="21"/>
    <m/>
    <x v="335"/>
    <d v="2025-09-22T00:00:00"/>
    <d v="2025-11-05T00:00:00"/>
    <n v="83.64"/>
    <s v="‭112120503060‬"/>
    <s v="Serviços de Impressão"/>
    <s v="01-‭112120503060‬-000-‭001505060391‬-2-NV022682-PRO007872-0-0-0"/>
    <s v="NV006977"/>
    <m/>
    <x v="2"/>
    <x v="215"/>
  </r>
  <r>
    <x v="21"/>
    <m/>
    <x v="335"/>
    <d v="2025-09-22T00:00:00"/>
    <d v="2025-11-05T00:00:00"/>
    <n v="83.64"/>
    <s v="‭112120503060‬"/>
    <s v="Serviços de Impressão"/>
    <s v="01-‭112120503060‬-000-‭001505060382‬-2-NV022648-PRO007872-0-0-0"/>
    <s v="NV003957"/>
    <m/>
    <x v="2"/>
    <x v="101"/>
  </r>
  <r>
    <x v="21"/>
    <m/>
    <x v="335"/>
    <d v="2025-09-22T00:00:00"/>
    <d v="2025-11-05T00:00:00"/>
    <n v="83.64"/>
    <s v="‭112120503060‬"/>
    <s v="Serviços de Impressão"/>
    <s v="01-‭112120503060‬-000-‭001505060429‬-2-NV022686-PRO007872-0-0-0"/>
    <s v="NV000952"/>
    <m/>
    <x v="2"/>
    <x v="39"/>
  </r>
  <r>
    <x v="21"/>
    <m/>
    <x v="335"/>
    <d v="2025-09-22T00:00:00"/>
    <d v="2025-11-05T00:00:00"/>
    <n v="83.64"/>
    <s v="‭112120503060‬"/>
    <s v="Serviços de Impressão"/>
    <s v="01-‭112120503060‬-000-‭001505060503‬-2-NV022562-PRO007872-0-0-0"/>
    <s v="NV008123"/>
    <m/>
    <x v="2"/>
    <x v="228"/>
  </r>
  <r>
    <x v="21"/>
    <m/>
    <x v="335"/>
    <d v="2025-09-22T00:00:00"/>
    <d v="2025-11-05T00:00:00"/>
    <n v="83.64"/>
    <s v="‭112120503060‬"/>
    <s v="Serviços de Impressão"/>
    <s v="01-‭112120503060‬-000-‭001505060492‬-2-NV022652-PRO007872-0-0-0"/>
    <s v="NV003978"/>
    <m/>
    <x v="2"/>
    <x v="44"/>
  </r>
  <r>
    <x v="21"/>
    <m/>
    <x v="335"/>
    <d v="2025-09-22T00:00:00"/>
    <d v="2025-11-05T00:00:00"/>
    <n v="83.64"/>
    <s v="‭112120503060‬"/>
    <s v="Serviços de Impressão"/>
    <s v="01-‭112120503060‬-000-‭001505060521‬-2-NV022643-PRO007872-0-0-0"/>
    <s v="NV006978"/>
    <m/>
    <x v="2"/>
    <x v="109"/>
  </r>
  <r>
    <x v="21"/>
    <m/>
    <x v="335"/>
    <d v="2025-09-22T00:00:00"/>
    <d v="2025-11-05T00:00:00"/>
    <n v="83.64"/>
    <s v="‭112120503060‬"/>
    <s v="Serviços de Impressão"/>
    <s v="01-‭112120503060‬-000-‭001505060468‬-2-NV022688-PRO007872-0-0-0"/>
    <s v="NV006965"/>
    <m/>
    <x v="2"/>
    <x v="14"/>
  </r>
  <r>
    <x v="21"/>
    <m/>
    <x v="335"/>
    <d v="2025-09-22T00:00:00"/>
    <d v="2025-11-05T00:00:00"/>
    <n v="83.64"/>
    <s v="‭112120503060‬"/>
    <s v="Serviços de Impressão"/>
    <s v="01-‭112120503060‬-000-‭001505060465‬-2-NV022675-PRO007872-0-0-0"/>
    <s v="NV000955"/>
    <m/>
    <x v="2"/>
    <x v="168"/>
  </r>
  <r>
    <x v="21"/>
    <m/>
    <x v="335"/>
    <d v="2025-09-22T00:00:00"/>
    <d v="2025-11-05T00:00:00"/>
    <n v="83.64"/>
    <s v="‭112120503060‬"/>
    <s v="Serviços de Impressão"/>
    <s v="01-‭112120503060‬-000-‭001505060524‬-2-NV022676-PRO007872-0-0-0"/>
    <s v="NV003967"/>
    <m/>
    <x v="2"/>
    <x v="150"/>
  </r>
  <r>
    <x v="21"/>
    <m/>
    <x v="335"/>
    <d v="2025-09-22T00:00:00"/>
    <d v="2025-11-05T00:00:00"/>
    <n v="83.64"/>
    <s v="‭112120503060‬"/>
    <s v="Serviços de Impressão"/>
    <s v="01-‭112120503060‬-000-‭001505060495‬-2-NV022679-PRO007872-0-0-0"/>
    <s v="NV009956"/>
    <m/>
    <x v="2"/>
    <x v="58"/>
  </r>
  <r>
    <x v="21"/>
    <m/>
    <x v="335"/>
    <d v="2025-09-22T00:00:00"/>
    <d v="2025-11-05T00:00:00"/>
    <n v="83.64"/>
    <s v="‭112120503060‬"/>
    <s v="Serviços de Impressão"/>
    <s v="01-‭112120503060‬-000-‭015505060536‬-2-NV023559-PRO007872-0-0-0"/>
    <s v="NV003971"/>
    <m/>
    <x v="2"/>
    <x v="196"/>
  </r>
  <r>
    <x v="21"/>
    <m/>
    <x v="335"/>
    <d v="2025-09-22T00:00:00"/>
    <d v="2025-11-05T00:00:00"/>
    <n v="83.64"/>
    <s v="‭112120503060‬"/>
    <s v="Serviços de Impressão"/>
    <s v="01-‭112120503060‬-000-‭001505060428‬-2-NV022658-PRO007872-0-0-0"/>
    <s v="NV009960"/>
    <m/>
    <x v="2"/>
    <x v="72"/>
  </r>
  <r>
    <x v="21"/>
    <m/>
    <x v="335"/>
    <d v="2025-09-22T00:00:00"/>
    <d v="2025-11-05T00:00:00"/>
    <n v="83.64"/>
    <s v="‭112120503060‬"/>
    <s v="Serviços de Impressão"/>
    <s v="01-‭112120503060‬-000-‭046505060153‬-2-NV006964-PRO007872-0-0-0"/>
    <s v="NV009954"/>
    <m/>
    <x v="2"/>
    <x v="170"/>
  </r>
  <r>
    <x v="21"/>
    <m/>
    <x v="335"/>
    <d v="2025-09-22T00:00:00"/>
    <d v="2025-11-05T00:00:00"/>
    <n v="83.64"/>
    <s v="‭112120503060‬"/>
    <s v="Serviços de Impressão"/>
    <s v="01-‭112120503060‬-000-‭001505060519‬-2-NV022641-PRO007872-0-0-0"/>
    <s v="NV003981"/>
    <m/>
    <x v="2"/>
    <x v="158"/>
  </r>
  <r>
    <x v="21"/>
    <m/>
    <x v="335"/>
    <d v="2025-09-22T00:00:00"/>
    <d v="2025-11-05T00:00:00"/>
    <n v="83.64"/>
    <s v="‭112120503060‬"/>
    <s v="Serviços de Impressão"/>
    <s v="01-‭112120503060‬-000-‭001505060291‬-2-NV022565-PRO007872-0-0-0"/>
    <s v="NV000958"/>
    <m/>
    <x v="2"/>
    <x v="110"/>
  </r>
  <r>
    <x v="21"/>
    <m/>
    <x v="335"/>
    <d v="2025-09-22T00:00:00"/>
    <d v="2025-11-05T00:00:00"/>
    <n v="83.64"/>
    <s v="‭112120503060‬"/>
    <s v="Serviços de Impressão"/>
    <s v="01-‭112120503060‬-000-‭001505060310‬-2-NV022670-PRO007872-0-0-0"/>
    <s v="NV003968"/>
    <m/>
    <x v="2"/>
    <x v="127"/>
  </r>
  <r>
    <x v="21"/>
    <m/>
    <x v="335"/>
    <d v="2025-09-22T00:00:00"/>
    <d v="2025-11-05T00:00:00"/>
    <n v="167.28"/>
    <s v="‭112120503060‬"/>
    <s v="Serviços de Impressão"/>
    <s v="01-‭112120503060‬-000-‭016505060161‬-2-NV006961-PRO007872-0-0-0"/>
    <s v="NV021558"/>
    <m/>
    <x v="2"/>
    <x v="43"/>
  </r>
  <r>
    <x v="21"/>
    <m/>
    <x v="335"/>
    <d v="2025-09-22T00:00:00"/>
    <d v="2025-11-05T00:00:00"/>
    <n v="167.28"/>
    <s v="‭112120503060‬"/>
    <s v="Serviços de Impressão"/>
    <s v="01-‭112120503060‬-000-‭050505010020‬-2-NV006968-PRO007872-0-0-0"/>
    <s v="NV021571"/>
    <m/>
    <x v="2"/>
    <x v="212"/>
  </r>
  <r>
    <x v="21"/>
    <m/>
    <x v="335"/>
    <d v="2025-09-22T00:00:00"/>
    <d v="2025-11-05T00:00:00"/>
    <n v="167.28"/>
    <s v="‭112120503060‬"/>
    <s v="Serviços de Impressão"/>
    <s v="01-‭112120503060‬-000-‭048505060152‬-2-NV006966-PRO007872-0-0-0"/>
    <s v="NV021574"/>
    <m/>
    <x v="2"/>
    <x v="220"/>
  </r>
  <r>
    <x v="21"/>
    <m/>
    <x v="335"/>
    <d v="2025-09-22T00:00:00"/>
    <d v="2025-11-05T00:00:00"/>
    <n v="167.28"/>
    <s v="‭112120503060‬"/>
    <s v="Serviços de Impressão"/>
    <s v="01-‭112120503060‬-000-‭126505060135‬-2-NV004961-PRO007872-0-0-0"/>
    <s v="NV022552"/>
    <m/>
    <x v="2"/>
    <x v="54"/>
  </r>
  <r>
    <x v="21"/>
    <m/>
    <x v="335"/>
    <d v="2025-09-22T00:00:00"/>
    <d v="2025-11-05T00:00:00"/>
    <n v="167.28"/>
    <s v="‭454010000000‬"/>
    <s v="Serviços de Impressão"/>
    <s v="01-‭112120503060‬-000-‭015505010024‬-2-NV006963-PRO007872-0-0-0"/>
    <s v="NV022576"/>
    <m/>
    <x v="2"/>
    <x v="253"/>
  </r>
  <r>
    <x v="21"/>
    <m/>
    <x v="335"/>
    <d v="2025-09-22T00:00:00"/>
    <d v="2025-11-05T00:00:00"/>
    <n v="167.28"/>
    <s v="‭112120503060‬"/>
    <s v="Serviços de Impressão"/>
    <s v="01-112120503060-000-001505060360-2-NV021590-PRO007872-0-0-0"/>
    <s v="NV021590"/>
    <m/>
    <x v="2"/>
    <x v="198"/>
  </r>
  <r>
    <x v="21"/>
    <m/>
    <x v="335"/>
    <d v="2025-09-22T00:00:00"/>
    <d v="2025-11-05T00:00:00"/>
    <n v="167.28"/>
    <s v="‭112120503060‬"/>
    <s v="Serviços de Impressão"/>
    <s v="01-‭112120503060‬-000-‭001505060301‬-2-NV022620-PRO007872-0-0-0"/>
    <s v="NV021589"/>
    <m/>
    <x v="2"/>
    <x v="176"/>
  </r>
  <r>
    <x v="21"/>
    <m/>
    <x v="335"/>
    <d v="2025-09-22T00:00:00"/>
    <d v="2025-11-05T00:00:00"/>
    <n v="167.28"/>
    <s v="‭112120503060‬"/>
    <s v="Serviços de Impressão"/>
    <s v="01-‭112120503060‬-000-‭001505060410‬-2-NV022626-PRO007872-0-0-0"/>
    <s v="NV021606"/>
    <m/>
    <x v="2"/>
    <x v="187"/>
  </r>
  <r>
    <x v="21"/>
    <m/>
    <x v="335"/>
    <d v="2025-09-22T00:00:00"/>
    <d v="2025-11-05T00:00:00"/>
    <n v="167.28"/>
    <s v="‭112120503060‬"/>
    <s v="Serviços de Impressão"/>
    <s v="01-‭112120503060‬-000-‭001505060300‬-2-NV022617-PRO007872-0-0-0"/>
    <s v="NV022571"/>
    <m/>
    <x v="2"/>
    <x v="115"/>
  </r>
  <r>
    <x v="21"/>
    <m/>
    <x v="335"/>
    <d v="2025-09-22T00:00:00"/>
    <d v="2025-11-05T00:00:00"/>
    <n v="167.28"/>
    <s v="‭112120503060‬"/>
    <s v="Serviços de Impressão"/>
    <s v="01-‭112120503060‬-000-‭001505060364‬-2-NV021612-PRO007872-0-0-0"/>
    <s v="NV021600"/>
    <m/>
    <x v="2"/>
    <x v="98"/>
  </r>
  <r>
    <x v="21"/>
    <m/>
    <x v="335"/>
    <d v="2025-09-22T00:00:00"/>
    <d v="2025-11-05T00:00:00"/>
    <n v="167.28"/>
    <s v="‭112120503060‬"/>
    <s v="Serviços de Impressão"/>
    <s v="01-‭112120503060‬-000-‭001505060403‬-2-NV022558-PRO007872-0-0-0"/>
    <s v="NV021572"/>
    <m/>
    <x v="2"/>
    <x v="225"/>
  </r>
  <r>
    <x v="21"/>
    <m/>
    <x v="335"/>
    <d v="2025-09-22T00:00:00"/>
    <d v="2025-11-05T00:00:00"/>
    <n v="167.28"/>
    <s v="‭112120503060‬"/>
    <s v="Serviços de Impressão"/>
    <s v="01-‭112120503060‬-000-‭001505060295‬-2-NV022585-PRO007872-0-0-0"/>
    <s v="NV022551"/>
    <m/>
    <x v="2"/>
    <x v="135"/>
  </r>
  <r>
    <x v="21"/>
    <m/>
    <x v="335"/>
    <d v="2025-09-22T00:00:00"/>
    <d v="2025-11-05T00:00:00"/>
    <n v="167.28"/>
    <s v="‭112120503060‬"/>
    <s v="Serviços de Impressão"/>
    <s v="01-‭112120503060‬-000-‭001505060467‬-2-NV022621-PRO007872-0-0-0"/>
    <s v="NV022568"/>
    <m/>
    <x v="2"/>
    <x v="21"/>
  </r>
  <r>
    <x v="21"/>
    <m/>
    <x v="335"/>
    <d v="2025-09-22T00:00:00"/>
    <d v="2025-11-05T00:00:00"/>
    <n v="250.92"/>
    <s v="‭112120503060‬"/>
    <s v="Serviços de Impressão"/>
    <s v="01-‭112120503060‬-000-‭001505060299‬-2-NV022616-PRO007872-0-0-0"/>
    <s v="NV020556"/>
    <m/>
    <x v="2"/>
    <x v="240"/>
  </r>
  <r>
    <x v="21"/>
    <m/>
    <x v="335"/>
    <d v="2025-09-22T00:00:00"/>
    <d v="2025-11-05T00:00:00"/>
    <n v="167.28"/>
    <s v="‭112120503060‬"/>
    <s v="Serviços de Impressão"/>
    <s v="01-‭112120503060‬-000-‭001505060412‬-2-NV022628-PRO007872-0-0-0"/>
    <s v="NV021562"/>
    <m/>
    <x v="2"/>
    <x v="213"/>
  </r>
  <r>
    <x v="21"/>
    <m/>
    <x v="335"/>
    <d v="2025-09-22T00:00:00"/>
    <d v="2025-11-05T00:00:00"/>
    <n v="83.64"/>
    <s v="‭112120503060‬"/>
    <s v="Serviços de Impressão"/>
    <s v="01-‭112120503060‬-000-‭001505060414‬-2-NV022637-PRO007872-0-0-0"/>
    <s v="NV021609"/>
    <m/>
    <x v="2"/>
    <x v="157"/>
  </r>
  <r>
    <x v="21"/>
    <m/>
    <x v="335"/>
    <d v="2025-09-22T00:00:00"/>
    <d v="2025-11-05T00:00:00"/>
    <n v="167.28"/>
    <s v="‭112120503060‬"/>
    <s v="Serviços de Impressão"/>
    <s v="01-‭112120503060‬-000-‭001505060416‬-2-NV022639-PRO007872-0-0-0"/>
    <s v="NV022574"/>
    <m/>
    <x v="2"/>
    <x v="254"/>
  </r>
  <r>
    <x v="21"/>
    <m/>
    <x v="335"/>
    <d v="2025-09-22T00:00:00"/>
    <d v="2025-11-05T00:00:00"/>
    <n v="167.28"/>
    <s v="‭112120503060‬"/>
    <s v="Serviços de Impressão"/>
    <s v="01-‭112120503060‬-000-‭001505060517‬-2-NV022633-PRO007872-0-0-0"/>
    <s v="NV021614"/>
    <m/>
    <x v="2"/>
    <x v="200"/>
  </r>
  <r>
    <x v="21"/>
    <m/>
    <x v="335"/>
    <d v="2025-09-22T00:00:00"/>
    <d v="2025-11-05T00:00:00"/>
    <n v="167.28"/>
    <s v="‭112120503060‬"/>
    <s v="Serviços de Impressão"/>
    <s v="01-‭112120503060‬-000-‭001505060305‬-2-NV022632-PRO007872-0-0-0"/>
    <s v="NV019952"/>
    <m/>
    <x v="2"/>
    <x v="208"/>
  </r>
  <r>
    <x v="21"/>
    <m/>
    <x v="335"/>
    <d v="2025-09-22T00:00:00"/>
    <d v="2025-11-05T00:00:00"/>
    <n v="167.28"/>
    <s v="‭112120503060‬"/>
    <s v="Serviços de Impressão"/>
    <s v="01-‭112120503060‬-000-‭001505060417‬-2-NV022646-PRO007872-0-0-0"/>
    <s v="NV019953"/>
    <m/>
    <x v="2"/>
    <x v="82"/>
  </r>
  <r>
    <x v="21"/>
    <m/>
    <x v="335"/>
    <d v="2025-09-22T00:00:00"/>
    <d v="2025-11-05T00:00:00"/>
    <n v="167.28"/>
    <s v="‭112120503060‬"/>
    <s v="Serviços de Impressão"/>
    <s v="01-‭112120503060‬-000-‭001505060383‬-2-NV022653-PRO007872-0-0-0"/>
    <s v="NV021586"/>
    <m/>
    <x v="2"/>
    <x v="189"/>
  </r>
  <r>
    <x v="21"/>
    <m/>
    <x v="335"/>
    <d v="2025-09-22T00:00:00"/>
    <d v="2025-11-05T00:00:00"/>
    <n v="167.28"/>
    <s v="‭112120503060‬"/>
    <s v="Serviços de Impressão"/>
    <s v="01-‭112120503060‬-000-‭001505060371‬-2-NV022575-PRO007872-0-0-0"/>
    <s v="NV021593"/>
    <m/>
    <x v="2"/>
    <x v="18"/>
  </r>
  <r>
    <x v="21"/>
    <m/>
    <x v="335"/>
    <d v="2025-09-22T00:00:00"/>
    <d v="2025-11-05T00:00:00"/>
    <n v="167.28"/>
    <s v="‭112120503060‬"/>
    <s v="Serviços de Impressão"/>
    <s v="01-‭112120503060‬-000-‭001505060423‬-2-NV022666-PRO007872-0-0-0"/>
    <s v="NV021598"/>
    <m/>
    <x v="2"/>
    <x v="87"/>
  </r>
  <r>
    <x v="21"/>
    <m/>
    <x v="335"/>
    <d v="2025-09-22T00:00:00"/>
    <d v="2025-11-05T00:00:00"/>
    <n v="167.28"/>
    <s v="‭112120503060‬"/>
    <s v="Serviços de Impressão"/>
    <s v="01-‭112120503060‬-000-‭001505060385‬-2-NV022655-PRO007872-0-0-0"/>
    <s v="NV021611"/>
    <m/>
    <x v="2"/>
    <x v="10"/>
  </r>
  <r>
    <x v="21"/>
    <m/>
    <x v="335"/>
    <d v="2025-09-22T00:00:00"/>
    <d v="2025-11-05T00:00:00"/>
    <n v="167.28"/>
    <s v="‭112120503060‬"/>
    <s v="Serviços de Impressão"/>
    <s v="01-‭112120503060‬-000-‭001505060505‬-2-NV022622-PRO007872-0-0-0"/>
    <s v="NV021608"/>
    <m/>
    <x v="2"/>
    <x v="19"/>
  </r>
  <r>
    <x v="21"/>
    <m/>
    <x v="335"/>
    <d v="2025-09-22T00:00:00"/>
    <d v="2025-11-05T00:00:00"/>
    <n v="167.28"/>
    <s v="‭112120503060‬"/>
    <s v="Serviços de Impressão"/>
    <s v="01-‭112120503060‬-000-‭001505060507‬-2-NV022636-PRO007872-0-0-0"/>
    <s v="NV021580"/>
    <m/>
    <x v="2"/>
    <x v="162"/>
  </r>
  <r>
    <x v="21"/>
    <m/>
    <x v="335"/>
    <d v="2025-09-22T00:00:00"/>
    <d v="2025-11-05T00:00:00"/>
    <n v="167.28"/>
    <s v="‭112120503060‬"/>
    <s v="Serviços de Impressão"/>
    <s v="01-‭112120503060‬-000-‭001505060381‬-2-NV022647-PRO007872-0-0-0"/>
    <s v="NV021620"/>
    <m/>
    <x v="2"/>
    <x v="70"/>
  </r>
  <r>
    <x v="21"/>
    <m/>
    <x v="335"/>
    <d v="2025-09-22T00:00:00"/>
    <d v="2025-11-05T00:00:00"/>
    <n v="167.28"/>
    <s v="‭112120503060‬"/>
    <s v="Serviços de Impressão"/>
    <s v="01-‭112120503060‬-000-‭001505060426‬-2-NV022559-PRO007872-0-0-0"/>
    <s v="NV021579"/>
    <m/>
    <x v="2"/>
    <x v="38"/>
  </r>
  <r>
    <x v="21"/>
    <m/>
    <x v="335"/>
    <d v="2025-09-22T00:00:00"/>
    <d v="2025-11-05T00:00:00"/>
    <n v="167.28"/>
    <s v="‭112120503060‬"/>
    <s v="Serviços de Impressão"/>
    <s v="01-‭112120503060‬-000-‭001505060506‬-2-NV022634-PRO007872-0-0-0"/>
    <s v="NV021599"/>
    <m/>
    <x v="2"/>
    <x v="167"/>
  </r>
  <r>
    <x v="21"/>
    <m/>
    <x v="335"/>
    <d v="2025-09-22T00:00:00"/>
    <d v="2025-11-05T00:00:00"/>
    <n v="167.28"/>
    <s v="‭112120503060‬"/>
    <s v="Serviços de Impressão"/>
    <s v="01-‭112120503060‬-000-‭001505060303‬-2-NV022630-PRO007872-0-0-0"/>
    <s v="NV021619"/>
    <m/>
    <x v="2"/>
    <x v="29"/>
  </r>
  <r>
    <x v="21"/>
    <m/>
    <x v="335"/>
    <d v="2025-09-22T00:00:00"/>
    <d v="2025-11-05T00:00:00"/>
    <n v="167.28"/>
    <s v="‭112120503060‬"/>
    <s v="Serviços de Impressão"/>
    <s v="01-‭112120503060‬-000-‭147505060106‬-2-NV021573-PRO007872-0-0-0"/>
    <s v="NV022557"/>
    <m/>
    <x v="2"/>
    <x v="190"/>
  </r>
  <r>
    <x v="21"/>
    <m/>
    <x v="335"/>
    <d v="2025-09-22T00:00:00"/>
    <d v="2025-11-05T00:00:00"/>
    <n v="167.28"/>
    <s v="‭112120503060‬"/>
    <s v="Serviços de Impressão"/>
    <s v="01-‭112120503060‬-000-‭149505060029‬-2-NV021566-PRO007872-0-0-0"/>
    <s v="NV021584"/>
    <m/>
    <x v="2"/>
    <x v="78"/>
  </r>
  <r>
    <x v="21"/>
    <m/>
    <x v="335"/>
    <d v="2025-09-22T00:00:00"/>
    <d v="2025-11-05T00:00:00"/>
    <n v="167.28"/>
    <s v="‭112120503060‬"/>
    <s v="Serviços de Impressão"/>
    <s v="01-‭112120503060‬-000-‭001505060462‬-2-NV022651-PRO007872-0-0-0"/>
    <s v="NV021570"/>
    <m/>
    <x v="2"/>
    <x v="90"/>
  </r>
  <r>
    <x v="21"/>
    <m/>
    <x v="335"/>
    <d v="2025-09-22T00:00:00"/>
    <d v="2025-11-05T00:00:00"/>
    <n v="167.28"/>
    <s v="‭112120503060‬"/>
    <s v="Serviços de Impressão"/>
    <s v="01-‭112120503060‬-000-‭001505060386‬-2-NV022656-PRO007872-0-0-0"/>
    <s v="NV020557"/>
    <m/>
    <x v="2"/>
    <x v="93"/>
  </r>
  <r>
    <x v="21"/>
    <m/>
    <x v="335"/>
    <d v="2025-09-22T00:00:00"/>
    <d v="2025-11-05T00:00:00"/>
    <n v="167.28"/>
    <s v="‭112120503060‬"/>
    <s v="Serviços de Impressão"/>
    <s v="01-‭112120503060‬-000-‭001505060477‬-2-NV022661-PRO007872-0-0-0"/>
    <s v="NV022553"/>
    <m/>
    <x v="2"/>
    <x v="61"/>
  </r>
  <r>
    <x v="21"/>
    <m/>
    <x v="335"/>
    <d v="2025-09-22T00:00:00"/>
    <d v="2025-11-05T00:00:00"/>
    <n v="167.28"/>
    <s v="‭112120503060‬"/>
    <s v="Serviços de Impressão"/>
    <s v="01-‭112120503060‬-000-‭001505060518‬-2-NV022635-PRO007872-0-0-0"/>
    <s v="NV020553"/>
    <m/>
    <x v="2"/>
    <x v="242"/>
  </r>
  <r>
    <x v="21"/>
    <m/>
    <x v="335"/>
    <d v="2025-09-22T00:00:00"/>
    <d v="2025-11-05T00:00:00"/>
    <n v="167.28"/>
    <s v="‭112120503060‬"/>
    <s v="Serviços de Impressão"/>
    <s v="01-‭112120503060‬-000-‭001505060380‬-2-NV022645-PRO007872-0-0-0"/>
    <s v="NV020551"/>
    <m/>
    <x v="2"/>
    <x v="232"/>
  </r>
  <r>
    <x v="21"/>
    <m/>
    <x v="335"/>
    <d v="2025-09-22T00:00:00"/>
    <d v="2025-11-05T00:00:00"/>
    <n v="167.28"/>
    <s v="‭112120503060‬"/>
    <s v="Serviços de Impressão"/>
    <s v="01-‭112120503060‬-000-‭001505060304‬-2-NV022631-PRO007872-0-0-0"/>
    <s v="NV021613"/>
    <m/>
    <x v="2"/>
    <x v="132"/>
  </r>
  <r>
    <x v="21"/>
    <m/>
    <x v="335"/>
    <d v="2025-09-22T00:00:00"/>
    <d v="2025-11-05T00:00:00"/>
    <n v="167.28"/>
    <s v="‭112120503060‬"/>
    <s v="Serviços de Impressão"/>
    <s v="01-‭112120503060‬-000-‭001505060520‬-2-NV022642-PRO007872-0-0-0"/>
    <s v="NV022556"/>
    <m/>
    <x v="2"/>
    <x v="247"/>
  </r>
  <r>
    <x v="21"/>
    <m/>
    <x v="335"/>
    <d v="2025-09-22T00:00:00"/>
    <d v="2025-11-05T00:00:00"/>
    <n v="167.28"/>
    <s v="‭112120503060‬"/>
    <s v="Serviços de Impressão"/>
    <s v="01-‭112120503060‬-000-‭001505060384‬-2-NV022654-PRO007872-0-0-0"/>
    <s v="NV021617"/>
    <m/>
    <x v="2"/>
    <x v="42"/>
  </r>
  <r>
    <x v="21"/>
    <m/>
    <x v="335"/>
    <d v="2025-09-22T00:00:00"/>
    <d v="2025-11-05T00:00:00"/>
    <n v="167.28"/>
    <s v="‭112120503060‬"/>
    <s v="Serviços de Impressão"/>
    <s v="01-‭112120503060‬-000-‭001505060522‬-2-NV022644-PRO007872-0-0-0"/>
    <s v="NV021578"/>
    <m/>
    <x v="2"/>
    <x v="84"/>
  </r>
  <r>
    <x v="21"/>
    <m/>
    <x v="335"/>
    <d v="2025-09-22T00:00:00"/>
    <d v="2025-11-05T00:00:00"/>
    <n v="167.28"/>
    <s v="‭112120503060‬"/>
    <s v="Serviços de Impressão"/>
    <s v="01-‭112120503060‬-000-‭001505060387‬-2-NV022657-PRO007872-0-0-0"/>
    <s v="NV021610"/>
    <m/>
    <x v="2"/>
    <x v="160"/>
  </r>
  <r>
    <x v="21"/>
    <m/>
    <x v="335"/>
    <d v="2025-09-22T00:00:00"/>
    <d v="2025-11-05T00:00:00"/>
    <n v="167.28"/>
    <s v="‭112120503060‬"/>
    <s v="Serviços de Impressão"/>
    <s v="01-‭112120503060‬-000-‭001505060388‬-2-NV022664-PRO007872-0-0-0"/>
    <s v="NV021591"/>
    <m/>
    <x v="2"/>
    <x v="197"/>
  </r>
  <r>
    <x v="21"/>
    <m/>
    <x v="335"/>
    <d v="2025-09-22T00:00:00"/>
    <d v="2025-11-05T00:00:00"/>
    <n v="167.28"/>
    <s v="‭112120503060‬"/>
    <s v="Serviços de Impressão"/>
    <s v="01-‭112120503060‬-000-‭001505060415‬-2-NV022638-PRO007872-0-0-0"/>
    <s v="NV021561"/>
    <m/>
    <x v="2"/>
    <x v="177"/>
  </r>
  <r>
    <x v="21"/>
    <m/>
    <x v="335"/>
    <d v="2025-09-22T00:00:00"/>
    <d v="2025-11-05T00:00:00"/>
    <n v="167.28"/>
    <s v="‭112120503060‬"/>
    <s v="Serviços de Impressão"/>
    <s v="01-‭112120503060‬-000-‭001505060379‬-2-NV022625-PRO007872-0-0-0"/>
    <s v="NV021594"/>
    <m/>
    <x v="2"/>
    <x v="89"/>
  </r>
  <r>
    <x v="21"/>
    <m/>
    <x v="335"/>
    <d v="2025-09-22T00:00:00"/>
    <d v="2025-11-05T00:00:00"/>
    <n v="167.28"/>
    <s v="‭112120503060‬"/>
    <s v="Serviços de Impressão"/>
    <s v="01-‭112120503060‬-000-‭001505060390‬-2-NV022681-PRO007872-0-0-0"/>
    <s v="NV021604"/>
    <m/>
    <x v="2"/>
    <x v="226"/>
  </r>
  <r>
    <x v="21"/>
    <m/>
    <x v="335"/>
    <d v="2025-09-22T00:00:00"/>
    <d v="2025-11-05T00:00:00"/>
    <n v="167.28"/>
    <s v="‭112120503060‬"/>
    <s v="Serviços de Impressão"/>
    <s v="01-‭112120503060‬-000-‭001505060464‬-2-NV022587-PRO007872-0-0-0"/>
    <s v="NV021559"/>
    <m/>
    <x v="2"/>
    <x v="76"/>
  </r>
  <r>
    <x v="21"/>
    <m/>
    <x v="335"/>
    <d v="2025-09-22T00:00:00"/>
    <d v="2025-11-05T00:00:00"/>
    <n v="167.28"/>
    <s v="‭112120503060‬"/>
    <s v="Serviços de Impressão"/>
    <s v="01-‭112120503060‬-000-‭001505060508‬-2-NV022680-PRO007872-0-0-0"/>
    <s v="NV022554"/>
    <m/>
    <x v="2"/>
    <x v="97"/>
  </r>
  <r>
    <x v="21"/>
    <m/>
    <x v="335"/>
    <d v="2025-09-22T00:00:00"/>
    <d v="2025-11-05T00:00:00"/>
    <n v="167.28"/>
    <s v="‭112120503060‬"/>
    <s v="Serviços de Impressão"/>
    <s v="01-‭112120503060‬-000-‭001505060395‬-2-NV021581-PRO007872-0-0-0"/>
    <s v="NV021597"/>
    <m/>
    <x v="2"/>
    <x v="107"/>
  </r>
  <r>
    <x v="21"/>
    <m/>
    <x v="335"/>
    <d v="2025-09-22T00:00:00"/>
    <d v="2025-11-05T00:00:00"/>
    <n v="167.28"/>
    <s v="‭112120503060‬"/>
    <s v="Serviços de Impressão"/>
    <s v="01-‭112120503060‬-000-‭001505060493‬-2-NV022663-PRO007872-0-0-0"/>
    <s v="NV021577"/>
    <m/>
    <x v="2"/>
    <x v="181"/>
  </r>
  <r>
    <x v="21"/>
    <m/>
    <x v="335"/>
    <d v="2025-09-22T00:00:00"/>
    <d v="2025-11-05T00:00:00"/>
    <n v="167.28"/>
    <s v="‭112120503060‬"/>
    <s v="Serviços de Impressão"/>
    <s v="01-‭112120503060‬-000-‭001505060307‬-2-NV022667-PRO007872-0-0-0"/>
    <s v="NV022564"/>
    <m/>
    <x v="2"/>
    <x v="166"/>
  </r>
  <r>
    <x v="21"/>
    <m/>
    <x v="335"/>
    <d v="2025-09-22T00:00:00"/>
    <d v="2025-11-05T00:00:00"/>
    <n v="167.28"/>
    <s v="‭112120503060‬"/>
    <s v="Serviços de Impressão"/>
    <s v="01-‭112120503060‬-000-‭001505060422‬-2-NV022649-PRO007872-0-0-0"/>
    <s v="NV020554"/>
    <m/>
    <x v="2"/>
    <x v="20"/>
  </r>
  <r>
    <x v="21"/>
    <m/>
    <x v="335"/>
    <d v="2025-09-22T00:00:00"/>
    <d v="2025-11-05T00:00:00"/>
    <n v="167.28"/>
    <s v="‭112120503060‬"/>
    <s v="Serviços de Impressão"/>
    <s v="01-‭112120503060‬-000-‭001505060425‬-2-NV021592-PRO007872-0-0-0"/>
    <s v="NV021588"/>
    <m/>
    <x v="2"/>
    <x v="64"/>
  </r>
  <r>
    <x v="21"/>
    <m/>
    <x v="335"/>
    <d v="2025-09-22T00:00:00"/>
    <d v="2025-11-05T00:00:00"/>
    <n v="167.28"/>
    <s v="‭112120503060‬"/>
    <s v="Serviços de Impressão"/>
    <s v="01-‭112120503060‬-000-‭001505060424‬-2-NV021587-PRO007872-0-0-0"/>
    <s v="NV021568"/>
    <m/>
    <x v="2"/>
    <x v="144"/>
  </r>
  <r>
    <x v="21"/>
    <m/>
    <x v="335"/>
    <d v="2025-09-22T00:00:00"/>
    <d v="2025-11-05T00:00:00"/>
    <n v="167.28"/>
    <s v="‭112120503060‬"/>
    <s v="Serviços de Impressão"/>
    <s v="01-‭112120503060‬-000-‭001505060494‬-2-NV022672-PRO007872-0-0-0"/>
    <s v="NV022555"/>
    <m/>
    <x v="2"/>
    <x v="210"/>
  </r>
  <r>
    <x v="21"/>
    <m/>
    <x v="335"/>
    <d v="2025-09-22T00:00:00"/>
    <d v="2025-11-05T00:00:00"/>
    <n v="167.28"/>
    <s v="‭112120503060‬"/>
    <s v="Serviços de Impressão"/>
    <s v="01-‭112120503060‬-000-‭001505060469‬-2-NV022624-PRO007872-0-0-0"/>
    <s v="NV022582"/>
    <m/>
    <x v="2"/>
    <x v="223"/>
  </r>
  <r>
    <x v="21"/>
    <m/>
    <x v="335"/>
    <d v="2025-09-22T00:00:00"/>
    <d v="2025-11-05T00:00:00"/>
    <n v="167.28"/>
    <s v="‭112120503060‬"/>
    <s v="Serviços de Impressão"/>
    <s v="01-‭112120503060‬-000-‭001505060411‬-2-NV022627-PRO007872-0-0-0"/>
    <s v="NV021569"/>
    <m/>
    <x v="2"/>
    <x v="233"/>
  </r>
  <r>
    <x v="21"/>
    <m/>
    <x v="335"/>
    <d v="2025-09-22T00:00:00"/>
    <d v="2025-11-05T00:00:00"/>
    <n v="167.28"/>
    <s v="‭112120503060‬"/>
    <s v="Serviços de Impressão"/>
    <s v="01-‭112120503060‬-000-‭001505060389‬-2-NV022665-PRO007872-0-0-0"/>
    <s v="NV021605"/>
    <m/>
    <x v="2"/>
    <x v="246"/>
  </r>
  <r>
    <x v="21"/>
    <m/>
    <x v="335"/>
    <d v="2025-09-22T00:00:00"/>
    <d v="2025-11-05T00:00:00"/>
    <n v="167.28"/>
    <s v="‭112120503060‬"/>
    <s v="Serviços de Impressão"/>
    <s v="01-‭112120503060‬-000-‭001505060445‬-2-NV022640-PRO007872-0-0-0"/>
    <s v="NV022601"/>
    <m/>
    <x v="2"/>
    <x v="227"/>
  </r>
  <r>
    <x v="21"/>
    <m/>
    <x v="335"/>
    <d v="2025-09-22T00:00:00"/>
    <d v="2025-11-05T00:00:00"/>
    <n v="167.28"/>
    <s v="‭112120503060‬"/>
    <s v="Serviços de Impressão"/>
    <s v="01-‭112120503060‬-000-‭001505060296‬-2-NV022586-PRO007872-0-0-0"/>
    <s v="NV021576"/>
    <m/>
    <x v="2"/>
    <x v="71"/>
  </r>
  <r>
    <x v="21"/>
    <m/>
    <x v="335"/>
    <d v="2025-09-22T00:00:00"/>
    <d v="2025-11-05T00:00:00"/>
    <n v="167.28"/>
    <s v="‭112120503060‬"/>
    <s v="Serviços de Impressão"/>
    <s v="01-‭112120503060‬-000-‭001505060523‬-2-NV022662-PRO007872-0-0-0"/>
    <s v="NV021564"/>
    <m/>
    <x v="2"/>
    <x v="183"/>
  </r>
  <r>
    <x v="21"/>
    <m/>
    <x v="335"/>
    <d v="2025-09-22T00:00:00"/>
    <d v="2025-11-05T00:00:00"/>
    <n v="167.28"/>
    <s v="‭112120503060‬"/>
    <s v="Serviços de Impressão"/>
    <s v="01-‭112120503060‬-000-‭001505060309‬-2-NV022669-PRO007872-0-0-0"/>
    <s v="NV022563"/>
    <m/>
    <x v="2"/>
    <x v="118"/>
  </r>
  <r>
    <x v="21"/>
    <m/>
    <x v="335"/>
    <d v="2025-09-22T00:00:00"/>
    <d v="2025-11-05T00:00:00"/>
    <n v="167.28"/>
    <s v="‭112120503060‬"/>
    <s v="Serviços de Impressão"/>
    <s v="01-‭112120503060‬-000-‭001505060514‬-2-NV022553-PRO007872-0-0-0"/>
    <s v="NV021563"/>
    <m/>
    <x v="2"/>
    <x v="55"/>
  </r>
  <r>
    <x v="21"/>
    <m/>
    <x v="335"/>
    <d v="2025-09-22T00:00:00"/>
    <d v="2025-11-05T00:00:00"/>
    <n v="167.28"/>
    <s v="‭112120503060‬"/>
    <s v="Serviços de Impressão"/>
    <s v="01-‭112120503060‬-000-‭133505060102‬-2-NV020553-PRO007872-0-0-0"/>
    <s v="NV020552"/>
    <m/>
    <x v="2"/>
    <x v="193"/>
  </r>
  <r>
    <x v="21"/>
    <m/>
    <x v="335"/>
    <d v="2025-09-22T00:00:00"/>
    <d v="2025-11-05T00:00:00"/>
    <n v="167.28"/>
    <s v="‭112120503060‬"/>
    <s v="Serviços de Impressão"/>
    <s v="01-‭112120503060‬-000-‭131505060099‬-2-NV020551-PRO007872-0-0-0"/>
    <s v="NV019955"/>
    <m/>
    <x v="2"/>
    <x v="65"/>
  </r>
  <r>
    <x v="21"/>
    <m/>
    <x v="335"/>
    <d v="2025-09-22T00:00:00"/>
    <d v="2025-11-05T00:00:00"/>
    <n v="167.28"/>
    <s v="‭112120503060‬"/>
    <s v="Serviços de Impressão"/>
    <s v="01-‭112120503060‬-000-‭001505060284‬-2-NV021613-PRO007872-0-0-0"/>
    <s v="NV021616"/>
    <m/>
    <x v="2"/>
    <x v="83"/>
  </r>
  <r>
    <x v="21"/>
    <m/>
    <x v="335"/>
    <d v="2025-09-22T00:00:00"/>
    <d v="2025-11-05T00:00:00"/>
    <n v="167.28"/>
    <s v="‭112120503060‬"/>
    <s v="Serviços de Impressão"/>
    <s v="01-‭112120503060‬-000-‭001505060367‬-2-NV022556-PRO007872-0-0-0"/>
    <s v="NV021601"/>
    <m/>
    <x v="2"/>
    <x v="104"/>
  </r>
  <r>
    <x v="21"/>
    <m/>
    <x v="335"/>
    <d v="2025-09-22T00:00:00"/>
    <d v="2025-11-05T00:00:00"/>
    <n v="167.28"/>
    <s v="‭112120503060‬"/>
    <s v="Serviços de Impressão"/>
    <s v="01-‭112120503060‬-000-‭001505060286‬-2-NV021617-PRO007872-0-0-0"/>
    <s v="NV021603"/>
    <m/>
    <x v="2"/>
    <x v="31"/>
  </r>
  <r>
    <x v="21"/>
    <m/>
    <x v="335"/>
    <d v="2025-09-22T00:00:00"/>
    <d v="2025-11-05T00:00:00"/>
    <n v="167.28"/>
    <s v="‭112120503060‬"/>
    <s v="Serviços de Impressão"/>
    <s v="01-‭112120503060‬-000-‭001505060279‬-2-NV021578-PRO007872-0-0-0"/>
    <s v="NV019956"/>
    <m/>
    <x v="2"/>
    <x v="204"/>
  </r>
  <r>
    <x v="21"/>
    <m/>
    <x v="335"/>
    <d v="2025-09-22T00:00:00"/>
    <d v="2025-11-05T00:00:00"/>
    <n v="167.28"/>
    <s v="‭112120503060‬"/>
    <s v="Serviços de Impressão"/>
    <s v="01-‭112120503060‬-000-‭001505060488‬-2-NV021610-PRO007872-0-0-0"/>
    <s v="NV022614"/>
    <m/>
    <x v="2"/>
    <x v="147"/>
  </r>
  <r>
    <x v="21"/>
    <m/>
    <x v="335"/>
    <d v="2025-09-22T00:00:00"/>
    <d v="2025-11-05T00:00:00"/>
    <n v="167.28"/>
    <s v="‭112120503060‬"/>
    <s v="Serviços de Impressão"/>
    <s v="01-‭112120503060‬-000-‭001505060361‬-2-NV021591-PRO007872-0-0-0"/>
    <s v="NV022603"/>
    <m/>
    <x v="2"/>
    <x v="146"/>
  </r>
  <r>
    <x v="21"/>
    <m/>
    <x v="335"/>
    <d v="2025-09-22T00:00:00"/>
    <d v="2025-11-05T00:00:00"/>
    <n v="167.28"/>
    <s v="‭112120503060‬"/>
    <s v="Serviços de Impressão"/>
    <s v="01-‭112120503060‬-000-‭140505060484‬-2-NV021561-PRO007872-0-0-0"/>
    <s v="NV022566"/>
    <m/>
    <x v="2"/>
    <x v="36"/>
  </r>
  <r>
    <x v="21"/>
    <m/>
    <x v="335"/>
    <d v="2025-09-22T00:00:00"/>
    <d v="2025-11-05T00:00:00"/>
    <n v="167.28"/>
    <s v="‭112120503060‬"/>
    <s v="Serviços de Impressão"/>
    <s v="01-‭112120503060‬-000-‭001505060512‬-2-NV021594-PRO007872-0-0-0"/>
    <s v="NV022611"/>
    <m/>
    <x v="2"/>
    <x v="57"/>
  </r>
  <r>
    <x v="21"/>
    <m/>
    <x v="335"/>
    <d v="2025-09-22T00:00:00"/>
    <d v="2025-11-05T00:00:00"/>
    <n v="167.28"/>
    <s v="‭112120503060‬"/>
    <s v="Serviços de Impressão"/>
    <s v="01-‭112120503060‬-000-‭001505060475‬-2-NV021604-PRO007872-0-0-0"/>
    <s v="NV022613"/>
    <m/>
    <x v="2"/>
    <x v="201"/>
  </r>
  <r>
    <x v="21"/>
    <m/>
    <x v="335"/>
    <d v="2025-09-22T00:00:00"/>
    <d v="2025-11-05T00:00:00"/>
    <n v="167.28"/>
    <s v="‭112120503060‬"/>
    <s v="Serviços de Impressão"/>
    <s v="01-‭112120503060‬-000-‭141505060025‬-2-NV021559-PRO007872-0-0-0"/>
    <s v="NV022609"/>
    <m/>
    <x v="2"/>
    <x v="32"/>
  </r>
  <r>
    <x v="21"/>
    <m/>
    <x v="335"/>
    <d v="2025-09-22T00:00:00"/>
    <d v="2025-11-05T00:00:00"/>
    <n v="167.28"/>
    <s v="‭112120503060‬"/>
    <s v="Serviços de Impressão"/>
    <s v="01-‭112120503060‬-000-‭001505060466‬-2-NV022554-PRO007872-0-0-0"/>
    <s v="NV022610"/>
    <m/>
    <x v="2"/>
    <x v="234"/>
  </r>
  <r>
    <x v="21"/>
    <m/>
    <x v="335"/>
    <d v="2025-09-22T00:00:00"/>
    <d v="2025-11-05T00:00:00"/>
    <n v="167.28"/>
    <s v="‭112120503060‬"/>
    <s v="Serviços de Impressão"/>
    <s v="01-‭112120503060‬-000-‭001505060398‬-2-NV021597-PRO007872-0-0-0"/>
    <s v="NV022584"/>
    <m/>
    <x v="2"/>
    <x v="238"/>
  </r>
  <r>
    <x v="21"/>
    <m/>
    <x v="335"/>
    <d v="2025-09-22T00:00:00"/>
    <d v="2025-11-05T00:00:00"/>
    <n v="167.28"/>
    <s v="‭112120503060‬"/>
    <s v="Serviços de Impressão"/>
    <s v="01-‭112120503060‬-000-‭143505060163‬-2-NV021577-PRO007872-0-0-0"/>
    <s v="NV022600"/>
    <m/>
    <x v="2"/>
    <x v="103"/>
  </r>
  <r>
    <x v="21"/>
    <m/>
    <x v="335"/>
    <d v="2025-09-22T00:00:00"/>
    <d v="2025-11-05T00:00:00"/>
    <n v="167.28"/>
    <s v="‭112120503060‬"/>
    <s v="Serviços de Impressão"/>
    <s v="01-‭112120503060‬-000-‭001505060290‬-2-NV022564-PRO007872-0-0-0"/>
    <s v="NV022578"/>
    <m/>
    <x v="2"/>
    <x v="108"/>
  </r>
  <r>
    <x v="21"/>
    <m/>
    <x v="335"/>
    <d v="2025-09-22T00:00:00"/>
    <d v="2025-11-05T00:00:00"/>
    <n v="167.28"/>
    <s v="‭112120503060‬"/>
    <s v="Serviços de Impressão"/>
    <s v="01-‭112120503060‬-000-‭134505060151‬-2-NV020554-PRO007872-0-0-0"/>
    <s v="NV021618"/>
    <m/>
    <x v="2"/>
    <x v="37"/>
  </r>
  <r>
    <x v="21"/>
    <m/>
    <x v="335"/>
    <d v="2025-09-22T00:00:00"/>
    <d v="2025-11-05T00:00:00"/>
    <n v="167.28"/>
    <s v="‭112120503060‬"/>
    <s v="Serviços de Impressão"/>
    <s v="01-‭112120503060‬-000-‭001505060502‬-2-NV021588-PRO007872-0-0-0"/>
    <s v="NV021575"/>
    <m/>
    <x v="2"/>
    <x v="67"/>
  </r>
  <r>
    <x v="21"/>
    <m/>
    <x v="335"/>
    <d v="2025-09-22T00:00:00"/>
    <d v="2025-11-05T00:00:00"/>
    <n v="167.28"/>
    <s v="‭112120503060‬"/>
    <s v="Serviços de Impressão"/>
    <s v="01-‭112120503060‬-000-‭148505060485‬-2-NV021568-PRO007872-0-0-0"/>
    <s v="NV021565"/>
    <m/>
    <x v="2"/>
    <x v="117"/>
  </r>
  <r>
    <x v="21"/>
    <m/>
    <x v="335"/>
    <d v="2025-09-22T00:00:00"/>
    <d v="2025-11-05T00:00:00"/>
    <n v="167.28"/>
    <s v="‭112120503060‬"/>
    <s v="Serviços de Impressão"/>
    <s v="01-‭112120503060‬-000-‭001505060366‬-2-NV022555-PRO007872-0-0-0"/>
    <s v="NV022573"/>
    <m/>
    <x v="2"/>
    <x v="184"/>
  </r>
  <r>
    <x v="21"/>
    <m/>
    <x v="335"/>
    <d v="2025-09-22T00:00:00"/>
    <d v="2025-11-05T00:00:00"/>
    <n v="167.28"/>
    <s v="‭112120503060‬"/>
    <s v="Serviços de Impressão"/>
    <s v="01-‭112120503060‬-000-‭001505060408‬-2-NV022614-PRO007872-0-0-0"/>
    <s v="NV022602"/>
    <m/>
    <x v="2"/>
    <x v="178"/>
  </r>
  <r>
    <x v="21"/>
    <m/>
    <x v="335"/>
    <d v="2025-09-22T00:00:00"/>
    <d v="2025-11-05T00:00:00"/>
    <n v="83.64"/>
    <s v="‭112120503060‬"/>
    <s v="Serviços de Impressão"/>
    <s v="01-‭112120503060‬-000-‭001505060407‬-2-NV022603-PRO007872-0-0-0"/>
    <s v="NV021567"/>
    <m/>
    <x v="2"/>
    <x v="91"/>
  </r>
  <r>
    <x v="21"/>
    <m/>
    <x v="335"/>
    <d v="2025-09-22T00:00:00"/>
    <d v="2025-11-05T00:00:00"/>
    <n v="167.28"/>
    <s v="‭112120503060‬"/>
    <s v="Serviços de Impressão"/>
    <s v="01-‭112120503060‬-000-‭001505060490‬-2-NV022566-PRO007872-0-0-0"/>
    <s v="NV022570"/>
    <m/>
    <x v="2"/>
    <x v="59"/>
  </r>
  <r>
    <x v="21"/>
    <m/>
    <x v="335"/>
    <d v="2025-09-22T00:00:00"/>
    <d v="2025-11-05T00:00:00"/>
    <n v="167.28"/>
    <s v="‭112120503060‬"/>
    <s v="Serviços de Impressão"/>
    <s v="01-‭112120503060‬-000-‭001505060298‬-2-NV022611-PRO007872-0-0-0"/>
    <s v="NV022588"/>
    <m/>
    <x v="2"/>
    <x v="207"/>
  </r>
  <r>
    <x v="21"/>
    <m/>
    <x v="335"/>
    <d v="2025-09-22T00:00:00"/>
    <d v="2025-11-05T00:00:00"/>
    <n v="167.28"/>
    <s v="‭112120503060‬"/>
    <s v="Serviços de Impressão"/>
    <s v="01-‭112120503060‬-000-‭001505060378‬-2-NV022613-PRO007872-0-0-0"/>
    <s v="NV021602"/>
    <m/>
    <x v="2"/>
    <x v="129"/>
  </r>
  <r>
    <x v="21"/>
    <m/>
    <x v="335"/>
    <d v="2025-09-22T00:00:00"/>
    <d v="2025-11-05T00:00:00"/>
    <n v="167.28"/>
    <s v="‭112120503060‬"/>
    <s v="Serviços de Impressão"/>
    <s v="01-‭112120503060‬-000-‭001505060491‬-2-NV022609-PRO007872-0-0-0"/>
    <s v="NV022572"/>
    <m/>
    <x v="2"/>
    <x v="77"/>
  </r>
  <r>
    <x v="21"/>
    <m/>
    <x v="335"/>
    <d v="2025-09-22T00:00:00"/>
    <d v="2025-11-05T00:00:00"/>
    <n v="167.28"/>
    <s v="‭112120503060‬"/>
    <s v="Serviços de Impressão"/>
    <s v="01-‭112120503060‬-000-‭001505060377‬-2-NV022610-PRO007872-0-0-0"/>
    <s v="NV022583"/>
    <m/>
    <x v="2"/>
    <x v="7"/>
  </r>
  <r>
    <x v="21"/>
    <m/>
    <x v="335"/>
    <d v="2025-09-22T00:00:00"/>
    <d v="2025-11-05T00:00:00"/>
    <n v="167.28"/>
    <s v="‭112120503060‬"/>
    <s v="Serviços de Impressão"/>
    <s v="01-‭112120503060‬-000-‭001505060375‬-2-NV022584-PRO007872-0-0-0"/>
    <s v="NV022612"/>
    <m/>
    <x v="2"/>
    <x v="106"/>
  </r>
  <r>
    <x v="21"/>
    <m/>
    <x v="335"/>
    <d v="2025-09-22T00:00:00"/>
    <d v="2025-11-05T00:00:00"/>
    <n v="167.28"/>
    <s v="‭112120503060‬"/>
    <s v="Serviços de Impressão"/>
    <s v="01-‭112120503060‬-000-‭001505060297‬-2-NV022600-PRO007872-0-0-0"/>
    <s v="NV022618"/>
    <m/>
    <x v="2"/>
    <x v="122"/>
  </r>
  <r>
    <x v="21"/>
    <m/>
    <x v="335"/>
    <d v="2025-09-22T00:00:00"/>
    <d v="2025-11-05T00:00:00"/>
    <n v="167.28"/>
    <s v="‭112120503060‬"/>
    <s v="Serviços de Impressão"/>
    <s v="01-‭112120503060‬-000-‭001505060405‬-2-NV022578-PRO007872-0-0-0"/>
    <s v="NV022615"/>
    <m/>
    <x v="2"/>
    <x v="148"/>
  </r>
  <r>
    <x v="21"/>
    <m/>
    <x v="335"/>
    <d v="2025-09-22T00:00:00"/>
    <d v="2025-11-05T00:00:00"/>
    <n v="167.28"/>
    <s v="‭112120503060‬"/>
    <s v="Serviços de Impressão"/>
    <s v="01-‭112120503060‬-000-‭001505060420‬-2-NV021618-PRO007872-0-0-0"/>
    <s v="NV022623"/>
    <m/>
    <x v="2"/>
    <x v="252"/>
  </r>
  <r>
    <x v="21"/>
    <m/>
    <x v="335"/>
    <d v="2025-09-22T00:00:00"/>
    <d v="2025-11-05T00:00:00"/>
    <n v="167.28"/>
    <s v="‭112120503060‬"/>
    <s v="Serviços de Impressão"/>
    <s v="01-‭112120503060‬-000-‭142505060137‬-2-NV021575-PRO007872-0-0-0"/>
    <s v="NV022619"/>
    <m/>
    <x v="2"/>
    <x v="60"/>
  </r>
  <r>
    <x v="21"/>
    <m/>
    <x v="335"/>
    <d v="2025-09-22T00:00:00"/>
    <d v="2025-11-05T00:00:00"/>
    <n v="167.28"/>
    <s v="‭112120503060‬"/>
    <s v="Serviços de Impressão"/>
    <s v="01-‭112120503060‬-000-‭144505060028‬-2-NV021565-PRO007872-0-0-0"/>
    <s v="NV021607"/>
    <m/>
    <x v="2"/>
    <x v="130"/>
  </r>
  <r>
    <x v="21"/>
    <m/>
    <x v="335"/>
    <d v="2025-09-22T00:00:00"/>
    <d v="2025-11-05T00:00:00"/>
    <n v="167.28"/>
    <s v="‭112120503060‬"/>
    <s v="Serviços de Impressão"/>
    <s v="01-‭112120503060‬-000-‭001505060294‬-2-NV022573-PRO007872-0-0-0"/>
    <s v="NV022629"/>
    <m/>
    <x v="2"/>
    <x v="35"/>
  </r>
  <r>
    <x v="21"/>
    <m/>
    <x v="335"/>
    <d v="2025-09-22T00:00:00"/>
    <d v="2025-11-05T00:00:00"/>
    <n v="167.28"/>
    <s v="‭112120503060‬"/>
    <s v="Serviços de Impressão"/>
    <s v="01-‭112120503060‬-000-‭001505060406‬-2-NV022602-PRO007872-0-0-0"/>
    <s v="NV022620"/>
    <m/>
    <x v="2"/>
    <x v="99"/>
  </r>
  <r>
    <x v="21"/>
    <m/>
    <x v="335"/>
    <d v="2025-09-22T00:00:00"/>
    <d v="2025-11-05T00:00:00"/>
    <n v="167.28"/>
    <s v="‭112120503060‬"/>
    <s v="Serviços de Impressão"/>
    <s v="01-‭112120503060‬-000-‭155505060500‬-2-NV021567-PRO007872-0-0-0"/>
    <s v="NV022626"/>
    <m/>
    <x v="2"/>
    <x v="48"/>
  </r>
  <r>
    <x v="21"/>
    <m/>
    <x v="335"/>
    <d v="2025-09-22T00:00:00"/>
    <d v="2025-11-05T00:00:00"/>
    <n v="167.28"/>
    <s v="‭112120503060‬"/>
    <s v="Serviços de Impressão"/>
    <s v="01-‭112120503060‬-000-‭001505060427‬-2-NV022570-PRO007872-0-0-0"/>
    <s v="NV022617"/>
    <m/>
    <x v="2"/>
    <x v="51"/>
  </r>
  <r>
    <x v="21"/>
    <m/>
    <x v="335"/>
    <d v="2025-09-22T00:00:00"/>
    <d v="2025-11-05T00:00:00"/>
    <n v="167.28"/>
    <s v="‭112120503060‬"/>
    <s v="Serviços de Impressão"/>
    <s v="01-‭112120503060‬-000-‭001505060515‬-2-NV022588-PRO007872-0-0-0"/>
    <s v="NV021612"/>
    <m/>
    <x v="2"/>
    <x v="245"/>
  </r>
  <r>
    <x v="21"/>
    <m/>
    <x v="335"/>
    <d v="2025-09-22T00:00:00"/>
    <d v="2025-11-05T00:00:00"/>
    <n v="167.28"/>
    <s v="‭112120503060‬"/>
    <s v="Serviços de Impressão"/>
    <s v="01-‭112120503060‬-000-‭001505060486‬-2-NV021602-PRO007872-0-0-0"/>
    <s v="NV022558"/>
    <m/>
    <x v="2"/>
    <x v="12"/>
  </r>
  <r>
    <x v="21"/>
    <m/>
    <x v="335"/>
    <d v="2025-09-22T00:00:00"/>
    <d v="2025-11-05T00:00:00"/>
    <n v="167.28"/>
    <s v="‭112120503060‬"/>
    <s v="Serviços de Impressão"/>
    <s v="01-‭112120503060‬-000-‭001505060293‬-2-NV022572-PRO007872-0-0-0"/>
    <s v="NV022585"/>
    <m/>
    <x v="2"/>
    <x v="182"/>
  </r>
  <r>
    <x v="21"/>
    <m/>
    <x v="335"/>
    <d v="2025-09-22T00:00:00"/>
    <d v="2025-11-05T00:00:00"/>
    <n v="167.28"/>
    <s v="‭112120503060‬"/>
    <s v="Serviços de Impressão"/>
    <s v="01-‭112120503060‬-000-‭001505060374‬-2-NV022583-PRO007872-0-0-0"/>
    <s v="NV022621"/>
    <m/>
    <x v="2"/>
    <x v="131"/>
  </r>
  <r>
    <x v="21"/>
    <m/>
    <x v="335"/>
    <d v="2025-09-22T00:00:00"/>
    <d v="2025-11-05T00:00:00"/>
    <n v="167.28"/>
    <s v="‭112120503060‬"/>
    <s v="Serviços de Impressão"/>
    <s v="01-‭112120503060‬-000-‭001505060504‬-2-NV022612-PRO007872-0-0-0"/>
    <s v="NV022616"/>
    <m/>
    <x v="2"/>
    <x v="75"/>
  </r>
  <r>
    <x v="21"/>
    <m/>
    <x v="335"/>
    <d v="2025-09-22T00:00:00"/>
    <d v="2025-11-05T00:00:00"/>
    <n v="250.92"/>
    <s v="‭112120503060‬"/>
    <s v="Serviços de Impressão"/>
    <s v="01-‭112120503060‬-000-‭001505060516‬-2-NV022618-PRO007872-0-0-0"/>
    <s v="NV022628"/>
    <m/>
    <x v="2"/>
    <x v="143"/>
  </r>
  <r>
    <x v="21"/>
    <m/>
    <x v="335"/>
    <d v="2025-09-22T00:00:00"/>
    <d v="2025-11-05T00:00:00"/>
    <n v="167.28"/>
    <s v="‭112120503060‬"/>
    <s v="Serviços de Impressão"/>
    <s v="01-‭112120503060‬-000-‭001505060409‬-2-NV022615-PRO007872-0-0-0"/>
    <s v="NV022637"/>
    <m/>
    <x v="2"/>
    <x v="69"/>
  </r>
  <r>
    <x v="21"/>
    <m/>
    <x v="335"/>
    <d v="2025-09-22T00:00:00"/>
    <d v="2025-11-05T00:00:00"/>
    <n v="167.28"/>
    <s v="‭112120503060‬"/>
    <s v="Serviços de Impressão"/>
    <s v="01-‭112120503060‬-000-‭001505060471‬-2-NV022623-PRO007872-0-0-0"/>
    <s v="NV022639"/>
    <m/>
    <x v="2"/>
    <x v="161"/>
  </r>
  <r>
    <x v="21"/>
    <m/>
    <x v="335"/>
    <d v="2025-09-22T00:00:00"/>
    <d v="2025-11-05T00:00:00"/>
    <n v="167.28"/>
    <s v="‭112120503060‬"/>
    <s v="Serviços de Impressão"/>
    <s v="01-‭112120503060‬-000-‭001505060302‬-2-NV022619-PRO007872-0-0-0"/>
    <s v="NV022633"/>
    <m/>
    <x v="2"/>
    <x v="172"/>
  </r>
  <r>
    <x v="21"/>
    <m/>
    <x v="335"/>
    <d v="2025-09-22T00:00:00"/>
    <d v="2025-11-05T00:00:00"/>
    <n v="167.28"/>
    <s v="‭112120503060‬"/>
    <s v="Serviços de Impressão"/>
    <s v="01-‭112120503060‬-000-‭001505060399‬-2-NV021607-PRO007872-0-0-0"/>
    <s v="NV022632"/>
    <m/>
    <x v="2"/>
    <x v="119"/>
  </r>
  <r>
    <x v="21"/>
    <m/>
    <x v="335"/>
    <d v="2025-09-22T00:00:00"/>
    <d v="2025-11-05T00:00:00"/>
    <n v="167.28"/>
    <s v="‭112120503060‬"/>
    <s v="Serviços de Impressão"/>
    <s v="01-‭112120503060‬-000-‭001505060413‬-2-NV022629-PRO007872-0-0-0"/>
    <s v="NV022646"/>
    <m/>
    <x v="2"/>
    <x v="25"/>
  </r>
  <r>
    <x v="21"/>
    <m/>
    <x v="335"/>
    <d v="2025-09-22T00:00:00"/>
    <d v="2025-11-05T00:00:00"/>
    <n v="167.28"/>
    <s v="‭112120503060‬"/>
    <s v="Serviços de Impressão"/>
    <s v="01-‭112120503060‬-000-‭001505060373‬-2-NV022582-PRO007872-0-0-0"/>
    <s v="NV022653"/>
    <m/>
    <x v="2"/>
    <x v="222"/>
  </r>
  <r>
    <x v="21"/>
    <m/>
    <x v="335"/>
    <d v="2025-09-22T00:00:00"/>
    <d v="2025-11-05T00:00:00"/>
    <n v="418.2"/>
    <s v="‭112120503060‬"/>
    <s v="Serviços de Impressão"/>
    <s v="01-‭112120503060‬-000-‭150505060476‬-2-NV021569-PRO007872-0-0-0"/>
    <s v="NV022575"/>
    <m/>
    <x v="2"/>
    <x v="195"/>
  </r>
  <r>
    <x v="21"/>
    <m/>
    <x v="335"/>
    <d v="2025-09-22T00:00:00"/>
    <d v="2025-11-05T00:00:00"/>
    <n v="167.28"/>
    <s v="‭112120503060‬"/>
    <s v="Serviços de Impressão"/>
    <s v="01-‭112120503060‬-000-‭001505060362‬-2-NV021605-PRO007872-0-0-0"/>
    <s v="NV022666"/>
    <m/>
    <x v="2"/>
    <x v="34"/>
  </r>
  <r>
    <x v="21"/>
    <m/>
    <x v="335"/>
    <d v="2025-09-22T00:00:00"/>
    <d v="2025-11-05T00:00:00"/>
    <n v="167.28"/>
    <s v="‭112120503060‬"/>
    <s v="Serviços de Impressão"/>
    <s v="01-‭112120503060‬-000-‭001505060376‬-2-NV022601-PRO007872-0-0-0"/>
    <s v="NV022655"/>
    <m/>
    <x v="2"/>
    <x v="199"/>
  </r>
  <r>
    <x v="21"/>
    <m/>
    <x v="335"/>
    <d v="2025-09-22T00:00:00"/>
    <d v="2025-11-05T00:00:00"/>
    <n v="167.28"/>
    <s v="‭112120503060‬"/>
    <s v="Serviços de Impressão"/>
    <s v="01-‭112120503060‬-000-‭001505060393‬-2-NV021576-PRO007872-0-0-0"/>
    <s v="NV022622"/>
    <m/>
    <x v="2"/>
    <x v="124"/>
  </r>
  <r>
    <x v="21"/>
    <m/>
    <x v="335"/>
    <d v="2025-09-22T00:00:00"/>
    <d v="2025-11-05T00:00:00"/>
    <n v="167.28"/>
    <s v="‭112120503060‬"/>
    <s v="Serviços de Impressão"/>
    <s v="01-‭112120503060‬-000-‭154505060027‬-2-NV021564-PRO007872-0-0-0"/>
    <s v="NV022636"/>
    <m/>
    <x v="2"/>
    <x v="156"/>
  </r>
  <r>
    <x v="21"/>
    <m/>
    <x v="335"/>
    <d v="2025-09-22T00:00:00"/>
    <d v="2025-11-05T00:00:00"/>
    <n v="167.28"/>
    <s v="‭112120503060‬"/>
    <s v="Serviços de Impressão"/>
    <s v="01-‭112120503060‬-000-‭001505060289‬-2-NV022563-PRO007872-0-0-0"/>
    <s v="NV022647"/>
    <m/>
    <x v="2"/>
    <x v="4"/>
  </r>
  <r>
    <x v="21"/>
    <m/>
    <x v="335"/>
    <d v="2025-09-22T00:00:00"/>
    <d v="2025-11-05T00:00:00"/>
    <n v="167.28"/>
    <s v="‭112120503060‬"/>
    <s v="Serviços de Impressão"/>
    <s v="01-‭112120503060‬-000-‭151505060026‬-2-NV021563-PRO007872-0-0-0"/>
    <s v="NV022559"/>
    <m/>
    <x v="2"/>
    <x v="79"/>
  </r>
  <r>
    <x v="21"/>
    <m/>
    <x v="335"/>
    <d v="2025-09-22T00:00:00"/>
    <d v="2025-11-05T00:00:00"/>
    <n v="167.28"/>
    <s v="‭112120503060‬"/>
    <s v="Serviços de Impressão"/>
    <s v="01-‭112120503060‬-000-‭132505060091‬-2-NV020552-PRO007872-0-0-0"/>
    <s v="NV022634"/>
    <m/>
    <x v="2"/>
    <x v="155"/>
  </r>
  <r>
    <x v="21"/>
    <m/>
    <x v="335"/>
    <d v="2025-09-22T00:00:00"/>
    <d v="2025-11-05T00:00:00"/>
    <n v="167.28"/>
    <s v="‭112120503060‬"/>
    <s v="Serviços de Impressão"/>
    <s v="01-‭112120503060‬-000-‭127505060481‬-2-NV019955-PRO007872-0-0-0"/>
    <s v="NV022630"/>
    <m/>
    <x v="2"/>
    <x v="100"/>
  </r>
  <r>
    <x v="21"/>
    <m/>
    <x v="335"/>
    <d v="2025-09-22T00:00:00"/>
    <d v="2025-11-05T00:00:00"/>
    <n v="167.28"/>
    <s v="‭112120503060‬"/>
    <s v="Serviços de Impressão"/>
    <s v="01-‭112120503060‬-000-‭001505060285‬-2-NV021616-PRO007872-0-0-0"/>
    <s v="NV021573"/>
    <m/>
    <x v="2"/>
    <x v="229"/>
  </r>
  <r>
    <x v="21"/>
    <m/>
    <x v="335"/>
    <d v="2025-09-22T00:00:00"/>
    <d v="2025-11-05T00:00:00"/>
    <n v="167.28"/>
    <s v="‭112120503060‬"/>
    <s v="Serviços de Impressão"/>
    <s v="01-‭112120503060‬-000-‭001505060513‬-2-NV021601-PRO007872-0-0-0"/>
    <s v="NV021566"/>
    <m/>
    <x v="2"/>
    <x v="179"/>
  </r>
  <r>
    <x v="21"/>
    <m/>
    <x v="335"/>
    <d v="2025-09-22T00:00:00"/>
    <d v="2025-11-05T00:00:00"/>
    <n v="167.28"/>
    <s v="‭112120503060‬"/>
    <s v="Serviços de Impressão"/>
    <s v="01-‭112120503060‬-000-‭001505060487‬-2-NV021603-PRO007872-0-0-0"/>
    <s v="NV022651"/>
    <m/>
    <x v="2"/>
    <x v="85"/>
  </r>
  <r>
    <x v="21"/>
    <m/>
    <x v="335"/>
    <d v="2025-09-22T00:00:00"/>
    <d v="2025-11-05T00:00:00"/>
    <n v="167.28"/>
    <s v="‭112120503060‬"/>
    <s v="Serviços de Impressão"/>
    <s v="01-‭112120503060‬-000-‭128505060474‬-2-NV019956-PRO007872-0-0-0"/>
    <s v="NV022656"/>
    <m/>
    <x v="2"/>
    <x v="241"/>
  </r>
  <r>
    <x v="21"/>
    <m/>
    <x v="335"/>
    <d v="2025-09-22T00:00:00"/>
    <d v="2025-11-05T00:00:00"/>
    <n v="167.28"/>
    <s v="‭112120503060‬"/>
    <s v="Serviços de Impressão"/>
    <s v="01-‭112120503060‬-000-‭113505060496‬-2-NV003955-PRO007872-0-0-0"/>
    <s v="NV022661"/>
    <m/>
    <x v="2"/>
    <x v="237"/>
  </r>
  <r>
    <x v="21"/>
    <m/>
    <x v="335"/>
    <d v="2025-09-22T00:00:00"/>
    <d v="2025-11-05T00:00:00"/>
    <n v="167.28"/>
    <s v="‭112120503060‬"/>
    <s v="Serviços de Impressão"/>
    <s v="01-‭112120503060‬-000-‭093505060125‬-2-NV003972-PRO007872-0-0-0"/>
    <s v="NV022635"/>
    <m/>
    <x v="2"/>
    <x v="105"/>
  </r>
  <r>
    <x v="21"/>
    <m/>
    <x v="335"/>
    <d v="2025-09-22T00:00:00"/>
    <d v="2025-11-05T00:00:00"/>
    <n v="167.28"/>
    <s v="‭112120503060‬"/>
    <s v="Serviços de Impressão"/>
    <s v="01-‭112120503060‬-000-‭071505060482‬-2-NV000957-PRO007872-0-0-0"/>
    <s v="NV022645"/>
    <m/>
    <x v="2"/>
    <x v="250"/>
  </r>
  <r>
    <x v="21"/>
    <m/>
    <x v="335"/>
    <d v="2025-09-22T00:00:00"/>
    <d v="2025-11-05T00:00:00"/>
    <n v="167.28"/>
    <s v="‭112120503060‬"/>
    <s v="Serviços de Impressão"/>
    <s v="01-‭112120503060‬-000-‭001505060392‬-2-NV022683-PRO007872-0-0-0"/>
    <s v="NV022631"/>
    <m/>
    <x v="2"/>
    <x v="164"/>
  </r>
  <r>
    <x v="21"/>
    <m/>
    <x v="335"/>
    <d v="2025-09-22T00:00:00"/>
    <d v="2025-11-05T00:00:00"/>
    <n v="167.28"/>
    <s v="‭112120503060‬"/>
    <s v="Serviços de Impressão"/>
    <s v="01-‭112120503060‬-000-‭092505060457‬-1-NV000954-PRO007872-0-0-0"/>
    <s v="NV022642"/>
    <m/>
    <x v="2"/>
    <x v="62"/>
  </r>
  <r>
    <x v="21"/>
    <m/>
    <x v="335"/>
    <d v="2025-09-22T00:00:00"/>
    <d v="2025-11-05T00:00:00"/>
    <n v="167.28"/>
    <s v="‭112120503060‬"/>
    <s v="Serviços de Impressão"/>
    <s v="01-‭112120503060‬-000-‭057505060470‬-2-NV006977-PRO007872-0-0-0"/>
    <s v="NV022654"/>
    <m/>
    <x v="2"/>
    <x v="243"/>
  </r>
  <r>
    <x v="21"/>
    <m/>
    <x v="335"/>
    <d v="2025-09-22T00:00:00"/>
    <d v="2025-11-05T00:00:00"/>
    <n v="167.28"/>
    <s v="‭112120503060‬"/>
    <s v="Serviços de Impressão"/>
    <s v="01-‭112120503060‬-000-‭098505060014‬-2-NV003957-PRO007872-0-0-0"/>
    <s v="NV022644"/>
    <m/>
    <x v="2"/>
    <x v="152"/>
  </r>
  <r>
    <x v="21"/>
    <m/>
    <x v="335"/>
    <d v="2025-09-22T00:00:00"/>
    <d v="2025-11-05T00:00:00"/>
    <n v="167.28"/>
    <s v="‭112120503060‬"/>
    <s v="Serviços de Impressão"/>
    <s v="01-‭112120503060‬-000-‭079505060122‬-2-NV000952-PRO007872-0-0-0"/>
    <s v="NV022657"/>
    <m/>
    <x v="2"/>
    <x v="248"/>
  </r>
  <r>
    <x v="21"/>
    <m/>
    <x v="335"/>
    <d v="2025-09-22T00:00:00"/>
    <d v="2025-11-05T00:00:00"/>
    <n v="167.28"/>
    <s v="‭112120503060‬"/>
    <s v="Serviços de Impressão"/>
    <s v="01-‭112120503060‬-000-‭073505060097‬-2-NV008123-PRO007872-0-0-0"/>
    <s v="NV022664"/>
    <m/>
    <x v="2"/>
    <x v="236"/>
  </r>
  <r>
    <x v="21"/>
    <m/>
    <x v="335"/>
    <d v="2025-09-22T00:00:00"/>
    <d v="2025-11-05T00:00:00"/>
    <n v="167.28"/>
    <s v="‭112120503060‬"/>
    <s v="Serviços de Impressão"/>
    <s v="01-‭112120503060‬-000-‭088505060498‬-2-NV003978-PRO007872-0-0-0"/>
    <s v="NV022638"/>
    <m/>
    <x v="2"/>
    <x v="112"/>
  </r>
  <r>
    <x v="21"/>
    <m/>
    <x v="335"/>
    <d v="2025-09-22T00:00:00"/>
    <d v="2025-11-05T00:00:00"/>
    <n v="167.28"/>
    <s v="‭112120503060‬"/>
    <s v="Serviços de Impressão"/>
    <s v="01-‭112120503060‬-000-‭060505060133‬-2-NV006978-PRO007872-0-0-0"/>
    <s v="NV022625"/>
    <m/>
    <x v="2"/>
    <x v="231"/>
  </r>
  <r>
    <x v="21"/>
    <m/>
    <x v="335"/>
    <d v="2025-09-22T00:00:00"/>
    <d v="2025-11-05T00:00:00"/>
    <n v="167.28"/>
    <s v="‭112120503060‬"/>
    <s v="Serviços de Impressão"/>
    <s v="01-‭112120503060‬-000-‭047505060440‬-2-NV006965-PRO007872-0-0-0"/>
    <s v="NV022681"/>
    <m/>
    <x v="2"/>
    <x v="206"/>
  </r>
  <r>
    <x v="21"/>
    <m/>
    <x v="335"/>
    <d v="2025-09-22T00:00:00"/>
    <d v="2025-11-05T00:00:00"/>
    <n v="167.28"/>
    <s v="‭112120503060‬"/>
    <s v="Serviços de Impressão"/>
    <s v="01-‭112120503060‬-000-‭069505060452‬-1-NV000955-PRO007872-0-0-0"/>
    <s v="NV022587"/>
    <m/>
    <x v="2"/>
    <x v="80"/>
  </r>
  <r>
    <x v="21"/>
    <m/>
    <x v="335"/>
    <d v="2025-09-22T00:00:00"/>
    <d v="2025-11-05T00:00:00"/>
    <n v="167.28"/>
    <s v="‭112120503060‬"/>
    <s v="Serviços de Impressão"/>
    <s v="01-‭112120503060‬-000-‭105505060017‬-2-NV003967-PRO007872-0-0-0"/>
    <s v="NV022680"/>
    <m/>
    <x v="2"/>
    <x v="92"/>
  </r>
  <r>
    <x v="21"/>
    <m/>
    <x v="335"/>
    <d v="2025-09-22T00:00:00"/>
    <d v="2025-11-05T00:00:00"/>
    <n v="167.28"/>
    <s v="‭112120503060‬"/>
    <s v="Serviços de Impressão"/>
    <s v="01-‭112120503060‬-000-‭067505060453‬-1-NV009956-PRO007872-0-0-0"/>
    <s v="NV021581"/>
    <m/>
    <x v="2"/>
    <x v="145"/>
  </r>
  <r>
    <x v="21"/>
    <m/>
    <x v="335"/>
    <d v="2025-09-22T00:00:00"/>
    <d v="2025-11-05T00:00:00"/>
    <n v="167.28"/>
    <s v="‭112120503060‬"/>
    <s v="Serviços de Impressão"/>
    <s v="01-‭112120503060‬-000-‭100505060472‬-2-NV003971-PRO007872-0-0-0"/>
    <s v="NV022663"/>
    <m/>
    <x v="2"/>
    <x v="163"/>
  </r>
  <r>
    <x v="21"/>
    <m/>
    <x v="335"/>
    <d v="2025-09-22T00:00:00"/>
    <d v="2025-11-05T00:00:00"/>
    <n v="167.28"/>
    <s v="‭112120503060‬"/>
    <s v="Serviços de Impressão"/>
    <s v="01-‭112120503060‬-000-‭076505060479‬-2-NV009960-PRO007872-0-0-0"/>
    <s v="NV022667"/>
    <m/>
    <x v="2"/>
    <x v="86"/>
  </r>
  <r>
    <x v="21"/>
    <m/>
    <x v="335"/>
    <d v="2025-09-22T00:00:00"/>
    <d v="2025-11-05T00:00:00"/>
    <n v="167.28"/>
    <s v="‭112120503060‬"/>
    <s v="Serviços de Impressão"/>
    <s v="01-‭112120503060‬-000-‭091505060451‬-1-NV009954-PRO007872-0-0-0"/>
    <s v="NV022649"/>
    <m/>
    <x v="2"/>
    <x v="26"/>
  </r>
  <r>
    <x v="21"/>
    <m/>
    <x v="335"/>
    <d v="2025-09-22T00:00:00"/>
    <d v="2025-11-05T00:00:00"/>
    <n v="167.28"/>
    <s v="‭112120503060‬"/>
    <s v="Serviços de Impressão"/>
    <s v="01-‭112120503060‬-000-‭125505060450‬-1-NV003981-PRO007872-0-0-0"/>
    <s v="NV021592"/>
    <m/>
    <x v="2"/>
    <x v="149"/>
  </r>
  <r>
    <x v="21"/>
    <m/>
    <x v="335"/>
    <d v="2025-09-22T00:00:00"/>
    <d v="2025-11-05T00:00:00"/>
    <n v="167.28"/>
    <s v="‭112120503060‬"/>
    <s v="Serviços de Impressão"/>
    <s v="01-‭112120503060‬-000-‭123505060511‬-2-NV003985-PRO007872-0-0-0"/>
    <s v="NV021587"/>
    <m/>
    <x v="2"/>
    <x v="63"/>
  </r>
  <r>
    <x v="21"/>
    <m/>
    <x v="335"/>
    <d v="2025-09-22T00:00:00"/>
    <d v="2025-11-05T00:00:00"/>
    <n v="167.28"/>
    <s v="‭112120503060‬"/>
    <s v="Serviços de Impressão"/>
    <s v="01-‭112120503060‬-000-‭082505060128‬-2-NV000958-PRO007872-0-0-0"/>
    <s v="NV022672"/>
    <m/>
    <x v="2"/>
    <x v="73"/>
  </r>
  <r>
    <x v="21"/>
    <m/>
    <x v="335"/>
    <d v="2025-09-22T00:00:00"/>
    <d v="2025-11-05T00:00:00"/>
    <n v="167.28"/>
    <s v="‭112120503060‬"/>
    <s v="Serviços de Impressão"/>
    <s v="01-‭112120503060‬-000-‭122505060123‬-2-NV003968-PRO007872-0-0-0"/>
    <s v="NV022624"/>
    <m/>
    <x v="2"/>
    <x v="214"/>
  </r>
  <r>
    <x v="21"/>
    <m/>
    <x v="335"/>
    <d v="2025-09-22T00:00:00"/>
    <d v="2025-11-05T00:00:00"/>
    <n v="167.28"/>
    <s v="‭112120503060‬"/>
    <s v="Serviços de Impressão"/>
    <s v="01-‭112120503060‬-000-‭138505060157‬-2-NV021558-PRO007872-0-0-0"/>
    <s v="NV022627"/>
    <m/>
    <x v="2"/>
    <x v="165"/>
  </r>
  <r>
    <x v="21"/>
    <m/>
    <x v="335"/>
    <d v="2025-09-22T00:00:00"/>
    <d v="2025-11-05T00:00:00"/>
    <n v="167.28"/>
    <s v="‭112120503060‬"/>
    <s v="Serviços de Impressão"/>
    <s v="01-‭112120503060‬-000-‭152505060104‬-2-NV021571-PRO007872-0-0-0"/>
    <s v="NV022665"/>
    <m/>
    <x v="2"/>
    <x v="191"/>
  </r>
  <r>
    <x v="21"/>
    <m/>
    <x v="335"/>
    <d v="2025-09-22T00:00:00"/>
    <d v="2025-11-05T00:00:00"/>
    <n v="167.28"/>
    <s v="‭112120503060‬"/>
    <s v="Serviços de Impressão"/>
    <s v="01-‭112120503060‬-000-‭153505060107‬-2-NV021574-PRO007872-0-0-0"/>
    <s v="NV022640"/>
    <m/>
    <x v="2"/>
    <x v="120"/>
  </r>
  <r>
    <x v="21"/>
    <m/>
    <x v="335"/>
    <d v="2025-09-22T00:00:00"/>
    <d v="2025-11-05T00:00:00"/>
    <n v="167.28"/>
    <s v="‭112120503060‬"/>
    <s v="Serviços de Impressão"/>
    <s v="01-‭112120503060‬-000-‭001505060288‬-2-NV022552-PRO007872-0-0-0"/>
    <s v="NV022586"/>
    <m/>
    <x v="2"/>
    <x v="113"/>
  </r>
  <r>
    <x v="21"/>
    <m/>
    <x v="335"/>
    <d v="2025-09-22T00:00:00"/>
    <d v="2025-11-05T00:00:00"/>
    <n v="167.28"/>
    <s v="‭112120503060‬"/>
    <s v="Serviços de Impressão"/>
    <s v="01-‭112120503060‬-000-‭001505060372‬-2-NV022576-PRO007872-0-0-0"/>
    <s v="NV022662"/>
    <m/>
    <x v="2"/>
    <x v="151"/>
  </r>
  <r>
    <x v="21"/>
    <m/>
    <x v="335"/>
    <d v="2025-09-22T00:00:00"/>
    <d v="2025-11-05T00:00:00"/>
    <n v="167.28"/>
    <s v="‭112120503060‬"/>
    <s v="Serviços de Impressão"/>
    <s v="01-‭112120503060‬-000-‭001505060360‬-2-NV021590-PRO007872-0-0-0"/>
    <s v="NV022669"/>
    <m/>
    <x v="2"/>
    <x v="95"/>
  </r>
  <r>
    <x v="21"/>
    <m/>
    <x v="335"/>
    <d v="2025-09-22T00:00:00"/>
    <d v="2025-11-05T00:00:00"/>
    <n v="167.28"/>
    <s v="‭112120503060‬"/>
    <s v="Serviços de Impressão"/>
    <s v="01-‭112120503060‬-000-‭001505060397‬-2-NV021589-PRO007872-0-0-0"/>
    <s v="NV022567"/>
    <m/>
    <x v="2"/>
    <x v="224"/>
  </r>
  <r>
    <x v="21"/>
    <m/>
    <x v="335"/>
    <d v="2025-09-22T00:00:00"/>
    <d v="2025-11-05T00:00:00"/>
    <n v="167.28"/>
    <s v="‭112120503060‬"/>
    <s v="Serviços de Impressão"/>
    <s v="01-‭112120503060‬-000-‭001505060363‬-2-NV021606-PRO007872-0-0-0"/>
    <s v="NV022650"/>
    <m/>
    <x v="2"/>
    <x v="56"/>
  </r>
  <r>
    <x v="21"/>
    <m/>
    <x v="335"/>
    <d v="2025-09-22T00:00:00"/>
    <d v="2025-11-05T00:00:00"/>
    <n v="167.28"/>
    <s v="‭112120503060‬"/>
    <s v="Serviços de Impressão"/>
    <s v="01-‭112120503060‬-000-‭001505060292‬-2-NV022571-PRO007872-0-0-0"/>
    <s v="NV022684"/>
    <m/>
    <x v="2"/>
    <x v="47"/>
  </r>
  <r>
    <x v="21"/>
    <m/>
    <x v="335"/>
    <d v="2025-09-22T00:00:00"/>
    <d v="2025-11-05T00:00:00"/>
    <n v="167.28"/>
    <s v="‭112120503060‬"/>
    <s v="Serviços de Impressão"/>
    <s v="01-‭112120503060‬-000-‭001505060283‬-2-NV021600-PRO007872-0-0-0"/>
    <s v="NV020555"/>
    <m/>
    <x v="2"/>
    <x v="192"/>
  </r>
  <r>
    <x v="21"/>
    <m/>
    <x v="335"/>
    <d v="2025-09-22T00:00:00"/>
    <d v="2025-11-05T00:00:00"/>
    <n v="167.28"/>
    <s v="‭112120503060‬"/>
    <s v="Serviços de Impressão"/>
    <s v="01-‭112120503060‬-000-‭146505060105‬-2-NV021572-PRO007872-0-0-0"/>
    <s v="NV022685"/>
    <m/>
    <x v="2"/>
    <x v="216"/>
  </r>
  <r>
    <x v="21"/>
    <m/>
    <x v="335"/>
    <d v="2025-09-22T00:00:00"/>
    <d v="2025-11-05T00:00:00"/>
    <n v="167.28"/>
    <s v="‭112120503060‬"/>
    <s v="Serviços de Impressão"/>
    <s v="01-‭112120503060‬-000-‭001505060287‬-2-NV022551-PRO007872-0-0-0"/>
    <s v="NV022682"/>
    <m/>
    <x v="2"/>
    <x v="217"/>
  </r>
  <r>
    <x v="21"/>
    <m/>
    <x v="335"/>
    <d v="2025-09-22T00:00:00"/>
    <d v="2025-11-05T00:00:00"/>
    <n v="167.28"/>
    <s v="‭112120503060‬"/>
    <s v="Serviços de Impressão"/>
    <s v="01-‭112120503060‬-000-‭001505060444‬-2-NV022568-PRO007872-0-0-0"/>
    <s v="NV022648"/>
    <m/>
    <x v="2"/>
    <x v="251"/>
  </r>
  <r>
    <x v="21"/>
    <m/>
    <x v="335"/>
    <d v="2025-09-22T00:00:00"/>
    <d v="2025-11-05T00:00:00"/>
    <n v="167.28"/>
    <s v="‭112120503060‬"/>
    <s v="Serviços de Impressão"/>
    <s v="01-‭112120503060‬-000-‭137505060101‬-2-NV020556-PRO007872-0-0-0"/>
    <s v="NV022686"/>
    <m/>
    <x v="2"/>
    <x v="255"/>
  </r>
  <r>
    <x v="21"/>
    <m/>
    <x v="335"/>
    <d v="2025-09-22T00:00:00"/>
    <d v="2025-11-05T00:00:00"/>
    <n v="167.28"/>
    <s v="‭112120503060‬"/>
    <s v="Serviços de Impressão"/>
    <s v="01-‭112120503060‬-000-‭139505060103‬-2-NV021562-PRO007872-0-0-0"/>
    <s v="NV022562"/>
    <m/>
    <x v="2"/>
    <x v="175"/>
  </r>
  <r>
    <x v="21"/>
    <m/>
    <x v="335"/>
    <d v="2025-09-22T00:00:00"/>
    <d v="2025-11-05T00:00:00"/>
    <n v="167.28"/>
    <s v="‭112120503060‬"/>
    <s v="Serviços de Impressão"/>
    <s v="01-‭112120503060‬-000-‭001505060401‬-2-NV021609-PRO007872-0-0-0"/>
    <s v="NV022652"/>
    <m/>
    <x v="2"/>
    <x v="128"/>
  </r>
  <r>
    <x v="21"/>
    <m/>
    <x v="335"/>
    <d v="2025-09-22T00:00:00"/>
    <d v="2025-11-05T00:00:00"/>
    <n v="167.28"/>
    <s v="‭112120503060‬"/>
    <s v="Serviços de Impressão"/>
    <s v="01-‭112120503060‬-000-‭001505060370‬-2-NV022574-PRO007872-0-0-0"/>
    <s v="NV022643"/>
    <m/>
    <x v="2"/>
    <x v="171"/>
  </r>
  <r>
    <x v="21"/>
    <m/>
    <x v="335"/>
    <d v="2025-09-22T00:00:00"/>
    <d v="2025-11-05T00:00:00"/>
    <n v="167.28"/>
    <s v="‭112120503060‬"/>
    <s v="Serviços de Impressão"/>
    <s v="01-‭112120503060‬-000-‭001505060365‬-2-NV021614-PRO007872-0-0-0"/>
    <s v="NV022688"/>
    <m/>
    <x v="2"/>
    <x v="249"/>
  </r>
  <r>
    <x v="21"/>
    <m/>
    <x v="335"/>
    <d v="2025-09-22T00:00:00"/>
    <d v="2025-11-05T00:00:00"/>
    <n v="167.28"/>
    <s v="‭112120503060‬"/>
    <s v="Serviços de Impressão"/>
    <s v="01-‭112120503060‬-000-‭130505060086‬-2-NV019952-PRO007872-0-0-0"/>
    <s v="NV022675"/>
    <m/>
    <x v="2"/>
    <x v="114"/>
  </r>
  <r>
    <x v="21"/>
    <m/>
    <x v="335"/>
    <d v="2025-09-22T00:00:00"/>
    <d v="2025-11-05T00:00:00"/>
    <n v="167.28"/>
    <s v="‭112120503060‬"/>
    <s v="Serviços de Impressão"/>
    <s v="01-‭112120503060‬-000-‭129505010025‬-1-NV019953-PRO007872-0-0-0"/>
    <s v="NV022676"/>
    <m/>
    <x v="2"/>
    <x v="138"/>
  </r>
  <r>
    <x v="21"/>
    <m/>
    <x v="335"/>
    <d v="2025-09-22T00:00:00"/>
    <d v="2025-11-05T00:00:00"/>
    <n v="1221.4399999999998"/>
    <s v="‭112120503060‬"/>
    <s v="Serviços de Impressão"/>
    <s v="01-‭112120503060‬-000-‭001505060359‬-2-NV021586-PRO007872-0-0-0"/>
    <s v="NV022679"/>
    <m/>
    <x v="2"/>
    <x v="45"/>
  </r>
  <r>
    <x v="21"/>
    <m/>
    <x v="335"/>
    <d v="2025-09-22T00:00:00"/>
    <d v="2025-11-05T00:00:00"/>
    <n v="83.64"/>
    <s v="‭112120503060‬"/>
    <s v="Serviços de Impressão"/>
    <s v="01-‭112120503060‬-000-‭001505060396‬-2-NV021593-PRO007872-0-0-0"/>
    <s v="NV023559"/>
    <m/>
    <x v="2"/>
    <x v="27"/>
  </r>
  <r>
    <x v="21"/>
    <m/>
    <x v="335"/>
    <d v="2025-09-22T00:00:00"/>
    <d v="2025-11-05T00:00:00"/>
    <n v="83.64"/>
    <s v="‭112120503060‬"/>
    <s v="Serviços de Impressão"/>
    <s v="01-‭112120503060‬-000-‭001505060281‬-2-NV021598-PRO007872-0-0-0"/>
    <s v="NV022658"/>
    <m/>
    <x v="2"/>
    <x v="140"/>
  </r>
  <r>
    <x v="21"/>
    <m/>
    <x v="335"/>
    <d v="2025-09-22T00:00:00"/>
    <d v="2025-11-05T00:00:00"/>
    <n v="83.64"/>
    <s v="‭112120503060‬"/>
    <s v="Serviços de Impressão"/>
    <s v="01-‭112120503060‬-000-‭001505060489‬-2-NV021611-PRO007872-0-0-0"/>
    <s v="NV006964"/>
    <m/>
    <x v="2"/>
    <x v="23"/>
  </r>
  <r>
    <x v="21"/>
    <m/>
    <x v="335"/>
    <d v="2025-09-22T00:00:00"/>
    <d v="2025-11-05T00:00:00"/>
    <n v="167.28"/>
    <s v="‭112120503060‬"/>
    <s v="Serviços de Impressão"/>
    <s v="01-‭112120503060‬-000-‭001505060400‬-2-NV021608-PRO007872-0-0-0"/>
    <s v="NV022641"/>
    <m/>
    <x v="2"/>
    <x v="137"/>
  </r>
  <r>
    <x v="21"/>
    <m/>
    <x v="335"/>
    <d v="2025-09-22T00:00:00"/>
    <d v="2025-11-05T00:00:00"/>
    <n v="167.28"/>
    <s v="‭112120503060‬"/>
    <s v="Serviços de Impressão"/>
    <s v="01-‭112120503060‬-000-‭001505060394‬-2-NV021580-PRO007872-0-0-0"/>
    <s v="NV022565"/>
    <m/>
    <x v="2"/>
    <x v="136"/>
  </r>
  <r>
    <x v="21"/>
    <m/>
    <x v="335"/>
    <d v="2025-09-22T00:00:00"/>
    <d v="2025-11-05T00:00:00"/>
    <n v="167.28"/>
    <s v="‭112120503060‬"/>
    <s v="Serviços de Impressão"/>
    <s v="01-‭112120503060‬-000-‭001505060454‬-1-NV021620-PRO007872-0-0-0"/>
    <s v="NV022670"/>
    <m/>
    <x v="2"/>
    <x v="116"/>
  </r>
  <r>
    <x v="21"/>
    <m/>
    <x v="335"/>
    <d v="2025-09-22T00:00:00"/>
    <d v="2025-11-05T00:00:00"/>
    <n v="167.28"/>
    <s v="‭112120503060‬"/>
    <s v="Serviços de Impressão"/>
    <s v="01-‭112120503060‬-000-‭001505060443‬-2-NV021579-PRO007872-0-0-0"/>
    <s v="NV006961"/>
    <m/>
    <x v="2"/>
    <x v="173"/>
  </r>
  <r>
    <x v="21"/>
    <m/>
    <x v="335"/>
    <d v="2025-09-22T00:00:00"/>
    <d v="2025-11-05T00:00:00"/>
    <n v="83.64"/>
    <s v="‭112120503060‬"/>
    <s v="Serviços de Impressão"/>
    <s v="01-‭112120503060‬-000-‭001505060282‬-2-NV021599-PRO007872-0-0-0"/>
    <s v="NV006968"/>
    <m/>
    <x v="2"/>
    <x v="221"/>
  </r>
  <r>
    <x v="21"/>
    <m/>
    <x v="335"/>
    <d v="2025-09-22T00:00:00"/>
    <d v="2025-11-05T00:00:00"/>
    <n v="83.64"/>
    <s v="‭112120503060‬"/>
    <s v="Serviços de Impressão"/>
    <s v="01-‭112120503060‬-000-‭001505060421‬-2-NV021619-PRO007872-0-0-0"/>
    <s v="NV006966"/>
    <m/>
    <x v="2"/>
    <x v="17"/>
  </r>
  <r>
    <x v="21"/>
    <m/>
    <x v="335"/>
    <d v="2025-09-22T00:00:00"/>
    <d v="2025-11-05T00:00:00"/>
    <n v="83.64"/>
    <s v="‭112120503060‬"/>
    <s v="Serviços de Impressão"/>
    <s v="01-‭112120503060‬-000-‭001505060368‬-2-NV022557-PRO007872-0-0-0"/>
    <s v="NV004961"/>
    <m/>
    <x v="2"/>
    <x v="11"/>
  </r>
  <r>
    <x v="21"/>
    <m/>
    <x v="335"/>
    <d v="2025-09-22T00:00:00"/>
    <d v="2025-11-05T00:00:00"/>
    <n v="407.18"/>
    <s v="‭112120503060‬"/>
    <s v="Serviços de Impressão"/>
    <s v="01-‭112120503060‬-000-‭001505060280‬-2-NV021584-PRO007872-0-0-0"/>
    <s v="NV006963"/>
    <m/>
    <x v="2"/>
    <x v="239"/>
  </r>
  <r>
    <x v="21"/>
    <m/>
    <x v="335"/>
    <d v="2025-09-22T00:00:00"/>
    <d v="2025-11-05T00:00:00"/>
    <n v="83.64"/>
    <s v="‭112120503060‬"/>
    <s v="Serviços de Impressão"/>
    <s v="01-‭112120503060‬-000-‭145505060501‬-2-NV021570-PRO007872-0-0-0"/>
    <s v="NV020557"/>
    <m/>
    <x v="2"/>
    <x v="93"/>
  </r>
  <r>
    <x v="22"/>
    <m/>
    <x v="336"/>
    <d v="2025-10-15T00:00:00"/>
    <d v="2025-11-05T00:00:00"/>
    <n v="1595.44"/>
    <s v="‭112120611030‬"/>
    <s v="Transportes (Veículos e Utilitários)"/>
    <s v="01-‭112120503060‬-000-‭136505060130‬-2-NV020557-PRO007872-0-0-0"/>
    <s v="NV006958"/>
    <m/>
    <x v="2"/>
    <x v="0"/>
  </r>
  <r>
    <x v="23"/>
    <m/>
    <x v="337"/>
    <d v="2025-10-20T00:00:00"/>
    <d v="2025-11-05T00:00:00"/>
    <n v="1278.6400000000001"/>
    <s v="‭112120611050‬"/>
    <s v="Transporte de Documentos (motoboy)"/>
    <s v="01-‭112120611030‬-000-‭001505040013‬-2-NV006958-PRO007889-0-0-0"/>
    <s v="NV021572"/>
    <m/>
    <x v="2"/>
    <x v="225"/>
  </r>
  <r>
    <x v="23"/>
    <m/>
    <x v="337"/>
    <d v="2025-10-20T00:00:00"/>
    <d v="2025-11-05T00:00:00"/>
    <n v="1278.6400000000001"/>
    <s v="‭112120611050‬"/>
    <s v="Transporte de Documentos (motoboy)"/>
    <s v="01-‭112120611050‬-000-‭146505060105‬-2-NV021572-PRO007710-0-0-0"/>
    <s v="NV004958"/>
    <m/>
    <x v="2"/>
    <x v="141"/>
  </r>
  <r>
    <x v="23"/>
    <m/>
    <x v="337"/>
    <d v="2025-10-20T00:00:00"/>
    <d v="2025-11-05T00:00:00"/>
    <n v="1278.6400000000001"/>
    <s v="‭112120611050‬"/>
    <s v="Transporte de Documentos (motoboy)"/>
    <s v="01-‭112120611050‬-000-‭116505060499‬-2-NV004958-PRO007710-0-0-0"/>
    <s v="NV020555"/>
    <m/>
    <x v="2"/>
    <x v="192"/>
  </r>
  <r>
    <x v="23"/>
    <m/>
    <x v="337"/>
    <d v="2025-10-20T00:00:00"/>
    <d v="2025-11-05T00:00:00"/>
    <n v="1278.6400000000001"/>
    <s v="‭112120611050‬"/>
    <s v="Transporte de Documentos (motoboy)"/>
    <s v="01-‭112120611050‬-000-‭135505060096‬-2-NV020555-PRO007710-0-0-0"/>
    <s v="NV021571"/>
    <m/>
    <x v="2"/>
    <x v="212"/>
  </r>
  <r>
    <x v="23"/>
    <m/>
    <x v="337"/>
    <d v="2025-10-20T00:00:00"/>
    <d v="2025-11-05T00:00:00"/>
    <n v="1278.6400000000001"/>
    <s v="‭112120611050‬"/>
    <s v="Transporte de Documentos (motoboy)"/>
    <s v="01-‭112120611050‬-000-‭152505060104‬-2-NV021571-PRO007710-0-0-0"/>
    <s v="NV021584"/>
    <m/>
    <x v="2"/>
    <x v="78"/>
  </r>
  <r>
    <x v="23"/>
    <m/>
    <x v="337"/>
    <d v="2025-10-20T00:00:00"/>
    <d v="2025-11-05T00:00:00"/>
    <n v="2557.2800000000002"/>
    <s v="‭112120611050‬"/>
    <s v="Transporte de Documentos (motoboy)"/>
    <s v="01-‭112120611050‬-000-‭001505060280‬-2-NV021584-PRO007710-0-0-0"/>
    <s v="NV022665"/>
    <m/>
    <x v="2"/>
    <x v="191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389‬-2-NV022665-PRO007710-0-0-0"/>
    <s v="NV022640"/>
    <m/>
    <x v="2"/>
    <x v="12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45‬-2-NV022640-PRO007710-0-0-0"/>
    <s v="NV022622"/>
    <m/>
    <x v="2"/>
    <x v="12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5‬-2-NV022622-PRO007710-0-0-0"/>
    <s v="NV021600"/>
    <m/>
    <x v="2"/>
    <x v="9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83‬-2-NV021600-PRO007710-0-0-0"/>
    <s v="NV022572"/>
    <m/>
    <x v="2"/>
    <x v="7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3‬-2-NV022572-PRO007710-0-0-0"/>
    <s v="NV022628"/>
    <m/>
    <x v="2"/>
    <x v="143"/>
  </r>
  <r>
    <x v="23"/>
    <m/>
    <x v="337"/>
    <d v="2025-10-20T00:00:00"/>
    <d v="2025-11-05T00:00:00"/>
    <n v="1801.72"/>
    <s v="‭112120611050‬"/>
    <s v="Transporte de Documentos (motoboy)"/>
    <s v="01-‭112120611050‬-000-‭001505060412‬-2-NV022628-PRO007710-0-0-0"/>
    <s v="NV000954"/>
    <m/>
    <x v="2"/>
    <x v="41"/>
  </r>
  <r>
    <x v="23"/>
    <m/>
    <x v="337"/>
    <d v="2025-10-20T00:00:00"/>
    <d v="2025-11-05T00:00:00"/>
    <n v="2240.13"/>
    <s v="‭112120611050‬"/>
    <s v="Transporte de Documentos (motoboy)"/>
    <s v="01-‭112120611050‬-000-‭092505060457‬-1-NV000954-PRO007710-0-0-0"/>
    <s v="NV009960"/>
    <m/>
    <x v="2"/>
    <x v="72"/>
  </r>
  <r>
    <x v="23"/>
    <m/>
    <x v="337"/>
    <d v="2025-10-20T00:00:00"/>
    <d v="2025-11-05T00:00:00"/>
    <n v="2117"/>
    <s v="‭112120611050‬"/>
    <s v="Transporte de Documentos (motoboy)"/>
    <s v="01-‭112120611050‬-000-‭076505060479‬-2-NV009960-PRO007710-0-0-0"/>
    <s v="NV009958"/>
    <m/>
    <x v="2"/>
    <x v="15"/>
  </r>
  <r>
    <x v="23"/>
    <m/>
    <x v="337"/>
    <d v="2025-10-20T00:00:00"/>
    <d v="2025-11-05T00:00:00"/>
    <n v="374.7"/>
    <s v="‭112120611050‬"/>
    <s v="Transporte de Documentos (motoboy)"/>
    <s v="01-‭112120611050‬-000-‭124505060437‬-2-NV009958-PRO007710-0-0-0"/>
    <s v="NV003980"/>
    <m/>
    <x v="2"/>
    <x v="142"/>
  </r>
  <r>
    <x v="23"/>
    <m/>
    <x v="337"/>
    <d v="2025-10-20T00:00:00"/>
    <d v="2025-11-05T00:00:00"/>
    <n v="1100.8800000000001"/>
    <s v="‭112120611050‬"/>
    <s v="Transporte de Documentos (motoboy)"/>
    <s v="01-‭112120611050‬-000-‭104505060131‬-2-NV003980-PRO007710-0-0-0"/>
    <s v="NV002952"/>
    <m/>
    <x v="2"/>
    <x v="8"/>
  </r>
  <r>
    <x v="23"/>
    <m/>
    <x v="337"/>
    <d v="2025-10-20T00:00:00"/>
    <d v="2025-11-05T00:00:00"/>
    <n v="1278.6400000000001"/>
    <s v="‭112120611050‬"/>
    <s v="Transporte de Documentos (motoboy)"/>
    <s v="01-‭112120611050‬-000-‭120505060441‬-2-NV002952-PRO007710-0-0-0"/>
    <s v="NV003967"/>
    <m/>
    <x v="2"/>
    <x v="150"/>
  </r>
  <r>
    <x v="23"/>
    <m/>
    <x v="337"/>
    <d v="2025-10-20T00:00:00"/>
    <d v="2025-11-05T00:00:00"/>
    <n v="1801.72"/>
    <s v="‭112120611050‬"/>
    <s v="Transporte de Documentos (motoboy)"/>
    <s v="01-‭112120611050‬-000-‭105505060017‬-2-NV003967-PRO007710-0-0-0"/>
    <s v="NV000952"/>
    <m/>
    <x v="2"/>
    <x v="39"/>
  </r>
  <r>
    <x v="23"/>
    <m/>
    <x v="337"/>
    <d v="2025-10-20T00:00:00"/>
    <d v="2025-11-05T00:00:00"/>
    <n v="523.08000000000004"/>
    <s v="‭112120611050‬"/>
    <s v="Transporte de Documentos (motoboy)"/>
    <s v="01-‭112120611050‬-000-‭079505060122‬-2-NV000952-PRO007710-0-0-0"/>
    <s v="NV003979"/>
    <m/>
    <x v="2"/>
    <x v="46"/>
  </r>
  <r>
    <x v="23"/>
    <m/>
    <x v="337"/>
    <d v="2025-10-20T00:00:00"/>
    <d v="2025-11-05T00:00:00"/>
    <n v="1122.6400000000001"/>
    <s v="‭112120611050‬"/>
    <s v="Transporte de Documentos (motoboy)"/>
    <s v="01-‭112120611050‬-000-‭108505060129‬-2-NV003979-PRO007710-0-0-0"/>
    <s v="NV003961"/>
    <m/>
    <x v="2"/>
    <x v="24"/>
  </r>
  <r>
    <x v="23"/>
    <m/>
    <x v="337"/>
    <d v="2025-10-20T00:00:00"/>
    <d v="2025-11-05T00:00:00"/>
    <n v="1278.6400000000001"/>
    <s v="‭112120611050‬"/>
    <s v="Transporte de Documentos (motoboy)"/>
    <s v="01-‭112120611050‬-000-‭085505060150‬-2-NV003961-PRO007710-0-0-0"/>
    <s v="NV003983"/>
    <m/>
    <x v="2"/>
    <x v="235"/>
  </r>
  <r>
    <x v="23"/>
    <m/>
    <x v="337"/>
    <d v="2025-10-20T00:00:00"/>
    <d v="2025-11-05T00:00:00"/>
    <n v="1278.6400000000001"/>
    <s v="‭112120611050‬"/>
    <s v="Transporte de Documentos (motoboy)"/>
    <s v="01-‭112120611050‬-000-‭084505060100‬-2-NV003983-PRO007710-0-0-0"/>
    <s v="NV003963"/>
    <m/>
    <x v="2"/>
    <x v="180"/>
  </r>
  <r>
    <x v="23"/>
    <m/>
    <x v="337"/>
    <d v="2025-10-20T00:00:00"/>
    <d v="2025-11-05T00:00:00"/>
    <n v="29931.8"/>
    <s v="‭112120611050‬"/>
    <s v="Transporte de Documentos (motoboy)"/>
    <s v="01-‭112120611050‬-000-‭103505060016‬-2-NV003963-PRO007710-0-0-0"/>
    <s v="NV000957"/>
    <m/>
    <x v="2"/>
    <x v="30"/>
  </r>
  <r>
    <x v="23"/>
    <m/>
    <x v="337"/>
    <d v="2025-10-20T00:00:00"/>
    <d v="2025-11-05T00:00:00"/>
    <n v="1809.95"/>
    <s v="‭112120611050‬"/>
    <s v="Transporte de Documentos (motoboy)"/>
    <s v="01-‭112120611050‬-000-‭071505060482‬-2-NV000957-PRO007710-0-0-0"/>
    <s v="NV009955"/>
    <m/>
    <x v="2"/>
    <x v="125"/>
  </r>
  <r>
    <x v="23"/>
    <m/>
    <x v="337"/>
    <d v="2025-10-20T00:00:00"/>
    <d v="2025-11-05T00:00:00"/>
    <n v="2201.7600000000002"/>
    <s v="‭112120611050‬"/>
    <s v="Transporte de Documentos (motoboy)"/>
    <s v="01-‭112120611050‬-000-‭077505060497‬-2-NV009955-PRO007710-0-0-0"/>
    <s v="NV002951"/>
    <m/>
    <x v="2"/>
    <x v="22"/>
  </r>
  <r>
    <x v="23"/>
    <m/>
    <x v="337"/>
    <d v="2025-10-20T00:00:00"/>
    <d v="2025-11-05T00:00:00"/>
    <n v="523.08000000000004"/>
    <s v="‭112120611050‬"/>
    <s v="Transporte de Documentos (motoboy)"/>
    <s v="01-‭112120611050‬-000-‭083505060442‬-2-NV002951-PRO007710-0-0-0"/>
    <s v="NV000953"/>
    <m/>
    <x v="2"/>
    <x v="96"/>
  </r>
  <r>
    <x v="23"/>
    <m/>
    <x v="337"/>
    <d v="2025-10-20T00:00:00"/>
    <d v="2025-11-05T00:00:00"/>
    <n v="1278.6400000000001"/>
    <s v="‭112120611050‬"/>
    <s v="Transporte de Documentos (motoboy)"/>
    <s v="01-‭112120611050‬-000-‭080505060021‬-2-NV000953-PRO007710-0-0-0"/>
    <s v="NV021588"/>
    <m/>
    <x v="2"/>
    <x v="6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2‬-2-NV021588-PRO007710-0-0-0"/>
    <s v="NV003969"/>
    <m/>
    <x v="2"/>
    <x v="111"/>
  </r>
  <r>
    <x v="23"/>
    <m/>
    <x v="337"/>
    <d v="2025-10-20T00:00:00"/>
    <d v="2025-11-05T00:00:00"/>
    <n v="1278.6400000000001"/>
    <s v="‭112120611050‬"/>
    <s v="Transporte de Documentos (motoboy)"/>
    <s v="01-‭112120611050‬-000-‭121505060124‬-2-NV003969-PRO007710-0-0-0"/>
    <s v="NV003981"/>
    <m/>
    <x v="2"/>
    <x v="158"/>
  </r>
  <r>
    <x v="23"/>
    <m/>
    <x v="337"/>
    <d v="2025-10-20T00:00:00"/>
    <d v="2025-11-05T00:00:00"/>
    <n v="1278.6400000000001"/>
    <s v="‭112120611050‬"/>
    <s v="Transporte de Documentos (motoboy)"/>
    <s v="01-‭112120611050‬-000-‭125505060450‬-1-NV003981-PRO007710-0-0-0"/>
    <s v="NV022619"/>
    <m/>
    <x v="2"/>
    <x v="6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2‬-2-NV022619-PRO007710-0-0-0"/>
    <s v="NV021559"/>
    <m/>
    <x v="2"/>
    <x v="76"/>
  </r>
  <r>
    <x v="23"/>
    <m/>
    <x v="337"/>
    <d v="2025-10-20T00:00:00"/>
    <d v="2025-11-05T00:00:00"/>
    <n v="1801.72"/>
    <s v="‭112120611050‬"/>
    <s v="Transporte de Documentos (motoboy)"/>
    <s v="01-‭112120611050‬-000-‭141505060025‬-2-NV021559-PRO007710-0-0-0"/>
    <s v="NV009959"/>
    <m/>
    <x v="2"/>
    <x v="244"/>
  </r>
  <r>
    <x v="23"/>
    <m/>
    <x v="337"/>
    <d v="2025-10-20T00:00:00"/>
    <d v="2025-11-05T00:00:00"/>
    <n v="1278.6400000000001"/>
    <s v="‭112120611050‬"/>
    <s v="Transporte de Documentos (motoboy)"/>
    <s v="01-‭112120611050‬-000-‭078505060483‬-2-NV009959-PRO007710-0-0-0"/>
    <s v="NV003986"/>
    <m/>
    <x v="2"/>
    <x v="74"/>
  </r>
  <r>
    <x v="23"/>
    <m/>
    <x v="337"/>
    <d v="2025-10-20T00:00:00"/>
    <d v="2025-11-05T00:00:00"/>
    <n v="1278.6400000000001"/>
    <s v="‭112120611050‬"/>
    <s v="Transporte de Documentos (motoboy)"/>
    <s v="01-‭112120611050‬-000-‭107505060024‬-2-NV003986-PRO007710-0-0-0"/>
    <s v="NV022601"/>
    <m/>
    <x v="2"/>
    <x v="22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6‬-2-NV022601-PRO007710-0-0-0"/>
    <s v="NV022586"/>
    <m/>
    <x v="2"/>
    <x v="11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6‬-2-NV022586-PRO007710-0-0-0"/>
    <s v="NV003970"/>
    <m/>
    <x v="2"/>
    <x v="194"/>
  </r>
  <r>
    <x v="23"/>
    <m/>
    <x v="337"/>
    <d v="2025-10-20T00:00:00"/>
    <d v="2025-11-05T00:00:00"/>
    <n v="1551.24"/>
    <s v="‭112120611050‬"/>
    <s v="Transporte de Documentos (motoboy)"/>
    <s v="01-‭112120611050‬-000-‭086505060092‬-2-NV003970-PRO007710-0-0-0"/>
    <s v="NV000958"/>
    <m/>
    <x v="2"/>
    <x v="110"/>
  </r>
  <r>
    <x v="23"/>
    <m/>
    <x v="337"/>
    <d v="2025-10-20T00:00:00"/>
    <d v="2025-11-05T00:00:00"/>
    <n v="1278.6400000000001"/>
    <s v="‭112120611050‬"/>
    <s v="Transporte de Documentos (motoboy)"/>
    <s v="01-‭112120611050‬-000-‭082505060128‬-2-NV000958-PRO007710-0-0-0"/>
    <s v="NV022573"/>
    <m/>
    <x v="2"/>
    <x v="184"/>
  </r>
  <r>
    <x v="23"/>
    <m/>
    <x v="337"/>
    <d v="2025-10-20T00:00:00"/>
    <d v="2025-11-05T00:00:00"/>
    <n v="37603.64"/>
    <s v="‭112120611050‬"/>
    <s v="Transporte de Documentos (motoboy)"/>
    <s v="01-‭112120611050‬-000-‭001505060294‬-2-NV022573-PRO007710-0-0-0"/>
    <s v="NV006967"/>
    <m/>
    <x v="2"/>
    <x v="52"/>
  </r>
  <r>
    <x v="23"/>
    <m/>
    <x v="337"/>
    <d v="2025-10-20T00:00:00"/>
    <d v="2025-11-05T00:00:00"/>
    <n v="1278.6400000000001"/>
    <s v="‭112120611050‬"/>
    <s v="Transporte de Documentos (motoboy)"/>
    <s v="01-‭112120611050‬-000-‭049505010018‬-2-NV006967-PRO007710-0-0-0"/>
    <s v="NV022625"/>
    <m/>
    <x v="2"/>
    <x v="23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9‬-2-NV022625-PRO007710-0-0-0"/>
    <s v="NV022676"/>
    <m/>
    <x v="2"/>
    <x v="13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24‬-2-NV022676-PRO007710-0-0-0"/>
    <s v="NV022635"/>
    <m/>
    <x v="2"/>
    <x v="10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8‬-2-NV022635-PRO007710-0-0-0"/>
    <s v="NV022684"/>
    <m/>
    <x v="2"/>
    <x v="4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8‬-2-NV022684-PRO007710-0-0-0"/>
    <s v="NV021598"/>
    <m/>
    <x v="2"/>
    <x v="8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81‬-2-NV021598-PRO007710-0-0-0"/>
    <s v="NV021569"/>
    <m/>
    <x v="2"/>
    <x v="233"/>
  </r>
  <r>
    <x v="23"/>
    <m/>
    <x v="337"/>
    <d v="2025-10-20T00:00:00"/>
    <d v="2025-11-05T00:00:00"/>
    <n v="1278.6400000000001"/>
    <s v="‭112120611050‬"/>
    <s v="Transporte de Documentos (motoboy)"/>
    <s v="01-‭112120611050‬-000-‭150505060476‬-2-NV021569-PRO007710-0-0-0"/>
    <s v="NV021603"/>
    <m/>
    <x v="2"/>
    <x v="3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87‬-2-NV021603-PRO007710-0-0-0"/>
    <s v="NV003954"/>
    <m/>
    <x v="2"/>
    <x v="211"/>
  </r>
  <r>
    <x v="23"/>
    <m/>
    <x v="337"/>
    <d v="2025-10-20T00:00:00"/>
    <d v="2025-11-05T00:00:00"/>
    <n v="2201.7600000000002"/>
    <s v="‭112120611050‬"/>
    <s v="Transporte de Documentos (motoboy)"/>
    <s v="01-‭112120611050‬-000-‭097505060088‬-2-NV003954-PRO007710-0-0-0"/>
    <s v="NV022568"/>
    <m/>
    <x v="2"/>
    <x v="21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44‬-2-NV022568-PRO007710-0-0-0"/>
    <s v="NV021579"/>
    <m/>
    <x v="2"/>
    <x v="3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43‬-2-NV021579-PRO007710-0-0-0"/>
    <s v="NV019955"/>
    <m/>
    <x v="2"/>
    <x v="65"/>
  </r>
  <r>
    <x v="23"/>
    <m/>
    <x v="337"/>
    <d v="2025-10-20T00:00:00"/>
    <d v="2025-11-05T00:00:00"/>
    <n v="1253.6600000000001"/>
    <s v="‭112120611050‬"/>
    <s v="Transporte de Documentos (motoboy)"/>
    <s v="01-‭112120611050‬-000-‭127505060481‬-2-NV019955-PRO007710-0-0-0"/>
    <s v="NV020551"/>
    <m/>
    <x v="2"/>
    <x v="232"/>
  </r>
  <r>
    <x v="23"/>
    <m/>
    <x v="337"/>
    <d v="2025-10-20T00:00:00"/>
    <d v="2025-11-05T00:00:00"/>
    <n v="523.08000000000004"/>
    <s v="‭112120611050‬"/>
    <s v="Transporte de Documentos (motoboy)"/>
    <s v="01-‭112120611050‬-000-‭131505060099‬-2-NV020551-PRO007710-0-0-0"/>
    <s v="NV004961"/>
    <m/>
    <x v="2"/>
    <x v="11"/>
  </r>
  <r>
    <x v="23"/>
    <m/>
    <x v="337"/>
    <d v="2025-10-20T00:00:00"/>
    <d v="2025-11-05T00:00:00"/>
    <n v="1278.6400000000001"/>
    <s v="‭112120611050‬"/>
    <s v="Transporte de Documentos (motoboy)"/>
    <s v="01-‭112120611050‬-000-‭126505060135‬-2-NV004961-PRO007710-0-0-0"/>
    <s v="NV022584"/>
    <m/>
    <x v="2"/>
    <x v="23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5‬-2-NV022584-PRO007710-0-0-0"/>
    <s v="NV022641"/>
    <m/>
    <x v="2"/>
    <x v="13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9‬-2-NV022641-PRO007710-0-0-0"/>
    <s v="NV022617"/>
    <m/>
    <x v="2"/>
    <x v="5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0‬-2-NV022617-PRO007710-0-0-0"/>
    <s v="NV022647"/>
    <m/>
    <x v="2"/>
    <x v="4"/>
  </r>
  <r>
    <x v="23"/>
    <m/>
    <x v="337"/>
    <d v="2025-10-20T00:00:00"/>
    <d v="2025-11-05T00:00:00"/>
    <n v="523.08000000000004"/>
    <s v="‭112120611050‬"/>
    <s v="Transporte de Documentos (motoboy)"/>
    <s v="01-‭112120611050‬-000-‭001505060381‬-2-NV022647-PRO007710-0-0-0"/>
    <s v="NV003955"/>
    <m/>
    <x v="2"/>
    <x v="126"/>
  </r>
  <r>
    <x v="23"/>
    <m/>
    <x v="337"/>
    <d v="2025-10-20T00:00:00"/>
    <d v="2025-11-05T00:00:00"/>
    <n v="14065.04"/>
    <s v="‭112120611050‬"/>
    <s v="Transporte de Documentos (motoboy)"/>
    <s v="01-‭112120611050‬-000-‭113505060496‬-2-NV003955-PRO007710-0-0-0"/>
    <s v="NV006962"/>
    <m/>
    <x v="2"/>
    <x v="40"/>
  </r>
  <r>
    <x v="23"/>
    <m/>
    <x v="337"/>
    <d v="2025-10-20T00:00:00"/>
    <d v="2025-11-05T00:00:00"/>
    <n v="1278.6400000000001"/>
    <s v="‭112120611050‬"/>
    <s v="Transporte de Documentos (motoboy)"/>
    <s v="01-‭112120611050‬-000-‭045505040017‬-2-NV006962-PRO007710-0-0-0"/>
    <s v="NV022656"/>
    <m/>
    <x v="2"/>
    <x v="241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386‬-2-NV022656-PRO007710-0-0-0"/>
    <s v="NV021597"/>
    <m/>
    <x v="2"/>
    <x v="107"/>
  </r>
  <r>
    <x v="23"/>
    <m/>
    <x v="337"/>
    <d v="2025-10-20T00:00:00"/>
    <d v="2025-11-05T00:00:00"/>
    <n v="1551.24"/>
    <s v="‭112120611050‬"/>
    <s v="Transporte de Documentos (motoboy)"/>
    <s v="01-‭112120611050‬-000-‭001505060398‬-2-NV021597-PRO007710-0-0-0"/>
    <s v="NV006961"/>
    <m/>
    <x v="2"/>
    <x v="173"/>
  </r>
  <r>
    <x v="23"/>
    <m/>
    <x v="337"/>
    <d v="2025-10-20T00:00:00"/>
    <d v="2025-11-05T00:00:00"/>
    <n v="2557.2800000000002"/>
    <s v="‭112120611050‬"/>
    <s v="Transporte de Documentos (motoboy)"/>
    <s v="01-‭112120611050‬-000-‭016505060161‬-2-NV006961-PRO007710-0-0-0"/>
    <s v="NV020556"/>
    <m/>
    <x v="2"/>
    <x v="240"/>
  </r>
  <r>
    <x v="23"/>
    <m/>
    <x v="337"/>
    <d v="2025-10-20T00:00:00"/>
    <d v="2025-11-05T00:00:00"/>
    <n v="1278.6400000000001"/>
    <s v="‭112120611050‬"/>
    <s v="Transporte de Documentos (motoboy)"/>
    <s v="01-‭112120611050‬-000-‭137505060101‬-2-NV020556-PRO007710-0-0-0"/>
    <s v="NV022610"/>
    <m/>
    <x v="2"/>
    <x v="23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7‬-2-NV022610-PRO007710-0-0-0"/>
    <s v="NV022576"/>
    <m/>
    <x v="2"/>
    <x v="25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2‬-2-NV022576-PRO007710-0-0-0"/>
    <s v="NV022632"/>
    <m/>
    <x v="2"/>
    <x v="11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5‬-2-NV022632-PRO007710-0-0-0"/>
    <s v="NV021573"/>
    <m/>
    <x v="2"/>
    <x v="229"/>
  </r>
  <r>
    <x v="23"/>
    <m/>
    <x v="337"/>
    <d v="2025-10-20T00:00:00"/>
    <d v="2025-11-05T00:00:00"/>
    <n v="1763.46"/>
    <s v="‭112120611050‬"/>
    <s v="Transporte de Documentos (motoboy)"/>
    <s v="01-‭112120611050‬-000-‭147505060106‬-2-NV021573-PRO007710-0-0-0"/>
    <s v="NV006965"/>
    <m/>
    <x v="2"/>
    <x v="14"/>
  </r>
  <r>
    <x v="23"/>
    <m/>
    <x v="337"/>
    <d v="2025-10-20T00:00:00"/>
    <d v="2025-11-05T00:00:00"/>
    <n v="1278.6400000000001"/>
    <s v="‭112120611050‬"/>
    <s v="Transporte de Documentos (motoboy)"/>
    <s v="01-‭112120611050‬-000-‭047505060440‬-2-NV006965-PRO007710-0-0-0"/>
    <s v="NV020553"/>
    <m/>
    <x v="2"/>
    <x v="242"/>
  </r>
  <r>
    <x v="23"/>
    <m/>
    <x v="337"/>
    <d v="2025-10-20T00:00:00"/>
    <d v="2025-11-05T00:00:00"/>
    <n v="1278.6400000000001"/>
    <s v="‭112120611050‬"/>
    <s v="Transporte de Documentos (motoboy)"/>
    <s v="01-‭112120611050‬-000-‭133505060102‬-2-NV020553-PRO007710-0-0-0"/>
    <s v="NV022616"/>
    <m/>
    <x v="2"/>
    <x v="7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9‬-2-NV022616-PRO007710-0-0-0"/>
    <s v="NV004959"/>
    <m/>
    <x v="2"/>
    <x v="133"/>
  </r>
  <r>
    <x v="23"/>
    <m/>
    <x v="337"/>
    <d v="2025-10-20T00:00:00"/>
    <d v="2025-11-05T00:00:00"/>
    <n v="16647.3"/>
    <s v="‭112120611050‬"/>
    <s v="Transporte de Documentos (motoboy)"/>
    <s v="01-‭112120611050‬-000-‭119505060023‬-2-NV004959-PRO007710-0-0-0"/>
    <s v="NV006977"/>
    <m/>
    <x v="2"/>
    <x v="215"/>
  </r>
  <r>
    <x v="23"/>
    <m/>
    <x v="337"/>
    <d v="2025-10-20T00:00:00"/>
    <d v="2025-11-05T00:00:00"/>
    <n v="1278.6400000000001"/>
    <s v="‭112120611050‬"/>
    <s v="Transporte de Documentos (motoboy)"/>
    <s v="01-‭112120611050‬-000-‭057505060470‬-2-NV006977-PRO007710-0-0-0"/>
    <s v="NV021575"/>
    <m/>
    <x v="2"/>
    <x v="67"/>
  </r>
  <r>
    <x v="23"/>
    <m/>
    <x v="337"/>
    <d v="2025-10-20T00:00:00"/>
    <d v="2025-11-05T00:00:00"/>
    <n v="1278.6400000000001"/>
    <s v="‭112120611050‬"/>
    <s v="Transporte de Documentos (motoboy)"/>
    <s v="01-‭112120611050‬-000-‭142505060137‬-2-NV021575-PRO007710-0-0-0"/>
    <s v="NV021566"/>
    <m/>
    <x v="2"/>
    <x v="179"/>
  </r>
  <r>
    <x v="23"/>
    <m/>
    <x v="337"/>
    <d v="2025-10-20T00:00:00"/>
    <d v="2025-11-05T00:00:00"/>
    <n v="1278.6400000000001"/>
    <s v="‭112120611050‬"/>
    <s v="Transporte de Documentos (motoboy)"/>
    <s v="01-‭112120611050‬-000-‭149505060029‬-2-NV021566-PRO007710-0-0-0"/>
    <s v="NV022664"/>
    <m/>
    <x v="2"/>
    <x v="23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8‬-2-NV022664-PRO007710-0-0-0"/>
    <s v="NV022682"/>
    <m/>
    <x v="2"/>
    <x v="21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1‬-2-NV022682-PRO007710-0-0-0"/>
    <s v="NV021614"/>
    <m/>
    <x v="2"/>
    <x v="20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5‬-2-NV021614-PRO007710-0-0-0"/>
    <s v="NV022613"/>
    <m/>
    <x v="2"/>
    <x v="20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8‬-2-NV022613-PRO007710-0-0-0"/>
    <s v="NV022564"/>
    <m/>
    <x v="2"/>
    <x v="16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0‬-2-NV022564-PRO007710-0-0-0"/>
    <s v="NV021594"/>
    <m/>
    <x v="2"/>
    <x v="89"/>
  </r>
  <r>
    <x v="23"/>
    <m/>
    <x v="337"/>
    <d v="2025-10-20T00:00:00"/>
    <d v="2025-11-05T00:00:00"/>
    <n v="4403.5200000000004"/>
    <s v="‭112120611050‬"/>
    <s v="Transporte de Documentos (motoboy)"/>
    <s v="01-‭112120611050‬-000-‭001505060512‬-2-NV021594-PRO007710-0-0-0"/>
    <s v="NV021577"/>
    <m/>
    <x v="2"/>
    <x v="181"/>
  </r>
  <r>
    <x v="23"/>
    <m/>
    <x v="337"/>
    <d v="2025-10-20T00:00:00"/>
    <d v="2025-11-05T00:00:00"/>
    <n v="1278.6400000000001"/>
    <s v="‭112120611050‬"/>
    <s v="Transporte de Documentos (motoboy)"/>
    <s v="01-‭112120611050‬-000-‭143505060163‬-2-NV021577-PRO007710-0-0-0"/>
    <s v="NV019953"/>
    <m/>
    <x v="2"/>
    <x v="82"/>
  </r>
  <r>
    <x v="23"/>
    <m/>
    <x v="337"/>
    <d v="2025-10-20T00:00:00"/>
    <d v="2025-11-05T00:00:00"/>
    <n v="1278.6400000000001"/>
    <s v="‭112120611050‬"/>
    <s v="Transporte de Documentos (motoboy)"/>
    <s v="01-‭112120611050‬-000-‭129505010025‬-1-NV019953-PRO007710-0-0-0"/>
    <s v="NV022637"/>
    <m/>
    <x v="2"/>
    <x v="6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4‬-2-NV022637-PRO007710-0-0-0"/>
    <s v="NV022552"/>
    <m/>
    <x v="2"/>
    <x v="5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88‬-2-NV022552-PRO007710-0-0-0"/>
    <s v="NV022638"/>
    <m/>
    <x v="2"/>
    <x v="112"/>
  </r>
  <r>
    <x v="23"/>
    <m/>
    <x v="337"/>
    <d v="2025-10-20T00:00:00"/>
    <d v="2025-11-05T00:00:00"/>
    <n v="1253.6600000000001"/>
    <s v="‭112120611050‬"/>
    <s v="Transporte de Documentos (motoboy)"/>
    <s v="01-‭112120611050‬-000-‭001505060415‬-2-NV022638-PRO007710-0-0-0"/>
    <s v="NV022652"/>
    <m/>
    <x v="2"/>
    <x v="12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92‬-2-NV022652-PRO007710-0-0-0"/>
    <s v="NV022629"/>
    <m/>
    <x v="2"/>
    <x v="35"/>
  </r>
  <r>
    <x v="23"/>
    <m/>
    <x v="337"/>
    <d v="2025-10-20T00:00:00"/>
    <d v="2025-11-05T00:00:00"/>
    <n v="2557.2800000000002"/>
    <s v="‭112120611050‬"/>
    <s v="Transporte de Documentos (motoboy)"/>
    <s v="01-‭112120611050‬-000-‭001505060413‬-2-NV022629-PRO007710-0-0-0"/>
    <s v="NV022683"/>
    <m/>
    <x v="2"/>
    <x v="21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2‬-2-NV022683-PRO007710-0-0-0"/>
    <s v="NV022567"/>
    <m/>
    <x v="2"/>
    <x v="224"/>
  </r>
  <r>
    <x v="23"/>
    <m/>
    <x v="337"/>
    <d v="2025-10-20T00:00:00"/>
    <d v="2025-11-05T00:00:00"/>
    <n v="450.36"/>
    <s v="‭112120611050‬"/>
    <s v="Transporte de Documentos (motoboy)"/>
    <s v="01-‭112120611050‬-000-‭001505060369‬-2-NV022567-PRO007710-0-0-0"/>
    <s v="NV003964"/>
    <m/>
    <x v="2"/>
    <x v="174"/>
  </r>
  <r>
    <x v="23"/>
    <m/>
    <x v="337"/>
    <d v="2025-10-20T00:00:00"/>
    <d v="2025-11-05T00:00:00"/>
    <n v="1278.6400000000001"/>
    <s v="‭112120611050‬"/>
    <s v="Transporte de Documentos (motoboy)"/>
    <s v="01-‭112120611050‬-000-‭111505060159‬-2-NV003964-PRO007710-0-0-0"/>
    <s v="NV022582"/>
    <m/>
    <x v="2"/>
    <x v="223"/>
  </r>
  <r>
    <x v="23"/>
    <m/>
    <x v="337"/>
    <d v="2025-10-20T00:00:00"/>
    <d v="2025-11-05T00:00:00"/>
    <n v="22234.98"/>
    <s v="‭112120611050‬"/>
    <s v="Transporte de Documentos (motoboy)"/>
    <s v="01-‭112120611050‬-000-‭001505060373‬-2-NV022582-PRO007710-0-0-0"/>
    <s v="NV009954"/>
    <m/>
    <x v="2"/>
    <x v="170"/>
  </r>
  <r>
    <x v="23"/>
    <m/>
    <x v="337"/>
    <d v="2025-10-20T00:00:00"/>
    <d v="2025-11-05T00:00:00"/>
    <n v="6916.28"/>
    <s v="‭112120611050‬"/>
    <s v="Transporte de Documentos (motoboy)"/>
    <s v="01-‭112120611050‬-000-‭091505060451‬-1-NV009954-PRO007710-0-0-0"/>
    <s v="NV009956"/>
    <m/>
    <x v="2"/>
    <x v="58"/>
  </r>
  <r>
    <x v="23"/>
    <m/>
    <x v="337"/>
    <d v="2025-10-20T00:00:00"/>
    <d v="2025-11-05T00:00:00"/>
    <n v="2201.7600000000002"/>
    <s v="‭112120611050‬"/>
    <s v="Transporte de Documentos (motoboy)"/>
    <s v="01-‭112120611050‬-000-‭067505060453‬-1-NV009956-PRO007710-0-0-0"/>
    <s v="NV000956"/>
    <m/>
    <x v="2"/>
    <x v="16"/>
  </r>
  <r>
    <x v="23"/>
    <m/>
    <x v="337"/>
    <d v="2025-10-20T00:00:00"/>
    <d v="2025-11-05T00:00:00"/>
    <n v="1801.72"/>
    <s v="‭112120611050‬"/>
    <s v="Transporte de Documentos (motoboy)"/>
    <s v="01-‭112120611050‬-000-‭081505060154‬-2-NV000956-PRO007710-0-0-0"/>
    <s v="NV009957"/>
    <m/>
    <x v="2"/>
    <x v="230"/>
  </r>
  <r>
    <x v="23"/>
    <m/>
    <x v="337"/>
    <d v="2025-10-20T00:00:00"/>
    <d v="2025-11-05T00:00:00"/>
    <n v="1278.6400000000001"/>
    <s v="‭112120611050‬"/>
    <s v="Transporte de Documentos (motoboy)"/>
    <s v="01-‭112120611050‬-000-‭075505060098‬-2-NV009957-PRO007710-0-0-0"/>
    <s v="NV021609"/>
    <m/>
    <x v="2"/>
    <x v="157"/>
  </r>
  <r>
    <x v="23"/>
    <m/>
    <x v="337"/>
    <d v="2025-10-20T00:00:00"/>
    <d v="2025-11-05T00:00:00"/>
    <n v="9658.08"/>
    <s v="‭112120611050‬"/>
    <s v="Transporte de Documentos (motoboy)"/>
    <s v="01-‭112120611050‬-000-‭001505060401‬-2-NV021609-PRO007710-0-0-0"/>
    <s v="NV006978"/>
    <m/>
    <x v="2"/>
    <x v="109"/>
  </r>
  <r>
    <x v="23"/>
    <m/>
    <x v="337"/>
    <d v="2025-10-20T00:00:00"/>
    <d v="2025-11-05T00:00:00"/>
    <n v="1993.04"/>
    <s v="‭112120611050‬"/>
    <s v="Transporte de Documentos (motoboy)"/>
    <s v="01-‭112120611050‬-000-‭060505060133‬-2-NV006978-PRO007710-0-0-0"/>
    <s v="NV007121"/>
    <m/>
    <x v="2"/>
    <x v="123"/>
  </r>
  <r>
    <x v="23"/>
    <m/>
    <x v="337"/>
    <d v="2025-10-20T00:00:00"/>
    <d v="2025-11-05T00:00:00"/>
    <n v="1278.6400000000001"/>
    <s v="‭112120611050‬"/>
    <s v="Transporte de Documentos (motoboy)"/>
    <s v="01-‭112120611050‬-000-‭059505060160‬-2-NV007121-PRO007710-0-0-0"/>
    <s v="NV021591"/>
    <m/>
    <x v="2"/>
    <x v="197"/>
  </r>
  <r>
    <x v="23"/>
    <m/>
    <x v="337"/>
    <d v="2025-10-20T00:00:00"/>
    <d v="2025-11-05T00:00:00"/>
    <n v="29682"/>
    <s v="‭112120611050‬"/>
    <s v="Transporte de Documentos (motoboy)"/>
    <s v="01-‭112120611050‬-000-‭001505060361‬-2-NV021591-PRO007710-0-0-0"/>
    <s v="NV008123"/>
    <m/>
    <x v="2"/>
    <x v="228"/>
  </r>
  <r>
    <x v="23"/>
    <m/>
    <x v="337"/>
    <d v="2025-10-20T00:00:00"/>
    <d v="2025-11-05T00:00:00"/>
    <n v="1278.6400000000001"/>
    <s v="‭112120611050‬"/>
    <s v="Transporte de Documentos (motoboy)"/>
    <s v="01-‭112120611050‬-000-‭073505060097‬-2-NV008123-PRO007710-0-0-0"/>
    <s v="NV022644"/>
    <m/>
    <x v="2"/>
    <x v="15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22‬-2-NV022644-PRO007710-0-0-0"/>
    <s v="NV021590"/>
    <m/>
    <x v="2"/>
    <x v="19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0‬-2-NV021590-PRO007710-0-0-0"/>
    <s v="NV022630"/>
    <m/>
    <x v="2"/>
    <x v="10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3‬-2-NV022630-PRO007710-0-0-0"/>
    <s v="NV021607"/>
    <m/>
    <x v="2"/>
    <x v="13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9‬-2-NV021607-PRO007710-0-0-0"/>
    <s v="NV022654"/>
    <m/>
    <x v="2"/>
    <x v="24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4‬-2-NV022654-PRO007710-0-0-0"/>
    <s v="NV003959"/>
    <m/>
    <x v="2"/>
    <x v="169"/>
  </r>
  <r>
    <x v="23"/>
    <m/>
    <x v="337"/>
    <d v="2025-10-20T00:00:00"/>
    <d v="2025-11-05T00:00:00"/>
    <n v="1278.6400000000001"/>
    <s v="‭112120611050‬"/>
    <s v="Transporte de Documentos (motoboy)"/>
    <s v="01-‭112120611050‬-000-‭112505060461‬-2-NV003959-PRO007710-0-0-0"/>
    <s v="NV022669"/>
    <m/>
    <x v="2"/>
    <x v="9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9‬-2-NV022669-PRO007710-0-0-0"/>
    <s v="NV022675"/>
    <m/>
    <x v="2"/>
    <x v="11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5‬-2-NV022675-PRO007710-0-0-0"/>
    <s v="NV021599"/>
    <m/>
    <x v="2"/>
    <x v="16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82‬-2-NV021599-PRO007710-0-0-0"/>
    <s v="NV019952"/>
    <m/>
    <x v="2"/>
    <x v="208"/>
  </r>
  <r>
    <x v="23"/>
    <m/>
    <x v="337"/>
    <d v="2025-10-20T00:00:00"/>
    <d v="2025-11-05T00:00:00"/>
    <n v="1278.6400000000001"/>
    <s v="‭112120611050‬"/>
    <s v="Transporte de Documentos (motoboy)"/>
    <s v="01-‭112120611050‬-000-‭130505060086‬-2-NV019952-PRO007710-0-0-0"/>
    <s v="NV021581"/>
    <m/>
    <x v="2"/>
    <x v="14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5‬-2-NV021581-PRO007710-0-0-0"/>
    <s v="NV020552"/>
    <m/>
    <x v="2"/>
    <x v="193"/>
  </r>
  <r>
    <x v="23"/>
    <m/>
    <x v="337"/>
    <d v="2025-10-20T00:00:00"/>
    <d v="2025-11-05T00:00:00"/>
    <n v="1278.6400000000001"/>
    <s v="‭112120611050‬"/>
    <s v="Transporte de Documentos (motoboy)"/>
    <s v="01-‭112120611050‬-000-‭132505060091‬-2-NV020552-PRO007710-0-0-0"/>
    <s v="NV022602"/>
    <m/>
    <x v="2"/>
    <x v="17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06‬-2-NV022602-PRO007710-0-0-0"/>
    <s v="NV022566"/>
    <m/>
    <x v="2"/>
    <x v="3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90‬-2-NV022566-PRO007710-0-0-0"/>
    <s v="NV022655"/>
    <m/>
    <x v="2"/>
    <x v="19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5‬-2-NV022655-PRO007710-0-0-0"/>
    <s v="NV022562"/>
    <m/>
    <x v="2"/>
    <x v="17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3‬-2-NV022562-PRO007710-0-0-0"/>
    <s v="NV022620"/>
    <m/>
    <x v="2"/>
    <x v="9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1‬-2-NV022620-PRO007710-0-0-0"/>
    <s v="NV022612"/>
    <m/>
    <x v="2"/>
    <x v="10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4‬-2-NV022612-PRO007710-0-0-0"/>
    <s v="NV021561"/>
    <m/>
    <x v="2"/>
    <x v="177"/>
  </r>
  <r>
    <x v="23"/>
    <m/>
    <x v="337"/>
    <d v="2025-10-20T00:00:00"/>
    <d v="2025-11-05T00:00:00"/>
    <n v="1278.6400000000001"/>
    <s v="‭112120611050‬"/>
    <s v="Transporte de Documentos (motoboy)"/>
    <s v="01-‭112120611050‬-000-‭140505060484‬-2-NV021561-PRO007710-0-0-0"/>
    <s v="NV021610"/>
    <m/>
    <x v="2"/>
    <x v="160"/>
  </r>
  <r>
    <x v="23"/>
    <m/>
    <x v="337"/>
    <d v="2025-10-20T00:00:00"/>
    <d v="2025-11-05T00:00:00"/>
    <n v="1100.8800000000001"/>
    <s v="‭112120611050‬"/>
    <s v="Transporte de Documentos (motoboy)"/>
    <s v="01-‭112120611050‬-000-‭001505060488‬-2-NV021610-PRO007710-0-0-0"/>
    <s v="NV004960"/>
    <m/>
    <x v="2"/>
    <x v="49"/>
  </r>
  <r>
    <x v="23"/>
    <m/>
    <x v="337"/>
    <d v="2025-10-20T00:00:00"/>
    <d v="2025-11-05T00:00:00"/>
    <n v="1278.6400000000001"/>
    <s v="‭112120611050‬"/>
    <s v="Transporte de Documentos (motoboy)"/>
    <s v="01-‭112120611050‬-000-‭118505060126‬-2-NV004960-PRO007710-0-0-0"/>
    <s v="NV022575"/>
    <m/>
    <x v="2"/>
    <x v="19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1‬-2-NV022575-PRO007710-0-0-0"/>
    <s v="NV021616"/>
    <m/>
    <x v="2"/>
    <x v="8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85‬-2-NV021616-PRO007710-0-0-0"/>
    <s v="NV003973"/>
    <m/>
    <x v="2"/>
    <x v="66"/>
  </r>
  <r>
    <x v="23"/>
    <m/>
    <x v="337"/>
    <d v="2025-10-20T00:00:00"/>
    <d v="2025-11-05T00:00:00"/>
    <n v="1601.36"/>
    <s v="‭112120611050‬"/>
    <s v="Transporte de Documentos (motoboy)"/>
    <s v="01-‭112120611050‬-000-‭072505060480‬-2-NV003973-PRO007710-0-0-0"/>
    <s v="NV006964"/>
    <m/>
    <x v="2"/>
    <x v="23"/>
  </r>
  <r>
    <x v="23"/>
    <m/>
    <x v="337"/>
    <d v="2025-10-20T00:00:00"/>
    <d v="2025-11-05T00:00:00"/>
    <n v="1278.6400000000001"/>
    <s v="‭112120611050‬"/>
    <s v="Transporte de Documentos (motoboy)"/>
    <s v="01-‭112120611050‬-000-‭046505060153‬-2-NV006964-PRO007710-0-0-0"/>
    <s v="NV022611"/>
    <m/>
    <x v="2"/>
    <x v="5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8‬-2-NV022611-PRO007710-0-0-0"/>
    <s v="NV003974"/>
    <m/>
    <x v="2"/>
    <x v="159"/>
  </r>
  <r>
    <x v="23"/>
    <m/>
    <x v="337"/>
    <d v="2025-10-20T00:00:00"/>
    <d v="2025-11-05T00:00:00"/>
    <n v="2201.7600000000002"/>
    <s v="‭112120611050‬"/>
    <s v="Transporte de Documentos (motoboy)"/>
    <s v="01-‭112120611050‬-000-‭099505060127‬-2-NV003974-PRO007710-0-0-0"/>
    <s v="NV022649"/>
    <m/>
    <x v="2"/>
    <x v="26"/>
  </r>
  <r>
    <x v="23"/>
    <m/>
    <x v="337"/>
    <d v="2025-10-20T00:00:00"/>
    <d v="2025-11-05T00:00:00"/>
    <n v="25771.14"/>
    <s v="‭112120611050‬"/>
    <s v="Transporte de Documentos (motoboy)"/>
    <s v="01-‭112120611050‬-000-‭001505060422‬-2-NV022649-PRO007710-0-0-0"/>
    <s v="NV006968"/>
    <m/>
    <x v="2"/>
    <x v="221"/>
  </r>
  <r>
    <x v="23"/>
    <m/>
    <x v="337"/>
    <d v="2025-10-20T00:00:00"/>
    <d v="2025-11-05T00:00:00"/>
    <n v="1278.6400000000001"/>
    <s v="‭112120611050‬"/>
    <s v="Transporte de Documentos (motoboy)"/>
    <s v="01-‭112120611050‬-000-‭050505010020‬-2-NV006968-PRO007710-0-0-0"/>
    <s v="NV022558"/>
    <m/>
    <x v="2"/>
    <x v="1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03‬-2-NV022558-PRO007710-0-0-0"/>
    <s v="NV022645"/>
    <m/>
    <x v="2"/>
    <x v="25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0‬-2-NV022645-PRO007710-0-0-0"/>
    <s v="NV021574"/>
    <m/>
    <x v="2"/>
    <x v="220"/>
  </r>
  <r>
    <x v="23"/>
    <m/>
    <x v="337"/>
    <d v="2025-10-20T00:00:00"/>
    <d v="2025-11-05T00:00:00"/>
    <n v="1278.6400000000001"/>
    <s v="‭112120611050‬"/>
    <s v="Transporte de Documentos (motoboy)"/>
    <s v="01-‭112120611050‬-000-‭153505060107‬-2-NV021574-PRO007710-0-0-0"/>
    <s v="NV022653"/>
    <m/>
    <x v="2"/>
    <x v="22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3‬-2-NV022653-PRO007710-0-0-0"/>
    <s v="NV021620"/>
    <m/>
    <x v="2"/>
    <x v="7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54‬-1-NV021620-PRO007710-0-0-0"/>
    <s v="NV022609"/>
    <m/>
    <x v="2"/>
    <x v="3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91‬-2-NV022609-PRO007710-0-0-0"/>
    <s v="NV022563"/>
    <m/>
    <x v="2"/>
    <x v="118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289‬-2-NV022563-PRO007710-0-0-0"/>
    <s v="NV003965"/>
    <m/>
    <x v="2"/>
    <x v="28"/>
  </r>
  <r>
    <x v="23"/>
    <m/>
    <x v="337"/>
    <d v="2025-10-20T00:00:00"/>
    <d v="2025-11-05T00:00:00"/>
    <n v="1278.6400000000001"/>
    <s v="‭112120611050‬"/>
    <s v="Transporte de Documentos (motoboy)"/>
    <s v="01-‭112120611050‬-000-‭110505060438‬-2-NV003965-PRO007710-0-0-0"/>
    <s v="NV022680"/>
    <m/>
    <x v="2"/>
    <x v="92"/>
  </r>
  <r>
    <x v="23"/>
    <m/>
    <x v="337"/>
    <d v="2025-10-20T00:00:00"/>
    <d v="2025-11-05T00:00:00"/>
    <n v="523.08000000000004"/>
    <s v="‭112120611050‬"/>
    <s v="Transporte de Documentos (motoboy)"/>
    <s v="01-‭112120611050‬-000-‭001505060508‬-2-NV022680-PRO007710-0-0-0"/>
    <s v="NV003953"/>
    <m/>
    <x v="2"/>
    <x v="68"/>
  </r>
  <r>
    <x v="23"/>
    <m/>
    <x v="337"/>
    <d v="2025-10-20T00:00:00"/>
    <d v="2025-11-05T00:00:00"/>
    <n v="1278.6400000000001"/>
    <s v="‭112120611050‬"/>
    <s v="Transporte de Documentos (motoboy)"/>
    <s v="01-‭112120611050‬-000-‭114505060459‬-2-NV003953-PRO007710-0-0-0"/>
    <s v="NV003966"/>
    <m/>
    <x v="2"/>
    <x v="121"/>
  </r>
  <r>
    <x v="23"/>
    <m/>
    <x v="337"/>
    <d v="2025-10-20T00:00:00"/>
    <d v="2025-11-05T00:00:00"/>
    <n v="1278.6400000000001"/>
    <s v="‭112120611050‬"/>
    <s v="Transporte de Documentos (motoboy)"/>
    <s v="01-‭112120611050‬-000-‭106505060509‬-2-NV003966-PRO007710-0-0-0"/>
    <s v="NV022623"/>
    <m/>
    <x v="2"/>
    <x v="25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71‬-2-NV022623-PRO007710-0-0-0"/>
    <s v="NV021601"/>
    <m/>
    <x v="2"/>
    <x v="10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3‬-2-NV021601-PRO007710-0-0-0"/>
    <s v="NV021604"/>
    <m/>
    <x v="2"/>
    <x v="226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75‬-2-NV021604-PRO007710-0-0-0"/>
    <s v="NV022559"/>
    <m/>
    <x v="2"/>
    <x v="79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26‬-2-NV022559-PRO007710-0-0-0"/>
    <s v="NV021618"/>
    <m/>
    <x v="2"/>
    <x v="37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20‬-2-NV021618-PRO007710-0-0-0"/>
    <s v="NV022685"/>
    <m/>
    <x v="2"/>
    <x v="21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9‬-2-NV022685-PRO007710-0-0-0"/>
    <s v="NV022618"/>
    <m/>
    <x v="2"/>
    <x v="12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6‬-2-NV022618-PRO007710-0-0-0"/>
    <s v="NV003960"/>
    <m/>
    <x v="2"/>
    <x v="218"/>
  </r>
  <r>
    <x v="23"/>
    <m/>
    <x v="337"/>
    <d v="2025-10-20T00:00:00"/>
    <d v="2025-11-05T00:00:00"/>
    <n v="1100.8800000000001"/>
    <s v="‭112120611050‬"/>
    <s v="Transporte de Documentos (motoboy)"/>
    <s v="01-‭112120611050‬-000-‭102505060089‬-2-NV003960-PRO007710-0-0-0"/>
    <s v="NV003984"/>
    <m/>
    <x v="2"/>
    <x v="139"/>
  </r>
  <r>
    <x v="23"/>
    <m/>
    <x v="337"/>
    <d v="2025-10-20T00:00:00"/>
    <d v="2025-11-05T00:00:00"/>
    <n v="1278.6400000000001"/>
    <s v="‭112120611050‬"/>
    <s v="Transporte de Documentos (motoboy)"/>
    <s v="01-‭112120611050‬-000-‭115505060162‬-2-NV003984-PRO007710-0-0-0"/>
    <s v="NV021578"/>
    <m/>
    <x v="2"/>
    <x v="84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279‬-2-NV021578-PRO007710-0-0-0"/>
    <s v="NV021587"/>
    <m/>
    <x v="2"/>
    <x v="6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24‬-2-NV021587-PRO007710-0-0-0"/>
    <s v="NV021602"/>
    <m/>
    <x v="2"/>
    <x v="129"/>
  </r>
  <r>
    <x v="23"/>
    <m/>
    <x v="337"/>
    <d v="2025-10-20T00:00:00"/>
    <d v="2025-11-05T00:00:00"/>
    <n v="1100.8800000000001"/>
    <s v="‭112120611050‬"/>
    <s v="Transporte de Documentos (motoboy)"/>
    <s v="01-‭112120611050‬-000-‭001505060486‬-2-NV021602-PRO007710-0-0-0"/>
    <s v="NV003962"/>
    <m/>
    <x v="2"/>
    <x v="1"/>
  </r>
  <r>
    <x v="23"/>
    <m/>
    <x v="337"/>
    <d v="2025-10-20T00:00:00"/>
    <d v="2025-11-05T00:00:00"/>
    <n v="1278.6400000000001"/>
    <s v="‭112120611050‬"/>
    <s v="Transporte de Documentos (motoboy)"/>
    <s v="01-‭112120611050‬-000-‭117505060158‬-2-NV003962-PRO007710-0-0-0"/>
    <s v="NV021576"/>
    <m/>
    <x v="2"/>
    <x v="7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3‬-2-NV021576-PRO007710-0-0-0"/>
    <s v="NV022648"/>
    <m/>
    <x v="2"/>
    <x v="251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382‬-2-NV022648-PRO007710-0-0-0"/>
    <s v="NV022603"/>
    <m/>
    <x v="2"/>
    <x v="14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07‬-2-NV022603-PRO007710-0-0-0"/>
    <s v="NV021567"/>
    <m/>
    <x v="2"/>
    <x v="91"/>
  </r>
  <r>
    <x v="23"/>
    <m/>
    <x v="337"/>
    <d v="2025-10-20T00:00:00"/>
    <d v="2025-11-05T00:00:00"/>
    <n v="1278.6400000000001"/>
    <s v="‭112120611050‬"/>
    <s v="Transporte de Documentos (motoboy)"/>
    <s v="01-‭112120611050‬-000-‭155505060500‬-2-NV021567-PRO007710-0-0-0"/>
    <s v="NV022646"/>
    <m/>
    <x v="2"/>
    <x v="2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7‬-2-NV022646-PRO007710-0-0-0"/>
    <s v="NV022667"/>
    <m/>
    <x v="2"/>
    <x v="86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307‬-2-NV022667-PRO007710-0-0-0"/>
    <s v="NV022639"/>
    <m/>
    <x v="2"/>
    <x v="16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6‬-2-NV022639-PRO007710-0-0-0"/>
    <s v="NV022651"/>
    <m/>
    <x v="2"/>
    <x v="8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2‬-2-NV022651-PRO007710-0-0-0"/>
    <s v="NV022571"/>
    <m/>
    <x v="2"/>
    <x v="11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2‬-2-NV022571-PRO007710-0-0-0"/>
    <s v="NV022551"/>
    <m/>
    <x v="2"/>
    <x v="135"/>
  </r>
  <r>
    <x v="23"/>
    <m/>
    <x v="337"/>
    <d v="2025-10-20T00:00:00"/>
    <d v="2025-11-05T00:00:00"/>
    <n v="2557.2800000000002"/>
    <s v="‭112120611050‬"/>
    <s v="Transporte de Documentos (motoboy)"/>
    <s v="01-‭112120611050‬-000-‭001505060287‬-2-NV022551-PRO007710-0-0-0"/>
    <s v="NV021613"/>
    <m/>
    <x v="2"/>
    <x v="132"/>
  </r>
  <r>
    <x v="23"/>
    <m/>
    <x v="337"/>
    <d v="2025-10-20T00:00:00"/>
    <d v="2025-11-05T00:00:00"/>
    <n v="1801.72"/>
    <s v="‭112120611050‬"/>
    <s v="Transporte de Documentos (motoboy)"/>
    <s v="01-‭112120611050‬-000-‭001505060284‬-2-NV021613-PRO007710-0-0-0"/>
    <s v="NV008121"/>
    <m/>
    <x v="2"/>
    <x v="33"/>
  </r>
  <r>
    <x v="23"/>
    <m/>
    <x v="337"/>
    <d v="2025-10-20T00:00:00"/>
    <d v="2025-11-05T00:00:00"/>
    <n v="1978.6"/>
    <s v="‭112120611050‬"/>
    <s v="Transporte de Documentos (motoboy)"/>
    <s v="01-‭112120611050‬-000-‭065505060136‬-2-NV008121-PRO007710-0-0-0"/>
    <s v="NV000955"/>
    <m/>
    <x v="2"/>
    <x v="168"/>
  </r>
  <r>
    <x v="23"/>
    <m/>
    <x v="337"/>
    <d v="2025-10-20T00:00:00"/>
    <d v="2025-11-05T00:00:00"/>
    <n v="1801.72"/>
    <s v="‭112120611050‬"/>
    <s v="Transporte de Documentos (motoboy)"/>
    <s v="01-‭112120611050‬-000-‭069505060452‬-1-NV000955-PRO007710-0-0-0"/>
    <s v="NV008122"/>
    <m/>
    <x v="2"/>
    <x v="203"/>
  </r>
  <r>
    <x v="23"/>
    <m/>
    <x v="337"/>
    <d v="2025-10-20T00:00:00"/>
    <d v="2025-11-05T00:00:00"/>
    <n v="13309.48"/>
    <s v="‭112120611050‬"/>
    <s v="Transporte de Documentos (motoboy)"/>
    <s v="01-‭112120611050‬-000-‭064505060093‬-2-NV008122-PRO007710-0-0-0"/>
    <s v="NV007123"/>
    <m/>
    <x v="2"/>
    <x v="134"/>
  </r>
  <r>
    <x v="23"/>
    <m/>
    <x v="337"/>
    <d v="2025-10-20T00:00:00"/>
    <d v="2025-11-05T00:00:00"/>
    <n v="1278.6400000000001"/>
    <s v="‭112120611050‬"/>
    <s v="Transporte de Documentos (motoboy)"/>
    <s v="01-‭112120611050‬-000-‭061505060022‬-2-NV007123-PRO007710-0-0-0"/>
    <s v="NV021593"/>
    <m/>
    <x v="2"/>
    <x v="1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6‬-2-NV021593-PRO007710-0-0-0"/>
    <s v="NV003985"/>
    <m/>
    <x v="2"/>
    <x v="88"/>
  </r>
  <r>
    <x v="23"/>
    <m/>
    <x v="337"/>
    <d v="2025-10-20T00:00:00"/>
    <d v="2025-11-05T00:00:00"/>
    <n v="1278.6400000000001"/>
    <s v="‭112120611050‬"/>
    <s v="Transporte de Documentos (motoboy)"/>
    <s v="01-‭112120611050‬-000-‭123505060511‬-2-NV003985-PRO007710-0-0-0"/>
    <s v="NV003972"/>
    <m/>
    <x v="2"/>
    <x v="50"/>
  </r>
  <r>
    <x v="23"/>
    <m/>
    <x v="337"/>
    <d v="2025-10-20T00:00:00"/>
    <d v="2025-11-05T00:00:00"/>
    <n v="1278.6400000000001"/>
    <s v="‭112120611050‬"/>
    <s v="Transporte de Documentos (motoboy)"/>
    <s v="01-‭112120611050‬-000-‭093505060125‬-2-NV003972-PRO007710-0-0-0"/>
    <s v="NV022553"/>
    <m/>
    <x v="2"/>
    <x v="6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4‬-2-NV022553-PRO007710-0-0-0"/>
    <s v="NV021605"/>
    <m/>
    <x v="2"/>
    <x v="24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2‬-2-NV021605-PRO007710-0-0-0"/>
    <s v="NV021612"/>
    <m/>
    <x v="2"/>
    <x v="24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4‬-2-NV021612-PRO007710-0-0-0"/>
    <s v="NV021580"/>
    <m/>
    <x v="2"/>
    <x v="16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4‬-2-NV021580-PRO007710-0-0-0"/>
    <s v="NV022621"/>
    <m/>
    <x v="2"/>
    <x v="13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7‬-2-NV022621-PRO007710-0-0-0"/>
    <s v="NV021611"/>
    <m/>
    <x v="2"/>
    <x v="1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89‬-2-NV021611-PRO007710-0-0-0"/>
    <s v="NV022556"/>
    <m/>
    <x v="2"/>
    <x v="24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7‬-2-NV022556-PRO007710-0-0-0"/>
    <s v="NV022672"/>
    <m/>
    <x v="2"/>
    <x v="7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94‬-2-NV022672-PRO007710-0-0-0"/>
    <s v="NV022662"/>
    <m/>
    <x v="2"/>
    <x v="151"/>
  </r>
  <r>
    <x v="23"/>
    <m/>
    <x v="337"/>
    <d v="2025-10-20T00:00:00"/>
    <d v="2025-11-05T00:00:00"/>
    <n v="2457.42"/>
    <s v="‭112120611050‬"/>
    <s v="Transporte de Documentos (motoboy)"/>
    <s v="01-‭112120611050‬-000-‭001505060523‬-2-NV022662-PRO007710-0-0-0"/>
    <s v="NV022686"/>
    <m/>
    <x v="2"/>
    <x v="25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29‬-2-NV022686-PRO007710-0-0-0"/>
    <s v="NV004957"/>
    <m/>
    <x v="2"/>
    <x v="202"/>
  </r>
  <r>
    <x v="23"/>
    <m/>
    <x v="337"/>
    <d v="2025-10-20T00:00:00"/>
    <d v="2025-11-05T00:00:00"/>
    <n v="1278.6400000000001"/>
    <s v="‭112120611050‬"/>
    <s v="Transporte de Documentos (motoboy)"/>
    <s v="01-‭112120611050‬-000-‭068505060456‬-2-NV003975-PRO007710-0-0-0"/>
    <s v="NV003975"/>
    <m/>
    <x v="2"/>
    <x v="8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6‬-2-NV022634-PRO007710-0-0-0"/>
    <s v="NV022634"/>
    <m/>
    <x v="2"/>
    <x v="155"/>
  </r>
  <r>
    <x v="23"/>
    <m/>
    <x v="337"/>
    <d v="2025-10-20T00:00:00"/>
    <d v="2025-11-05T00:00:00"/>
    <n v="1278.6400000000001"/>
    <s v="‭112120611050‬"/>
    <s v="Transporte de Documentos (motoboy)"/>
    <s v="01-‭112120611050‬-000-‭109505060094‬-2-NV004956-PRO007710-0-0-0"/>
    <s v="NV004956"/>
    <m/>
    <x v="2"/>
    <x v="20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7‬-2-NV021589-PRO007710-0-0-0"/>
    <s v="NV021589"/>
    <m/>
    <x v="2"/>
    <x v="176"/>
  </r>
  <r>
    <x v="23"/>
    <m/>
    <x v="337"/>
    <d v="2025-10-20T00:00:00"/>
    <d v="2025-11-05T00:00:00"/>
    <n v="1278.6400000000001"/>
    <s v="‭112120611050‬"/>
    <s v="Transporte de Documentos (motoboy)"/>
    <s v="01-‭112120611050‬-000-‭128505060474‬-2-NV019956-PRO007710-0-0-0"/>
    <s v="NV019956"/>
    <m/>
    <x v="2"/>
    <x v="20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20‬-2-NV022642-PRO007710-0-0-0"/>
    <s v="NV022642"/>
    <m/>
    <x v="2"/>
    <x v="6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0‬-2-NV022681-PRO007710-0-0-0"/>
    <s v="NV022681"/>
    <m/>
    <x v="2"/>
    <x v="206"/>
  </r>
  <r>
    <x v="23"/>
    <m/>
    <x v="337"/>
    <d v="2025-10-20T00:00:00"/>
    <d v="2025-11-05T00:00:00"/>
    <n v="1100.8800000000001"/>
    <s v="‭112120611050‬"/>
    <s v="Transporte de Documentos (motoboy)"/>
    <s v="01-‭112120611050‬-000-‭095505060473‬-2-NV004957-PRO007710-0-0-0"/>
    <s v="NV003976"/>
    <m/>
    <x v="2"/>
    <x v="9"/>
  </r>
  <r>
    <x v="23"/>
    <m/>
    <x v="337"/>
    <d v="2025-10-20T00:00:00"/>
    <d v="2025-11-05T00:00:00"/>
    <n v="1278.6400000000001"/>
    <s v="‭112120611050‬"/>
    <s v="Transporte de Documentos (motoboy)"/>
    <s v="01-‭112120611050‬-000-‭068505060456‬-1-NV003975-PRO007710-0-0-0"/>
    <s v="NV022643"/>
    <m/>
    <x v="2"/>
    <x v="17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6‬-2-NV022634-PRO007710-0-0-0"/>
    <s v="NV021606"/>
    <m/>
    <x v="2"/>
    <x v="187"/>
  </r>
  <r>
    <x v="23"/>
    <m/>
    <x v="337"/>
    <d v="2025-10-20T00:00:00"/>
    <d v="2025-11-05T00:00:00"/>
    <n v="1278.6400000000001"/>
    <s v="‭112120611050‬"/>
    <s v="Transporte de Documentos (motoboy)"/>
    <s v="01-‭112120611050‬-000-‭109505060094‬-2-NV004956-PRO007710-0-0-0"/>
    <s v="NV022587"/>
    <m/>
    <x v="2"/>
    <x v="8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7‬-2-NV021589-PRO007710-0-0-0"/>
    <s v="NV003952"/>
    <m/>
    <x v="2"/>
    <x v="209"/>
  </r>
  <r>
    <x v="23"/>
    <m/>
    <x v="337"/>
    <d v="2025-10-20T00:00:00"/>
    <d v="2025-11-05T00:00:00"/>
    <n v="1278.6400000000001"/>
    <s v="‭112120611050‬"/>
    <s v="Transporte de Documentos (motoboy)"/>
    <s v="01-‭112120611050‬-000-‭128505060474‬-2-NV019956-PRO007710-0-0-0"/>
    <s v="NV022661"/>
    <m/>
    <x v="2"/>
    <x v="23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20‬-2-NV022642-PRO007710-0-0-0"/>
    <s v="NV003977"/>
    <m/>
    <x v="2"/>
    <x v="18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90‬-2-NV022681-PRO007710-0-0-0"/>
    <s v="NV022670"/>
    <m/>
    <x v="2"/>
    <x v="116"/>
  </r>
  <r>
    <x v="23"/>
    <m/>
    <x v="337"/>
    <d v="2025-10-20T00:00:00"/>
    <d v="2025-11-05T00:00:00"/>
    <n v="1278.6400000000001"/>
    <s v="‭112120611050‬"/>
    <s v="Transporte de Documentos (motoboy)"/>
    <s v="01-‭112120611050‬-000-‭094505060448‬-1-NV003976-PRO007710-0-0-0"/>
    <s v="NV021586"/>
    <m/>
    <x v="2"/>
    <x v="18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21‬-2-NV022643-PRO007710-0-0-0"/>
    <s v="NV021570"/>
    <m/>
    <x v="2"/>
    <x v="9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3‬-2-NV021606-PRO007710-0-0-0"/>
    <s v="NV022557"/>
    <m/>
    <x v="2"/>
    <x v="19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4‬-2-NV022587-PRO007710-0-0-0"/>
    <s v="NV022585"/>
    <m/>
    <x v="2"/>
    <x v="182"/>
  </r>
  <r>
    <x v="23"/>
    <m/>
    <x v="337"/>
    <d v="2025-10-20T00:00:00"/>
    <d v="2025-11-05T00:00:00"/>
    <n v="2557.2800000000002"/>
    <s v="‭112120611050‬"/>
    <s v="Transporte de Documentos (motoboy)"/>
    <s v="01-‭112120611050‬-000-‭089505060087‬-2-NV003952-PRO007710-0-0-0"/>
    <s v="NV022565"/>
    <m/>
    <x v="2"/>
    <x v="136"/>
  </r>
  <r>
    <x v="23"/>
    <m/>
    <x v="337"/>
    <d v="2025-10-20T00:00:00"/>
    <d v="2025-11-05T00:00:00"/>
    <n v="2557.2800000000002"/>
    <s v="‭112120611050‬"/>
    <s v="Transporte de Documentos (motoboy)"/>
    <s v="01-‭112120611050‬-000-‭001505060477‬-2-NV022661-PRO007710-0-0-0"/>
    <s v="NV020557"/>
    <m/>
    <x v="2"/>
    <x v="93"/>
  </r>
  <r>
    <x v="23"/>
    <m/>
    <x v="337"/>
    <d v="2025-10-20T00:00:00"/>
    <d v="2025-11-05T00:00:00"/>
    <n v="2201.7600000000002"/>
    <s v="‭112120611050‬"/>
    <s v="Transporte de Documentos (motoboy)"/>
    <s v="01-‭112120611050‬-000-‭087505060095‬-2-NV003977-PRO007710-0-0-0"/>
    <s v="NV021619"/>
    <m/>
    <x v="2"/>
    <x v="2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10‬-2-NV022670-PRO007710-0-0-0"/>
    <s v="NV022554"/>
    <m/>
    <x v="2"/>
    <x v="97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59‬-2-NV021586-PRO007710-0-0-0"/>
    <s v="NV021565"/>
    <m/>
    <x v="2"/>
    <x v="117"/>
  </r>
  <r>
    <x v="23"/>
    <m/>
    <x v="337"/>
    <d v="2025-10-20T00:00:00"/>
    <d v="2025-11-05T00:00:00"/>
    <n v="1278.6400000000001"/>
    <s v="‭112120611050‬"/>
    <s v="Transporte de Documentos (motoboy)"/>
    <s v="01-‭112120611050‬-000-‭145505060501‬-2-NV021570-PRO007710-0-0-0"/>
    <s v="NV022626"/>
    <m/>
    <x v="2"/>
    <x v="4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8‬-2-NV022557-PRO007710-0-0-0"/>
    <s v="NV022679"/>
    <m/>
    <x v="2"/>
    <x v="4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5‬-2-NV022585-PRO007710-0-0-0"/>
    <s v="NV022650"/>
    <m/>
    <x v="2"/>
    <x v="56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1‬-2-NV022565-PRO007710-0-0-0"/>
    <s v="NV022600"/>
    <m/>
    <x v="2"/>
    <x v="103"/>
  </r>
  <r>
    <x v="23"/>
    <m/>
    <x v="337"/>
    <d v="2025-10-20T00:00:00"/>
    <d v="2025-11-05T00:00:00"/>
    <n v="2201.7600000000002"/>
    <s v="‭112120611050‬"/>
    <s v="Transporte de Documentos (motoboy)"/>
    <s v="01-‭112120611050‬-000-‭136505060130‬-2-NV020557-PRO007710-0-0-0"/>
    <s v="NV021592"/>
    <m/>
    <x v="2"/>
    <x v="149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21‬-2-NV021619-PRO007710-0-0-0"/>
    <s v="NV022666"/>
    <m/>
    <x v="2"/>
    <x v="3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6‬-2-NV022554-PRO007710-0-0-0"/>
    <s v="NV021563"/>
    <m/>
    <x v="2"/>
    <x v="55"/>
  </r>
  <r>
    <x v="23"/>
    <m/>
    <x v="337"/>
    <d v="2025-10-20T00:00:00"/>
    <d v="2025-11-05T00:00:00"/>
    <n v="1278.6400000000001"/>
    <s v="‭112120611050‬"/>
    <s v="Transporte de Documentos (motoboy)"/>
    <s v="01-‭112120611050‬-000-‭144505060028‬-2-NV021565-PRO007710-0-0-0"/>
    <s v="NV003971"/>
    <m/>
    <x v="2"/>
    <x v="196"/>
  </r>
  <r>
    <x v="23"/>
    <m/>
    <x v="337"/>
    <d v="2025-10-20T00:00:00"/>
    <d v="2025-11-05T00:00:00"/>
    <n v="232.48"/>
    <s v="‭112120611050‬"/>
    <s v="Transporte de Documentos (motoboy)"/>
    <s v="01-‭112120611050‬-000-‭001505060410‬-2-NV022626-PRO007710-0-0-0"/>
    <s v="NV003978"/>
    <m/>
    <x v="2"/>
    <x v="44"/>
  </r>
  <r>
    <x v="23"/>
    <m/>
    <x v="337"/>
    <d v="2025-10-20T00:00:00"/>
    <d v="2025-11-05T00:00:00"/>
    <n v="2226.7800000000002"/>
    <s v="‭112120611050‬"/>
    <s v="Transporte de Documentos (motoboy)"/>
    <s v="01-‭112120611050‬-000-‭001505060495‬-2-NV022679-PRO007710-0-0-0"/>
    <s v="NV020554"/>
    <m/>
    <x v="2"/>
    <x v="2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6‬-2-NV022650-PRO007710-0-0-0"/>
    <s v="NV021568"/>
    <m/>
    <x v="2"/>
    <x v="14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297‬-2-NV022600-PRO007710-0-0-0"/>
    <s v="NV021564"/>
    <m/>
    <x v="2"/>
    <x v="18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25‬-2-NV021592-PRO007710-0-0-0"/>
    <s v="NV022631"/>
    <m/>
    <x v="2"/>
    <x v="16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23‬-2-NV022666-PRO007710-0-0-0"/>
    <s v="NV022636"/>
    <m/>
    <x v="2"/>
    <x v="156"/>
  </r>
  <r>
    <x v="23"/>
    <m/>
    <x v="337"/>
    <d v="2025-10-20T00:00:00"/>
    <d v="2025-11-05T00:00:00"/>
    <n v="1278.6400000000001"/>
    <s v="‭112120611050‬"/>
    <s v="Transporte de Documentos (motoboy)"/>
    <s v="01-‭112120611050‬-000-‭151505060026‬-2-NV021563-PRO007710-0-0-0"/>
    <s v="NV022583"/>
    <m/>
    <x v="2"/>
    <x v="7"/>
  </r>
  <r>
    <x v="23"/>
    <m/>
    <x v="337"/>
    <d v="2025-10-20T00:00:00"/>
    <d v="2025-11-05T00:00:00"/>
    <n v="523.08000000000004"/>
    <s v="‭112120611050‬"/>
    <s v="Transporte de Documentos (motoboy)"/>
    <s v="01-‭112120611050‬-000-‭100505060472‬-2-NV003971-PRO007710-0-0-0"/>
    <s v="NV003968"/>
    <m/>
    <x v="2"/>
    <x v="127"/>
  </r>
  <r>
    <x v="23"/>
    <m/>
    <x v="337"/>
    <d v="2025-10-20T00:00:00"/>
    <d v="2025-11-05T00:00:00"/>
    <n v="1899.48"/>
    <s v="‭112120611050‬"/>
    <s v="Transporte de Documentos (motoboy)"/>
    <s v="01-‭112120611050‬-000-‭088505060498‬-2-NV003978-PRO007710-0-0-0"/>
    <s v="NV006966"/>
    <m/>
    <x v="2"/>
    <x v="17"/>
  </r>
  <r>
    <x v="23"/>
    <m/>
    <x v="337"/>
    <d v="2025-10-20T00:00:00"/>
    <d v="2025-11-05T00:00:00"/>
    <n v="1278.6400000000001"/>
    <s v="‭112120611050‬"/>
    <s v="Transporte de Documentos (motoboy)"/>
    <s v="01-‭112120611050‬-000-‭134505060151‬-2-NV020554-PRO007710-0-0-0"/>
    <s v="NV022657"/>
    <m/>
    <x v="2"/>
    <x v="248"/>
  </r>
  <r>
    <x v="23"/>
    <m/>
    <x v="337"/>
    <d v="2025-10-20T00:00:00"/>
    <d v="2025-11-05T00:00:00"/>
    <n v="2292.9"/>
    <s v="‭112120611050‬"/>
    <s v="Transporte de Documentos (motoboy)"/>
    <s v="01-‭112120611050‬-000-‭148505060485‬-2-NV021568-PRO007710-0-0-0"/>
    <s v="NV023559"/>
    <m/>
    <x v="2"/>
    <x v="27"/>
  </r>
  <r>
    <x v="23"/>
    <m/>
    <x v="337"/>
    <d v="2025-10-20T00:00:00"/>
    <d v="2025-11-05T00:00:00"/>
    <n v="1278.6400000000001"/>
    <s v="‭112120611050‬"/>
    <s v="Transporte de Documentos (motoboy)"/>
    <s v="01-‭112120611050‬-000-‭154505060027‬-2-NV021564-PRO007710-0-0-0"/>
    <s v="NV022615"/>
    <m/>
    <x v="2"/>
    <x v="148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04‬-2-NV022631-PRO007710-0-0-0"/>
    <s v="NV022663"/>
    <m/>
    <x v="2"/>
    <x v="163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07‬-2-NV022636-PRO007710-0-0-0"/>
    <s v="NV022627"/>
    <m/>
    <x v="2"/>
    <x v="165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74‬-2-NV022583-PRO007710-0-0-0"/>
    <s v="NV022633"/>
    <m/>
    <x v="2"/>
    <x v="172"/>
  </r>
  <r>
    <x v="23"/>
    <m/>
    <x v="337"/>
    <d v="2025-10-20T00:00:00"/>
    <d v="2025-11-05T00:00:00"/>
    <n v="1278.6400000000001"/>
    <s v="‭112120611050‬"/>
    <s v="Transporte de Documentos (motoboy)"/>
    <s v="01-‭112120611050‬-000-‭122505060123‬-2-NV003968-PRO007710-0-0-0"/>
    <s v="NV022688"/>
    <m/>
    <x v="2"/>
    <x v="249"/>
  </r>
  <r>
    <x v="23"/>
    <m/>
    <x v="337"/>
    <d v="2025-10-20T00:00:00"/>
    <d v="2025-11-05T00:00:00"/>
    <n v="1278.6400000000001"/>
    <s v="‭112120611050‬"/>
    <s v="Transporte de Documentos (motoboy)"/>
    <s v="01-‭112120611050‬-000-‭048505060152‬-2-NV006966-PRO007710-0-0-0"/>
    <s v="NV022555"/>
    <m/>
    <x v="2"/>
    <x v="210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87‬-2-NV022657-PRO007710-0-0-0"/>
    <s v="NV022588"/>
    <m/>
    <x v="2"/>
    <x v="207"/>
  </r>
  <r>
    <x v="23"/>
    <m/>
    <x v="337"/>
    <d v="2025-10-20T00:00:00"/>
    <d v="2025-11-05T00:00:00"/>
    <n v="2201.7600000000002"/>
    <s v="‭112120611050‬"/>
    <s v="Transporte de Documentos (motoboy)"/>
    <s v="01-‭112120611050‬-000-‭015505060536‬-2-NV023559-PRO007710-0-0-0"/>
    <s v="NV021558"/>
    <m/>
    <x v="2"/>
    <x v="43"/>
  </r>
  <r>
    <x v="23"/>
    <m/>
    <x v="337"/>
    <d v="2025-10-20T00:00:00"/>
    <d v="2025-11-05T00:00:00"/>
    <n v="2201.7600000000002"/>
    <s v="‭112120611050‬"/>
    <s v="Transporte de Documentos (motoboy)"/>
    <s v="01-‭112120611050‬-000-‭001505060409‬-2-NV022615-PRO007710-0-0-0"/>
    <s v="NV021608"/>
    <m/>
    <x v="2"/>
    <x v="19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93‬-2-NV022663-PRO007710-0-0-0"/>
    <s v="NV021617"/>
    <m/>
    <x v="2"/>
    <x v="42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11‬-2-NV022627-PRO007710-0-0-0"/>
    <s v="NV021562"/>
    <m/>
    <x v="2"/>
    <x v="213"/>
  </r>
  <r>
    <x v="23"/>
    <m/>
    <x v="337"/>
    <d v="2025-10-20T00:00:00"/>
    <d v="2025-11-05T00:00:00"/>
    <n v="261.54000000000002"/>
    <s v="‭112120611050‬"/>
    <s v="Transporte de Documentos (motoboy)"/>
    <s v="01-‭112120611050‬-000-‭001505060517‬-2-NV022633-PRO007710-0-0-0"/>
    <s v="NV003956"/>
    <m/>
    <x v="2"/>
    <x v="9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468‬-2-NV022688-PRO007710-0-0-0"/>
    <s v="NV003957"/>
    <m/>
    <x v="2"/>
    <x v="101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366‬-2-NV022555-PRO007710-0-0-0"/>
    <s v="NV022624"/>
    <m/>
    <x v="2"/>
    <x v="214"/>
  </r>
  <r>
    <x v="23"/>
    <m/>
    <x v="337"/>
    <d v="2025-10-20T00:00:00"/>
    <d v="2025-11-05T00:00:00"/>
    <n v="1278.6400000000001"/>
    <s v="‭112120611050‬"/>
    <s v="Transporte de Documentos (motoboy)"/>
    <s v="01-‭112120611050‬-000-‭001505060515‬-2-NV022588-PRO007710-0-0-0"/>
    <s v="NV022614"/>
    <m/>
    <x v="2"/>
    <x v="147"/>
  </r>
  <r>
    <x v="23"/>
    <m/>
    <x v="337"/>
    <d v="2025-10-20T00:00:00"/>
    <d v="2025-11-05T00:00:00"/>
    <n v="1278.6400000000001"/>
    <s v="‭112120611050‬"/>
    <s v="Transporte de Documentos (motoboy)"/>
    <s v="01-‭112120611050‬-000-‭138505060157‬-2-NV021558-PRO007710-0-0-0"/>
    <s v="NV003958"/>
    <m/>
    <x v="2"/>
    <x v="3"/>
  </r>
  <r>
    <x v="24"/>
    <m/>
    <x v="338"/>
    <d v="2025-09-24T00:00:00"/>
    <d v="2025-11-05T00:00:00"/>
    <n v="289716.84000000003"/>
    <s v="‭112120503040‬"/>
    <s v="Serviços de Implantação e Operacionalização postos Poupatempo"/>
    <s v="01-‭112120611050‬-000-‭001505060400‬-2-NV021608-PRO007710-0-0-0"/>
    <s v="NV009958"/>
    <m/>
    <x v="2"/>
    <x v="15"/>
  </r>
  <r>
    <x v="24"/>
    <m/>
    <x v="339"/>
    <d v="2025-09-24T00:00:00"/>
    <d v="2025-11-05T00:00:00"/>
    <n v="173313.61"/>
    <s v="‭112120503040‬"/>
    <s v="Serviços de Implantação e Operacionalização postos Poupatempo"/>
    <s v="01-‭112120611050‬-000-‭001505060286‬-2-NV021617-PRO007710-0-0-0"/>
    <s v="NV003965"/>
    <m/>
    <x v="2"/>
    <x v="28"/>
  </r>
  <r>
    <x v="24"/>
    <m/>
    <x v="340"/>
    <d v="2025-09-24T00:00:00"/>
    <d v="2025-11-05T00:00:00"/>
    <n v="55960.97"/>
    <s v="‭112120503040‬"/>
    <s v="Serviços de Implantação e Operacionalização postos Poupatempo"/>
    <s v="01-‭112120611050‬-000-‭139505060103‬-2-NV021562-PRO007710-0-0-0"/>
    <s v="NV021579"/>
    <m/>
    <x v="2"/>
    <x v="38"/>
  </r>
  <r>
    <x v="24"/>
    <m/>
    <x v="341"/>
    <d v="2025-09-24T00:00:00"/>
    <d v="2025-11-05T00:00:00"/>
    <n v="191208.6"/>
    <s v="‭112120503040‬"/>
    <s v="Serviços de Implantação e Operacionalização postos Poupatempo"/>
    <s v="01-‭112120611050‬-000-‭101505060478‬-2-NV003956-PRO007710-0-0-0"/>
    <s v="NV003976"/>
    <m/>
    <x v="2"/>
    <x v="9"/>
  </r>
  <r>
    <x v="24"/>
    <m/>
    <x v="342"/>
    <d v="2025-09-24T00:00:00"/>
    <d v="2025-11-05T00:00:00"/>
    <n v="47290.5"/>
    <s v="‭112120503040‬"/>
    <s v="Serviços de Implantação e Operacionalização postos Poupatempo"/>
    <s v="01-‭112120611050‬-000-‭098505060014‬-2-NV003957-PRO007710-0-0-0"/>
    <s v="NV022640"/>
    <m/>
    <x v="2"/>
    <x v="120"/>
  </r>
  <r>
    <x v="24"/>
    <m/>
    <x v="343"/>
    <d v="2025-09-24T00:00:00"/>
    <d v="2025-11-05T00:00:00"/>
    <n v="37271.18"/>
    <s v="‭112120503040‬"/>
    <s v="Serviços de Implantação e Operacionalização postos Poupatempo"/>
    <s v="01-‭112120611050‬-000-‭001505060469‬-2-NV022624-PRO007710-0-0-0"/>
    <s v="NV022568"/>
    <m/>
    <x v="2"/>
    <x v="21"/>
  </r>
  <r>
    <x v="24"/>
    <m/>
    <x v="344"/>
    <d v="2025-09-24T00:00:00"/>
    <d v="2025-11-05T00:00:00"/>
    <n v="260082"/>
    <s v="‭112120503040‬"/>
    <s v="Serviços de Implantação e Operacionalização postos Poupatempo"/>
    <s v="01-‭112120611050‬-000-‭001505060408‬-2-NV022614-PRO007710-0-0-0"/>
    <s v="NV002952"/>
    <m/>
    <x v="2"/>
    <x v="8"/>
  </r>
  <r>
    <x v="24"/>
    <m/>
    <x v="345"/>
    <d v="2025-09-24T00:00:00"/>
    <d v="2025-11-05T00:00:00"/>
    <n v="442756.19"/>
    <s v="‭112120503040‬"/>
    <s v="Serviços de Implantação e Operacionalização postos Poupatempo"/>
    <s v="01-‭112120611050‬-000-‭096505060015‬-2-NV003958-PRO007710-0-0-0"/>
    <s v="NV006965"/>
    <m/>
    <x v="2"/>
    <x v="14"/>
  </r>
  <r>
    <x v="24"/>
    <m/>
    <x v="346"/>
    <d v="2025-09-24T00:00:00"/>
    <d v="2025-11-05T00:00:00"/>
    <n v="654462.11"/>
    <s v="‭112120503040‬"/>
    <s v="Serviços de Implantação e Operacionalização postos Poupatempo"/>
    <s v="01-‭112120503040‬-000-‭124505060437‬-2-NV009958-PRO008444-0-0-0"/>
    <s v="NV023559"/>
    <m/>
    <x v="2"/>
    <x v="27"/>
  </r>
  <r>
    <x v="24"/>
    <m/>
    <x v="347"/>
    <d v="2025-09-24T00:00:00"/>
    <d v="2025-11-05T00:00:00"/>
    <n v="153568.35"/>
    <s v="‭112120503040‬"/>
    <s v="Serviços de Implantação e Operacionalização postos Poupatempo"/>
    <s v="01-‭112120503040‬-000-‭110505060438‬-2-NV003965-PRO008444-0-0-0"/>
    <s v="NV002951"/>
    <m/>
    <x v="2"/>
    <x v="22"/>
  </r>
  <r>
    <x v="24"/>
    <m/>
    <x v="348"/>
    <d v="2025-09-22T00:00:00"/>
    <d v="2025-11-05T00:00:00"/>
    <n v="11492.42"/>
    <s v="‭112120612120‬"/>
    <s v="Força e Luz"/>
    <s v="01-‭112120503040‬-000-‭001505060443‬-2-NV021579-PRO008444-0-0-0"/>
    <s v="NV009958"/>
    <m/>
    <x v="2"/>
    <x v="15"/>
  </r>
  <r>
    <x v="24"/>
    <m/>
    <x v="349"/>
    <d v="2025-09-22T00:00:00"/>
    <d v="2025-11-05T00:00:00"/>
    <n v="1980.63"/>
    <s v="‭112120612130‬"/>
    <s v="Água"/>
    <s v="01-‭112120503040‬-000-‭094505060439‬-2-NV003976-PRO008444-0-0-0"/>
    <s v="NV002952"/>
    <m/>
    <x v="2"/>
    <x v="8"/>
  </r>
  <r>
    <x v="24"/>
    <m/>
    <x v="350"/>
    <d v="2025-09-22T00:00:00"/>
    <d v="2025-11-05T00:00:00"/>
    <n v="16409.36"/>
    <s v="‭112120612120‬"/>
    <s v="Força e Luz"/>
    <s v="01-‭112120503040‬-000-‭001505060445‬-2-NV022640-PRO008444-0-0-0"/>
    <s v="NV003976"/>
    <m/>
    <x v="2"/>
    <x v="9"/>
  </r>
  <r>
    <x v="24"/>
    <m/>
    <x v="351"/>
    <d v="2025-09-22T00:00:00"/>
    <d v="2025-11-05T00:00:00"/>
    <n v="1277.08"/>
    <s v="‭112120612120‬"/>
    <s v="Força e Luz"/>
    <s v="01-‭112120503040‬-000-‭001505060444‬-2-NV022568-PRO008444-0-0-0"/>
    <s v="NV021579"/>
    <m/>
    <x v="2"/>
    <x v="38"/>
  </r>
  <r>
    <x v="24"/>
    <m/>
    <x v="352"/>
    <d v="2025-09-22T00:00:00"/>
    <d v="2025-11-05T00:00:00"/>
    <n v="4401.92"/>
    <s v="‭112120612120‬"/>
    <s v="Força e Luz"/>
    <s v="01-‭112120503040‬-000-‭120505060441‬-2-NV002952-PRO008444-0-0-0"/>
    <s v="NV002951"/>
    <m/>
    <x v="2"/>
    <x v="22"/>
  </r>
  <r>
    <x v="24"/>
    <m/>
    <x v="353"/>
    <d v="2025-09-22T00:00:00"/>
    <d v="2025-11-05T00:00:00"/>
    <n v="20115.400000000001"/>
    <s v="‭112120612130‬"/>
    <s v="Água"/>
    <s v="01-‭112120503040‬-000-‭047505060440‬-2-NV006965-PRO008444-0-0-0"/>
    <s v="NV006965"/>
    <m/>
    <x v="2"/>
    <x v="14"/>
  </r>
  <r>
    <x v="24"/>
    <m/>
    <x v="354"/>
    <d v="2025-09-22T00:00:00"/>
    <d v="2025-11-05T00:00:00"/>
    <n v="703.45"/>
    <s v="‭112120612130‬"/>
    <s v="Água"/>
    <s v="01-‭112120503040‬-000-‭015505060536‬-2-NV023559-PRO008444-0-0-0"/>
    <s v="NV022568"/>
    <m/>
    <x v="2"/>
    <x v="21"/>
  </r>
  <r>
    <x v="24"/>
    <m/>
    <x v="355"/>
    <d v="2025-09-22T00:00:00"/>
    <d v="2025-11-05T00:00:00"/>
    <n v="17310.95"/>
    <s v="‭112120612120‬"/>
    <s v="Força e Luz"/>
    <s v="01-‭112120503040‬-000-‭083505060442‬-2-NV002951-PRO008444-0-0-0"/>
    <s v="NV003965"/>
    <m/>
    <x v="2"/>
    <x v="28"/>
  </r>
  <r>
    <x v="24"/>
    <m/>
    <x v="356"/>
    <d v="2025-09-22T00:00:00"/>
    <d v="2025-11-05T00:00:00"/>
    <n v="62457.16"/>
    <s v="‭112120612120‬"/>
    <s v="Força e Luz"/>
    <s v="01-‭112120612120‬-000-‭124505060437‬-2-NV009958-PRO008444-0-0-0"/>
    <s v="NV006965"/>
    <m/>
    <x v="2"/>
    <x v="14"/>
  </r>
  <r>
    <x v="24"/>
    <m/>
    <x v="357"/>
    <d v="2025-09-22T00:00:00"/>
    <d v="2025-11-05T00:00:00"/>
    <n v="23163.33"/>
    <s v="‭112120612120‬"/>
    <s v="Força e Luz"/>
    <s v="01-‭112120612130‬-000-‭120505060441‬-2-NV002952-PRO008444-0-0-0"/>
    <s v="NV002952"/>
    <m/>
    <x v="2"/>
    <x v="8"/>
  </r>
  <r>
    <x v="24"/>
    <m/>
    <x v="358"/>
    <d v="2025-09-22T00:00:00"/>
    <d v="2025-11-05T00:00:00"/>
    <n v="2246.62"/>
    <s v="‭112120612130‬"/>
    <s v="Água"/>
    <s v="01-‭112120612120‬-000-‭094505060439‬-2-NV003976-PRO008444-0-0-0"/>
    <s v="NV002951"/>
    <m/>
    <x v="2"/>
    <x v="22"/>
  </r>
  <r>
    <x v="24"/>
    <m/>
    <x v="359"/>
    <d v="2025-10-02T00:00:00"/>
    <d v="2025-11-05T00:00:00"/>
    <n v="6155.5"/>
    <s v="‭112120612130‬"/>
    <s v="Água"/>
    <s v="01-‭112120612120‬-000-‭001505060443‬-2-NV021579-PRO008444-0-0-0"/>
    <s v="NV003976"/>
    <m/>
    <x v="2"/>
    <x v="9"/>
  </r>
  <r>
    <x v="24"/>
    <m/>
    <x v="360"/>
    <d v="2025-09-22T00:00:00"/>
    <d v="2025-11-05T00:00:00"/>
    <n v="-75.260000000000005"/>
    <s v="‭112120612130‬"/>
    <s v="Água"/>
    <s v="01-‭112120612120‬-000-‭083505060442‬-2-NV002951-PRO008444-0-0-0"/>
    <s v="NV003976"/>
    <m/>
    <x v="2"/>
    <x v="9"/>
  </r>
  <r>
    <x v="25"/>
    <m/>
    <x v="361"/>
    <d v="2025-10-03T00:00:00"/>
    <d v="2025-11-05T00:00:00"/>
    <n v="975.54"/>
    <s v="‭112120503040‬"/>
    <s v="Serviços de Implantação e Operacionalização postos Poupatempo"/>
    <s v="01-‭112120612130‬-000-‭047505060440‬-2-NV006965-PRO008444-0-0-0"/>
    <s v="NV022664"/>
    <m/>
    <x v="2"/>
    <x v="236"/>
  </r>
  <r>
    <x v="25"/>
    <m/>
    <x v="362"/>
    <d v="2025-10-02T00:00:00"/>
    <d v="2025-11-05T00:00:00"/>
    <n v="975.54"/>
    <s v="‭112120503040‬"/>
    <s v="Serviços de Implantação e Operacionalização postos Poupatempo"/>
    <s v="01-‭112120612130‬-000-‭001505060444‬-2-NV022568-PRO008444-0-0-0"/>
    <s v="NV022676"/>
    <m/>
    <x v="2"/>
    <x v="138"/>
  </r>
  <r>
    <x v="26"/>
    <m/>
    <x v="363"/>
    <d v="2025-10-01T00:00:00"/>
    <d v="2025-11-05T00:00:00"/>
    <n v="29582.06"/>
    <s v="‭112120503040‬"/>
    <s v="Serviços de Implantação e Operacionalização postos Poupatempo"/>
    <s v="01-‭112120612120‬-000-‭110505060438‬-2-NV003965-PRO008444-0-0-0"/>
    <s v="NV022588"/>
    <m/>
    <x v="2"/>
    <x v="207"/>
  </r>
  <r>
    <x v="26"/>
    <m/>
    <x v="364"/>
    <d v="2025-10-01T00:00:00"/>
    <d v="2025-11-05T00:00:00"/>
    <n v="29936.1"/>
    <s v="‭112120503040‬"/>
    <s v="Serviços de Implantação e Operacionalização postos Poupatempo"/>
    <s v="01-‭112120612120‬-000-‭047505060440‬-2-NV006965-PRO008444-0-0-0"/>
    <s v="NV022688"/>
    <m/>
    <x v="2"/>
    <x v="249"/>
  </r>
  <r>
    <x v="26"/>
    <m/>
    <x v="365"/>
    <d v="2025-10-01T00:00:00"/>
    <d v="2025-11-05T00:00:00"/>
    <n v="26610.07"/>
    <s v="‭112120503040‬"/>
    <s v="Serviços de Implantação e Operacionalização postos Poupatempo"/>
    <s v="01-‭112120612120‬-000-‭120505060441‬-2-NV002952-PRO008444-0-0-0"/>
    <s v="NV022633"/>
    <m/>
    <x v="2"/>
    <x v="172"/>
  </r>
  <r>
    <x v="26"/>
    <m/>
    <x v="366"/>
    <d v="2025-10-01T00:00:00"/>
    <d v="2025-11-05T00:00:00"/>
    <n v="91769.96"/>
    <s v="‭112120503040‬"/>
    <s v="Serviços de Implantação e Operacionalização postos Poupatempo"/>
    <s v="01-‭112120612130‬-000-‭083505060442‬-2-NV002951-PRO008444-0-0-0"/>
    <s v="NV003953"/>
    <m/>
    <x v="2"/>
    <x v="68"/>
  </r>
  <r>
    <x v="26"/>
    <m/>
    <x v="367"/>
    <d v="2025-10-01T00:00:00"/>
    <d v="2025-11-05T00:00:00"/>
    <n v="27585.599999999999"/>
    <s v="‭112120503040‬"/>
    <s v="Serviços de Implantação e Operacionalização postos Poupatempo"/>
    <s v="01-‭112120612130‬-000-‭094505060439‬-2-NV003976-PRO008444-0-0-0"/>
    <s v="NV022663"/>
    <m/>
    <x v="2"/>
    <x v="163"/>
  </r>
  <r>
    <x v="26"/>
    <m/>
    <x v="368"/>
    <d v="2025-10-01T00:00:00"/>
    <d v="2025-11-05T00:00:00"/>
    <n v="27585.599999999999"/>
    <s v="‭112120503040‬"/>
    <s v="Serviços de Implantação e Operacionalização postos Poupatempo"/>
    <s v="01-‭112120612130‬-000-‭094505060439‬-2-NV003976-000000000-0-0-0"/>
    <s v="NV022672"/>
    <m/>
    <x v="2"/>
    <x v="73"/>
  </r>
  <r>
    <x v="26"/>
    <m/>
    <x v="369"/>
    <d v="2025-10-01T00:00:00"/>
    <d v="2025-11-05T00:00:00"/>
    <n v="90191.34"/>
    <s v="‭112120503040‬"/>
    <s v="Serviços de Implantação e Operacionalização postos Poupatempo"/>
    <s v="01-‭112120503040‬-000-‭001505060388‬-2-NV022664-000000000-0-0-0"/>
    <s v="NV003955"/>
    <m/>
    <x v="2"/>
    <x v="126"/>
  </r>
  <r>
    <x v="26"/>
    <m/>
    <x v="370"/>
    <d v="2025-10-01T00:00:00"/>
    <d v="2025-11-05T00:00:00"/>
    <n v="63057.31"/>
    <s v="‭112120503040‬"/>
    <s v="Serviços de Implantação e Operacionalização postos Poupatempo"/>
    <s v="01-‭112120503040‬-000-‭001505060524‬-2-NV022676-000000000-0-0-0"/>
    <s v="NV003956"/>
    <m/>
    <x v="2"/>
    <x v="94"/>
  </r>
  <r>
    <x v="26"/>
    <m/>
    <x v="371"/>
    <d v="2025-10-01T00:00:00"/>
    <d v="2025-11-05T00:00:00"/>
    <n v="27585.599999999999"/>
    <s v="‭112120503040‬"/>
    <s v="Serviços de Implantação e Operacionalização postos Poupatempo"/>
    <s v="01-‭112120503040‬-000-‭001505060515‬-2-NV022588-PRO008452-0-0-0"/>
    <s v="NV022624"/>
    <m/>
    <x v="2"/>
    <x v="214"/>
  </r>
  <r>
    <x v="26"/>
    <m/>
    <x v="372"/>
    <d v="2025-10-01T00:00:00"/>
    <d v="2025-11-05T00:00:00"/>
    <n v="27260.42"/>
    <s v="‭112120503040‬"/>
    <s v="Serviços de Implantação e Operacionalização postos Poupatempo"/>
    <s v="01-‭112120503040‬-000-‭001505060468‬-2-NV022688-PRO008452-0-0-0"/>
    <s v="NV022618"/>
    <m/>
    <x v="2"/>
    <x v="122"/>
  </r>
  <r>
    <x v="26"/>
    <m/>
    <x v="373"/>
    <d v="2025-10-01T00:00:00"/>
    <d v="2025-11-05T00:00:00"/>
    <n v="360362.87"/>
    <s v="‭112120503040‬"/>
    <s v="Serviços de Implantação e Operacionalização postos Poupatempo"/>
    <s v="01-‭112120503040‬-000-‭001505060517‬-2-NV022633-PRO008452-0-0-0"/>
    <s v="NV006977"/>
    <m/>
    <x v="2"/>
    <x v="215"/>
  </r>
  <r>
    <x v="26"/>
    <m/>
    <x v="374"/>
    <d v="2025-10-01T00:00:00"/>
    <d v="2025-11-05T00:00:00"/>
    <n v="111138.92"/>
    <s v="‭112120503040‬"/>
    <s v="Serviços de Implantação e Operacionalização postos Poupatempo"/>
    <s v="01-‭112120503040‬-000-‭114505060459‬-2-NV003953-PRO008452-0-0-0"/>
    <s v="NV003959"/>
    <m/>
    <x v="2"/>
    <x v="169"/>
  </r>
  <r>
    <x v="26"/>
    <m/>
    <x v="375"/>
    <d v="2025-10-01T00:00:00"/>
    <d v="2025-11-05T00:00:00"/>
    <n v="38142.86"/>
    <s v="‭112120503040‬"/>
    <s v="Serviços de Implantação e Operacionalização postos Poupatempo"/>
    <s v="01-‭112120503040‬-000-‭001505060493‬-2-NV022663-PRO008452-0-0-0"/>
    <s v="NV021602"/>
    <m/>
    <x v="2"/>
    <x v="129"/>
  </r>
  <r>
    <x v="26"/>
    <m/>
    <x v="376"/>
    <d v="2025-10-01T00:00:00"/>
    <d v="2025-11-05T00:00:00"/>
    <n v="120569.04"/>
    <s v="‭112120503040‬"/>
    <s v="Serviços de Implantação e Operacionalização postos Poupatempo"/>
    <s v="01-‭112120503040‬-000-‭001505060494‬-2-NV022672-PRO008452-0-0-0"/>
    <s v="NV009960"/>
    <m/>
    <x v="2"/>
    <x v="72"/>
  </r>
  <r>
    <x v="26"/>
    <m/>
    <x v="377"/>
    <d v="2025-10-01T00:00:00"/>
    <d v="2025-11-05T00:00:00"/>
    <n v="26935.25"/>
    <s v="‭112120503040‬"/>
    <s v="Serviços de Implantação e Operacionalização postos Poupatempo"/>
    <s v="01-‭112120503040‬-000-‭113505060496‬-2-NV003955-PRO008452-0-0-0"/>
    <s v="NV022680"/>
    <m/>
    <x v="2"/>
    <x v="92"/>
  </r>
  <r>
    <x v="26"/>
    <m/>
    <x v="378"/>
    <d v="2025-10-01T00:00:00"/>
    <d v="2025-11-05T00:00:00"/>
    <n v="27260.42"/>
    <s v="‭112120503040‬"/>
    <s v="Serviços de Implantação e Operacionalização postos Poupatempo"/>
    <s v="01-‭112120503040‬-000-‭101505060478‬-2-NV003956-PRO008452-0-0-0"/>
    <s v="NV022652"/>
    <m/>
    <x v="2"/>
    <x v="128"/>
  </r>
  <r>
    <x v="26"/>
    <m/>
    <x v="379"/>
    <d v="2025-10-01T00:00:00"/>
    <d v="2025-11-05T00:00:00"/>
    <n v="27585.599999999999"/>
    <s v="‭112120503040‬"/>
    <s v="Serviços de Implantação e Operacionalização postos Poupatempo"/>
    <s v="01-‭112120503040‬-000-‭001505060469‬-2-NV022624-PRO008452-0-0-0"/>
    <s v="NV021567"/>
    <m/>
    <x v="2"/>
    <x v="91"/>
  </r>
  <r>
    <x v="26"/>
    <m/>
    <x v="380"/>
    <d v="2025-10-01T00:00:00"/>
    <d v="2025-11-05T00:00:00"/>
    <n v="27260.42"/>
    <s v="‭112120503040‬"/>
    <s v="Serviços de Implantação e Operacionalização postos Poupatempo"/>
    <s v="01-‭112120503040‬-000-‭001505060516‬-2-NV022618-PRO008452-0-0-0"/>
    <s v="NV022623"/>
    <m/>
    <x v="2"/>
    <x v="252"/>
  </r>
  <r>
    <x v="26"/>
    <m/>
    <x v="381"/>
    <d v="2025-10-01T00:00:00"/>
    <d v="2025-11-05T00:00:00"/>
    <n v="63007.58"/>
    <s v="‭112120503040‬"/>
    <s v="Serviços de Implantação e Operacionalização postos Poupatempo"/>
    <s v="01-‭112120503040‬-000-‭057505060470‬-2-NV006977-PRO008452-0-0-0"/>
    <s v="NV003966"/>
    <m/>
    <x v="2"/>
    <x v="121"/>
  </r>
  <r>
    <x v="26"/>
    <m/>
    <x v="382"/>
    <d v="2025-10-01T00:00:00"/>
    <d v="2025-11-05T00:00:00"/>
    <n v="29582.06"/>
    <s v="‭112120503040‬"/>
    <s v="Serviços de Implantação e Operacionalização postos Poupatempo"/>
    <s v="01-‭112120503040‬-000-‭112505060461‬-2-NV003959-PRO008452-0-0-0"/>
    <s v="NV022636"/>
    <m/>
    <x v="2"/>
    <x v="156"/>
  </r>
  <r>
    <x v="26"/>
    <m/>
    <x v="383"/>
    <d v="2025-10-01T00:00:00"/>
    <d v="2025-11-05T00:00:00"/>
    <n v="27585.599999999999"/>
    <s v="‭112120503040‬"/>
    <s v="Serviços de Implantação e Operacionalização postos Poupatempo"/>
    <s v="01-‭112120503040‬-000-‭001505060486‬-2-NV021602-PRO008452-0-0-0"/>
    <s v="NV022651"/>
    <m/>
    <x v="2"/>
    <x v="85"/>
  </r>
  <r>
    <x v="26"/>
    <m/>
    <x v="384"/>
    <d v="2025-10-01T00:00:00"/>
    <d v="2025-11-05T00:00:00"/>
    <n v="27260.42"/>
    <s v="‭112120503040‬"/>
    <s v="Serviços de Implantação e Operacionalização postos Poupatempo"/>
    <s v="01-‭112120503040‬-000-‭076505060479‬-2-NV009960-PRO008452-0-0-0"/>
    <s v="NV021610"/>
    <m/>
    <x v="2"/>
    <x v="160"/>
  </r>
  <r>
    <x v="26"/>
    <m/>
    <x v="385"/>
    <d v="2025-10-01T00:00:00"/>
    <d v="2025-11-05T00:00:00"/>
    <n v="81560.490000000005"/>
    <s v="‭112120503040‬"/>
    <s v="Serviços de Implantação e Operacionalização postos Poupatempo"/>
    <s v="01-‭112120503040‬-000-‭001505060508‬-2-NV022680-PRO008452-0-0-0"/>
    <s v="NV003971"/>
    <m/>
    <x v="2"/>
    <x v="196"/>
  </r>
  <r>
    <x v="26"/>
    <m/>
    <x v="386"/>
    <d v="2025-10-02T00:00:00"/>
    <d v="2025-11-05T00:00:00"/>
    <n v="26388.65"/>
    <s v="‭112120503040‬"/>
    <s v="Serviços de Implantação e Operacionalização postos Poupatempo"/>
    <s v="01-‭112120503040‬-000-‭001505060492‬-2-NV022652-PRO008452-0-0-0"/>
    <s v="NV021561"/>
    <m/>
    <x v="2"/>
    <x v="177"/>
  </r>
  <r>
    <x v="26"/>
    <m/>
    <x v="387"/>
    <d v="2025-10-02T00:00:00"/>
    <d v="2025-11-05T00:00:00"/>
    <n v="77920.91"/>
    <s v="‭112120503040‬"/>
    <s v="Serviços de Implantação e Operacionalização postos Poupatempo"/>
    <s v="01-‭112120503040‬-000-‭155505060500‬-2-NV021567-PRO008452-0-0-0"/>
    <s v="NV003973"/>
    <m/>
    <x v="2"/>
    <x v="66"/>
  </r>
  <r>
    <x v="26"/>
    <m/>
    <x v="388"/>
    <d v="2025-10-02T00:00:00"/>
    <d v="2025-11-05T00:00:00"/>
    <n v="77277.67"/>
    <s v="‭112120503040‬"/>
    <s v="Serviços de Implantação e Operacionalização postos Poupatempo"/>
    <s v="01-‭112120503040‬-000-‭001505060471‬-2-NV022623-PRO008452-0-0-0"/>
    <s v="NV004957"/>
    <m/>
    <x v="2"/>
    <x v="202"/>
  </r>
  <r>
    <x v="26"/>
    <m/>
    <x v="389"/>
    <d v="2025-10-02T00:00:00"/>
    <d v="2025-11-05T00:00:00"/>
    <n v="27260.42"/>
    <s v="‭112120503040‬"/>
    <s v="Serviços de Implantação e Operacionalização postos Poupatempo"/>
    <s v="01-‭112120503040‬-000-‭106505060509‬-2-NV003966-PRO008452-0-0-0"/>
    <s v="NV021594"/>
    <m/>
    <x v="2"/>
    <x v="89"/>
  </r>
  <r>
    <x v="26"/>
    <m/>
    <x v="390"/>
    <d v="2025-10-02T00:00:00"/>
    <d v="2025-11-05T00:00:00"/>
    <n v="26610.07"/>
    <s v="‭112120503040‬"/>
    <s v="Serviços de Implantação e Operacionalização postos Poupatempo"/>
    <s v="01-‭112120503040‬-000-‭001505060507‬-2-NV022636-PRO008452-0-0-0"/>
    <s v="NV022634"/>
    <m/>
    <x v="2"/>
    <x v="155"/>
  </r>
  <r>
    <x v="26"/>
    <m/>
    <x v="391"/>
    <d v="2025-10-02T00:00:00"/>
    <d v="2025-11-05T00:00:00"/>
    <n v="43483.5"/>
    <s v="‭112120503040‬"/>
    <s v="Serviços de Implantação e Operacionalização postos Poupatempo"/>
    <s v="01-‭112120503040‬-000-‭001505060462‬-2-NV022651-PRO008452-0-0-0"/>
    <s v="NV019956"/>
    <m/>
    <x v="2"/>
    <x v="204"/>
  </r>
  <r>
    <x v="26"/>
    <m/>
    <x v="392"/>
    <d v="2025-10-02T00:00:00"/>
    <d v="2025-11-05T00:00:00"/>
    <n v="27585.599999999999"/>
    <s v="‭112120503040‬"/>
    <s v="Serviços de Implantação e Operacionalização postos Poupatempo"/>
    <s v="01-‭112120503040‬-000-‭001505060488‬-2-NV021610-PRO008452-0-0-0"/>
    <s v="NV022642"/>
    <m/>
    <x v="2"/>
    <x v="62"/>
  </r>
  <r>
    <x v="26"/>
    <m/>
    <x v="393"/>
    <d v="2025-10-02T00:00:00"/>
    <d v="2025-11-05T00:00:00"/>
    <n v="204791.59"/>
    <s v="‭112120503040‬"/>
    <s v="Serviços de Implantação e Operacionalização postos Poupatempo"/>
    <s v="01-‭112120503040‬-000-‭100505060472‬-2-NV003971-PRO008452-0-0-0"/>
    <s v="NV009955"/>
    <m/>
    <x v="2"/>
    <x v="125"/>
  </r>
  <r>
    <x v="26"/>
    <m/>
    <x v="394"/>
    <d v="2025-10-02T00:00:00"/>
    <d v="2025-11-05T00:00:00"/>
    <n v="27585.599999999999"/>
    <s v="‭112120503040‬"/>
    <s v="Serviços de Implantação e Operacionalização postos Poupatempo"/>
    <s v="01-‭112120503040‬-000-‭140505060484‬-2-NV021561-PRO008452-0-0-0"/>
    <s v="NV022643"/>
    <m/>
    <x v="2"/>
    <x v="171"/>
  </r>
  <r>
    <x v="26"/>
    <m/>
    <x v="395"/>
    <d v="2025-10-02T00:00:00"/>
    <d v="2025-11-05T00:00:00"/>
    <n v="26610.07"/>
    <s v="‭112120503040‬"/>
    <s v="Serviços de Implantação e Operacionalização postos Poupatempo"/>
    <s v="01-‭112120503040‬-000-‭072505060480‬-2-NV003973-PRO008452-0-0-0"/>
    <s v="NV022587"/>
    <m/>
    <x v="2"/>
    <x v="80"/>
  </r>
  <r>
    <x v="26"/>
    <m/>
    <x v="396"/>
    <d v="2025-10-02T00:00:00"/>
    <d v="2025-11-05T00:00:00"/>
    <n v="29582.06"/>
    <s v="‭112120503040‬"/>
    <s v="Serviços de Implantação e Operacionalização postos Poupatempo"/>
    <s v="01-‭112120503040‬-000-‭095505060473‬-2-NV004957-PRO008452-0-0-0"/>
    <s v="NV022622"/>
    <m/>
    <x v="2"/>
    <x v="124"/>
  </r>
  <r>
    <x v="26"/>
    <m/>
    <x v="397"/>
    <d v="2025-10-02T00:00:00"/>
    <d v="2025-11-05T00:00:00"/>
    <n v="103799.74"/>
    <s v="‭112120503040‬"/>
    <s v="Serviços de Implantação e Operacionalização postos Poupatempo"/>
    <s v="01-‭112120503040‬-000-‭001505060512‬-2-NV021594-PRO008452-0-0-0"/>
    <s v="NV003978"/>
    <m/>
    <x v="2"/>
    <x v="44"/>
  </r>
  <r>
    <x v="26"/>
    <m/>
    <x v="398"/>
    <d v="2025-10-02T00:00:00"/>
    <d v="2025-11-05T00:00:00"/>
    <n v="26610.06"/>
    <s v="‭112120503040‬"/>
    <s v="Serviços de Implantação e Operacionalização postos Poupatempo"/>
    <s v="01-‭112120503040‬-000-‭001505060506‬-2-NV022634-PRO008452-0-0-0"/>
    <s v="NV021570"/>
    <m/>
    <x v="2"/>
    <x v="90"/>
  </r>
  <r>
    <x v="26"/>
    <m/>
    <x v="399"/>
    <d v="2025-10-02T00:00:00"/>
    <d v="2025-11-05T00:00:00"/>
    <n v="27585.599999999999"/>
    <s v="‭112120503040‬"/>
    <s v="Serviços de Implantação e Operacionalização postos Poupatempo"/>
    <s v="01-‭112120503040‬-000-‭128505060474‬-2-NV019956-PRO008452-0-0-0"/>
    <s v="NV021588"/>
    <m/>
    <x v="2"/>
    <x v="64"/>
  </r>
  <r>
    <x v="26"/>
    <m/>
    <x v="400"/>
    <d v="2025-10-02T00:00:00"/>
    <d v="2025-11-05T00:00:00"/>
    <n v="29936.09"/>
    <s v="‭112120503040‬"/>
    <s v="Serviços de Implantação e Operacionalização postos Poupatempo"/>
    <s v="01-‭112120503040‬-000-‭001505060520‬-2-NV022642-PRO008452-0-0-0"/>
    <s v="NV021604"/>
    <m/>
    <x v="2"/>
    <x v="226"/>
  </r>
  <r>
    <x v="26"/>
    <m/>
    <x v="401"/>
    <d v="2025-10-02T00:00:00"/>
    <d v="2025-11-05T00:00:00"/>
    <n v="88627.82"/>
    <s v="‭112120503040‬"/>
    <s v="Serviços de Implantação e Operacionalização postos Poupatempo"/>
    <s v="01-‭112120503040‬-000-‭077505060497‬-2-NV009955-PRO008452-0-0-0"/>
    <s v="NV004958"/>
    <m/>
    <x v="2"/>
    <x v="141"/>
  </r>
  <r>
    <x v="26"/>
    <m/>
    <x v="402"/>
    <d v="2025-10-02T00:00:00"/>
    <d v="2025-11-05T00:00:00"/>
    <n v="26935.25"/>
    <s v="‭112120503040‬"/>
    <s v="Serviços de Implantação e Operacionalização postos Poupatempo"/>
    <s v="01-‭112120503040‬-000-‭001505060521‬-2-NV022643-PRO008452-0-0-0"/>
    <s v="NV022675"/>
    <m/>
    <x v="2"/>
    <x v="114"/>
  </r>
  <r>
    <x v="26"/>
    <m/>
    <x v="403"/>
    <d v="2025-10-02T00:00:00"/>
    <d v="2025-11-05T00:00:00"/>
    <n v="27585.599999999999"/>
    <s v="‭112120503040‬"/>
    <s v="Serviços de Implantação e Operacionalização postos Poupatempo"/>
    <s v="01-‭112120503040‬-000-‭001505060464‬-2-NV022587-PRO008452-0-0-0"/>
    <s v="NV022612"/>
    <m/>
    <x v="2"/>
    <x v="106"/>
  </r>
  <r>
    <x v="26"/>
    <m/>
    <x v="404"/>
    <d v="2025-10-02T00:00:00"/>
    <d v="2025-11-05T00:00:00"/>
    <n v="27260.42"/>
    <s v="‭112120503040‬"/>
    <s v="Serviços de Implantação e Operacionalização postos Poupatempo"/>
    <s v="01-‭112120503040‬-000-‭001505060505‬-2-NV022622-PRO008452-0-0-0"/>
    <s v="NV022635"/>
    <m/>
    <x v="2"/>
    <x v="105"/>
  </r>
  <r>
    <x v="26"/>
    <m/>
    <x v="405"/>
    <d v="2025-10-02T00:00:00"/>
    <d v="2025-11-05T00:00:00"/>
    <n v="27585.599999999999"/>
    <s v="‭112120503040‬"/>
    <s v="Serviços de Implantação e Operacionalização postos Poupatempo"/>
    <s v="01-‭112120503040‬-000-‭088505060498‬-2-NV003978-PRO008452-0-0-0"/>
    <s v="NV021568"/>
    <m/>
    <x v="2"/>
    <x v="144"/>
  </r>
  <r>
    <x v="26"/>
    <m/>
    <x v="406"/>
    <d v="2025-10-02T00:00:00"/>
    <d v="2025-11-05T00:00:00"/>
    <n v="29936.1"/>
    <s v="‭112120503040‬"/>
    <s v="Serviços de Implantação e Operacionalização postos Poupatempo"/>
    <s v="01-‭112120503040‬-000-‭145505060501‬-2-NV021570-PRO008452-0-0-0"/>
    <s v="NV021601"/>
    <m/>
    <x v="2"/>
    <x v="104"/>
  </r>
  <r>
    <x v="26"/>
    <m/>
    <x v="407"/>
    <d v="2025-10-02T00:00:00"/>
    <d v="2025-11-05T00:00:00"/>
    <n v="190033.56"/>
    <s v="‭112120503040‬"/>
    <s v="Serviços de Implantação e Operacionalização postos Poupatempo"/>
    <s v="01-‭112120503040‬-000-‭001505060502‬-2-NV021588-PRO008452-0-0-0"/>
    <s v="NV009954"/>
    <m/>
    <x v="2"/>
    <x v="170"/>
  </r>
  <r>
    <x v="26"/>
    <m/>
    <x v="408"/>
    <d v="2025-10-02T00:00:00"/>
    <d v="2025-11-05T00:00:00"/>
    <n v="27585.599999999999"/>
    <s v="‭112120503040‬"/>
    <s v="Serviços de Implantação e Operacionalização postos Poupatempo"/>
    <s v="01-‭112120503040‬-000-‭001505060475‬-2-NV021604-PRO008452-0-0-0"/>
    <s v="NV022553"/>
    <m/>
    <x v="2"/>
    <x v="61"/>
  </r>
  <r>
    <x v="26"/>
    <m/>
    <x v="409"/>
    <d v="2025-10-02T00:00:00"/>
    <d v="2025-11-05T00:00:00"/>
    <n v="27585.599999999999"/>
    <s v="‭112120503040‬"/>
    <s v="Serviços de Implantação e Operacionalização postos Poupatempo"/>
    <s v="01-‭112120503040‬-000-‭116505060499‬-2-NV004958-PRO008452-0-0-0"/>
    <s v="NV022554"/>
    <m/>
    <x v="2"/>
    <x v="97"/>
  </r>
  <r>
    <x v="26"/>
    <m/>
    <x v="410"/>
    <d v="2025-10-02T00:00:00"/>
    <d v="2025-11-05T00:00:00"/>
    <n v="27260.42"/>
    <s v="‭112120503040‬"/>
    <s v="Serviços de Implantação e Operacionalização postos Poupatempo"/>
    <s v="01-‭112120503040‬-000-‭001505060465‬-2-NV022675-PRO008452-0-0-0"/>
    <s v="NV022676"/>
    <m/>
    <x v="2"/>
    <x v="138"/>
  </r>
  <r>
    <x v="26"/>
    <m/>
    <x v="411"/>
    <d v="2025-10-02T00:00:00"/>
    <d v="2025-11-05T00:00:00"/>
    <n v="26935.25"/>
    <s v="‭112120503040‬"/>
    <s v="Serviços de Implantação e Operacionalização postos Poupatempo"/>
    <s v="01-‭112120503040‬-000-‭001505060504‬-2-NV022612-PRO008452-0-0-0"/>
    <s v="NV021569"/>
    <m/>
    <x v="2"/>
    <x v="233"/>
  </r>
  <r>
    <x v="26"/>
    <m/>
    <x v="412"/>
    <d v="2025-10-02T00:00:00"/>
    <d v="2025-11-05T00:00:00"/>
    <n v="26610.07"/>
    <s v="‭112120503040‬"/>
    <s v="Serviços de Implantação e Operacionalização postos Poupatempo"/>
    <s v="01-‭112120503040‬-000-‭001505060518‬-2-NV022635-PRO008452-0-0-0"/>
    <s v="NV022641"/>
    <m/>
    <x v="2"/>
    <x v="137"/>
  </r>
  <r>
    <x v="26"/>
    <m/>
    <x v="413"/>
    <d v="2025-10-02T00:00:00"/>
    <d v="2025-11-05T00:00:00"/>
    <n v="27260.42"/>
    <s v="‭112120503040‬"/>
    <s v="Serviços de Implantação e Operacionalização postos Poupatempo"/>
    <s v="01-‭112120503040‬-000-‭148505060485‬-2-NV021568-PRO008452-0-0-0"/>
    <s v="NV022661"/>
    <m/>
    <x v="2"/>
    <x v="237"/>
  </r>
  <r>
    <x v="26"/>
    <m/>
    <x v="414"/>
    <d v="2025-10-02T00:00:00"/>
    <d v="2025-11-05T00:00:00"/>
    <n v="28873.97"/>
    <s v="‭112120503040‬"/>
    <s v="Serviços de Implantação e Operacionalização postos Poupatempo"/>
    <s v="01-‭112120503040‬-000-‭001505060513‬-2-NV021601-PRO008452-0-0-0"/>
    <s v="NV022679"/>
    <m/>
    <x v="2"/>
    <x v="45"/>
  </r>
  <r>
    <x v="26"/>
    <m/>
    <x v="415"/>
    <d v="2025-10-02T00:00:00"/>
    <d v="2025-11-05T00:00:00"/>
    <n v="120789.28"/>
    <s v="‭112120503040‬"/>
    <s v="Serviços de Implantação e Operacionalização postos Poupatempo"/>
    <s v="01-‭112120503040‬-000-‭091505060510‬-2-NV009954-PRO008452-0-0-0"/>
    <s v="NV009959"/>
    <m/>
    <x v="2"/>
    <x v="244"/>
  </r>
  <r>
    <x v="26"/>
    <m/>
    <x v="416"/>
    <d v="2025-10-02T00:00:00"/>
    <d v="2025-11-05T00:00:00"/>
    <n v="27260.42"/>
    <s v="‭112120503040‬"/>
    <s v="Serviços de Implantação e Operacionalização postos Poupatempo"/>
    <s v="01-‭112120503040‬-000-‭001505060514‬-2-NV022553-PRO008452-0-0-0"/>
    <s v="NV022644"/>
    <m/>
    <x v="2"/>
    <x v="152"/>
  </r>
  <r>
    <x v="26"/>
    <m/>
    <x v="417"/>
    <d v="2025-10-02T00:00:00"/>
    <d v="2025-11-05T00:00:00"/>
    <n v="29582.06"/>
    <s v="‭112120503040‬"/>
    <s v="Serviços de Implantação e Operacionalização postos Poupatempo"/>
    <s v="01-‭112120503040‬-000-‭001505060466‬-2-NV022554-PRO008452-0-0-0"/>
    <s v="NV022562"/>
    <m/>
    <x v="2"/>
    <x v="175"/>
  </r>
  <r>
    <x v="26"/>
    <m/>
    <x v="418"/>
    <d v="2025-10-02T00:00:00"/>
    <d v="2025-11-05T00:00:00"/>
    <n v="79483.490000000005"/>
    <s v="‭112120503040‬"/>
    <s v="Serviços de Implantação e Operacionalização postos Poupatempo"/>
    <s v="01-‭112120503040‬-000-‭001505060524‬-2-NV022676-PRO008452-0-0-0"/>
    <s v="NV003985"/>
    <m/>
    <x v="2"/>
    <x v="88"/>
  </r>
  <r>
    <x v="26"/>
    <m/>
    <x v="419"/>
    <d v="2025-10-02T00:00:00"/>
    <d v="2025-11-05T00:00:00"/>
    <n v="27260.42"/>
    <s v="‭112120503040‬"/>
    <s v="Serviços de Implantação e Operacionalização postos Poupatempo"/>
    <s v="01-‭112120503040‬-000-‭150505060476‬-2-NV021569-PRO008452-0-0-0"/>
    <s v="NV022662"/>
    <m/>
    <x v="2"/>
    <x v="151"/>
  </r>
  <r>
    <x v="26"/>
    <m/>
    <x v="420"/>
    <d v="2025-10-02T00:00:00"/>
    <d v="2025-11-05T00:00:00"/>
    <n v="27585.599999999999"/>
    <s v="‭112120503040‬"/>
    <s v="Serviços de Implantação e Operacionalização postos Poupatempo"/>
    <s v="01-‭112120503040‬-000-‭001505060519‬-2-NV022641-PRO008452-0-0-0"/>
    <s v="NV022621"/>
    <m/>
    <x v="2"/>
    <x v="131"/>
  </r>
  <r>
    <x v="26"/>
    <m/>
    <x v="421"/>
    <d v="2025-09-01T00:00:00"/>
    <d v="2025-11-05T00:00:00"/>
    <n v="14.34"/>
    <s v="‭112120612130‬"/>
    <s v="Água"/>
    <s v="01-‭112120503040‬-000-‭001505060477‬-2-NV022661-PRO008452-0-0-0"/>
    <s v="NV022643"/>
    <m/>
    <x v="2"/>
    <x v="171"/>
  </r>
  <r>
    <x v="26"/>
    <m/>
    <x v="422"/>
    <d v="2025-09-08T00:00:00"/>
    <d v="2025-11-05T00:00:00"/>
    <n v="1120.5899999999999"/>
    <s v="‭112120612120‬"/>
    <s v="Força e Luz"/>
    <s v="01-‭112120503040‬-000-‭001505060495‬-2-NV022679-PRO008452-0-0-0"/>
    <s v="NV022624"/>
    <m/>
    <x v="2"/>
    <x v="214"/>
  </r>
  <r>
    <x v="26"/>
    <m/>
    <x v="423"/>
    <d v="2025-09-08T00:00:00"/>
    <d v="2025-11-05T00:00:00"/>
    <n v="1070.04"/>
    <s v="‭112120612120‬"/>
    <s v="Força e Luz"/>
    <s v="01-‭112120503040‬-000-‭078505060483‬-2-NV009959-PRO008452-0-0-0"/>
    <s v="NV022636"/>
    <m/>
    <x v="2"/>
    <x v="156"/>
  </r>
  <r>
    <x v="26"/>
    <m/>
    <x v="424"/>
    <d v="2025-09-09T00:00:00"/>
    <d v="2025-11-05T00:00:00"/>
    <n v="167.12"/>
    <s v="‭112120612130‬"/>
    <s v="Água"/>
    <s v="01-‭112120503040‬-000-‭001505060522‬-2-NV022644-PRO008452-0-0-0"/>
    <s v="NV021601"/>
    <m/>
    <x v="2"/>
    <x v="104"/>
  </r>
  <r>
    <x v="26"/>
    <m/>
    <x v="425"/>
    <d v="2025-09-09T00:00:00"/>
    <d v="2025-11-05T00:00:00"/>
    <n v="1499.75"/>
    <s v="‭112120612120‬"/>
    <s v="Força e Luz"/>
    <s v="01-‭112120503040‬-000-‭001505060503‬-2-NV022562-PRO008452-0-0-0"/>
    <s v="NV022651"/>
    <m/>
    <x v="2"/>
    <x v="85"/>
  </r>
  <r>
    <x v="26"/>
    <m/>
    <x v="426"/>
    <d v="2025-09-09T00:00:00"/>
    <d v="2025-11-05T00:00:00"/>
    <n v="1190.01"/>
    <s v="‭112120612120‬"/>
    <s v="Força e Luz"/>
    <s v="01-‭112120503040‬-000-‭123505060511‬-2-NV003985-PRO008452-0-0-0"/>
    <s v="NV009955"/>
    <m/>
    <x v="2"/>
    <x v="125"/>
  </r>
  <r>
    <x v="26"/>
    <m/>
    <x v="427"/>
    <d v="2025-09-09T00:00:00"/>
    <d v="2025-11-05T00:00:00"/>
    <n v="12555.81"/>
    <s v="‭112120612120‬"/>
    <s v="Força e Luz"/>
    <s v="01-‭112120503040‬-000-‭001505060523‬-2-NV022662-PRO008452-0-0-0"/>
    <s v="NV009955"/>
    <m/>
    <x v="2"/>
    <x v="125"/>
  </r>
  <r>
    <x v="26"/>
    <m/>
    <x v="428"/>
    <d v="2025-09-09T00:00:00"/>
    <d v="2025-11-05T00:00:00"/>
    <n v="1340.73"/>
    <s v="‭112120612120‬"/>
    <s v="Força e Luz"/>
    <s v="01-‭112120503040‬-000-‭001505060467‬-2-NV022621-PRO008452-0-0-0"/>
    <s v="NV021610"/>
    <m/>
    <x v="2"/>
    <x v="160"/>
  </r>
  <r>
    <x v="26"/>
    <m/>
    <x v="429"/>
    <d v="2025-09-09T00:00:00"/>
    <d v="2025-11-05T00:00:00"/>
    <n v="1234.8900000000001"/>
    <s v="‭112120612120‬"/>
    <s v="Força e Luz"/>
    <s v="01-‭112120612130‬-000-‭001505060521‬-2-NV022643-PRO008452-0-0-0"/>
    <s v="NV021604"/>
    <m/>
    <x v="2"/>
    <x v="226"/>
  </r>
  <r>
    <x v="26"/>
    <m/>
    <x v="430"/>
    <d v="2025-09-09T00:00:00"/>
    <d v="2025-11-05T00:00:00"/>
    <n v="156.99"/>
    <s v="‭112120612130‬"/>
    <s v="Água"/>
    <s v="01-‭112120612120‬-000-‭001505060469‬-2-NV022624-PRO008452-0-0-0"/>
    <s v="NV021588"/>
    <m/>
    <x v="2"/>
    <x v="64"/>
  </r>
  <r>
    <x v="26"/>
    <m/>
    <x v="431"/>
    <d v="2025-09-09T00:00:00"/>
    <d v="2025-11-05T00:00:00"/>
    <n v="448.18"/>
    <s v="‭112120612120‬"/>
    <s v="Força e Luz"/>
    <s v="01-‭112120612120‬-000-‭001505060507‬-2-NV022636-PRO008452-0-0-0"/>
    <s v="NV022680"/>
    <m/>
    <x v="2"/>
    <x v="92"/>
  </r>
  <r>
    <x v="26"/>
    <m/>
    <x v="432"/>
    <d v="2025-09-09T00:00:00"/>
    <d v="2025-11-05T00:00:00"/>
    <n v="855.73"/>
    <s v="‭112120612120‬"/>
    <s v="Força e Luz"/>
    <s v="01-‭112120612130‬-000-‭001505060513‬-2-NV021601-PRO008452-0-0-0"/>
    <s v="NV021602"/>
    <m/>
    <x v="2"/>
    <x v="129"/>
  </r>
  <r>
    <x v="26"/>
    <m/>
    <x v="433"/>
    <d v="2025-09-09T00:00:00"/>
    <d v="2025-11-05T00:00:00"/>
    <n v="477.49"/>
    <s v="‭112120612130‬"/>
    <s v="Água"/>
    <s v="01-‭112120612120‬-000-‭001505060462‬-2-NV022651-PRO008452-0-0-0"/>
    <s v="NV003985"/>
    <m/>
    <x v="2"/>
    <x v="88"/>
  </r>
  <r>
    <x v="26"/>
    <m/>
    <x v="434"/>
    <d v="2025-09-09T00:00:00"/>
    <d v="2025-11-05T00:00:00"/>
    <n v="1206.45"/>
    <s v="‭112120612120‬"/>
    <s v="Força e Luz"/>
    <s v="01-‭112120612120‬-000-‭077505060497‬-2-NV009955-PRO008452-0-0-0"/>
    <s v="NV022636"/>
    <m/>
    <x v="2"/>
    <x v="156"/>
  </r>
  <r>
    <x v="26"/>
    <m/>
    <x v="435"/>
    <d v="2025-09-09T00:00:00"/>
    <d v="2025-11-05T00:00:00"/>
    <n v="263.58999999999997"/>
    <s v="‭112120612130‬"/>
    <s v="Água"/>
    <s v="01-‭112120612120‬-000-‭077505060497‬-2-NV009955-PRO008452-0-0-0"/>
    <s v="NV003973"/>
    <m/>
    <x v="2"/>
    <x v="66"/>
  </r>
  <r>
    <x v="26"/>
    <m/>
    <x v="436"/>
    <d v="2025-09-09T00:00:00"/>
    <d v="2025-11-05T00:00:00"/>
    <n v="323.83999999999997"/>
    <s v="‭112120612120‬"/>
    <s v="Força e Luz"/>
    <s v="01-‭112120612120‬-000-‭001505060488‬-2-NV021610-PRO008452-0-0-0"/>
    <s v="NV022634"/>
    <m/>
    <x v="2"/>
    <x v="155"/>
  </r>
  <r>
    <x v="26"/>
    <m/>
    <x v="437"/>
    <d v="2025-09-09T00:00:00"/>
    <d v="2025-11-05T00:00:00"/>
    <n v="573.17999999999995"/>
    <s v="‭112120612120‬"/>
    <s v="Força e Luz"/>
    <s v="01-‭112120612120‬-000-‭001505060475‬-2-NV021604-PRO008452-0-0-0"/>
    <s v="NV022661"/>
    <m/>
    <x v="2"/>
    <x v="237"/>
  </r>
  <r>
    <x v="26"/>
    <m/>
    <x v="438"/>
    <d v="2025-09-09T00:00:00"/>
    <d v="2025-11-05T00:00:00"/>
    <n v="195.7"/>
    <s v="‭112120612130‬"/>
    <s v="Água"/>
    <s v="01-‭112120612130‬-000-‭001505060502‬-2-NV021588-PRO008452-0-0-0"/>
    <s v="NV022622"/>
    <m/>
    <x v="2"/>
    <x v="124"/>
  </r>
  <r>
    <x v="26"/>
    <m/>
    <x v="439"/>
    <d v="2025-09-09T00:00:00"/>
    <d v="2025-11-05T00:00:00"/>
    <n v="804.11"/>
    <s v="‭112120612120‬"/>
    <s v="Força e Luz"/>
    <s v="01-‭112120612120‬-000-‭001505060508‬-2-NV022680-PRO008452-0-0-0"/>
    <s v="NV022623"/>
    <m/>
    <x v="2"/>
    <x v="252"/>
  </r>
  <r>
    <x v="26"/>
    <m/>
    <x v="440"/>
    <d v="2025-09-09T00:00:00"/>
    <d v="2025-11-05T00:00:00"/>
    <n v="1162"/>
    <s v="‭112120612130‬"/>
    <s v="Água"/>
    <s v="01-‭112120612120‬-000-‭001505060486‬-2-NV021602-PRO008452-0-0-0"/>
    <s v="NV003971"/>
    <m/>
    <x v="2"/>
    <x v="196"/>
  </r>
  <r>
    <x v="26"/>
    <m/>
    <x v="441"/>
    <d v="2025-09-09T00:00:00"/>
    <d v="2025-11-05T00:00:00"/>
    <n v="138.56"/>
    <s v="‭112120612130‬"/>
    <s v="Água"/>
    <s v="01-‭112120612130‬-000-‭123505060511‬-2-NV003985-PRO008452-0-0-0"/>
    <s v="NV022634"/>
    <m/>
    <x v="2"/>
    <x v="155"/>
  </r>
  <r>
    <x v="26"/>
    <m/>
    <x v="442"/>
    <d v="2025-09-09T00:00:00"/>
    <d v="2025-11-05T00:00:00"/>
    <n v="4331.29"/>
    <s v="‭112120612120‬"/>
    <s v="Força e Luz"/>
    <s v="01-‭112120612120‬-000-‭001505060507‬-2-NV022636-PRO008452-0-0-0"/>
    <s v="NV004957"/>
    <m/>
    <x v="2"/>
    <x v="202"/>
  </r>
  <r>
    <x v="26"/>
    <m/>
    <x v="443"/>
    <d v="2025-09-09T00:00:00"/>
    <d v="2025-11-05T00:00:00"/>
    <n v="377.19"/>
    <s v="‭112120612130‬"/>
    <s v="Água"/>
    <s v="01-‭112120612130‬-000-‭072505060480‬-2-NV003973-PRO008452-0-0-0"/>
    <s v="NV022588"/>
    <m/>
    <x v="2"/>
    <x v="207"/>
  </r>
  <r>
    <x v="26"/>
    <m/>
    <x v="444"/>
    <d v="2025-09-09T00:00:00"/>
    <d v="2025-11-05T00:00:00"/>
    <n v="180.98"/>
    <s v="‭112120612130‬"/>
    <s v="Água"/>
    <s v="01-‭112120612120‬-000-‭001505060506‬-2-NV022634-PRO008452-0-0-0"/>
    <s v="NV021569"/>
    <m/>
    <x v="2"/>
    <x v="233"/>
  </r>
  <r>
    <x v="26"/>
    <m/>
    <x v="445"/>
    <d v="2025-09-09T00:00:00"/>
    <d v="2025-11-05T00:00:00"/>
    <n v="228.54"/>
    <s v="‭112120612130‬"/>
    <s v="Água"/>
    <s v="01-‭112120612120‬-000-‭001505060477‬-2-NV022661-PRO008452-0-0-0"/>
    <s v="NV021604"/>
    <m/>
    <x v="2"/>
    <x v="226"/>
  </r>
  <r>
    <x v="26"/>
    <m/>
    <x v="446"/>
    <d v="2025-09-11T00:00:00"/>
    <d v="2025-11-05T00:00:00"/>
    <n v="48.04"/>
    <s v="‭112120612130‬"/>
    <s v="Água"/>
    <s v="01-‭112120612130‬-000-‭001505060505‬-2-NV022622-PRO008452-0-0-0"/>
    <s v="NV022623"/>
    <m/>
    <x v="2"/>
    <x v="252"/>
  </r>
  <r>
    <x v="26"/>
    <m/>
    <x v="447"/>
    <d v="2025-09-11T00:00:00"/>
    <d v="2025-11-05T00:00:00"/>
    <n v="78.08"/>
    <s v="‭112120612130‬"/>
    <s v="Água"/>
    <s v="01-‭112120612120‬-000-‭001505060471‬-2-NV022623-PRO008452-0-0-0"/>
    <s v="NV022553"/>
    <m/>
    <x v="2"/>
    <x v="61"/>
  </r>
  <r>
    <x v="26"/>
    <m/>
    <x v="448"/>
    <d v="2025-09-11T00:00:00"/>
    <d v="2025-11-05T00:00:00"/>
    <n v="5212.5600000000004"/>
    <s v="‭112120612120‬"/>
    <s v="Força e Luz"/>
    <s v="01-‭112120612130‬-000-‭100505060472‬-2-NV003971-PRO008452-0-0-0"/>
    <s v="NV003953"/>
    <m/>
    <x v="2"/>
    <x v="68"/>
  </r>
  <r>
    <x v="26"/>
    <m/>
    <x v="449"/>
    <d v="2025-09-11T00:00:00"/>
    <d v="2025-11-05T00:00:00"/>
    <n v="138.56"/>
    <s v="‭112120612130‬"/>
    <s v="Água"/>
    <s v="01-‭112120612130‬-000-‭001505060506‬-2-NV022634-PRO008452-0-0-0"/>
    <s v="NV022676"/>
    <m/>
    <x v="2"/>
    <x v="138"/>
  </r>
  <r>
    <x v="26"/>
    <m/>
    <x v="450"/>
    <d v="2025-09-11T00:00:00"/>
    <d v="2025-11-05T00:00:00"/>
    <n v="86"/>
    <s v="‭112120612130‬"/>
    <s v="Água"/>
    <s v="01-‭112120612120‬-000-‭095505060473‬-2-NV004957-PRO008452-0-0-0"/>
    <s v="NV022562"/>
    <m/>
    <x v="2"/>
    <x v="175"/>
  </r>
  <r>
    <x v="26"/>
    <m/>
    <x v="451"/>
    <d v="2025-09-15T00:00:00"/>
    <d v="2025-11-05T00:00:00"/>
    <n v="94.68"/>
    <s v="‭112120612130‬"/>
    <s v="Água"/>
    <s v="01-‭112120612130‬-000-‭001505060515‬-2-NV022588-PRO008452-0-0-0"/>
    <s v="NV022680"/>
    <m/>
    <x v="2"/>
    <x v="92"/>
  </r>
  <r>
    <x v="26"/>
    <m/>
    <x v="452"/>
    <d v="2025-09-11T00:00:00"/>
    <d v="2025-11-05T00:00:00"/>
    <n v="632.85"/>
    <s v="‭112120612130‬"/>
    <s v="Água"/>
    <s v="01-‭112120612130‬-000-‭150505060476‬-2-NV021569-PRO008452-0-0-0"/>
    <s v="NV003955"/>
    <m/>
    <x v="2"/>
    <x v="126"/>
  </r>
  <r>
    <x v="26"/>
    <m/>
    <x v="453"/>
    <d v="2025-09-11T00:00:00"/>
    <d v="2025-11-05T00:00:00"/>
    <n v="621.91999999999996"/>
    <s v="‭112120612120‬"/>
    <s v="Força e Luz"/>
    <s v="01-‭112120612130‬-000-‭001505060475‬-2-NV021604-PRO008452-0-0-0"/>
    <s v="NV022635"/>
    <m/>
    <x v="2"/>
    <x v="105"/>
  </r>
  <r>
    <x v="26"/>
    <m/>
    <x v="454"/>
    <d v="2025-09-11T00:00:00"/>
    <d v="2025-11-05T00:00:00"/>
    <n v="544.28"/>
    <s v="‭112120612120‬"/>
    <s v="Força e Luz"/>
    <s v="01-‭112120612130‬-000-‭001505060471‬-2-NV022623-PRO008452-0-0-0"/>
    <s v="NV022634"/>
    <m/>
    <x v="2"/>
    <x v="155"/>
  </r>
  <r>
    <x v="26"/>
    <m/>
    <x v="455"/>
    <d v="2025-09-11T00:00:00"/>
    <d v="2025-11-05T00:00:00"/>
    <n v="8918.42"/>
    <s v="‭112120612130‬"/>
    <s v="Água"/>
    <s v="01-‭112120612130‬-000-‭001505060514‬-2-NV022553-PRO008452-0-0-0"/>
    <s v="NV006977"/>
    <m/>
    <x v="2"/>
    <x v="215"/>
  </r>
  <r>
    <x v="26"/>
    <m/>
    <x v="456"/>
    <d v="2025-09-11T00:00:00"/>
    <d v="2025-11-05T00:00:00"/>
    <n v="14728.47"/>
    <s v="‭112120612120‬"/>
    <s v="Força e Luz"/>
    <s v="01-‭112120612120‬-000-‭114505060459‬-2-NV003953-PRO008452-0-0-0"/>
    <s v="NV009954"/>
    <m/>
    <x v="2"/>
    <x v="170"/>
  </r>
  <r>
    <x v="26"/>
    <m/>
    <x v="457"/>
    <d v="2025-09-11T00:00:00"/>
    <d v="2025-11-05T00:00:00"/>
    <n v="4685.54"/>
    <s v="‭112120612120‬"/>
    <s v="Força e Luz"/>
    <s v="01-‭112120612130‬-000-‭001505060524‬-2-NV022676-PRO008452-0-0-0"/>
    <s v="NV003971"/>
    <m/>
    <x v="2"/>
    <x v="196"/>
  </r>
  <r>
    <x v="26"/>
    <m/>
    <x v="458"/>
    <d v="2025-09-11T00:00:00"/>
    <d v="2025-11-05T00:00:00"/>
    <n v="4440.9399999999996"/>
    <s v="‭112120612120‬"/>
    <s v="Força e Luz"/>
    <s v="01-‭112120612130‬-000-‭001505060503‬-2-NV022562-PRO008452-0-0-0"/>
    <s v="NV003973"/>
    <m/>
    <x v="2"/>
    <x v="66"/>
  </r>
  <r>
    <x v="26"/>
    <m/>
    <x v="211"/>
    <d v="2025-09-11T00:00:00"/>
    <d v="2025-11-05T00:00:00"/>
    <n v="1796.7"/>
    <s v="‭112120612120‬"/>
    <s v="Força e Luz"/>
    <s v="01-‭112120612130‬-000-‭001505060508‬-2-NV022680-PRO008452-0-0-0"/>
    <s v="NV021570"/>
    <m/>
    <x v="2"/>
    <x v="90"/>
  </r>
  <r>
    <x v="26"/>
    <m/>
    <x v="212"/>
    <d v="2025-09-11T00:00:00"/>
    <d v="2025-11-05T00:00:00"/>
    <n v="3254.93"/>
    <s v="‭112120612120‬"/>
    <s v="Força e Luz"/>
    <s v="01-‭112120612130‬-000-‭113505060496‬-2-NV003955-PRO008452-0-0-0"/>
    <s v="NV003955"/>
    <m/>
    <x v="2"/>
    <x v="126"/>
  </r>
  <r>
    <x v="26"/>
    <m/>
    <x v="213"/>
    <d v="2025-09-11T00:00:00"/>
    <d v="2025-11-05T00:00:00"/>
    <n v="1291.6300000000001"/>
    <s v="‭112120612120‬"/>
    <s v="Força e Luz"/>
    <s v="01-‭112120612120‬-000-‭001505060518‬-2-NV022635-PRO008452-0-0-0"/>
    <s v="NV022622"/>
    <m/>
    <x v="2"/>
    <x v="124"/>
  </r>
  <r>
    <x v="26"/>
    <m/>
    <x v="214"/>
    <d v="2025-09-12T00:00:00"/>
    <d v="2025-11-05T00:00:00"/>
    <n v="634.65"/>
    <s v="‭112120612120‬"/>
    <s v="Força e Luz"/>
    <s v="01-‭112120612120‬-000-‭001505060506‬-2-NV022634-PRO008452-0-0-0"/>
    <s v="NV022635"/>
    <m/>
    <x v="2"/>
    <x v="105"/>
  </r>
  <r>
    <x v="26"/>
    <m/>
    <x v="215"/>
    <d v="2025-09-12T00:00:00"/>
    <d v="2025-11-05T00:00:00"/>
    <n v="138.56"/>
    <s v="‭112120612130‬"/>
    <s v="Água"/>
    <s v="01-‭112120612130‬-000-‭057505060470‬-2-NV006977-PRO008452-0-0-0"/>
    <s v="NV022679"/>
    <m/>
    <x v="2"/>
    <x v="45"/>
  </r>
  <r>
    <x v="26"/>
    <m/>
    <x v="216"/>
    <d v="2025-09-16T00:00:00"/>
    <d v="2025-11-05T00:00:00"/>
    <n v="3287.93"/>
    <s v="‭112120612130‬"/>
    <s v="Água"/>
    <s v="01-‭112120612120‬-000-‭091505060510‬-2-NV009954-PRO008452-0-0-0"/>
    <s v="NV009954"/>
    <m/>
    <x v="2"/>
    <x v="170"/>
  </r>
  <r>
    <x v="26"/>
    <m/>
    <x v="217"/>
    <d v="2025-09-16T00:00:00"/>
    <d v="2025-11-05T00:00:00"/>
    <n v="154.97999999999999"/>
    <s v="‭112120612130‬"/>
    <s v="Água"/>
    <s v="01-‭112120612120‬-000-‭100505060472‬-2-NV003971-PRO008452-0-0-0"/>
    <s v="NV022661"/>
    <m/>
    <x v="2"/>
    <x v="237"/>
  </r>
  <r>
    <x v="26"/>
    <m/>
    <x v="218"/>
    <d v="2025-09-16T00:00:00"/>
    <d v="2025-11-05T00:00:00"/>
    <n v="328.19"/>
    <s v="‭112120612130‬"/>
    <s v="Água"/>
    <s v="01-‭112120612120‬-000-‭072505060480‬-2-NV003973-PRO008452-0-0-0"/>
    <s v="NV003973"/>
    <m/>
    <x v="2"/>
    <x v="66"/>
  </r>
  <r>
    <x v="26"/>
    <m/>
    <x v="219"/>
    <d v="2025-09-16T00:00:00"/>
    <d v="2025-11-05T00:00:00"/>
    <n v="49.28"/>
    <s v="‭112120612130‬"/>
    <s v="Água"/>
    <s v="01-‭112120612120‬-000-‭145505060501‬-2-NV021570-PRO008452-0-0-0"/>
    <s v="NV022554"/>
    <m/>
    <x v="2"/>
    <x v="97"/>
  </r>
  <r>
    <x v="26"/>
    <m/>
    <x v="220"/>
    <d v="2025-09-16T00:00:00"/>
    <d v="2025-11-05T00:00:00"/>
    <n v="77"/>
    <s v="‭112120612130‬"/>
    <s v="Água"/>
    <s v="01-‭112120612120‬-000-‭113505060496‬-2-NV003955-PRO008452-0-0-0"/>
    <s v="NV022587"/>
    <m/>
    <x v="2"/>
    <x v="80"/>
  </r>
  <r>
    <x v="26"/>
    <m/>
    <x v="221"/>
    <d v="2025-09-16T00:00:00"/>
    <d v="2025-11-05T00:00:00"/>
    <n v="820.77"/>
    <s v="‭112120612120‬"/>
    <s v="Força e Luz"/>
    <s v="01-‭112120612120‬-000-‭001505060505‬-2-NV022622-PRO008452-0-0-0"/>
    <s v="NV022675"/>
    <m/>
    <x v="2"/>
    <x v="114"/>
  </r>
  <r>
    <x v="26"/>
    <m/>
    <x v="222"/>
    <d v="2025-09-16T00:00:00"/>
    <d v="2025-11-05T00:00:00"/>
    <n v="1304.19"/>
    <s v="‭112120612120‬"/>
    <s v="Força e Luz"/>
    <s v="01-‭112120612120‬-000-‭001505060518‬-2-NV022635-PRO008452-0-0-0"/>
    <s v="NV019956"/>
    <m/>
    <x v="2"/>
    <x v="204"/>
  </r>
  <r>
    <x v="26"/>
    <m/>
    <x v="223"/>
    <d v="2025-09-16T00:00:00"/>
    <d v="2025-11-05T00:00:00"/>
    <n v="108.3"/>
    <s v="‭112120612130‬"/>
    <s v="Água"/>
    <s v="01-‭112120612130‬-000-‭001505060495‬-2-NV022679-PRO008452-0-0-0"/>
    <s v="NV019956"/>
    <m/>
    <x v="2"/>
    <x v="204"/>
  </r>
  <r>
    <x v="26"/>
    <m/>
    <x v="224"/>
    <d v="2025-09-18T00:00:00"/>
    <d v="2025-11-05T00:00:00"/>
    <n v="427.44"/>
    <s v="‭112120612130‬"/>
    <s v="Água"/>
    <s v="01-‭112120612130‬-000-‭091505060510‬-2-NV009954-PRO008452-0-0-0"/>
    <s v="NV009955"/>
    <m/>
    <x v="2"/>
    <x v="125"/>
  </r>
  <r>
    <x v="26"/>
    <m/>
    <x v="225"/>
    <d v="2025-09-18T00:00:00"/>
    <d v="2025-11-05T00:00:00"/>
    <n v="1565.26"/>
    <s v="‭112120612120‬"/>
    <s v="Força e Luz"/>
    <s v="01-‭112120612130‬-000-‭001505060477‬-2-NV022661-PRO008452-0-0-0"/>
    <s v="NV022587"/>
    <m/>
    <x v="2"/>
    <x v="80"/>
  </r>
  <r>
    <x v="26"/>
    <m/>
    <x v="226"/>
    <d v="2025-09-23T00:00:00"/>
    <d v="2025-11-05T00:00:00"/>
    <n v="28.82"/>
    <s v="‭112120612130‬"/>
    <s v="Água"/>
    <s v="01-‭112120612130‬-000-‭072505060480‬-2-NV003973-PRO008452-0-0-0"/>
    <s v="NV022643"/>
    <m/>
    <x v="2"/>
    <x v="171"/>
  </r>
  <r>
    <x v="26"/>
    <m/>
    <x v="227"/>
    <d v="2025-09-23T00:00:00"/>
    <d v="2025-11-05T00:00:00"/>
    <n v="14993.54"/>
    <s v="‭112120612120‬"/>
    <s v="Força e Luz"/>
    <s v="01-‭112120612130‬-000-‭001505060466‬-2-NV022554-PRO008452-0-0-0"/>
    <s v="NV009955"/>
    <m/>
    <x v="2"/>
    <x v="125"/>
  </r>
  <r>
    <x v="26"/>
    <m/>
    <x v="228"/>
    <d v="2025-09-23T00:00:00"/>
    <d v="2025-11-05T00:00:00"/>
    <n v="115.48"/>
    <s v="‭112120612130‬"/>
    <s v="Água"/>
    <s v="01-‭112120612130‬-000-‭001505060464‬-2-NV022587-PRO008452-0-0-0"/>
    <s v="NV022612"/>
    <m/>
    <x v="2"/>
    <x v="106"/>
  </r>
  <r>
    <x v="26"/>
    <m/>
    <x v="229"/>
    <d v="2025-09-23T00:00:00"/>
    <d v="2025-11-05T00:00:00"/>
    <n v="46.23"/>
    <s v="‭112120612130‬"/>
    <s v="Água"/>
    <s v="01-‭112120612120‬-000-‭001505060465‬-2-NV022675-PRO008452-0-0-0"/>
    <s v="NV022651"/>
    <m/>
    <x v="2"/>
    <x v="85"/>
  </r>
  <r>
    <x v="26"/>
    <m/>
    <x v="230"/>
    <d v="2025-09-23T00:00:00"/>
    <d v="2025-11-05T00:00:00"/>
    <n v="3582.42"/>
    <s v="‭112120612120‬"/>
    <s v="Força e Luz"/>
    <s v="01-‭112120612120‬-000-‭128505060474‬-2-NV019956-PRO008452-0-0-0"/>
    <s v="NV022676"/>
    <m/>
    <x v="2"/>
    <x v="138"/>
  </r>
  <r>
    <x v="26"/>
    <m/>
    <x v="231"/>
    <d v="2025-09-23T00:00:00"/>
    <d v="2025-11-05T00:00:00"/>
    <n v="1919.79"/>
    <s v="‭112120612120‬"/>
    <s v="Força e Luz"/>
    <s v="01-‭112120612130‬-000-‭128505060474‬-2-NV019956-PRO008452-0-0-0"/>
    <s v="NV021570"/>
    <m/>
    <x v="2"/>
    <x v="90"/>
  </r>
  <r>
    <x v="26"/>
    <m/>
    <x v="232"/>
    <d v="2025-09-23T00:00:00"/>
    <d v="2025-11-05T00:00:00"/>
    <n v="1206.78"/>
    <s v="‭112120612120‬"/>
    <s v="Força e Luz"/>
    <s v="01-‭112120612130‬-000-‭077505060497‬-2-NV009955-PRO008452-0-0-0"/>
    <s v="NV022663"/>
    <m/>
    <x v="2"/>
    <x v="163"/>
  </r>
  <r>
    <x v="26"/>
    <m/>
    <x v="233"/>
    <d v="2025-09-23T00:00:00"/>
    <d v="2025-11-05T00:00:00"/>
    <n v="9782.1299999999992"/>
    <s v="‭112120612120‬"/>
    <s v="Força e Luz"/>
    <s v="01-‭112120612120‬-000-‭001505060464‬-2-NV022587-PRO008452-0-0-0"/>
    <s v="NV009960"/>
    <m/>
    <x v="2"/>
    <x v="72"/>
  </r>
  <r>
    <x v="26"/>
    <m/>
    <x v="234"/>
    <d v="2025-09-24T00:00:00"/>
    <d v="2025-11-05T00:00:00"/>
    <n v="1788.49"/>
    <s v="‭112120612120‬"/>
    <s v="Força e Luz"/>
    <s v="01-‭112120612130‬-000-‭001505060521‬-2-NV022643-PRO008452-0-0-0"/>
    <s v="NV021569"/>
    <m/>
    <x v="2"/>
    <x v="233"/>
  </r>
  <r>
    <x v="26"/>
    <m/>
    <x v="235"/>
    <d v="2025-09-24T00:00:00"/>
    <d v="2025-11-05T00:00:00"/>
    <n v="1841.87"/>
    <s v="‭112120612120‬"/>
    <s v="Força e Luz"/>
    <s v="01-‭112120612120‬-000-‭077505060497‬-2-NV009955-PRO008452-0-0-0"/>
    <s v="NV022612"/>
    <m/>
    <x v="2"/>
    <x v="106"/>
  </r>
  <r>
    <x v="26"/>
    <m/>
    <x v="237"/>
    <d v="2025-09-24T00:00:00"/>
    <d v="2025-11-05T00:00:00"/>
    <n v="1421.44"/>
    <s v="‭112120612120‬"/>
    <s v="Força e Luz"/>
    <s v="01-‭112120612130‬-000-‭001505060504‬-2-NV022612-PRO008452-0-0-0"/>
    <s v="NV022624"/>
    <m/>
    <x v="2"/>
    <x v="214"/>
  </r>
  <r>
    <x v="26"/>
    <m/>
    <x v="238"/>
    <d v="2025-09-24T00:00:00"/>
    <d v="2025-11-05T00:00:00"/>
    <n v="949.07"/>
    <s v="‭112120612120‬"/>
    <s v="Força e Luz"/>
    <s v="01-‭112120612130‬-000-‭001505060462‬-2-NV022651-PRO008452-0-0-0"/>
    <s v="NV022679"/>
    <m/>
    <x v="2"/>
    <x v="45"/>
  </r>
  <r>
    <x v="26"/>
    <m/>
    <x v="239"/>
    <d v="2025-09-24T00:00:00"/>
    <d v="2025-11-05T00:00:00"/>
    <n v="2225.92"/>
    <s v="‭112120612130‬"/>
    <s v="Água"/>
    <s v="01-‭112120612120‬-000-‭001505060524‬-2-NV022676-PRO008452-0-0-0"/>
    <s v="NV009954"/>
    <m/>
    <x v="2"/>
    <x v="170"/>
  </r>
  <r>
    <x v="26"/>
    <m/>
    <x v="240"/>
    <d v="2025-09-24T00:00:00"/>
    <d v="2025-11-05T00:00:00"/>
    <n v="622.24"/>
    <s v="‭112120612130‬"/>
    <s v="Água"/>
    <s v="01-‭112120612120‬-000-‭145505060501‬-2-NV021570-PRO008452-0-0-0"/>
    <s v="NV021610"/>
    <m/>
    <x v="2"/>
    <x v="160"/>
  </r>
  <r>
    <x v="26"/>
    <m/>
    <x v="242"/>
    <d v="2025-10-01T00:00:00"/>
    <d v="2025-11-05T00:00:00"/>
    <n v="75.150000000000006"/>
    <s v="‭112120612130‬"/>
    <s v="Água"/>
    <s v="01-‭112120612120‬-000-‭001505060493‬-2-NV022663-PRO008452-0-0-0"/>
    <s v="NV022624"/>
    <m/>
    <x v="2"/>
    <x v="214"/>
  </r>
  <r>
    <x v="26"/>
    <m/>
    <x v="243"/>
    <d v="2025-10-01T00:00:00"/>
    <d v="2025-11-05T00:00:00"/>
    <n v="138.56"/>
    <s v="‭112120612130‬"/>
    <s v="Água"/>
    <s v="01-‭112120612120‬-000-‭076505060479‬-2-NV009960-PRO008452-0-0-0"/>
    <s v="NV022635"/>
    <m/>
    <x v="2"/>
    <x v="105"/>
  </r>
  <r>
    <x v="26"/>
    <m/>
    <x v="244"/>
    <d v="2025-10-01T00:00:00"/>
    <d v="2025-11-05T00:00:00"/>
    <n v="27954.61"/>
    <s v="‭112120612120‬"/>
    <s v="Força e Luz"/>
    <s v="01-‭112120612120‬-000-‭150505060476‬-2-NV021569-PRO008452-0-0-0"/>
    <s v="NV009959"/>
    <m/>
    <x v="2"/>
    <x v="244"/>
  </r>
  <r>
    <x v="26"/>
    <m/>
    <x v="245"/>
    <d v="2025-10-01T00:00:00"/>
    <d v="2025-11-05T00:00:00"/>
    <n v="25963.43"/>
    <s v="‭112120612120‬"/>
    <s v="Força e Luz"/>
    <s v="01-‭112120612120‬-000-‭001505060504‬-2-NV022612-PRO008452-0-0-0"/>
    <s v="NV009959"/>
    <m/>
    <x v="2"/>
    <x v="244"/>
  </r>
  <r>
    <x v="26"/>
    <m/>
    <x v="246"/>
    <d v="2025-10-01T00:00:00"/>
    <d v="2025-11-05T00:00:00"/>
    <n v="61.2"/>
    <s v="‭112120612130‬"/>
    <s v="Água"/>
    <s v="01-‭112120612120‬-000-‭001505060469‬-2-NV022624-PRO008452-0-0-0"/>
    <s v="NV022675"/>
    <m/>
    <x v="2"/>
    <x v="114"/>
  </r>
  <r>
    <x v="26"/>
    <m/>
    <x v="459"/>
    <d v="2025-10-02T00:00:00"/>
    <d v="2025-11-05T00:00:00"/>
    <n v="-1.99"/>
    <s v="‭112120503040‬"/>
    <s v="Serviços de Implantação e Operacionalização postos Poupatempo"/>
    <s v="01-‭112120612120‬-000-‭001505060495‬-2-NV022679-PRO008452-0-0-0"/>
    <s v="NV003985"/>
    <m/>
    <x v="2"/>
    <x v="88"/>
  </r>
  <r>
    <x v="27"/>
    <m/>
    <x v="460"/>
    <d v="2025-10-02T00:00:00"/>
    <d v="2025-11-05T00:00:00"/>
    <n v="29582.06"/>
    <s v="‭112120503040‬"/>
    <s v="Serviços de Implantação e Operacionalização postos Poupatempo"/>
    <s v="01-‭112120612130‬-000-‭091505060510‬-2-NV009954-PRO008452-0-0-0"/>
    <s v="NV019952"/>
    <m/>
    <x v="2"/>
    <x v="208"/>
  </r>
  <r>
    <x v="27"/>
    <m/>
    <x v="461"/>
    <d v="2025-10-02T00:00:00"/>
    <d v="2025-11-05T00:00:00"/>
    <n v="29936.1"/>
    <s v="‭112120503040‬"/>
    <s v="Serviços de Implantação e Operacionalização postos Poupatempo"/>
    <s v="01-‭112120612130‬-000-‭001505060488‬-2-NV021610-PRO008452-0-0-0"/>
    <s v="NV003952"/>
    <m/>
    <x v="2"/>
    <x v="209"/>
  </r>
  <r>
    <x v="27"/>
    <m/>
    <x v="462"/>
    <d v="2025-10-02T00:00:00"/>
    <d v="2025-11-05T00:00:00"/>
    <n v="26610.07"/>
    <s v="‭112120503040‬"/>
    <s v="Serviços de Implantação e Operacionalização postos Poupatempo"/>
    <s v="01-‭112120612130‬-000-‭001505060469‬-2-NV022624-PRO008452-0-0-0"/>
    <s v="NV022555"/>
    <m/>
    <x v="2"/>
    <x v="210"/>
  </r>
  <r>
    <x v="27"/>
    <m/>
    <x v="463"/>
    <d v="2025-10-02T00:00:00"/>
    <d v="2025-11-05T00:00:00"/>
    <n v="91769.96"/>
    <s v="‭112120503040‬"/>
    <s v="Serviços de Implantação e Operacionalização postos Poupatempo"/>
    <s v="01-‭112120612130‬-000-‭001505060518‬-2-NV022635-PRO008452-0-0-0"/>
    <s v="NV003954"/>
    <m/>
    <x v="2"/>
    <x v="211"/>
  </r>
  <r>
    <x v="27"/>
    <m/>
    <x v="464"/>
    <d v="2025-10-02T00:00:00"/>
    <d v="2025-11-05T00:00:00"/>
    <n v="27585.599999999999"/>
    <s v="‭112120503040‬"/>
    <s v="Serviços de Implantação e Operacionalização postos Poupatempo"/>
    <s v="01-‭112120612120‬-000-‭078505060483‬-2-NV009959-PRO008452-0-0-0"/>
    <s v="NV021571"/>
    <m/>
    <x v="2"/>
    <x v="212"/>
  </r>
  <r>
    <x v="27"/>
    <m/>
    <x v="465"/>
    <d v="2025-10-02T00:00:00"/>
    <d v="2025-11-05T00:00:00"/>
    <n v="27585.599999999999"/>
    <s v="‭112120503040‬"/>
    <s v="Serviços de Implantação e Operacionalização postos Poupatempo"/>
    <s v="01-‭112120612120‬-000-‭078505060483‬-2-NV009959-PRO008452-0-0-0"/>
    <s v="NV021562"/>
    <m/>
    <x v="2"/>
    <x v="213"/>
  </r>
  <r>
    <x v="27"/>
    <m/>
    <x v="466"/>
    <d v="2025-10-02T00:00:00"/>
    <d v="2025-11-05T00:00:00"/>
    <n v="90191.34"/>
    <s v="‭112120503040‬"/>
    <s v="Serviços de Implantação e Operacionalização postos Poupatempo"/>
    <s v="01-‭112120612130‬-000-‭001505060465‬-2-NV022675-PRO008452-0-0-0"/>
    <s v="NV022682"/>
    <m/>
    <x v="2"/>
    <x v="217"/>
  </r>
  <r>
    <x v="27"/>
    <m/>
    <x v="467"/>
    <d v="2025-10-02T00:00:00"/>
    <d v="2025-11-05T00:00:00"/>
    <n v="63057.32"/>
    <s v="‭112120503040‬"/>
    <s v="Serviços de Implantação e Operacionalização postos Poupatempo"/>
    <s v="01-‭112120503040‬-000-‭123505060511‬-2-NV003985-000000000-0-0-0"/>
    <s v="NV003960"/>
    <m/>
    <x v="2"/>
    <x v="218"/>
  </r>
  <r>
    <x v="27"/>
    <m/>
    <x v="468"/>
    <d v="2025-10-02T00:00:00"/>
    <d v="2025-11-05T00:00:00"/>
    <n v="27585.599999999999"/>
    <s v="‭112120503040‬"/>
    <s v="Serviços de Implantação e Operacionalização postos Poupatempo"/>
    <s v="01-‭112120503040‬-000-‭130505060086‬-2-NV019952-PRO008452-0-0-0"/>
    <s v="NV022683"/>
    <m/>
    <x v="2"/>
    <x v="219"/>
  </r>
  <r>
    <x v="27"/>
    <m/>
    <x v="469"/>
    <d v="2025-10-02T00:00:00"/>
    <d v="2025-11-05T00:00:00"/>
    <n v="27260.42"/>
    <s v="‭112120503040‬"/>
    <s v="Serviços de Implantação e Operacionalização postos Poupatempo"/>
    <s v="01-‭112120503040‬-000-‭089505060087‬-2-NV003952-PRO008452-0-0-0"/>
    <s v="NV021574"/>
    <m/>
    <x v="2"/>
    <x v="220"/>
  </r>
  <r>
    <x v="27"/>
    <m/>
    <x v="470"/>
    <d v="2025-10-02T00:00:00"/>
    <d v="2025-11-05T00:00:00"/>
    <n v="360362.87"/>
    <s v="‭112120503040‬"/>
    <s v="Serviços de Implantação e Operacionalização postos Poupatempo"/>
    <s v="01-‭112120503040‬-000-‭001505060366‬-2-NV022555-PRO008452-0-0-0"/>
    <s v="NV022574"/>
    <m/>
    <x v="2"/>
    <x v="254"/>
  </r>
  <r>
    <x v="27"/>
    <m/>
    <x v="471"/>
    <d v="2025-10-02T00:00:00"/>
    <d v="2025-11-05T00:00:00"/>
    <n v="111138.92"/>
    <s v="‭112120503040‬"/>
    <s v="Serviços de Implantação e Operacionalização postos Poupatempo"/>
    <s v="01-‭112120503040‬-000-‭097505060088‬-2-NV003954-PRO008452-0-0-0"/>
    <s v="NV006968"/>
    <m/>
    <x v="2"/>
    <x v="221"/>
  </r>
  <r>
    <x v="27"/>
    <m/>
    <x v="472"/>
    <d v="2025-10-02T00:00:00"/>
    <d v="2025-11-05T00:00:00"/>
    <n v="38142.86"/>
    <s v="‭112120503040‬"/>
    <s v="Serviços de Implantação e Operacionalização postos Poupatempo"/>
    <s v="01-‭112120503040‬-000-‭152505060104‬-2-NV021571-PRO008452-0-0-0"/>
    <s v="NV022653"/>
    <m/>
    <x v="2"/>
    <x v="222"/>
  </r>
  <r>
    <x v="27"/>
    <m/>
    <x v="473"/>
    <d v="2025-10-02T00:00:00"/>
    <d v="2025-11-05T00:00:00"/>
    <n v="120569.04"/>
    <s v="‭112120503040‬"/>
    <s v="Serviços de Implantação e Operacionalização postos Poupatempo"/>
    <s v="01-‭112120503040‬-000-‭139505060103‬-2-NV021562-PRO008452-0-0-0"/>
    <s v="NV022582"/>
    <m/>
    <x v="2"/>
    <x v="223"/>
  </r>
  <r>
    <x v="27"/>
    <m/>
    <x v="474"/>
    <d v="2025-10-02T00:00:00"/>
    <d v="2025-11-05T00:00:00"/>
    <n v="27260.42"/>
    <s v="‭112120503040‬"/>
    <s v="Serviços de Implantação e Operacionalização postos Poupatempo"/>
    <s v="01-‭112120503040‬-000-‭001505060391‬-2-NV022682-PRO008452-0-0-0"/>
    <s v="NV022645"/>
    <m/>
    <x v="2"/>
    <x v="250"/>
  </r>
  <r>
    <x v="27"/>
    <m/>
    <x v="475"/>
    <d v="2025-10-02T00:00:00"/>
    <d v="2025-11-05T00:00:00"/>
    <n v="26935.25"/>
    <s v="‭112120503040‬"/>
    <s v="Serviços de Implantação e Operacionalização postos Poupatempo"/>
    <s v="01-‭112120503040‬-000-‭102505060089‬-2-NV003960-PRO008452-0-0-0"/>
    <s v="NV022567"/>
    <m/>
    <x v="2"/>
    <x v="224"/>
  </r>
  <r>
    <x v="27"/>
    <m/>
    <x v="476"/>
    <d v="2025-10-02T00:00:00"/>
    <d v="2025-11-05T00:00:00"/>
    <n v="27585.599999999999"/>
    <s v="‭112120503040‬"/>
    <s v="Serviços de Implantação e Operacionalização postos Poupatempo"/>
    <s v="01-‭112120503040‬-000-‭001505060392‬-2-NV022683-PRO008452-0-0-0"/>
    <s v="NV022648"/>
    <m/>
    <x v="2"/>
    <x v="251"/>
  </r>
  <r>
    <x v="27"/>
    <m/>
    <x v="477"/>
    <d v="2025-10-02T00:00:00"/>
    <d v="2025-11-05T00:00:00"/>
    <n v="27260.42"/>
    <s v="‭112120503040‬"/>
    <s v="Serviços de Implantação e Operacionalização postos Poupatempo"/>
    <s v="01-‭112120503040‬-000-‭153505060107‬-2-NV021574-PRO008452-0-0-0"/>
    <s v="NV022576"/>
    <m/>
    <x v="2"/>
    <x v="253"/>
  </r>
  <r>
    <x v="27"/>
    <m/>
    <x v="478"/>
    <d v="2025-10-02T00:00:00"/>
    <d v="2025-11-05T00:00:00"/>
    <n v="63007.58"/>
    <s v="‭112120503040‬"/>
    <s v="Serviços de Implantação e Operacionalização postos Poupatempo"/>
    <s v="01-‭112120503040‬-000-‭001505060370‬-2-NV022574-PRO008452-0-0-0"/>
    <s v="NV020552"/>
    <m/>
    <x v="2"/>
    <x v="193"/>
  </r>
  <r>
    <x v="27"/>
    <m/>
    <x v="479"/>
    <d v="2025-10-02T00:00:00"/>
    <d v="2025-11-05T00:00:00"/>
    <n v="29582.06"/>
    <s v="‭112120503040‬"/>
    <s v="Serviços de Implantação e Operacionalização postos Poupatempo"/>
    <s v="01-‭112120503040‬-000-‭050505060090‬-2-NV006968-PRO008452-0-0-0"/>
    <s v="NV003970"/>
    <m/>
    <x v="2"/>
    <x v="194"/>
  </r>
  <r>
    <x v="27"/>
    <m/>
    <x v="480"/>
    <d v="2025-10-02T00:00:00"/>
    <d v="2025-11-05T00:00:00"/>
    <n v="27585.599999999999"/>
    <s v="‭112120503040‬"/>
    <s v="Serviços de Implantação e Operacionalização postos Poupatempo"/>
    <s v="01-‭112120503040‬-000-‭001505060383‬-2-NV022653-PRO008452-0-0-0"/>
    <s v="NV022575"/>
    <m/>
    <x v="2"/>
    <x v="195"/>
  </r>
  <r>
    <x v="27"/>
    <m/>
    <x v="481"/>
    <d v="2025-10-02T00:00:00"/>
    <d v="2025-11-05T00:00:00"/>
    <n v="27260.42"/>
    <s v="‭112120503040‬"/>
    <s v="Serviços de Implantação e Operacionalização postos Poupatempo"/>
    <s v="01-‭112120503040‬-000-‭001505060373‬-2-NV022582-PRO008452-0-0-0"/>
    <s v="NV021591"/>
    <m/>
    <x v="2"/>
    <x v="197"/>
  </r>
  <r>
    <x v="27"/>
    <m/>
    <x v="482"/>
    <d v="2025-10-02T00:00:00"/>
    <d v="2025-11-05T00:00:00"/>
    <n v="81560.490000000005"/>
    <s v="‭112120503040‬"/>
    <s v="Serviços de Implantação e Operacionalização postos Poupatempo"/>
    <s v="01-‭112120503040‬-000-‭001505060380‬-2-NV022645-PRO008452-0-0-0"/>
    <s v="NV021590"/>
    <m/>
    <x v="2"/>
    <x v="198"/>
  </r>
  <r>
    <x v="27"/>
    <m/>
    <x v="483"/>
    <d v="2025-10-02T00:00:00"/>
    <d v="2025-11-05T00:00:00"/>
    <n v="26388.66"/>
    <s v="‭112120503040‬"/>
    <s v="Serviços de Implantação e Operacionalização postos Poupatempo"/>
    <s v="01-‭112120503040‬-000-‭001505060369‬-2-NV022567-PRO008452-0-0-0"/>
    <s v="NV022655"/>
    <m/>
    <x v="2"/>
    <x v="199"/>
  </r>
  <r>
    <x v="27"/>
    <m/>
    <x v="484"/>
    <d v="2025-10-02T00:00:00"/>
    <d v="2025-11-05T00:00:00"/>
    <n v="77920.899999999994"/>
    <s v="‭112120503040‬"/>
    <s v="Serviços de Implantação e Operacionalização postos Poupatempo"/>
    <s v="01-‭112120503040‬-000-‭001505060382‬-2-NV022648-PRO008452-0-0-0"/>
    <s v="NV021614"/>
    <m/>
    <x v="2"/>
    <x v="200"/>
  </r>
  <r>
    <x v="27"/>
    <m/>
    <x v="485"/>
    <d v="2025-10-02T00:00:00"/>
    <d v="2025-11-05T00:00:00"/>
    <n v="77277.67"/>
    <s v="‭112120503040‬"/>
    <s v="Serviços de Implantação e Operacionalização postos Poupatempo"/>
    <s v="01-‭112120503040‬-000-‭001505060372‬-2-NV022576-PRO008452-0-0-0"/>
    <s v="NV022613"/>
    <m/>
    <x v="2"/>
    <x v="201"/>
  </r>
  <r>
    <x v="27"/>
    <m/>
    <x v="486"/>
    <d v="2025-10-02T00:00:00"/>
    <d v="2025-11-05T00:00:00"/>
    <n v="27260.42"/>
    <s v="‭112120503040‬"/>
    <s v="Serviços de Implantação e Operacionalização postos Poupatempo"/>
    <s v="01-‭112120503040‬-000-‭132505060091‬-2-NV020552-PRO008452-0-0-0"/>
    <s v="NV008122"/>
    <m/>
    <x v="2"/>
    <x v="203"/>
  </r>
  <r>
    <x v="27"/>
    <m/>
    <x v="487"/>
    <d v="2025-10-02T00:00:00"/>
    <d v="2025-11-05T00:00:00"/>
    <n v="26610.07"/>
    <s v="‭112120503040‬"/>
    <s v="Serviços de Implantação e Operacionalização postos Poupatempo"/>
    <s v="01-‭112120503040‬-000-‭086505060092‬-2-NV003970-PRO008452-0-0-0"/>
    <s v="NV004956"/>
    <m/>
    <x v="2"/>
    <x v="205"/>
  </r>
  <r>
    <x v="27"/>
    <m/>
    <x v="488"/>
    <d v="2025-10-02T00:00:00"/>
    <d v="2025-11-05T00:00:00"/>
    <n v="43483.5"/>
    <s v="‭112120503040‬"/>
    <s v="Serviços de Implantação e Operacionalização postos Poupatempo"/>
    <s v="01-‭112120503040‬-000-‭001505060371‬-2-NV022575-PRO008452-0-0-0"/>
    <s v="NV022681"/>
    <m/>
    <x v="2"/>
    <x v="206"/>
  </r>
  <r>
    <x v="27"/>
    <m/>
    <x v="489"/>
    <d v="2025-10-03T00:00:00"/>
    <d v="2025-11-05T00:00:00"/>
    <n v="27585.599999999999"/>
    <s v="‭112120503040‬"/>
    <s v="Serviços de Implantação e Operacionalização postos Poupatempo"/>
    <s v="01-‭112120503040‬-000-‭001505060361‬-2-NV021591-PRO008452-0-0-0"/>
    <s v="NV021606"/>
    <m/>
    <x v="2"/>
    <x v="187"/>
  </r>
  <r>
    <x v="27"/>
    <m/>
    <x v="490"/>
    <d v="2025-10-03T00:00:00"/>
    <d v="2025-11-05T00:00:00"/>
    <n v="204791.6"/>
    <s v="‭112120503040‬"/>
    <s v="Serviços de Implantação e Operacionalização postos Poupatempo"/>
    <s v="01-‭112120503040‬-000-‭001505060360‬-2-NV021590-PRO008452-0-0-0"/>
    <s v="NV003977"/>
    <m/>
    <x v="2"/>
    <x v="188"/>
  </r>
  <r>
    <x v="27"/>
    <m/>
    <x v="491"/>
    <d v="2025-10-03T00:00:00"/>
    <d v="2025-11-05T00:00:00"/>
    <n v="27585.59"/>
    <s v="‭112120503040‬"/>
    <s v="Serviços de Implantação e Operacionalização postos Poupatempo"/>
    <s v="01-‭112120503040‬-000-‭001505060385‬-2-NV022655-PRO008452-0-0-0"/>
    <s v="NV021586"/>
    <m/>
    <x v="2"/>
    <x v="189"/>
  </r>
  <r>
    <x v="27"/>
    <m/>
    <x v="492"/>
    <d v="2025-10-03T00:00:00"/>
    <d v="2025-11-05T00:00:00"/>
    <n v="26610.07"/>
    <s v="‭112120503040‬"/>
    <s v="Serviços de Implantação e Operacionalização postos Poupatempo"/>
    <s v="01-‭112120503040‬-000-‭001505060365‬-2-NV021614-PRO008452-0-0-0"/>
    <s v="NV022557"/>
    <m/>
    <x v="2"/>
    <x v="190"/>
  </r>
  <r>
    <x v="27"/>
    <m/>
    <x v="493"/>
    <d v="2025-10-03T00:00:00"/>
    <d v="2025-11-05T00:00:00"/>
    <n v="29582.06"/>
    <s v="‭112120503040‬"/>
    <s v="Serviços de Implantação e Operacionalização postos Poupatempo"/>
    <s v="01-‭112120503040‬-000-‭001505060378‬-2-NV022613-PRO008452-0-0-0"/>
    <s v="NV022665"/>
    <m/>
    <x v="2"/>
    <x v="191"/>
  </r>
  <r>
    <x v="27"/>
    <m/>
    <x v="494"/>
    <d v="2025-10-03T00:00:00"/>
    <d v="2025-11-05T00:00:00"/>
    <n v="103799.74"/>
    <s v="‭112120503040‬"/>
    <s v="Serviços de Implantação e Operacionalização postos Poupatempo"/>
    <s v="01-‭112120503040‬-000-‭064505060093‬-2-NV008122-PRO008452-0-0-0"/>
    <s v="NV020555"/>
    <m/>
    <x v="2"/>
    <x v="192"/>
  </r>
  <r>
    <x v="27"/>
    <m/>
    <x v="495"/>
    <d v="2025-10-03T00:00:00"/>
    <d v="2025-11-05T00:00:00"/>
    <n v="26610.06"/>
    <s v="‭112120503040‬"/>
    <s v="Serviços de Implantação e Operacionalização postos Poupatempo"/>
    <s v="01-‭112120503040‬-000-‭109505060094‬-2-NV004956-PRO008452-0-0-0"/>
    <s v="NV021572"/>
    <m/>
    <x v="2"/>
    <x v="225"/>
  </r>
  <r>
    <x v="27"/>
    <m/>
    <x v="496"/>
    <d v="2025-10-03T00:00:00"/>
    <d v="2025-11-05T00:00:00"/>
    <n v="27585.599999999999"/>
    <s v="‭112120503040‬"/>
    <s v="Serviços de Implantação e Operacionalização postos Poupatempo"/>
    <s v="01-‭112120503040‬-000-‭001505060390‬-2-NV022681-PRO008452-0-0-0"/>
    <s v="NV022601"/>
    <m/>
    <x v="2"/>
    <x v="227"/>
  </r>
  <r>
    <x v="27"/>
    <m/>
    <x v="497"/>
    <d v="2025-10-03T00:00:00"/>
    <d v="2025-11-05T00:00:00"/>
    <n v="29936.1"/>
    <s v="‭112120503040‬"/>
    <s v="Serviços de Implantação e Operacionalização postos Poupatempo"/>
    <s v="01-‭112120503040‬-000-‭001505060363‬-2-NV021606-PRO008452-0-0-0"/>
    <s v="NV008123"/>
    <m/>
    <x v="2"/>
    <x v="228"/>
  </r>
  <r>
    <x v="27"/>
    <m/>
    <x v="498"/>
    <d v="2025-10-03T00:00:00"/>
    <d v="2025-11-05T00:00:00"/>
    <n v="88627.82"/>
    <s v="‭112120503040‬"/>
    <s v="Serviços de Implantação e Operacionalização postos Poupatempo"/>
    <s v="01-‭112120503040‬-000-‭087505060095‬-2-NV003977-PRO008452-0-0-0"/>
    <s v="NV021573"/>
    <m/>
    <x v="2"/>
    <x v="229"/>
  </r>
  <r>
    <x v="27"/>
    <m/>
    <x v="499"/>
    <d v="2025-10-03T00:00:00"/>
    <d v="2025-11-05T00:00:00"/>
    <n v="26935.25"/>
    <s v="‭112120503040‬"/>
    <s v="Serviços de Implantação e Operacionalização postos Poupatempo"/>
    <s v="01-‭112120503040‬-000-‭001505060359‬-2-NV021586-PRO008452-0-0-0"/>
    <s v="NV009957"/>
    <m/>
    <x v="2"/>
    <x v="230"/>
  </r>
  <r>
    <x v="27"/>
    <m/>
    <x v="500"/>
    <d v="2025-10-03T00:00:00"/>
    <d v="2025-11-05T00:00:00"/>
    <n v="27585.599999999999"/>
    <s v="‭112120503040‬"/>
    <s v="Serviços de Implantação e Operacionalização postos Poupatempo"/>
    <s v="01-‭112120503040‬-000-‭001505060368‬-2-NV022557-PRO008452-0-0-0"/>
    <s v="NV022625"/>
    <m/>
    <x v="2"/>
    <x v="231"/>
  </r>
  <r>
    <x v="27"/>
    <m/>
    <x v="501"/>
    <d v="2025-10-03T00:00:00"/>
    <d v="2025-11-05T00:00:00"/>
    <n v="27260.42"/>
    <s v="‭112120503040‬"/>
    <s v="Serviços de Implantação e Operacionalização postos Poupatempo"/>
    <s v="01-‭112120503040‬-000-‭001505060389‬-2-NV022665-PRO008452-0-0-0"/>
    <s v="NV019955"/>
    <m/>
    <x v="2"/>
    <x v="65"/>
  </r>
  <r>
    <x v="27"/>
    <m/>
    <x v="502"/>
    <d v="2025-10-03T00:00:00"/>
    <d v="2025-11-05T00:00:00"/>
    <n v="27585.599999999999"/>
    <s v="‭112120503040‬"/>
    <s v="Serviços de Implantação e Operacionalização postos Poupatempo"/>
    <s v="01-‭112120503040‬-000-‭135505060096‬-2-NV020555-PRO008452-0-0-0"/>
    <s v="NV020551"/>
    <m/>
    <x v="2"/>
    <x v="232"/>
  </r>
  <r>
    <x v="27"/>
    <m/>
    <x v="503"/>
    <d v="2025-10-03T00:00:00"/>
    <d v="2025-11-05T00:00:00"/>
    <n v="29936.1"/>
    <s v="‭112120503040‬"/>
    <s v="Serviços de Implantação e Operacionalização postos Poupatempo"/>
    <s v="01-‭112120503040‬-000-‭146505060105‬-2-NV021572-PRO008452-0-0-0"/>
    <s v="NV022647"/>
    <m/>
    <x v="2"/>
    <x v="4"/>
  </r>
  <r>
    <x v="27"/>
    <m/>
    <x v="504"/>
    <d v="2025-10-03T00:00:00"/>
    <d v="2025-11-05T00:00:00"/>
    <n v="190033.56"/>
    <s v="‭112120503040‬"/>
    <s v="Serviços de Implantação e Operacionalização postos Poupatempo"/>
    <s v="01-‭112120503040‬-000-‭001505060376‬-2-NV022601-PRO008452-0-0-0"/>
    <s v="NV022583"/>
    <m/>
    <x v="2"/>
    <x v="7"/>
  </r>
  <r>
    <x v="27"/>
    <m/>
    <x v="505"/>
    <d v="2025-10-03T00:00:00"/>
    <d v="2025-11-05T00:00:00"/>
    <n v="27585.599999999999"/>
    <s v="‭112120503040‬"/>
    <s v="Serviços de Implantação e Operacionalização postos Poupatempo"/>
    <s v="01-‭112120503040‬-000-‭073505060097‬-2-NV008123-PRO008452-0-0-0"/>
    <s v="NV022610"/>
    <m/>
    <x v="2"/>
    <x v="234"/>
  </r>
  <r>
    <x v="27"/>
    <m/>
    <x v="506"/>
    <d v="2025-10-03T00:00:00"/>
    <d v="2025-11-05T00:00:00"/>
    <n v="27585.599999999999"/>
    <s v="‭112120503040‬"/>
    <s v="Serviços de Implantação e Operacionalização postos Poupatempo"/>
    <s v="01-‭112120503040‬-000-‭147505060106‬-2-NV021573-PRO008452-0-0-0"/>
    <s v="NV003983"/>
    <m/>
    <x v="2"/>
    <x v="235"/>
  </r>
  <r>
    <x v="27"/>
    <m/>
    <x v="507"/>
    <d v="2025-10-03T00:00:00"/>
    <d v="2025-11-05T00:00:00"/>
    <n v="27260.41"/>
    <s v="‭112120503040‬"/>
    <s v="Serviços de Implantação e Operacionalização postos Poupatempo"/>
    <s v="01-‭112120503040‬-000-‭075505060098‬-2-NV009957-PRO008452-0-0-0"/>
    <s v="NV022664"/>
    <m/>
    <x v="2"/>
    <x v="236"/>
  </r>
  <r>
    <x v="27"/>
    <m/>
    <x v="508"/>
    <d v="2025-10-03T00:00:00"/>
    <d v="2025-11-05T00:00:00"/>
    <n v="26935.25"/>
    <s v="‭112120503040‬"/>
    <s v="Serviços de Implantação e Operacionalização postos Poupatempo"/>
    <s v="01-‭112120503040‬-000-‭001505060379‬-2-NV022625-PRO008452-0-0-0"/>
    <s v="NV022584"/>
    <m/>
    <x v="2"/>
    <x v="238"/>
  </r>
  <r>
    <x v="27"/>
    <m/>
    <x v="509"/>
    <d v="2025-10-03T00:00:00"/>
    <d v="2025-11-05T00:00:00"/>
    <n v="26610.07"/>
    <s v="‭112120503040‬"/>
    <s v="Serviços de Implantação e Operacionalização postos Poupatempo"/>
    <s v="01-‭112120503040‬-000-‭127505060481‬-2-NV019955-PRO008452-0-0-0"/>
    <s v="NV020556"/>
    <m/>
    <x v="2"/>
    <x v="240"/>
  </r>
  <r>
    <x v="27"/>
    <m/>
    <x v="510"/>
    <d v="2025-10-03T00:00:00"/>
    <d v="2025-11-05T00:00:00"/>
    <n v="27260.42"/>
    <s v="‭112120503040‬"/>
    <s v="Serviços de Implantação e Operacionalização postos Poupatempo"/>
    <s v="01-‭112120503040‬-000-‭131505060099‬-2-NV020551-PRO008452-0-0-0"/>
    <s v="NV022656"/>
    <m/>
    <x v="2"/>
    <x v="241"/>
  </r>
  <r>
    <x v="27"/>
    <m/>
    <x v="511"/>
    <d v="2025-10-03T00:00:00"/>
    <d v="2025-11-05T00:00:00"/>
    <n v="28873.97"/>
    <s v="‭112120503040‬"/>
    <s v="Serviços de Implantação e Operacionalização postos Poupatempo"/>
    <s v="01-‭112120503040‬-000-‭001505060381‬-2-NV022647-PRO008452-0-0-0"/>
    <s v="NV020553"/>
    <m/>
    <x v="2"/>
    <x v="242"/>
  </r>
  <r>
    <x v="27"/>
    <m/>
    <x v="512"/>
    <d v="2025-10-03T00:00:00"/>
    <d v="2025-11-05T00:00:00"/>
    <n v="120789.28"/>
    <s v="‭112120503040‬"/>
    <s v="Serviços de Implantação e Operacionalização postos Poupatempo"/>
    <s v="01-‭112120503040‬-000-‭001505060374‬-2-NV022583-PRO008452-0-0-0"/>
    <s v="NV022654"/>
    <m/>
    <x v="2"/>
    <x v="243"/>
  </r>
  <r>
    <x v="27"/>
    <m/>
    <x v="513"/>
    <d v="2025-10-03T00:00:00"/>
    <d v="2025-11-05T00:00:00"/>
    <n v="27260.42"/>
    <s v="‭112120503040‬"/>
    <s v="Serviços de Implantação e Operacionalização postos Poupatempo"/>
    <s v="01-‭112120503040‬-000-‭001505060377‬-2-NV022610-PRO008452-0-0-0"/>
    <s v="NV021612"/>
    <m/>
    <x v="2"/>
    <x v="245"/>
  </r>
  <r>
    <x v="27"/>
    <m/>
    <x v="514"/>
    <d v="2025-10-03T00:00:00"/>
    <d v="2025-11-05T00:00:00"/>
    <n v="29582.06"/>
    <s v="‭112120503040‬"/>
    <s v="Serviços de Implantação e Operacionalização postos Poupatempo"/>
    <s v="01-‭112120503040‬-000-‭084505060100‬-2-NV003983-PRO008452-0-0-0"/>
    <s v="NV021605"/>
    <m/>
    <x v="2"/>
    <x v="246"/>
  </r>
  <r>
    <x v="27"/>
    <m/>
    <x v="515"/>
    <d v="2025-10-03T00:00:00"/>
    <d v="2025-11-05T00:00:00"/>
    <n v="79483.48"/>
    <s v="‭112120503040‬"/>
    <s v="Serviços de Implantação e Operacionalização postos Poupatempo"/>
    <s v="01-‭112120503040‬-000-‭001505060388‬-2-NV022664-PRO008452-0-0-0"/>
    <s v="NV022556"/>
    <m/>
    <x v="2"/>
    <x v="247"/>
  </r>
  <r>
    <x v="27"/>
    <m/>
    <x v="516"/>
    <d v="2025-10-03T00:00:00"/>
    <d v="2025-11-05T00:00:00"/>
    <n v="27260.42"/>
    <s v="‭112120503040‬"/>
    <s v="Serviços de Implantação e Operacionalização postos Poupatempo"/>
    <s v="01-‭112120503040‬-000-‭001505060375‬-2-NV022584-PRO008452-0-0-0"/>
    <s v="NV022657"/>
    <m/>
    <x v="2"/>
    <x v="248"/>
  </r>
  <r>
    <x v="27"/>
    <m/>
    <x v="517"/>
    <d v="2025-10-03T00:00:00"/>
    <d v="2025-11-05T00:00:00"/>
    <n v="27585.599999999999"/>
    <s v="‭112120503040‬"/>
    <s v="Serviços de Implantação e Operacionalização postos Poupatempo"/>
    <s v="01-‭112120503040‬-000-‭137505060101‬-2-NV020556-PRO008452-0-0-0"/>
    <s v="NV022657"/>
    <m/>
    <x v="2"/>
    <x v="248"/>
  </r>
  <r>
    <x v="27"/>
    <m/>
    <x v="518"/>
    <d v="2025-10-03T00:00:00"/>
    <d v="2025-11-05T00:00:00"/>
    <n v="-1.99"/>
    <s v="‭112120503040‬"/>
    <s v="Serviços de Implantação e Operacionalização postos Poupatempo"/>
    <s v="01-‭112120503040‬-000-‭001505060386‬-2-NV022656-PRO008452-0-0-0"/>
    <s v="NV003985"/>
    <m/>
    <x v="2"/>
    <x v="88"/>
  </r>
  <r>
    <x v="28"/>
    <m/>
    <x v="519"/>
    <d v="2025-10-11T00:00:00"/>
    <d v="2025-11-05T00:00:00"/>
    <n v="31033.8"/>
    <s v="‭112120612130‬"/>
    <s v="Água"/>
    <s v="01-‭112120503040‬-000-‭133505060102‬-2-NV020553-PRO008452-0-0-0"/>
    <s v="NV006964"/>
    <m/>
    <x v="2"/>
    <x v="23"/>
  </r>
  <r>
    <x v="29"/>
    <m/>
    <x v="520"/>
    <d v="2025-10-06T00:00:00"/>
    <d v="2025-11-05T00:00:00"/>
    <n v="95798.97"/>
    <s v="‭112120611010‬"/>
    <s v="Vigilãncia"/>
    <s v="01-‭112120503040‬-000-‭001505060384‬-2-NV022654-PRO008452-0-0-0"/>
    <s v="NV006963"/>
    <m/>
    <x v="2"/>
    <x v="239"/>
  </r>
  <r>
    <x v="29"/>
    <m/>
    <x v="521"/>
    <d v="2025-10-06T00:00:00"/>
    <d v="2025-11-05T00:00:00"/>
    <n v="-28262.75"/>
    <s v="‭112120611010‬"/>
    <s v="Vigilãncia"/>
    <s v="01-‭112120503040‬-000-‭001505060364‬-2-NV021612-PRO008452-0-0-0"/>
    <s v="NV006963"/>
    <m/>
    <x v="2"/>
    <x v="239"/>
  </r>
  <r>
    <x v="30"/>
    <m/>
    <x v="522"/>
    <d v="2025-09-24T00:00:00"/>
    <d v="2025-11-05T00:00:00"/>
    <n v="278355.40000000002"/>
    <s v="‭112120503040‬"/>
    <s v="Serviços de Implantação e Operacionalização postos Poupatempo"/>
    <s v="01-‭112120503040‬-000-‭001505060362‬-2-NV021605-PRO008452-0-0-0"/>
    <s v="NV009958"/>
    <m/>
    <x v="2"/>
    <x v="15"/>
  </r>
  <r>
    <x v="30"/>
    <m/>
    <x v="523"/>
    <d v="2025-09-24T00:00:00"/>
    <d v="2025-11-05T00:00:00"/>
    <n v="166517"/>
    <s v="‭112120503040‬"/>
    <s v="Serviços de Implantação e Operacionalização postos Poupatempo"/>
    <s v="01-‭112120503040‬-000-‭001505060367‬-2-NV022556-PRO008452-0-0-0"/>
    <s v="NV003965"/>
    <m/>
    <x v="2"/>
    <x v="28"/>
  </r>
  <r>
    <x v="30"/>
    <m/>
    <x v="524"/>
    <d v="2025-09-24T00:00:00"/>
    <d v="2025-11-05T00:00:00"/>
    <n v="53766.41"/>
    <s v="‭112120503040‬"/>
    <s v="Serviços de Implantação e Operacionalização postos Poupatempo"/>
    <s v="01-‭112120503040‬-000-‭001505060387‬-2-NV022657-PRO008452-0-0-0"/>
    <s v="NV021579"/>
    <m/>
    <x v="2"/>
    <x v="38"/>
  </r>
  <r>
    <x v="30"/>
    <m/>
    <x v="525"/>
    <d v="2025-09-24T00:00:00"/>
    <d v="2025-11-05T00:00:00"/>
    <n v="183710.24"/>
    <s v="‭112120503040‬"/>
    <s v="Serviços de Implantação e Operacionalização postos Poupatempo"/>
    <s v="01-‭112120503040‬-000-‭001505060387‬-2-NV022657-PRO008452-0-0-0"/>
    <s v="NV003976"/>
    <m/>
    <x v="2"/>
    <x v="9"/>
  </r>
  <r>
    <x v="30"/>
    <m/>
    <x v="526"/>
    <d v="2025-09-24T00:00:00"/>
    <d v="2025-11-05T00:00:00"/>
    <n v="45435.97"/>
    <s v="‭112120503040‬"/>
    <s v="Serviços de Implantação e Operacionalização postos Poupatempo"/>
    <s v="01-‭112120503040‬-000-‭123505060511‬-2-NV003985-000000000-0-0-0"/>
    <s v="NV022640"/>
    <m/>
    <x v="2"/>
    <x v="120"/>
  </r>
  <r>
    <x v="30"/>
    <m/>
    <x v="527"/>
    <d v="2025-09-24T00:00:00"/>
    <d v="2025-11-05T00:00:00"/>
    <n v="35809.57"/>
    <s v="‭112120503040‬"/>
    <s v="Serviços de Implantação e Operacionalização postos Poupatempo"/>
    <s v="01-‭112120612130‬-000-‭046501030001‬-1-NV006964-000000000-0-0-0"/>
    <s v="NV022568"/>
    <m/>
    <x v="2"/>
    <x v="21"/>
  </r>
  <r>
    <x v="30"/>
    <m/>
    <x v="528"/>
    <d v="2025-09-24T00:00:00"/>
    <d v="2025-11-05T00:00:00"/>
    <n v="249882.72"/>
    <s v="‭112120503040‬"/>
    <s v="Serviços de Implantação e Operacionalização postos Poupatempo"/>
    <s v="01-‭112120611010‬-000-‭015501020001‬-1-NV006963-PRO007743-0-0-0"/>
    <s v="NV002952"/>
    <m/>
    <x v="2"/>
    <x v="8"/>
  </r>
  <r>
    <x v="30"/>
    <m/>
    <x v="529"/>
    <d v="2025-09-24T00:00:00"/>
    <d v="2025-11-05T00:00:00"/>
    <n v="425393.2"/>
    <s v="‭112120503040‬"/>
    <s v="Serviços de Implantação e Operacionalização postos Poupatempo"/>
    <s v="01-‭112120611010‬-000-‭015501020001‬-1-NV006963-000000000-0-0-0"/>
    <s v="NV006965"/>
    <m/>
    <x v="2"/>
    <x v="14"/>
  </r>
  <r>
    <x v="30"/>
    <m/>
    <x v="530"/>
    <d v="2025-09-24T00:00:00"/>
    <d v="2025-11-05T00:00:00"/>
    <n v="628796.92000000004"/>
    <s v="‭112120503040‬"/>
    <s v="Serviços de Implantação e Operacionalização postos Poupatempo"/>
    <s v="01-‭112120503040‬-000-‭124505060437‬-2-NV009958-PRO008444-0-0-0"/>
    <s v="NV023559"/>
    <m/>
    <x v="2"/>
    <x v="27"/>
  </r>
  <r>
    <x v="30"/>
    <m/>
    <x v="531"/>
    <d v="2025-09-24T00:00:00"/>
    <d v="2025-11-05T00:00:00"/>
    <n v="147546.06"/>
    <s v="‭112120503040‬"/>
    <s v="Serviços de Implantação e Operacionalização postos Poupatempo"/>
    <s v="01-‭112120503040‬-000-‭110505060438‬-2-NV003965-PRO008444-0-0-0"/>
    <s v="NV002951"/>
    <m/>
    <x v="2"/>
    <x v="22"/>
  </r>
  <r>
    <x v="31"/>
    <m/>
    <x v="532"/>
    <d v="2025-10-29T00:00:00"/>
    <d v="2025-11-06T00:00:00"/>
    <n v="13813.83"/>
    <s v="‭112120502050‬"/>
    <s v="Indenizações Sobre Processos Trabalhistas"/>
    <s v="01-‭112120503040‬-000-‭001505060443‬-2-NV021579-PRO008444-0-0-0"/>
    <s v="NV006961"/>
    <m/>
    <x v="2"/>
    <x v="173"/>
  </r>
  <r>
    <x v="32"/>
    <m/>
    <x v="533"/>
    <d v="2025-10-29T00:00:00"/>
    <d v="2025-11-06T00:00:00"/>
    <n v="500"/>
    <s v="‭112120801050‬"/>
    <s v="Legais e Judiciais (Despesas Cartorárias)"/>
    <s v="01-‭112120503040‬-000-‭094505060439‬-2-NV003976-PRO008444-0-0-0"/>
    <s v="NV006961"/>
    <m/>
    <x v="2"/>
    <x v="173"/>
  </r>
  <r>
    <x v="33"/>
    <m/>
    <x v="534"/>
    <d v="2025-10-24T00:00:00"/>
    <d v="2025-11-07T00:00:00"/>
    <n v="2433.29"/>
    <s v="‭112120503040‬"/>
    <s v="Serviços de Implantação e Operacionalização postos Poupatempo"/>
    <s v="01-‭112120503040‬-000-‭001505060445‬-2-NV022640-PRO008444-0-0-0"/>
    <s v="NV021620"/>
    <m/>
    <x v="2"/>
    <x v="70"/>
  </r>
  <r>
    <x v="34"/>
    <m/>
    <x v="535"/>
    <d v="2025-10-24T00:00:00"/>
    <d v="2025-11-07T00:00:00"/>
    <n v="4295.7"/>
    <s v="‭112120503040‬"/>
    <s v="Serviços de Implantação e Operacionalização postos Poupatempo"/>
    <s v="01-‭112120503040‬-000-‭001505060444‬-2-NV022568-PRO008444-0-0-0"/>
    <s v="NV003972"/>
    <m/>
    <x v="2"/>
    <x v="50"/>
  </r>
  <r>
    <x v="35"/>
    <m/>
    <x v="536"/>
    <d v="2025-10-24T00:00:00"/>
    <d v="2025-11-07T00:00:00"/>
    <n v="2393.0100000000002"/>
    <s v="‭112120503040‬"/>
    <s v="Serviços de Implantação e Operacionalização postos Poupatempo"/>
    <s v="01-‭112120503040‬-000-‭120505060441‬-2-NV002952-PRO008444-0-0-0"/>
    <s v="NV020557"/>
    <m/>
    <x v="2"/>
    <x v="93"/>
  </r>
  <r>
    <x v="36"/>
    <m/>
    <x v="537"/>
    <d v="2025-10-24T00:00:00"/>
    <d v="2025-11-07T00:00:00"/>
    <n v="2640.77"/>
    <s v="‭112120503040‬"/>
    <s v="Serviços de Implantação e Operacionalização postos Poupatempo"/>
    <s v="01-‭112120503040‬-000-‭047505060440‬-2-NV006965-PRO008444-0-0-0"/>
    <s v="NV022617"/>
    <m/>
    <x v="2"/>
    <x v="51"/>
  </r>
  <r>
    <x v="37"/>
    <m/>
    <x v="538"/>
    <d v="2025-10-24T00:00:00"/>
    <d v="2025-11-07T00:00:00"/>
    <n v="1282.72"/>
    <s v="‭112120503040‬"/>
    <s v="Serviços de Implantação e Operacionalização postos Poupatempo"/>
    <s v="01-‭112120503040‬-000-‭015505060536‬-2-NV023559-PRO008444-0-0-0"/>
    <s v="NV021609"/>
    <m/>
    <x v="2"/>
    <x v="157"/>
  </r>
  <r>
    <x v="38"/>
    <m/>
    <x v="539"/>
    <d v="2025-10-24T00:00:00"/>
    <d v="2025-11-10T00:00:00"/>
    <n v="1563.94"/>
    <s v="‭112120503040‬"/>
    <s v="Serviços de Implantação e Operacionalização postos Poupatempo"/>
    <s v="01-‭112120503040‬-000-‭083505060442‬-2-NV002951-PRO008444-0-0-0"/>
    <s v="NV021571"/>
    <m/>
    <x v="2"/>
    <x v="212"/>
  </r>
  <r>
    <x v="39"/>
    <m/>
    <x v="540"/>
    <d v="2025-10-24T00:00:00"/>
    <d v="2025-11-10T00:00:00"/>
    <n v="1706.33"/>
    <s v="‭112120503040‬"/>
    <s v="Serviços de Implantação e Operacionalização postos Poupatempo"/>
    <s v="01-‭112120502050‬-000-‭016505060161‬-2-NV006961-000000000-0-0-0"/>
    <s v="NV022576"/>
    <m/>
    <x v="2"/>
    <x v="253"/>
  </r>
  <r>
    <x v="40"/>
    <m/>
    <x v="541"/>
    <d v="2025-10-03T00:00:00"/>
    <d v="2025-11-10T00:00:00"/>
    <n v="7488.98"/>
    <s v="‭112120503040‬"/>
    <s v="Serviços de Implantação e Operacionalização postos Poupatempo"/>
    <s v="01-‭112120801050‬-000-‭016505060161‬-2-NV006961-000000000-0-0-0"/>
    <s v="NV003977"/>
    <m/>
    <x v="2"/>
    <x v="188"/>
  </r>
  <r>
    <x v="40"/>
    <m/>
    <x v="542"/>
    <d v="2025-10-02T00:00:00"/>
    <d v="2025-11-10T00:00:00"/>
    <n v="7488.98"/>
    <s v="‭112120503040‬"/>
    <s v="Serviços de Implantação e Operacionalização postos Poupatempo"/>
    <s v="01-‭112120503040‬-000-‭001505060402‬-2-NV021620-000000000-0-0-0"/>
    <s v="NV009955"/>
    <m/>
    <x v="2"/>
    <x v="125"/>
  </r>
  <r>
    <x v="41"/>
    <m/>
    <x v="543"/>
    <d v="2025-10-03T00:00:00"/>
    <d v="2025-11-10T00:00:00"/>
    <n v="1062.1300000000001"/>
    <s v="‭112120503040‬"/>
    <s v="Serviços de Implantação e Operacionalização postos Poupatempo"/>
    <s v="01-‭112120503040‬-000-‭093505060125‬-2-NV003972-000000000-0-0-0"/>
    <s v="NV022665"/>
    <m/>
    <x v="2"/>
    <x v="191"/>
  </r>
  <r>
    <x v="41"/>
    <m/>
    <x v="544"/>
    <d v="2025-10-02T00:00:00"/>
    <d v="2025-11-10T00:00:00"/>
    <n v="1062.1300000000001"/>
    <s v="‭112120503040‬"/>
    <s v="Serviços de Implantação e Operacionalização postos Poupatempo"/>
    <s v="01-‭112120503040‬-000-‭136505060130‬-2-NV020557-000000000-0-0-0"/>
    <s v="NV022622"/>
    <m/>
    <x v="2"/>
    <x v="124"/>
  </r>
  <r>
    <x v="42"/>
    <m/>
    <x v="545"/>
    <d v="2025-10-03T00:00:00"/>
    <d v="2025-11-10T00:00:00"/>
    <n v="3803.92"/>
    <s v="‭112120503040‬"/>
    <s v="Serviços de Implantação e Operacionalização postos Poupatempo"/>
    <s v="01-‭112120503040‬-000-‭001505060300‬-2-NV022617-000000000-0-0-0"/>
    <s v="NV020555"/>
    <m/>
    <x v="2"/>
    <x v="192"/>
  </r>
  <r>
    <x v="42"/>
    <m/>
    <x v="546"/>
    <d v="2025-10-02T00:00:00"/>
    <d v="2025-11-10T00:00:00"/>
    <n v="3803.92"/>
    <s v="‭112120503040‬"/>
    <s v="Serviços de Implantação e Operacionalização postos Poupatempo"/>
    <s v="01-‭112120503040‬-000-‭001505060401‬-2-NV021609-000000000-0-0-0"/>
    <s v="NV003978"/>
    <m/>
    <x v="2"/>
    <x v="44"/>
  </r>
  <r>
    <x v="5"/>
    <m/>
    <x v="547"/>
    <d v="2025-10-24T00:00:00"/>
    <d v="2025-11-10T00:00:00"/>
    <n v="1522.62"/>
    <s v="‭112120503040‬"/>
    <s v="Serviços de Implantação e Operacionalização postos Poupatempo"/>
    <s v="01-‭112120503040‬-000-‭152505060104‬-2-NV021571-000000000-0-0-0"/>
    <s v="NV022684"/>
    <m/>
    <x v="2"/>
    <x v="47"/>
  </r>
  <r>
    <x v="43"/>
    <m/>
    <x v="548"/>
    <d v="2025-10-24T00:00:00"/>
    <d v="2025-11-10T00:00:00"/>
    <n v="6562"/>
    <s v="‭112120503040‬"/>
    <s v="Serviços de Implantação e Operacionalização postos Poupatempo"/>
    <s v="01-‭112120503040‬-000-‭001505060372‬-2-NV022576-000000000-0-0-0"/>
    <s v="NV004961"/>
    <m/>
    <x v="2"/>
    <x v="11"/>
  </r>
  <r>
    <x v="44"/>
    <m/>
    <x v="549"/>
    <d v="2025-10-24T00:00:00"/>
    <d v="2025-11-10T00:00:00"/>
    <n v="2886.19"/>
    <s v="‭112120503040‬"/>
    <s v="Serviços de Implantação e Operacionalização postos Poupatempo"/>
    <s v="01-‭112120503040‬-000-‭087505060095‬-2-NV003977-000000000-0-0-0"/>
    <s v="NV020553"/>
    <m/>
    <x v="2"/>
    <x v="242"/>
  </r>
  <r>
    <x v="45"/>
    <m/>
    <x v="550"/>
    <d v="2025-10-03T00:00:00"/>
    <d v="2025-11-10T00:00:00"/>
    <n v="650.36"/>
    <s v="‭112120503040‬"/>
    <s v="Serviços de Implantação e Operacionalização postos Poupatempo"/>
    <s v="01-‭112120503040‬-000-‭077505060497‬-2-NV009955-000000000-0-0-0"/>
    <s v="NV022657"/>
    <m/>
    <x v="2"/>
    <x v="248"/>
  </r>
  <r>
    <x v="45"/>
    <m/>
    <x v="551"/>
    <d v="2025-10-02T00:00:00"/>
    <d v="2025-11-10T00:00:00"/>
    <n v="650.36"/>
    <s v="‭112120503040‬"/>
    <s v="Serviços de Implantação e Operacionalização postos Poupatempo"/>
    <s v="01-‭112120503040‬-000-‭001505060389‬-2-NV022665-000000000-0-0-0"/>
    <s v="NV022621"/>
    <m/>
    <x v="2"/>
    <x v="131"/>
  </r>
  <r>
    <x v="46"/>
    <m/>
    <x v="552"/>
    <d v="2025-10-24T00:00:00"/>
    <d v="2025-11-10T00:00:00"/>
    <n v="6866.04"/>
    <s v="‭112120503040‬"/>
    <s v="Serviços de Implantação e Operacionalização postos Poupatempo"/>
    <s v="01-‭112120503040‬-000-‭001505060505‬-2-NV022622-000000000-0-0-0"/>
    <s v="NV009958"/>
    <m/>
    <x v="2"/>
    <x v="15"/>
  </r>
  <r>
    <x v="46"/>
    <m/>
    <x v="553"/>
    <d v="2025-10-24T00:00:00"/>
    <d v="2025-11-10T00:00:00"/>
    <n v="15246.82"/>
    <s v="‭112120503040‬"/>
    <s v="Serviços de Implantação e Operacionalização postos Poupatempo"/>
    <s v="01-‭112120503040‬-000-‭135505060096‬-2-NV020555-000000000-0-0-0"/>
    <s v="NV023559"/>
    <m/>
    <x v="2"/>
    <x v="27"/>
  </r>
  <r>
    <x v="46"/>
    <m/>
    <x v="554"/>
    <d v="2025-10-24T00:00:00"/>
    <d v="2025-11-10T00:00:00"/>
    <n v="6596.9"/>
    <s v="‭112120503040‬"/>
    <s v="Serviços de Implantação e Operacionalização postos Poupatempo"/>
    <s v="01-‭112120503040‬-000-‭088505060498‬-2-NV003978-000000000-0-0-0"/>
    <s v="NV009958"/>
    <m/>
    <x v="2"/>
    <x v="15"/>
  </r>
  <r>
    <x v="46"/>
    <m/>
    <x v="555"/>
    <d v="2025-10-24T00:00:00"/>
    <d v="2025-11-10T00:00:00"/>
    <n v="14648.9"/>
    <s v="‭112120503040‬"/>
    <s v="Serviços de Implantação e Operacionalização postos Poupatempo"/>
    <s v="01-‭112120503040‬-000-‭001505060418‬-2-NV022684-000000000-0-0-0"/>
    <s v="NV023559"/>
    <m/>
    <x v="2"/>
    <x v="27"/>
  </r>
  <r>
    <x v="46"/>
    <m/>
    <x v="556"/>
    <d v="2025-10-06T00:00:00"/>
    <d v="2025-11-10T00:00:00"/>
    <n v="2355.23"/>
    <s v="‭112120611010‬"/>
    <s v="Vigilãncia"/>
    <s v="01-‭112120503040‬-000-‭126505060135‬-2-NV004961-000000000-0-0-0"/>
    <s v="NV006963"/>
    <m/>
    <x v="2"/>
    <x v="239"/>
  </r>
  <r>
    <x v="46"/>
    <m/>
    <x v="557"/>
    <d v="2025-10-07T00:00:00"/>
    <d v="2025-11-10T00:00:00"/>
    <n v="9834.1"/>
    <s v="‭112120601050‬"/>
    <s v="Ar Condicionado"/>
    <s v="01-‭112120503040‬-000-‭133505060102‬-2-NV020553-000000000-0-0-0"/>
    <s v="NV022594"/>
    <m/>
    <x v="2"/>
    <x v="256"/>
  </r>
  <r>
    <x v="46"/>
    <m/>
    <x v="558"/>
    <d v="2025-10-24T00:00:00"/>
    <d v="2025-11-10T00:00:00"/>
    <n v="2431.09"/>
    <s v="‭112120503040‬"/>
    <s v="Serviços de Implantação e Operacionalização postos Poupatempo"/>
    <s v="01-‭112120503040‬-000-‭001505060387‬-2-NV022657-000000000-0-0-0"/>
    <s v="NV006961"/>
    <m/>
    <x v="2"/>
    <x v="173"/>
  </r>
  <r>
    <x v="46"/>
    <m/>
    <x v="559"/>
    <d v="2025-10-24T00:00:00"/>
    <d v="2025-11-10T00:00:00"/>
    <n v="1383.07"/>
    <s v="‭112120503040‬"/>
    <s v="Serviços de Implantação e Operacionalização postos Poupatempo"/>
    <s v="01-‭112120503040‬-000-‭001505060467‬-2-NV022621-000000000-0-0-0"/>
    <s v="NV022570"/>
    <m/>
    <x v="2"/>
    <x v="59"/>
  </r>
  <r>
    <x v="46"/>
    <m/>
    <x v="560"/>
    <d v="2025-10-24T00:00:00"/>
    <d v="2025-11-10T00:00:00"/>
    <n v="1681.95"/>
    <s v="‭112120503040‬"/>
    <s v="Serviços de Implantação e Operacionalização postos Poupatempo"/>
    <s v="01-‭112120503040‬-000-‭124505060437‬-2-NV009958-000000000-0-0-0"/>
    <s v="NV006961"/>
    <m/>
    <x v="2"/>
    <x v="173"/>
  </r>
  <r>
    <x v="46"/>
    <m/>
    <x v="561"/>
    <d v="2025-10-24T00:00:00"/>
    <d v="2025-11-10T00:00:00"/>
    <n v="35025.620000000003"/>
    <s v="‭112120503040‬"/>
    <s v="Serviços de Implantação e Operacionalização postos Poupatempo"/>
    <s v="01-‭112120503040‬-000-‭015505060536‬-2-NV023559-000000000-0-0-0"/>
    <s v="NV006961"/>
    <m/>
    <x v="2"/>
    <x v="173"/>
  </r>
  <r>
    <x v="46"/>
    <m/>
    <x v="562"/>
    <d v="2025-10-24T00:00:00"/>
    <d v="2025-11-10T00:00:00"/>
    <n v="4021.42"/>
    <s v="‭112120503040‬"/>
    <s v="Serviços de Implantação e Operacionalização postos Poupatempo"/>
    <s v="01-‭112120503040‬-000-‭124505060437‬-2-NV009958-000000000-0-0-0"/>
    <s v="NV022603"/>
    <m/>
    <x v="2"/>
    <x v="146"/>
  </r>
  <r>
    <x v="46"/>
    <m/>
    <x v="563"/>
    <d v="2025-10-01T00:00:00"/>
    <d v="2025-11-10T00:00:00"/>
    <n v="5360.18"/>
    <s v="‭112120503040‬"/>
    <s v="Serviços de Implantação e Operacionalização postos Poupatempo"/>
    <s v="01-‭112120503040‬-000-‭015505060536‬-2-NV023559-000000000-0-0-0"/>
    <s v="NV022666"/>
    <m/>
    <x v="2"/>
    <x v="34"/>
  </r>
  <r>
    <x v="46"/>
    <m/>
    <x v="564"/>
    <d v="2025-10-01T00:00:00"/>
    <d v="2025-11-10T00:00:00"/>
    <n v="416.98"/>
    <s v="‭112120503040‬"/>
    <s v="Serviços de Implantação e Operacionalização postos Poupatempo"/>
    <s v="01-‭112120611010‬-000-‭015501020001‬-1-NV006963-000000000-0-0-0"/>
    <s v="NV023563"/>
    <m/>
    <x v="2"/>
    <x v="185"/>
  </r>
  <r>
    <x v="46"/>
    <m/>
    <x v="565"/>
    <d v="2025-10-01T00:00:00"/>
    <d v="2025-11-10T00:00:00"/>
    <n v="431.47"/>
    <s v="‭112120503040‬"/>
    <s v="Serviços de Implantação e Operacionalização postos Poupatempo"/>
    <s v="01-‭112120601050‬-000-‭046505060189‬-2-NV022594-000000000-0-0-0"/>
    <s v="NV023562"/>
    <m/>
    <x v="2"/>
    <x v="186"/>
  </r>
  <r>
    <x v="46"/>
    <m/>
    <x v="566"/>
    <d v="2025-10-01T00:00:00"/>
    <d v="2025-11-10T00:00:00"/>
    <n v="22769.53"/>
    <s v="‭112120503040‬"/>
    <s v="Serviços de Implantação e Operacionalização postos Poupatempo"/>
    <s v="01-‭112120503040‬-000-‭016505060161‬-2-NV006961-000000000-0-0-0"/>
    <s v="NV000956"/>
    <m/>
    <x v="2"/>
    <x v="16"/>
  </r>
  <r>
    <x v="46"/>
    <m/>
    <x v="567"/>
    <d v="2025-10-01T00:00:00"/>
    <d v="2025-11-10T00:00:00"/>
    <n v="39206.53"/>
    <s v="‭112120503040‬"/>
    <s v="Serviços de Implantação e Operacionalização postos Poupatempo"/>
    <s v="01-‭112120503040‬-000-‭001505060427‬-2-NV022570-000000000-0-0-0"/>
    <s v="NV006964"/>
    <m/>
    <x v="2"/>
    <x v="23"/>
  </r>
  <r>
    <x v="46"/>
    <m/>
    <x v="568"/>
    <d v="2025-10-24T00:00:00"/>
    <d v="2025-11-10T00:00:00"/>
    <n v="5362.07"/>
    <s v="‭112120503040‬"/>
    <s v="Serviços de Implantação e Operacionalização postos Poupatempo"/>
    <s v="01-‭112120503040‬-000-‭016505060161‬-2-NV006961-000000000-0-0-0"/>
    <s v="NV022666"/>
    <m/>
    <x v="2"/>
    <x v="34"/>
  </r>
  <r>
    <x v="46"/>
    <m/>
    <x v="569"/>
    <d v="2025-10-24T00:00:00"/>
    <d v="2025-11-10T00:00:00"/>
    <n v="417.19"/>
    <s v="‭112120503040‬"/>
    <s v="Serviços de Implantação e Operacionalização postos Poupatempo"/>
    <s v="01-‭112120503040‬-000-‭016505060161‬-2-NV006961-000000000-0-0-0"/>
    <s v="NV023563"/>
    <m/>
    <x v="2"/>
    <x v="185"/>
  </r>
  <r>
    <x v="46"/>
    <m/>
    <x v="570"/>
    <d v="2025-10-24T00:00:00"/>
    <d v="2025-11-10T00:00:00"/>
    <n v="39208.160000000003"/>
    <s v="‭112120503040‬"/>
    <s v="Serviços de Implantação e Operacionalização postos Poupatempo"/>
    <s v="01-‭112120503040‬-000-‭001505060407‬-2-NV022603-000000000-0-0-0"/>
    <s v="NV006964"/>
    <m/>
    <x v="2"/>
    <x v="23"/>
  </r>
  <r>
    <x v="46"/>
    <m/>
    <x v="571"/>
    <d v="2025-10-24T00:00:00"/>
    <d v="2025-11-10T00:00:00"/>
    <n v="24573.98"/>
    <s v="‭112120503040‬"/>
    <s v="Serviços de Implantação e Operacionalização postos Poupatempo"/>
    <s v="01-‭112120503040‬-000-‭001505060423‬-2-NV022666-000000000-0-0-0"/>
    <s v="NV000956"/>
    <m/>
    <x v="2"/>
    <x v="16"/>
  </r>
  <r>
    <x v="46"/>
    <m/>
    <x v="572"/>
    <d v="2025-10-24T00:00:00"/>
    <d v="2025-11-10T00:00:00"/>
    <n v="431.68"/>
    <s v="‭112120503040‬"/>
    <s v="Serviços de Implantação e Operacionalização postos Poupatempo"/>
    <s v="01-‭112120503040‬-000-‭001505060538‬-2-NV023563-000000000-0-0-0"/>
    <s v="NV023562"/>
    <m/>
    <x v="2"/>
    <x v="186"/>
  </r>
  <r>
    <x v="47"/>
    <m/>
    <x v="573"/>
    <d v="2025-10-24T00:00:00"/>
    <d v="2025-11-10T00:00:00"/>
    <n v="2374.9699999999998"/>
    <s v="‭112120503040‬"/>
    <s v="Serviços de Implantação e Operacionalização postos Poupatempo"/>
    <s v="01-‭112120503040‬-000-‭001505060537‬-2-NV023562-000000000-0-0-0"/>
    <s v="NV022615"/>
    <m/>
    <x v="2"/>
    <x v="148"/>
  </r>
  <r>
    <x v="48"/>
    <m/>
    <x v="574"/>
    <d v="2025-10-02T00:00:00"/>
    <d v="2025-11-10T00:00:00"/>
    <n v="1062.1300000000001"/>
    <s v="‭112120503040‬"/>
    <s v="Serviços de Implantação e Operacionalização postos Poupatempo"/>
    <s v="01-‭112120503040‬-000-‭081505060154‬-2-NV000956-000000000-0-0-0"/>
    <s v="NV019952"/>
    <m/>
    <x v="2"/>
    <x v="208"/>
  </r>
  <r>
    <x v="48"/>
    <m/>
    <x v="575"/>
    <d v="2025-10-01T00:00:00"/>
    <d v="2025-11-10T00:00:00"/>
    <n v="1062.1300000000001"/>
    <s v="‭112120503040‬"/>
    <s v="Serviços de Implantação e Operacionalização postos Poupatempo"/>
    <s v="01-‭112120503040‬-000-‭046505060153‬-2-NV006964-000000000-0-0-0"/>
    <s v="NV022588"/>
    <m/>
    <x v="2"/>
    <x v="207"/>
  </r>
  <r>
    <x v="49"/>
    <m/>
    <x v="576"/>
    <d v="2025-10-24T00:00:00"/>
    <d v="2025-11-10T00:00:00"/>
    <n v="12679.32"/>
    <s v="‭112120503040‬"/>
    <s v="Serviços de Implantação e Operacionalização postos Poupatempo"/>
    <s v="01-‭112120503040‬-000-‭001505060423‬-2-NV022666-000000000-0-0-0"/>
    <s v="NV009956"/>
    <m/>
    <x v="2"/>
    <x v="58"/>
  </r>
  <r>
    <x v="50"/>
    <m/>
    <x v="577"/>
    <d v="2025-10-02T00:00:00"/>
    <d v="2025-11-10T00:00:00"/>
    <n v="650.36"/>
    <s v="‭112120503040‬"/>
    <s v="Serviços de Implantação e Operacionalização postos Poupatempo"/>
    <s v="01-‭112120503040‬-000-‭001505060538‬-2-NV023563-000000000-0-0-0"/>
    <s v="NV021562"/>
    <m/>
    <x v="2"/>
    <x v="213"/>
  </r>
  <r>
    <x v="50"/>
    <m/>
    <x v="578"/>
    <d v="2025-10-01T00:00:00"/>
    <d v="2025-11-10T00:00:00"/>
    <n v="650.36"/>
    <s v="‭112120503040‬"/>
    <s v="Serviços de Implantação e Operacionalização postos Poupatempo"/>
    <s v="01-‭112120503040‬-000-‭046505060153‬-2-NV006964-000000000-0-0-0"/>
    <s v="NV022672"/>
    <m/>
    <x v="2"/>
    <x v="73"/>
  </r>
  <r>
    <x v="51"/>
    <m/>
    <x v="579"/>
    <d v="2025-10-24T00:00:00"/>
    <d v="2025-11-10T00:00:00"/>
    <n v="2680.06"/>
    <s v="‭112120503040‬"/>
    <s v="Serviços de Implantação e Operacionalização postos Poupatempo"/>
    <s v="01-‭112120503040‬-000-‭081505060154‬-2-NV000956-000000000-0-0-0"/>
    <s v="NV021608"/>
    <m/>
    <x v="2"/>
    <x v="19"/>
  </r>
  <r>
    <x v="52"/>
    <m/>
    <x v="580"/>
    <d v="2025-10-24T00:00:00"/>
    <d v="2025-11-10T00:00:00"/>
    <n v="12258.25"/>
    <s v="‭112120503040‬"/>
    <s v="Serviços de Implantação e Operacionalização postos Poupatempo"/>
    <s v="01-‭112120503040‬-000-‭001505060537‬-2-NV023562-000000000-0-0-0"/>
    <s v="NV003957"/>
    <m/>
    <x v="2"/>
    <x v="101"/>
  </r>
  <r>
    <x v="53"/>
    <m/>
    <x v="581"/>
    <d v="2025-10-24T00:00:00"/>
    <d v="2025-11-10T00:00:00"/>
    <n v="1162.17"/>
    <s v="‭112120503040‬"/>
    <s v="Serviços de Implantação e Operacionalização postos Poupatempo"/>
    <s v="01-‭112120503040‬-000-‭001505060409‬-2-NV022615-000000000-0-0-0"/>
    <s v="NV022630"/>
    <m/>
    <x v="2"/>
    <x v="100"/>
  </r>
  <r>
    <x v="54"/>
    <m/>
    <x v="582"/>
    <d v="2025-10-24T00:00:00"/>
    <d v="2025-11-10T00:00:00"/>
    <n v="1091.46"/>
    <s v="‭112120503040‬"/>
    <s v="Serviços de Implantação e Operacionalização postos Poupatempo"/>
    <s v="01-‭112120503040‬-000-‭130505060086‬-2-NV019952-000000000-0-0-0"/>
    <s v="NV021607"/>
    <m/>
    <x v="2"/>
    <x v="130"/>
  </r>
  <r>
    <x v="55"/>
    <m/>
    <x v="583"/>
    <d v="2025-10-02T00:00:00"/>
    <d v="2025-11-10T00:00:00"/>
    <n v="2894.38"/>
    <s v="‭112120503040‬"/>
    <s v="Serviços de Implantação e Operacionalização postos Poupatempo"/>
    <s v="01-‭112120503040‬-000-‭001505060515‬-2-NV022588-000000000-0-0-0"/>
    <s v="NV022582"/>
    <m/>
    <x v="2"/>
    <x v="223"/>
  </r>
  <r>
    <x v="55"/>
    <m/>
    <x v="584"/>
    <d v="2025-10-01T00:00:00"/>
    <d v="2025-11-10T00:00:00"/>
    <n v="2894.38"/>
    <s v="‭112120503040‬"/>
    <s v="Serviços de Implantação e Operacionalização postos Poupatempo"/>
    <s v="01-‭112120503040‬-000-‭067505060460‬-2-NV009956-000000000-0-0-0"/>
    <s v="NV009960"/>
    <m/>
    <x v="2"/>
    <x v="72"/>
  </r>
  <r>
    <x v="56"/>
    <m/>
    <x v="585"/>
    <d v="2025-10-24T00:00:00"/>
    <d v="2025-11-10T00:00:00"/>
    <n v="2384.59"/>
    <s v="‭112120503040‬"/>
    <s v="Serviços de Implantação e Operacionalização postos Poupatempo"/>
    <s v="01-‭112120503040‬-000-‭139505060103‬-2-NV021562-000000000-0-0-0"/>
    <s v="NV022629"/>
    <m/>
    <x v="2"/>
    <x v="35"/>
  </r>
  <r>
    <x v="57"/>
    <m/>
    <x v="586"/>
    <d v="2025-10-01T00:00:00"/>
    <d v="2025-11-10T00:00:00"/>
    <n v="1890.9"/>
    <s v="‭112120503040‬"/>
    <s v="Serviços de Implantação e Operacionalização postos Poupatempo"/>
    <s v="01-‭112120503040‬-000-‭001505060494‬-2-NV022672-000000000-0-0-0"/>
    <s v="NV022649"/>
    <m/>
    <x v="2"/>
    <x v="26"/>
  </r>
  <r>
    <x v="57"/>
    <m/>
    <x v="587"/>
    <d v="2025-10-24T00:00:00"/>
    <d v="2025-11-10T00:00:00"/>
    <n v="1882.88"/>
    <s v="‭112120503040‬"/>
    <s v="Serviços de Implantação e Operacionalização postos Poupatempo"/>
    <s v="01-‭112120503040‬-000-‭001505060400‬-2-NV021608-000000000-0-0-0"/>
    <s v="NV022649"/>
    <m/>
    <x v="2"/>
    <x v="26"/>
  </r>
  <r>
    <x v="58"/>
    <m/>
    <x v="588"/>
    <d v="2025-10-24T00:00:00"/>
    <d v="2025-11-10T00:00:00"/>
    <n v="1947.19"/>
    <s v="‭112120503040‬"/>
    <s v="Serviços de Implantação e Operacionalização postos Poupatempo"/>
    <s v="01-‭112120503040‬-000-‭098505060014‬-2-NV003957-000000000-0-0-0"/>
    <s v="NV022574"/>
    <m/>
    <x v="2"/>
    <x v="254"/>
  </r>
  <r>
    <x v="58"/>
    <m/>
    <x v="589"/>
    <d v="2025-10-24T00:00:00"/>
    <d v="2025-11-10T00:00:00"/>
    <n v="69472.800000000003"/>
    <s v="‭112120503040‬"/>
    <s v="Serviços de Implantação e Operacionalização postos Poupatempo"/>
    <s v="01-‭112120503040‬-000-‭001505060303‬-2-NV022630-000000000-0-0-0"/>
    <s v="NV006968"/>
    <m/>
    <x v="2"/>
    <x v="221"/>
  </r>
  <r>
    <x v="59"/>
    <m/>
    <x v="590"/>
    <d v="2025-10-02T00:00:00"/>
    <d v="2025-11-10T00:00:00"/>
    <n v="975.54"/>
    <s v="‭112120503040‬"/>
    <s v="Serviços de Implantação e Operacionalização postos Poupatempo"/>
    <s v="01-‭112120503040‬-000-‭001505060399‬-2-NV021607-000000000-0-0-0"/>
    <s v="NV022645"/>
    <m/>
    <x v="2"/>
    <x v="250"/>
  </r>
  <r>
    <x v="59"/>
    <m/>
    <x v="591"/>
    <d v="2025-10-01T00:00:00"/>
    <d v="2025-11-10T00:00:00"/>
    <n v="975.54"/>
    <s v="‭112120503040‬"/>
    <s v="Serviços de Implantação e Operacionalização postos Poupatempo"/>
    <s v="01-‭112120503040‬-000-‭001505060373‬-2-NV022582-000000000-0-0-0"/>
    <s v="NV022652"/>
    <m/>
    <x v="2"/>
    <x v="128"/>
  </r>
  <r>
    <x v="60"/>
    <m/>
    <x v="592"/>
    <d v="2025-10-24T00:00:00"/>
    <d v="2025-11-10T00:00:00"/>
    <n v="5920.49"/>
    <s v="‭112120503040‬"/>
    <s v="Serviços de Implantação e Operacionalização postos Poupatempo"/>
    <s v="01-‭112120503040‬-000-‭076505060479‬-2-NV009960-000000000-0-0-0"/>
    <s v="NV003964"/>
    <m/>
    <x v="2"/>
    <x v="174"/>
  </r>
  <r>
    <x v="61"/>
    <m/>
    <x v="593"/>
    <d v="2025-10-24T00:00:00"/>
    <d v="2025-11-10T00:00:00"/>
    <n v="4404.6099999999997"/>
    <s v="‭112120503040‬"/>
    <s v="Serviços de Implantação e Operacionalização postos Poupatempo"/>
    <s v="01-‭112120503040‬-000-‭001505060413‬-2-NV022629-000000000-0-0-0"/>
    <s v="NV022558"/>
    <m/>
    <x v="2"/>
    <x v="12"/>
  </r>
  <r>
    <x v="62"/>
    <m/>
    <x v="594"/>
    <d v="2025-10-24T00:00:00"/>
    <d v="2025-11-10T00:00:00"/>
    <n v="1397.14"/>
    <s v="‭112120503040‬"/>
    <s v="Serviços de Implantação e Operacionalização postos Poupatempo"/>
    <s v="01-‭112120503040‬-000-‭001505060422‬-2-NV022649-000000000-0-0-0"/>
    <s v="NV022646"/>
    <m/>
    <x v="2"/>
    <x v="25"/>
  </r>
  <r>
    <x v="63"/>
    <m/>
    <x v="595"/>
    <d v="2025-10-02T00:00:00"/>
    <d v="2025-11-10T00:00:00"/>
    <n v="3907.6"/>
    <s v="‭112120503040‬"/>
    <s v="Serviços de Implantação e Operacionalização postos Poupatempo"/>
    <s v="01-‭112120503040‬-000-‭001505060422‬-2-NV022649-000000000-0-0-0"/>
    <s v="NV020552"/>
    <m/>
    <x v="2"/>
    <x v="193"/>
  </r>
  <r>
    <x v="63"/>
    <m/>
    <x v="596"/>
    <d v="2025-10-01T00:00:00"/>
    <d v="2025-11-10T00:00:00"/>
    <n v="3907.6"/>
    <s v="‭112120503040‬"/>
    <s v="Serviços de Implantação e Operacionalização postos Poupatempo"/>
    <s v="01-‭112120503040‬-000-‭001505060370‬-2-NV022574-000000000-0-0-0"/>
    <s v="NV003966"/>
    <m/>
    <x v="2"/>
    <x v="121"/>
  </r>
  <r>
    <x v="64"/>
    <m/>
    <x v="597"/>
    <d v="2025-10-01T00:00:00"/>
    <d v="2025-11-10T00:00:00"/>
    <n v="2828.26"/>
    <s v="‭112120503040‬"/>
    <s v="Serviços de Implantação e Operacionalização postos Poupatempo"/>
    <s v="01-‭112120503040‬-000-‭050505060090‬-2-NV006968-000000000-0-0-0"/>
    <s v="NV021618"/>
    <m/>
    <x v="2"/>
    <x v="37"/>
  </r>
  <r>
    <x v="64"/>
    <m/>
    <x v="598"/>
    <d v="2025-10-24T00:00:00"/>
    <d v="2025-11-10T00:00:00"/>
    <n v="2828.18"/>
    <s v="‭112120503040‬"/>
    <s v="Serviços de Implantação e Operacionalização postos Poupatempo"/>
    <s v="01-‭112120503040‬-000-‭001505060380‬-2-NV022645-000000000-0-0-0"/>
    <s v="NV021618"/>
    <m/>
    <x v="2"/>
    <x v="37"/>
  </r>
  <r>
    <x v="65"/>
    <m/>
    <x v="599"/>
    <d v="2025-10-24T00:00:00"/>
    <d v="2025-11-10T00:00:00"/>
    <n v="5380.95"/>
    <s v="‭112120503040‬"/>
    <s v="Serviços de Implantação e Operacionalização postos Poupatempo"/>
    <s v="01-‭112120503040‬-000-‭001505060492‬-2-NV022652-000000000-0-0-0"/>
    <s v="NV003968"/>
    <m/>
    <x v="2"/>
    <x v="127"/>
  </r>
  <r>
    <x v="66"/>
    <m/>
    <x v="600"/>
    <d v="2025-10-24T00:00:00"/>
    <d v="2025-11-10T00:00:00"/>
    <n v="7736.69"/>
    <s v="‭112120503040‬"/>
    <s v="Serviços de Implantação e Operacionalização postos Poupatempo"/>
    <s v="01-‭112120503040‬-000-‭111505060159‬-2-NV003964-000000000-0-0-0"/>
    <s v="NV003969"/>
    <m/>
    <x v="2"/>
    <x v="111"/>
  </r>
  <r>
    <x v="67"/>
    <m/>
    <x v="601"/>
    <d v="2025-10-24T00:00:00"/>
    <d v="2025-11-10T00:00:00"/>
    <n v="1054.6400000000001"/>
    <s v="‭112120503040‬"/>
    <s v="Serviços de Implantação e Operacionalização postos Poupatempo"/>
    <s v="01-‭112120503040‬-000-‭001505060403‬-2-NV022558-000000000-0-0-0"/>
    <s v="NV022620"/>
    <m/>
    <x v="2"/>
    <x v="99"/>
  </r>
  <r>
    <x v="68"/>
    <m/>
    <x v="602"/>
    <d v="2025-10-24T00:00:00"/>
    <d v="2025-11-10T00:00:00"/>
    <n v="3978.14"/>
    <s v="‭112120503040‬"/>
    <s v="Serviços de Implantação e Operacionalização postos Poupatempo"/>
    <s v="01-‭112120503040‬-000-‭001505060417‬-2-NV022646-000000000-0-0-0"/>
    <s v="NV021581"/>
    <m/>
    <x v="2"/>
    <x v="145"/>
  </r>
  <r>
    <x v="69"/>
    <m/>
    <x v="603"/>
    <d v="2025-10-24T00:00:00"/>
    <d v="2025-11-10T00:00:00"/>
    <n v="7853.47"/>
    <s v="‭112120503040‬"/>
    <s v="Serviços de Implantação e Operacionalização postos Poupatempo"/>
    <s v="01-‭112120503040‬-000-‭132505060091‬-2-NV020552-000000000-0-0-0"/>
    <s v="NV022559"/>
    <m/>
    <x v="2"/>
    <x v="79"/>
  </r>
  <r>
    <x v="70"/>
    <m/>
    <x v="604"/>
    <d v="2025-10-24T00:00:00"/>
    <d v="2025-11-10T00:00:00"/>
    <n v="2843.89"/>
    <s v="‭112120503040‬"/>
    <s v="Serviços de Implantação e Operacionalização postos Poupatempo"/>
    <s v="01-‭112120503040‬-000-‭106505060509‬-2-NV003966-000000000-0-0-0"/>
    <s v="NV022613"/>
    <m/>
    <x v="2"/>
    <x v="201"/>
  </r>
  <r>
    <x v="71"/>
    <m/>
    <x v="605"/>
    <d v="2025-10-24T00:00:00"/>
    <d v="2025-11-10T00:00:00"/>
    <n v="19382.060000000001"/>
    <s v="‭112120503040‬"/>
    <s v="Serviços de Implantação e Operacionalização postos Poupatempo"/>
    <s v="01-‭112120503040‬-000-‭001505060420‬-2-NV021618-000000000-0-0-0"/>
    <s v="NV000958"/>
    <m/>
    <x v="2"/>
    <x v="110"/>
  </r>
  <r>
    <x v="72"/>
    <m/>
    <x v="606"/>
    <d v="2025-10-24T00:00:00"/>
    <d v="2025-11-10T00:00:00"/>
    <n v="1366.05"/>
    <s v="‭112120503040‬"/>
    <s v="Serviços de Implantação e Operacionalização postos Poupatempo"/>
    <s v="01-‭112120503040‬-000-‭001505060420‬-2-NV021618-000000000-0-0-0"/>
    <s v="NV022557"/>
    <m/>
    <x v="2"/>
    <x v="190"/>
  </r>
  <r>
    <x v="73"/>
    <m/>
    <x v="607"/>
    <d v="2025-10-24T00:00:00"/>
    <d v="2025-11-10T00:00:00"/>
    <n v="2843.89"/>
    <s v="‭112120503040‬"/>
    <s v="Serviços de Implantação e Operacionalização postos Poupatempo"/>
    <s v="01-‭112120503040‬-000-‭122505060123‬-2-NV003968-000000000-0-0-0"/>
    <s v="NV022665"/>
    <m/>
    <x v="2"/>
    <x v="191"/>
  </r>
  <r>
    <x v="74"/>
    <m/>
    <x v="608"/>
    <d v="2025-10-24T00:00:00"/>
    <d v="2025-11-10T00:00:00"/>
    <n v="3129.51"/>
    <s v="‭112120503040‬"/>
    <s v="Serviços de Implantação e Operacionalização postos Poupatempo"/>
    <s v="01-‭112120503040‬-000-‭121505060124‬-2-NV003969-000000000-0-0-0"/>
    <s v="NV020555"/>
    <m/>
    <x v="2"/>
    <x v="192"/>
  </r>
  <r>
    <x v="75"/>
    <m/>
    <x v="609"/>
    <d v="2025-10-24T00:00:00"/>
    <d v="2025-11-10T00:00:00"/>
    <n v="1787.89"/>
    <s v="‭112120503040‬"/>
    <s v="Serviços de Implantação e Operacionalização postos Poupatempo"/>
    <s v="01-‭112120503040‬-000-‭001505060301‬-2-NV022620-000000000-0-0-0"/>
    <s v="NV021584"/>
    <m/>
    <x v="2"/>
    <x v="78"/>
  </r>
  <r>
    <x v="76"/>
    <m/>
    <x v="610"/>
    <d v="2025-10-24T00:00:00"/>
    <d v="2025-11-10T00:00:00"/>
    <n v="2112.62"/>
    <s v="‭112120503040‬"/>
    <s v="Serviços de Implantação e Operacionalização postos Poupatempo"/>
    <s v="01-‭112120503040‬-000-‭001505060395‬-2-NV021581-000000000-0-0-0"/>
    <s v="NV021600"/>
    <m/>
    <x v="2"/>
    <x v="98"/>
  </r>
  <r>
    <x v="77"/>
    <m/>
    <x v="611"/>
    <d v="2025-10-24T00:00:00"/>
    <d v="2025-11-10T00:00:00"/>
    <n v="1041.97"/>
    <s v="‭112120503040‬"/>
    <s v="Serviços de Implantação e Operacionalização postos Poupatempo"/>
    <s v="01-‭112120503040‬-000-‭001505060426‬-2-NV022559-000000000-0-0-0"/>
    <s v="NV022572"/>
    <m/>
    <x v="2"/>
    <x v="77"/>
  </r>
  <r>
    <x v="78"/>
    <m/>
    <x v="612"/>
    <d v="2025-10-24T00:00:00"/>
    <d v="2025-11-10T00:00:00"/>
    <n v="20776.599999999999"/>
    <s v="‭112120503040‬"/>
    <s v="Serviços de Implantação e Operacionalização postos Poupatempo"/>
    <s v="01-‭112120503040‬-000-‭001505060378‬-2-NV022613-000000000-0-0-0"/>
    <s v="NV007121"/>
    <m/>
    <x v="2"/>
    <x v="123"/>
  </r>
  <r>
    <x v="79"/>
    <m/>
    <x v="613"/>
    <d v="2025-10-24T00:00:00"/>
    <d v="2025-11-10T00:00:00"/>
    <n v="6213.64"/>
    <s v="‭112120503040‬"/>
    <s v="Serviços de Implantação e Operacionalização postos Poupatempo"/>
    <s v="01-‭112120503040‬-000-‭082505060128‬-2-NV000958-000000000-0-0-0"/>
    <s v="NV003979"/>
    <m/>
    <x v="2"/>
    <x v="46"/>
  </r>
  <r>
    <x v="80"/>
    <m/>
    <x v="614"/>
    <d v="2025-10-24T00:00:00"/>
    <d v="2025-11-10T00:00:00"/>
    <n v="2612.67"/>
    <s v="‭112120503040‬"/>
    <s v="Serviços de Implantação e Operacionalização postos Poupatempo"/>
    <s v="01-‭112120503040‬-000-‭001505060368‬-2-NV022557-000000000-0-0-0"/>
    <s v="NV022551"/>
    <m/>
    <x v="2"/>
    <x v="135"/>
  </r>
  <r>
    <x v="81"/>
    <m/>
    <x v="615"/>
    <d v="2025-10-24T00:00:00"/>
    <d v="2025-11-10T00:00:00"/>
    <n v="2112.62"/>
    <s v="‭112120503040‬"/>
    <s v="Serviços de Implantação e Operacionalização postos Poupatempo"/>
    <s v="01-‭112120503040‬-000-‭001505060389‬-2-NV022665-000000000-0-0-0"/>
    <s v="NV022586"/>
    <m/>
    <x v="2"/>
    <x v="113"/>
  </r>
  <r>
    <x v="82"/>
    <m/>
    <x v="616"/>
    <d v="2025-10-24T00:00:00"/>
    <d v="2025-11-10T00:00:00"/>
    <n v="1584.46"/>
    <s v="‭112120503040‬"/>
    <s v="Serviços de Implantação e Operacionalização postos Poupatempo"/>
    <s v="01-‭112120503040‬-000-‭135505060096‬-2-NV020555-000000000-0-0-0"/>
    <s v="NV022619"/>
    <m/>
    <x v="2"/>
    <x v="60"/>
  </r>
  <r>
    <x v="83"/>
    <m/>
    <x v="617"/>
    <d v="2025-10-03T00:00:00"/>
    <d v="2025-11-10T00:00:00"/>
    <n v="650.36"/>
    <s v="‭112120503040‬"/>
    <s v="Serviços de Implantação e Operacionalização postos Poupatempo"/>
    <s v="01-‭112120503040‬-000-‭001505060280‬-2-NV021584-000000000-0-0-0"/>
    <s v="NV003983"/>
    <m/>
    <x v="2"/>
    <x v="235"/>
  </r>
  <r>
    <x v="83"/>
    <m/>
    <x v="618"/>
    <d v="2025-10-02T00:00:00"/>
    <d v="2025-11-10T00:00:00"/>
    <n v="650.36"/>
    <s v="‭112120503040‬"/>
    <s v="Serviços de Implantação e Operacionalização postos Poupatempo"/>
    <s v="01-‭112120503040‬-000-‭001505060283‬-2-NV021600-000000000-0-0-0"/>
    <s v="NV022554"/>
    <m/>
    <x v="2"/>
    <x v="97"/>
  </r>
  <r>
    <x v="84"/>
    <m/>
    <x v="619"/>
    <d v="2025-10-24T00:00:00"/>
    <d v="2025-11-10T00:00:00"/>
    <n v="3419.08"/>
    <s v="‭112120503040‬"/>
    <s v="Serviços de Implantação e Operacionalização postos Poupatempo"/>
    <s v="01-‭112120503040‬-000-‭001505060293‬-2-NV022572-000000000-0-0-0"/>
    <s v="NV003981"/>
    <m/>
    <x v="2"/>
    <x v="158"/>
  </r>
  <r>
    <x v="9"/>
    <m/>
    <x v="620"/>
    <d v="2025-10-24T00:00:00"/>
    <d v="2025-11-10T00:00:00"/>
    <n v="1137.56"/>
    <s v="‭112120503040‬"/>
    <s v="Serviços de Implantação e Operacionalização postos Poupatempo"/>
    <s v="01-‭112120503040‬-000-‭059505060160‬-2-NV007121-000000000-0-0-0"/>
    <s v="NV022583"/>
    <m/>
    <x v="2"/>
    <x v="7"/>
  </r>
  <r>
    <x v="85"/>
    <m/>
    <x v="621"/>
    <d v="2025-10-24T00:00:00"/>
    <d v="2025-11-10T00:00:00"/>
    <n v="1103.02"/>
    <s v="‭112120503040‬"/>
    <s v="Serviços de Implantação e Operacionalização postos Poupatempo"/>
    <s v="01-‭112120503040‬-000-‭108505060129‬-2-NV003979-000000000-0-0-0"/>
    <s v="NV021597"/>
    <m/>
    <x v="2"/>
    <x v="107"/>
  </r>
  <r>
    <x v="86"/>
    <m/>
    <x v="622"/>
    <d v="2025-10-24T00:00:00"/>
    <d v="2025-11-10T00:00:00"/>
    <n v="6983.13"/>
    <s v="‭112120503040‬"/>
    <s v="Serviços de Implantação e Operacionalização postos Poupatempo"/>
    <s v="01-‭112120503040‬-000-‭001505060287‬-2-NV022551-000000000-0-0-0"/>
    <s v="NV021592"/>
    <m/>
    <x v="2"/>
    <x v="149"/>
  </r>
  <r>
    <x v="87"/>
    <m/>
    <x v="623"/>
    <d v="2025-10-24T00:00:00"/>
    <d v="2025-11-10T00:00:00"/>
    <n v="7151.77"/>
    <s v="‭112120503040‬"/>
    <s v="Serviços de Implantação e Operacionalização postos Poupatempo"/>
    <s v="01-‭112120503040‬-000-‭001505060296‬-2-NV022586-000000000-0-0-0"/>
    <s v="NV003983"/>
    <m/>
    <x v="2"/>
    <x v="235"/>
  </r>
  <r>
    <x v="88"/>
    <m/>
    <x v="624"/>
    <d v="2025-10-24T00:00:00"/>
    <d v="2025-11-10T00:00:00"/>
    <n v="3129.51"/>
    <s v="‭112120503040‬"/>
    <s v="Serviços de Implantação e Operacionalização postos Poupatempo"/>
    <s v="01-‭112120503040‬-000-‭001505060302‬-2-NV022619-000000000-0-0-0"/>
    <s v="NV022584"/>
    <m/>
    <x v="2"/>
    <x v="238"/>
  </r>
  <r>
    <x v="89"/>
    <m/>
    <x v="625"/>
    <d v="2025-10-24T00:00:00"/>
    <d v="2025-11-10T00:00:00"/>
    <n v="25559.1"/>
    <s v="‭112120503040‬"/>
    <s v="Serviços de Implantação e Operacionalização postos Poupatempo"/>
    <s v="01-‭112120503040‬-000-‭084505060100‬-2-NV003983-000000000-0-0-0"/>
    <s v="NV000957"/>
    <m/>
    <x v="2"/>
    <x v="30"/>
  </r>
  <r>
    <x v="90"/>
    <m/>
    <x v="626"/>
    <d v="2025-10-24T00:00:00"/>
    <d v="2025-11-10T00:00:00"/>
    <n v="7533.39"/>
    <s v="‭112120503040‬"/>
    <s v="Serviços de Implantação e Operacionalização postos Poupatempo"/>
    <s v="01-‭112120503040‬-000-‭001505060466‬-2-NV022554-000000000-0-0-0"/>
    <s v="NV002951"/>
    <m/>
    <x v="2"/>
    <x v="22"/>
  </r>
  <r>
    <x v="90"/>
    <m/>
    <x v="627"/>
    <d v="2025-10-24T00:00:00"/>
    <d v="2025-11-10T00:00:00"/>
    <n v="7237.96"/>
    <s v="‭112120503040‬"/>
    <s v="Serviços de Implantação e Operacionalização postos Poupatempo"/>
    <s v="01-‭112120503040‬-000-‭125505060132‬-2-NV003981-000000000-0-0-0"/>
    <s v="NV002951"/>
    <m/>
    <x v="2"/>
    <x v="22"/>
  </r>
  <r>
    <x v="91"/>
    <m/>
    <x v="628"/>
    <d v="2025-10-24T00:00:00"/>
    <d v="2025-11-10T00:00:00"/>
    <n v="2649.41"/>
    <s v="‭112120503040‬"/>
    <s v="Serviços de Implantação e Operacionalização postos Poupatempo"/>
    <s v="01-‭112120503040‬-000-‭001505060374‬-2-NV022583-000000000-0-0-0"/>
    <s v="NV022654"/>
    <m/>
    <x v="2"/>
    <x v="243"/>
  </r>
  <r>
    <x v="92"/>
    <m/>
    <x v="629"/>
    <d v="2025-10-24T00:00:00"/>
    <d v="2025-11-10T00:00:00"/>
    <n v="1085.44"/>
    <s v="‭112120503040‬"/>
    <s v="Serviços de Implantação e Operacionalização postos Poupatempo"/>
    <s v="01-‭112120503040‬-000-‭001505060398‬-2-NV021597-000000000-0-0-0"/>
    <s v="NV021613"/>
    <m/>
    <x v="2"/>
    <x v="132"/>
  </r>
  <r>
    <x v="93"/>
    <m/>
    <x v="630"/>
    <d v="2025-10-03T00:00:00"/>
    <d v="2025-11-10T00:00:00"/>
    <n v="1062.1300000000001"/>
    <s v="‭112120503040‬"/>
    <s v="Serviços de Implantação e Operacionalização postos Poupatempo"/>
    <s v="01-‭112120503040‬-000-‭001505060425‬-2-NV021592-000000000-0-0-0"/>
    <s v="NV021605"/>
    <m/>
    <x v="2"/>
    <x v="246"/>
  </r>
  <r>
    <x v="93"/>
    <m/>
    <x v="631"/>
    <d v="2025-10-02T00:00:00"/>
    <d v="2025-11-10T00:00:00"/>
    <n v="1062.1300000000001"/>
    <s v="‭112120503040‬"/>
    <s v="Serviços de Implantação e Operacionalização postos Poupatempo"/>
    <s v="01-‭112120503040‬-000-‭084505060100‬-2-NV003983-000000000-0-0-0"/>
    <s v="NV022562"/>
    <m/>
    <x v="2"/>
    <x v="175"/>
  </r>
  <r>
    <x v="94"/>
    <m/>
    <x v="632"/>
    <d v="2025-10-24T00:00:00"/>
    <d v="2025-11-10T00:00:00"/>
    <n v="2772.66"/>
    <s v="‭112120503040‬"/>
    <s v="Serviços de Implantação e Operacionalização postos Poupatempo"/>
    <s v="01-‭112120503040‬-000-‭001505060375‬-2-NV022584-000000000-0-0-0"/>
    <s v="NV021593"/>
    <m/>
    <x v="2"/>
    <x v="18"/>
  </r>
  <r>
    <x v="95"/>
    <m/>
    <x v="633"/>
    <d v="2025-10-24T00:00:00"/>
    <d v="2025-11-10T00:00:00"/>
    <n v="4581.41"/>
    <s v="‭112120503040‬"/>
    <s v="Serviços de Implantação e Operacionalização postos Poupatempo"/>
    <s v="01-‭112120503040‬-000-‭071505060482‬-2-NV000957-000000000-0-0-0"/>
    <s v="NV021611"/>
    <m/>
    <x v="2"/>
    <x v="10"/>
  </r>
  <r>
    <x v="96"/>
    <m/>
    <x v="634"/>
    <d v="2025-10-03T00:00:00"/>
    <d v="2025-11-10T00:00:00"/>
    <n v="1625.89"/>
    <s v="‭112120503040‬"/>
    <s v="Serviços de Implantação e Operacionalização postos Poupatempo"/>
    <s v="01-‭112120503040‬-000-‭083505060442‬-2-NV002951-000000000-0-0-0"/>
    <s v="NV020556"/>
    <m/>
    <x v="2"/>
    <x v="240"/>
  </r>
  <r>
    <x v="96"/>
    <m/>
    <x v="635"/>
    <d v="2025-10-02T00:00:00"/>
    <d v="2025-11-10T00:00:00"/>
    <n v="1625.89"/>
    <s v="‭112120503040‬"/>
    <s v="Serviços de Implantação e Operacionalização postos Poupatempo"/>
    <s v="01-‭112120503040‬-000-‭083505060442‬-2-NV002951-000000000-0-0-0"/>
    <s v="NV022641"/>
    <m/>
    <x v="2"/>
    <x v="137"/>
  </r>
  <r>
    <x v="97"/>
    <m/>
    <x v="636"/>
    <d v="2025-11-05T00:00:00"/>
    <d v="2025-11-11T00:00:00"/>
    <n v="13813.83"/>
    <s v="‭112120502050‬"/>
    <s v="Indenizações Sobre Processos Trabalhistas"/>
    <s v="01-‭112120503040‬-000-‭001505060384‬-2-NV022654-000000000-0-0-0"/>
    <s v="NV022592"/>
    <m/>
    <x v="2"/>
    <x v="257"/>
  </r>
  <r>
    <x v="32"/>
    <m/>
    <x v="637"/>
    <d v="2025-11-05T00:00:00"/>
    <d v="2025-11-11T00:00:00"/>
    <n v="840"/>
    <s v="‭112120801050‬"/>
    <s v="Legais e Judiciais (Despesas Cartorárias)"/>
    <s v="01-‭112120503040‬-000-‭001505060284‬-2-NV021613-000000000-0-0-0"/>
    <s v="NV022592"/>
    <m/>
    <x v="2"/>
    <x v="257"/>
  </r>
  <r>
    <x v="98"/>
    <m/>
    <x v="638"/>
    <d v="2025-10-01T00:00:00"/>
    <d v="2025-11-12T00:00:00"/>
    <n v="53793.06"/>
    <s v="‭112120503040‬"/>
    <s v="Serviços de Implantação e Operacionalização postos Poupatempo"/>
    <s v="01-‭112120503040‬-000-‭001505060362‬-2-NV021605-000000000-0-0-0"/>
    <s v="NV006966"/>
    <m/>
    <x v="2"/>
    <x v="17"/>
  </r>
  <r>
    <x v="98"/>
    <m/>
    <x v="639"/>
    <d v="2025-10-24T00:00:00"/>
    <d v="2025-11-12T00:00:00"/>
    <n v="54796.62"/>
    <s v="‭112120503040‬"/>
    <s v="Serviços de Implantação e Operacionalização postos Poupatempo"/>
    <s v="01-‭112120503040‬-000-‭001505060503‬-2-NV022562-000000000-0-0-0"/>
    <s v="NV006966"/>
    <m/>
    <x v="2"/>
    <x v="17"/>
  </r>
  <r>
    <x v="99"/>
    <m/>
    <x v="640"/>
    <d v="2025-10-24T00:00:00"/>
    <d v="2025-11-12T00:00:00"/>
    <n v="16929.63"/>
    <s v="‭112120503040‬"/>
    <s v="Serviços de Implantação e Operacionalização postos Poupatempo"/>
    <s v="01-‭112120503040‬-000-‭001505060396‬-2-NV021593-000000000-0-0-0"/>
    <s v="NV006978"/>
    <m/>
    <x v="2"/>
    <x v="109"/>
  </r>
  <r>
    <x v="2"/>
    <m/>
    <x v="641"/>
    <d v="2025-11-11T00:00:00"/>
    <d v="2025-11-13T00:00:00"/>
    <n v="3127808.9"/>
    <s v="‭211040300000‬"/>
    <s v="Passivo Poupatempo - Prestação de Contas"/>
    <s v="01-‭112120503040‬-000-‭001505060489‬-2-NV021611-000000000-0-0-0"/>
    <s v="NV006958"/>
    <m/>
    <x v="2"/>
    <x v="0"/>
  </r>
  <r>
    <x v="2"/>
    <m/>
    <x v="642"/>
    <d v="2025-11-11T00:00:00"/>
    <d v="2025-11-13T00:00:00"/>
    <n v="4793681.7"/>
    <s v="‭211040300000‬"/>
    <s v="Passivo Poupatempo - Prestação de Contas"/>
    <s v="01-‭112120503040‬-000-‭137505060101‬-2-NV020556-000000000-0-0-0"/>
    <s v="NV006958"/>
    <m/>
    <x v="2"/>
    <x v="0"/>
  </r>
  <r>
    <x v="2"/>
    <m/>
    <x v="643"/>
    <d v="2025-11-11T00:00:00"/>
    <d v="2025-11-13T00:00:00"/>
    <n v="16070.23"/>
    <s v="‭211040300000‬"/>
    <s v="Passivo Poupatempo - Prestação de Contas"/>
    <s v="01-‭112120503040‬-000-‭001505060519‬-2-NV022641-000000000-0-0-0"/>
    <s v="NV006958"/>
    <m/>
    <x v="2"/>
    <x v="0"/>
  </r>
  <r>
    <x v="2"/>
    <m/>
    <x v="644"/>
    <d v="2025-11-11T00:00:00"/>
    <d v="2025-11-13T00:00:00"/>
    <n v="192241.72"/>
    <s v="‭211040300000‬"/>
    <s v="Passivo Poupatempo - Prestação de Contas"/>
    <s v="01-‭112120502050‬-000-‭050505060187‬-1-NV022592-000000000-0-0-0"/>
    <s v="NV006958"/>
    <m/>
    <x v="2"/>
    <x v="0"/>
  </r>
  <r>
    <x v="2"/>
    <m/>
    <x v="645"/>
    <d v="2025-11-11T00:00:00"/>
    <d v="2025-11-13T00:00:00"/>
    <n v="357044.65"/>
    <s v="‭211040300000‬"/>
    <s v="Passivo Poupatempo - Prestação de Contas"/>
    <s v="01-‭112120801050‬-000-‭050505060187‬-1-NV022592-000000000-0-0-0"/>
    <s v="NV006958"/>
    <m/>
    <x v="2"/>
    <x v="0"/>
  </r>
  <r>
    <x v="2"/>
    <m/>
    <x v="646"/>
    <d v="2025-11-11T00:00:00"/>
    <d v="2025-11-13T00:00:00"/>
    <n v="31088.63"/>
    <s v="‭211040300000‬"/>
    <s v="Passivo Poupatempo - Prestação de Contas"/>
    <s v="01-‭112120503040‬-000-‭048505060152‬-2-NV006966-000000000-0-0-0"/>
    <s v="NV006958"/>
    <m/>
    <x v="2"/>
    <x v="0"/>
  </r>
  <r>
    <x v="2"/>
    <m/>
    <x v="647"/>
    <d v="2025-11-11T00:00:00"/>
    <d v="2025-11-13T00:00:00"/>
    <n v="219928.18"/>
    <s v="‭211040300000‬"/>
    <s v="Passivo Poupatempo - Prestação de Contas"/>
    <s v="01-‭112120503040‬-000-‭048505060152‬-2-NV006966-000000000-0-0-0"/>
    <s v="NV006958"/>
    <m/>
    <x v="2"/>
    <x v="0"/>
  </r>
  <r>
    <x v="2"/>
    <m/>
    <x v="648"/>
    <d v="2025-11-11T00:00:00"/>
    <d v="2025-11-13T00:00:00"/>
    <n v="110725.84"/>
    <s v="‭211040300000‬"/>
    <s v="Passivo Poupatempo - Prestação de Contas"/>
    <s v="01-‭112120503040‬-000-‭060505060133‬-2-NV006978-000000000-0-0-0"/>
    <s v="NV006958"/>
    <m/>
    <x v="2"/>
    <x v="0"/>
  </r>
  <r>
    <x v="2"/>
    <m/>
    <x v="649"/>
    <d v="2025-11-11T00:00:00"/>
    <d v="2025-11-13T00:00:00"/>
    <n v="77458.100000000006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0"/>
    <d v="2025-11-11T00:00:00"/>
    <d v="2025-11-13T00:00:00"/>
    <n v="17121.62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1"/>
    <d v="2025-11-11T00:00:00"/>
    <d v="2025-11-13T00:00:00"/>
    <n v="47520.84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2"/>
    <d v="2025-11-11T00:00:00"/>
    <d v="2025-11-13T00:00:00"/>
    <n v="18564.939999999999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3"/>
    <d v="2025-11-11T00:00:00"/>
    <d v="2025-11-13T00:00:00"/>
    <n v="534733.74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4"/>
    <d v="2025-11-11T00:00:00"/>
    <d v="2025-11-13T00:00:00"/>
    <n v="117505.99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55"/>
    <d v="2025-11-11T00:00:00"/>
    <d v="2025-11-13T00:00:00"/>
    <n v="29601.01"/>
    <s v="‭211040300000‬"/>
    <s v="Passivo Poupatempo - Prestação de Contas"/>
    <s v="01-‭211040300000‬-000-‭062501000001‬-1-NV006958-000000000-0-0-0"/>
    <s v="NV006958"/>
    <m/>
    <x v="2"/>
    <x v="0"/>
  </r>
  <r>
    <x v="97"/>
    <m/>
    <x v="656"/>
    <d v="2025-11-04T00:00:00"/>
    <d v="2025-11-13T00:00:00"/>
    <n v="15827.3"/>
    <s v="‭112120502050‬"/>
    <s v="Indenizações Sobre Processos Trabalhistas"/>
    <s v="01-‭112120502050‬-000-‭050505060187‬-2-NV022592-000000000-0-0-0"/>
    <s v="NV022592"/>
    <m/>
    <x v="2"/>
    <x v="257"/>
  </r>
  <r>
    <x v="100"/>
    <m/>
    <x v="657"/>
    <d v="2025-10-24T00:00:00"/>
    <d v="2025-11-14T00:00:00"/>
    <n v="2640.77"/>
    <s v="‭112120503040‬"/>
    <s v="Serviços de Implantação e Operacionalização postos Poupatempo"/>
    <s v="01-‭112120503040‬-000-‭001505060294‬-2-NV022573-000000000-0-0-0"/>
    <s v="NV022573"/>
    <m/>
    <x v="2"/>
    <x v="184"/>
  </r>
  <r>
    <x v="101"/>
    <m/>
    <x v="658"/>
    <d v="2025-10-24T00:00:00"/>
    <d v="2025-11-14T00:00:00"/>
    <n v="1162.6400000000001"/>
    <s v="‭112120503040‬"/>
    <s v="Serviços de Implantação e Operacionalização postos Poupatempo"/>
    <s v="01-‭112120503040‬-000-‭001505060279‬-2-NV021578-000000000-0-0-0"/>
    <s v="NV021578"/>
    <m/>
    <x v="2"/>
    <x v="84"/>
  </r>
  <r>
    <x v="102"/>
    <m/>
    <x v="659"/>
    <d v="2025-10-24T00:00:00"/>
    <d v="2025-11-14T00:00:00"/>
    <n v="2444.86"/>
    <s v="‭112120503040‬"/>
    <s v="Serviços de Implantação e Operacionalização postos Poupatempo"/>
    <s v="01-‭112120503040‬-000-‭001505060419‬-2-NV022685-000000000-0-0-0"/>
    <s v="NV022685"/>
    <m/>
    <x v="2"/>
    <x v="216"/>
  </r>
  <r>
    <x v="103"/>
    <m/>
    <x v="660"/>
    <d v="2025-10-24T00:00:00"/>
    <d v="2025-11-14T00:00:00"/>
    <n v="1136.9000000000001"/>
    <s v="‭112120503040‬"/>
    <s v="Serviços de Implantação e Operacionalização postos Poupatempo"/>
    <s v="01-‭112120503040‬-000-‭001505060391‬-2-NV022682-000000000-0-0-0"/>
    <s v="NV022682"/>
    <m/>
    <x v="2"/>
    <x v="217"/>
  </r>
  <r>
    <x v="104"/>
    <m/>
    <x v="661"/>
    <d v="2025-10-24T00:00:00"/>
    <d v="2025-11-14T00:00:00"/>
    <n v="7342.03"/>
    <s v="‭112120503040‬"/>
    <s v="Serviços de Implantação e Operacionalização postos Poupatempo"/>
    <s v="01-‭112120503040‬-000-‭102505060089‬-2-NV003960-000000000-0-0-0"/>
    <s v="NV003960"/>
    <m/>
    <x v="2"/>
    <x v="218"/>
  </r>
  <r>
    <x v="105"/>
    <m/>
    <x v="662"/>
    <d v="2025-10-24T00:00:00"/>
    <d v="2025-11-14T00:00:00"/>
    <n v="1247.52"/>
    <s v="‭112120503040‬"/>
    <s v="Serviços de Implantação e Operacionalização postos Poupatempo"/>
    <s v="01-‭112120503040‬-000-‭001505060366‬-2-NV022555-000000000-0-0-0"/>
    <s v="NV022555"/>
    <m/>
    <x v="2"/>
    <x v="210"/>
  </r>
  <r>
    <x v="106"/>
    <m/>
    <x v="663"/>
    <d v="2025-10-02T00:00:00"/>
    <d v="2025-11-14T00:00:00"/>
    <n v="975.54"/>
    <s v="‭112120503040‬"/>
    <s v="Serviços de Implantação e Operacionalização postos Poupatempo"/>
    <s v="01-‭112120503040‬-000-‭001505060372‬-2-NV022576-000000000-0-0-0"/>
    <s v="NV022576"/>
    <m/>
    <x v="2"/>
    <x v="253"/>
  </r>
  <r>
    <x v="106"/>
    <m/>
    <x v="664"/>
    <d v="2025-10-01T00:00:00"/>
    <d v="2025-11-14T00:00:00"/>
    <n v="975.54"/>
    <s v="‭112120503040‬"/>
    <s v="Serviços de Implantação e Operacionalização postos Poupatempo"/>
    <s v="01-‭112120502050‬-000-‭050505060187‬-1-NV022592-000000000-0-0-0"/>
    <s v="NV022623"/>
    <m/>
    <x v="2"/>
    <x v="252"/>
  </r>
  <r>
    <x v="107"/>
    <m/>
    <x v="665"/>
    <d v="2025-10-24T00:00:00"/>
    <d v="2025-11-14T00:00:00"/>
    <n v="3486.72"/>
    <s v="‭112120503040‬"/>
    <s v="Serviços de Implantação e Operacionalização postos Poupatempo"/>
    <s v="01-‭112120503040‬-000-‭001505060294‬-2-NV022573-000000000-0-0-0"/>
    <s v="NV021579"/>
    <m/>
    <x v="2"/>
    <x v="38"/>
  </r>
  <r>
    <x v="107"/>
    <m/>
    <x v="666"/>
    <d v="2025-10-24T00:00:00"/>
    <d v="2025-11-14T00:00:00"/>
    <n v="3349.99"/>
    <s v="‭112120503040‬"/>
    <s v="Serviços de Implantação e Operacionalização postos Poupatempo"/>
    <s v="01-‭112120503040‬-000-‭001505060279‬-2-NV021578-000000000-0-0-0"/>
    <s v="NV021579"/>
    <m/>
    <x v="2"/>
    <x v="38"/>
  </r>
  <r>
    <x v="108"/>
    <m/>
    <x v="667"/>
    <d v="2025-10-01T00:00:00"/>
    <d v="2025-11-14T00:00:00"/>
    <n v="2251.34"/>
    <s v="‭112120503040‬"/>
    <s v="Serviços de Implantação e Operacionalização postos Poupatempo"/>
    <s v="01-‭112120503040‬-000-‭001505060419‬-2-NV022685-000000000-0-0-0"/>
    <s v="NV022566"/>
    <m/>
    <x v="2"/>
    <x v="36"/>
  </r>
  <r>
    <x v="108"/>
    <m/>
    <x v="668"/>
    <d v="2025-10-24T00:00:00"/>
    <d v="2025-11-14T00:00:00"/>
    <n v="2367.11"/>
    <s v="‭112120503040‬"/>
    <s v="Serviços de Implantação e Operacionalização postos Poupatempo"/>
    <s v="01-‭112120503040‬-000-‭001505060391‬-2-NV022682-000000000-0-0-0"/>
    <s v="NV022566"/>
    <m/>
    <x v="2"/>
    <x v="36"/>
  </r>
  <r>
    <x v="109"/>
    <m/>
    <x v="669"/>
    <d v="2025-10-24T00:00:00"/>
    <d v="2025-11-14T00:00:00"/>
    <n v="1966.18"/>
    <s v="‭112120503040‬"/>
    <s v="Serviços de Implantação e Operacionalização postos Poupatempo"/>
    <s v="01-‭112120503040‬-000-‭102505060089‬-2-NV003960-000000000-0-0-0"/>
    <s v="NV021575"/>
    <m/>
    <x v="2"/>
    <x v="67"/>
  </r>
  <r>
    <x v="110"/>
    <m/>
    <x v="670"/>
    <d v="2025-10-24T00:00:00"/>
    <d v="2025-11-14T00:00:00"/>
    <n v="1821.99"/>
    <s v="‭112120503040‬"/>
    <s v="Serviços de Implantação e Operacionalização postos Poupatempo"/>
    <s v="01-‭112120503040‬-000-‭001505060366‬-2-NV022555-000000000-0-0-0"/>
    <s v="NV021590"/>
    <m/>
    <x v="2"/>
    <x v="198"/>
  </r>
  <r>
    <x v="111"/>
    <m/>
    <x v="671"/>
    <d v="2025-10-03T00:00:00"/>
    <d v="2025-11-14T00:00:00"/>
    <n v="1625.89"/>
    <s v="‭112120503040‬"/>
    <s v="Serviços de Implantação e Operacionalização postos Poupatempo"/>
    <s v="01-‭112120503040‬-000-‭001505060372‬-2-NV022576-000000000-0-0-0"/>
    <s v="NV022557"/>
    <m/>
    <x v="2"/>
    <x v="190"/>
  </r>
  <r>
    <x v="111"/>
    <m/>
    <x v="672"/>
    <d v="2025-10-02T00:00:00"/>
    <d v="2025-11-14T00:00:00"/>
    <n v="1625.89"/>
    <s v="‭112120503040‬"/>
    <s v="Serviços de Implantação e Operacionalização postos Poupatempo"/>
    <s v="01-‭112120503040‬-000-‭001505060471‬-2-NV022623-000000000-0-0-0"/>
    <s v="NV022587"/>
    <m/>
    <x v="2"/>
    <x v="80"/>
  </r>
  <r>
    <x v="112"/>
    <m/>
    <x v="673"/>
    <d v="2025-10-24T00:00:00"/>
    <d v="2025-11-14T00:00:00"/>
    <n v="1584.46"/>
    <s v="‭112120503040‬"/>
    <s v="Serviços de Implantação e Operacionalização postos Poupatempo"/>
    <s v="01-‭112120503040‬-000-‭001505060443‬-2-NV021579-000000000-0-0-0"/>
    <s v="NV022616"/>
    <m/>
    <x v="2"/>
    <x v="75"/>
  </r>
  <r>
    <x v="113"/>
    <m/>
    <x v="674"/>
    <d v="2025-10-24T00:00:00"/>
    <d v="2025-11-14T00:00:00"/>
    <n v="15787.6"/>
    <s v="‭112120503040‬"/>
    <s v="Serviços de Implantação e Operacionalização postos Poupatempo"/>
    <s v="01-‭112120503040‬-000-‭001505060443‬-2-NV021579-000000000-0-0-0"/>
    <s v="NV006965"/>
    <m/>
    <x v="2"/>
    <x v="14"/>
  </r>
  <r>
    <x v="113"/>
    <m/>
    <x v="675"/>
    <d v="2025-10-24T00:00:00"/>
    <d v="2025-11-14T00:00:00"/>
    <n v="15168.47"/>
    <s v="‭112120503040‬"/>
    <s v="Serviços de Implantação e Operacionalização postos Poupatempo"/>
    <s v="01-‭112120503040‬-000-‭001505060490‬-2-NV022566-000000000-0-0-0"/>
    <s v="NV006965"/>
    <m/>
    <x v="2"/>
    <x v="14"/>
  </r>
  <r>
    <x v="114"/>
    <m/>
    <x v="676"/>
    <d v="2025-10-24T00:00:00"/>
    <d v="2025-11-14T00:00:00"/>
    <n v="2482.34"/>
    <s v="‭112120503040‬"/>
    <s v="Serviços de Implantação e Operacionalização postos Poupatempo"/>
    <s v="01-‭112120503040‬-000-‭001505060490‬-2-NV022566-000000000-0-0-0"/>
    <s v="NV020556"/>
    <m/>
    <x v="2"/>
    <x v="240"/>
  </r>
  <r>
    <x v="115"/>
    <m/>
    <x v="677"/>
    <d v="2025-10-24T00:00:00"/>
    <d v="2025-11-14T00:00:00"/>
    <n v="3058.57"/>
    <s v="‭112120503040‬"/>
    <s v="Serviços de Implantação e Operacionalização postos Poupatempo"/>
    <s v="01-‭112120503040‬-000-‭142505060137‬-2-NV021575-000000000-0-0-0"/>
    <s v="NV021612"/>
    <m/>
    <x v="2"/>
    <x v="245"/>
  </r>
  <r>
    <x v="116"/>
    <m/>
    <x v="678"/>
    <d v="2025-10-24T00:00:00"/>
    <d v="2025-11-17T00:00:00"/>
    <n v="1902.57"/>
    <s v="‭112120503040‬"/>
    <s v="Serviços de Implantação e Operacionalização postos Poupatempo"/>
    <s v="01-‭112120503040‬-000-‭001505060360‬-2-NV021590-000000000-0-0-0"/>
    <s v="NV021564"/>
    <m/>
    <x v="2"/>
    <x v="183"/>
  </r>
  <r>
    <x v="117"/>
    <m/>
    <x v="679"/>
    <d v="2025-10-24T00:00:00"/>
    <d v="2025-11-17T00:00:00"/>
    <n v="1593.43"/>
    <s v="‭112120503040‬"/>
    <s v="Serviços de Implantação e Operacionalização postos Poupatempo"/>
    <s v="01-‭112120503040‬-000-‭001505060368‬-2-NV022557-000000000-0-0-0"/>
    <s v="NV021617"/>
    <m/>
    <x v="2"/>
    <x v="42"/>
  </r>
  <r>
    <x v="118"/>
    <m/>
    <x v="680"/>
    <d v="2025-10-24T00:00:00"/>
    <d v="2025-11-17T00:00:00"/>
    <n v="1997.18"/>
    <s v="‭112120503040‬"/>
    <s v="Serviços de Implantação e Operacionalização postos Poupatempo"/>
    <s v="01-‭112120503040‬-000-‭001505060464‬-2-NV022587-000000000-0-0-0"/>
    <s v="NV022627"/>
    <m/>
    <x v="2"/>
    <x v="165"/>
  </r>
  <r>
    <x v="119"/>
    <m/>
    <x v="681"/>
    <d v="2025-10-24T00:00:00"/>
    <d v="2025-11-17T00:00:00"/>
    <n v="20611"/>
    <s v="‭112120503040‬"/>
    <s v="Serviços de Implantação e Operacionalização postos Poupatempo"/>
    <s v="01-‭112120503040‬-000-‭001505060299‬-2-NV022616-000000000-0-0-0"/>
    <s v="NV000954"/>
    <m/>
    <x v="2"/>
    <x v="41"/>
  </r>
  <r>
    <x v="120"/>
    <m/>
    <x v="682"/>
    <d v="2025-10-02T00:00:00"/>
    <d v="2025-11-17T00:00:00"/>
    <n v="650.36"/>
    <s v="‭112120503040‬"/>
    <s v="Serviços de Implantação e Operacionalização postos Poupatempo"/>
    <s v="01-‭112120503040‬-000-‭047505060440‬-2-NV006965-000000000-0-0-0"/>
    <s v="NV022683"/>
    <m/>
    <x v="2"/>
    <x v="219"/>
  </r>
  <r>
    <x v="120"/>
    <m/>
    <x v="683"/>
    <d v="2025-10-01T00:00:00"/>
    <d v="2025-11-17T00:00:00"/>
    <n v="650.36"/>
    <s v="‭112120503040‬"/>
    <s v="Serviços de Implantação e Operacionalização postos Poupatempo"/>
    <s v="01-‭112120503040‬-000-‭047505060440‬-2-NV006965-000000000-0-0-0"/>
    <s v="NV022624"/>
    <m/>
    <x v="2"/>
    <x v="214"/>
  </r>
  <r>
    <x v="121"/>
    <m/>
    <x v="684"/>
    <d v="2025-10-02T00:00:00"/>
    <d v="2025-11-17T00:00:00"/>
    <n v="8721.99"/>
    <s v="‭112120503040‬"/>
    <s v="Serviços de Implantação e Operacionalização postos Poupatempo"/>
    <s v="01-‭112120503040‬-000-‭137505060101‬-2-NV020556-000000000-0-0-0"/>
    <s v="NV022574"/>
    <m/>
    <x v="2"/>
    <x v="254"/>
  </r>
  <r>
    <x v="121"/>
    <m/>
    <x v="685"/>
    <d v="2025-10-01T00:00:00"/>
    <d v="2025-11-17T00:00:00"/>
    <n v="8721.99"/>
    <s v="‭112120503040‬"/>
    <s v="Serviços de Implantação e Operacionalização postos Poupatempo"/>
    <s v="01-‭112120503040‬-000-‭001505060364‬-2-NV021612-000000000-0-0-0"/>
    <s v="NV006977"/>
    <m/>
    <x v="2"/>
    <x v="215"/>
  </r>
  <r>
    <x v="122"/>
    <m/>
    <x v="686"/>
    <d v="2025-10-02T00:00:00"/>
    <d v="2025-11-17T00:00:00"/>
    <n v="620.99"/>
    <s v="‭112120503040‬"/>
    <s v="Serviços de Implantação e Operacionalização postos Poupatempo"/>
    <s v="01-‭112120503040‬-000-‭154505060027‬-2-NV021564-000000000-0-0-0"/>
    <s v="NV022655"/>
    <m/>
    <x v="2"/>
    <x v="199"/>
  </r>
  <r>
    <x v="122"/>
    <m/>
    <x v="687"/>
    <d v="2025-10-02T00:00:00"/>
    <d v="2025-11-17T00:00:00"/>
    <n v="620.97"/>
    <s v="‭112120503040‬"/>
    <s v="Serviços de Implantação e Operacionalização postos Poupatempo"/>
    <s v="01-‭112120503040‬-000-‭001505060286‬-2-NV021617-000000000-0-0-0"/>
    <s v="NV021561"/>
    <m/>
    <x v="2"/>
    <x v="177"/>
  </r>
  <r>
    <x v="123"/>
    <m/>
    <x v="688"/>
    <d v="2025-10-24T00:00:00"/>
    <d v="2025-11-17T00:00:00"/>
    <n v="888.52"/>
    <s v="‭112120503040‬"/>
    <s v="Serviços de Implantação e Operacionalização postos Poupatempo"/>
    <s v="01-‭112120503040‬-000-‭001505060411‬-2-NV022627-000000000-0-0-0"/>
    <s v="NV022568"/>
    <m/>
    <x v="2"/>
    <x v="21"/>
  </r>
  <r>
    <x v="123"/>
    <m/>
    <x v="689"/>
    <d v="2025-10-24T00:00:00"/>
    <d v="2025-11-17T00:00:00"/>
    <n v="853.68"/>
    <s v="‭112120503040‬"/>
    <s v="Serviços de Implantação e Operacionalização postos Poupatempo"/>
    <s v="01-‭112120503040‬-000-‭092505060013‬-2-NV000954-000000000-0-0-0"/>
    <s v="NV022568"/>
    <m/>
    <x v="2"/>
    <x v="21"/>
  </r>
  <r>
    <x v="124"/>
    <m/>
    <x v="690"/>
    <d v="2025-10-24T00:00:00"/>
    <d v="2025-11-17T00:00:00"/>
    <n v="2336.83"/>
    <s v="‭112120503040‬"/>
    <s v="Serviços de Implantação e Operacionalização postos Poupatempo"/>
    <s v="01-‭112120503040‬-000-‭001505060392‬-2-NV022683-000000000-0-0-0"/>
    <s v="NV019955"/>
    <m/>
    <x v="2"/>
    <x v="65"/>
  </r>
  <r>
    <x v="125"/>
    <m/>
    <x v="691"/>
    <d v="2025-10-24T00:00:00"/>
    <d v="2025-11-17T00:00:00"/>
    <n v="1542.05"/>
    <s v="‭112120503040‬"/>
    <s v="Serviços de Implantação e Operacionalização postos Poupatempo"/>
    <s v="01-‭112120503040‬-000-‭001505060469‬-2-NV022624-000000000-0-0-0"/>
    <s v="NV022664"/>
    <m/>
    <x v="2"/>
    <x v="236"/>
  </r>
  <r>
    <x v="126"/>
    <m/>
    <x v="692"/>
    <d v="2025-10-01T00:00:00"/>
    <d v="2025-11-17T00:00:00"/>
    <n v="1433.09"/>
    <s v="‭112120503040‬"/>
    <s v="Serviços de Implantação e Operacionalização postos Poupatempo"/>
    <s v="01-‭112120503040‬-000-‭001505060370‬-2-NV022574-000000000-0-0-0"/>
    <s v="NV021603"/>
    <m/>
    <x v="2"/>
    <x v="31"/>
  </r>
  <r>
    <x v="126"/>
    <m/>
    <x v="693"/>
    <d v="2025-10-24T00:00:00"/>
    <d v="2025-11-17T00:00:00"/>
    <n v="1433.8"/>
    <s v="‭112120503040‬"/>
    <s v="Serviços de Implantação e Operacionalização postos Poupatempo"/>
    <s v="01-‭112120503040‬-000-‭057505060470‬-2-NV006977-000000000-0-0-0"/>
    <s v="NV021603"/>
    <m/>
    <x v="2"/>
    <x v="31"/>
  </r>
  <r>
    <x v="127"/>
    <m/>
    <x v="694"/>
    <d v="2025-10-24T00:00:00"/>
    <d v="2025-11-17T00:00:00"/>
    <n v="11520.69"/>
    <s v="‭112120503040‬"/>
    <s v="Serviços de Implantação e Operacionalização postos Poupatempo"/>
    <s v="01-‭112120503040‬-000-‭001505060385‬-2-NV022655-000000000-0-0-0"/>
    <s v="NV003984"/>
    <m/>
    <x v="2"/>
    <x v="139"/>
  </r>
  <r>
    <x v="128"/>
    <m/>
    <x v="695"/>
    <d v="2025-10-24T00:00:00"/>
    <d v="2025-11-17T00:00:00"/>
    <n v="4564.4399999999996"/>
    <s v="‭112120503040‬"/>
    <s v="Serviços de Implantação e Operacionalização postos Poupatempo"/>
    <s v="01-‭112120503040‬-000-‭140505060484‬-2-NV021561-000000000-0-0-0"/>
    <s v="NV022578"/>
    <m/>
    <x v="2"/>
    <x v="108"/>
  </r>
  <r>
    <x v="129"/>
    <m/>
    <x v="696"/>
    <d v="2025-10-24T00:00:00"/>
    <d v="2025-11-17T00:00:00"/>
    <n v="3388.54"/>
    <s v="‭112120503040‬"/>
    <s v="Serviços de Implantação e Operacionalização postos Poupatempo"/>
    <s v="01-‭112120503040‬-000-‭001505060444‬-2-NV022568-000000000-0-0-0"/>
    <s v="NV021605"/>
    <m/>
    <x v="2"/>
    <x v="246"/>
  </r>
  <r>
    <x v="130"/>
    <m/>
    <x v="697"/>
    <d v="2025-10-02T00:00:00"/>
    <d v="2025-11-17T00:00:00"/>
    <n v="1625.89"/>
    <s v="‭112120503040‬"/>
    <s v="Serviços de Implantação e Operacionalização postos Poupatempo"/>
    <s v="01-‭112120503040‬-000-‭001505060444‬-2-NV022568-000000000-0-0-0"/>
    <s v="NV022555"/>
    <m/>
    <x v="2"/>
    <x v="210"/>
  </r>
  <r>
    <x v="130"/>
    <m/>
    <x v="698"/>
    <d v="2025-10-01T00:00:00"/>
    <d v="2025-11-17T00:00:00"/>
    <n v="1625.89"/>
    <s v="‭112120503040‬"/>
    <s v="Serviços de Implantação e Operacionalização postos Poupatempo"/>
    <s v="01-‭112120503040‬-000-‭127505060481‬-2-NV019955-000000000-0-0-0"/>
    <s v="NV022633"/>
    <m/>
    <x v="2"/>
    <x v="172"/>
  </r>
  <r>
    <x v="131"/>
    <m/>
    <x v="699"/>
    <d v="2025-10-24T00:00:00"/>
    <d v="2025-11-17T00:00:00"/>
    <n v="2268.5500000000002"/>
    <s v="‭112120503040‬"/>
    <s v="Serviços de Implantação e Operacionalização postos Poupatempo"/>
    <s v="01-‭112120503040‬-000-‭001505060388‬-2-NV022664-000000000-0-0-0"/>
    <s v="NV022602"/>
    <m/>
    <x v="2"/>
    <x v="178"/>
  </r>
  <r>
    <x v="132"/>
    <m/>
    <x v="700"/>
    <d v="2025-10-24T00:00:00"/>
    <d v="2025-11-17T00:00:00"/>
    <n v="10062.61"/>
    <s v="‭112120503040‬"/>
    <s v="Serviços de Implantação e Operacionalização postos Poupatempo"/>
    <s v="01-‭112120503040‬-000-‭001505060487‬-2-NV021603-000000000-0-0-0"/>
    <s v="NV003954"/>
    <m/>
    <x v="2"/>
    <x v="211"/>
  </r>
  <r>
    <x v="133"/>
    <m/>
    <x v="701"/>
    <d v="2025-10-24T00:00:00"/>
    <d v="2025-11-17T00:00:00"/>
    <n v="2036.48"/>
    <s v="‭112120503040‬"/>
    <s v="Serviços de Implantação e Operacionalização postos Poupatempo"/>
    <s v="01-‭112120503040‬-000-‭001505060487‬-2-NV021603-000000000-0-0-0"/>
    <s v="NV021562"/>
    <m/>
    <x v="2"/>
    <x v="213"/>
  </r>
  <r>
    <x v="134"/>
    <m/>
    <x v="702"/>
    <d v="2025-10-02T00:00:00"/>
    <d v="2025-11-17T00:00:00"/>
    <n v="1506.26"/>
    <s v="‭112120503040‬"/>
    <s v="Serviços de Implantação e Operacionalização postos Poupatempo"/>
    <s v="01-‭112120503040‬-000-‭115505060162‬-2-NV003984-000000000-0-0-0"/>
    <s v="NV003960"/>
    <m/>
    <x v="2"/>
    <x v="218"/>
  </r>
  <r>
    <x v="134"/>
    <m/>
    <x v="703"/>
    <d v="2025-10-01T00:00:00"/>
    <d v="2025-11-17T00:00:00"/>
    <n v="1506.26"/>
    <s v="‭112120503040‬"/>
    <s v="Serviços de Implantação e Operacionalização postos Poupatempo"/>
    <s v="01-‭112120503040‬-000-‭001505060405‬-2-NV022578-000000000-0-0-0"/>
    <s v="NV003956"/>
    <m/>
    <x v="2"/>
    <x v="94"/>
  </r>
  <r>
    <x v="135"/>
    <m/>
    <x v="704"/>
    <d v="2025-10-02T00:00:00"/>
    <d v="2025-11-17T00:00:00"/>
    <n v="975.54"/>
    <s v="‭112120503040‬"/>
    <s v="Serviços de Implantação e Operacionalização postos Poupatempo"/>
    <s v="01-‭112120503040‬-000-‭001505060362‬-2-NV021605-000000000-0-0-0"/>
    <s v="NV021574"/>
    <m/>
    <x v="2"/>
    <x v="220"/>
  </r>
  <r>
    <x v="135"/>
    <m/>
    <x v="705"/>
    <d v="2025-10-01T00:00:00"/>
    <d v="2025-11-17T00:00:00"/>
    <n v="975.54"/>
    <s v="‭112120503040‬"/>
    <s v="Serviços de Implantação e Operacionalização postos Poupatempo"/>
    <s v="01-‭112120503040‬-000-‭001505060366‬-2-NV022555-000000000-0-0-0"/>
    <s v="NV022618"/>
    <m/>
    <x v="2"/>
    <x v="122"/>
  </r>
  <r>
    <x v="136"/>
    <m/>
    <x v="706"/>
    <d v="2025-10-24T00:00:00"/>
    <d v="2025-11-17T00:00:00"/>
    <n v="3129.51"/>
    <s v="‭112120503040‬"/>
    <s v="Serviços de Implantação e Operacionalização postos Poupatempo"/>
    <s v="01-‭112120503040‬-000-‭001505060517‬-2-NV022633-000000000-0-0-0"/>
    <s v="NV022683"/>
    <m/>
    <x v="2"/>
    <x v="219"/>
  </r>
  <r>
    <x v="137"/>
    <m/>
    <x v="707"/>
    <d v="2025-10-24T00:00:00"/>
    <d v="2025-11-17T00:00:00"/>
    <n v="2170.4899999999998"/>
    <s v="‭112120503040‬"/>
    <s v="Serviços de Implantação e Operacionalização postos Poupatempo"/>
    <s v="01-‭112120503040‬-000-‭001505060406‬-2-NV022602-000000000-0-0-0"/>
    <s v="NV021580"/>
    <m/>
    <x v="2"/>
    <x v="162"/>
  </r>
  <r>
    <x v="138"/>
    <m/>
    <x v="708"/>
    <d v="2025-10-01T00:00:00"/>
    <d v="2025-11-17T00:00:00"/>
    <n v="3563.52"/>
    <s v="‭112120503040‬"/>
    <s v="Serviços de Implantação e Operacionalização postos Poupatempo"/>
    <s v="01-‭112120503040‬-000-‭097505060088‬-2-NV003954-000000000-0-0-0"/>
    <s v="NV003961"/>
    <m/>
    <x v="2"/>
    <x v="24"/>
  </r>
  <r>
    <x v="138"/>
    <m/>
    <x v="709"/>
    <d v="2025-10-24T00:00:00"/>
    <d v="2025-11-17T00:00:00"/>
    <n v="3565.31"/>
    <s v="‭112120503040‬"/>
    <s v="Serviços de Implantação e Operacionalização postos Poupatempo"/>
    <s v="01-‭112120503040‬-000-‭139505060103‬-2-NV021562-000000000-0-0-0"/>
    <s v="NV003961"/>
    <m/>
    <x v="2"/>
    <x v="24"/>
  </r>
  <r>
    <x v="139"/>
    <m/>
    <x v="710"/>
    <d v="2025-10-24T00:00:00"/>
    <d v="2025-11-17T00:00:00"/>
    <n v="1273.68"/>
    <s v="‭112120503040‬"/>
    <s v="Serviços de Implantação e Operacionalização postos Poupatempo"/>
    <s v="01-‭112120503040‬-000-‭102505060089‬-2-NV003960-000000000-0-0-0"/>
    <s v="NV022653"/>
    <m/>
    <x v="2"/>
    <x v="222"/>
  </r>
  <r>
    <x v="140"/>
    <m/>
    <x v="711"/>
    <d v="2025-10-24T00:00:00"/>
    <d v="2025-11-17T00:00:00"/>
    <n v="1263.32"/>
    <s v="‭112120503040‬"/>
    <s v="Serviços de Implantação e Operacionalização postos Poupatempo"/>
    <s v="01-‭112120503040‬-000-‭101505060478‬-2-NV003956-000000000-0-0-0"/>
    <s v="NV022582"/>
    <m/>
    <x v="2"/>
    <x v="223"/>
  </r>
  <r>
    <x v="141"/>
    <m/>
    <x v="712"/>
    <d v="2025-10-24T00:00:00"/>
    <d v="2025-11-17T00:00:00"/>
    <n v="5734.1"/>
    <s v="‭112120503040‬"/>
    <s v="Serviços de Implantação e Operacionalização postos Poupatempo"/>
    <s v="01-‭112120503040‬-000-‭153505060107‬-2-NV021574-000000000-0-0-0"/>
    <s v="NV000952"/>
    <m/>
    <x v="2"/>
    <x v="39"/>
  </r>
  <r>
    <x v="4"/>
    <m/>
    <x v="713"/>
    <d v="2025-10-24T00:00:00"/>
    <d v="2025-11-17T00:00:00"/>
    <n v="23611.53"/>
    <s v="‭112120503040‬"/>
    <s v="Serviços de Implantação e Operacionalização postos Poupatempo"/>
    <s v="01-‭112120503040‬-000-‭001505060516‬-2-NV022618-000000000-0-0-0"/>
    <s v="NV003962"/>
    <m/>
    <x v="2"/>
    <x v="1"/>
  </r>
  <r>
    <x v="142"/>
    <m/>
    <x v="714"/>
    <d v="2025-10-24T00:00:00"/>
    <d v="2025-11-17T00:00:00"/>
    <n v="6474.33"/>
    <s v="‭112120503040‬"/>
    <s v="Serviços de Implantação e Operacionalização postos Poupatempo"/>
    <s v="01-‭112120503040‬-000-‭001505060392‬-2-NV022683-000000000-0-0-0"/>
    <s v="NV003963"/>
    <m/>
    <x v="2"/>
    <x v="180"/>
  </r>
  <r>
    <x v="143"/>
    <m/>
    <x v="715"/>
    <d v="2025-10-24T00:00:00"/>
    <d v="2025-11-17T00:00:00"/>
    <n v="2959.37"/>
    <s v="‭112120503040‬"/>
    <s v="Serviços de Implantação e Operacionalização postos Poupatempo"/>
    <s v="01-‭112120503040‬-000-‭001505060394‬-2-NV021580-000000000-0-0-0"/>
    <s v="NV019952"/>
    <m/>
    <x v="2"/>
    <x v="208"/>
  </r>
  <r>
    <x v="144"/>
    <m/>
    <x v="716"/>
    <d v="2025-10-24T00:00:00"/>
    <d v="2025-11-17T00:00:00"/>
    <n v="3102.92"/>
    <s v="‭112120503040‬"/>
    <s v="Serviços de Implantação e Operacionalização postos Poupatempo"/>
    <s v="01-‭112120503040‬-000-‭085505060150‬-2-NV003961-000000000-0-0-0"/>
    <s v="NV022567"/>
    <m/>
    <x v="2"/>
    <x v="224"/>
  </r>
  <r>
    <x v="145"/>
    <m/>
    <x v="717"/>
    <d v="2025-10-24T00:00:00"/>
    <d v="2025-11-17T00:00:00"/>
    <n v="1720.64"/>
    <s v="‭112120503040‬"/>
    <s v="Serviços de Implantação e Operacionalização postos Poupatempo"/>
    <s v="01-‭112120503040‬-000-‭085505060150‬-2-NV003961-000000000-0-0-0"/>
    <s v="NV022645"/>
    <m/>
    <x v="2"/>
    <x v="250"/>
  </r>
  <r>
    <x v="146"/>
    <m/>
    <x v="718"/>
    <d v="2025-10-02T00:00:00"/>
    <d v="2025-11-17T00:00:00"/>
    <n v="975.54"/>
    <s v="‭112120503040‬"/>
    <s v="Serviços de Implantação e Operacionalização postos Poupatempo"/>
    <s v="01-‭112120503040‬-000-‭001505060383‬-2-NV022653-000000000-0-0-0"/>
    <s v="NV021591"/>
    <m/>
    <x v="2"/>
    <x v="197"/>
  </r>
  <r>
    <x v="146"/>
    <m/>
    <x v="719"/>
    <d v="2025-10-01T00:00:00"/>
    <d v="2025-11-17T00:00:00"/>
    <n v="975.54"/>
    <s v="‭112120503040‬"/>
    <s v="Serviços de Implantação e Operacionalização postos Poupatempo"/>
    <s v="01-‭112120503040‬-000-‭001505060373‬-2-NV022582-000000000-0-0-0"/>
    <s v="NV021610"/>
    <m/>
    <x v="2"/>
    <x v="160"/>
  </r>
  <r>
    <x v="147"/>
    <m/>
    <x v="720"/>
    <d v="2025-10-24T00:00:00"/>
    <d v="2025-11-17T00:00:00"/>
    <n v="2418.84"/>
    <s v="‭112120503040‬"/>
    <s v="Serviços de Implantação e Operacionalização postos Poupatempo"/>
    <s v="01-‭112120503040‬-000-‭079505060122‬-2-NV000952-000000000-0-0-0"/>
    <s v="NV022628"/>
    <m/>
    <x v="2"/>
    <x v="143"/>
  </r>
  <r>
    <x v="148"/>
    <m/>
    <x v="721"/>
    <d v="2025-10-24T00:00:00"/>
    <d v="2025-11-17T00:00:00"/>
    <n v="3147.47"/>
    <s v="‭112120503040‬"/>
    <s v="Serviços de Implantação e Operacionalização postos Poupatempo"/>
    <s v="01-‭112120503040‬-000-‭117505060158‬-2-NV003962-000000000-0-0-0"/>
    <s v="NV021587"/>
    <m/>
    <x v="2"/>
    <x v="63"/>
  </r>
  <r>
    <x v="149"/>
    <m/>
    <x v="722"/>
    <d v="2025-10-24T00:00:00"/>
    <d v="2025-11-17T00:00:00"/>
    <n v="6400.65"/>
    <s v="‭112120503040‬"/>
    <s v="Serviços de Implantação e Operacionalização postos Poupatempo"/>
    <s v="01-‭112120503040‬-000-‭103505060016‬-2-NV003963-000000000-0-0-0"/>
    <s v="NV022686"/>
    <m/>
    <x v="2"/>
    <x v="255"/>
  </r>
  <r>
    <x v="150"/>
    <m/>
    <x v="723"/>
    <d v="2025-10-01T00:00:00"/>
    <d v="2025-11-17T00:00:00"/>
    <n v="6321.34"/>
    <s v="‭112120503040‬"/>
    <s v="Serviços de Implantação e Operacionalização postos Poupatempo"/>
    <s v="01-‭112120503040‬-000-‭130505060086‬-2-NV019952-000000000-0-0-0"/>
    <s v="NV020554"/>
    <m/>
    <x v="2"/>
    <x v="20"/>
  </r>
  <r>
    <x v="150"/>
    <m/>
    <x v="724"/>
    <d v="2025-10-24T00:00:00"/>
    <d v="2025-11-17T00:00:00"/>
    <n v="6324.51"/>
    <s v="‭112120503040‬"/>
    <s v="Serviços de Implantação e Operacionalização postos Poupatempo"/>
    <s v="01-‭112120503040‬-000-‭001505060369‬-2-NV022567-000000000-0-0-0"/>
    <s v="NV020554"/>
    <m/>
    <x v="2"/>
    <x v="20"/>
  </r>
  <r>
    <x v="151"/>
    <m/>
    <x v="725"/>
    <d v="2025-10-02T00:00:00"/>
    <d v="2025-11-17T00:00:00"/>
    <n v="650.36"/>
    <s v="‭112120503040‬"/>
    <s v="Serviços de Implantação e Operacionalização postos Poupatempo"/>
    <s v="01-‭112120503040‬-000-‭001505060380‬-2-NV022645-000000000-0-0-0"/>
    <s v="NV022575"/>
    <m/>
    <x v="2"/>
    <x v="195"/>
  </r>
  <r>
    <x v="151"/>
    <m/>
    <x v="726"/>
    <d v="2025-10-01T00:00:00"/>
    <d v="2025-11-17T00:00:00"/>
    <n v="650.36"/>
    <s v="‭112120503040‬"/>
    <s v="Serviços de Implantação e Operacionalização postos Poupatempo"/>
    <s v="01-‭112120503040‬-000-‭001505060361‬-2-NV021591-000000000-0-0-0"/>
    <s v="NV022651"/>
    <m/>
    <x v="2"/>
    <x v="85"/>
  </r>
  <r>
    <x v="152"/>
    <m/>
    <x v="727"/>
    <d v="2025-10-24T00:00:00"/>
    <d v="2025-11-17T00:00:00"/>
    <n v="1933.63"/>
    <s v="‭112120503040‬"/>
    <s v="Serviços de Implantação e Operacionalização postos Poupatempo"/>
    <s v="01-‭112120503040‬-000-‭001505060488‬-2-NV021610-000000000-0-0-0"/>
    <s v="NV022639"/>
    <m/>
    <x v="2"/>
    <x v="161"/>
  </r>
  <r>
    <x v="153"/>
    <m/>
    <x v="728"/>
    <d v="2025-10-24T00:00:00"/>
    <d v="2025-11-17T00:00:00"/>
    <n v="5775.32"/>
    <s v="‭112120503040‬"/>
    <s v="Serviços de Implantação e Operacionalização postos Poupatempo"/>
    <s v="01-‭112120503040‬-000-‭001505060412‬-2-NV022628-000000000-0-0-0"/>
    <s v="NV020552"/>
    <m/>
    <x v="2"/>
    <x v="193"/>
  </r>
  <r>
    <x v="154"/>
    <m/>
    <x v="729"/>
    <d v="2025-10-24T00:00:00"/>
    <d v="2025-11-17T00:00:00"/>
    <n v="5140.32"/>
    <s v="‭112120503040‬"/>
    <s v="Serviços de Implantação e Operacionalização postos Poupatempo"/>
    <s v="01-‭112120503040‬-000-‭001505060424‬-2-NV021587-000000000-0-0-0"/>
    <s v="NV003970"/>
    <m/>
    <x v="2"/>
    <x v="194"/>
  </r>
  <r>
    <x v="155"/>
    <m/>
    <x v="730"/>
    <d v="2025-10-24T00:00:00"/>
    <d v="2025-11-17T00:00:00"/>
    <n v="3674.16"/>
    <s v="‭112120503040‬"/>
    <s v="Serviços de Implantação e Operacionalização postos Poupatempo"/>
    <s v="01-‭112120503040‬-000-‭001505060429‬-2-NV022686-000000000-0-0-0"/>
    <s v="NV021591"/>
    <m/>
    <x v="2"/>
    <x v="197"/>
  </r>
  <r>
    <x v="156"/>
    <m/>
    <x v="731"/>
    <d v="2025-10-24T00:00:00"/>
    <d v="2025-11-17T00:00:00"/>
    <n v="6653.52"/>
    <s v="‭112120503040‬"/>
    <s v="Serviços de Implantação e Operacionalização postos Poupatempo"/>
    <s v="01-‭112120503040‬-000-‭134505060151‬-2-NV020554-000000000-0-0-0"/>
    <s v="NV004960"/>
    <m/>
    <x v="2"/>
    <x v="49"/>
  </r>
  <r>
    <x v="157"/>
    <m/>
    <x v="732"/>
    <d v="2025-10-02T00:00:00"/>
    <d v="2025-11-17T00:00:00"/>
    <n v="1870.57"/>
    <s v="‭112120503040‬"/>
    <s v="Serviços de Implantação e Operacionalização postos Poupatempo"/>
    <s v="01-‭112120503040‬-000-‭134505060151‬-2-NV020554-000000000-0-0-0"/>
    <s v="NV021614"/>
    <m/>
    <x v="2"/>
    <x v="200"/>
  </r>
  <r>
    <x v="157"/>
    <m/>
    <x v="733"/>
    <d v="2025-10-02T00:00:00"/>
    <d v="2025-11-17T00:00:00"/>
    <n v="1870.57"/>
    <s v="‭112120503040‬"/>
    <s v="Serviços de Implantação e Operacionalização postos Poupatempo"/>
    <s v="01-‭112120503040‬-000-‭001505060371‬-2-NV022575-000000000-0-0-0"/>
    <s v="NV003973"/>
    <m/>
    <x v="2"/>
    <x v="66"/>
  </r>
  <r>
    <x v="158"/>
    <m/>
    <x v="734"/>
    <d v="2025-10-24T00:00:00"/>
    <d v="2025-11-17T00:00:00"/>
    <n v="1902.57"/>
    <s v="‭112120503040‬"/>
    <s v="Serviços de Implantação e Operacionalização postos Poupatempo"/>
    <s v="01-‭112120503040‬-000-‭001505060462‬-2-NV022651-000000000-0-0-0"/>
    <s v="NV021599"/>
    <m/>
    <x v="2"/>
    <x v="167"/>
  </r>
  <r>
    <x v="159"/>
    <m/>
    <x v="735"/>
    <d v="2025-10-24T00:00:00"/>
    <d v="2025-11-17T00:00:00"/>
    <n v="3599.28"/>
    <s v="‭112120503040‬"/>
    <s v="Serviços de Implantação e Operacionalização postos Poupatempo"/>
    <s v="01-‭112120503040‬-000-‭001505060416‬-2-NV022639-000000000-0-0-0"/>
    <s v="NV019953"/>
    <m/>
    <x v="2"/>
    <x v="82"/>
  </r>
  <r>
    <x v="160"/>
    <m/>
    <x v="736"/>
    <d v="2025-10-02T00:00:00"/>
    <d v="2025-11-17T00:00:00"/>
    <n v="1625.89"/>
    <s v="‭112120503040‬"/>
    <s v="Serviços de Implantação e Operacionalização postos Poupatempo"/>
    <s v="01-‭112120503040‬-000-‭132505060091‬-2-NV020552-000000000-0-0-0"/>
    <s v="NV004956"/>
    <m/>
    <x v="2"/>
    <x v="205"/>
  </r>
  <r>
    <x v="160"/>
    <m/>
    <x v="737"/>
    <d v="2025-10-02T00:00:00"/>
    <d v="2025-11-17T00:00:00"/>
    <n v="1625.89"/>
    <s v="‭112120503040‬"/>
    <s v="Serviços de Implantação e Operacionalização postos Poupatempo"/>
    <s v="01-‭112120503040‬-000-‭086505060092‬-2-NV003970-000000000-0-0-0"/>
    <s v="NV022634"/>
    <m/>
    <x v="2"/>
    <x v="155"/>
  </r>
  <r>
    <x v="161"/>
    <m/>
    <x v="738"/>
    <d v="2025-10-02T00:00:00"/>
    <d v="2025-11-17T00:00:00"/>
    <n v="1036.92"/>
    <s v="‭112120503040‬"/>
    <s v="Serviços de Implantação e Operacionalização postos Poupatempo"/>
    <s v="01-‭112120503040‬-000-‭001505060361‬-2-NV021591-000000000-0-0-0"/>
    <s v="NV022681"/>
    <m/>
    <x v="2"/>
    <x v="206"/>
  </r>
  <r>
    <x v="161"/>
    <m/>
    <x v="739"/>
    <d v="2025-10-02T00:00:00"/>
    <d v="2025-11-17T00:00:00"/>
    <n v="1036.92"/>
    <s v="‭112120503040‬"/>
    <s v="Serviços de Implantação e Operacionalização postos Poupatempo"/>
    <s v="01-‭112120503040‬-000-‭118505060126‬-2-NV004960-000000000-0-0-0"/>
    <s v="NV019956"/>
    <m/>
    <x v="2"/>
    <x v="204"/>
  </r>
  <r>
    <x v="162"/>
    <m/>
    <x v="740"/>
    <d v="2025-10-24T00:00:00"/>
    <d v="2025-11-17T00:00:00"/>
    <n v="7629.75"/>
    <s v="‭112120503040‬"/>
    <s v="Serviços de Implantação e Operacionalização postos Poupatempo"/>
    <s v="01-‭112120503040‬-000-‭001505060365‬-2-NV021614-000000000-0-0-0"/>
    <s v="NV004956"/>
    <m/>
    <x v="2"/>
    <x v="205"/>
  </r>
  <r>
    <x v="163"/>
    <m/>
    <x v="741"/>
    <d v="2025-10-24T00:00:00"/>
    <d v="2025-11-17T00:00:00"/>
    <n v="3366.94"/>
    <s v="‭112120503040‬"/>
    <s v="Serviços de Implantação e Operacionalização postos Poupatempo"/>
    <s v="01-‭112120503040‬-000-‭072505060480‬-2-NV003973-000000000-0-0-0"/>
    <s v="NV003975"/>
    <m/>
    <x v="2"/>
    <x v="81"/>
  </r>
  <r>
    <x v="164"/>
    <m/>
    <x v="742"/>
    <d v="2025-10-24T00:00:00"/>
    <d v="2025-11-17T00:00:00"/>
    <n v="1158.03"/>
    <s v="‭112120503040‬"/>
    <s v="Serviços de Implantação e Operacionalização postos Poupatempo"/>
    <s v="01-‭112120503040‬-000-‭001505060282‬-2-NV021599-000000000-0-0-0"/>
    <s v="NV022681"/>
    <m/>
    <x v="2"/>
    <x v="206"/>
  </r>
  <r>
    <x v="165"/>
    <m/>
    <x v="743"/>
    <d v="2025-10-01T00:00:00"/>
    <d v="2025-11-17T00:00:00"/>
    <n v="2296.5500000000002"/>
    <s v="‭112120503040‬"/>
    <s v="Serviços de Implantação e Operacionalização postos Poupatempo"/>
    <s v="01-‭112120503040‬-000-‭129505060019‬-2-NV019953-000000000-0-0-0"/>
    <s v="NV021619"/>
    <m/>
    <x v="2"/>
    <x v="29"/>
  </r>
  <r>
    <x v="165"/>
    <m/>
    <x v="744"/>
    <d v="2025-10-24T00:00:00"/>
    <d v="2025-11-17T00:00:00"/>
    <n v="2288.4"/>
    <s v="‭112120503040‬"/>
    <s v="Serviços de Implantação e Operacionalização postos Poupatempo"/>
    <s v="01-‭112120503040‬-000-‭109505060094‬-2-NV004956-000000000-0-0-0"/>
    <s v="NV021619"/>
    <m/>
    <x v="2"/>
    <x v="29"/>
  </r>
  <r>
    <x v="166"/>
    <m/>
    <x v="745"/>
    <d v="2025-10-24T00:00:00"/>
    <d v="2025-11-17T00:00:00"/>
    <n v="1743.07"/>
    <s v="‭112120503040‬"/>
    <s v="Serviços de Implantação e Operacionalização postos Poupatempo"/>
    <s v="01-‭112120503040‬-000-‭001505060506‬-2-NV022634-000000000-0-0-0"/>
    <s v="NV022565"/>
    <m/>
    <x v="2"/>
    <x v="136"/>
  </r>
  <r>
    <x v="167"/>
    <m/>
    <x v="746"/>
    <d v="2025-10-24T00:00:00"/>
    <d v="2025-11-17T00:00:00"/>
    <n v="1877.71"/>
    <s v="‭112120503040‬"/>
    <s v="Serviços de Implantação e Operacionalização postos Poupatempo"/>
    <s v="01-‭112120503040‬-000-‭001505060390‬-2-NV022681-000000000-0-0-0"/>
    <s v="NV021606"/>
    <m/>
    <x v="2"/>
    <x v="187"/>
  </r>
  <r>
    <x v="168"/>
    <m/>
    <x v="747"/>
    <d v="2025-10-24T00:00:00"/>
    <d v="2025-11-17T00:00:00"/>
    <n v="1891.82"/>
    <s v="‭112120503040‬"/>
    <s v="Serviços de Implantação e Operacionalização postos Poupatempo"/>
    <s v="01-‭112120503040‬-000-‭128505060474‬-2-NV019956-000000000-0-0-0"/>
    <s v="NV021586"/>
    <m/>
    <x v="2"/>
    <x v="189"/>
  </r>
  <r>
    <x v="169"/>
    <m/>
    <x v="748"/>
    <d v="2025-10-24T00:00:00"/>
    <d v="2025-11-17T00:00:00"/>
    <n v="2454.2199999999998"/>
    <s v="‭112120503040‬"/>
    <s v="Serviços de Implantação e Operacionalização postos Poupatempo"/>
    <s v="01-‭112120503040‬-000-‭109505060094‬-2-NV004956-000000000-0-0-0"/>
    <s v="NV022626"/>
    <m/>
    <x v="2"/>
    <x v="48"/>
  </r>
  <r>
    <x v="170"/>
    <m/>
    <x v="749"/>
    <d v="2025-10-24T00:00:00"/>
    <d v="2025-11-17T00:00:00"/>
    <n v="1584.46"/>
    <s v="‭112120503040‬"/>
    <s v="Serviços de Implantação e Operacionalização postos Poupatempo"/>
    <s v="01-‭112120503040‬-000-‭068505060463‬-2-NV003975-000000000-0-0-0"/>
    <s v="NV022585"/>
    <m/>
    <x v="2"/>
    <x v="182"/>
  </r>
  <r>
    <x v="171"/>
    <m/>
    <x v="750"/>
    <d v="2025-10-24T00:00:00"/>
    <d v="2025-11-17T00:00:00"/>
    <n v="1584.46"/>
    <s v="‭112120503040‬"/>
    <s v="Serviços de Implantação e Operacionalização postos Poupatempo"/>
    <s v="01-‭112120503040‬-000-‭001505060390‬-2-NV022681-000000000-0-0-0"/>
    <s v="NV022650"/>
    <m/>
    <x v="2"/>
    <x v="56"/>
  </r>
  <r>
    <x v="172"/>
    <m/>
    <x v="751"/>
    <d v="2025-10-24T00:00:00"/>
    <d v="2025-11-17T00:00:00"/>
    <n v="1406.4"/>
    <s v="‭112120503040‬"/>
    <s v="Serviços de Implantação e Operacionalização postos Poupatempo"/>
    <s v="01-‭112120503040‬-000-‭001505060421‬-2-NV021619-000000000-0-0-0"/>
    <s v="NV021565"/>
    <m/>
    <x v="2"/>
    <x v="117"/>
  </r>
  <r>
    <x v="173"/>
    <m/>
    <x v="752"/>
    <d v="2025-10-03T00:00:00"/>
    <d v="2025-11-17T00:00:00"/>
    <n v="650.36"/>
    <s v="‭112120503040‬"/>
    <s v="Serviços de Implantação e Operacionalização postos Poupatempo"/>
    <s v="01-‭112120503040‬-000-‭001505060421‬-2-NV021619-000000000-0-0-0"/>
    <s v="NV022610"/>
    <m/>
    <x v="2"/>
    <x v="234"/>
  </r>
  <r>
    <x v="173"/>
    <m/>
    <x v="753"/>
    <d v="2025-10-02T00:00:00"/>
    <d v="2025-11-17T00:00:00"/>
    <n v="650.36"/>
    <s v="‭112120503040‬"/>
    <s v="Serviços de Implantação e Operacionalização postos Poupatempo"/>
    <s v="01-‭112120503040‬-000-‭001505060291‬-2-NV022565-000000000-0-0-0"/>
    <s v="NV022553"/>
    <m/>
    <x v="2"/>
    <x v="61"/>
  </r>
  <r>
    <x v="174"/>
    <m/>
    <x v="754"/>
    <d v="2025-10-24T00:00:00"/>
    <d v="2025-11-17T00:00:00"/>
    <n v="1725.01"/>
    <s v="‭112120503040‬"/>
    <s v="Serviços de Implantação e Operacionalização postos Poupatempo"/>
    <s v="01-‭112120503040‬-000-‭001505060363‬-2-NV021606-000000000-0-0-0"/>
    <s v="NV021598"/>
    <m/>
    <x v="2"/>
    <x v="87"/>
  </r>
  <r>
    <x v="175"/>
    <m/>
    <x v="755"/>
    <d v="2025-10-03T00:00:00"/>
    <d v="2025-11-17T00:00:00"/>
    <n v="650.36"/>
    <s v="‭112120503040‬"/>
    <s v="Serviços de Implantação e Operacionalização postos Poupatempo"/>
    <s v="01-‭112120503040‬-000-‭001505060359‬-2-NV021586-000000000-0-0-0"/>
    <s v="NV022601"/>
    <m/>
    <x v="2"/>
    <x v="227"/>
  </r>
  <r>
    <x v="175"/>
    <m/>
    <x v="756"/>
    <d v="2025-10-02T00:00:00"/>
    <d v="2025-11-17T00:00:00"/>
    <n v="650.36"/>
    <s v="‭112120503040‬"/>
    <s v="Serviços de Implantação e Operacionalização postos Poupatempo"/>
    <s v="01-‭112120503040‬-000-‭001505060410‬-2-NV022626-000000000-0-0-0"/>
    <s v="NV021588"/>
    <m/>
    <x v="2"/>
    <x v="64"/>
  </r>
  <r>
    <x v="176"/>
    <m/>
    <x v="757"/>
    <d v="2025-10-24T00:00:00"/>
    <d v="2025-11-17T00:00:00"/>
    <n v="2843.89"/>
    <s v="‭112120503040‬"/>
    <s v="Serviços de Implantação e Operacionalização postos Poupatempo"/>
    <s v="01-‭112120503040‬-000-‭001505060295‬-2-NV022585-000000000-0-0-0"/>
    <s v="NV022601"/>
    <m/>
    <x v="2"/>
    <x v="227"/>
  </r>
  <r>
    <x v="177"/>
    <m/>
    <x v="758"/>
    <d v="2025-10-03T00:00:00"/>
    <d v="2025-11-17T00:00:00"/>
    <n v="3238.83"/>
    <s v="‭112120503040‬"/>
    <s v="Serviços de Implantação e Operacionalização postos Poupatempo"/>
    <s v="01-‭112120503040‬-000-‭001505060306‬-2-NV022650-000000000-0-0-0"/>
    <s v="NV021573"/>
    <m/>
    <x v="2"/>
    <x v="229"/>
  </r>
  <r>
    <x v="177"/>
    <m/>
    <x v="759"/>
    <d v="2025-10-02T00:00:00"/>
    <d v="2025-11-17T00:00:00"/>
    <n v="3238.83"/>
    <s v="‭112120503040‬"/>
    <s v="Serviços de Implantação e Operacionalização postos Poupatempo"/>
    <s v="01-‭112120503040‬-000-‭144505060028‬-2-NV021565-000000000-0-0-0"/>
    <s v="NV004958"/>
    <m/>
    <x v="2"/>
    <x v="141"/>
  </r>
  <r>
    <x v="178"/>
    <m/>
    <x v="760"/>
    <d v="2025-10-03T00:00:00"/>
    <d v="2025-11-17T00:00:00"/>
    <n v="975.54"/>
    <s v="‭112120503040‬"/>
    <s v="Serviços de Implantação e Operacionalização postos Poupatempo"/>
    <s v="01-‭112120503040‬-000-‭001505060377‬-2-NV022610-000000000-0-0-0"/>
    <s v="NV019955"/>
    <m/>
    <x v="2"/>
    <x v="65"/>
  </r>
  <r>
    <x v="178"/>
    <m/>
    <x v="761"/>
    <d v="2025-10-02T00:00:00"/>
    <d v="2025-11-17T00:00:00"/>
    <n v="975.54"/>
    <s v="‭112120503040‬"/>
    <s v="Serviços de Implantação e Operacionalização postos Poupatempo"/>
    <s v="01-‭112120503040‬-000-‭001505060514‬-2-NV022553-000000000-0-0-0"/>
    <s v="NV022635"/>
    <m/>
    <x v="2"/>
    <x v="105"/>
  </r>
  <r>
    <x v="179"/>
    <m/>
    <x v="762"/>
    <d v="2025-10-24T00:00:00"/>
    <d v="2025-11-17T00:00:00"/>
    <n v="2220.4499999999998"/>
    <s v="‭112120503040‬"/>
    <s v="Serviços de Implantação e Operacionalização postos Poupatempo"/>
    <s v="01-‭112120503040‬-000-‭001505060281‬-2-NV021598-000000000-0-0-0"/>
    <s v="NV021573"/>
    <m/>
    <x v="2"/>
    <x v="229"/>
  </r>
  <r>
    <x v="180"/>
    <m/>
    <x v="763"/>
    <d v="2025-10-24T00:00:00"/>
    <d v="2025-11-17T00:00:00"/>
    <n v="1787.89"/>
    <s v="‭112120503040‬"/>
    <s v="Serviços de Implantação e Operacionalização postos Poupatempo"/>
    <s v="01-‭112120503040‬-000-‭001505060376‬-2-NV022601-000000000-0-0-0"/>
    <s v="NV021559"/>
    <m/>
    <x v="2"/>
    <x v="76"/>
  </r>
  <r>
    <x v="181"/>
    <m/>
    <x v="764"/>
    <d v="2025-10-24T00:00:00"/>
    <d v="2025-11-17T00:00:00"/>
    <n v="8601.27"/>
    <s v="‭112120503040‬"/>
    <s v="Serviços de Implantação e Operacionalização postos Poupatempo"/>
    <s v="01-‭112120503040‬-000-‭001505060502‬-2-NV021588-000000000-0-0-0"/>
    <s v="NV003980"/>
    <m/>
    <x v="2"/>
    <x v="142"/>
  </r>
  <r>
    <x v="182"/>
    <m/>
    <x v="765"/>
    <d v="2025-10-24T00:00:00"/>
    <d v="2025-11-17T00:00:00"/>
    <n v="16817.53"/>
    <s v="‭112120503040‬"/>
    <s v="Serviços de Implantação e Operacionalização postos Poupatempo"/>
    <s v="01-‭112120503040‬-000-‭001505060376‬-2-NV022601-000000000-0-0-0"/>
    <s v="NV006967"/>
    <m/>
    <x v="2"/>
    <x v="52"/>
  </r>
  <r>
    <x v="183"/>
    <m/>
    <x v="766"/>
    <d v="2025-10-24T00:00:00"/>
    <d v="2025-11-17T00:00:00"/>
    <n v="1151.3800000000001"/>
    <s v="‭112120503040‬"/>
    <s v="Serviços de Implantação e Operacionalização postos Poupatempo"/>
    <s v="01-‭112120503040‬-000-‭147505060106‬-2-NV021573-000000000-0-0-0"/>
    <s v="NV022625"/>
    <m/>
    <x v="2"/>
    <x v="231"/>
  </r>
  <r>
    <x v="184"/>
    <m/>
    <x v="767"/>
    <d v="2025-10-24T00:00:00"/>
    <d v="2025-11-17T00:00:00"/>
    <n v="2157.2600000000002"/>
    <s v="‭112120503040‬"/>
    <s v="Serviços de Implantação e Operacionalização postos Poupatempo"/>
    <s v="01-‭112120503040‬-000-‭116505060499‬-2-NV004958-000000000-0-0-0"/>
    <s v="NV020551"/>
    <m/>
    <x v="2"/>
    <x v="232"/>
  </r>
  <r>
    <x v="7"/>
    <m/>
    <x v="768"/>
    <d v="2025-10-24T00:00:00"/>
    <d v="2025-11-17T00:00:00"/>
    <n v="1706.33"/>
    <s v="‭112120503040‬"/>
    <s v="Serviços de Implantação e Operacionalização postos Poupatempo"/>
    <s v="01-‭112120503040‬-000-‭127505060481‬-2-NV019955-000000000-0-0-0"/>
    <s v="NV022647"/>
    <m/>
    <x v="2"/>
    <x v="4"/>
  </r>
  <r>
    <x v="185"/>
    <m/>
    <x v="769"/>
    <d v="2025-10-03T00:00:00"/>
    <d v="2025-11-17T00:00:00"/>
    <n v="1300.71"/>
    <s v="‭112120503040‬"/>
    <s v="Serviços de Implantação e Operacionalização postos Poupatempo"/>
    <s v="01-‭112120503040‬-000-‭001505060518‬-2-NV022635-000000000-0-0-0"/>
    <s v="NV022584"/>
    <m/>
    <x v="2"/>
    <x v="238"/>
  </r>
  <r>
    <x v="185"/>
    <m/>
    <x v="770"/>
    <d v="2025-10-02T00:00:00"/>
    <d v="2025-11-17T00:00:00"/>
    <n v="1300.71"/>
    <s v="‭112120503040‬"/>
    <s v="Serviços de Implantação e Operacionalização postos Poupatempo"/>
    <s v="01-‭112120503040‬-000-‭147505060106‬-2-NV021573-000000000-0-0-0"/>
    <s v="NV021569"/>
    <m/>
    <x v="2"/>
    <x v="233"/>
  </r>
  <r>
    <x v="186"/>
    <m/>
    <x v="771"/>
    <d v="2025-10-24T00:00:00"/>
    <d v="2025-11-17T00:00:00"/>
    <n v="1056.31"/>
    <s v="‭112120503040‬"/>
    <s v="Serviços de Implantação e Operacionalização postos Poupatempo"/>
    <s v="01-‭112120503040‬-000-‭141505060025‬-2-NV021559-000000000-0-0-0"/>
    <s v="NV022632"/>
    <m/>
    <x v="2"/>
    <x v="119"/>
  </r>
  <r>
    <x v="187"/>
    <m/>
    <x v="772"/>
    <d v="2025-10-24T00:00:00"/>
    <d v="2025-11-17T00:00:00"/>
    <n v="1137.56"/>
    <s v="‭112120503040‬"/>
    <s v="Serviços de Implantação e Operacionalização postos Poupatempo"/>
    <s v="01-‭112120503040‬-000-‭104505060131‬-2-NV003980-000000000-0-0-0"/>
    <s v="NV022610"/>
    <m/>
    <x v="2"/>
    <x v="234"/>
  </r>
  <r>
    <x v="188"/>
    <m/>
    <x v="773"/>
    <d v="2025-10-24T00:00:00"/>
    <d v="2025-11-17T00:00:00"/>
    <n v="1810.05"/>
    <s v="‭112120503040‬"/>
    <s v="Serviços de Implantação e Operacionalização postos Poupatempo"/>
    <s v="01-‭112120503040‬-000-‭049505060020‬-2-NV006967-000000000-0-0-0"/>
    <s v="NV021566"/>
    <m/>
    <x v="2"/>
    <x v="179"/>
  </r>
  <r>
    <x v="189"/>
    <m/>
    <x v="774"/>
    <d v="2025-10-24T00:00:00"/>
    <d v="2025-11-17T00:00:00"/>
    <n v="24169.88"/>
    <s v="‭112120503040‬"/>
    <s v="Serviços de Implantação e Operacionalização postos Poupatempo"/>
    <s v="01-‭112120503040‬-000-‭001505060379‬-2-NV022625-000000000-0-0-0"/>
    <s v="NV007123"/>
    <m/>
    <x v="2"/>
    <x v="134"/>
  </r>
  <r>
    <x v="190"/>
    <m/>
    <x v="775"/>
    <d v="2025-10-03T00:00:00"/>
    <d v="2025-11-17T00:00:00"/>
    <n v="975.54"/>
    <s v="‭112120503040‬"/>
    <s v="Serviços de Implantação e Operacionalização postos Poupatempo"/>
    <s v="01-‭112120503040‬-000-‭131505060099‬-2-NV020551-000000000-0-0-0"/>
    <s v="NV022656"/>
    <m/>
    <x v="2"/>
    <x v="241"/>
  </r>
  <r>
    <x v="190"/>
    <m/>
    <x v="776"/>
    <d v="2025-10-02T00:00:00"/>
    <d v="2025-11-17T00:00:00"/>
    <n v="975.54"/>
    <s v="‭112120503040‬"/>
    <s v="Serviços de Implantação e Operacionalização postos Poupatempo"/>
    <s v="01-‭112120503040‬-000-‭001505060381‬-2-NV022647-000000000-0-0-0"/>
    <s v="NV022661"/>
    <m/>
    <x v="2"/>
    <x v="237"/>
  </r>
  <r>
    <x v="191"/>
    <m/>
    <x v="777"/>
    <d v="2025-10-24T00:00:00"/>
    <d v="2025-11-17T00:00:00"/>
    <n v="2283.3000000000002"/>
    <s v="‭112120503040‬"/>
    <s v="Serviços de Implantação e Operacionalização postos Poupatempo"/>
    <s v="01-‭112120503040‬-000-‭001505060375‬-2-NV022584-000000000-0-0-0"/>
    <s v="NV022656"/>
    <m/>
    <x v="2"/>
    <x v="241"/>
  </r>
  <r>
    <x v="192"/>
    <m/>
    <x v="778"/>
    <d v="2025-10-03T00:00:00"/>
    <d v="2025-11-17T00:00:00"/>
    <n v="4956.3"/>
    <s v="‭112120503040‬"/>
    <s v="Serviços de Implantação e Operacionalização postos Poupatempo"/>
    <s v="01-‭112120503040‬-000-‭150505060476‬-2-NV021569-000000000-0-0-0"/>
    <s v="NV022556"/>
    <m/>
    <x v="2"/>
    <x v="247"/>
  </r>
  <r>
    <x v="192"/>
    <m/>
    <x v="779"/>
    <d v="2025-10-02T00:00:00"/>
    <d v="2025-11-17T00:00:00"/>
    <n v="4956.3"/>
    <s v="‭112120503040‬"/>
    <s v="Serviços de Implantação e Operacionalização postos Poupatempo"/>
    <s v="01-‭112120503040‬-000-‭001505060305‬-2-NV022632-000000000-0-0-0"/>
    <s v="NV003985"/>
    <m/>
    <x v="2"/>
    <x v="88"/>
  </r>
  <r>
    <x v="193"/>
    <m/>
    <x v="780"/>
    <d v="2025-10-24T00:00:00"/>
    <d v="2025-11-17T00:00:00"/>
    <n v="1688.52"/>
    <s v="‭112120503040‬"/>
    <s v="Serviços de Implantação e Operacionalização postos Poupatempo"/>
    <s v="01-‭112120503040‬-000-‭001505060377‬-2-NV022610-000000000-0-0-0"/>
    <s v="NV022657"/>
    <m/>
    <x v="2"/>
    <x v="248"/>
  </r>
  <r>
    <x v="194"/>
    <m/>
    <x v="781"/>
    <d v="2025-10-24T00:00:00"/>
    <d v="2025-11-17T00:00:00"/>
    <n v="1584.64"/>
    <s v="‭112120503040‬"/>
    <s v="Serviços de Implantação e Operacionalização postos Poupatempo"/>
    <s v="01-‭112120503040‬-000-‭149505060029‬-2-NV021566-000000000-0-0-0"/>
    <s v="NV022552"/>
    <m/>
    <x v="2"/>
    <x v="54"/>
  </r>
  <r>
    <x v="195"/>
    <m/>
    <x v="782"/>
    <d v="2025-10-24T00:00:00"/>
    <d v="2025-11-17T00:00:00"/>
    <n v="1628.16"/>
    <s v="‭112120503040‬"/>
    <s v="Serviços de Implantação e Operacionalização postos Poupatempo"/>
    <s v="01-‭112120503040‬-000-‭061505060022‬-2-NV007123-000000000-0-0-0"/>
    <s v="NV022669"/>
    <m/>
    <x v="2"/>
    <x v="95"/>
  </r>
  <r>
    <x v="196"/>
    <m/>
    <x v="783"/>
    <d v="2025-10-02T00:00:00"/>
    <d v="2025-11-17T00:00:00"/>
    <n v="650.36"/>
    <s v="‭112120503040‬"/>
    <s v="Serviços de Implantação e Operacionalização postos Poupatempo"/>
    <s v="01-‭112120503040‬-000-‭001505060386‬-2-NV022656-000000000-0-0-0"/>
    <s v="NV021571"/>
    <m/>
    <x v="2"/>
    <x v="212"/>
  </r>
  <r>
    <x v="196"/>
    <m/>
    <x v="784"/>
    <d v="2025-10-01T00:00:00"/>
    <d v="2025-11-17T00:00:00"/>
    <n v="650.34"/>
    <s v="‭112120503040‬"/>
    <s v="Serviços de Implantação e Operacionalização postos Poupatempo"/>
    <s v="01-‭112120503040‬-000-‭001505060477‬-2-NV022661-000000000-0-0-0"/>
    <s v="NV022663"/>
    <m/>
    <x v="2"/>
    <x v="163"/>
  </r>
  <r>
    <x v="197"/>
    <m/>
    <x v="785"/>
    <d v="2025-10-03T00:00:00"/>
    <d v="2025-11-18T00:00:00"/>
    <n v="650.36"/>
    <s v="‭112120503040‬"/>
    <s v="Serviços de Implantação e Operacionalização postos Poupatempo"/>
    <s v="01-‭112120503040‬-000-‭001505060386‬-2-NV022656-000000000-0-0-0"/>
    <s v="NV021586"/>
    <m/>
    <x v="2"/>
    <x v="189"/>
  </r>
  <r>
    <x v="197"/>
    <m/>
    <x v="786"/>
    <d v="2025-10-02T00:00:00"/>
    <d v="2025-11-18T00:00:00"/>
    <n v="650.36"/>
    <s v="‭112120503040‬"/>
    <s v="Serviços de Implantação e Operacionalização postos Poupatempo"/>
    <s v="01-‭112120503040‬-000-‭001505060367‬-2-NV022556-000000000-0-0-0"/>
    <s v="NV022643"/>
    <m/>
    <x v="2"/>
    <x v="171"/>
  </r>
  <r>
    <x v="198"/>
    <m/>
    <x v="787"/>
    <d v="2025-11-05T00:00:00"/>
    <d v="2025-11-18T00:00:00"/>
    <n v="1157.5899999999999"/>
    <s v="‭112120801050‬"/>
    <s v="Legais e Judiciais (Despesas Cartorárias)"/>
    <s v="01-‭112120503040‬-000-‭123505060511‬-2-NV003985-000000000-0-0-0"/>
    <s v="NV023559"/>
    <m/>
    <x v="2"/>
    <x v="27"/>
  </r>
  <r>
    <x v="199"/>
    <m/>
    <x v="788"/>
    <d v="2025-11-11T00:00:00"/>
    <d v="2025-11-18T00:00:00"/>
    <n v="100"/>
    <s v="‭112120801050‬"/>
    <s v="Legais e Judiciais (Despesas Cartorárias)"/>
    <s v="01-‭112120503040‬-000-‭001505060387‬-2-NV022657-000000000-0-0-0"/>
    <s v="NV006958"/>
    <m/>
    <x v="2"/>
    <x v="0"/>
  </r>
  <r>
    <x v="200"/>
    <m/>
    <x v="789"/>
    <d v="2025-11-11T00:00:00"/>
    <d v="2025-11-18T00:00:00"/>
    <n v="6866.54"/>
    <s v="‭112120502050‬"/>
    <s v="Indenizações Sobre Processos Trabalhistas"/>
    <s v="01-‭112120503040‬-000-‭001505060288‬-2-NV022552-000000000-0-0-0"/>
    <s v="NV006958"/>
    <m/>
    <x v="2"/>
    <x v="0"/>
  </r>
  <r>
    <x v="201"/>
    <m/>
    <x v="790"/>
    <d v="2025-10-24T00:00:00"/>
    <d v="2025-11-19T00:00:00"/>
    <n v="4677.74"/>
    <s v="‭112120503040‬"/>
    <s v="Serviços de Implantação e Operacionalização postos Poupatempo"/>
    <s v="01-‭112120503040‬-000-‭001505060309‬-2-NV022669-000000000-0-0-0"/>
    <s v="NV021617"/>
    <m/>
    <x v="2"/>
    <x v="42"/>
  </r>
  <r>
    <x v="201"/>
    <m/>
    <x v="791"/>
    <d v="2025-10-24T00:00:00"/>
    <d v="2025-11-19T00:00:00"/>
    <n v="32737.03"/>
    <s v="‭112120503040‬"/>
    <s v="Serviços de Implantação e Operacionalização postos Poupatempo"/>
    <s v="01-‭112120503040‬-000-‭152505060104‬-2-NV021571-000000000-0-0-0"/>
    <s v="NV009956"/>
    <m/>
    <x v="2"/>
    <x v="58"/>
  </r>
  <r>
    <x v="201"/>
    <m/>
    <x v="792"/>
    <d v="2025-10-24T00:00:00"/>
    <d v="2025-11-19T00:00:00"/>
    <n v="42374.76"/>
    <s v="‭112120503040‬"/>
    <s v="Serviços de Implantação e Operacionalização postos Poupatempo"/>
    <s v="01-‭112120503040‬-000-‭001505060493‬-2-NV022663-000000000-0-0-0"/>
    <s v="NV000954"/>
    <m/>
    <x v="2"/>
    <x v="41"/>
  </r>
  <r>
    <x v="201"/>
    <m/>
    <x v="793"/>
    <d v="2025-10-24T00:00:00"/>
    <d v="2025-11-19T00:00:00"/>
    <n v="24864.84"/>
    <s v="‭112120503040‬"/>
    <s v="Serviços de Implantação e Operacionalização postos Poupatempo"/>
    <s v="01-‭112120503040‬-000-‭001505060359‬-2-NV021586-000000000-0-0-0"/>
    <s v="NV003957"/>
    <m/>
    <x v="2"/>
    <x v="101"/>
  </r>
  <r>
    <x v="201"/>
    <m/>
    <x v="794"/>
    <d v="2025-10-24T00:00:00"/>
    <d v="2025-11-19T00:00:00"/>
    <n v="5227.75"/>
    <s v="‭112120503040‬"/>
    <s v="Serviços de Implantação e Operacionalização postos Poupatempo"/>
    <s v="01-‭112120503040‬-000-‭001505060521‬-2-NV022643-000000000-0-0-0"/>
    <s v="NV022630"/>
    <m/>
    <x v="2"/>
    <x v="100"/>
  </r>
  <r>
    <x v="201"/>
    <m/>
    <x v="795"/>
    <d v="2025-10-24T00:00:00"/>
    <d v="2025-11-19T00:00:00"/>
    <n v="28654.74"/>
    <s v="‭112120503040‬"/>
    <s v="Serviços de Implantação e Operacionalização postos Poupatempo"/>
    <s v="01-‭112120801050‬-000-‭015505060536‬-2-NV023559-000000000-0-0-0"/>
    <s v="NV009958"/>
    <m/>
    <x v="2"/>
    <x v="15"/>
  </r>
  <r>
    <x v="201"/>
    <m/>
    <x v="796"/>
    <d v="2025-10-24T00:00:00"/>
    <d v="2025-11-19T00:00:00"/>
    <n v="17095.18"/>
    <s v="‭112120503040‬"/>
    <s v="Serviços de Implantação e Operacionalização postos Poupatempo"/>
    <s v="01-‭112120801050‬-000-‭001501000005‬-1-NV006958-000000000-0-0-0"/>
    <s v="NV003965"/>
    <m/>
    <x v="2"/>
    <x v="28"/>
  </r>
  <r>
    <x v="201"/>
    <m/>
    <x v="797"/>
    <d v="2025-10-24T00:00:00"/>
    <d v="2025-11-19T00:00:00"/>
    <n v="18816.88"/>
    <s v="‭112120503040‬"/>
    <s v="Serviços de Implantação e Operacionalização postos Poupatempo"/>
    <s v="01-‭112120502050‬-000-‭001501000005‬-1-NV006958-000000000-0-0-0"/>
    <s v="NV003976"/>
    <m/>
    <x v="2"/>
    <x v="9"/>
  </r>
  <r>
    <x v="201"/>
    <m/>
    <x v="798"/>
    <d v="2025-10-24T00:00:00"/>
    <d v="2025-11-19T00:00:00"/>
    <n v="5686.93"/>
    <s v="‭112120503040‬"/>
    <s v="Serviços de Implantação e Operacionalização postos Poupatempo"/>
    <s v="01-‭112120503040‬-000-‭001505060286‬-2-NV021617-000000000-0-0-0"/>
    <s v="NV022640"/>
    <m/>
    <x v="2"/>
    <x v="120"/>
  </r>
  <r>
    <x v="201"/>
    <m/>
    <x v="799"/>
    <d v="2025-10-24T00:00:00"/>
    <d v="2025-11-19T00:00:00"/>
    <n v="3751.65"/>
    <s v="‭112120503040‬"/>
    <s v="Serviços de Implantação e Operacionalização postos Poupatempo"/>
    <s v="01-‭112120503040‬-000-‭067505060460‬-2-NV009956-000000000-0-0-0"/>
    <s v="NV022568"/>
    <m/>
    <x v="2"/>
    <x v="21"/>
  </r>
  <r>
    <x v="201"/>
    <m/>
    <x v="800"/>
    <d v="2025-10-24T00:00:00"/>
    <d v="2025-11-19T00:00:00"/>
    <n v="42794.63"/>
    <s v="‭112120503040‬"/>
    <s v="Serviços de Implantação e Operacionalização postos Poupatempo"/>
    <s v="01-‭112120503040‬-000-‭092505060013‬-2-NV000954-000000000-0-0-0"/>
    <s v="NV006965"/>
    <m/>
    <x v="2"/>
    <x v="14"/>
  </r>
  <r>
    <x v="201"/>
    <m/>
    <x v="801"/>
    <d v="2025-10-24T00:00:00"/>
    <d v="2025-11-19T00:00:00"/>
    <n v="70094.66"/>
    <s v="‭112120503040‬"/>
    <s v="Serviços de Implantação e Operacionalização postos Poupatempo"/>
    <s v="01-‭112120503040‬-000-‭098505060014‬-2-NV003957-000000000-0-0-0"/>
    <s v="NV023559"/>
    <m/>
    <x v="2"/>
    <x v="27"/>
  </r>
  <r>
    <x v="201"/>
    <m/>
    <x v="802"/>
    <d v="2025-10-24T00:00:00"/>
    <d v="2025-11-19T00:00:00"/>
    <n v="16572.400000000001"/>
    <s v="‭112120503040‬"/>
    <s v="Serviços de Implantação e Operacionalização postos Poupatempo"/>
    <s v="01-‭112120503040‬-000-‭001505060303‬-2-NV022630-000000000-0-0-0"/>
    <s v="NV002951"/>
    <m/>
    <x v="2"/>
    <x v="22"/>
  </r>
  <r>
    <x v="201"/>
    <m/>
    <x v="803"/>
    <d v="2025-10-24T00:00:00"/>
    <d v="2025-11-19T00:00:00"/>
    <n v="29603.98"/>
    <s v="‭112120503040‬"/>
    <s v="Serviços de Implantação e Operacionalização postos Poupatempo"/>
    <s v="01-‭112120503040‬-000-‭124505060437‬-2-NV009958-000000000-0-0-0"/>
    <s v="NV002952"/>
    <m/>
    <x v="2"/>
    <x v="8"/>
  </r>
  <r>
    <x v="201"/>
    <m/>
    <x v="804"/>
    <d v="2025-10-24T00:00:00"/>
    <d v="2025-11-19T00:00:00"/>
    <n v="6339.55"/>
    <s v="‭112120503040‬"/>
    <s v="Serviços de Implantação e Operacionalização postos Poupatempo"/>
    <s v="01-‭112120503040‬-000-‭110505060438‬-2-NV003965-000000000-0-0-0"/>
    <s v="NV021579"/>
    <m/>
    <x v="2"/>
    <x v="38"/>
  </r>
  <r>
    <x v="201"/>
    <m/>
    <x v="805"/>
    <d v="2025-10-24T00:00:00"/>
    <d v="2025-11-19T00:00:00"/>
    <n v="19270.150000000001"/>
    <s v="‭112120503040‬"/>
    <s v="Serviços de Implantação e Operacionalização postos Poupatempo"/>
    <s v="01-‭112120503040‬-000-‭094505060439‬-2-NV003976-000000000-0-0-0"/>
    <s v="NV003958"/>
    <m/>
    <x v="2"/>
    <x v="3"/>
  </r>
  <r>
    <x v="201"/>
    <m/>
    <x v="806"/>
    <d v="2025-10-24T00:00:00"/>
    <d v="2025-11-19T00:00:00"/>
    <n v="21627.81"/>
    <s v="‭112120503040‬"/>
    <s v="Serviços de Implantação e Operacionalização postos Poupatempo"/>
    <s v="01-‭112120503040‬-000-‭001505060445‬-2-NV022640-000000000-0-0-0"/>
    <s v="NV003963"/>
    <m/>
    <x v="2"/>
    <x v="180"/>
  </r>
  <r>
    <x v="201"/>
    <m/>
    <x v="807"/>
    <d v="2025-10-24T00:00:00"/>
    <d v="2025-11-19T00:00:00"/>
    <n v="4645.51"/>
    <s v="‭112120503040‬"/>
    <s v="Serviços de Implantação e Operacionalização postos Poupatempo"/>
    <s v="01-‭112120503040‬-000-‭001505060444‬-2-NV022568-000000000-0-0-0"/>
    <s v="NV022552"/>
    <m/>
    <x v="2"/>
    <x v="54"/>
  </r>
  <r>
    <x v="201"/>
    <m/>
    <x v="808"/>
    <d v="2025-10-24T00:00:00"/>
    <d v="2025-11-19T00:00:00"/>
    <n v="4645.51"/>
    <s v="‭112120503040‬"/>
    <s v="Serviços de Implantação e Operacionalização postos Poupatempo"/>
    <s v="01-‭112120503040‬-000-‭047505060440‬-2-NV006965-000000000-0-0-0"/>
    <s v="NV022563"/>
    <m/>
    <x v="2"/>
    <x v="118"/>
  </r>
  <r>
    <x v="201"/>
    <m/>
    <x v="809"/>
    <d v="2025-10-24T00:00:00"/>
    <d v="2025-11-19T00:00:00"/>
    <n v="10851.03"/>
    <s v="‭112120503040‬"/>
    <s v="Serviços de Implantação e Operacionalização postos Poupatempo"/>
    <s v="01-‭112120503040‬-000-‭015505060536‬-2-NV023559-000000000-0-0-0"/>
    <s v="NV019952"/>
    <m/>
    <x v="2"/>
    <x v="208"/>
  </r>
  <r>
    <x v="201"/>
    <m/>
    <x v="810"/>
    <d v="2025-10-24T00:00:00"/>
    <d v="2025-11-19T00:00:00"/>
    <n v="23690.21"/>
    <s v="‭112120503040‬"/>
    <s v="Serviços de Implantação e Operacionalização postos Poupatempo"/>
    <s v="01-‭112120503040‬-000-‭083505060442‬-2-NV002951-000000000-0-0-0"/>
    <s v="NV003967"/>
    <m/>
    <x v="2"/>
    <x v="150"/>
  </r>
  <r>
    <x v="201"/>
    <m/>
    <x v="811"/>
    <d v="2025-10-24T00:00:00"/>
    <d v="2025-11-19T00:00:00"/>
    <n v="34090.25"/>
    <s v="‭112120503040‬"/>
    <s v="Serviços de Implantação e Operacionalização postos Poupatempo"/>
    <s v="01-‭112120503040‬-000-‭120505060441‬-2-NV002952-000000000-0-0-0"/>
    <s v="NV003952"/>
    <m/>
    <x v="2"/>
    <x v="209"/>
  </r>
  <r>
    <x v="201"/>
    <m/>
    <x v="812"/>
    <d v="2025-10-24T00:00:00"/>
    <d v="2025-11-19T00:00:00"/>
    <n v="46425.37"/>
    <s v="‭112120503040‬"/>
    <s v="Serviços de Implantação e Operacionalização postos Poupatempo"/>
    <s v="01-‭112120503040‬-000-‭001505060443‬-2-NV021579-000000000-0-0-0"/>
    <s v="NV000955"/>
    <m/>
    <x v="2"/>
    <x v="168"/>
  </r>
  <r>
    <x v="201"/>
    <m/>
    <x v="813"/>
    <d v="2025-10-24T00:00:00"/>
    <d v="2025-11-19T00:00:00"/>
    <n v="9286.8700000000008"/>
    <s v="‭112120503040‬"/>
    <s v="Serviços de Implantação e Operacionalização postos Poupatempo"/>
    <s v="01-‭112120503040‬-000-‭096505060015‬-2-NV003958-000000000-0-0-0"/>
    <s v="NV022657"/>
    <m/>
    <x v="2"/>
    <x v="248"/>
  </r>
  <r>
    <x v="201"/>
    <m/>
    <x v="814"/>
    <d v="2025-10-24T00:00:00"/>
    <d v="2025-11-19T00:00:00"/>
    <n v="4645.38"/>
    <s v="‭112120503040‬"/>
    <s v="Serviços de Implantação e Operacionalização postos Poupatempo"/>
    <s v="01-‭112120503040‬-000-‭103505060016‬-2-NV003963-000000000-0-0-0"/>
    <s v="NV022667"/>
    <m/>
    <x v="2"/>
    <x v="86"/>
  </r>
  <r>
    <x v="201"/>
    <m/>
    <x v="815"/>
    <d v="2025-10-24T00:00:00"/>
    <d v="2025-11-19T00:00:00"/>
    <n v="6861.34"/>
    <s v="‭112120503040‬"/>
    <s v="Serviços de Implantação e Operacionalização postos Poupatempo"/>
    <s v="01-‭112120503040‬-000-‭001505060288‬-2-NV022552-000000000-0-0-0"/>
    <s v="NV022555"/>
    <m/>
    <x v="2"/>
    <x v="210"/>
  </r>
  <r>
    <x v="201"/>
    <m/>
    <x v="816"/>
    <d v="2025-10-24T00:00:00"/>
    <d v="2025-11-19T00:00:00"/>
    <n v="4645.38"/>
    <s v="‭112120503040‬"/>
    <s v="Serviços de Implantação e Operacionalização postos Poupatempo"/>
    <s v="01-‭112120503040‬-000-‭001505060289‬-2-NV022563-000000000-0-0-0"/>
    <s v="NV022573"/>
    <m/>
    <x v="2"/>
    <x v="184"/>
  </r>
  <r>
    <x v="201"/>
    <m/>
    <x v="817"/>
    <d v="2025-10-24T00:00:00"/>
    <d v="2025-11-19T00:00:00"/>
    <n v="9442.41"/>
    <s v="‭112120503040‬"/>
    <s v="Serviços de Implantação e Operacionalização postos Poupatempo"/>
    <s v="01-‭112120503040‬-000-‭130505060086‬-2-NV019952-000000000-0-0-0"/>
    <s v="NV022556"/>
    <m/>
    <x v="2"/>
    <x v="247"/>
  </r>
  <r>
    <x v="201"/>
    <m/>
    <x v="818"/>
    <d v="2025-10-24T00:00:00"/>
    <d v="2025-11-19T00:00:00"/>
    <n v="4645.38"/>
    <s v="‭112120503040‬"/>
    <s v="Serviços de Implantação e Operacionalização postos Poupatempo"/>
    <s v="01-‭112120503040‬-000-‭105505060017‬-2-NV003967-000000000-0-0-0"/>
    <s v="NV022631"/>
    <m/>
    <x v="2"/>
    <x v="164"/>
  </r>
  <r>
    <x v="201"/>
    <m/>
    <x v="819"/>
    <d v="2025-10-24T00:00:00"/>
    <d v="2025-11-19T00:00:00"/>
    <n v="22137.75"/>
    <s v="‭112120503040‬"/>
    <s v="Serviços de Implantação e Operacionalização postos Poupatempo"/>
    <s v="01-‭112120503040‬-000-‭089505060087‬-2-NV003952-000000000-0-0-0"/>
    <s v="NV003954"/>
    <m/>
    <x v="2"/>
    <x v="211"/>
  </r>
  <r>
    <x v="201"/>
    <m/>
    <x v="820"/>
    <d v="2025-10-24T00:00:00"/>
    <d v="2025-11-19T00:00:00"/>
    <n v="5230.2"/>
    <s v="‭112120503040‬"/>
    <s v="Serviços de Implantação e Operacionalização postos Poupatempo"/>
    <s v="01-‭112120503040‬-000-‭069505060018‬-2-NV000955-000000000-0-0-0"/>
    <s v="NV021578"/>
    <m/>
    <x v="2"/>
    <x v="84"/>
  </r>
  <r>
    <x v="201"/>
    <m/>
    <x v="821"/>
    <d v="2025-10-24T00:00:00"/>
    <d v="2025-11-19T00:00:00"/>
    <n v="7454.8"/>
    <s v="‭112120503040‬"/>
    <s v="Serviços de Implantação e Operacionalização postos Poupatempo"/>
    <s v="01-‭112120503040‬-000-‭001505060387‬-2-NV022657-000000000-0-0-0"/>
    <s v="NV021605"/>
    <m/>
    <x v="2"/>
    <x v="246"/>
  </r>
  <r>
    <x v="201"/>
    <m/>
    <x v="822"/>
    <d v="2025-10-24T00:00:00"/>
    <d v="2025-11-19T00:00:00"/>
    <n v="5812.43"/>
    <s v="‭112120503040‬"/>
    <s v="Serviços de Implantação e Operacionalização postos Poupatempo"/>
    <s v="01-‭112120503040‬-000-‭001505060307‬-2-NV022667-000000000-0-0-0"/>
    <s v="NV021564"/>
    <m/>
    <x v="2"/>
    <x v="183"/>
  </r>
  <r>
    <x v="201"/>
    <m/>
    <x v="823"/>
    <d v="2025-10-24T00:00:00"/>
    <d v="2025-11-19T00:00:00"/>
    <n v="11214.76"/>
    <s v="‭112120503040‬"/>
    <s v="Serviços de Implantação e Operacionalização postos Poupatempo"/>
    <s v="01-‭112120503040‬-000-‭001505060366‬-2-NV022555-000000000-0-0-0"/>
    <s v="NV021612"/>
    <m/>
    <x v="2"/>
    <x v="245"/>
  </r>
  <r>
    <x v="201"/>
    <m/>
    <x v="824"/>
    <d v="2025-10-24T00:00:00"/>
    <d v="2025-11-19T00:00:00"/>
    <n v="4643.47"/>
    <s v="‭112120503040‬"/>
    <s v="Serviços de Implantação e Operacionalização postos Poupatempo"/>
    <s v="01-‭112120503040‬-000-‭001505060294‬-2-NV022573-000000000-0-0-0"/>
    <s v="NV022620"/>
    <m/>
    <x v="2"/>
    <x v="99"/>
  </r>
  <r>
    <x v="201"/>
    <m/>
    <x v="825"/>
    <d v="2025-10-24T00:00:00"/>
    <d v="2025-11-19T00:00:00"/>
    <n v="6881.33"/>
    <s v="‭112120503040‬"/>
    <s v="Serviços de Implantação e Operacionalização postos Poupatempo"/>
    <s v="01-‭112120503040‬-000-‭001505060367‬-2-NV022556-000000000-0-0-0"/>
    <s v="NV021571"/>
    <m/>
    <x v="2"/>
    <x v="212"/>
  </r>
  <r>
    <x v="201"/>
    <m/>
    <x v="826"/>
    <d v="2025-10-24T00:00:00"/>
    <d v="2025-11-19T00:00:00"/>
    <n v="4645.38"/>
    <s v="‭112120503040‬"/>
    <s v="Serviços de Implantação e Operacionalização postos Poupatempo"/>
    <s v="01-‭112120503040‬-000-‭001505060304‬-2-NV022631-000000000-0-0-0"/>
    <s v="NV021616"/>
    <m/>
    <x v="2"/>
    <x v="83"/>
  </r>
  <r>
    <x v="201"/>
    <m/>
    <x v="827"/>
    <d v="2025-10-24T00:00:00"/>
    <d v="2025-11-19T00:00:00"/>
    <n v="5828.7"/>
    <s v="‭112120503040‬"/>
    <s v="Serviços de Implantação e Operacionalização postos Poupatempo"/>
    <s v="01-‭112120503040‬-000-‭097505060088‬-2-NV003954-000000000-0-0-0"/>
    <s v="NV022654"/>
    <m/>
    <x v="2"/>
    <x v="243"/>
  </r>
  <r>
    <x v="201"/>
    <m/>
    <x v="828"/>
    <d v="2025-10-24T00:00:00"/>
    <d v="2025-11-19T00:00:00"/>
    <n v="11200.61"/>
    <s v="‭112120503040‬"/>
    <s v="Serviços de Implantação e Operacionalização postos Poupatempo"/>
    <s v="01-‭112120503040‬-000-‭001505060279‬-2-NV021578-000000000-0-0-0"/>
    <s v="NV021562"/>
    <m/>
    <x v="2"/>
    <x v="213"/>
  </r>
  <r>
    <x v="201"/>
    <m/>
    <x v="829"/>
    <d v="2025-10-24T00:00:00"/>
    <d v="2025-11-19T00:00:00"/>
    <n v="5230.2"/>
    <s v="‭112120503040‬"/>
    <s v="Serviços de Implantação e Operacionalização postos Poupatempo"/>
    <s v="01-‭112120503040‬-000-‭001505060362‬-2-NV021605-000000000-0-0-0"/>
    <s v="NV022611"/>
    <m/>
    <x v="2"/>
    <x v="57"/>
  </r>
  <r>
    <x v="201"/>
    <m/>
    <x v="830"/>
    <d v="2025-10-24T00:00:00"/>
    <d v="2025-11-19T00:00:00"/>
    <n v="5812.43"/>
    <s v="‭112120503040‬"/>
    <s v="Serviços de Implantação e Operacionalização postos Poupatempo"/>
    <s v="01-‭112120503040‬-000-‭154505060027‬-2-NV021564-000000000-0-0-0"/>
    <s v="NV021599"/>
    <m/>
    <x v="2"/>
    <x v="167"/>
  </r>
  <r>
    <x v="201"/>
    <m/>
    <x v="831"/>
    <d v="2025-10-24T00:00:00"/>
    <d v="2025-11-19T00:00:00"/>
    <n v="15874.04"/>
    <s v="‭112120503040‬"/>
    <s v="Serviços de Implantação e Operacionalização postos Poupatempo"/>
    <s v="01-‭112120503040‬-000-‭001505060364‬-2-NV021612-000000000-0-0-0"/>
    <s v="NV020553"/>
    <m/>
    <x v="2"/>
    <x v="242"/>
  </r>
  <r>
    <x v="201"/>
    <m/>
    <x v="832"/>
    <d v="2025-10-24T00:00:00"/>
    <d v="2025-11-19T00:00:00"/>
    <n v="11659.14"/>
    <s v="‭112120503040‬"/>
    <s v="Serviços de Implantação e Operacionalização postos Poupatempo"/>
    <s v="01-‭112120503040‬-000-‭001505060301‬-2-NV022620-000000000-0-0-0"/>
    <s v="NV019953"/>
    <m/>
    <x v="2"/>
    <x v="82"/>
  </r>
  <r>
    <x v="201"/>
    <m/>
    <x v="833"/>
    <d v="2025-10-24T00:00:00"/>
    <d v="2025-11-19T00:00:00"/>
    <n v="6252.96"/>
    <s v="‭112120503040‬"/>
    <s v="Serviços de Implantação e Operacionalização postos Poupatempo"/>
    <s v="01-‭112120503040‬-000-‭152505060104‬-2-NV021571-000000000-0-0-0"/>
    <s v="NV022682"/>
    <m/>
    <x v="2"/>
    <x v="217"/>
  </r>
  <r>
    <x v="201"/>
    <m/>
    <x v="834"/>
    <d v="2025-10-24T00:00:00"/>
    <d v="2025-11-19T00:00:00"/>
    <n v="5227.6099999999997"/>
    <s v="‭112120503040‬"/>
    <s v="Serviços de Implantação e Operacionalização postos Poupatempo"/>
    <s v="01-‭112120503040‬-000-‭001505060285‬-2-NV021616-000000000-0-0-0"/>
    <s v="NV022564"/>
    <m/>
    <x v="2"/>
    <x v="166"/>
  </r>
  <r>
    <x v="201"/>
    <m/>
    <x v="835"/>
    <d v="2025-10-24T00:00:00"/>
    <d v="2025-11-19T00:00:00"/>
    <n v="6279.07"/>
    <s v="‭112120503040‬"/>
    <s v="Serviços de Implantação e Operacionalização postos Poupatempo"/>
    <s v="01-‭112120503040‬-000-‭001505060384‬-2-NV022654-000000000-0-0-0"/>
    <s v="NV022656"/>
    <m/>
    <x v="2"/>
    <x v="241"/>
  </r>
  <r>
    <x v="201"/>
    <m/>
    <x v="836"/>
    <d v="2025-10-24T00:00:00"/>
    <d v="2025-11-19T00:00:00"/>
    <n v="16734.62"/>
    <s v="‭112120503040‬"/>
    <s v="Serviços de Implantação e Operacionalização postos Poupatempo"/>
    <s v="01-‭112120503040‬-000-‭139505060103‬-2-NV021562-000000000-0-0-0"/>
    <s v="NV003975"/>
    <m/>
    <x v="2"/>
    <x v="81"/>
  </r>
  <r>
    <x v="201"/>
    <m/>
    <x v="837"/>
    <d v="2025-10-24T00:00:00"/>
    <d v="2025-11-19T00:00:00"/>
    <n v="26920.77"/>
    <s v="‭112120503040‬"/>
    <s v="Serviços de Implantação e Operacionalização postos Poupatempo"/>
    <s v="01-‭112120503040‬-000-‭001505060298‬-2-NV022611-000000000-0-0-0"/>
    <s v="NV003960"/>
    <m/>
    <x v="2"/>
    <x v="218"/>
  </r>
  <r>
    <x v="201"/>
    <m/>
    <x v="838"/>
    <d v="2025-10-24T00:00:00"/>
    <d v="2025-11-19T00:00:00"/>
    <n v="6559.16"/>
    <s v="‭112120503040‬"/>
    <s v="Serviços de Implantação e Operacionalização postos Poupatempo"/>
    <s v="01-‭112120503040‬-000-‭001505060282‬-2-NV021599-000000000-0-0-0"/>
    <s v="NV021565"/>
    <m/>
    <x v="2"/>
    <x v="117"/>
  </r>
  <r>
    <x v="201"/>
    <m/>
    <x v="839"/>
    <d v="2025-10-24T00:00:00"/>
    <d v="2025-11-19T00:00:00"/>
    <n v="6826.43"/>
    <s v="‭112120503040‬"/>
    <s v="Serviços de Implantação e Operacionalização postos Poupatempo"/>
    <s v="01-‭112120503040‬-000-‭133505060102‬-2-NV020553-000000000-0-0-0"/>
    <s v="NV020556"/>
    <m/>
    <x v="2"/>
    <x v="240"/>
  </r>
  <r>
    <x v="201"/>
    <m/>
    <x v="840"/>
    <d v="2025-10-24T00:00:00"/>
    <d v="2025-11-19T00:00:00"/>
    <n v="4645.38"/>
    <s v="‭112120503040‬"/>
    <s v="Serviços de Implantação e Operacionalização postos Poupatempo"/>
    <s v="01-‭112120503040‬-000-‭129505060019‬-2-NV019953-000000000-0-0-0"/>
    <s v="NV022670"/>
    <m/>
    <x v="2"/>
    <x v="116"/>
  </r>
  <r>
    <x v="201"/>
    <m/>
    <x v="841"/>
    <d v="2025-10-24T00:00:00"/>
    <d v="2025-11-19T00:00:00"/>
    <n v="6884.92"/>
    <s v="‭112120503040‬"/>
    <s v="Serviços de Implantação e Operacionalização postos Poupatempo"/>
    <s v="01-‭112120503040‬-000-‭001505060391‬-2-NV022682-000000000-0-0-0"/>
    <s v="NV022683"/>
    <m/>
    <x v="2"/>
    <x v="219"/>
  </r>
  <r>
    <x v="201"/>
    <m/>
    <x v="842"/>
    <d v="2025-10-24T00:00:00"/>
    <d v="2025-11-19T00:00:00"/>
    <n v="5227.6099999999997"/>
    <s v="‭112120503040‬"/>
    <s v="Serviços de Implantação e Operacionalização postos Poupatempo"/>
    <s v="01-‭112120503040‬-000-‭001505060290‬-2-NV022564-000000000-0-0-0"/>
    <s v="NV022565"/>
    <m/>
    <x v="2"/>
    <x v="136"/>
  </r>
  <r>
    <x v="201"/>
    <m/>
    <x v="843"/>
    <d v="2025-10-24T00:00:00"/>
    <d v="2025-11-19T00:00:00"/>
    <n v="6884.92"/>
    <s v="‭112120503040‬"/>
    <s v="Serviços de Implantação e Operacionalização postos Poupatempo"/>
    <s v="01-‭112120503040‬-000-‭001505060386‬-2-NV022656-000000000-0-0-0"/>
    <s v="NV022584"/>
    <m/>
    <x v="2"/>
    <x v="238"/>
  </r>
  <r>
    <x v="201"/>
    <m/>
    <x v="844"/>
    <d v="2025-10-24T00:00:00"/>
    <d v="2025-11-19T00:00:00"/>
    <n v="4645.38"/>
    <s v="‭112120503040‬"/>
    <s v="Serviços de Implantação e Operacionalização postos Poupatempo"/>
    <s v="01-‭112120503040‬-000-‭068505060463‬-2-NV003975-000000000-0-0-0"/>
    <s v="NV022585"/>
    <m/>
    <x v="2"/>
    <x v="182"/>
  </r>
  <r>
    <x v="201"/>
    <m/>
    <x v="845"/>
    <d v="2025-10-24T00:00:00"/>
    <d v="2025-11-19T00:00:00"/>
    <n v="6312.85"/>
    <s v="‭112120503040‬"/>
    <s v="Serviços de Implantação e Operacionalização postos Poupatempo"/>
    <s v="01-‭112120503040‬-000-‭102505060089‬-2-NV003960-000000000-0-0-0"/>
    <s v="NV021574"/>
    <m/>
    <x v="2"/>
    <x v="220"/>
  </r>
  <r>
    <x v="201"/>
    <m/>
    <x v="846"/>
    <d v="2025-10-24T00:00:00"/>
    <d v="2025-11-19T00:00:00"/>
    <n v="4645.38"/>
    <s v="‭112120503040‬"/>
    <s v="Serviços de Implantação e Operacionalização postos Poupatempo"/>
    <s v="01-‭112120503040‬-000-‭144505060028‬-2-NV021565-000000000-0-0-0"/>
    <s v="NV022650"/>
    <m/>
    <x v="2"/>
    <x v="56"/>
  </r>
  <r>
    <x v="201"/>
    <m/>
    <x v="847"/>
    <d v="2025-10-24T00:00:00"/>
    <d v="2025-11-19T00:00:00"/>
    <n v="8481.2900000000009"/>
    <s v="‭112120503040‬"/>
    <s v="Serviços de Implantação e Operacionalização postos Poupatempo"/>
    <s v="01-‭112120503040‬-000-‭137505060101‬-2-NV020556-000000000-0-0-0"/>
    <s v="NV022664"/>
    <m/>
    <x v="2"/>
    <x v="236"/>
  </r>
  <r>
    <x v="201"/>
    <m/>
    <x v="848"/>
    <d v="2025-10-24T00:00:00"/>
    <d v="2025-11-19T00:00:00"/>
    <n v="5391.26"/>
    <s v="‭112120503040‬"/>
    <s v="Serviços de Implantação e Operacionalização postos Poupatempo"/>
    <s v="01-‭112120503040‬-000-‭001505060310‬-2-NV022670-000000000-0-0-0"/>
    <s v="NV021563"/>
    <m/>
    <x v="2"/>
    <x v="55"/>
  </r>
  <r>
    <x v="201"/>
    <m/>
    <x v="849"/>
    <d v="2025-10-24T00:00:00"/>
    <d v="2025-11-19T00:00:00"/>
    <n v="6256.55"/>
    <s v="‭112120503040‬"/>
    <s v="Serviços de Implantação e Operacionalização postos Poupatempo"/>
    <s v="01-‭112120503040‬-000-‭001505060392‬-2-NV022683-000000000-0-0-0"/>
    <s v="NV022575"/>
    <m/>
    <x v="2"/>
    <x v="195"/>
  </r>
  <r>
    <x v="201"/>
    <m/>
    <x v="850"/>
    <d v="2025-10-24T00:00:00"/>
    <d v="2025-11-19T00:00:00"/>
    <n v="4283.8100000000004"/>
    <s v="‭112120503040‬"/>
    <s v="Serviços de Implantação e Operacionalização postos Poupatempo"/>
    <s v="01-‭112120503040‬-000-‭001505060291‬-2-NV022565-000000000-0-0-0"/>
    <s v="NV022574"/>
    <m/>
    <x v="2"/>
    <x v="254"/>
  </r>
  <r>
    <x v="201"/>
    <m/>
    <x v="851"/>
    <d v="2025-10-24T00:00:00"/>
    <d v="2025-11-19T00:00:00"/>
    <n v="5391.26"/>
    <s v="‭112120503040‬"/>
    <s v="Serviços de Implantação e Operacionalização postos Poupatempo"/>
    <s v="01-‭112120503040‬-000-‭001505060375‬-2-NV022584-000000000-0-0-0"/>
    <s v="NV021584"/>
    <m/>
    <x v="2"/>
    <x v="78"/>
  </r>
  <r>
    <x v="201"/>
    <m/>
    <x v="852"/>
    <d v="2025-10-24T00:00:00"/>
    <d v="2025-11-19T00:00:00"/>
    <n v="19667.38"/>
    <s v="‭112120503040‬"/>
    <s v="Serviços de Implantação e Operacionalização postos Poupatempo"/>
    <s v="01-‭112120503040‬-000-‭001505060295‬-2-NV022585-000000000-0-0-0"/>
    <s v="NV003983"/>
    <m/>
    <x v="2"/>
    <x v="235"/>
  </r>
  <r>
    <x v="201"/>
    <m/>
    <x v="853"/>
    <d v="2025-10-24T00:00:00"/>
    <d v="2025-11-19T00:00:00"/>
    <n v="4645.38"/>
    <s v="‭112120503040‬"/>
    <s v="Serviços de Implantação e Operacionalização postos Poupatempo"/>
    <s v="01-‭112120503040‬-000-‭153505060107‬-2-NV021574-000000000-0-0-0"/>
    <s v="NV021600"/>
    <m/>
    <x v="2"/>
    <x v="98"/>
  </r>
  <r>
    <x v="201"/>
    <m/>
    <x v="854"/>
    <d v="2025-10-24T00:00:00"/>
    <d v="2025-11-19T00:00:00"/>
    <n v="152840.15"/>
    <s v="‭112120503040‬"/>
    <s v="Serviços de Implantação e Operacionalização postos Poupatempo"/>
    <s v="01-‭112120503040‬-000-‭001505060306‬-2-NV022650-000000000-0-0-0"/>
    <s v="NV006968"/>
    <m/>
    <x v="2"/>
    <x v="221"/>
  </r>
  <r>
    <x v="201"/>
    <m/>
    <x v="855"/>
    <d v="2025-10-24T00:00:00"/>
    <d v="2025-11-19T00:00:00"/>
    <n v="4591.99"/>
    <s v="‭112120503040‬"/>
    <s v="Serviços de Implantação e Operacionalização postos Poupatempo"/>
    <s v="01-‭112120503040‬-000-‭001505060388‬-2-NV022664-000000000-0-0-0"/>
    <s v="NV022572"/>
    <m/>
    <x v="2"/>
    <x v="77"/>
  </r>
  <r>
    <x v="201"/>
    <m/>
    <x v="856"/>
    <d v="2025-10-24T00:00:00"/>
    <d v="2025-11-19T00:00:00"/>
    <n v="7005.26"/>
    <s v="‭112120503040‬"/>
    <s v="Serviços de Implantação e Operacionalização postos Poupatempo"/>
    <s v="01-‭112120503040‬-000-‭151505060026‬-2-NV021563-000000000-0-0-0"/>
    <s v="NV022653"/>
    <m/>
    <x v="2"/>
    <x v="222"/>
  </r>
  <r>
    <x v="201"/>
    <m/>
    <x v="857"/>
    <d v="2025-10-24T00:00:00"/>
    <d v="2025-11-19T00:00:00"/>
    <n v="4632.5200000000004"/>
    <s v="‭112120503040‬"/>
    <s v="Serviços de Implantação e Operacionalização postos Poupatempo"/>
    <s v="01-‭112120503040‬-000-‭001505060371‬-2-NV022575-000000000-0-0-0"/>
    <s v="NV022551"/>
    <m/>
    <x v="2"/>
    <x v="135"/>
  </r>
  <r>
    <x v="201"/>
    <m/>
    <x v="858"/>
    <d v="2025-10-24T00:00:00"/>
    <d v="2025-11-19T00:00:00"/>
    <n v="6256.55"/>
    <s v="‭112120503040‬"/>
    <s v="Serviços de Implantação e Operacionalização postos Poupatempo"/>
    <s v="01-‭112120503040‬-000-‭001505060370‬-2-NV022574-000000000-0-0-0"/>
    <s v="NV022610"/>
    <m/>
    <x v="2"/>
    <x v="234"/>
  </r>
  <r>
    <x v="201"/>
    <m/>
    <x v="859"/>
    <d v="2025-10-24T00:00:00"/>
    <d v="2025-11-19T00:00:00"/>
    <n v="4645.38"/>
    <s v="‭112120503040‬"/>
    <s v="Serviços de Implantação e Operacionalização postos Poupatempo"/>
    <s v="01-‭112120503040‬-000-‭001505060280‬-2-NV021584-000000000-0-0-0"/>
    <s v="NV022586"/>
    <m/>
    <x v="2"/>
    <x v="113"/>
  </r>
  <r>
    <x v="201"/>
    <m/>
    <x v="860"/>
    <d v="2025-10-24T00:00:00"/>
    <d v="2025-11-19T00:00:00"/>
    <n v="8083.14"/>
    <s v="‭112120503040‬"/>
    <s v="Serviços de Implantação e Operacionalização postos Poupatempo"/>
    <s v="01-‭112120503040‬-000-‭084505060100‬-2-NV003983-000000000-0-0-0"/>
    <s v="NV021591"/>
    <m/>
    <x v="2"/>
    <x v="197"/>
  </r>
  <r>
    <x v="201"/>
    <m/>
    <x v="861"/>
    <d v="2025-10-24T00:00:00"/>
    <d v="2025-11-19T00:00:00"/>
    <n v="5391.26"/>
    <s v="‭112120503040‬"/>
    <s v="Serviços de Implantação e Operacionalização postos Poupatempo"/>
    <s v="01-‭112120503040‬-000-‭001505060283‬-2-NV021600-000000000-0-0-0"/>
    <s v="NV021559"/>
    <m/>
    <x v="2"/>
    <x v="76"/>
  </r>
  <r>
    <x v="201"/>
    <m/>
    <x v="862"/>
    <d v="2025-10-24T00:00:00"/>
    <d v="2025-11-19T00:00:00"/>
    <n v="6948.26"/>
    <s v="‭112120503040‬"/>
    <s v="Serviços de Implantação e Operacionalização postos Poupatempo"/>
    <s v="01-‭112120503040‬-000-‭050505060090‬-2-NV006968-000000000-0-0-0"/>
    <s v="NV022582"/>
    <m/>
    <x v="2"/>
    <x v="223"/>
  </r>
  <r>
    <x v="201"/>
    <m/>
    <x v="863"/>
    <d v="2025-10-24T00:00:00"/>
    <d v="2025-11-19T00:00:00"/>
    <n v="4645.38"/>
    <s v="‭112120503040‬"/>
    <s v="Serviços de Implantação e Operacionalização postos Poupatempo"/>
    <s v="01-‭112120503040‬-000-‭001505060293‬-2-NV022572-000000000-0-0-0"/>
    <s v="NV022619"/>
    <m/>
    <x v="2"/>
    <x v="60"/>
  </r>
  <r>
    <x v="201"/>
    <m/>
    <x v="864"/>
    <d v="2025-10-24T00:00:00"/>
    <d v="2025-11-19T00:00:00"/>
    <n v="6256.55"/>
    <s v="‭112120503040‬"/>
    <s v="Serviços de Implantação e Operacionalização postos Poupatempo"/>
    <s v="01-‭112120503040‬-000-‭001505060383‬-2-NV022653-000000000-0-0-0"/>
    <s v="NV022583"/>
    <m/>
    <x v="2"/>
    <x v="7"/>
  </r>
  <r>
    <x v="201"/>
    <m/>
    <x v="865"/>
    <d v="2025-10-24T00:00:00"/>
    <d v="2025-11-19T00:00:00"/>
    <n v="64689.19"/>
    <s v="‭112120503040‬"/>
    <s v="Serviços de Implantação e Operacionalização postos Poupatempo"/>
    <s v="01-‭112120503040‬-000-‭001505060287‬-2-NV022551-000000000-0-0-0"/>
    <s v="NV006967"/>
    <m/>
    <x v="2"/>
    <x v="52"/>
  </r>
  <r>
    <x v="201"/>
    <m/>
    <x v="866"/>
    <d v="2025-10-24T00:00:00"/>
    <d v="2025-11-19T00:00:00"/>
    <n v="10020.94"/>
    <s v="‭112120503040‬"/>
    <s v="Serviços de Implantação e Operacionalização postos Poupatempo"/>
    <s v="01-‭112120503040‬-000-‭001505060377‬-2-NV022610-000000000-0-0-0"/>
    <s v="NV021590"/>
    <m/>
    <x v="2"/>
    <x v="198"/>
  </r>
  <r>
    <x v="201"/>
    <m/>
    <x v="867"/>
    <d v="2025-10-24T00:00:00"/>
    <d v="2025-11-19T00:00:00"/>
    <n v="4645.38"/>
    <s v="‭112120503040‬"/>
    <s v="Serviços de Implantação e Operacionalização postos Poupatempo"/>
    <s v="01-‭112120503040‬-000-‭001505060296‬-2-NV022586-000000000-0-0-0"/>
    <s v="NV022617"/>
    <m/>
    <x v="2"/>
    <x v="51"/>
  </r>
  <r>
    <x v="201"/>
    <m/>
    <x v="868"/>
    <d v="2025-10-24T00:00:00"/>
    <d v="2025-11-19T00:00:00"/>
    <n v="6826.43"/>
    <s v="‭112120503040‬"/>
    <s v="Serviços de Implantação e Operacionalização postos Poupatempo"/>
    <s v="01-‭112120503040‬-000-‭001505060361‬-2-NV021591-000000000-0-0-0"/>
    <s v="NV022567"/>
    <m/>
    <x v="2"/>
    <x v="224"/>
  </r>
  <r>
    <x v="201"/>
    <m/>
    <x v="869"/>
    <d v="2025-10-24T00:00:00"/>
    <d v="2025-11-19T00:00:00"/>
    <n v="4645.38"/>
    <s v="‭112120503040‬"/>
    <s v="Serviços de Implantação e Operacionalização postos Poupatempo"/>
    <s v="01-‭112120503040‬-000-‭141505060025‬-2-NV021559-000000000-0-0-0"/>
    <s v="NV022632"/>
    <m/>
    <x v="2"/>
    <x v="119"/>
  </r>
  <r>
    <x v="201"/>
    <m/>
    <x v="870"/>
    <d v="2025-10-24T00:00:00"/>
    <d v="2025-11-19T00:00:00"/>
    <n v="6309.03"/>
    <s v="‭112120503040‬"/>
    <s v="Serviços de Implantação e Operacionalização postos Poupatempo"/>
    <s v="01-‭112120503040‬-000-‭001505060373‬-2-NV022582-000000000-0-0-0"/>
    <s v="NV022645"/>
    <m/>
    <x v="2"/>
    <x v="250"/>
  </r>
  <r>
    <x v="201"/>
    <m/>
    <x v="871"/>
    <d v="2025-10-24T00:00:00"/>
    <d v="2025-11-19T00:00:00"/>
    <n v="4645.38"/>
    <s v="‭112120503040‬"/>
    <s v="Serviços de Implantação e Operacionalização postos Poupatempo"/>
    <s v="01-‭112120503040‬-000-‭001505060302‬-2-NV022619-000000000-0-0-0"/>
    <s v="NV022616"/>
    <m/>
    <x v="2"/>
    <x v="75"/>
  </r>
  <r>
    <x v="201"/>
    <m/>
    <x v="872"/>
    <d v="2025-10-24T00:00:00"/>
    <d v="2025-11-19T00:00:00"/>
    <n v="6256.55"/>
    <s v="‭112120503040‬"/>
    <s v="Serviços de Implantação e Operacionalização postos Poupatempo"/>
    <s v="01-‭112120503040‬-000-‭001505060374‬-2-NV022583-000000000-0-0-0"/>
    <s v="NV022647"/>
    <m/>
    <x v="2"/>
    <x v="4"/>
  </r>
  <r>
    <x v="201"/>
    <m/>
    <x v="873"/>
    <d v="2025-10-24T00:00:00"/>
    <d v="2025-11-19T00:00:00"/>
    <n v="29095.64"/>
    <s v="‭112120503040‬"/>
    <s v="Serviços de Implantação e Operacionalização postos Poupatempo"/>
    <s v="01-‭112120503040‬-000-‭049505060020‬-2-NV006967-000000000-0-0-0"/>
    <s v="NV000953"/>
    <m/>
    <x v="2"/>
    <x v="96"/>
  </r>
  <r>
    <x v="201"/>
    <m/>
    <x v="874"/>
    <d v="2025-10-24T00:00:00"/>
    <d v="2025-11-19T00:00:00"/>
    <n v="5280.61"/>
    <s v="‭112120503040‬"/>
    <s v="Serviços de Implantação e Operacionalização postos Poupatempo"/>
    <s v="01-‭112120503040‬-000-‭001505060360‬-2-NV021590-000000000-0-0-0"/>
    <s v="NV021566"/>
    <m/>
    <x v="2"/>
    <x v="179"/>
  </r>
  <r>
    <x v="201"/>
    <m/>
    <x v="875"/>
    <d v="2025-10-24T00:00:00"/>
    <d v="2025-11-19T00:00:00"/>
    <n v="6882.18"/>
    <s v="‭112120503040‬"/>
    <s v="Serviços de Implantação e Operacionalização postos Poupatempo"/>
    <s v="01-‭112120503040‬-000-‭001505060300‬-2-NV022617-000000000-0-0-0"/>
    <s v="NV022648"/>
    <m/>
    <x v="2"/>
    <x v="251"/>
  </r>
  <r>
    <x v="201"/>
    <m/>
    <x v="876"/>
    <d v="2025-10-24T00:00:00"/>
    <d v="2025-11-19T00:00:00"/>
    <n v="77517.52"/>
    <s v="‭112120503040‬"/>
    <s v="Serviços de Implantação e Operacionalização postos Poupatempo"/>
    <s v="01-‭112120503040‬-000-‭001505060369‬-2-NV022567-000000000-0-0-0"/>
    <s v="NV007123"/>
    <m/>
    <x v="2"/>
    <x v="134"/>
  </r>
  <r>
    <x v="201"/>
    <m/>
    <x v="877"/>
    <d v="2025-10-24T00:00:00"/>
    <d v="2025-11-19T00:00:00"/>
    <n v="11864.93"/>
    <s v="‭112120503040‬"/>
    <s v="Serviços de Implantação e Operacionalização postos Poupatempo"/>
    <s v="01-‭112120503040‬-000-‭001505060305‬-2-NV022632-000000000-0-0-0"/>
    <s v="NV020551"/>
    <m/>
    <x v="2"/>
    <x v="232"/>
  </r>
  <r>
    <x v="201"/>
    <m/>
    <x v="878"/>
    <d v="2025-10-24T00:00:00"/>
    <d v="2025-11-19T00:00:00"/>
    <n v="4752.59"/>
    <s v="‭112120503040‬"/>
    <s v="Serviços de Implantação e Operacionalização postos Poupatempo"/>
    <s v="01-‭112120503040‬-000-‭001505060380‬-2-NV022645-000000000-0-0-0"/>
    <s v="NV021598"/>
    <m/>
    <x v="2"/>
    <x v="87"/>
  </r>
  <r>
    <x v="201"/>
    <m/>
    <x v="879"/>
    <d v="2025-10-24T00:00:00"/>
    <d v="2025-11-19T00:00:00"/>
    <n v="6256.55"/>
    <s v="‭112120503040‬"/>
    <s v="Serviços de Implantação e Operacionalização postos Poupatempo"/>
    <s v="01-‭112120503040‬-000-‭001505060299‬-2-NV022616-000000000-0-0-0"/>
    <s v="NV022576"/>
    <m/>
    <x v="2"/>
    <x v="253"/>
  </r>
  <r>
    <x v="201"/>
    <m/>
    <x v="880"/>
    <d v="2025-10-24T00:00:00"/>
    <d v="2025-11-19T00:00:00"/>
    <n v="18661.72"/>
    <s v="‭112120503040‬"/>
    <s v="Serviços de Implantação e Operacionalização postos Poupatempo"/>
    <s v="01-‭112120503040‬-000-‭001505060381‬-2-NV022647-000000000-0-0-0"/>
    <s v="NV004959"/>
    <m/>
    <x v="2"/>
    <x v="133"/>
  </r>
  <r>
    <x v="201"/>
    <m/>
    <x v="881"/>
    <d v="2025-10-24T00:00:00"/>
    <d v="2025-11-19T00:00:00"/>
    <n v="6884.92"/>
    <s v="‭112120503040‬"/>
    <s v="Serviços de Implantação e Operacionalização postos Poupatempo"/>
    <s v="01-‭112120503040‬-000-‭080505060021‬-2-NV000953-000000000-0-0-0"/>
    <s v="NV021614"/>
    <m/>
    <x v="2"/>
    <x v="200"/>
  </r>
  <r>
    <x v="201"/>
    <m/>
    <x v="882"/>
    <d v="2025-10-24T00:00:00"/>
    <d v="2025-11-19T00:00:00"/>
    <n v="4678.71"/>
    <s v="‭112120503040‬"/>
    <s v="Serviços de Implantação e Operacionalização postos Poupatempo"/>
    <s v="01-‭112120503040‬-000-‭149505060029‬-2-NV021566-000000000-0-0-0"/>
    <s v="NV022669"/>
    <m/>
    <x v="2"/>
    <x v="95"/>
  </r>
  <r>
    <x v="201"/>
    <m/>
    <x v="883"/>
    <d v="2025-10-24T00:00:00"/>
    <d v="2025-11-19T00:00:00"/>
    <n v="15882.13"/>
    <s v="‭112120503040‬"/>
    <s v="Serviços de Implantação e Operacionalização postos Poupatempo"/>
    <s v="01-‭112120503040‬-000-‭001505060382‬-2-NV022648-000000000-0-0-0"/>
    <s v="NV020552"/>
    <m/>
    <x v="2"/>
    <x v="193"/>
  </r>
  <r>
    <x v="201"/>
    <m/>
    <x v="884"/>
    <d v="2025-10-24T00:00:00"/>
    <d v="2025-11-19T00:00:00"/>
    <n v="4672.0200000000004"/>
    <s v="‭112120503040‬"/>
    <s v="Serviços de Implantação e Operacionalização postos Poupatempo"/>
    <s v="01-‭112120503040‬-000-‭061505060022‬-2-NV007123-000000000-0-0-0"/>
    <s v="NV022600"/>
    <m/>
    <x v="2"/>
    <x v="103"/>
  </r>
  <r>
    <x v="201"/>
    <m/>
    <x v="885"/>
    <d v="2025-10-24T00:00:00"/>
    <d v="2025-11-19T00:00:00"/>
    <n v="6256.55"/>
    <s v="‭112120503040‬"/>
    <s v="Serviços de Implantação e Operacionalização postos Poupatempo"/>
    <s v="01-‭112120503040‬-000-‭131505060099‬-2-NV020551-000000000-0-0-0"/>
    <s v="NV022613"/>
    <m/>
    <x v="2"/>
    <x v="201"/>
  </r>
  <r>
    <x v="201"/>
    <m/>
    <x v="886"/>
    <d v="2025-10-24T00:00:00"/>
    <d v="2025-11-19T00:00:00"/>
    <n v="4678.71"/>
    <s v="‭112120503040‬"/>
    <s v="Serviços de Implantação e Operacionalização postos Poupatempo"/>
    <s v="01-‭112120503040‬-000-‭001505060281‬-2-NV021598-000000000-0-0-0"/>
    <s v="NV021613"/>
    <m/>
    <x v="2"/>
    <x v="132"/>
  </r>
  <r>
    <x v="201"/>
    <m/>
    <x v="887"/>
    <d v="2025-10-24T00:00:00"/>
    <d v="2025-11-19T00:00:00"/>
    <n v="12852.55"/>
    <s v="‭112120503040‬"/>
    <s v="Serviços de Implantação e Operacionalização postos Poupatempo"/>
    <s v="01-‭112120503040‬-000-‭001505060372‬-2-NV022576-000000000-0-0-0"/>
    <s v="NV019955"/>
    <m/>
    <x v="2"/>
    <x v="65"/>
  </r>
  <r>
    <x v="201"/>
    <m/>
    <x v="888"/>
    <d v="2025-10-24T00:00:00"/>
    <d v="2025-11-19T00:00:00"/>
    <n v="20657.080000000002"/>
    <s v="‭112120503040‬"/>
    <s v="Serviços de Implantação e Operacionalização postos Poupatempo"/>
    <s v="01-‭112120503040‬-000-‭119505060023‬-2-NV004959-000000000-0-0-0"/>
    <s v="NV003986"/>
    <m/>
    <x v="2"/>
    <x v="74"/>
  </r>
  <r>
    <x v="201"/>
    <m/>
    <x v="889"/>
    <d v="2025-10-24T00:00:00"/>
    <d v="2025-11-19T00:00:00"/>
    <n v="60434.96"/>
    <s v="‭112120503040‬"/>
    <s v="Serviços de Implantação e Operacionalização postos Poupatempo"/>
    <s v="01-‭112120503040‬-000-‭001505060365‬-2-NV021614-000000000-0-0-0"/>
    <s v="NV008122"/>
    <m/>
    <x v="2"/>
    <x v="203"/>
  </r>
  <r>
    <x v="201"/>
    <m/>
    <x v="890"/>
    <d v="2025-10-24T00:00:00"/>
    <d v="2025-11-19T00:00:00"/>
    <n v="4645.38"/>
    <s v="‭112120503040‬"/>
    <s v="Serviços de Implantação e Operacionalização postos Poupatempo"/>
    <s v="01-‭112120503040‬-000-‭001505060309‬-2-NV022669-000000000-0-0-0"/>
    <s v="NV022571"/>
    <m/>
    <x v="2"/>
    <x v="115"/>
  </r>
  <r>
    <x v="201"/>
    <m/>
    <x v="891"/>
    <d v="2025-10-24T00:00:00"/>
    <d v="2025-11-19T00:00:00"/>
    <n v="22617.42"/>
    <s v="‭112120503040‬"/>
    <s v="Serviços de Implantação e Operacionalização postos Poupatempo"/>
    <s v="01-‭112120503040‬-000-‭132505060091‬-2-NV020552-000000000-0-0-0"/>
    <s v="NV003970"/>
    <m/>
    <x v="2"/>
    <x v="194"/>
  </r>
  <r>
    <x v="201"/>
    <m/>
    <x v="892"/>
    <d v="2025-10-24T00:00:00"/>
    <d v="2025-11-19T00:00:00"/>
    <n v="6332.56"/>
    <s v="‭112120503040‬"/>
    <s v="Serviços de Implantação e Operacionalização postos Poupatempo"/>
    <s v="01-‭112120503040‬-000-‭001505060297‬-2-NV022600-000000000-0-0-0"/>
    <s v="NV022625"/>
    <m/>
    <x v="2"/>
    <x v="231"/>
  </r>
  <r>
    <x v="201"/>
    <m/>
    <x v="893"/>
    <d v="2025-10-24T00:00:00"/>
    <d v="2025-11-19T00:00:00"/>
    <n v="20981.8"/>
    <s v="‭112120503040‬"/>
    <s v="Serviços de Implantação e Operacionalização postos Poupatempo"/>
    <s v="01-‭112120503040‬-000-‭001505060378‬-2-NV022613-000000000-0-0-0"/>
    <s v="NV004956"/>
    <m/>
    <x v="2"/>
    <x v="205"/>
  </r>
  <r>
    <x v="201"/>
    <m/>
    <x v="894"/>
    <d v="2025-10-24T00:00:00"/>
    <d v="2025-11-19T00:00:00"/>
    <n v="6369.16"/>
    <s v="‭112120503040‬"/>
    <s v="Serviços de Implantação e Operacionalização postos Poupatempo"/>
    <s v="01-‭112120503040‬-000-‭001505060284‬-2-NV021613-000000000-0-0-0"/>
    <s v="NV022681"/>
    <m/>
    <x v="2"/>
    <x v="206"/>
  </r>
  <r>
    <x v="201"/>
    <m/>
    <x v="895"/>
    <d v="2025-10-24T00:00:00"/>
    <d v="2025-11-19T00:00:00"/>
    <n v="6884.92"/>
    <s v="‭112120503040‬"/>
    <s v="Serviços de Implantação e Operacionalização postos Poupatempo"/>
    <s v="01-‭112120503040‬-000-‭127505060481‬-2-NV019955-000000000-0-0-0"/>
    <s v="NV021606"/>
    <m/>
    <x v="2"/>
    <x v="187"/>
  </r>
  <r>
    <x v="201"/>
    <m/>
    <x v="896"/>
    <d v="2025-10-24T00:00:00"/>
    <d v="2025-11-19T00:00:00"/>
    <n v="19365.310000000001"/>
    <s v="‭112120503040‬"/>
    <s v="Serviços de Implantação e Operacionalização postos Poupatempo"/>
    <s v="01-‭112120503040‬-000-‭107505060024‬-2-NV003986-000000000-0-0-0"/>
    <s v="NV003977"/>
    <m/>
    <x v="2"/>
    <x v="188"/>
  </r>
  <r>
    <x v="201"/>
    <m/>
    <x v="897"/>
    <d v="2025-10-24T00:00:00"/>
    <d v="2025-11-19T00:00:00"/>
    <n v="6936.67"/>
    <s v="‭112120503040‬"/>
    <s v="Serviços de Implantação e Operacionalização postos Poupatempo"/>
    <s v="01-‭112120503040‬-000-‭064505060093‬-2-NV008122-000000000-0-0-0"/>
    <s v="NV021586"/>
    <m/>
    <x v="2"/>
    <x v="189"/>
  </r>
  <r>
    <x v="201"/>
    <m/>
    <x v="898"/>
    <d v="2025-10-24T00:00:00"/>
    <d v="2025-11-19T00:00:00"/>
    <n v="7513.27"/>
    <s v="‭112120503040‬"/>
    <s v="Serviços de Implantação e Operacionalização postos Poupatempo"/>
    <s v="01-‭112120503040‬-000-‭001505060292‬-2-NV022571-000000000-0-0-0"/>
    <s v="NV022557"/>
    <m/>
    <x v="2"/>
    <x v="190"/>
  </r>
  <r>
    <x v="201"/>
    <m/>
    <x v="899"/>
    <d v="2025-10-24T00:00:00"/>
    <d v="2025-11-19T00:00:00"/>
    <n v="6256.55"/>
    <s v="‭112120503040‬"/>
    <s v="Serviços de Implantação e Operacionalização postos Poupatempo"/>
    <s v="01-‭112120503040‬-000-‭086505060092‬-2-NV003970-000000000-0-0-0"/>
    <s v="NV022665"/>
    <m/>
    <x v="2"/>
    <x v="191"/>
  </r>
  <r>
    <x v="201"/>
    <m/>
    <x v="900"/>
    <d v="2025-10-24T00:00:00"/>
    <d v="2025-11-19T00:00:00"/>
    <n v="6884.92"/>
    <s v="‭112120503040‬"/>
    <s v="Serviços de Implantação e Operacionalização postos Poupatempo"/>
    <s v="01-‭112120503040‬-000-‭001505060379‬-2-NV022625-000000000-0-0-0"/>
    <s v="NV020555"/>
    <m/>
    <x v="2"/>
    <x v="192"/>
  </r>
  <r>
    <x v="201"/>
    <m/>
    <x v="901"/>
    <d v="2025-10-24T00:00:00"/>
    <d v="2025-11-19T00:00:00"/>
    <n v="9732.25"/>
    <s v="‭112120503040‬"/>
    <s v="Serviços de Implantação e Operacionalização postos Poupatempo"/>
    <s v="01-‭112120503040‬-000-‭109505060094‬-2-NV004956-000000000-0-0-0"/>
    <s v="NV021572"/>
    <m/>
    <x v="2"/>
    <x v="225"/>
  </r>
  <r>
    <x v="201"/>
    <m/>
    <x v="902"/>
    <d v="2025-10-24T00:00:00"/>
    <d v="2025-11-19T00:00:00"/>
    <n v="6256.55"/>
    <s v="‭112120503040‬"/>
    <s v="Serviços de Implantação e Operacionalização postos Poupatempo"/>
    <s v="01-‭112120503040‬-000-‭001505060390‬-2-NV022681-000000000-0-0-0"/>
    <s v="NV022601"/>
    <m/>
    <x v="2"/>
    <x v="227"/>
  </r>
  <r>
    <x v="201"/>
    <m/>
    <x v="903"/>
    <d v="2025-10-24T00:00:00"/>
    <d v="2025-11-19T00:00:00"/>
    <n v="58014.65"/>
    <s v="‭112120503040‬"/>
    <s v="Serviços de Implantação e Operacionalização postos Poupatempo"/>
    <s v="01-‭112120503040‬-000-‭001505060363‬-2-NV021606-000000000-0-0-0"/>
    <s v="NV008123"/>
    <m/>
    <x v="2"/>
    <x v="228"/>
  </r>
  <r>
    <x v="201"/>
    <m/>
    <x v="904"/>
    <d v="2025-10-24T00:00:00"/>
    <d v="2025-11-19T00:00:00"/>
    <n v="8141.64"/>
    <s v="‭112120503040‬"/>
    <s v="Serviços de Implantação e Operacionalização postos Poupatempo"/>
    <s v="01-‭112120503040‬-000-‭087505060095‬-2-NV003977-000000000-0-0-0"/>
    <s v="NV021573"/>
    <m/>
    <x v="2"/>
    <x v="229"/>
  </r>
  <r>
    <x v="201"/>
    <m/>
    <x v="905"/>
    <d v="2025-10-24T00:00:00"/>
    <d v="2025-11-19T00:00:00"/>
    <n v="30115.65"/>
    <s v="‭112120503040‬"/>
    <s v="Serviços de Implantação e Operacionalização postos Poupatempo"/>
    <s v="01-‭112120503040‬-000-‭001505060359‬-2-NV021586-000000000-0-0-0"/>
    <s v="NV009957"/>
    <m/>
    <x v="2"/>
    <x v="230"/>
  </r>
  <r>
    <x v="201"/>
    <m/>
    <x v="906"/>
    <d v="2025-10-24T00:00:00"/>
    <d v="2025-11-19T00:00:00"/>
    <n v="27531.02"/>
    <s v="‭112120503040‬"/>
    <s v="Serviços de Implantação e Operacionalização postos Poupatempo"/>
    <s v="01-‭112120503040‬-000-‭001505060368‬-2-NV022557-000000000-0-0-0"/>
    <s v="NV009958"/>
    <m/>
    <x v="2"/>
    <x v="15"/>
  </r>
  <r>
    <x v="201"/>
    <m/>
    <x v="907"/>
    <d v="2025-10-24T00:00:00"/>
    <d v="2025-11-19T00:00:00"/>
    <n v="16424.78"/>
    <s v="‭112120503040‬"/>
    <s v="Serviços de Implantação e Operacionalização postos Poupatempo"/>
    <s v="01-‭112120503040‬-000-‭001505060389‬-2-NV022665-000000000-0-0-0"/>
    <s v="NV003965"/>
    <m/>
    <x v="2"/>
    <x v="28"/>
  </r>
  <r>
    <x v="201"/>
    <m/>
    <x v="908"/>
    <d v="2025-10-24T00:00:00"/>
    <d v="2025-11-19T00:00:00"/>
    <n v="6090.94"/>
    <s v="‭112120503040‬"/>
    <s v="Serviços de Implantação e Operacionalização postos Poupatempo"/>
    <s v="01-‭112120503040‬-000-‭135505060096‬-2-NV020555-000000000-0-0-0"/>
    <s v="NV021579"/>
    <m/>
    <x v="2"/>
    <x v="38"/>
  </r>
  <r>
    <x v="201"/>
    <m/>
    <x v="909"/>
    <d v="2025-10-24T00:00:00"/>
    <d v="2025-11-19T00:00:00"/>
    <n v="18078.96"/>
    <s v="‭112120503040‬"/>
    <s v="Serviços de Implantação e Operacionalização postos Poupatempo"/>
    <s v="01-‭112120503040‬-000-‭146505060105‬-2-NV021572-000000000-0-0-0"/>
    <s v="NV003976"/>
    <m/>
    <x v="2"/>
    <x v="9"/>
  </r>
  <r>
    <x v="201"/>
    <m/>
    <x v="910"/>
    <d v="2025-10-24T00:00:00"/>
    <d v="2025-11-19T00:00:00"/>
    <n v="5463.91"/>
    <s v="‭112120503040‬"/>
    <s v="Serviços de Implantação e Operacionalização postos Poupatempo"/>
    <s v="01-‭112120503040‬-000-‭001505060376‬-2-NV022601-000000000-0-0-0"/>
    <s v="NV022640"/>
    <m/>
    <x v="2"/>
    <x v="120"/>
  </r>
  <r>
    <x v="201"/>
    <m/>
    <x v="911"/>
    <d v="2025-10-24T00:00:00"/>
    <d v="2025-11-19T00:00:00"/>
    <n v="3604.53"/>
    <s v="‭112120503040‬"/>
    <s v="Serviços de Implantação e Operacionalização postos Poupatempo"/>
    <s v="01-‭112120503040‬-000-‭073505060097‬-2-NV008123-000000000-0-0-0"/>
    <s v="NV022568"/>
    <m/>
    <x v="2"/>
    <x v="21"/>
  </r>
  <r>
    <x v="201"/>
    <m/>
    <x v="912"/>
    <d v="2025-10-24T00:00:00"/>
    <d v="2025-11-19T00:00:00"/>
    <n v="28443.040000000001"/>
    <s v="‭112120503040‬"/>
    <s v="Serviços de Implantação e Operacionalização postos Poupatempo"/>
    <s v="01-‭112120503040‬-000-‭147505060106‬-2-NV021573-000000000-0-0-0"/>
    <s v="NV002952"/>
    <m/>
    <x v="2"/>
    <x v="8"/>
  </r>
  <r>
    <x v="201"/>
    <m/>
    <x v="913"/>
    <d v="2025-10-24T00:00:00"/>
    <d v="2025-11-19T00:00:00"/>
    <n v="41116.410000000003"/>
    <s v="‭112120503040‬"/>
    <s v="Serviços de Implantação e Operacionalização postos Poupatempo"/>
    <s v="01-‭112120503040‬-000-‭075505060098‬-2-NV009957-000000000-0-0-0"/>
    <s v="NV006965"/>
    <m/>
    <x v="2"/>
    <x v="14"/>
  </r>
  <r>
    <x v="201"/>
    <m/>
    <x v="914"/>
    <d v="2025-10-24T00:00:00"/>
    <d v="2025-11-19T00:00:00"/>
    <n v="67345.850000000006"/>
    <s v="‭112120503040‬"/>
    <s v="Serviços de Implantação e Operacionalização postos Poupatempo"/>
    <s v="01-‭112120503040‬-000-‭124505060437‬-2-NV009958-000000000-0-0-0"/>
    <s v="NV023559"/>
    <m/>
    <x v="2"/>
    <x v="27"/>
  </r>
  <r>
    <x v="201"/>
    <m/>
    <x v="915"/>
    <d v="2025-10-24T00:00:00"/>
    <d v="2025-11-19T00:00:00"/>
    <n v="15922.5"/>
    <s v="‭112120503040‬"/>
    <s v="Serviços de Implantação e Operacionalização postos Poupatempo"/>
    <s v="01-‭112120503040‬-000-‭110505060438‬-2-NV003965-000000000-0-0-0"/>
    <s v="NV002951"/>
    <m/>
    <x v="2"/>
    <x v="22"/>
  </r>
  <r>
    <x v="201"/>
    <m/>
    <x v="916"/>
    <d v="2025-10-06T00:00:00"/>
    <d v="2025-11-19T00:00:00"/>
    <n v="12953.76"/>
    <s v="‭112120611010‬"/>
    <s v="Vigilãncia"/>
    <s v="01-‭112120503040‬-000-‭001505060443‬-2-NV021579-000000000-0-0-0"/>
    <s v="NV006963"/>
    <m/>
    <x v="2"/>
    <x v="239"/>
  </r>
  <r>
    <x v="201"/>
    <m/>
    <x v="917"/>
    <d v="2025-10-07T00:00:00"/>
    <d v="2025-11-19T00:00:00"/>
    <n v="4327"/>
    <s v="‭112120601050‬"/>
    <s v="Ar Condicionado"/>
    <s v="01-‭112120503040‬-000-‭094505060439‬-2-NV003976-000000000-0-0-0"/>
    <s v="NV022594"/>
    <m/>
    <x v="2"/>
    <x v="256"/>
  </r>
  <r>
    <x v="201"/>
    <m/>
    <x v="918"/>
    <d v="2025-10-24T00:00:00"/>
    <d v="2025-11-19T00:00:00"/>
    <n v="13370.99"/>
    <s v="‭112120503040‬"/>
    <s v="Serviços de Implantação e Operacionalização postos Poupatempo"/>
    <s v="01-‭112120503040‬-000-‭001505060445‬-2-NV022640-000000000-0-0-0"/>
    <s v="NV006961"/>
    <m/>
    <x v="2"/>
    <x v="173"/>
  </r>
  <r>
    <x v="201"/>
    <m/>
    <x v="919"/>
    <d v="2025-10-24T00:00:00"/>
    <d v="2025-11-19T00:00:00"/>
    <n v="51945.36"/>
    <s v="‭112120503040‬"/>
    <s v="Serviços de Implantação e Operacionalização postos Poupatempo"/>
    <s v="01-‭112120503040‬-000-‭001505060444‬-2-NV022568-000000000-0-0-0"/>
    <s v="NV003962"/>
    <m/>
    <x v="2"/>
    <x v="1"/>
  </r>
  <r>
    <x v="201"/>
    <m/>
    <x v="920"/>
    <d v="2025-10-24T00:00:00"/>
    <d v="2025-11-19T00:00:00"/>
    <n v="32562.7"/>
    <s v="‭112120503040‬"/>
    <s v="Serviços de Implantação e Operacionalização postos Poupatempo"/>
    <s v="01-‭112120503040‬-000-‭120505060441‬-2-NV002952-000000000-0-0-0"/>
    <s v="NV003964"/>
    <m/>
    <x v="2"/>
    <x v="174"/>
  </r>
  <r>
    <x v="201"/>
    <m/>
    <x v="921"/>
    <d v="2025-10-24T00:00:00"/>
    <d v="2025-11-19T00:00:00"/>
    <n v="7606.88"/>
    <s v="‭112120503040‬"/>
    <s v="Serviços de Implantação e Operacionalização postos Poupatempo"/>
    <s v="01-‭112120503040‬-000-‭047505060440‬-2-NV006965-000000000-0-0-0"/>
    <s v="NV022570"/>
    <m/>
    <x v="2"/>
    <x v="59"/>
  </r>
  <r>
    <x v="201"/>
    <m/>
    <x v="922"/>
    <d v="2025-10-02T00:00:00"/>
    <d v="2025-11-19T00:00:00"/>
    <n v="2759.79"/>
    <s v="‭112120503040‬"/>
    <s v="Serviços de Implantação e Operacionalização postos Poupatempo"/>
    <s v="01-‭112120503040‬-000-‭015505060536‬-2-NV023559-000000000-0-0-0"/>
    <s v="NV019952"/>
    <m/>
    <x v="2"/>
    <x v="208"/>
  </r>
  <r>
    <x v="201"/>
    <m/>
    <x v="923"/>
    <d v="2025-10-02T00:00:00"/>
    <d v="2025-11-19T00:00:00"/>
    <n v="2759.79"/>
    <s v="‭112120503040‬"/>
    <s v="Serviços de Implantação e Operacionalização postos Poupatempo"/>
    <s v="01-‭112120503040‬-000-‭083505060442‬-2-NV002951-000000000-0-0-0"/>
    <s v="NV003952"/>
    <m/>
    <x v="2"/>
    <x v="209"/>
  </r>
  <r>
    <x v="201"/>
    <m/>
    <x v="924"/>
    <d v="2025-10-02T00:00:00"/>
    <d v="2025-11-19T00:00:00"/>
    <n v="2444.65"/>
    <s v="‭112120503040‬"/>
    <s v="Serviços de Implantação e Operacionalização postos Poupatempo"/>
    <s v="01-‭112120611010‬-000-‭015501020001‬-1-NV006963-000000000-0-0-0"/>
    <s v="NV022555"/>
    <m/>
    <x v="2"/>
    <x v="210"/>
  </r>
  <r>
    <x v="201"/>
    <m/>
    <x v="925"/>
    <d v="2025-10-24T00:00:00"/>
    <d v="2025-11-19T00:00:00"/>
    <n v="17311.11"/>
    <s v="‭112120503040‬"/>
    <s v="Serviços de Implantação e Operacionalização postos Poupatempo"/>
    <s v="01-‭112120601050‬-000-‭046505060189‬-2-NV022594-000000000-0-0-0"/>
    <s v="NV021587"/>
    <m/>
    <x v="2"/>
    <x v="63"/>
  </r>
  <r>
    <x v="201"/>
    <m/>
    <x v="926"/>
    <d v="2025-10-02T00:00:00"/>
    <d v="2025-11-19T00:00:00"/>
    <n v="10487"/>
    <s v="‭112120503040‬"/>
    <s v="Serviços de Implantação e Operacionalização postos Poupatempo"/>
    <s v="01-‭112120503040‬-000-‭016505060161‬-2-NV006961-000000000-0-0-0"/>
    <s v="NV003954"/>
    <m/>
    <x v="2"/>
    <x v="211"/>
  </r>
  <r>
    <x v="201"/>
    <m/>
    <x v="927"/>
    <d v="2025-10-02T00:00:00"/>
    <d v="2025-11-19T00:00:00"/>
    <n v="2444.65"/>
    <s v="‭112120503040‬"/>
    <s v="Serviços de Implantação e Operacionalização postos Poupatempo"/>
    <s v="01-‭112120503040‬-000-‭117505060158‬-2-NV003962-000000000-0-0-0"/>
    <s v="NV021571"/>
    <m/>
    <x v="2"/>
    <x v="212"/>
  </r>
  <r>
    <x v="201"/>
    <m/>
    <x v="928"/>
    <d v="2025-10-02T00:00:00"/>
    <d v="2025-11-19T00:00:00"/>
    <n v="2444.65"/>
    <s v="‭112120503040‬"/>
    <s v="Serviços de Implantação e Operacionalização postos Poupatempo"/>
    <s v="01-‭112120503040‬-000-‭111505060159‬-2-NV003964-000000000-0-0-0"/>
    <s v="NV021562"/>
    <m/>
    <x v="2"/>
    <x v="213"/>
  </r>
  <r>
    <x v="201"/>
    <m/>
    <x v="929"/>
    <d v="2025-10-02T00:00:00"/>
    <d v="2025-11-19T00:00:00"/>
    <n v="10323.4"/>
    <s v="‭112120503040‬"/>
    <s v="Serviços de Implantação e Operacionalização postos Poupatempo"/>
    <s v="01-‭112120503040‬-000-‭001505060427‬-2-NV022570-000000000-0-0-0"/>
    <s v="NV022682"/>
    <m/>
    <x v="2"/>
    <x v="217"/>
  </r>
  <r>
    <x v="201"/>
    <m/>
    <x v="930"/>
    <d v="2025-10-02T00:00:00"/>
    <d v="2025-11-19T00:00:00"/>
    <n v="6494.04"/>
    <s v="‭112120503040‬"/>
    <s v="Serviços de Implantação e Operacionalização postos Poupatempo"/>
    <s v="01-‭112120503040‬-000-‭130505060086‬-2-NV019952-000000000-0-0-0"/>
    <s v="NV003960"/>
    <m/>
    <x v="2"/>
    <x v="218"/>
  </r>
  <r>
    <x v="201"/>
    <m/>
    <x v="931"/>
    <d v="2025-10-02T00:00:00"/>
    <d v="2025-11-19T00:00:00"/>
    <n v="2444.65"/>
    <s v="‭112120503040‬"/>
    <s v="Serviços de Implantação e Operacionalização postos Poupatempo"/>
    <s v="01-‭112120503040‬-000-‭089505060087‬-2-NV003952-000000000-0-0-0"/>
    <s v="NV022683"/>
    <m/>
    <x v="2"/>
    <x v="219"/>
  </r>
  <r>
    <x v="201"/>
    <m/>
    <x v="932"/>
    <d v="2025-10-02T00:00:00"/>
    <d v="2025-11-19T00:00:00"/>
    <n v="2444.65"/>
    <s v="‭112120503040‬"/>
    <s v="Serviços de Implantação e Operacionalização postos Poupatempo"/>
    <s v="01-‭112120503040‬-000-‭001505060366‬-2-NV022555-000000000-0-0-0"/>
    <s v="NV021574"/>
    <m/>
    <x v="2"/>
    <x v="220"/>
  </r>
  <r>
    <x v="201"/>
    <m/>
    <x v="933"/>
    <d v="2025-10-02T00:00:00"/>
    <d v="2025-11-19T00:00:00"/>
    <n v="42374.89"/>
    <s v="‭112120503040‬"/>
    <s v="Serviços de Implantação e Operacionalização postos Poupatempo"/>
    <s v="01-‭112120503040‬-000-‭001505060424‬-2-NV021587-000000000-0-0-0"/>
    <s v="NV022574"/>
    <m/>
    <x v="2"/>
    <x v="254"/>
  </r>
  <r>
    <x v="201"/>
    <m/>
    <x v="934"/>
    <d v="2025-10-02T00:00:00"/>
    <d v="2025-11-19T00:00:00"/>
    <n v="13279.24"/>
    <s v="‭112120503040‬"/>
    <s v="Serviços de Implantação e Operacionalização postos Poupatempo"/>
    <s v="01-‭112120503040‬-000-‭097505060088‬-2-NV003954-000000000-0-0-0"/>
    <s v="NV006968"/>
    <m/>
    <x v="2"/>
    <x v="221"/>
  </r>
  <r>
    <x v="201"/>
    <m/>
    <x v="935"/>
    <d v="2025-10-02T00:00:00"/>
    <d v="2025-11-19T00:00:00"/>
    <n v="3864.1"/>
    <s v="‭112120503040‬"/>
    <s v="Serviços de Implantação e Operacionalização postos Poupatempo"/>
    <s v="01-‭112120503040‬-000-‭152505060104‬-2-NV021571-000000000-0-0-0"/>
    <s v="NV022653"/>
    <m/>
    <x v="2"/>
    <x v="222"/>
  </r>
  <r>
    <x v="201"/>
    <m/>
    <x v="936"/>
    <d v="2025-10-02T00:00:00"/>
    <d v="2025-11-19T00:00:00"/>
    <n v="13078.81"/>
    <s v="‭112120503040‬"/>
    <s v="Serviços de Implantação e Operacionalização postos Poupatempo"/>
    <s v="01-‭112120503040‬-000-‭139505060103‬-2-NV021562-000000000-0-0-0"/>
    <s v="NV022582"/>
    <m/>
    <x v="2"/>
    <x v="223"/>
  </r>
  <r>
    <x v="201"/>
    <m/>
    <x v="937"/>
    <d v="2025-10-02T00:00:00"/>
    <d v="2025-11-19T00:00:00"/>
    <n v="2444.65"/>
    <s v="‭112120503040‬"/>
    <s v="Serviços de Implantação e Operacionalização postos Poupatempo"/>
    <s v="01-‭112120503040‬-000-‭001505060391‬-2-NV022682-000000000-0-0-0"/>
    <s v="NV022645"/>
    <m/>
    <x v="2"/>
    <x v="250"/>
  </r>
  <r>
    <x v="201"/>
    <m/>
    <x v="938"/>
    <d v="2025-10-02T00:00:00"/>
    <d v="2025-11-19T00:00:00"/>
    <n v="2444.65"/>
    <s v="‭112120503040‬"/>
    <s v="Serviços de Implantação e Operacionalização postos Poupatempo"/>
    <s v="01-‭112120503040‬-000-‭102505060089‬-2-NV003960-000000000-0-0-0"/>
    <s v="NV022567"/>
    <m/>
    <x v="2"/>
    <x v="224"/>
  </r>
  <r>
    <x v="201"/>
    <m/>
    <x v="939"/>
    <d v="2025-10-02T00:00:00"/>
    <d v="2025-11-19T00:00:00"/>
    <n v="2444.65"/>
    <s v="‭112120503040‬"/>
    <s v="Serviços de Implantação e Operacionalização postos Poupatempo"/>
    <s v="01-‭112120503040‬-000-‭001505060392‬-2-NV022683-000000000-0-0-0"/>
    <s v="NV022648"/>
    <m/>
    <x v="2"/>
    <x v="251"/>
  </r>
  <r>
    <x v="201"/>
    <m/>
    <x v="940"/>
    <d v="2025-10-02T00:00:00"/>
    <d v="2025-11-19T00:00:00"/>
    <n v="2444.65"/>
    <s v="‭112120503040‬"/>
    <s v="Serviços de Implantação e Operacionalização postos Poupatempo"/>
    <s v="01-‭112120503040‬-000-‭153505060107‬-2-NV021574-000000000-0-0-0"/>
    <s v="NV022576"/>
    <m/>
    <x v="2"/>
    <x v="253"/>
  </r>
  <r>
    <x v="201"/>
    <m/>
    <x v="941"/>
    <d v="2025-10-02T00:00:00"/>
    <d v="2025-11-19T00:00:00"/>
    <n v="6821.14"/>
    <s v="‭112120503040‬"/>
    <s v="Serviços de Implantação e Operacionalização postos Poupatempo"/>
    <s v="01-‭112120503040‬-000-‭001505060370‬-2-NV022574-000000000-0-0-0"/>
    <s v="NV020552"/>
    <m/>
    <x v="2"/>
    <x v="193"/>
  </r>
  <r>
    <x v="201"/>
    <m/>
    <x v="942"/>
    <d v="2025-10-02T00:00:00"/>
    <d v="2025-11-19T00:00:00"/>
    <n v="2759.79"/>
    <s v="‭112120503040‬"/>
    <s v="Serviços de Implantação e Operacionalização postos Poupatempo"/>
    <s v="01-‭112120503040‬-000-‭050505060090‬-2-NV006968-000000000-0-0-0"/>
    <s v="NV003970"/>
    <m/>
    <x v="2"/>
    <x v="194"/>
  </r>
  <r>
    <x v="201"/>
    <m/>
    <x v="943"/>
    <d v="2025-10-02T00:00:00"/>
    <d v="2025-11-19T00:00:00"/>
    <n v="2444.65"/>
    <s v="‭112120503040‬"/>
    <s v="Serviços de Implantação e Operacionalização postos Poupatempo"/>
    <s v="01-‭112120503040‬-000-‭001505060383‬-2-NV022653-000000000-0-0-0"/>
    <s v="NV022575"/>
    <m/>
    <x v="2"/>
    <x v="195"/>
  </r>
  <r>
    <x v="201"/>
    <m/>
    <x v="944"/>
    <d v="2025-10-02T00:00:00"/>
    <d v="2025-11-19T00:00:00"/>
    <n v="2444.65"/>
    <s v="‭112120503040‬"/>
    <s v="Serviços de Implantação e Operacionalização postos Poupatempo"/>
    <s v="01-‭112120503040‬-000-‭001505060373‬-2-NV022582-000000000-0-0-0"/>
    <s v="NV021591"/>
    <m/>
    <x v="2"/>
    <x v="197"/>
  </r>
  <r>
    <x v="201"/>
    <m/>
    <x v="945"/>
    <d v="2025-10-24T00:00:00"/>
    <d v="2025-11-19T00:00:00"/>
    <n v="17277.63"/>
    <s v="‭112120503040‬"/>
    <s v="Serviços de Implantação e Operacionalização postos Poupatempo"/>
    <s v="01-‭112120503040‬-000-‭001505060380‬-2-NV022645-000000000-0-0-0"/>
    <s v="NV022559"/>
    <m/>
    <x v="2"/>
    <x v="79"/>
  </r>
  <r>
    <x v="201"/>
    <m/>
    <x v="946"/>
    <d v="2025-10-02T00:00:00"/>
    <d v="2025-11-19T00:00:00"/>
    <n v="9064.59"/>
    <s v="‭112120503040‬"/>
    <s v="Serviços de Implantação e Operacionalização postos Poupatempo"/>
    <s v="01-‭112120503040‬-000-‭001505060369‬-2-NV022567-000000000-0-0-0"/>
    <s v="NV021590"/>
    <m/>
    <x v="2"/>
    <x v="198"/>
  </r>
  <r>
    <x v="201"/>
    <m/>
    <x v="947"/>
    <d v="2025-10-02T00:00:00"/>
    <d v="2025-11-19T00:00:00"/>
    <n v="2285.4899999999998"/>
    <s v="‭112120503040‬"/>
    <s v="Serviços de Implantação e Operacionalização postos Poupatempo"/>
    <s v="01-‭112120503040‬-000-‭001505060382‬-2-NV022648-000000000-0-0-0"/>
    <s v="NV022655"/>
    <m/>
    <x v="2"/>
    <x v="199"/>
  </r>
  <r>
    <x v="201"/>
    <m/>
    <x v="948"/>
    <d v="2025-10-02T00:00:00"/>
    <d v="2025-11-19T00:00:00"/>
    <n v="8452.67"/>
    <s v="‭112120503040‬"/>
    <s v="Serviços de Implantação e Operacionalização postos Poupatempo"/>
    <s v="01-‭112120503040‬-000-‭001505060372‬-2-NV022576-000000000-0-0-0"/>
    <s v="NV021614"/>
    <m/>
    <x v="2"/>
    <x v="200"/>
  </r>
  <r>
    <x v="201"/>
    <m/>
    <x v="949"/>
    <d v="2025-10-02T00:00:00"/>
    <d v="2025-11-19T00:00:00"/>
    <n v="8369.74"/>
    <s v="‭112120503040‬"/>
    <s v="Serviços de Implantação e Operacionalização postos Poupatempo"/>
    <s v="01-‭112120503040‬-000-‭132505060091‬-2-NV020552-000000000-0-0-0"/>
    <s v="NV022613"/>
    <m/>
    <x v="2"/>
    <x v="201"/>
  </r>
  <r>
    <x v="201"/>
    <m/>
    <x v="950"/>
    <d v="2025-10-02T00:00:00"/>
    <d v="2025-11-19T00:00:00"/>
    <n v="2444.65"/>
    <s v="‭112120503040‬"/>
    <s v="Serviços de Implantação e Operacionalização postos Poupatempo"/>
    <s v="01-‭112120503040‬-000-‭086505060092‬-2-NV003970-000000000-0-0-0"/>
    <s v="NV008122"/>
    <m/>
    <x v="2"/>
    <x v="203"/>
  </r>
  <r>
    <x v="201"/>
    <m/>
    <x v="951"/>
    <d v="2025-10-02T00:00:00"/>
    <d v="2025-11-19T00:00:00"/>
    <n v="2444.65"/>
    <s v="‭112120503040‬"/>
    <s v="Serviços de Implantação e Operacionalização postos Poupatempo"/>
    <s v="01-‭112120503040‬-000-‭001505060371‬-2-NV022575-000000000-0-0-0"/>
    <s v="NV004956"/>
    <m/>
    <x v="2"/>
    <x v="205"/>
  </r>
  <r>
    <x v="201"/>
    <m/>
    <x v="952"/>
    <d v="2025-10-02T00:00:00"/>
    <d v="2025-11-19T00:00:00"/>
    <n v="4396.49"/>
    <s v="‭112120503040‬"/>
    <s v="Serviços de Implantação e Operacionalização postos Poupatempo"/>
    <s v="01-‭112120503040‬-000-‭001505060361‬-2-NV021591-000000000-0-0-0"/>
    <s v="NV022681"/>
    <m/>
    <x v="2"/>
    <x v="206"/>
  </r>
  <r>
    <x v="201"/>
    <m/>
    <x v="953"/>
    <d v="2025-10-03T00:00:00"/>
    <d v="2025-11-19T00:00:00"/>
    <n v="2444.65"/>
    <s v="‭112120503040‬"/>
    <s v="Serviços de Implantação e Operacionalização postos Poupatempo"/>
    <s v="01-‭112120503040‬-000-‭001505060426‬-2-NV022559-000000000-0-0-0"/>
    <s v="NV021606"/>
    <m/>
    <x v="2"/>
    <x v="187"/>
  </r>
  <r>
    <x v="201"/>
    <m/>
    <x v="954"/>
    <d v="2025-10-03T00:00:00"/>
    <d v="2025-11-19T00:00:00"/>
    <n v="23247.82"/>
    <s v="‭112120503040‬"/>
    <s v="Serviços de Implantação e Operacionalização postos Poupatempo"/>
    <s v="01-‭112120503040‬-000-‭001505060360‬-2-NV021590-000000000-0-0-0"/>
    <s v="NV003977"/>
    <m/>
    <x v="2"/>
    <x v="188"/>
  </r>
  <r>
    <x v="201"/>
    <m/>
    <x v="955"/>
    <d v="2025-10-03T00:00:00"/>
    <d v="2025-11-19T00:00:00"/>
    <n v="2444.65"/>
    <s v="‭112120503040‬"/>
    <s v="Serviços de Implantação e Operacionalização postos Poupatempo"/>
    <s v="01-‭112120503040‬-000-‭001505060385‬-2-NV022655-000000000-0-0-0"/>
    <s v="NV021586"/>
    <m/>
    <x v="2"/>
    <x v="189"/>
  </r>
  <r>
    <x v="201"/>
    <m/>
    <x v="956"/>
    <d v="2025-10-24T00:00:00"/>
    <d v="2025-11-19T00:00:00"/>
    <n v="14328.36"/>
    <s v="‭112120503040‬"/>
    <s v="Serviços de Implantação e Operacionalização postos Poupatempo"/>
    <s v="01-‭112120503040‬-000-‭001505060365‬-2-NV021614-000000000-0-0-0"/>
    <s v="NV021577"/>
    <m/>
    <x v="2"/>
    <x v="181"/>
  </r>
  <r>
    <x v="201"/>
    <m/>
    <x v="957"/>
    <d v="2025-10-03T00:00:00"/>
    <d v="2025-11-19T00:00:00"/>
    <n v="2444.65"/>
    <s v="‭112120503040‬"/>
    <s v="Serviços de Implantação e Operacionalização postos Poupatempo"/>
    <s v="01-‭112120503040‬-000-‭001505060378‬-2-NV022613-000000000-0-0-0"/>
    <s v="NV022557"/>
    <m/>
    <x v="2"/>
    <x v="190"/>
  </r>
  <r>
    <x v="201"/>
    <m/>
    <x v="958"/>
    <d v="2025-10-03T00:00:00"/>
    <d v="2025-11-19T00:00:00"/>
    <n v="2759.79"/>
    <s v="‭112120503040‬"/>
    <s v="Serviços de Implantação e Operacionalização postos Poupatempo"/>
    <s v="01-‭112120503040‬-000-‭064505060093‬-2-NV008122-000000000-0-0-0"/>
    <s v="NV022665"/>
    <m/>
    <x v="2"/>
    <x v="191"/>
  </r>
  <r>
    <x v="201"/>
    <m/>
    <x v="959"/>
    <d v="2025-10-03T00:00:00"/>
    <d v="2025-11-19T00:00:00"/>
    <n v="12029.6"/>
    <s v="‭112120503040‬"/>
    <s v="Serviços de Implantação e Operacionalização postos Poupatempo"/>
    <s v="01-‭112120503040‬-000-‭109505060094‬-2-NV004956-000000000-0-0-0"/>
    <s v="NV020555"/>
    <m/>
    <x v="2"/>
    <x v="192"/>
  </r>
  <r>
    <x v="201"/>
    <m/>
    <x v="960"/>
    <d v="2025-10-03T00:00:00"/>
    <d v="2025-11-19T00:00:00"/>
    <n v="2444.65"/>
    <s v="‭112120503040‬"/>
    <s v="Serviços de Implantação e Operacionalização postos Poupatempo"/>
    <s v="01-‭112120503040‬-000-‭001505060390‬-2-NV022681-000000000-0-0-0"/>
    <s v="NV021572"/>
    <m/>
    <x v="2"/>
    <x v="225"/>
  </r>
  <r>
    <x v="201"/>
    <m/>
    <x v="961"/>
    <d v="2025-10-03T00:00:00"/>
    <d v="2025-11-19T00:00:00"/>
    <n v="2444.65"/>
    <s v="‭112120503040‬"/>
    <s v="Serviços de Implantação e Operacionalização postos Poupatempo"/>
    <s v="01-‭112120503040‬-000-‭001505060363‬-2-NV021606-000000000-0-0-0"/>
    <s v="NV022601"/>
    <m/>
    <x v="2"/>
    <x v="227"/>
  </r>
  <r>
    <x v="201"/>
    <m/>
    <x v="962"/>
    <d v="2025-10-03T00:00:00"/>
    <d v="2025-11-19T00:00:00"/>
    <n v="2759.79"/>
    <s v="‭112120503040‬"/>
    <s v="Serviços de Implantação e Operacionalização postos Poupatempo"/>
    <s v="01-‭112120503040‬-000-‭087505060095‬-2-NV003977-000000000-0-0-0"/>
    <s v="NV008123"/>
    <m/>
    <x v="2"/>
    <x v="228"/>
  </r>
  <r>
    <x v="201"/>
    <m/>
    <x v="963"/>
    <d v="2025-10-03T00:00:00"/>
    <d v="2025-11-19T00:00:00"/>
    <n v="9994.6299999999992"/>
    <s v="‭112120503040‬"/>
    <s v="Serviços de Implantação e Operacionalização postos Poupatempo"/>
    <s v="01-‭112120503040‬-000-‭001505060359‬-2-NV021586-000000000-0-0-0"/>
    <s v="NV021573"/>
    <m/>
    <x v="2"/>
    <x v="229"/>
  </r>
  <r>
    <x v="201"/>
    <m/>
    <x v="964"/>
    <d v="2025-10-03T00:00:00"/>
    <d v="2025-11-19T00:00:00"/>
    <n v="2444.65"/>
    <s v="‭112120503040‬"/>
    <s v="Serviços de Implantação e Operacionalização postos Poupatempo"/>
    <s v="01-‭112120503040‬-000-‭143505060163‬-2-NV021577-000000000-0-0-0"/>
    <s v="NV009957"/>
    <m/>
    <x v="2"/>
    <x v="230"/>
  </r>
  <r>
    <x v="201"/>
    <m/>
    <x v="965"/>
    <d v="2025-10-03T00:00:00"/>
    <d v="2025-11-19T00:00:00"/>
    <n v="2444.65"/>
    <s v="‭112120503040‬"/>
    <s v="Serviços de Implantação e Operacionalização postos Poupatempo"/>
    <s v="01-‭112120503040‬-000-‭001505060368‬-2-NV022557-000000000-0-0-0"/>
    <s v="NV022625"/>
    <m/>
    <x v="2"/>
    <x v="231"/>
  </r>
  <r>
    <x v="201"/>
    <m/>
    <x v="966"/>
    <d v="2025-10-24T00:00:00"/>
    <d v="2025-11-19T00:00:00"/>
    <n v="114271.3"/>
    <s v="‭112120503040‬"/>
    <s v="Serviços de Implantação e Operacionalização postos Poupatempo"/>
    <s v="01-‭112120503040‬-000-‭001505060389‬-2-NV022665-000000000-0-0-0"/>
    <s v="NV007121"/>
    <m/>
    <x v="2"/>
    <x v="123"/>
  </r>
  <r>
    <x v="201"/>
    <m/>
    <x v="967"/>
    <d v="2025-10-03T00:00:00"/>
    <d v="2025-11-19T00:00:00"/>
    <n v="2444.65"/>
    <s v="‭112120503040‬"/>
    <s v="Serviços de Implantação e Operacionalização postos Poupatempo"/>
    <s v="01-‭112120503040‬-000-‭135505060096‬-2-NV020555-000000000-0-0-0"/>
    <s v="NV019955"/>
    <m/>
    <x v="2"/>
    <x v="65"/>
  </r>
  <r>
    <x v="201"/>
    <m/>
    <x v="968"/>
    <d v="2025-10-03T00:00:00"/>
    <d v="2025-11-19T00:00:00"/>
    <n v="2444.65"/>
    <s v="‭112120503040‬"/>
    <s v="Serviços de Implantação e Operacionalização postos Poupatempo"/>
    <s v="01-‭112120503040‬-000-‭146505060105‬-2-NV021572-000000000-0-0-0"/>
    <s v="NV020551"/>
    <m/>
    <x v="2"/>
    <x v="232"/>
  </r>
  <r>
    <x v="201"/>
    <m/>
    <x v="969"/>
    <d v="2025-10-03T00:00:00"/>
    <d v="2025-11-19T00:00:00"/>
    <n v="2759.79"/>
    <s v="‭112120503040‬"/>
    <s v="Serviços de Implantação e Operacionalização postos Poupatempo"/>
    <s v="01-‭112120503040‬-000-‭001505060376‬-2-NV022601-000000000-0-0-0"/>
    <s v="NV022647"/>
    <m/>
    <x v="2"/>
    <x v="4"/>
  </r>
  <r>
    <x v="201"/>
    <m/>
    <x v="970"/>
    <d v="2025-10-03T00:00:00"/>
    <d v="2025-11-19T00:00:00"/>
    <n v="21656.19"/>
    <s v="‭112120503040‬"/>
    <s v="Serviços de Implantação e Operacionalização postos Poupatempo"/>
    <s v="01-‭112120503040‬-000-‭073505060097‬-2-NV008123-000000000-0-0-0"/>
    <s v="NV022583"/>
    <m/>
    <x v="2"/>
    <x v="7"/>
  </r>
  <r>
    <x v="201"/>
    <m/>
    <x v="971"/>
    <d v="2025-10-03T00:00:00"/>
    <d v="2025-11-19T00:00:00"/>
    <n v="2444.65"/>
    <s v="‭112120503040‬"/>
    <s v="Serviços de Implantação e Operacionalização postos Poupatempo"/>
    <s v="01-‭112120503040‬-000-‭147505060106‬-2-NV021573-000000000-0-0-0"/>
    <s v="NV022610"/>
    <m/>
    <x v="2"/>
    <x v="234"/>
  </r>
  <r>
    <x v="201"/>
    <m/>
    <x v="972"/>
    <d v="2025-10-03T00:00:00"/>
    <d v="2025-11-19T00:00:00"/>
    <n v="2444.65"/>
    <s v="‭112120503040‬"/>
    <s v="Serviços de Implantação e Operacionalização postos Poupatempo"/>
    <s v="01-‭112120503040‬-000-‭075505060098‬-2-NV009957-000000000-0-0-0"/>
    <s v="NV003983"/>
    <m/>
    <x v="2"/>
    <x v="235"/>
  </r>
  <r>
    <x v="201"/>
    <m/>
    <x v="973"/>
    <d v="2025-10-03T00:00:00"/>
    <d v="2025-11-19T00:00:00"/>
    <n v="2444.65"/>
    <s v="‭112120503040‬"/>
    <s v="Serviços de Implantação e Operacionalização postos Poupatempo"/>
    <s v="01-‭112120503040‬-000-‭001505060379‬-2-NV022625-000000000-0-0-0"/>
    <s v="NV022664"/>
    <m/>
    <x v="2"/>
    <x v="236"/>
  </r>
  <r>
    <x v="201"/>
    <m/>
    <x v="974"/>
    <d v="2025-10-03T00:00:00"/>
    <d v="2025-11-19T00:00:00"/>
    <n v="2444.65"/>
    <s v="‭112120503040‬"/>
    <s v="Serviços de Implantação e Operacionalização postos Poupatempo"/>
    <s v="01-‭112120503040‬-000-‭059505060160‬-2-NV007121-000000000-0-0-0"/>
    <s v="NV022584"/>
    <m/>
    <x v="2"/>
    <x v="238"/>
  </r>
  <r>
    <x v="201"/>
    <m/>
    <x v="975"/>
    <d v="2025-10-03T00:00:00"/>
    <d v="2025-11-19T00:00:00"/>
    <n v="2444.65"/>
    <s v="‭112120503040‬"/>
    <s v="Serviços de Implantação e Operacionalização postos Poupatempo"/>
    <s v="01-‭112120503040‬-000-‭127505060481‬-2-NV019955-000000000-0-0-0"/>
    <s v="NV020556"/>
    <m/>
    <x v="2"/>
    <x v="240"/>
  </r>
  <r>
    <x v="201"/>
    <m/>
    <x v="976"/>
    <d v="2025-10-03T00:00:00"/>
    <d v="2025-11-19T00:00:00"/>
    <n v="2444.65"/>
    <s v="‭112120503040‬"/>
    <s v="Serviços de Implantação e Operacionalização postos Poupatempo"/>
    <s v="01-‭112120503040‬-000-‭131505060099‬-2-NV020551-000000000-0-0-0"/>
    <s v="NV022656"/>
    <m/>
    <x v="2"/>
    <x v="241"/>
  </r>
  <r>
    <x v="201"/>
    <m/>
    <x v="977"/>
    <d v="2025-10-24T00:00:00"/>
    <d v="2025-11-19T00:00:00"/>
    <n v="9250.74"/>
    <s v="‭112120503040‬"/>
    <s v="Serviços de Implantação e Operacionalização postos Poupatempo"/>
    <s v="01-‭112120503040‬-000-‭001505060381‬-2-NV022647-000000000-0-0-0"/>
    <s v="NV006961"/>
    <m/>
    <x v="2"/>
    <x v="173"/>
  </r>
  <r>
    <x v="201"/>
    <m/>
    <x v="978"/>
    <d v="2025-10-03T00:00:00"/>
    <d v="2025-11-19T00:00:00"/>
    <n v="2759.79"/>
    <s v="‭112120503040‬"/>
    <s v="Serviços de Implantação e Operacionalização postos Poupatempo"/>
    <s v="01-‭112120503040‬-000-‭001505060374‬-2-NV022583-000000000-0-0-0"/>
    <s v="NV020553"/>
    <m/>
    <x v="2"/>
    <x v="242"/>
  </r>
  <r>
    <x v="201"/>
    <m/>
    <x v="979"/>
    <d v="2025-10-03T00:00:00"/>
    <d v="2025-11-19T00:00:00"/>
    <n v="13239.13"/>
    <s v="‭112120503040‬"/>
    <s v="Serviços de Implantação e Operacionalização postos Poupatempo"/>
    <s v="01-‭112120503040‬-000-‭001505060377‬-2-NV022610-000000000-0-0-0"/>
    <s v="NV022654"/>
    <m/>
    <x v="2"/>
    <x v="243"/>
  </r>
  <r>
    <x v="201"/>
    <m/>
    <x v="980"/>
    <d v="2025-10-03T00:00:00"/>
    <d v="2025-11-19T00:00:00"/>
    <n v="2444.65"/>
    <s v="‭112120503040‬"/>
    <s v="Serviços de Implantação e Operacionalização postos Poupatempo"/>
    <s v="01-‭112120503040‬-000-‭084505060100‬-2-NV003983-000000000-0-0-0"/>
    <s v="NV021612"/>
    <m/>
    <x v="2"/>
    <x v="245"/>
  </r>
  <r>
    <x v="201"/>
    <m/>
    <x v="981"/>
    <d v="2025-10-03T00:00:00"/>
    <d v="2025-11-19T00:00:00"/>
    <n v="2759.79"/>
    <s v="‭112120503040‬"/>
    <s v="Serviços de Implantação e Operacionalização postos Poupatempo"/>
    <s v="01-‭112120503040‬-000-‭001505060388‬-2-NV022664-000000000-0-0-0"/>
    <s v="NV021605"/>
    <m/>
    <x v="2"/>
    <x v="246"/>
  </r>
  <r>
    <x v="201"/>
    <m/>
    <x v="982"/>
    <d v="2025-10-03T00:00:00"/>
    <d v="2025-11-19T00:00:00"/>
    <n v="9085.5"/>
    <s v="‭112120503040‬"/>
    <s v="Serviços de Implantação e Operacionalização postos Poupatempo"/>
    <s v="01-‭112120503040‬-000-‭001505060375‬-2-NV022584-000000000-0-0-0"/>
    <s v="NV022556"/>
    <m/>
    <x v="2"/>
    <x v="247"/>
  </r>
  <r>
    <x v="201"/>
    <m/>
    <x v="983"/>
    <d v="2025-10-03T00:00:00"/>
    <d v="2025-11-19T00:00:00"/>
    <n v="2444.65"/>
    <s v="‭112120503040‬"/>
    <s v="Serviços de Implantação e Operacionalização postos Poupatempo"/>
    <s v="01-‭112120503040‬-000-‭137505060101‬-2-NV020556-000000000-0-0-0"/>
    <s v="NV022657"/>
    <m/>
    <x v="2"/>
    <x v="248"/>
  </r>
  <r>
    <x v="201"/>
    <m/>
    <x v="984"/>
    <d v="2025-10-03T00:00:00"/>
    <d v="2025-11-19T00:00:00"/>
    <n v="2444.65"/>
    <s v="‭112120503040‬"/>
    <s v="Serviços de Implantação e Operacionalização postos Poupatempo"/>
    <s v="01-‭112120503040‬-000-‭001505060386‬-2-NV022656-000000000-0-0-0"/>
    <s v="NV022657"/>
    <m/>
    <x v="2"/>
    <x v="248"/>
  </r>
  <r>
    <x v="201"/>
    <m/>
    <x v="985"/>
    <d v="2025-10-24T00:00:00"/>
    <d v="2025-11-19T00:00:00"/>
    <n v="15362.88"/>
    <s v="‭112120503040‬"/>
    <s v="Serviços de Implantação e Operacionalização postos Poupatempo"/>
    <s v="01-‭112120503040‬-000-‭016505060161‬-2-NV006961-000000000-0-0-0"/>
    <s v="NV021592"/>
    <m/>
    <x v="2"/>
    <x v="149"/>
  </r>
  <r>
    <x v="201"/>
    <m/>
    <x v="986"/>
    <d v="2025-10-24T00:00:00"/>
    <d v="2025-11-19T00:00:00"/>
    <n v="192640.92"/>
    <s v="‭112120503040‬"/>
    <s v="Serviços de Implantação e Operacionalização postos Poupatempo"/>
    <s v="01-‭112120503040‬-000-‭133505060102‬-2-NV020553-000000000-0-0-0"/>
    <s v="NV006961"/>
    <m/>
    <x v="2"/>
    <x v="173"/>
  </r>
  <r>
    <x v="201"/>
    <m/>
    <x v="987"/>
    <d v="2025-10-24T00:00:00"/>
    <d v="2025-11-19T00:00:00"/>
    <n v="63363.81"/>
    <s v="‭112120503040‬"/>
    <s v="Serviços de Implantação e Operacionalização postos Poupatempo"/>
    <s v="01-‭112120503040‬-000-‭001505060384‬-2-NV022654-000000000-0-0-0"/>
    <s v="NV003984"/>
    <m/>
    <x v="2"/>
    <x v="139"/>
  </r>
  <r>
    <x v="201"/>
    <m/>
    <x v="988"/>
    <d v="2025-10-24T00:00:00"/>
    <d v="2025-11-19T00:00:00"/>
    <n v="4926.7700000000004"/>
    <s v="‭112120503040‬"/>
    <s v="Serviços de Implantação e Operacionalização postos Poupatempo"/>
    <s v="01-‭112120503040‬-000-‭001505060364‬-2-NV021612-000000000-0-0-0"/>
    <s v="NV022627"/>
    <m/>
    <x v="2"/>
    <x v="165"/>
  </r>
  <r>
    <x v="201"/>
    <m/>
    <x v="989"/>
    <d v="2025-10-24T00:00:00"/>
    <d v="2025-11-19T00:00:00"/>
    <n v="4767.62"/>
    <s v="‭112120503040‬"/>
    <s v="Serviços de Implantação e Operacionalização postos Poupatempo"/>
    <s v="01-‭112120503040‬-000-‭001505060362‬-2-NV021605-000000000-0-0-0"/>
    <s v="NV022615"/>
    <m/>
    <x v="2"/>
    <x v="148"/>
  </r>
  <r>
    <x v="201"/>
    <m/>
    <x v="990"/>
    <d v="2025-10-24T00:00:00"/>
    <d v="2025-11-19T00:00:00"/>
    <n v="4437.5"/>
    <s v="‭112120503040‬"/>
    <s v="Serviços de Implantação e Operacionalização postos Poupatempo"/>
    <s v="01-‭112120503040‬-000-‭001505060367‬-2-NV022556-000000000-0-0-0"/>
    <s v="NV022602"/>
    <m/>
    <x v="2"/>
    <x v="178"/>
  </r>
  <r>
    <x v="201"/>
    <m/>
    <x v="991"/>
    <d v="2025-10-24T00:00:00"/>
    <d v="2025-11-19T00:00:00"/>
    <n v="6305.82"/>
    <s v="‭112120503040‬"/>
    <s v="Serviços de Implantação e Operacionalização postos Poupatempo"/>
    <s v="01-‭112120503040‬-000-‭001505060387‬-2-NV022657-000000000-0-0-0"/>
    <s v="NV021608"/>
    <m/>
    <x v="2"/>
    <x v="19"/>
  </r>
  <r>
    <x v="201"/>
    <m/>
    <x v="992"/>
    <d v="2025-10-24T00:00:00"/>
    <d v="2025-11-19T00:00:00"/>
    <n v="5241.3599999999997"/>
    <s v="‭112120503040‬"/>
    <s v="Serviços de Implantação e Operacionalização postos Poupatempo"/>
    <s v="01-‭112120503040‬-000-‭001505060387‬-2-NV022657-000000000-0-0-0"/>
    <s v="NV021607"/>
    <m/>
    <x v="2"/>
    <x v="130"/>
  </r>
  <r>
    <x v="201"/>
    <m/>
    <x v="993"/>
    <d v="2025-10-24T00:00:00"/>
    <d v="2025-11-19T00:00:00"/>
    <n v="4778.34"/>
    <s v="‭112120503040‬"/>
    <s v="Serviços de Implantação e Operacionalização postos Poupatempo"/>
    <s v="01-‭112120503040‬-000-‭001505060425‬-2-NV021592-000000000-0-0-0"/>
    <s v="NV022685"/>
    <m/>
    <x v="2"/>
    <x v="216"/>
  </r>
  <r>
    <x v="201"/>
    <m/>
    <x v="994"/>
    <d v="2025-10-24T00:00:00"/>
    <d v="2025-11-19T00:00:00"/>
    <n v="4614.0200000000004"/>
    <s v="‭112120503040‬"/>
    <s v="Serviços de Implantação e Operacionalização postos Poupatempo"/>
    <s v="01-‭112120503040‬-000-‭016505060161‬-2-NV006961-000000000-0-0-0"/>
    <s v="NV022614"/>
    <m/>
    <x v="2"/>
    <x v="147"/>
  </r>
  <r>
    <x v="201"/>
    <m/>
    <x v="995"/>
    <d v="2025-10-24T00:00:00"/>
    <d v="2025-11-19T00:00:00"/>
    <n v="7033.4"/>
    <s v="‭112120503040‬"/>
    <s v="Serviços de Implantação e Operacionalização postos Poupatempo"/>
    <s v="01-‭112120503040‬-000-‭115505060162‬-2-NV003984-000000000-0-0-0"/>
    <s v="NV021580"/>
    <m/>
    <x v="2"/>
    <x v="162"/>
  </r>
  <r>
    <x v="201"/>
    <m/>
    <x v="996"/>
    <d v="2025-10-24T00:00:00"/>
    <d v="2025-11-19T00:00:00"/>
    <n v="4670.3100000000004"/>
    <s v="‭112120503040‬"/>
    <s v="Serviços de Implantação e Operacionalização postos Poupatempo"/>
    <s v="01-‭112120503040‬-000-‭001505060411‬-2-NV022627-000000000-0-0-0"/>
    <s v="NV022629"/>
    <m/>
    <x v="2"/>
    <x v="35"/>
  </r>
  <r>
    <x v="201"/>
    <m/>
    <x v="997"/>
    <d v="2025-10-24T00:00:00"/>
    <d v="2025-11-19T00:00:00"/>
    <n v="4625.79"/>
    <s v="‭112120503040‬"/>
    <s v="Serviços de Implantação e Operacionalização postos Poupatempo"/>
    <s v="01-‭112120503040‬-000-‭001505060409‬-2-NV022615-000000000-0-0-0"/>
    <s v="NV022638"/>
    <m/>
    <x v="2"/>
    <x v="112"/>
  </r>
  <r>
    <x v="201"/>
    <m/>
    <x v="998"/>
    <d v="2025-10-24T00:00:00"/>
    <d v="2025-11-19T00:00:00"/>
    <n v="4975.87"/>
    <s v="‭112120503040‬"/>
    <s v="Serviços de Implantação e Operacionalização postos Poupatempo"/>
    <s v="01-‭112120503040‬-000-‭001505060406‬-2-NV022602-000000000-0-0-0"/>
    <s v="NV021576"/>
    <m/>
    <x v="2"/>
    <x v="71"/>
  </r>
  <r>
    <x v="201"/>
    <m/>
    <x v="999"/>
    <d v="2025-10-24T00:00:00"/>
    <d v="2025-11-19T00:00:00"/>
    <n v="28520.05"/>
    <s v="‭112120503040‬"/>
    <s v="Serviços de Implantação e Operacionalização postos Poupatempo"/>
    <s v="01-‭112120503040‬-000-‭001505060400‬-2-NV021608-000000000-0-0-0"/>
    <s v="NV000952"/>
    <m/>
    <x v="2"/>
    <x v="39"/>
  </r>
  <r>
    <x v="201"/>
    <m/>
    <x v="1000"/>
    <d v="2025-10-24T00:00:00"/>
    <d v="2025-11-19T00:00:00"/>
    <n v="18939.830000000002"/>
    <s v="‭112120503040‬"/>
    <s v="Serviços de Implantação e Operacionalização postos Poupatempo"/>
    <s v="01-‭112120503040‬-000-‭001505060399‬-2-NV021607-000000000-0-0-0"/>
    <s v="NV022603"/>
    <m/>
    <x v="2"/>
    <x v="146"/>
  </r>
  <r>
    <x v="201"/>
    <m/>
    <x v="1001"/>
    <d v="2025-10-24T00:00:00"/>
    <d v="2025-11-19T00:00:00"/>
    <n v="6065.45"/>
    <s v="‭112120503040‬"/>
    <s v="Serviços de Implantação e Operacionalização postos Poupatempo"/>
    <s v="01-‭112120503040‬-000-‭001505060419‬-2-NV022685-000000000-0-0-0"/>
    <s v="NV021620"/>
    <m/>
    <x v="2"/>
    <x v="70"/>
  </r>
  <r>
    <x v="201"/>
    <m/>
    <x v="1002"/>
    <d v="2025-10-24T00:00:00"/>
    <d v="2025-11-19T00:00:00"/>
    <n v="8453.6"/>
    <s v="‭112120503040‬"/>
    <s v="Serviços de Implantação e Operacionalização postos Poupatempo"/>
    <s v="01-‭112120503040‬-000-‭001505060408‬-2-NV022614-000000000-0-0-0"/>
    <s v="NV022558"/>
    <m/>
    <x v="2"/>
    <x v="12"/>
  </r>
  <r>
    <x v="201"/>
    <m/>
    <x v="1003"/>
    <d v="2025-10-24T00:00:00"/>
    <d v="2025-11-19T00:00:00"/>
    <n v="4591.21"/>
    <s v="‭112120503040‬"/>
    <s v="Serviços de Implantação e Operacionalização postos Poupatempo"/>
    <s v="01-‭112120503040‬-000-‭001505060394‬-2-NV021580-000000000-0-0-0"/>
    <s v="NV022646"/>
    <m/>
    <x v="2"/>
    <x v="25"/>
  </r>
  <r>
    <x v="201"/>
    <m/>
    <x v="1004"/>
    <d v="2025-10-24T00:00:00"/>
    <d v="2025-11-19T00:00:00"/>
    <n v="4625.6000000000004"/>
    <s v="‭112120503040‬"/>
    <s v="Serviços de Implantação e Operacionalização postos Poupatempo"/>
    <s v="01-‭112120503040‬-000-‭001505060413‬-2-NV022629-000000000-0-0-0"/>
    <s v="NV022639"/>
    <m/>
    <x v="2"/>
    <x v="161"/>
  </r>
  <r>
    <x v="201"/>
    <m/>
    <x v="1005"/>
    <d v="2025-10-24T00:00:00"/>
    <d v="2025-11-19T00:00:00"/>
    <n v="17123"/>
    <s v="‭112120503040‬"/>
    <s v="Serviços de Implantação e Operacionalização postos Poupatempo"/>
    <s v="01-‭112120503040‬-000-‭001505060415‬-2-NV022638-000000000-0-0-0"/>
    <s v="NV003968"/>
    <m/>
    <x v="2"/>
    <x v="127"/>
  </r>
  <r>
    <x v="201"/>
    <m/>
    <x v="1006"/>
    <d v="2025-10-24T00:00:00"/>
    <d v="2025-11-19T00:00:00"/>
    <n v="25511.89"/>
    <s v="‭112120503040‬"/>
    <s v="Serviços de Implantação e Operacionalização postos Poupatempo"/>
    <s v="01-‭112120503040‬-000-‭001505060393‬-2-NV021576-000000000-0-0-0"/>
    <s v="NV003969"/>
    <m/>
    <x v="2"/>
    <x v="111"/>
  </r>
  <r>
    <x v="201"/>
    <m/>
    <x v="1007"/>
    <d v="2025-10-24T00:00:00"/>
    <d v="2025-11-19T00:00:00"/>
    <n v="5503.39"/>
    <s v="‭112120503040‬"/>
    <s v="Serviços de Implantação e Operacionalização postos Poupatempo"/>
    <s v="01-‭112120503040‬-000-‭079505060122‬-2-NV000952-000000000-0-0-0"/>
    <s v="NV022637"/>
    <m/>
    <x v="2"/>
    <x v="69"/>
  </r>
  <r>
    <x v="201"/>
    <m/>
    <x v="1008"/>
    <d v="2025-10-24T00:00:00"/>
    <d v="2025-11-19T00:00:00"/>
    <n v="7738.61"/>
    <s v="‭112120503040‬"/>
    <s v="Serviços de Implantação e Operacionalização postos Poupatempo"/>
    <s v="01-‭112120503040‬-000-‭001505060407‬-2-NV022603-000000000-0-0-0"/>
    <s v="NV021581"/>
    <m/>
    <x v="2"/>
    <x v="145"/>
  </r>
  <r>
    <x v="201"/>
    <m/>
    <x v="1009"/>
    <d v="2025-10-24T00:00:00"/>
    <d v="2025-11-19T00:00:00"/>
    <n v="13771.2"/>
    <s v="‭112120503040‬"/>
    <s v="Serviços de Implantação e Operacionalização postos Poupatempo"/>
    <s v="01-‭112120503040‬-000-‭001505060402‬-2-NV021620-000000000-0-0-0"/>
    <s v="NV003972"/>
    <m/>
    <x v="2"/>
    <x v="50"/>
  </r>
  <r>
    <x v="201"/>
    <m/>
    <x v="1010"/>
    <d v="2025-10-24T00:00:00"/>
    <d v="2025-11-19T00:00:00"/>
    <n v="30860.99"/>
    <s v="‭112120503040‬"/>
    <s v="Serviços de Implantação e Operacionalização postos Poupatempo"/>
    <s v="01-‭112120503040‬-000-‭001505060403‬-2-NV022558-000000000-0-0-0"/>
    <s v="NV004960"/>
    <m/>
    <x v="2"/>
    <x v="49"/>
  </r>
  <r>
    <x v="201"/>
    <m/>
    <x v="1011"/>
    <d v="2025-10-24T00:00:00"/>
    <d v="2025-11-19T00:00:00"/>
    <n v="5644.7"/>
    <s v="‭112120503040‬"/>
    <s v="Serviços de Implantação e Operacionalização postos Poupatempo"/>
    <s v="01-‭112120503040‬-000-‭001505060417‬-2-NV022646-000000000-0-0-0"/>
    <s v="NV021575"/>
    <m/>
    <x v="2"/>
    <x v="67"/>
  </r>
  <r>
    <x v="201"/>
    <m/>
    <x v="1012"/>
    <d v="2025-10-24T00:00:00"/>
    <d v="2025-11-19T00:00:00"/>
    <n v="16458.43"/>
    <s v="‭112120503040‬"/>
    <s v="Serviços de Implantação e Operacionalização postos Poupatempo"/>
    <s v="01-‭112120503040‬-000-‭001505060416‬-2-NV022639-000000000-0-0-0"/>
    <s v="NV003974"/>
    <m/>
    <x v="2"/>
    <x v="159"/>
  </r>
  <r>
    <x v="201"/>
    <m/>
    <x v="1013"/>
    <d v="2025-10-24T00:00:00"/>
    <d v="2025-11-19T00:00:00"/>
    <n v="6225.56"/>
    <s v="‭112120503040‬"/>
    <s v="Serviços de Implantação e Operacionalização postos Poupatempo"/>
    <s v="01-‭112120503040‬-000-‭122505060123‬-2-NV003968-000000000-0-0-0"/>
    <s v="NV021589"/>
    <m/>
    <x v="2"/>
    <x v="176"/>
  </r>
  <r>
    <x v="201"/>
    <m/>
    <x v="1014"/>
    <d v="2025-10-24T00:00:00"/>
    <d v="2025-11-19T00:00:00"/>
    <n v="46829.93"/>
    <s v="‭112120503040‬"/>
    <s v="Serviços de Implantação e Operacionalização postos Poupatempo"/>
    <s v="01-‭112120503040‬-000-‭121505060124‬-2-NV003969-000000000-0-0-0"/>
    <s v="NV000958"/>
    <m/>
    <x v="2"/>
    <x v="110"/>
  </r>
  <r>
    <x v="201"/>
    <m/>
    <x v="1015"/>
    <d v="2025-10-24T00:00:00"/>
    <d v="2025-11-19T00:00:00"/>
    <n v="4711.96"/>
    <s v="‭112120503040‬"/>
    <s v="Serviços de Implantação e Operacionalização postos Poupatempo"/>
    <s v="01-‭112120503040‬-000-‭001505060414‬-2-NV022637-000000000-0-0-0"/>
    <s v="NV022626"/>
    <m/>
    <x v="2"/>
    <x v="48"/>
  </r>
  <r>
    <x v="201"/>
    <m/>
    <x v="1016"/>
    <d v="2025-10-24T00:00:00"/>
    <d v="2025-11-19T00:00:00"/>
    <n v="5105.16"/>
    <s v="‭112120503040‬"/>
    <s v="Serviços de Implantação e Operacionalização postos Poupatempo"/>
    <s v="01-‭112120503040‬-000-‭001505060395‬-2-NV021581-000000000-0-0-0"/>
    <s v="NV022684"/>
    <m/>
    <x v="2"/>
    <x v="47"/>
  </r>
  <r>
    <x v="201"/>
    <m/>
    <x v="1017"/>
    <d v="2025-10-24T00:00:00"/>
    <d v="2025-11-19T00:00:00"/>
    <n v="11620.01"/>
    <s v="‭112120503040‬"/>
    <s v="Serviços de Implantação e Operacionalização postos Poupatempo"/>
    <s v="01-‭112120503040‬-000-‭093505060125‬-2-NV003972-000000000-0-0-0"/>
    <s v="NV003979"/>
    <m/>
    <x v="2"/>
    <x v="46"/>
  </r>
  <r>
    <x v="201"/>
    <m/>
    <x v="1018"/>
    <d v="2025-10-24T00:00:00"/>
    <d v="2025-11-19T00:00:00"/>
    <n v="4567.18"/>
    <s v="‭112120503040‬"/>
    <s v="Serviços de Implantação e Operacionalização postos Poupatempo"/>
    <s v="01-‭112120503040‬-000-‭118505060126‬-2-NV004960-000000000-0-0-0"/>
    <s v="NV020557"/>
    <m/>
    <x v="2"/>
    <x v="93"/>
  </r>
  <r>
    <x v="201"/>
    <m/>
    <x v="1019"/>
    <d v="2025-10-24T00:00:00"/>
    <d v="2025-11-19T00:00:00"/>
    <n v="4838.51"/>
    <s v="‭112120503040‬"/>
    <s v="Serviços de Implantação e Operacionalização postos Poupatempo"/>
    <s v="01-‭112120503040‬-000-‭142505060137‬-2-NV021575-000000000-0-0-0"/>
    <s v="NV022628"/>
    <m/>
    <x v="2"/>
    <x v="143"/>
  </r>
  <r>
    <x v="201"/>
    <m/>
    <x v="1020"/>
    <d v="2025-10-24T00:00:00"/>
    <d v="2025-11-19T00:00:00"/>
    <n v="27571.93"/>
    <s v="‭112120503040‬"/>
    <s v="Serviços de Implantação e Operacionalização postos Poupatempo"/>
    <s v="01-‭112120503040‬-000-‭099505060127‬-2-NV003974-000000000-0-0-0"/>
    <s v="NV003980"/>
    <m/>
    <x v="2"/>
    <x v="142"/>
  </r>
  <r>
    <x v="201"/>
    <m/>
    <x v="1021"/>
    <d v="2025-10-24T00:00:00"/>
    <d v="2025-11-19T00:00:00"/>
    <n v="16889.580000000002"/>
    <s v="‭112120503040‬"/>
    <s v="Serviços de Implantação e Operacionalização postos Poupatempo"/>
    <s v="01-‭112120503040‬-000-‭001505060397‬-2-NV021589-000000000-0-0-0"/>
    <s v="NV003981"/>
    <m/>
    <x v="2"/>
    <x v="158"/>
  </r>
  <r>
    <x v="201"/>
    <m/>
    <x v="1022"/>
    <d v="2025-10-24T00:00:00"/>
    <d v="2025-11-19T00:00:00"/>
    <n v="5298.05"/>
    <s v="‭112120503040‬"/>
    <s v="Serviços de Implantação e Operacionalização postos Poupatempo"/>
    <s v="01-‭112120503040‬-000-‭082505060128‬-2-NV000958-000000000-0-0-0"/>
    <s v="NV021597"/>
    <m/>
    <x v="2"/>
    <x v="107"/>
  </r>
  <r>
    <x v="201"/>
    <m/>
    <x v="1023"/>
    <d v="2025-10-24T00:00:00"/>
    <d v="2025-11-19T00:00:00"/>
    <n v="55124.24"/>
    <s v="‭112120503040‬"/>
    <s v="Serviços de Implantação e Operacionalização postos Poupatempo"/>
    <s v="01-‭112120503040‬-000-‭001505060410‬-2-NV022626-000000000-0-0-0"/>
    <s v="NV006978"/>
    <m/>
    <x v="2"/>
    <x v="109"/>
  </r>
  <r>
    <x v="201"/>
    <m/>
    <x v="1024"/>
    <d v="2025-10-24T00:00:00"/>
    <d v="2025-11-19T00:00:00"/>
    <n v="61771.24"/>
    <s v="‭112120503040‬"/>
    <s v="Serviços de Implantação e Operacionalização postos Poupatempo"/>
    <s v="01-‭112120503040‬-000-‭001505060418‬-2-NV022684-000000000-0-0-0"/>
    <s v="NV006962"/>
    <m/>
    <x v="2"/>
    <x v="40"/>
  </r>
  <r>
    <x v="201"/>
    <m/>
    <x v="1025"/>
    <d v="2025-10-24T00:00:00"/>
    <d v="2025-11-19T00:00:00"/>
    <n v="20417.05"/>
    <s v="‭112120503040‬"/>
    <s v="Serviços de Implantação e Operacionalização postos Poupatempo"/>
    <s v="01-‭112120503040‬-000-‭108505060129‬-2-NV003979-000000000-0-0-0"/>
    <s v="NV004961"/>
    <m/>
    <x v="2"/>
    <x v="11"/>
  </r>
  <r>
    <x v="201"/>
    <m/>
    <x v="1026"/>
    <d v="2025-10-24T00:00:00"/>
    <d v="2025-11-19T00:00:00"/>
    <n v="47883.05"/>
    <s v="‭112120503040‬"/>
    <s v="Serviços de Implantação e Operacionalização postos Poupatempo"/>
    <s v="01-‭112120503040‬-000-‭136505060130‬-2-NV020557-000000000-0-0-0"/>
    <s v="NV000957"/>
    <m/>
    <x v="2"/>
    <x v="30"/>
  </r>
  <r>
    <x v="201"/>
    <m/>
    <x v="1027"/>
    <d v="2025-10-24T00:00:00"/>
    <d v="2025-11-19T00:00:00"/>
    <n v="9563.9699999999993"/>
    <s v="‭112120503040‬"/>
    <s v="Serviços de Implantação e Operacionalização postos Poupatempo"/>
    <s v="01-‭112120503040‬-000-‭001505060412‬-2-NV022628-000000000-0-0-0"/>
    <s v="NV022578"/>
    <m/>
    <x v="2"/>
    <x v="108"/>
  </r>
  <r>
    <x v="201"/>
    <m/>
    <x v="1028"/>
    <d v="2025-10-24T00:00:00"/>
    <d v="2025-11-19T00:00:00"/>
    <n v="28132.57"/>
    <s v="‭112120503040‬"/>
    <s v="Serviços de Implantação e Operacionalização postos Poupatempo"/>
    <s v="01-‭112120503040‬-000-‭104505060131‬-2-NV003980-000000000-0-0-0"/>
    <s v="NV008121"/>
    <m/>
    <x v="2"/>
    <x v="33"/>
  </r>
  <r>
    <x v="201"/>
    <m/>
    <x v="1029"/>
    <d v="2025-10-24T00:00:00"/>
    <d v="2025-11-19T00:00:00"/>
    <n v="6548.35"/>
    <s v="‭112120503040‬"/>
    <s v="Serviços de Implantação e Operacionalização postos Poupatempo"/>
    <s v="01-‭112120503040‬-000-‭125505060132‬-2-NV003981-000000000-0-0-0"/>
    <s v="NV021609"/>
    <m/>
    <x v="2"/>
    <x v="157"/>
  </r>
  <r>
    <x v="201"/>
    <m/>
    <x v="1030"/>
    <d v="2025-10-24T00:00:00"/>
    <d v="2025-11-19T00:00:00"/>
    <n v="9001.65"/>
    <s v="‭112120503040‬"/>
    <s v="Serviços de Implantação e Operacionalização postos Poupatempo"/>
    <s v="01-‭112120503040‬-000-‭001505060398‬-2-NV021597-000000000-0-0-0"/>
    <s v="NV021593"/>
    <m/>
    <x v="2"/>
    <x v="18"/>
  </r>
  <r>
    <x v="201"/>
    <m/>
    <x v="1031"/>
    <d v="2025-10-24T00:00:00"/>
    <d v="2025-11-19T00:00:00"/>
    <n v="8806.2099999999991"/>
    <s v="‭112120503040‬"/>
    <s v="Serviços de Implantação e Operacionalização postos Poupatempo"/>
    <s v="01-‭112120503040‬-000-‭060505060133‬-2-NV006978-000000000-0-0-0"/>
    <s v="NV021611"/>
    <m/>
    <x v="2"/>
    <x v="10"/>
  </r>
  <r>
    <x v="201"/>
    <m/>
    <x v="1032"/>
    <d v="2025-10-01T00:00:00"/>
    <d v="2025-11-19T00:00:00"/>
    <n v="2759.79"/>
    <s v="‭112120503040‬"/>
    <s v="Serviços de Implantação e Operacionalização postos Poupatempo"/>
    <s v="01-‭112120503040‬-000-‭045505060134‬-2-NV006962-000000000-0-0-0"/>
    <s v="NV022588"/>
    <m/>
    <x v="2"/>
    <x v="207"/>
  </r>
  <r>
    <x v="201"/>
    <m/>
    <x v="1033"/>
    <d v="2025-10-01T00:00:00"/>
    <d v="2025-11-19T00:00:00"/>
    <n v="2759.79"/>
    <s v="‭112120503040‬"/>
    <s v="Serviços de Implantação e Operacionalização postos Poupatempo"/>
    <s v="01-‭112120503040‬-000-‭126505060135‬-2-NV004961-000000000-0-0-0"/>
    <s v="NV022688"/>
    <m/>
    <x v="2"/>
    <x v="249"/>
  </r>
  <r>
    <x v="201"/>
    <m/>
    <x v="1034"/>
    <d v="2025-10-01T00:00:00"/>
    <d v="2025-11-19T00:00:00"/>
    <n v="2444.65"/>
    <s v="‭112120503040‬"/>
    <s v="Serviços de Implantação e Operacionalização postos Poupatempo"/>
    <s v="01-‭112120503040‬-000-‭071505060482‬-2-NV000957-000000000-0-0-0"/>
    <s v="NV022633"/>
    <m/>
    <x v="2"/>
    <x v="172"/>
  </r>
  <r>
    <x v="201"/>
    <m/>
    <x v="1035"/>
    <d v="2025-10-01T00:00:00"/>
    <d v="2025-11-19T00:00:00"/>
    <n v="10487"/>
    <s v="‭112120503040‬"/>
    <s v="Serviços de Implantação e Operacionalização postos Poupatempo"/>
    <s v="01-‭112120503040‬-000-‭001505060405‬-2-NV022578-000000000-0-0-0"/>
    <s v="NV003953"/>
    <m/>
    <x v="2"/>
    <x v="68"/>
  </r>
  <r>
    <x v="201"/>
    <m/>
    <x v="1036"/>
    <d v="2025-10-01T00:00:00"/>
    <d v="2025-11-19T00:00:00"/>
    <n v="2444.65"/>
    <s v="‭112120503040‬"/>
    <s v="Serviços de Implantação e Operacionalização postos Poupatempo"/>
    <s v="01-‭112120503040‬-000-‭065505060136‬-2-NV008121-000000000-0-0-0"/>
    <s v="NV022663"/>
    <m/>
    <x v="2"/>
    <x v="163"/>
  </r>
  <r>
    <x v="201"/>
    <m/>
    <x v="1037"/>
    <d v="2025-10-01T00:00:00"/>
    <d v="2025-11-19T00:00:00"/>
    <n v="2444.65"/>
    <s v="‭112120503040‬"/>
    <s v="Serviços de Implantação e Operacionalização postos Poupatempo"/>
    <s v="01-‭112120503040‬-000-‭001505060401‬-2-NV021609-000000000-0-0-0"/>
    <s v="NV022672"/>
    <m/>
    <x v="2"/>
    <x v="73"/>
  </r>
  <r>
    <x v="201"/>
    <m/>
    <x v="1038"/>
    <d v="2025-10-01T00:00:00"/>
    <d v="2025-11-19T00:00:00"/>
    <n v="10323.4"/>
    <s v="‭112120503040‬"/>
    <s v="Serviços de Implantação e Operacionalização postos Poupatempo"/>
    <s v="01-‭112120503040‬-000-‭001505060396‬-2-NV021593-000000000-0-0-0"/>
    <s v="NV003955"/>
    <m/>
    <x v="2"/>
    <x v="126"/>
  </r>
  <r>
    <x v="201"/>
    <m/>
    <x v="1039"/>
    <d v="2025-10-01T00:00:00"/>
    <d v="2025-11-19T00:00:00"/>
    <n v="6494.04"/>
    <s v="‭112120503040‬"/>
    <s v="Serviços de Implantação e Operacionalização postos Poupatempo"/>
    <s v="01-‭112120503040‬-000-‭001505060489‬-2-NV021611-000000000-0-0-0"/>
    <s v="NV003956"/>
    <m/>
    <x v="2"/>
    <x v="94"/>
  </r>
  <r>
    <x v="201"/>
    <m/>
    <x v="1040"/>
    <d v="2025-10-01T00:00:00"/>
    <d v="2025-11-19T00:00:00"/>
    <n v="2444.65"/>
    <s v="‭112120503040‬"/>
    <s v="Serviços de Implantação e Operacionalização postos Poupatempo"/>
    <s v="01-‭112120503040‬-000-‭001505060515‬-2-NV022588-000000000-0-0-0"/>
    <s v="NV022624"/>
    <m/>
    <x v="2"/>
    <x v="214"/>
  </r>
  <r>
    <x v="201"/>
    <m/>
    <x v="1041"/>
    <d v="2025-10-01T00:00:00"/>
    <d v="2025-11-19T00:00:00"/>
    <n v="2444.65"/>
    <s v="‭112120503040‬"/>
    <s v="Serviços de Implantação e Operacionalização postos Poupatempo"/>
    <s v="01-‭112120503040‬-000-‭001505060468‬-2-NV022688-000000000-0-0-0"/>
    <s v="NV022618"/>
    <m/>
    <x v="2"/>
    <x v="122"/>
  </r>
  <r>
    <x v="201"/>
    <m/>
    <x v="1042"/>
    <d v="2025-10-01T00:00:00"/>
    <d v="2025-11-19T00:00:00"/>
    <n v="42374.89"/>
    <s v="‭112120503040‬"/>
    <s v="Serviços de Implantação e Operacionalização postos Poupatempo"/>
    <s v="01-‭112120503040‬-000-‭001505060517‬-2-NV022633-000000000-0-0-0"/>
    <s v="NV006977"/>
    <m/>
    <x v="2"/>
    <x v="215"/>
  </r>
  <r>
    <x v="201"/>
    <m/>
    <x v="1043"/>
    <d v="2025-10-01T00:00:00"/>
    <d v="2025-11-19T00:00:00"/>
    <n v="13279.24"/>
    <s v="‭112120503040‬"/>
    <s v="Serviços de Implantação e Operacionalização postos Poupatempo"/>
    <s v="01-‭112120503040‬-000-‭114505060459‬-2-NV003953-000000000-0-0-0"/>
    <s v="NV003959"/>
    <m/>
    <x v="2"/>
    <x v="169"/>
  </r>
  <r>
    <x v="201"/>
    <m/>
    <x v="1044"/>
    <d v="2025-10-01T00:00:00"/>
    <d v="2025-11-19T00:00:00"/>
    <n v="3864.1"/>
    <s v="‭112120503040‬"/>
    <s v="Serviços de Implantação e Operacionalização postos Poupatempo"/>
    <s v="01-‭112120503040‬-000-‭001505060493‬-2-NV022663-000000000-0-0-0"/>
    <s v="NV021602"/>
    <m/>
    <x v="2"/>
    <x v="129"/>
  </r>
  <r>
    <x v="201"/>
    <m/>
    <x v="1045"/>
    <d v="2025-10-01T00:00:00"/>
    <d v="2025-11-19T00:00:00"/>
    <n v="13078.81"/>
    <s v="‭112120503040‬"/>
    <s v="Serviços de Implantação e Operacionalização postos Poupatempo"/>
    <s v="01-‭112120503040‬-000-‭001505060494‬-2-NV022672-000000000-0-0-0"/>
    <s v="NV009960"/>
    <m/>
    <x v="2"/>
    <x v="72"/>
  </r>
  <r>
    <x v="201"/>
    <m/>
    <x v="1046"/>
    <d v="2025-10-01T00:00:00"/>
    <d v="2025-11-19T00:00:00"/>
    <n v="2444.65"/>
    <s v="‭112120503040‬"/>
    <s v="Serviços de Implantação e Operacionalização postos Poupatempo"/>
    <s v="01-‭112120503040‬-000-‭113505060496‬-2-NV003955-000000000-0-0-0"/>
    <s v="NV022680"/>
    <m/>
    <x v="2"/>
    <x v="92"/>
  </r>
  <r>
    <x v="201"/>
    <m/>
    <x v="1047"/>
    <d v="2025-10-01T00:00:00"/>
    <d v="2025-11-19T00:00:00"/>
    <n v="2444.65"/>
    <s v="‭112120503040‬"/>
    <s v="Serviços de Implantação e Operacionalização postos Poupatempo"/>
    <s v="01-‭112120503040‬-000-‭101505060478‬-2-NV003956-000000000-0-0-0"/>
    <s v="NV022652"/>
    <m/>
    <x v="2"/>
    <x v="128"/>
  </r>
  <r>
    <x v="201"/>
    <m/>
    <x v="1048"/>
    <d v="2025-10-01T00:00:00"/>
    <d v="2025-11-19T00:00:00"/>
    <n v="2444.65"/>
    <s v="‭112120503040‬"/>
    <s v="Serviços de Implantação e Operacionalização postos Poupatempo"/>
    <s v="01-‭112120503040‬-000-‭001505060469‬-2-NV022624-000000000-0-0-0"/>
    <s v="NV021567"/>
    <m/>
    <x v="2"/>
    <x v="91"/>
  </r>
  <r>
    <x v="201"/>
    <m/>
    <x v="1049"/>
    <d v="2025-10-01T00:00:00"/>
    <d v="2025-11-19T00:00:00"/>
    <n v="2444.65"/>
    <s v="‭112120503040‬"/>
    <s v="Serviços de Implantação e Operacionalização postos Poupatempo"/>
    <s v="01-‭112120503040‬-000-‭001505060516‬-2-NV022618-000000000-0-0-0"/>
    <s v="NV022623"/>
    <m/>
    <x v="2"/>
    <x v="252"/>
  </r>
  <r>
    <x v="201"/>
    <m/>
    <x v="1050"/>
    <d v="2025-10-01T00:00:00"/>
    <d v="2025-11-19T00:00:00"/>
    <n v="6821.14"/>
    <s v="‭112120503040‬"/>
    <s v="Serviços de Implantação e Operacionalização postos Poupatempo"/>
    <s v="01-‭112120503040‬-000-‭057505060470‬-2-NV006977-000000000-0-0-0"/>
    <s v="NV003966"/>
    <m/>
    <x v="2"/>
    <x v="121"/>
  </r>
  <r>
    <x v="201"/>
    <m/>
    <x v="1051"/>
    <d v="2025-10-01T00:00:00"/>
    <d v="2025-11-19T00:00:00"/>
    <n v="2759.79"/>
    <s v="‭112120503040‬"/>
    <s v="Serviços de Implantação e Operacionalização postos Poupatempo"/>
    <s v="01-‭112120503040‬-000-‭112505060461‬-2-NV003959-000000000-0-0-0"/>
    <s v="NV022636"/>
    <m/>
    <x v="2"/>
    <x v="156"/>
  </r>
  <r>
    <x v="201"/>
    <m/>
    <x v="1052"/>
    <d v="2025-10-01T00:00:00"/>
    <d v="2025-11-19T00:00:00"/>
    <n v="2444.65"/>
    <s v="‭112120503040‬"/>
    <s v="Serviços de Implantação e Operacionalização postos Poupatempo"/>
    <s v="01-‭112120503040‬-000-‭001505060486‬-2-NV021602-000000000-0-0-0"/>
    <s v="NV022651"/>
    <m/>
    <x v="2"/>
    <x v="85"/>
  </r>
  <r>
    <x v="201"/>
    <m/>
    <x v="1053"/>
    <d v="2025-10-01T00:00:00"/>
    <d v="2025-11-19T00:00:00"/>
    <n v="2444.65"/>
    <s v="‭112120503040‬"/>
    <s v="Serviços de Implantação e Operacionalização postos Poupatempo"/>
    <s v="01-‭112120503040‬-000-‭076505060479‬-2-NV009960-000000000-0-0-0"/>
    <s v="NV021610"/>
    <m/>
    <x v="2"/>
    <x v="160"/>
  </r>
  <r>
    <x v="201"/>
    <m/>
    <x v="1054"/>
    <d v="2025-10-01T00:00:00"/>
    <d v="2025-11-19T00:00:00"/>
    <n v="9064.59"/>
    <s v="‭112120503040‬"/>
    <s v="Serviços de Implantação e Operacionalização postos Poupatempo"/>
    <s v="01-‭112120503040‬-000-‭001505060508‬-2-NV022680-000000000-0-0-0"/>
    <s v="NV003971"/>
    <m/>
    <x v="2"/>
    <x v="196"/>
  </r>
  <r>
    <x v="201"/>
    <m/>
    <x v="1055"/>
    <d v="2025-10-02T00:00:00"/>
    <d v="2025-11-19T00:00:00"/>
    <n v="2285.4899999999998"/>
    <s v="‭112120503040‬"/>
    <s v="Serviços de Implantação e Operacionalização postos Poupatempo"/>
    <s v="01-‭112120503040‬-000-‭001505060492‬-2-NV022652-000000000-0-0-0"/>
    <s v="NV021561"/>
    <m/>
    <x v="2"/>
    <x v="177"/>
  </r>
  <r>
    <x v="201"/>
    <m/>
    <x v="1056"/>
    <d v="2025-10-02T00:00:00"/>
    <d v="2025-11-19T00:00:00"/>
    <n v="8452.67"/>
    <s v="‭112120503040‬"/>
    <s v="Serviços de Implantação e Operacionalização postos Poupatempo"/>
    <s v="01-‭112120503040‬-000-‭155505060500‬-2-NV021567-000000000-0-0-0"/>
    <s v="NV003973"/>
    <m/>
    <x v="2"/>
    <x v="66"/>
  </r>
  <r>
    <x v="201"/>
    <m/>
    <x v="1057"/>
    <d v="2025-10-02T00:00:00"/>
    <d v="2025-11-19T00:00:00"/>
    <n v="8369.74"/>
    <s v="‭112120503040‬"/>
    <s v="Serviços de Implantação e Operacionalização postos Poupatempo"/>
    <s v="01-‭112120503040‬-000-‭001505060471‬-2-NV022623-000000000-0-0-0"/>
    <s v="NV004957"/>
    <m/>
    <x v="2"/>
    <x v="202"/>
  </r>
  <r>
    <x v="201"/>
    <m/>
    <x v="1058"/>
    <d v="2025-10-02T00:00:00"/>
    <d v="2025-11-19T00:00:00"/>
    <n v="2444.65"/>
    <s v="‭112120503040‬"/>
    <s v="Serviços de Implantação e Operacionalização postos Poupatempo"/>
    <s v="01-‭112120503040‬-000-‭106505060509‬-2-NV003966-000000000-0-0-0"/>
    <s v="NV021594"/>
    <m/>
    <x v="2"/>
    <x v="89"/>
  </r>
  <r>
    <x v="201"/>
    <m/>
    <x v="1059"/>
    <d v="2025-10-02T00:00:00"/>
    <d v="2025-11-19T00:00:00"/>
    <n v="2444.65"/>
    <s v="‭112120503040‬"/>
    <s v="Serviços de Implantação e Operacionalização postos Poupatempo"/>
    <s v="01-‭112120503040‬-000-‭001505060507‬-2-NV022636-000000000-0-0-0"/>
    <s v="NV022634"/>
    <m/>
    <x v="2"/>
    <x v="155"/>
  </r>
  <r>
    <x v="201"/>
    <m/>
    <x v="1060"/>
    <d v="2025-10-02T00:00:00"/>
    <d v="2025-11-19T00:00:00"/>
    <n v="4396.49"/>
    <s v="‭112120503040‬"/>
    <s v="Serviços de Implantação e Operacionalização postos Poupatempo"/>
    <s v="01-‭112120503040‬-000-‭001505060462‬-2-NV022651-000000000-0-0-0"/>
    <s v="NV019956"/>
    <m/>
    <x v="2"/>
    <x v="204"/>
  </r>
  <r>
    <x v="201"/>
    <m/>
    <x v="1061"/>
    <d v="2025-10-02T00:00:00"/>
    <d v="2025-11-19T00:00:00"/>
    <n v="2444.65"/>
    <s v="‭112120503040‬"/>
    <s v="Serviços de Implantação e Operacionalização postos Poupatempo"/>
    <s v="01-‭112120503040‬-000-‭001505060488‬-2-NV021610-000000000-0-0-0"/>
    <s v="NV022642"/>
    <m/>
    <x v="2"/>
    <x v="62"/>
  </r>
  <r>
    <x v="201"/>
    <m/>
    <x v="1062"/>
    <d v="2025-10-02T00:00:00"/>
    <d v="2025-11-19T00:00:00"/>
    <n v="23247.82"/>
    <s v="‭112120503040‬"/>
    <s v="Serviços de Implantação e Operacionalização postos Poupatempo"/>
    <s v="01-‭112120503040‬-000-‭100505060472‬-2-NV003971-000000000-0-0-0"/>
    <s v="NV009955"/>
    <m/>
    <x v="2"/>
    <x v="125"/>
  </r>
  <r>
    <x v="201"/>
    <m/>
    <x v="1063"/>
    <d v="2025-10-02T00:00:00"/>
    <d v="2025-11-19T00:00:00"/>
    <n v="2444.65"/>
    <s v="‭112120503040‬"/>
    <s v="Serviços de Implantação e Operacionalização postos Poupatempo"/>
    <s v="01-‭112120503040‬-000-‭140505060484‬-2-NV021561-000000000-0-0-0"/>
    <s v="NV022643"/>
    <m/>
    <x v="2"/>
    <x v="171"/>
  </r>
  <r>
    <x v="201"/>
    <m/>
    <x v="1064"/>
    <d v="2025-10-02T00:00:00"/>
    <d v="2025-11-19T00:00:00"/>
    <n v="2444.65"/>
    <s v="‭112120503040‬"/>
    <s v="Serviços de Implantação e Operacionalização postos Poupatempo"/>
    <s v="01-‭112120503040‬-000-‭072505060480‬-2-NV003973-000000000-0-0-0"/>
    <s v="NV022587"/>
    <m/>
    <x v="2"/>
    <x v="80"/>
  </r>
  <r>
    <x v="201"/>
    <m/>
    <x v="1065"/>
    <d v="2025-10-02T00:00:00"/>
    <d v="2025-11-19T00:00:00"/>
    <n v="2759.79"/>
    <s v="‭112120503040‬"/>
    <s v="Serviços de Implantação e Operacionalização postos Poupatempo"/>
    <s v="01-‭112120503040‬-000-‭095505060473‬-2-NV004957-000000000-0-0-0"/>
    <s v="NV022622"/>
    <m/>
    <x v="2"/>
    <x v="124"/>
  </r>
  <r>
    <x v="201"/>
    <m/>
    <x v="1066"/>
    <d v="2025-10-02T00:00:00"/>
    <d v="2025-11-19T00:00:00"/>
    <n v="12029.6"/>
    <s v="‭112120503040‬"/>
    <s v="Serviços de Implantação e Operacionalização postos Poupatempo"/>
    <s v="01-‭112120503040‬-000-‭001505060512‬-2-NV021594-000000000-0-0-0"/>
    <s v="NV003978"/>
    <m/>
    <x v="2"/>
    <x v="44"/>
  </r>
  <r>
    <x v="201"/>
    <m/>
    <x v="1067"/>
    <d v="2025-10-02T00:00:00"/>
    <d v="2025-11-19T00:00:00"/>
    <n v="2444.65"/>
    <s v="‭112120503040‬"/>
    <s v="Serviços de Implantação e Operacionalização postos Poupatempo"/>
    <s v="01-‭112120503040‬-000-‭001505060506‬-2-NV022634-000000000-0-0-0"/>
    <s v="NV021570"/>
    <m/>
    <x v="2"/>
    <x v="90"/>
  </r>
  <r>
    <x v="201"/>
    <m/>
    <x v="1068"/>
    <d v="2025-10-02T00:00:00"/>
    <d v="2025-11-19T00:00:00"/>
    <n v="2444.65"/>
    <s v="‭112120503040‬"/>
    <s v="Serviços de Implantação e Operacionalização postos Poupatempo"/>
    <s v="01-‭112120503040‬-000-‭128505060474‬-2-NV019956-000000000-0-0-0"/>
    <s v="NV021588"/>
    <m/>
    <x v="2"/>
    <x v="64"/>
  </r>
  <r>
    <x v="201"/>
    <m/>
    <x v="1069"/>
    <d v="2025-10-02T00:00:00"/>
    <d v="2025-11-19T00:00:00"/>
    <n v="2759.79"/>
    <s v="‭112120503040‬"/>
    <s v="Serviços de Implantação e Operacionalização postos Poupatempo"/>
    <s v="01-‭112120503040‬-000-‭001505060520‬-2-NV022642-000000000-0-0-0"/>
    <s v="NV021604"/>
    <m/>
    <x v="2"/>
    <x v="226"/>
  </r>
  <r>
    <x v="201"/>
    <m/>
    <x v="1070"/>
    <d v="2025-10-02T00:00:00"/>
    <d v="2025-11-19T00:00:00"/>
    <n v="9994.6299999999992"/>
    <s v="‭112120503040‬"/>
    <s v="Serviços de Implantação e Operacionalização postos Poupatempo"/>
    <s v="01-‭112120503040‬-000-‭077505060497‬-2-NV009955-000000000-0-0-0"/>
    <s v="NV004958"/>
    <m/>
    <x v="2"/>
    <x v="141"/>
  </r>
  <r>
    <x v="201"/>
    <m/>
    <x v="1071"/>
    <d v="2025-10-02T00:00:00"/>
    <d v="2025-11-19T00:00:00"/>
    <n v="2444.65"/>
    <s v="‭112120503040‬"/>
    <s v="Serviços de Implantação e Operacionalização postos Poupatempo"/>
    <s v="01-‭112120503040‬-000-‭001505060521‬-2-NV022643-000000000-0-0-0"/>
    <s v="NV022675"/>
    <m/>
    <x v="2"/>
    <x v="114"/>
  </r>
  <r>
    <x v="201"/>
    <m/>
    <x v="1072"/>
    <d v="2025-10-02T00:00:00"/>
    <d v="2025-11-19T00:00:00"/>
    <n v="2444.65"/>
    <s v="‭112120503040‬"/>
    <s v="Serviços de Implantação e Operacionalização postos Poupatempo"/>
    <s v="01-‭112120503040‬-000-‭001505060464‬-2-NV022587-000000000-0-0-0"/>
    <s v="NV022612"/>
    <m/>
    <x v="2"/>
    <x v="106"/>
  </r>
  <r>
    <x v="201"/>
    <m/>
    <x v="1073"/>
    <d v="2025-10-02T00:00:00"/>
    <d v="2025-11-19T00:00:00"/>
    <n v="2444.65"/>
    <s v="‭112120503040‬"/>
    <s v="Serviços de Implantação e Operacionalização postos Poupatempo"/>
    <s v="01-‭112120503040‬-000-‭001505060505‬-2-NV022622-000000000-0-0-0"/>
    <s v="NV022635"/>
    <m/>
    <x v="2"/>
    <x v="105"/>
  </r>
  <r>
    <x v="201"/>
    <m/>
    <x v="1074"/>
    <d v="2025-10-02T00:00:00"/>
    <d v="2025-11-19T00:00:00"/>
    <n v="2444.65"/>
    <s v="‭112120503040‬"/>
    <s v="Serviços de Implantação e Operacionalização postos Poupatempo"/>
    <s v="01-‭112120503040‬-000-‭088505060498‬-2-NV003978-000000000-0-0-0"/>
    <s v="NV021568"/>
    <m/>
    <x v="2"/>
    <x v="144"/>
  </r>
  <r>
    <x v="201"/>
    <m/>
    <x v="1075"/>
    <d v="2025-10-02T00:00:00"/>
    <d v="2025-11-19T00:00:00"/>
    <n v="2759.79"/>
    <s v="‭112120503040‬"/>
    <s v="Serviços de Implantação e Operacionalização postos Poupatempo"/>
    <s v="01-‭112120503040‬-000-‭145505060501‬-2-NV021570-000000000-0-0-0"/>
    <s v="NV021601"/>
    <m/>
    <x v="2"/>
    <x v="104"/>
  </r>
  <r>
    <x v="201"/>
    <m/>
    <x v="1076"/>
    <d v="2025-10-02T00:00:00"/>
    <d v="2025-11-19T00:00:00"/>
    <n v="21656.19"/>
    <s v="‭112120503040‬"/>
    <s v="Serviços de Implantação e Operacionalização postos Poupatempo"/>
    <s v="01-‭112120503040‬-000-‭001505060502‬-2-NV021588-000000000-0-0-0"/>
    <s v="NV009954"/>
    <m/>
    <x v="2"/>
    <x v="170"/>
  </r>
  <r>
    <x v="201"/>
    <m/>
    <x v="1077"/>
    <d v="2025-10-02T00:00:00"/>
    <d v="2025-11-19T00:00:00"/>
    <n v="2444.65"/>
    <s v="‭112120503040‬"/>
    <s v="Serviços de Implantação e Operacionalização postos Poupatempo"/>
    <s v="01-‭112120503040‬-000-‭001505060475‬-2-NV021604-000000000-0-0-0"/>
    <s v="NV022553"/>
    <m/>
    <x v="2"/>
    <x v="61"/>
  </r>
  <r>
    <x v="201"/>
    <m/>
    <x v="1078"/>
    <d v="2025-10-02T00:00:00"/>
    <d v="2025-11-19T00:00:00"/>
    <n v="2444.65"/>
    <s v="‭112120503040‬"/>
    <s v="Serviços de Implantação e Operacionalização postos Poupatempo"/>
    <s v="01-‭112120503040‬-000-‭116505060499‬-2-NV004958-000000000-0-0-0"/>
    <s v="NV022554"/>
    <m/>
    <x v="2"/>
    <x v="97"/>
  </r>
  <r>
    <x v="201"/>
    <m/>
    <x v="1079"/>
    <d v="2025-10-02T00:00:00"/>
    <d v="2025-11-19T00:00:00"/>
    <n v="2444.65"/>
    <s v="‭112120503040‬"/>
    <s v="Serviços de Implantação e Operacionalização postos Poupatempo"/>
    <s v="01-‭112120503040‬-000-‭001505060465‬-2-NV022675-000000000-0-0-0"/>
    <s v="NV022676"/>
    <m/>
    <x v="2"/>
    <x v="138"/>
  </r>
  <r>
    <x v="201"/>
    <m/>
    <x v="1080"/>
    <d v="2025-10-02T00:00:00"/>
    <d v="2025-11-19T00:00:00"/>
    <n v="2444.65"/>
    <s v="‭112120503040‬"/>
    <s v="Serviços de Implantação e Operacionalização postos Poupatempo"/>
    <s v="01-‭112120503040‬-000-‭001505060504‬-2-NV022612-000000000-0-0-0"/>
    <s v="NV021569"/>
    <m/>
    <x v="2"/>
    <x v="233"/>
  </r>
  <r>
    <x v="201"/>
    <m/>
    <x v="1081"/>
    <d v="2025-10-02T00:00:00"/>
    <d v="2025-11-19T00:00:00"/>
    <n v="2444.65"/>
    <s v="‭112120503040‬"/>
    <s v="Serviços de Implantação e Operacionalização postos Poupatempo"/>
    <s v="01-‭112120503040‬-000-‭001505060518‬-2-NV022635-000000000-0-0-0"/>
    <s v="NV022641"/>
    <m/>
    <x v="2"/>
    <x v="137"/>
  </r>
  <r>
    <x v="201"/>
    <m/>
    <x v="1082"/>
    <d v="2025-10-02T00:00:00"/>
    <d v="2025-11-19T00:00:00"/>
    <n v="2444.65"/>
    <s v="‭112120503040‬"/>
    <s v="Serviços de Implantação e Operacionalização postos Poupatempo"/>
    <s v="01-‭112120503040‬-000-‭148505060485‬-2-NV021568-000000000-0-0-0"/>
    <s v="NV022661"/>
    <m/>
    <x v="2"/>
    <x v="237"/>
  </r>
  <r>
    <x v="201"/>
    <m/>
    <x v="1083"/>
    <d v="2025-10-02T00:00:00"/>
    <d v="2025-11-19T00:00:00"/>
    <n v="2759.79"/>
    <s v="‭112120503040‬"/>
    <s v="Serviços de Implantação e Operacionalização postos Poupatempo"/>
    <s v="01-‭112120503040‬-000-‭001505060513‬-2-NV021601-000000000-0-0-0"/>
    <s v="NV022679"/>
    <m/>
    <x v="2"/>
    <x v="45"/>
  </r>
  <r>
    <x v="201"/>
    <m/>
    <x v="1084"/>
    <d v="2025-10-02T00:00:00"/>
    <d v="2025-11-19T00:00:00"/>
    <n v="13239.13"/>
    <s v="‭112120503040‬"/>
    <s v="Serviços de Implantação e Operacionalização postos Poupatempo"/>
    <s v="01-‭112120503040‬-000-‭091505060510‬-2-NV009954-000000000-0-0-0"/>
    <s v="NV009959"/>
    <m/>
    <x v="2"/>
    <x v="244"/>
  </r>
  <r>
    <x v="201"/>
    <m/>
    <x v="1085"/>
    <d v="2025-10-02T00:00:00"/>
    <d v="2025-11-19T00:00:00"/>
    <n v="2444.65"/>
    <s v="‭112120503040‬"/>
    <s v="Serviços de Implantação e Operacionalização postos Poupatempo"/>
    <s v="01-‭112120503040‬-000-‭001505060514‬-2-NV022553-000000000-0-0-0"/>
    <s v="NV022644"/>
    <m/>
    <x v="2"/>
    <x v="152"/>
  </r>
  <r>
    <x v="201"/>
    <m/>
    <x v="1086"/>
    <d v="2025-10-02T00:00:00"/>
    <d v="2025-11-19T00:00:00"/>
    <n v="2759.79"/>
    <s v="‭112120503040‬"/>
    <s v="Serviços de Implantação e Operacionalização postos Poupatempo"/>
    <s v="01-‭112120503040‬-000-‭001505060466‬-2-NV022554-000000000-0-0-0"/>
    <s v="NV022562"/>
    <m/>
    <x v="2"/>
    <x v="175"/>
  </r>
  <r>
    <x v="201"/>
    <m/>
    <x v="1087"/>
    <d v="2025-10-02T00:00:00"/>
    <d v="2025-11-19T00:00:00"/>
    <n v="9085.5"/>
    <s v="‭112120503040‬"/>
    <s v="Serviços de Implantação e Operacionalização postos Poupatempo"/>
    <s v="01-‭112120503040‬-000-‭001505060524‬-2-NV022676-000000000-0-0-0"/>
    <s v="NV003985"/>
    <m/>
    <x v="2"/>
    <x v="88"/>
  </r>
  <r>
    <x v="201"/>
    <m/>
    <x v="1088"/>
    <d v="2025-10-02T00:00:00"/>
    <d v="2025-11-19T00:00:00"/>
    <n v="2444.65"/>
    <s v="‭112120503040‬"/>
    <s v="Serviços de Implantação e Operacionalização postos Poupatempo"/>
    <s v="01-‭112120503040‬-000-‭150505060476‬-2-NV021569-000000000-0-0-0"/>
    <s v="NV022662"/>
    <m/>
    <x v="2"/>
    <x v="151"/>
  </r>
  <r>
    <x v="201"/>
    <m/>
    <x v="1089"/>
    <d v="2025-10-02T00:00:00"/>
    <d v="2025-11-19T00:00:00"/>
    <n v="2444.65"/>
    <s v="‭112120503040‬"/>
    <s v="Serviços de Implantação e Operacionalização postos Poupatempo"/>
    <s v="01-‭112120503040‬-000-‭001505060519‬-2-NV022641-000000000-0-0-0"/>
    <s v="NV022621"/>
    <m/>
    <x v="2"/>
    <x v="131"/>
  </r>
  <r>
    <x v="201"/>
    <m/>
    <x v="1090"/>
    <d v="2025-10-01T00:00:00"/>
    <d v="2025-11-19T00:00:00"/>
    <n v="19599.39"/>
    <s v="‭112120503040‬"/>
    <s v="Serviços de Implantação e Operacionalização postos Poupatempo"/>
    <s v="01-‭112120503040‬-000-‭001505060477‬-2-NV022661-000000000-0-0-0"/>
    <s v="NV003961"/>
    <m/>
    <x v="2"/>
    <x v="24"/>
  </r>
  <r>
    <x v="201"/>
    <m/>
    <x v="1091"/>
    <d v="2025-10-01T00:00:00"/>
    <d v="2025-11-19T00:00:00"/>
    <n v="6933.29"/>
    <s v="‭112120503040‬"/>
    <s v="Serviços de Implantação e Operacionalização postos Poupatempo"/>
    <s v="01-‭112120503040‬-000-‭001505060495‬-2-NV022679-000000000-0-0-0"/>
    <s v="NV022649"/>
    <m/>
    <x v="2"/>
    <x v="26"/>
  </r>
  <r>
    <x v="201"/>
    <m/>
    <x v="1092"/>
    <d v="2025-10-01T00:00:00"/>
    <d v="2025-11-19T00:00:00"/>
    <n v="29481"/>
    <s v="‭112120503040‬"/>
    <s v="Serviços de Implantação e Operacionalização postos Poupatempo"/>
    <s v="01-‭112120503040‬-000-‭078505060483‬-2-NV009959-000000000-0-0-0"/>
    <s v="NV022666"/>
    <m/>
    <x v="2"/>
    <x v="34"/>
  </r>
  <r>
    <x v="201"/>
    <m/>
    <x v="1093"/>
    <d v="2025-10-01T00:00:00"/>
    <d v="2025-11-19T00:00:00"/>
    <n v="2293.37"/>
    <s v="‭112120503040‬"/>
    <s v="Serviços de Implantação e Operacionalização postos Poupatempo"/>
    <s v="01-‭112120503040‬-000-‭001505060522‬-2-NV022644-000000000-0-0-0"/>
    <s v="NV023563"/>
    <m/>
    <x v="2"/>
    <x v="185"/>
  </r>
  <r>
    <x v="201"/>
    <m/>
    <x v="1094"/>
    <d v="2025-10-01T00:00:00"/>
    <d v="2025-11-19T00:00:00"/>
    <n v="10370.290000000001"/>
    <s v="‭112120503040‬"/>
    <s v="Serviços de Implantação e Operacionalização postos Poupatempo"/>
    <s v="01-‭112120503040‬-000-‭001505060503‬-2-NV022562-000000000-0-0-0"/>
    <s v="NV021618"/>
    <m/>
    <x v="2"/>
    <x v="37"/>
  </r>
  <r>
    <x v="201"/>
    <m/>
    <x v="1095"/>
    <d v="2025-10-01T00:00:00"/>
    <d v="2025-11-19T00:00:00"/>
    <n v="13906.94"/>
    <s v="‭112120503040‬"/>
    <s v="Serviços de Implantação e Operacionalização postos Poupatempo"/>
    <s v="01-‭112120503040‬-000-‭123505060511‬-2-NV003985-000000000-0-0-0"/>
    <s v="NV020554"/>
    <m/>
    <x v="2"/>
    <x v="20"/>
  </r>
  <r>
    <x v="201"/>
    <m/>
    <x v="1096"/>
    <d v="2025-10-01T00:00:00"/>
    <d v="2025-11-19T00:00:00"/>
    <n v="118344.72"/>
    <s v="‭112120503040‬"/>
    <s v="Serviços de Implantação e Operacionalização postos Poupatempo"/>
    <s v="01-‭112120503040‬-000-‭001505060523‬-2-NV022662-000000000-0-0-0"/>
    <s v="NV006966"/>
    <m/>
    <x v="2"/>
    <x v="17"/>
  </r>
  <r>
    <x v="201"/>
    <m/>
    <x v="1097"/>
    <d v="2025-10-01T00:00:00"/>
    <d v="2025-11-19T00:00:00"/>
    <n v="6191.19"/>
    <s v="‭112120503040‬"/>
    <s v="Serviços de Implantação e Operacionalização postos Poupatempo"/>
    <s v="01-‭112120503040‬-000-‭001505060467‬-2-NV022621-000000000-0-0-0"/>
    <s v="NV022566"/>
    <m/>
    <x v="2"/>
    <x v="36"/>
  </r>
  <r>
    <x v="201"/>
    <m/>
    <x v="1098"/>
    <d v="2025-10-01T00:00:00"/>
    <d v="2025-11-19T00:00:00"/>
    <n v="8420.67"/>
    <s v="‭112120503040‬"/>
    <s v="Serviços de Implantação e Operacionalização postos Poupatempo"/>
    <s v="01-‭112120503040‬-000-‭085505060150‬-2-NV003961-000000000-0-0-0"/>
    <s v="NV021619"/>
    <m/>
    <x v="2"/>
    <x v="29"/>
  </r>
  <r>
    <x v="201"/>
    <m/>
    <x v="1099"/>
    <d v="2025-10-01T00:00:00"/>
    <d v="2025-11-19T00:00:00"/>
    <n v="5857.39"/>
    <s v="‭112120503040‬"/>
    <s v="Serviços de Implantação e Operacionalização postos Poupatempo"/>
    <s v="01-‭112120503040‬-000-‭001505060422‬-2-NV022649-000000000-0-0-0"/>
    <s v="NV022609"/>
    <m/>
    <x v="2"/>
    <x v="32"/>
  </r>
  <r>
    <x v="201"/>
    <m/>
    <x v="1100"/>
    <d v="2025-10-01T00:00:00"/>
    <d v="2025-11-19T00:00:00"/>
    <n v="2373.0700000000002"/>
    <s v="‭112120503040‬"/>
    <s v="Serviços de Implantação e Operacionalização postos Poupatempo"/>
    <s v="01-‭112120503040‬-000-‭001505060423‬-2-NV022666-000000000-0-0-0"/>
    <s v="NV023562"/>
    <m/>
    <x v="2"/>
    <x v="186"/>
  </r>
  <r>
    <x v="201"/>
    <m/>
    <x v="1101"/>
    <d v="2025-10-01T00:00:00"/>
    <d v="2025-11-19T00:00:00"/>
    <n v="7881.97"/>
    <s v="‭112120503040‬"/>
    <s v="Serviços de Implantação e Operacionalização postos Poupatempo"/>
    <s v="01-‭112120503040‬-000-‭001505060538‬-2-NV023563-000000000-0-0-0"/>
    <s v="NV021603"/>
    <m/>
    <x v="2"/>
    <x v="31"/>
  </r>
  <r>
    <x v="201"/>
    <m/>
    <x v="1102"/>
    <d v="2025-10-01T00:00:00"/>
    <d v="2025-11-19T00:00:00"/>
    <n v="125232.43"/>
    <s v="‭112120503040‬"/>
    <s v="Serviços de Implantação e Operacionalização postos Poupatempo"/>
    <s v="01-‭112120503040‬-000-‭001505060420‬-2-NV021618-000000000-0-0-0"/>
    <s v="NV000956"/>
    <m/>
    <x v="2"/>
    <x v="16"/>
  </r>
  <r>
    <x v="201"/>
    <m/>
    <x v="1103"/>
    <d v="2025-10-01T00:00:00"/>
    <d v="2025-11-19T00:00:00"/>
    <n v="215635.93"/>
    <s v="‭112120503040‬"/>
    <s v="Serviços de Implantação e Operacionalização postos Poupatempo"/>
    <s v="01-‭112120503040‬-000-‭134505060151‬-2-NV020554-000000000-0-0-0"/>
    <s v="NV006964"/>
    <m/>
    <x v="2"/>
    <x v="23"/>
  </r>
  <r>
    <x v="201"/>
    <m/>
    <x v="1104"/>
    <d v="2025-10-24T00:00:00"/>
    <d v="2025-11-19T00:00:00"/>
    <n v="19609.22"/>
    <s v="‭112120503040‬"/>
    <s v="Serviços de Implantação e Operacionalização postos Poupatempo"/>
    <s v="01-‭112120503040‬-000-‭048505060152‬-2-NV006966-000000000-0-0-0"/>
    <s v="NV003961"/>
    <m/>
    <x v="2"/>
    <x v="24"/>
  </r>
  <r>
    <x v="201"/>
    <m/>
    <x v="1105"/>
    <d v="2025-10-24T00:00:00"/>
    <d v="2025-11-19T00:00:00"/>
    <n v="6903.9"/>
    <s v="‭112120503040‬"/>
    <s v="Serviços de Implantação e Operacionalização postos Poupatempo"/>
    <s v="01-‭112120503040‬-000-‭001505060490‬-2-NV022566-000000000-0-0-0"/>
    <s v="NV022649"/>
    <m/>
    <x v="2"/>
    <x v="26"/>
  </r>
  <r>
    <x v="201"/>
    <m/>
    <x v="1106"/>
    <d v="2025-10-24T00:00:00"/>
    <d v="2025-11-19T00:00:00"/>
    <n v="29491.38"/>
    <s v="‭112120503040‬"/>
    <s v="Serviços de Implantação e Operacionalização postos Poupatempo"/>
    <s v="01-‭112120503040‬-000-‭001505060421‬-2-NV021619-000000000-0-0-0"/>
    <s v="NV022666"/>
    <m/>
    <x v="2"/>
    <x v="34"/>
  </r>
  <r>
    <x v="201"/>
    <m/>
    <x v="1107"/>
    <d v="2025-10-24T00:00:00"/>
    <d v="2025-11-19T00:00:00"/>
    <n v="2294.52"/>
    <s v="‭112120503040‬"/>
    <s v="Serviços de Implantação e Operacionalização postos Poupatempo"/>
    <s v="01-‭112120503040‬-000-‭001505060491‬-2-NV022609-000000000-0-0-0"/>
    <s v="NV023563"/>
    <m/>
    <x v="2"/>
    <x v="185"/>
  </r>
  <r>
    <x v="201"/>
    <m/>
    <x v="1108"/>
    <d v="2025-10-24T00:00:00"/>
    <d v="2025-11-19T00:00:00"/>
    <n v="10370"/>
    <s v="‭112120503040‬"/>
    <s v="Serviços de Implantação e Operacionalização postos Poupatempo"/>
    <s v="01-‭112120503040‬-000-‭001505060537‬-2-NV023562-000000000-0-0-0"/>
    <s v="NV021618"/>
    <m/>
    <x v="2"/>
    <x v="37"/>
  </r>
  <r>
    <x v="201"/>
    <m/>
    <x v="1109"/>
    <d v="2025-10-24T00:00:00"/>
    <d v="2025-11-19T00:00:00"/>
    <n v="13913.92"/>
    <s v="‭112120503040‬"/>
    <s v="Serviços de Implantação e Operacionalização postos Poupatempo"/>
    <s v="01-‭112120503040‬-000-‭001505060487‬-2-NV021603-000000000-0-0-0"/>
    <s v="NV020554"/>
    <m/>
    <x v="2"/>
    <x v="20"/>
  </r>
  <r>
    <x v="201"/>
    <m/>
    <x v="1110"/>
    <d v="2025-10-24T00:00:00"/>
    <d v="2025-11-19T00:00:00"/>
    <n v="120552.56"/>
    <s v="‭112120503040‬"/>
    <s v="Serviços de Implantação e Operacionalização postos Poupatempo"/>
    <s v="01-‭112120503040‬-000-‭081505060154‬-2-NV000956-000000000-0-0-0"/>
    <s v="NV006966"/>
    <m/>
    <x v="2"/>
    <x v="17"/>
  </r>
  <r>
    <x v="201"/>
    <m/>
    <x v="1111"/>
    <d v="2025-10-24T00:00:00"/>
    <d v="2025-11-19T00:00:00"/>
    <n v="6509.54"/>
    <s v="‭112120503040‬"/>
    <s v="Serviços de Implantação e Operacionalização postos Poupatempo"/>
    <s v="01-‭112120503040‬-000-‭046505060153‬-2-NV006964-000000000-0-0-0"/>
    <s v="NV022566"/>
    <m/>
    <x v="2"/>
    <x v="36"/>
  </r>
  <r>
    <x v="201"/>
    <m/>
    <x v="1112"/>
    <d v="2025-10-24T00:00:00"/>
    <d v="2025-11-19T00:00:00"/>
    <n v="215644.87"/>
    <s v="‭112120503040‬"/>
    <s v="Serviços de Implantação e Operacionalização postos Poupatempo"/>
    <s v="01-‭112120503040‬-000-‭085505060150‬-2-NV003961-000000000-0-0-0"/>
    <s v="NV006964"/>
    <m/>
    <x v="2"/>
    <x v="23"/>
  </r>
  <r>
    <x v="201"/>
    <m/>
    <x v="1113"/>
    <d v="2025-10-24T00:00:00"/>
    <d v="2025-11-19T00:00:00"/>
    <n v="135156.9"/>
    <s v="‭112120503040‬"/>
    <s v="Serviços de Implantação e Operacionalização postos Poupatempo"/>
    <s v="01-‭112120503040‬-000-‭001505060422‬-2-NV022649-000000000-0-0-0"/>
    <s v="NV000956"/>
    <m/>
    <x v="2"/>
    <x v="16"/>
  </r>
  <r>
    <x v="201"/>
    <m/>
    <x v="1114"/>
    <d v="2025-10-24T00:00:00"/>
    <d v="2025-11-19T00:00:00"/>
    <n v="8390.7900000000009"/>
    <s v="‭112120503040‬"/>
    <s v="Serviços de Implantação e Operacionalização postos Poupatempo"/>
    <s v="01-‭112120503040‬-000-‭001505060423‬-2-NV022666-000000000-0-0-0"/>
    <s v="NV021619"/>
    <m/>
    <x v="2"/>
    <x v="29"/>
  </r>
  <r>
    <x v="201"/>
    <m/>
    <x v="1115"/>
    <d v="2025-10-24T00:00:00"/>
    <d v="2025-11-19T00:00:00"/>
    <n v="5859.64"/>
    <s v="‭112120503040‬"/>
    <s v="Serviços de Implantação e Operacionalização postos Poupatempo"/>
    <s v="01-‭112120503040‬-000-‭001505060538‬-2-NV023563-000000000-0-0-0"/>
    <s v="NV022609"/>
    <m/>
    <x v="2"/>
    <x v="32"/>
  </r>
  <r>
    <x v="201"/>
    <m/>
    <x v="1116"/>
    <d v="2025-10-24T00:00:00"/>
    <d v="2025-11-19T00:00:00"/>
    <n v="2374.2600000000002"/>
    <s v="‭112120503040‬"/>
    <s v="Serviços de Implantação e Operacionalização postos Poupatempo"/>
    <s v="01-‭112120503040‬-000-‭001505060420‬-2-NV021618-000000000-0-0-0"/>
    <s v="NV023562"/>
    <m/>
    <x v="2"/>
    <x v="186"/>
  </r>
  <r>
    <x v="201"/>
    <m/>
    <x v="1117"/>
    <d v="2025-10-24T00:00:00"/>
    <d v="2025-11-19T00:00:00"/>
    <n v="7885.93"/>
    <s v="‭112120503040‬"/>
    <s v="Serviços de Implantação e Operacionalização postos Poupatempo"/>
    <s v="01-‭112120503040‬-000-‭134505060151‬-2-NV020554-000000000-0-0-0"/>
    <s v="NV021603"/>
    <m/>
    <x v="2"/>
    <x v="31"/>
  </r>
  <r>
    <x v="202"/>
    <m/>
    <x v="1118"/>
    <d v="2025-10-24T00:00:00"/>
    <d v="2025-11-19T00:00:00"/>
    <n v="13488.04"/>
    <s v="‭112120503040‬"/>
    <s v="Serviços de Implantação e Operacionalização postos Poupatempo"/>
    <s v="01-‭112120503040‬-000-‭048505060152‬-2-NV006966-000000000-0-0-0"/>
    <s v="NV000955"/>
    <m/>
    <x v="2"/>
    <x v="168"/>
  </r>
  <r>
    <x v="203"/>
    <m/>
    <x v="1119"/>
    <d v="2025-10-24T00:00:00"/>
    <d v="2025-11-19T00:00:00"/>
    <n v="1584.46"/>
    <s v="‭112120503040‬"/>
    <s v="Serviços de Implantação e Operacionalização postos Poupatempo"/>
    <s v="01-‭112120503040‬-000-‭001505060490‬-2-NV022566-000000000-0-0-0"/>
    <s v="NV021616"/>
    <m/>
    <x v="2"/>
    <x v="83"/>
  </r>
  <r>
    <x v="204"/>
    <m/>
    <x v="1120"/>
    <d v="2025-10-03T00:00:00"/>
    <d v="2025-11-19T00:00:00"/>
    <n v="1625.89"/>
    <s v="‭112120503040‬"/>
    <s v="Serviços de Implantação e Operacionalização postos Poupatempo"/>
    <s v="01-‭112120503040‬-000-‭046505060153‬-2-NV006964-000000000-0-0-0"/>
    <s v="NV021572"/>
    <m/>
    <x v="2"/>
    <x v="225"/>
  </r>
  <r>
    <x v="204"/>
    <m/>
    <x v="1121"/>
    <d v="2025-10-02T00:00:00"/>
    <d v="2025-11-19T00:00:00"/>
    <n v="1625.89"/>
    <s v="‭112120503040‬"/>
    <s v="Serviços de Implantação e Operacionalização postos Poupatempo"/>
    <s v="01-‭112120503040‬-000-‭081505060154‬-2-NV000956-000000000-0-0-0"/>
    <s v="NV021570"/>
    <m/>
    <x v="2"/>
    <x v="90"/>
  </r>
  <r>
    <x v="205"/>
    <m/>
    <x v="1122"/>
    <d v="2025-10-03T00:00:00"/>
    <d v="2025-11-19T00:00:00"/>
    <n v="7500.19"/>
    <s v="‭112120503040‬"/>
    <s v="Serviços de Implantação e Operacionalização postos Poupatempo"/>
    <s v="01-‭112120503040‬-000-‭001505060421‬-2-NV021619-000000000-0-0-0"/>
    <s v="NV022654"/>
    <m/>
    <x v="2"/>
    <x v="243"/>
  </r>
  <r>
    <x v="205"/>
    <m/>
    <x v="1123"/>
    <d v="2025-10-02T00:00:00"/>
    <d v="2025-11-19T00:00:00"/>
    <n v="7500.19"/>
    <s v="‭112120503040‬"/>
    <s v="Serviços de Implantação e Operacionalização postos Poupatempo"/>
    <s v="01-‭112120503040‬-000-‭001505060491‬-2-NV022609-000000000-0-0-0"/>
    <s v="NV009959"/>
    <m/>
    <x v="2"/>
    <x v="244"/>
  </r>
  <r>
    <x v="206"/>
    <m/>
    <x v="1124"/>
    <d v="2025-10-24T00:00:00"/>
    <d v="2025-11-19T00:00:00"/>
    <n v="9297.34"/>
    <s v="‭112120503040‬"/>
    <s v="Serviços de Implantação e Operacionalização postos Poupatempo"/>
    <s v="01-‭112120503040‬-000-‭001505060537‬-2-NV023562-000000000-0-0-0"/>
    <s v="NV003952"/>
    <m/>
    <x v="2"/>
    <x v="209"/>
  </r>
  <r>
    <x v="6"/>
    <m/>
    <x v="1125"/>
    <d v="2025-10-24T00:00:00"/>
    <d v="2025-11-19T00:00:00"/>
    <n v="5753.16"/>
    <s v="‭112120503040‬"/>
    <s v="Serviços de Implantação e Operacionalização postos Poupatempo"/>
    <s v="01-‭112120503040‬-000-‭001505060487‬-2-NV021603-000000000-0-0-0"/>
    <s v="NV003958"/>
    <m/>
    <x v="2"/>
    <x v="3"/>
  </r>
  <r>
    <x v="207"/>
    <m/>
    <x v="1126"/>
    <d v="2025-10-02T00:00:00"/>
    <d v="2025-11-19T00:00:00"/>
    <n v="909.73"/>
    <s v="‭112120503040‬"/>
    <s v="Serviços de Implantação e Operacionalização postos Poupatempo"/>
    <s v="01-‭112120503040‬-000-‭069505060018‬-2-NV000955-000000000-0-0-0"/>
    <s v="NV022653"/>
    <m/>
    <x v="2"/>
    <x v="222"/>
  </r>
  <r>
    <x v="207"/>
    <m/>
    <x v="1127"/>
    <d v="2025-10-01T00:00:00"/>
    <d v="2025-11-19T00:00:00"/>
    <n v="909.73"/>
    <s v="‭112120503040‬"/>
    <s v="Serviços de Implantação e Operacionalização postos Poupatempo"/>
    <s v="01-‭112120503040‬-000-‭001505060285‬-2-NV021616-000000000-0-0-0"/>
    <s v="NV021602"/>
    <m/>
    <x v="2"/>
    <x v="129"/>
  </r>
  <r>
    <x v="208"/>
    <m/>
    <x v="1128"/>
    <d v="2025-10-24T00:00:00"/>
    <d v="2025-11-19T00:00:00"/>
    <n v="1147.79"/>
    <s v="‭112120503040‬"/>
    <s v="Serviços de Implantação e Operacionalização postos Poupatempo"/>
    <s v="01-‭112120503040‬-000-‭146505060105‬-2-NV021572-000000000-0-0-0"/>
    <s v="NV021574"/>
    <m/>
    <x v="2"/>
    <x v="220"/>
  </r>
  <r>
    <x v="209"/>
    <m/>
    <x v="1129"/>
    <d v="2025-10-24T00:00:00"/>
    <d v="2025-11-19T00:00:00"/>
    <n v="1905.01"/>
    <s v="‭112120503040‬"/>
    <s v="Serviços de Implantação e Operacionalização postos Poupatempo"/>
    <s v="01-‭112120503040‬-000-‭145505060501‬-2-NV021570-000000000-0-0-0"/>
    <s v="NV022638"/>
    <m/>
    <x v="2"/>
    <x v="112"/>
  </r>
  <r>
    <x v="210"/>
    <m/>
    <x v="1130"/>
    <d v="2025-10-24T00:00:00"/>
    <d v="2025-11-19T00:00:00"/>
    <n v="1876.95"/>
    <s v="‭112120503040‬"/>
    <s v="Serviços de Implantação e Operacionalização postos Poupatempo"/>
    <s v="01-‭112120503040‬-000-‭001505060384‬-2-NV022654-000000000-0-0-0"/>
    <s v="NV022648"/>
    <m/>
    <x v="2"/>
    <x v="251"/>
  </r>
  <r>
    <x v="211"/>
    <m/>
    <x v="1131"/>
    <d v="2025-10-24T00:00:00"/>
    <d v="2025-11-19T00:00:00"/>
    <n v="1056.42"/>
    <s v="‭112120503040‬"/>
    <s v="Serviços de Implantação e Operacionalização postos Poupatempo"/>
    <s v="01-‭112120503040‬-000-‭078505060483‬-2-NV009959-000000000-0-0-0"/>
    <s v="NV022563"/>
    <m/>
    <x v="2"/>
    <x v="118"/>
  </r>
  <r>
    <x v="212"/>
    <m/>
    <x v="1132"/>
    <d v="2025-10-24T00:00:00"/>
    <d v="2025-11-19T00:00:00"/>
    <n v="10656.45"/>
    <s v="‭112120503040‬"/>
    <s v="Serviços de Implantação e Operacionalização postos Poupatempo"/>
    <s v="01-‭112120503040‬-000-‭089505060087‬-2-NV003952-000000000-0-0-0"/>
    <s v="NV003965"/>
    <m/>
    <x v="2"/>
    <x v="28"/>
  </r>
  <r>
    <x v="212"/>
    <m/>
    <x v="1133"/>
    <d v="2025-10-24T00:00:00"/>
    <d v="2025-11-19T00:00:00"/>
    <n v="10238.549999999999"/>
    <s v="‭112120503040‬"/>
    <s v="Serviços de Implantação e Operacionalização postos Poupatempo"/>
    <s v="01-‭112120503040‬-000-‭096505060015‬-2-NV003958-000000000-0-0-0"/>
    <s v="NV003965"/>
    <m/>
    <x v="2"/>
    <x v="28"/>
  </r>
  <r>
    <x v="213"/>
    <m/>
    <x v="1134"/>
    <d v="2025-10-24T00:00:00"/>
    <d v="2025-11-19T00:00:00"/>
    <n v="8202.0400000000009"/>
    <s v="‭112120503040‬"/>
    <s v="Serviços de Implantação e Operacionalização postos Poupatempo"/>
    <s v="01-‭112120503040‬-000-‭001505060383‬-2-NV022653-000000000-0-0-0"/>
    <s v="NV003967"/>
    <m/>
    <x v="2"/>
    <x v="150"/>
  </r>
  <r>
    <x v="214"/>
    <m/>
    <x v="1135"/>
    <d v="2025-10-24T00:00:00"/>
    <d v="2025-11-19T00:00:00"/>
    <n v="1414.16"/>
    <s v="‭112120503040‬"/>
    <s v="Serviços de Implantação e Operacionalização postos Poupatempo"/>
    <s v="01-‭112120503040‬-000-‭001505060486‬-2-NV021602-000000000-0-0-0"/>
    <s v="NV022637"/>
    <m/>
    <x v="2"/>
    <x v="69"/>
  </r>
  <r>
    <x v="215"/>
    <m/>
    <x v="1136"/>
    <d v="2025-10-02T00:00:00"/>
    <d v="2025-11-19T00:00:00"/>
    <n v="2976.19"/>
    <s v="‭112120503040‬"/>
    <s v="Serviços de Implantação e Operacionalização postos Poupatempo"/>
    <s v="01-‭112120503040‬-000-‭153505060107‬-2-NV021574-000000000-0-0-0"/>
    <s v="NV021590"/>
    <m/>
    <x v="2"/>
    <x v="198"/>
  </r>
  <r>
    <x v="215"/>
    <m/>
    <x v="1137"/>
    <d v="2025-10-01T00:00:00"/>
    <d v="2025-11-19T00:00:00"/>
    <n v="2976.19"/>
    <s v="‭112120503040‬"/>
    <s v="Serviços de Implantação e Operacionalização postos Poupatempo"/>
    <s v="01-‭112120503040‬-000-‭001505060415‬-2-NV022638-000000000-0-0-0"/>
    <s v="NV003971"/>
    <m/>
    <x v="2"/>
    <x v="196"/>
  </r>
  <r>
    <x v="216"/>
    <m/>
    <x v="1138"/>
    <d v="2025-10-24T00:00:00"/>
    <d v="2025-11-19T00:00:00"/>
    <n v="1162.6400000000001"/>
    <s v="‭112120503040‬"/>
    <s v="Serviços de Implantação e Operacionalização postos Poupatempo"/>
    <s v="01-‭112120503040‬-000-‭001505060382‬-2-NV022648-000000000-0-0-0"/>
    <s v="NV022611"/>
    <m/>
    <x v="2"/>
    <x v="57"/>
  </r>
  <r>
    <x v="217"/>
    <m/>
    <x v="1139"/>
    <d v="2025-10-24T00:00:00"/>
    <d v="2025-11-19T00:00:00"/>
    <n v="5251.86"/>
    <s v="‭112120503040‬"/>
    <s v="Serviços de Implantação e Operacionalização postos Poupatempo"/>
    <s v="01-‭112120503040‬-000-‭001505060289‬-2-NV022563-000000000-0-0-0"/>
    <s v="NV003974"/>
    <m/>
    <x v="2"/>
    <x v="159"/>
  </r>
  <r>
    <x v="218"/>
    <m/>
    <x v="1140"/>
    <d v="2025-10-24T00:00:00"/>
    <d v="2025-11-19T00:00:00"/>
    <n v="1251.8"/>
    <s v="‭112120503040‬"/>
    <s v="Serviços de Implantação e Operacionalização postos Poupatempo"/>
    <s v="01-‭112120503040‬-000-‭110505060438‬-2-NV003965-000000000-0-0-0"/>
    <s v="NV021614"/>
    <m/>
    <x v="2"/>
    <x v="200"/>
  </r>
  <r>
    <x v="219"/>
    <m/>
    <x v="1141"/>
    <d v="2025-10-24T00:00:00"/>
    <d v="2025-11-19T00:00:00"/>
    <n v="1743.07"/>
    <s v="‭112120503040‬"/>
    <s v="Serviços de Implantação e Operacionalização postos Poupatempo"/>
    <s v="01-‭112120503040‬-000-‭110505060438‬-2-NV003965-000000000-0-0-0"/>
    <s v="NV022564"/>
    <m/>
    <x v="2"/>
    <x v="166"/>
  </r>
  <r>
    <x v="220"/>
    <m/>
    <x v="1142"/>
    <d v="2025-10-24T00:00:00"/>
    <d v="2025-11-19T00:00:00"/>
    <n v="3072.85"/>
    <s v="‭112120503040‬"/>
    <s v="Serviços de Implantação e Operacionalização postos Poupatempo"/>
    <s v="01-‭112120503040‬-000-‭105505060017‬-2-NV003967-000000000-0-0-0"/>
    <s v="NV021589"/>
    <m/>
    <x v="2"/>
    <x v="176"/>
  </r>
  <r>
    <x v="221"/>
    <m/>
    <x v="1143"/>
    <d v="2025-10-24T00:00:00"/>
    <d v="2025-11-19T00:00:00"/>
    <n v="9299.3799999999992"/>
    <s v="‭112120503040‬"/>
    <s v="Serviços de Implantação e Operacionalização postos Poupatempo"/>
    <s v="01-‭112120503040‬-000-‭001505060414‬-2-NV022637-000000000-0-0-0"/>
    <s v="NV003976"/>
    <m/>
    <x v="2"/>
    <x v="9"/>
  </r>
  <r>
    <x v="221"/>
    <m/>
    <x v="1144"/>
    <d v="2025-10-24T00:00:00"/>
    <d v="2025-11-19T00:00:00"/>
    <n v="8934.7000000000007"/>
    <s v="‭112120503040‬"/>
    <s v="Serviços de Implantação e Operacionalização postos Poupatempo"/>
    <s v="01-‭112120503040‬-000-‭001505060360‬-2-NV021590-000000000-0-0-0"/>
    <s v="NV003976"/>
    <m/>
    <x v="2"/>
    <x v="9"/>
  </r>
  <r>
    <x v="222"/>
    <m/>
    <x v="1145"/>
    <d v="2025-10-24T00:00:00"/>
    <d v="2025-11-19T00:00:00"/>
    <n v="1584.46"/>
    <s v="‭112120503040‬"/>
    <s v="Serviços de Implantação e Operacionalização postos Poupatempo"/>
    <s v="01-‭112120503040‬-000-‭100505060472‬-2-NV003971-000000000-0-0-0"/>
    <s v="NV022670"/>
    <m/>
    <x v="2"/>
    <x v="116"/>
  </r>
  <r>
    <x v="223"/>
    <m/>
    <x v="1146"/>
    <d v="2025-10-24T00:00:00"/>
    <d v="2025-11-19T00:00:00"/>
    <n v="5281.45"/>
    <s v="‭112120503040‬"/>
    <s v="Serviços de Implantação e Operacionalização postos Poupatempo"/>
    <s v="01-‭112120503040‬-000-‭001505060298‬-2-NV022611-000000000-0-0-0"/>
    <s v="NV003977"/>
    <m/>
    <x v="2"/>
    <x v="188"/>
  </r>
  <r>
    <x v="224"/>
    <m/>
    <x v="1147"/>
    <d v="2025-10-24T00:00:00"/>
    <d v="2025-11-19T00:00:00"/>
    <n v="1056.31"/>
    <s v="‭112120503040‬"/>
    <s v="Serviços de Implantação e Operacionalização postos Poupatempo"/>
    <s v="01-‭112120503040‬-000-‭099505060127‬-2-NV003974-000000000-0-0-0"/>
    <s v="NV022571"/>
    <m/>
    <x v="2"/>
    <x v="115"/>
  </r>
  <r>
    <x v="225"/>
    <m/>
    <x v="1148"/>
    <d v="2025-10-24T00:00:00"/>
    <d v="2025-11-19T00:00:00"/>
    <n v="4423.75"/>
    <s v="‭112120503040‬"/>
    <s v="Serviços de Implantação e Operacionalização postos Poupatempo"/>
    <s v="01-‭112120503040‬-000-‭001505060365‬-2-NV021614-000000000-0-0-0"/>
    <s v="NV021572"/>
    <m/>
    <x v="2"/>
    <x v="225"/>
  </r>
  <r>
    <x v="226"/>
    <m/>
    <x v="1149"/>
    <d v="2025-10-03T00:00:00"/>
    <d v="2025-11-19T00:00:00"/>
    <n v="650.36"/>
    <s v="‭112120503040‬"/>
    <s v="Serviços de Implantação e Operacionalização postos Poupatempo"/>
    <s v="01-‭112120503040‬-000-‭001505060290‬-2-NV022564-000000000-0-0-0"/>
    <s v="NV020551"/>
    <m/>
    <x v="2"/>
    <x v="232"/>
  </r>
  <r>
    <x v="226"/>
    <m/>
    <x v="1150"/>
    <d v="2025-10-02T00:00:00"/>
    <d v="2025-11-19T00:00:00"/>
    <n v="650.36"/>
    <s v="‭112120503040‬"/>
    <s v="Serviços de Implantação e Operacionalização postos Poupatempo"/>
    <s v="01-‭112120503040‬-000-‭001505060397‬-2-NV021589-000000000-0-0-0"/>
    <s v="NV021568"/>
    <m/>
    <x v="2"/>
    <x v="144"/>
  </r>
  <r>
    <x v="227"/>
    <m/>
    <x v="1151"/>
    <d v="2025-10-24T00:00:00"/>
    <d v="2025-11-19T00:00:00"/>
    <n v="5475.57"/>
    <s v="‭112120503040‬"/>
    <s v="Serviços de Implantação e Operacionalização postos Poupatempo"/>
    <s v="01-‭112120503040‬-000-‭094505060439‬-2-NV003976-000000000-0-0-0"/>
    <s v="NV009957"/>
    <m/>
    <x v="2"/>
    <x v="230"/>
  </r>
  <r>
    <x v="228"/>
    <m/>
    <x v="1152"/>
    <d v="2025-10-24T00:00:00"/>
    <d v="2025-11-19T00:00:00"/>
    <n v="16469.61"/>
    <s v="‭112120503040‬"/>
    <s v="Serviços de Implantação e Operacionalização postos Poupatempo"/>
    <s v="01-‭112120503040‬-000-‭094505060439‬-2-NV003976-000000000-0-0-0"/>
    <s v="NV002952"/>
    <m/>
    <x v="2"/>
    <x v="8"/>
  </r>
  <r>
    <x v="228"/>
    <m/>
    <x v="1153"/>
    <d v="2025-10-24T00:00:00"/>
    <d v="2025-11-19T00:00:00"/>
    <n v="15823.74"/>
    <s v="‭112120503040‬"/>
    <s v="Serviços de Implantação e Operacionalização postos Poupatempo"/>
    <s v="01-‭112120503040‬-000-‭001505060310‬-2-NV022670-000000000-0-0-0"/>
    <s v="NV002952"/>
    <m/>
    <x v="2"/>
    <x v="8"/>
  </r>
  <r>
    <x v="229"/>
    <m/>
    <x v="1154"/>
    <d v="2025-10-24T00:00:00"/>
    <d v="2025-11-19T00:00:00"/>
    <n v="3946.14"/>
    <s v="‭112120503040‬"/>
    <s v="Serviços de Implantação e Operacionalização postos Poupatempo"/>
    <s v="01-‭112120503040‬-000-‭087505060095‬-2-NV003977-000000000-0-0-0"/>
    <s v="NV004959"/>
    <m/>
    <x v="2"/>
    <x v="133"/>
  </r>
  <r>
    <x v="230"/>
    <m/>
    <x v="1155"/>
    <d v="2025-10-24T00:00:00"/>
    <d v="2025-11-19T00:00:00"/>
    <n v="19587.169999999998"/>
    <s v="‭112120503040‬"/>
    <s v="Serviços de Implantação e Operacionalização postos Poupatempo"/>
    <s v="01-‭112120503040‬-000-‭001505060292‬-2-NV022571-000000000-0-0-0"/>
    <s v="NV006962"/>
    <m/>
    <x v="2"/>
    <x v="40"/>
  </r>
  <r>
    <x v="231"/>
    <m/>
    <x v="1156"/>
    <d v="2025-10-24T00:00:00"/>
    <d v="2025-11-19T00:00:00"/>
    <n v="2159.1799999999998"/>
    <s v="‭112120503040‬"/>
    <s v="Serviços de Implantação e Operacionalização postos Poupatempo"/>
    <s v="01-‭112120503040‬-000-‭146505060105‬-2-NV021572-000000000-0-0-0"/>
    <s v="NV022600"/>
    <m/>
    <x v="2"/>
    <x v="103"/>
  </r>
  <r>
    <x v="232"/>
    <m/>
    <x v="1157"/>
    <d v="2025-10-24T00:00:00"/>
    <d v="2025-11-19T00:00:00"/>
    <n v="14269.22"/>
    <s v="‭112120503040‬"/>
    <s v="Serviços de Implantação e Operacionalização postos Poupatempo"/>
    <s v="01-‭112120503040‬-000-‭131505060099‬-2-NV020551-000000000-0-0-0"/>
    <s v="NV008121"/>
    <m/>
    <x v="2"/>
    <x v="33"/>
  </r>
  <r>
    <x v="233"/>
    <m/>
    <x v="1158"/>
    <d v="2025-10-24T00:00:00"/>
    <d v="2025-11-19T00:00:00"/>
    <n v="6150.53"/>
    <s v="‭112120503040‬"/>
    <s v="Serviços de Implantação e Operacionalização postos Poupatempo"/>
    <s v="01-‭112120503040‬-000-‭148505060485‬-2-NV021568-000000000-0-0-0"/>
    <s v="NV003986"/>
    <m/>
    <x v="2"/>
    <x v="74"/>
  </r>
  <r>
    <x v="234"/>
    <m/>
    <x v="1159"/>
    <d v="2025-10-02T00:00:00"/>
    <d v="2025-11-19T00:00:00"/>
    <n v="650.36"/>
    <s v="‭112120503040‬"/>
    <s v="Serviços de Implantação e Operacionalização postos Poupatempo"/>
    <s v="01-‭112120503040‬-000-‭075505060098‬-2-NV009957-000000000-0-0-0"/>
    <s v="NV022648"/>
    <m/>
    <x v="2"/>
    <x v="251"/>
  </r>
  <r>
    <x v="234"/>
    <m/>
    <x v="1160"/>
    <d v="2025-10-01T00:00:00"/>
    <d v="2025-11-19T00:00:00"/>
    <n v="650.36"/>
    <s v="‭112120503040‬"/>
    <s v="Serviços de Implantação e Operacionalização postos Poupatempo"/>
    <s v="01-‭112120503040‬-000-‭120505060441‬-2-NV002952-000000000-0-0-0"/>
    <s v="NV021567"/>
    <m/>
    <x v="2"/>
    <x v="91"/>
  </r>
  <r>
    <x v="10"/>
    <m/>
    <x v="1161"/>
    <d v="2025-10-24T00:00:00"/>
    <d v="2025-11-19T00:00:00"/>
    <n v="531.14"/>
    <s v="‭112120503040‬"/>
    <s v="Serviços de Implantação e Operacionalização postos Poupatempo"/>
    <s v="01-‭112120503040‬-000-‭120505060441‬-2-NV002952-000000000-0-0-0"/>
    <s v="NV021617"/>
    <m/>
    <x v="2"/>
    <x v="42"/>
  </r>
  <r>
    <x v="10"/>
    <m/>
    <x v="1162"/>
    <d v="2025-10-24T00:00:00"/>
    <d v="2025-11-19T00:00:00"/>
    <n v="3169.83"/>
    <s v="‭112120503040‬"/>
    <s v="Serviços de Implantação e Operacionalização postos Poupatempo"/>
    <s v="01-‭112120503040‬-000-‭119505060023‬-2-NV004959-000000000-0-0-0"/>
    <s v="NV009956"/>
    <m/>
    <x v="2"/>
    <x v="58"/>
  </r>
  <r>
    <x v="10"/>
    <m/>
    <x v="1163"/>
    <d v="2025-10-24T00:00:00"/>
    <d v="2025-11-19T00:00:00"/>
    <n v="4122.2"/>
    <s v="‭112120503040‬"/>
    <s v="Serviços de Implantação e Operacionalização postos Poupatempo"/>
    <s v="01-‭112120503040‬-000-‭045505060134‬-2-NV006962-000000000-0-0-0"/>
    <s v="NV000954"/>
    <m/>
    <x v="2"/>
    <x v="41"/>
  </r>
  <r>
    <x v="10"/>
    <m/>
    <x v="1164"/>
    <d v="2025-10-24T00:00:00"/>
    <d v="2025-11-19T00:00:00"/>
    <n v="2451.65"/>
    <s v="‭112120503040‬"/>
    <s v="Serviços de Implantação e Operacionalização postos Poupatempo"/>
    <s v="01-‭112120503040‬-000-‭001505060297‬-2-NV022600-000000000-0-0-0"/>
    <s v="NV003957"/>
    <m/>
    <x v="2"/>
    <x v="101"/>
  </r>
  <r>
    <x v="10"/>
    <m/>
    <x v="1165"/>
    <d v="2025-10-24T00:00:00"/>
    <d v="2025-11-19T00:00:00"/>
    <n v="581.08000000000004"/>
    <s v="‭112120503040‬"/>
    <s v="Serviços de Implantação e Operacionalização postos Poupatempo"/>
    <s v="01-‭112120503040‬-000-‭065505060136‬-2-NV008121-000000000-0-0-0"/>
    <s v="NV022630"/>
    <m/>
    <x v="2"/>
    <x v="100"/>
  </r>
  <r>
    <x v="10"/>
    <m/>
    <x v="1166"/>
    <d v="2025-10-24T00:00:00"/>
    <d v="2025-11-19T00:00:00"/>
    <n v="3433.08"/>
    <s v="‭112120503040‬"/>
    <s v="Serviços de Implantação e Operacionalização postos Poupatempo"/>
    <s v="01-‭112120503040‬-000-‭107505060024‬-2-NV003986-000000000-0-0-0"/>
    <s v="NV009958"/>
    <m/>
    <x v="2"/>
    <x v="15"/>
  </r>
  <r>
    <x v="10"/>
    <m/>
    <x v="1167"/>
    <d v="2025-10-24T00:00:00"/>
    <d v="2025-11-19T00:00:00"/>
    <n v="2131.29"/>
    <s v="‭112120503040‬"/>
    <s v="Serviços de Implantação e Operacionalização postos Poupatempo"/>
    <s v="01-‭112120503040‬-000-‭001505060382‬-2-NV022648-000000000-0-0-0"/>
    <s v="NV003965"/>
    <m/>
    <x v="2"/>
    <x v="28"/>
  </r>
  <r>
    <x v="10"/>
    <m/>
    <x v="1168"/>
    <d v="2025-10-24T00:00:00"/>
    <d v="2025-11-19T00:00:00"/>
    <n v="2324.84"/>
    <s v="‭112120503040‬"/>
    <s v="Serviços de Implantação e Operacionalização postos Poupatempo"/>
    <s v="01-‭112120503040‬-000-‭155505060500‬-2-NV021567-000000000-0-0-0"/>
    <s v="NV003976"/>
    <m/>
    <x v="2"/>
    <x v="9"/>
  </r>
  <r>
    <x v="10"/>
    <m/>
    <x v="1169"/>
    <d v="2025-10-24T00:00:00"/>
    <d v="2025-11-19T00:00:00"/>
    <n v="586.42999999999995"/>
    <s v="‭112120503040‬"/>
    <s v="Serviços de Implantação e Operacionalização postos Poupatempo"/>
    <s v="01-‭112120503040‬-000-‭001505060286‬-2-NV021617-000000000-0-0-0"/>
    <s v="NV022640"/>
    <m/>
    <x v="2"/>
    <x v="120"/>
  </r>
  <r>
    <x v="10"/>
    <m/>
    <x v="1170"/>
    <d v="2025-10-24T00:00:00"/>
    <d v="2025-11-19T00:00:00"/>
    <n v="444.26"/>
    <s v="‭112120503040‬"/>
    <s v="Serviços de Implantação e Operacionalização postos Poupatempo"/>
    <s v="01-‭112120503040‬-000-‭067505060460‬-2-NV009956-000000000-0-0-0"/>
    <s v="NV022568"/>
    <m/>
    <x v="2"/>
    <x v="21"/>
  </r>
  <r>
    <x v="10"/>
    <m/>
    <x v="1171"/>
    <d v="2025-10-24T00:00:00"/>
    <d v="2025-11-19T00:00:00"/>
    <n v="5262.53"/>
    <s v="‭112120503040‬"/>
    <s v="Serviços de Implantação e Operacionalização postos Poupatempo"/>
    <s v="01-‭112120503040‬-000-‭092505060013‬-2-NV000954-000000000-0-0-0"/>
    <s v="NV006965"/>
    <m/>
    <x v="2"/>
    <x v="14"/>
  </r>
  <r>
    <x v="10"/>
    <m/>
    <x v="1172"/>
    <d v="2025-10-24T00:00:00"/>
    <d v="2025-11-19T00:00:00"/>
    <n v="7623.41"/>
    <s v="‭112120503040‬"/>
    <s v="Serviços de Implantação e Operacionalização postos Poupatempo"/>
    <s v="01-‭112120503040‬-000-‭098505060014‬-2-NV003957-000000000-0-0-0"/>
    <s v="NV023559"/>
    <m/>
    <x v="2"/>
    <x v="27"/>
  </r>
  <r>
    <x v="10"/>
    <m/>
    <x v="1173"/>
    <d v="2025-10-24T00:00:00"/>
    <d v="2025-11-19T00:00:00"/>
    <n v="1883.35"/>
    <s v="‭112120503040‬"/>
    <s v="Serviços de Implantação e Operacionalização postos Poupatempo"/>
    <s v="01-‭112120503040‬-000-‭001505060303‬-2-NV022630-000000000-0-0-0"/>
    <s v="NV002951"/>
    <m/>
    <x v="2"/>
    <x v="22"/>
  </r>
  <r>
    <x v="10"/>
    <m/>
    <x v="1174"/>
    <d v="2025-10-24T00:00:00"/>
    <d v="2025-11-19T00:00:00"/>
    <n v="3293.92"/>
    <s v="‭112120503040‬"/>
    <s v="Serviços de Implantação e Operacionalização postos Poupatempo"/>
    <s v="01-‭112120503040‬-000-‭124505060437‬-2-NV009958-000000000-0-0-0"/>
    <s v="NV002952"/>
    <m/>
    <x v="2"/>
    <x v="8"/>
  </r>
  <r>
    <x v="10"/>
    <m/>
    <x v="1175"/>
    <d v="2025-10-24T00:00:00"/>
    <d v="2025-11-19T00:00:00"/>
    <n v="697.34"/>
    <s v="‭112120503040‬"/>
    <s v="Serviços de Implantação e Operacionalização postos Poupatempo"/>
    <s v="01-‭112120503040‬-000-‭110505060438‬-2-NV003965-000000000-0-0-0"/>
    <s v="NV021579"/>
    <m/>
    <x v="2"/>
    <x v="38"/>
  </r>
  <r>
    <x v="10"/>
    <m/>
    <x v="1176"/>
    <d v="2025-10-24T00:00:00"/>
    <d v="2025-11-19T00:00:00"/>
    <n v="1917.72"/>
    <s v="‭112120503040‬"/>
    <s v="Serviços de Implantação e Operacionalização postos Poupatempo"/>
    <s v="01-‭112120503040‬-000-‭094505060439‬-2-NV003976-000000000-0-0-0"/>
    <s v="NV003958"/>
    <m/>
    <x v="2"/>
    <x v="3"/>
  </r>
  <r>
    <x v="10"/>
    <m/>
    <x v="1177"/>
    <d v="2025-10-24T00:00:00"/>
    <d v="2025-11-19T00:00:00"/>
    <n v="2158.11"/>
    <s v="‭112120503040‬"/>
    <s v="Serviços de Implantação e Operacionalização postos Poupatempo"/>
    <s v="01-‭112120503040‬-000-‭001505060445‬-2-NV022640-000000000-0-0-0"/>
    <s v="NV003963"/>
    <m/>
    <x v="2"/>
    <x v="180"/>
  </r>
  <r>
    <x v="10"/>
    <m/>
    <x v="1178"/>
    <d v="2025-10-24T00:00:00"/>
    <d v="2025-11-19T00:00:00"/>
    <n v="528.21"/>
    <s v="‭112120503040‬"/>
    <s v="Serviços de Implantação e Operacionalização postos Poupatempo"/>
    <s v="01-‭112120503040‬-000-‭001505060444‬-2-NV022568-000000000-0-0-0"/>
    <s v="NV022552"/>
    <m/>
    <x v="2"/>
    <x v="54"/>
  </r>
  <r>
    <x v="10"/>
    <m/>
    <x v="1179"/>
    <d v="2025-10-24T00:00:00"/>
    <d v="2025-11-19T00:00:00"/>
    <n v="528.21"/>
    <s v="‭112120503040‬"/>
    <s v="Serviços de Implantação e Operacionalização postos Poupatempo"/>
    <s v="01-‭112120503040‬-000-‭047505060440‬-2-NV006965-000000000-0-0-0"/>
    <s v="NV022563"/>
    <m/>
    <x v="2"/>
    <x v="118"/>
  </r>
  <r>
    <x v="10"/>
    <m/>
    <x v="1180"/>
    <d v="2025-10-24T00:00:00"/>
    <d v="2025-11-19T00:00:00"/>
    <n v="986.46"/>
    <s v="‭112120503040‬"/>
    <s v="Serviços de Implantação e Operacionalização postos Poupatempo"/>
    <s v="01-‭112120503040‬-000-‭015505060536‬-2-NV023559-000000000-0-0-0"/>
    <s v="NV019952"/>
    <m/>
    <x v="2"/>
    <x v="208"/>
  </r>
  <r>
    <x v="10"/>
    <m/>
    <x v="1181"/>
    <d v="2025-10-24T00:00:00"/>
    <d v="2025-11-19T00:00:00"/>
    <n v="2343.44"/>
    <s v="‭112120503040‬"/>
    <s v="Serviços de Implantação e Operacionalização postos Poupatempo"/>
    <s v="01-‭112120503040‬-000-‭083505060442‬-2-NV002951-000000000-0-0-0"/>
    <s v="NV003967"/>
    <m/>
    <x v="2"/>
    <x v="150"/>
  </r>
  <r>
    <x v="10"/>
    <m/>
    <x v="1182"/>
    <d v="2025-10-24T00:00:00"/>
    <d v="2025-11-19T00:00:00"/>
    <n v="3099.11"/>
    <s v="‭112120503040‬"/>
    <s v="Serviços de Implantação e Operacionalização postos Poupatempo"/>
    <s v="01-‭112120503040‬-000-‭120505060441‬-2-NV002952-000000000-0-0-0"/>
    <s v="NV003952"/>
    <m/>
    <x v="2"/>
    <x v="209"/>
  </r>
  <r>
    <x v="10"/>
    <m/>
    <x v="1183"/>
    <d v="2025-10-24T00:00:00"/>
    <d v="2025-11-19T00:00:00"/>
    <n v="4496.01"/>
    <s v="‭112120503040‬"/>
    <s v="Serviços de Implantação e Operacionalização postos Poupatempo"/>
    <s v="01-‭112120503040‬-000-‭001505060443‬-2-NV021579-000000000-0-0-0"/>
    <s v="NV000955"/>
    <m/>
    <x v="2"/>
    <x v="168"/>
  </r>
  <r>
    <x v="10"/>
    <m/>
    <x v="1184"/>
    <d v="2025-10-24T00:00:00"/>
    <d v="2025-11-19T00:00:00"/>
    <n v="844.26"/>
    <s v="‭112120503040‬"/>
    <s v="Serviços de Implantação e Operacionalização postos Poupatempo"/>
    <s v="01-‭112120503040‬-000-‭096505060015‬-2-NV003958-000000000-0-0-0"/>
    <s v="NV022657"/>
    <m/>
    <x v="2"/>
    <x v="248"/>
  </r>
  <r>
    <x v="10"/>
    <m/>
    <x v="1185"/>
    <d v="2025-10-24T00:00:00"/>
    <d v="2025-11-19T00:00:00"/>
    <n v="528.15"/>
    <s v="‭112120503040‬"/>
    <s v="Serviços de Implantação e Operacionalização postos Poupatempo"/>
    <s v="01-‭112120503040‬-000-‭103505060016‬-2-NV003963-000000000-0-0-0"/>
    <s v="NV022667"/>
    <m/>
    <x v="2"/>
    <x v="86"/>
  </r>
  <r>
    <x v="10"/>
    <m/>
    <x v="1186"/>
    <d v="2025-10-24T00:00:00"/>
    <d v="2025-11-19T00:00:00"/>
    <n v="623.76"/>
    <s v="‭112120503040‬"/>
    <s v="Serviços de Implantação e Operacionalização postos Poupatempo"/>
    <s v="01-‭112120503040‬-000-‭001505060288‬-2-NV022552-000000000-0-0-0"/>
    <s v="NV022555"/>
    <m/>
    <x v="2"/>
    <x v="210"/>
  </r>
  <r>
    <x v="10"/>
    <m/>
    <x v="1187"/>
    <d v="2025-10-24T00:00:00"/>
    <d v="2025-11-19T00:00:00"/>
    <n v="528.15"/>
    <s v="‭112120503040‬"/>
    <s v="Serviços de Implantação e Operacionalização postos Poupatempo"/>
    <s v="01-‭112120503040‬-000-‭001505060289‬-2-NV022563-000000000-0-0-0"/>
    <s v="NV022573"/>
    <m/>
    <x v="2"/>
    <x v="184"/>
  </r>
  <r>
    <x v="10"/>
    <m/>
    <x v="1188"/>
    <d v="2025-10-24T00:00:00"/>
    <d v="2025-11-19T00:00:00"/>
    <n v="858.4"/>
    <s v="‭112120503040‬"/>
    <s v="Serviços de Implantação e Operacionalização postos Poupatempo"/>
    <s v="01-‭112120503040‬-000-‭130505060086‬-2-NV019952-000000000-0-0-0"/>
    <s v="NV022556"/>
    <m/>
    <x v="2"/>
    <x v="247"/>
  </r>
  <r>
    <x v="10"/>
    <m/>
    <x v="1189"/>
    <d v="2025-10-24T00:00:00"/>
    <d v="2025-11-19T00:00:00"/>
    <n v="528.15"/>
    <s v="‭112120503040‬"/>
    <s v="Serviços de Implantação e Operacionalização postos Poupatempo"/>
    <s v="01-‭112120503040‬-000-‭105505060017‬-2-NV003967-000000000-0-0-0"/>
    <s v="NV022631"/>
    <m/>
    <x v="2"/>
    <x v="164"/>
  </r>
  <r>
    <x v="10"/>
    <m/>
    <x v="1190"/>
    <d v="2025-10-24T00:00:00"/>
    <d v="2025-11-19T00:00:00"/>
    <n v="2012.52"/>
    <s v="‭112120503040‬"/>
    <s v="Serviços de Implantação e Operacionalização postos Poupatempo"/>
    <s v="01-‭112120503040‬-000-‭089505060087‬-2-NV003952-000000000-0-0-0"/>
    <s v="NV003954"/>
    <m/>
    <x v="2"/>
    <x v="211"/>
  </r>
  <r>
    <x v="10"/>
    <m/>
    <x v="1191"/>
    <d v="2025-10-24T00:00:00"/>
    <d v="2025-11-19T00:00:00"/>
    <n v="581.32000000000005"/>
    <s v="‭112120503040‬"/>
    <s v="Serviços de Implantação e Operacionalização postos Poupatempo"/>
    <s v="01-‭112120503040‬-000-‭069505060018‬-2-NV000955-000000000-0-0-0"/>
    <s v="NV021578"/>
    <m/>
    <x v="2"/>
    <x v="84"/>
  </r>
  <r>
    <x v="10"/>
    <m/>
    <x v="1192"/>
    <d v="2025-10-24T00:00:00"/>
    <d v="2025-11-19T00:00:00"/>
    <n v="677.71"/>
    <s v="‭112120503040‬"/>
    <s v="Serviços de Implantação e Operacionalização postos Poupatempo"/>
    <s v="01-‭112120503040‬-000-‭001505060387‬-2-NV022657-000000000-0-0-0"/>
    <s v="NV021605"/>
    <m/>
    <x v="2"/>
    <x v="246"/>
  </r>
  <r>
    <x v="10"/>
    <m/>
    <x v="1193"/>
    <d v="2025-10-24T00:00:00"/>
    <d v="2025-11-19T00:00:00"/>
    <n v="634.19000000000005"/>
    <s v="‭112120503040‬"/>
    <s v="Serviços de Implantação e Operacionalização postos Poupatempo"/>
    <s v="01-‭112120503040‬-000-‭001505060307‬-2-NV022667-000000000-0-0-0"/>
    <s v="NV021564"/>
    <m/>
    <x v="2"/>
    <x v="183"/>
  </r>
  <r>
    <x v="10"/>
    <m/>
    <x v="1194"/>
    <d v="2025-10-24T00:00:00"/>
    <d v="2025-11-19T00:00:00"/>
    <n v="1019.52"/>
    <s v="‭112120503040‬"/>
    <s v="Serviços de Implantação e Operacionalização postos Poupatempo"/>
    <s v="01-‭112120503040‬-000-‭001505060366‬-2-NV022555-000000000-0-0-0"/>
    <s v="NV021612"/>
    <m/>
    <x v="2"/>
    <x v="245"/>
  </r>
  <r>
    <x v="10"/>
    <m/>
    <x v="1195"/>
    <d v="2025-10-24T00:00:00"/>
    <d v="2025-11-19T00:00:00"/>
    <n v="527.32000000000005"/>
    <s v="‭112120503040‬"/>
    <s v="Serviços de Implantação e Operacionalização postos Poupatempo"/>
    <s v="01-‭112120503040‬-000-‭001505060294‬-2-NV022573-000000000-0-0-0"/>
    <s v="NV022620"/>
    <m/>
    <x v="2"/>
    <x v="99"/>
  </r>
  <r>
    <x v="10"/>
    <m/>
    <x v="1196"/>
    <d v="2025-10-24T00:00:00"/>
    <d v="2025-11-19T00:00:00"/>
    <n v="625.58000000000004"/>
    <s v="‭112120503040‬"/>
    <s v="Serviços de Implantação e Operacionalização postos Poupatempo"/>
    <s v="01-‭112120503040‬-000-‭001505060367‬-2-NV022556-000000000-0-0-0"/>
    <s v="NV021571"/>
    <m/>
    <x v="2"/>
    <x v="212"/>
  </r>
  <r>
    <x v="10"/>
    <m/>
    <x v="1197"/>
    <d v="2025-10-24T00:00:00"/>
    <d v="2025-11-19T00:00:00"/>
    <n v="528.15"/>
    <s v="‭112120503040‬"/>
    <s v="Serviços de Implantação e Operacionalização postos Poupatempo"/>
    <s v="01-‭112120503040‬-000-‭001505060304‬-2-NV022631-000000000-0-0-0"/>
    <s v="NV021616"/>
    <m/>
    <x v="2"/>
    <x v="83"/>
  </r>
  <r>
    <x v="10"/>
    <m/>
    <x v="1198"/>
    <d v="2025-10-24T00:00:00"/>
    <d v="2025-11-19T00:00:00"/>
    <n v="529.88"/>
    <s v="‭112120503040‬"/>
    <s v="Serviços de Implantação e Operacionalização postos Poupatempo"/>
    <s v="01-‭112120503040‬-000-‭097505060088‬-2-NV003954-000000000-0-0-0"/>
    <s v="NV022654"/>
    <m/>
    <x v="2"/>
    <x v="243"/>
  </r>
  <r>
    <x v="10"/>
    <m/>
    <x v="1199"/>
    <d v="2025-10-24T00:00:00"/>
    <d v="2025-11-19T00:00:00"/>
    <n v="1018.24"/>
    <s v="‭112120503040‬"/>
    <s v="Serviços de Implantação e Operacionalização postos Poupatempo"/>
    <s v="01-‭112120503040‬-000-‭001505060279‬-2-NV021578-000000000-0-0-0"/>
    <s v="NV021562"/>
    <m/>
    <x v="2"/>
    <x v="213"/>
  </r>
  <r>
    <x v="10"/>
    <m/>
    <x v="1200"/>
    <d v="2025-10-24T00:00:00"/>
    <d v="2025-11-19T00:00:00"/>
    <n v="581.32000000000005"/>
    <s v="‭112120503040‬"/>
    <s v="Serviços de Implantação e Operacionalização postos Poupatempo"/>
    <s v="01-‭112120503040‬-000-‭001505060362‬-2-NV021605-000000000-0-0-0"/>
    <s v="NV022611"/>
    <m/>
    <x v="2"/>
    <x v="57"/>
  </r>
  <r>
    <x v="10"/>
    <m/>
    <x v="1201"/>
    <d v="2025-10-24T00:00:00"/>
    <d v="2025-11-19T00:00:00"/>
    <n v="634.19000000000005"/>
    <s v="‭112120503040‬"/>
    <s v="Serviços de Implantação e Operacionalização postos Poupatempo"/>
    <s v="01-‭112120503040‬-000-‭154505060027‬-2-NV021564-000000000-0-0-0"/>
    <s v="NV021599"/>
    <m/>
    <x v="2"/>
    <x v="167"/>
  </r>
  <r>
    <x v="10"/>
    <m/>
    <x v="1202"/>
    <d v="2025-10-24T00:00:00"/>
    <d v="2025-11-19T00:00:00"/>
    <n v="1443.09"/>
    <s v="‭112120503040‬"/>
    <s v="Serviços de Implantação e Operacionalização postos Poupatempo"/>
    <s v="01-‭112120503040‬-000-‭001505060364‬-2-NV021612-000000000-0-0-0"/>
    <s v="NV020553"/>
    <m/>
    <x v="2"/>
    <x v="242"/>
  </r>
  <r>
    <x v="10"/>
    <m/>
    <x v="1203"/>
    <d v="2025-10-24T00:00:00"/>
    <d v="2025-11-19T00:00:00"/>
    <n v="1199.76"/>
    <s v="‭112120503040‬"/>
    <s v="Serviços de Implantação e Operacionalização postos Poupatempo"/>
    <s v="01-‭112120503040‬-000-‭001505060301‬-2-NV022620-000000000-0-0-0"/>
    <s v="NV019953"/>
    <m/>
    <x v="2"/>
    <x v="82"/>
  </r>
  <r>
    <x v="10"/>
    <m/>
    <x v="1204"/>
    <d v="2025-10-24T00:00:00"/>
    <d v="2025-11-19T00:00:00"/>
    <n v="568.45000000000005"/>
    <s v="‭112120503040‬"/>
    <s v="Serviços de Implantação e Operacionalização postos Poupatempo"/>
    <s v="01-‭112120503040‬-000-‭152505060104‬-2-NV021571-000000000-0-0-0"/>
    <s v="NV022682"/>
    <m/>
    <x v="2"/>
    <x v="217"/>
  </r>
  <r>
    <x v="10"/>
    <m/>
    <x v="1205"/>
    <d v="2025-10-24T00:00:00"/>
    <d v="2025-11-19T00:00:00"/>
    <n v="581.02"/>
    <s v="‭112120503040‬"/>
    <s v="Serviços de Implantação e Operacionalização postos Poupatempo"/>
    <s v="01-‭112120503040‬-000-‭001505060285‬-2-NV021616-000000000-0-0-0"/>
    <s v="NV022564"/>
    <m/>
    <x v="2"/>
    <x v="166"/>
  </r>
  <r>
    <x v="10"/>
    <m/>
    <x v="1206"/>
    <d v="2025-10-24T00:00:00"/>
    <d v="2025-11-19T00:00:00"/>
    <n v="570.82000000000005"/>
    <s v="‭112120503040‬"/>
    <s v="Serviços de Implantação e Operacionalização postos Poupatempo"/>
    <s v="01-‭112120503040‬-000-‭001505060384‬-2-NV022654-000000000-0-0-0"/>
    <s v="NV022656"/>
    <m/>
    <x v="2"/>
    <x v="241"/>
  </r>
  <r>
    <x v="10"/>
    <m/>
    <x v="1207"/>
    <d v="2025-10-24T00:00:00"/>
    <d v="2025-11-19T00:00:00"/>
    <n v="1683.47"/>
    <s v="‭112120503040‬"/>
    <s v="Serviços de Implantação e Operacionalização postos Poupatempo"/>
    <s v="01-‭112120503040‬-000-‭139505060103‬-2-NV021562-000000000-0-0-0"/>
    <s v="NV003975"/>
    <m/>
    <x v="2"/>
    <x v="81"/>
  </r>
  <r>
    <x v="10"/>
    <m/>
    <x v="1208"/>
    <d v="2025-10-24T00:00:00"/>
    <d v="2025-11-19T00:00:00"/>
    <n v="2447.34"/>
    <s v="‭112120503040‬"/>
    <s v="Serviços de Implantação e Operacionalização postos Poupatempo"/>
    <s v="01-‭112120503040‬-000-‭001505060298‬-2-NV022611-000000000-0-0-0"/>
    <s v="NV003960"/>
    <m/>
    <x v="2"/>
    <x v="218"/>
  </r>
  <r>
    <x v="10"/>
    <m/>
    <x v="1209"/>
    <d v="2025-10-24T00:00:00"/>
    <d v="2025-11-19T00:00:00"/>
    <n v="703.2"/>
    <s v="‭112120503040‬"/>
    <s v="Serviços de Implantação e Operacionalização postos Poupatempo"/>
    <s v="01-‭112120503040‬-000-‭001505060282‬-2-NV021599-000000000-0-0-0"/>
    <s v="NV021565"/>
    <m/>
    <x v="2"/>
    <x v="117"/>
  </r>
  <r>
    <x v="10"/>
    <m/>
    <x v="1210"/>
    <d v="2025-10-24T00:00:00"/>
    <d v="2025-11-19T00:00:00"/>
    <n v="620.58000000000004"/>
    <s v="‭112120503040‬"/>
    <s v="Serviços de Implantação e Operacionalização postos Poupatempo"/>
    <s v="01-‭112120503040‬-000-‭133505060102‬-2-NV020553-000000000-0-0-0"/>
    <s v="NV020556"/>
    <m/>
    <x v="2"/>
    <x v="240"/>
  </r>
  <r>
    <x v="10"/>
    <m/>
    <x v="1211"/>
    <d v="2025-10-24T00:00:00"/>
    <d v="2025-11-19T00:00:00"/>
    <n v="528.15"/>
    <s v="‭112120503040‬"/>
    <s v="Serviços de Implantação e Operacionalização postos Poupatempo"/>
    <s v="01-‭112120503040‬-000-‭129505060019‬-2-NV019953-000000000-0-0-0"/>
    <s v="NV022670"/>
    <m/>
    <x v="2"/>
    <x v="116"/>
  </r>
  <r>
    <x v="10"/>
    <m/>
    <x v="1212"/>
    <d v="2025-10-24T00:00:00"/>
    <d v="2025-11-19T00:00:00"/>
    <n v="625.9"/>
    <s v="‭112120503040‬"/>
    <s v="Serviços de Implantação e Operacionalização postos Poupatempo"/>
    <s v="01-‭112120503040‬-000-‭001505060391‬-2-NV022682-000000000-0-0-0"/>
    <s v="NV022683"/>
    <m/>
    <x v="2"/>
    <x v="219"/>
  </r>
  <r>
    <x v="10"/>
    <m/>
    <x v="1213"/>
    <d v="2025-10-24T00:00:00"/>
    <d v="2025-11-19T00:00:00"/>
    <n v="581.02"/>
    <s v="‭112120503040‬"/>
    <s v="Serviços de Implantação e Operacionalização postos Poupatempo"/>
    <s v="01-‭112120503040‬-000-‭001505060290‬-2-NV022564-000000000-0-0-0"/>
    <s v="NV022565"/>
    <m/>
    <x v="2"/>
    <x v="136"/>
  </r>
  <r>
    <x v="10"/>
    <m/>
    <x v="1214"/>
    <d v="2025-10-24T00:00:00"/>
    <d v="2025-11-19T00:00:00"/>
    <n v="625.9"/>
    <s v="‭112120503040‬"/>
    <s v="Serviços de Implantação e Operacionalização postos Poupatempo"/>
    <s v="01-‭112120503040‬-000-‭001505060386‬-2-NV022656-000000000-0-0-0"/>
    <s v="NV022584"/>
    <m/>
    <x v="2"/>
    <x v="238"/>
  </r>
  <r>
    <x v="10"/>
    <m/>
    <x v="1215"/>
    <d v="2025-10-24T00:00:00"/>
    <d v="2025-11-19T00:00:00"/>
    <n v="528.15"/>
    <s v="‭112120503040‬"/>
    <s v="Serviços de Implantação e Operacionalização postos Poupatempo"/>
    <s v="01-‭112120503040‬-000-‭068505060463‬-2-NV003975-000000000-0-0-0"/>
    <s v="NV022585"/>
    <m/>
    <x v="2"/>
    <x v="182"/>
  </r>
  <r>
    <x v="10"/>
    <m/>
    <x v="1216"/>
    <d v="2025-10-24T00:00:00"/>
    <d v="2025-11-19T00:00:00"/>
    <n v="573.9"/>
    <s v="‭112120503040‬"/>
    <s v="Serviços de Implantação e Operacionalização postos Poupatempo"/>
    <s v="01-‭112120503040‬-000-‭102505060089‬-2-NV003960-000000000-0-0-0"/>
    <s v="NV021574"/>
    <m/>
    <x v="2"/>
    <x v="220"/>
  </r>
  <r>
    <x v="10"/>
    <m/>
    <x v="1217"/>
    <d v="2025-10-24T00:00:00"/>
    <d v="2025-11-19T00:00:00"/>
    <n v="528.15"/>
    <s v="‭112120503040‬"/>
    <s v="Serviços de Implantação e Operacionalização postos Poupatempo"/>
    <s v="01-‭112120503040‬-000-‭144505060028‬-2-NV021565-000000000-0-0-0"/>
    <s v="NV022650"/>
    <m/>
    <x v="2"/>
    <x v="56"/>
  </r>
  <r>
    <x v="10"/>
    <m/>
    <x v="1218"/>
    <d v="2025-10-24T00:00:00"/>
    <d v="2025-11-19T00:00:00"/>
    <n v="771.03"/>
    <s v="‭112120503040‬"/>
    <s v="Serviços de Implantação e Operacionalização postos Poupatempo"/>
    <s v="01-‭112120503040‬-000-‭137505060101‬-2-NV020556-000000000-0-0-0"/>
    <s v="NV022664"/>
    <m/>
    <x v="2"/>
    <x v="236"/>
  </r>
  <r>
    <x v="10"/>
    <m/>
    <x v="1219"/>
    <d v="2025-10-24T00:00:00"/>
    <d v="2025-11-19T00:00:00"/>
    <n v="595.96"/>
    <s v="‭112120503040‬"/>
    <s v="Serviços de Implantação e Operacionalização postos Poupatempo"/>
    <s v="01-‭112120503040‬-000-‭001505060310‬-2-NV022670-000000000-0-0-0"/>
    <s v="NV021563"/>
    <m/>
    <x v="2"/>
    <x v="55"/>
  </r>
  <r>
    <x v="10"/>
    <m/>
    <x v="1220"/>
    <d v="2025-10-24T00:00:00"/>
    <d v="2025-11-19T00:00:00"/>
    <n v="568.78"/>
    <s v="‭112120503040‬"/>
    <s v="Serviços de Implantação e Operacionalização postos Poupatempo"/>
    <s v="01-‭112120503040‬-000-‭001505060392‬-2-NV022683-000000000-0-0-0"/>
    <s v="NV022575"/>
    <m/>
    <x v="2"/>
    <x v="195"/>
  </r>
  <r>
    <x v="10"/>
    <m/>
    <x v="1221"/>
    <d v="2025-10-24T00:00:00"/>
    <d v="2025-11-19T00:00:00"/>
    <n v="389.44"/>
    <s v="‭112120503040‬"/>
    <s v="Serviços de Implantação e Operacionalização postos Poupatempo"/>
    <s v="01-‭112120503040‬-000-‭001505060291‬-2-NV022565-000000000-0-0-0"/>
    <s v="NV022574"/>
    <m/>
    <x v="2"/>
    <x v="254"/>
  </r>
  <r>
    <x v="10"/>
    <m/>
    <x v="1222"/>
    <d v="2025-10-24T00:00:00"/>
    <d v="2025-11-19T00:00:00"/>
    <n v="595.96"/>
    <s v="‭112120503040‬"/>
    <s v="Serviços de Implantação e Operacionalização postos Poupatempo"/>
    <s v="01-‭112120503040‬-000-‭001505060375‬-2-NV022584-000000000-0-0-0"/>
    <s v="NV021584"/>
    <m/>
    <x v="2"/>
    <x v="78"/>
  </r>
  <r>
    <x v="10"/>
    <m/>
    <x v="1223"/>
    <d v="2025-10-24T00:00:00"/>
    <d v="2025-11-19T00:00:00"/>
    <n v="1787.94"/>
    <s v="‭112120503040‬"/>
    <s v="Serviços de Implantação e Operacionalização postos Poupatempo"/>
    <s v="01-‭112120503040‬-000-‭001505060295‬-2-NV022585-000000000-0-0-0"/>
    <s v="NV003983"/>
    <m/>
    <x v="2"/>
    <x v="235"/>
  </r>
  <r>
    <x v="10"/>
    <m/>
    <x v="1224"/>
    <d v="2025-10-24T00:00:00"/>
    <d v="2025-11-19T00:00:00"/>
    <n v="528.15"/>
    <s v="‭112120503040‬"/>
    <s v="Serviços de Implantação e Operacionalização postos Poupatempo"/>
    <s v="01-‭112120503040‬-000-‭153505060107‬-2-NV021574-000000000-0-0-0"/>
    <s v="NV021600"/>
    <m/>
    <x v="2"/>
    <x v="98"/>
  </r>
  <r>
    <x v="10"/>
    <m/>
    <x v="1225"/>
    <d v="2025-10-24T00:00:00"/>
    <d v="2025-11-19T00:00:00"/>
    <n v="13894.56"/>
    <s v="‭112120503040‬"/>
    <s v="Serviços de Implantação e Operacionalização postos Poupatempo"/>
    <s v="01-‭112120503040‬-000-‭001505060306‬-2-NV022650-000000000-0-0-0"/>
    <s v="NV006968"/>
    <m/>
    <x v="2"/>
    <x v="221"/>
  </r>
  <r>
    <x v="10"/>
    <m/>
    <x v="1226"/>
    <d v="2025-10-24T00:00:00"/>
    <d v="2025-11-19T00:00:00"/>
    <n v="520.99"/>
    <s v="‭112120503040‬"/>
    <s v="Serviços de Implantação e Operacionalização postos Poupatempo"/>
    <s v="01-‭112120503040‬-000-‭001505060388‬-2-NV022664-000000000-0-0-0"/>
    <s v="NV022572"/>
    <m/>
    <x v="2"/>
    <x v="77"/>
  </r>
  <r>
    <x v="10"/>
    <m/>
    <x v="1227"/>
    <d v="2025-10-24T00:00:00"/>
    <d v="2025-11-19T00:00:00"/>
    <n v="636.84"/>
    <s v="‭112120503040‬"/>
    <s v="Serviços de Implantação e Operacionalização postos Poupatempo"/>
    <s v="01-‭112120503040‬-000-‭151505060026‬-2-NV021563-000000000-0-0-0"/>
    <s v="NV022653"/>
    <m/>
    <x v="2"/>
    <x v="222"/>
  </r>
  <r>
    <x v="10"/>
    <m/>
    <x v="1228"/>
    <d v="2025-10-24T00:00:00"/>
    <d v="2025-11-19T00:00:00"/>
    <n v="522.53"/>
    <s v="‭112120503040‬"/>
    <s v="Serviços de Implantação e Operacionalização postos Poupatempo"/>
    <s v="01-‭112120503040‬-000-‭001505060371‬-2-NV022575-000000000-0-0-0"/>
    <s v="NV022551"/>
    <m/>
    <x v="2"/>
    <x v="135"/>
  </r>
  <r>
    <x v="10"/>
    <m/>
    <x v="1229"/>
    <d v="2025-10-24T00:00:00"/>
    <d v="2025-11-19T00:00:00"/>
    <n v="568.78"/>
    <s v="‭112120503040‬"/>
    <s v="Serviços de Implantação e Operacionalização postos Poupatempo"/>
    <s v="01-‭112120503040‬-000-‭001505060370‬-2-NV022574-000000000-0-0-0"/>
    <s v="NV022610"/>
    <m/>
    <x v="2"/>
    <x v="234"/>
  </r>
  <r>
    <x v="10"/>
    <m/>
    <x v="1230"/>
    <d v="2025-10-24T00:00:00"/>
    <d v="2025-11-19T00:00:00"/>
    <n v="528.15"/>
    <s v="‭112120503040‬"/>
    <s v="Serviços de Implantação e Operacionalização postos Poupatempo"/>
    <s v="01-‭112120503040‬-000-‭001505060280‬-2-NV021584-000000000-0-0-0"/>
    <s v="NV022586"/>
    <m/>
    <x v="2"/>
    <x v="113"/>
  </r>
  <r>
    <x v="10"/>
    <m/>
    <x v="1231"/>
    <d v="2025-10-24T00:00:00"/>
    <d v="2025-11-19T00:00:00"/>
    <n v="734.83"/>
    <s v="‭112120503040‬"/>
    <s v="Serviços de Implantação e Operacionalização postos Poupatempo"/>
    <s v="01-‭112120503040‬-000-‭084505060100‬-2-NV003983-000000000-0-0-0"/>
    <s v="NV021591"/>
    <m/>
    <x v="2"/>
    <x v="197"/>
  </r>
  <r>
    <x v="10"/>
    <m/>
    <x v="1232"/>
    <d v="2025-10-24T00:00:00"/>
    <d v="2025-11-19T00:00:00"/>
    <n v="595.96"/>
    <s v="‭112120503040‬"/>
    <s v="Serviços de Implantação e Operacionalização postos Poupatempo"/>
    <s v="01-‭112120503040‬-000-‭001505060283‬-2-NV021600-000000000-0-0-0"/>
    <s v="NV021559"/>
    <m/>
    <x v="2"/>
    <x v="76"/>
  </r>
  <r>
    <x v="10"/>
    <m/>
    <x v="1233"/>
    <d v="2025-10-24T00:00:00"/>
    <d v="2025-11-19T00:00:00"/>
    <n v="631.66"/>
    <s v="‭112120503040‬"/>
    <s v="Serviços de Implantação e Operacionalização postos Poupatempo"/>
    <s v="01-‭112120503040‬-000-‭050505060090‬-2-NV006968-000000000-0-0-0"/>
    <s v="NV022582"/>
    <m/>
    <x v="2"/>
    <x v="223"/>
  </r>
  <r>
    <x v="10"/>
    <m/>
    <x v="1234"/>
    <d v="2025-10-24T00:00:00"/>
    <d v="2025-11-19T00:00:00"/>
    <n v="528.15"/>
    <s v="‭112120503040‬"/>
    <s v="Serviços de Implantação e Operacionalização postos Poupatempo"/>
    <s v="01-‭112120503040‬-000-‭001505060293‬-2-NV022572-000000000-0-0-0"/>
    <s v="NV022619"/>
    <m/>
    <x v="2"/>
    <x v="60"/>
  </r>
  <r>
    <x v="10"/>
    <m/>
    <x v="1235"/>
    <d v="2025-10-24T00:00:00"/>
    <d v="2025-11-19T00:00:00"/>
    <n v="568.78"/>
    <s v="‭112120503040‬"/>
    <s v="Serviços de Implantação e Operacionalização postos Poupatempo"/>
    <s v="01-‭112120503040‬-000-‭001505060383‬-2-NV022653-000000000-0-0-0"/>
    <s v="NV022583"/>
    <m/>
    <x v="2"/>
    <x v="7"/>
  </r>
  <r>
    <x v="10"/>
    <m/>
    <x v="1236"/>
    <d v="2025-10-24T00:00:00"/>
    <d v="2025-11-19T00:00:00"/>
    <n v="6727.01"/>
    <s v="‭112120503040‬"/>
    <s v="Serviços de Implantação e Operacionalização postos Poupatempo"/>
    <s v="01-‭112120503040‬-000-‭001505060287‬-2-NV022551-000000000-0-0-0"/>
    <s v="NV006967"/>
    <m/>
    <x v="2"/>
    <x v="52"/>
  </r>
  <r>
    <x v="10"/>
    <m/>
    <x v="1237"/>
    <d v="2025-10-24T00:00:00"/>
    <d v="2025-11-19T00:00:00"/>
    <n v="910.99"/>
    <s v="‭112120503040‬"/>
    <s v="Serviços de Implantação e Operacionalização postos Poupatempo"/>
    <s v="01-‭112120503040‬-000-‭001505060377‬-2-NV022610-000000000-0-0-0"/>
    <s v="NV021590"/>
    <m/>
    <x v="2"/>
    <x v="198"/>
  </r>
  <r>
    <x v="10"/>
    <m/>
    <x v="1238"/>
    <d v="2025-10-24T00:00:00"/>
    <d v="2025-11-19T00:00:00"/>
    <n v="528.15"/>
    <s v="‭112120503040‬"/>
    <s v="Serviços de Implantação e Operacionalização postos Poupatempo"/>
    <s v="01-‭112120503040‬-000-‭001505060296‬-2-NV022586-000000000-0-0-0"/>
    <s v="NV022617"/>
    <m/>
    <x v="2"/>
    <x v="51"/>
  </r>
  <r>
    <x v="10"/>
    <m/>
    <x v="1239"/>
    <d v="2025-10-24T00:00:00"/>
    <d v="2025-11-19T00:00:00"/>
    <n v="620.58000000000004"/>
    <s v="‭112120503040‬"/>
    <s v="Serviços de Implantação e Operacionalização postos Poupatempo"/>
    <s v="01-‭112120503040‬-000-‭001505060361‬-2-NV021591-000000000-0-0-0"/>
    <s v="NV022567"/>
    <m/>
    <x v="2"/>
    <x v="224"/>
  </r>
  <r>
    <x v="10"/>
    <m/>
    <x v="1240"/>
    <d v="2025-10-24T00:00:00"/>
    <d v="2025-11-19T00:00:00"/>
    <n v="528.15"/>
    <s v="‭112120503040‬"/>
    <s v="Serviços de Implantação e Operacionalização postos Poupatempo"/>
    <s v="01-‭112120503040‬-000-‭141505060025‬-2-NV021559-000000000-0-0-0"/>
    <s v="NV022632"/>
    <m/>
    <x v="2"/>
    <x v="119"/>
  </r>
  <r>
    <x v="10"/>
    <m/>
    <x v="1241"/>
    <d v="2025-10-24T00:00:00"/>
    <d v="2025-11-19T00:00:00"/>
    <n v="573.54999999999995"/>
    <s v="‭112120503040‬"/>
    <s v="Serviços de Implantação e Operacionalização postos Poupatempo"/>
    <s v="01-‭112120503040‬-000-‭001505060373‬-2-NV022582-000000000-0-0-0"/>
    <s v="NV022645"/>
    <m/>
    <x v="2"/>
    <x v="250"/>
  </r>
  <r>
    <x v="10"/>
    <m/>
    <x v="1242"/>
    <d v="2025-10-24T00:00:00"/>
    <d v="2025-11-19T00:00:00"/>
    <n v="528.15"/>
    <s v="‭112120503040‬"/>
    <s v="Serviços de Implantação e Operacionalização postos Poupatempo"/>
    <s v="01-‭112120503040‬-000-‭001505060302‬-2-NV022619-000000000-0-0-0"/>
    <s v="NV022616"/>
    <m/>
    <x v="2"/>
    <x v="75"/>
  </r>
  <r>
    <x v="10"/>
    <m/>
    <x v="1243"/>
    <d v="2025-10-24T00:00:00"/>
    <d v="2025-11-19T00:00:00"/>
    <n v="568.78"/>
    <s v="‭112120503040‬"/>
    <s v="Serviços de Implantação e Operacionalização postos Poupatempo"/>
    <s v="01-‭112120503040‬-000-‭001505060374‬-2-NV022583-000000000-0-0-0"/>
    <s v="NV022647"/>
    <m/>
    <x v="2"/>
    <x v="4"/>
  </r>
  <r>
    <x v="10"/>
    <m/>
    <x v="1244"/>
    <d v="2025-10-24T00:00:00"/>
    <d v="2025-11-19T00:00:00"/>
    <n v="2946.84"/>
    <s v="‭112120503040‬"/>
    <s v="Serviços de Implantação e Operacionalização postos Poupatempo"/>
    <s v="01-‭112120503040‬-000-‭049505060020‬-2-NV006967-000000000-0-0-0"/>
    <s v="NV000953"/>
    <m/>
    <x v="2"/>
    <x v="96"/>
  </r>
  <r>
    <x v="10"/>
    <m/>
    <x v="1245"/>
    <d v="2025-10-24T00:00:00"/>
    <d v="2025-11-19T00:00:00"/>
    <n v="603.35"/>
    <s v="‭112120503040‬"/>
    <s v="Serviços de Implantação e Operacionalização postos Poupatempo"/>
    <s v="01-‭112120503040‬-000-‭001505060360‬-2-NV021590-000000000-0-0-0"/>
    <s v="NV021566"/>
    <m/>
    <x v="2"/>
    <x v="179"/>
  </r>
  <r>
    <x v="10"/>
    <m/>
    <x v="1246"/>
    <d v="2025-10-24T00:00:00"/>
    <d v="2025-11-19T00:00:00"/>
    <n v="625.65"/>
    <s v="‭112120503040‬"/>
    <s v="Serviços de Implantação e Operacionalização postos Poupatempo"/>
    <s v="01-‭112120503040‬-000-‭001505060300‬-2-NV022617-000000000-0-0-0"/>
    <s v="NV022648"/>
    <m/>
    <x v="2"/>
    <x v="251"/>
  </r>
  <r>
    <x v="10"/>
    <m/>
    <x v="1247"/>
    <d v="2025-10-24T00:00:00"/>
    <d v="2025-11-19T00:00:00"/>
    <n v="8056.63"/>
    <s v="‭112120503040‬"/>
    <s v="Serviços de Implantação e Operacionalização postos Poupatempo"/>
    <s v="01-‭112120503040‬-000-‭001505060369‬-2-NV022567-000000000-0-0-0"/>
    <s v="NV007123"/>
    <m/>
    <x v="2"/>
    <x v="134"/>
  </r>
  <r>
    <x v="10"/>
    <m/>
    <x v="1248"/>
    <d v="2025-10-24T00:00:00"/>
    <d v="2025-11-19T00:00:00"/>
    <n v="1078.6300000000001"/>
    <s v="‭112120503040‬"/>
    <s v="Serviços de Implantação e Operacionalização postos Poupatempo"/>
    <s v="01-‭112120503040‬-000-‭001505060305‬-2-NV022632-000000000-0-0-0"/>
    <s v="NV020551"/>
    <m/>
    <x v="2"/>
    <x v="232"/>
  </r>
  <r>
    <x v="10"/>
    <m/>
    <x v="1249"/>
    <d v="2025-10-24T00:00:00"/>
    <d v="2025-11-19T00:00:00"/>
    <n v="575"/>
    <s v="‭112120503040‬"/>
    <s v="Serviços de Implantação e Operacionalização postos Poupatempo"/>
    <s v="01-‭112120503040‬-000-‭001505060380‬-2-NV022645-000000000-0-0-0"/>
    <s v="NV021598"/>
    <m/>
    <x v="2"/>
    <x v="87"/>
  </r>
  <r>
    <x v="10"/>
    <m/>
    <x v="1250"/>
    <d v="2025-10-24T00:00:00"/>
    <d v="2025-11-19T00:00:00"/>
    <n v="568.78"/>
    <s v="‭112120503040‬"/>
    <s v="Serviços de Implantação e Operacionalização postos Poupatempo"/>
    <s v="01-‭112120503040‬-000-‭001505060299‬-2-NV022616-000000000-0-0-0"/>
    <s v="NV022576"/>
    <m/>
    <x v="2"/>
    <x v="253"/>
  </r>
  <r>
    <x v="10"/>
    <m/>
    <x v="1251"/>
    <d v="2025-10-24T00:00:00"/>
    <d v="2025-11-19T00:00:00"/>
    <n v="1973.07"/>
    <s v="‭112120503040‬"/>
    <s v="Serviços de Implantação e Operacionalização postos Poupatempo"/>
    <s v="01-‭112120503040‬-000-‭001505060381‬-2-NV022647-000000000-0-0-0"/>
    <s v="NV004959"/>
    <m/>
    <x v="2"/>
    <x v="133"/>
  </r>
  <r>
    <x v="10"/>
    <m/>
    <x v="1252"/>
    <d v="2025-10-24T00:00:00"/>
    <d v="2025-11-19T00:00:00"/>
    <n v="625.9"/>
    <s v="‭112120503040‬"/>
    <s v="Serviços de Implantação e Operacionalização postos Poupatempo"/>
    <s v="01-‭112120503040‬-000-‭080505060021‬-2-NV000953-000000000-0-0-0"/>
    <s v="NV021614"/>
    <m/>
    <x v="2"/>
    <x v="200"/>
  </r>
  <r>
    <x v="10"/>
    <m/>
    <x v="1253"/>
    <d v="2025-10-24T00:00:00"/>
    <d v="2025-11-19T00:00:00"/>
    <n v="542.72"/>
    <s v="‭112120503040‬"/>
    <s v="Serviços de Implantação e Operacionalização postos Poupatempo"/>
    <s v="01-‭112120503040‬-000-‭149505060029‬-2-NV021566-000000000-0-0-0"/>
    <s v="NV022669"/>
    <m/>
    <x v="2"/>
    <x v="95"/>
  </r>
  <r>
    <x v="10"/>
    <m/>
    <x v="1254"/>
    <d v="2025-10-24T00:00:00"/>
    <d v="2025-11-19T00:00:00"/>
    <n v="1443.83"/>
    <s v="‭112120503040‬"/>
    <s v="Serviços de Implantação e Operacionalização postos Poupatempo"/>
    <s v="01-‭112120503040‬-000-‭001505060382‬-2-NV022648-000000000-0-0-0"/>
    <s v="NV020552"/>
    <m/>
    <x v="2"/>
    <x v="193"/>
  </r>
  <r>
    <x v="10"/>
    <m/>
    <x v="1255"/>
    <d v="2025-10-24T00:00:00"/>
    <d v="2025-11-19T00:00:00"/>
    <n v="539.79999999999995"/>
    <s v="‭112120503040‬"/>
    <s v="Serviços de Implantação e Operacionalização postos Poupatempo"/>
    <s v="01-‭112120503040‬-000-‭061505060022‬-2-NV007123-000000000-0-0-0"/>
    <s v="NV022600"/>
    <m/>
    <x v="2"/>
    <x v="103"/>
  </r>
  <r>
    <x v="10"/>
    <m/>
    <x v="1256"/>
    <d v="2025-10-24T00:00:00"/>
    <d v="2025-11-19T00:00:00"/>
    <n v="568.78"/>
    <s v="‭112120503040‬"/>
    <s v="Serviços de Implantação e Operacionalização postos Poupatempo"/>
    <s v="01-‭112120503040‬-000-‭131505060099‬-2-NV020551-000000000-0-0-0"/>
    <s v="NV022613"/>
    <m/>
    <x v="2"/>
    <x v="201"/>
  </r>
  <r>
    <x v="10"/>
    <m/>
    <x v="1257"/>
    <d v="2025-10-24T00:00:00"/>
    <d v="2025-11-19T00:00:00"/>
    <n v="542.72"/>
    <s v="‭112120503040‬"/>
    <s v="Serviços de Implantação e Operacionalização postos Poupatempo"/>
    <s v="01-‭112120503040‬-000-‭001505060281‬-2-NV021598-000000000-0-0-0"/>
    <s v="NV021613"/>
    <m/>
    <x v="2"/>
    <x v="132"/>
  </r>
  <r>
    <x v="10"/>
    <m/>
    <x v="1258"/>
    <d v="2025-10-24T00:00:00"/>
    <d v="2025-11-19T00:00:00"/>
    <n v="1168.4100000000001"/>
    <s v="‭112120503040‬"/>
    <s v="Serviços de Implantação e Operacionalização postos Poupatempo"/>
    <s v="01-‭112120503040‬-000-‭001505060372‬-2-NV022576-000000000-0-0-0"/>
    <s v="NV019955"/>
    <m/>
    <x v="2"/>
    <x v="65"/>
  </r>
  <r>
    <x v="10"/>
    <m/>
    <x v="1259"/>
    <d v="2025-10-24T00:00:00"/>
    <d v="2025-11-19T00:00:00"/>
    <n v="2050.1799999999998"/>
    <s v="‭112120503040‬"/>
    <s v="Serviços de Implantação e Operacionalização postos Poupatempo"/>
    <s v="01-‭112120503040‬-000-‭119505060023‬-2-NV004959-000000000-0-0-0"/>
    <s v="NV003986"/>
    <m/>
    <x v="2"/>
    <x v="74"/>
  </r>
  <r>
    <x v="10"/>
    <m/>
    <x v="1260"/>
    <d v="2025-10-24T00:00:00"/>
    <d v="2025-11-19T00:00:00"/>
    <n v="5494.09"/>
    <s v="‭112120503040‬"/>
    <s v="Serviços de Implantação e Operacionalização postos Poupatempo"/>
    <s v="01-‭112120503040‬-000-‭001505060365‬-2-NV021614-000000000-0-0-0"/>
    <s v="NV008122"/>
    <m/>
    <x v="2"/>
    <x v="203"/>
  </r>
  <r>
    <x v="10"/>
    <m/>
    <x v="1261"/>
    <d v="2025-10-24T00:00:00"/>
    <d v="2025-11-19T00:00:00"/>
    <n v="528.15"/>
    <s v="‭112120503040‬"/>
    <s v="Serviços de Implantação e Operacionalização postos Poupatempo"/>
    <s v="01-‭112120503040‬-000-‭001505060309‬-2-NV022669-000000000-0-0-0"/>
    <s v="NV022571"/>
    <m/>
    <x v="2"/>
    <x v="115"/>
  </r>
  <r>
    <x v="10"/>
    <m/>
    <x v="1262"/>
    <d v="2025-10-24T00:00:00"/>
    <d v="2025-11-19T00:00:00"/>
    <n v="2056.13"/>
    <s v="‭112120503040‬"/>
    <s v="Serviços de Implantação e Operacionalização postos Poupatempo"/>
    <s v="01-‭112120503040‬-000-‭132505060091‬-2-NV020552-000000000-0-0-0"/>
    <s v="NV003970"/>
    <m/>
    <x v="2"/>
    <x v="194"/>
  </r>
  <r>
    <x v="10"/>
    <m/>
    <x v="1263"/>
    <d v="2025-10-24T00:00:00"/>
    <d v="2025-11-19T00:00:00"/>
    <n v="575.69000000000005"/>
    <s v="‭112120503040‬"/>
    <s v="Serviços de Implantação e Operacionalização postos Poupatempo"/>
    <s v="01-‭112120503040‬-000-‭001505060297‬-2-NV022600-000000000-0-0-0"/>
    <s v="NV022625"/>
    <m/>
    <x v="2"/>
    <x v="231"/>
  </r>
  <r>
    <x v="10"/>
    <m/>
    <x v="1264"/>
    <d v="2025-10-24T00:00:00"/>
    <d v="2025-11-19T00:00:00"/>
    <n v="1907.44"/>
    <s v="‭112120503040‬"/>
    <s v="Serviços de Implantação e Operacionalização postos Poupatempo"/>
    <s v="01-‭112120503040‬-000-‭001505060378‬-2-NV022613-000000000-0-0-0"/>
    <s v="NV004956"/>
    <m/>
    <x v="2"/>
    <x v="205"/>
  </r>
  <r>
    <x v="10"/>
    <m/>
    <x v="1265"/>
    <d v="2025-10-24T00:00:00"/>
    <d v="2025-11-19T00:00:00"/>
    <n v="579.01"/>
    <s v="‭112120503040‬"/>
    <s v="Serviços de Implantação e Operacionalização postos Poupatempo"/>
    <s v="01-‭112120503040‬-000-‭001505060284‬-2-NV021613-000000000-0-0-0"/>
    <s v="NV022681"/>
    <m/>
    <x v="2"/>
    <x v="206"/>
  </r>
  <r>
    <x v="10"/>
    <m/>
    <x v="1266"/>
    <d v="2025-10-24T00:00:00"/>
    <d v="2025-11-19T00:00:00"/>
    <n v="625.9"/>
    <s v="‭112120503040‬"/>
    <s v="Serviços de Implantação e Operacionalização postos Poupatempo"/>
    <s v="01-‭112120503040‬-000-‭127505060481‬-2-NV019955-000000000-0-0-0"/>
    <s v="NV021606"/>
    <m/>
    <x v="2"/>
    <x v="187"/>
  </r>
  <r>
    <x v="10"/>
    <m/>
    <x v="1267"/>
    <d v="2025-10-24T00:00:00"/>
    <d v="2025-11-19T00:00:00"/>
    <n v="1760.48"/>
    <s v="‭112120503040‬"/>
    <s v="Serviços de Implantação e Operacionalização postos Poupatempo"/>
    <s v="01-‭112120503040‬-000-‭107505060024‬-2-NV003986-000000000-0-0-0"/>
    <s v="NV003977"/>
    <m/>
    <x v="2"/>
    <x v="188"/>
  </r>
  <r>
    <x v="10"/>
    <m/>
    <x v="1268"/>
    <d v="2025-10-24T00:00:00"/>
    <d v="2025-11-19T00:00:00"/>
    <n v="630.61"/>
    <s v="‭112120503040‬"/>
    <s v="Serviços de Implantação e Operacionalização postos Poupatempo"/>
    <s v="01-‭112120503040‬-000-‭064505060093‬-2-NV008122-000000000-0-0-0"/>
    <s v="NV021586"/>
    <m/>
    <x v="2"/>
    <x v="189"/>
  </r>
  <r>
    <x v="10"/>
    <m/>
    <x v="1269"/>
    <d v="2025-10-24T00:00:00"/>
    <d v="2025-11-19T00:00:00"/>
    <n v="683.02"/>
    <s v="‭112120503040‬"/>
    <s v="Serviços de Implantação e Operacionalização postos Poupatempo"/>
    <s v="01-‭112120503040‬-000-‭001505060292‬-2-NV022571-000000000-0-0-0"/>
    <s v="NV022557"/>
    <m/>
    <x v="2"/>
    <x v="190"/>
  </r>
  <r>
    <x v="10"/>
    <m/>
    <x v="1270"/>
    <d v="2025-10-24T00:00:00"/>
    <d v="2025-11-19T00:00:00"/>
    <n v="568.78"/>
    <s v="‭112120503040‬"/>
    <s v="Serviços de Implantação e Operacionalização postos Poupatempo"/>
    <s v="01-‭112120503040‬-000-‭086505060092‬-2-NV003970-000000000-0-0-0"/>
    <s v="NV022665"/>
    <m/>
    <x v="2"/>
    <x v="191"/>
  </r>
  <r>
    <x v="10"/>
    <m/>
    <x v="1271"/>
    <d v="2025-10-24T00:00:00"/>
    <d v="2025-11-19T00:00:00"/>
    <n v="625.9"/>
    <s v="‭112120503040‬"/>
    <s v="Serviços de Implantação e Operacionalização postos Poupatempo"/>
    <s v="01-‭112120503040‬-000-‭001505060379‬-2-NV022625-000000000-0-0-0"/>
    <s v="NV020555"/>
    <m/>
    <x v="2"/>
    <x v="192"/>
  </r>
  <r>
    <x v="10"/>
    <m/>
    <x v="1272"/>
    <d v="2025-10-24T00:00:00"/>
    <d v="2025-11-19T00:00:00"/>
    <n v="884.75"/>
    <s v="‭112120503040‬"/>
    <s v="Serviços de Implantação e Operacionalização postos Poupatempo"/>
    <s v="01-‭112120503040‬-000-‭109505060094‬-2-NV004956-000000000-0-0-0"/>
    <s v="NV021572"/>
    <m/>
    <x v="2"/>
    <x v="225"/>
  </r>
  <r>
    <x v="10"/>
    <m/>
    <x v="1273"/>
    <d v="2025-10-24T00:00:00"/>
    <d v="2025-11-19T00:00:00"/>
    <n v="568.78"/>
    <s v="‭112120503040‬"/>
    <s v="Serviços de Implantação e Operacionalização postos Poupatempo"/>
    <s v="01-‭112120503040‬-000-‭001505060390‬-2-NV022681-000000000-0-0-0"/>
    <s v="NV022601"/>
    <m/>
    <x v="2"/>
    <x v="227"/>
  </r>
  <r>
    <x v="10"/>
    <m/>
    <x v="1274"/>
    <d v="2025-10-24T00:00:00"/>
    <d v="2025-11-19T00:00:00"/>
    <n v="5274.06"/>
    <s v="‭112120503040‬"/>
    <s v="Serviços de Implantação e Operacionalização postos Poupatempo"/>
    <s v="01-‭112120503040‬-000-‭001505060363‬-2-NV021606-000000000-0-0-0"/>
    <s v="NV008123"/>
    <m/>
    <x v="2"/>
    <x v="228"/>
  </r>
  <r>
    <x v="10"/>
    <m/>
    <x v="1275"/>
    <d v="2025-10-24T00:00:00"/>
    <d v="2025-11-19T00:00:00"/>
    <n v="740.15"/>
    <s v="‭112120503040‬"/>
    <s v="Serviços de Implantação e Operacionalização postos Poupatempo"/>
    <s v="01-‭112120503040‬-000-‭087505060095‬-2-NV003977-000000000-0-0-0"/>
    <s v="NV021573"/>
    <m/>
    <x v="2"/>
    <x v="229"/>
  </r>
  <r>
    <x v="10"/>
    <m/>
    <x v="1276"/>
    <d v="2025-10-24T00:00:00"/>
    <d v="2025-11-19T00:00:00"/>
    <n v="2737.79"/>
    <s v="‭112120503040‬"/>
    <s v="Serviços de Implantação e Operacionalização postos Poupatempo"/>
    <s v="01-‭112120503040‬-000-‭001505060359‬-2-NV021586-000000000-0-0-0"/>
    <s v="NV009957"/>
    <m/>
    <x v="2"/>
    <x v="230"/>
  </r>
  <r>
    <x v="10"/>
    <m/>
    <x v="1277"/>
    <d v="2025-10-24T00:00:00"/>
    <d v="2025-11-19T00:00:00"/>
    <n v="3298.45"/>
    <s v="‭112120503040‬"/>
    <s v="Serviços de Implantação e Operacionalização postos Poupatempo"/>
    <s v="01-‭112120503040‬-000-‭001505060368‬-2-NV022557-000000000-0-0-0"/>
    <s v="NV009958"/>
    <m/>
    <x v="2"/>
    <x v="15"/>
  </r>
  <r>
    <x v="10"/>
    <m/>
    <x v="1278"/>
    <d v="2025-10-24T00:00:00"/>
    <d v="2025-11-19T00:00:00"/>
    <n v="2047.71"/>
    <s v="‭112120503040‬"/>
    <s v="Serviços de Implantação e Operacionalização postos Poupatempo"/>
    <s v="01-‭112120503040‬-000-‭001505060389‬-2-NV022665-000000000-0-0-0"/>
    <s v="NV003965"/>
    <m/>
    <x v="2"/>
    <x v="28"/>
  </r>
  <r>
    <x v="10"/>
    <m/>
    <x v="1279"/>
    <d v="2025-10-24T00:00:00"/>
    <d v="2025-11-19T00:00:00"/>
    <n v="670"/>
    <s v="‭112120503040‬"/>
    <s v="Serviços de Implantação e Operacionalização postos Poupatempo"/>
    <s v="01-‭112120503040‬-000-‭135505060096‬-2-NV020555-000000000-0-0-0"/>
    <s v="NV021579"/>
    <m/>
    <x v="2"/>
    <x v="38"/>
  </r>
  <r>
    <x v="10"/>
    <m/>
    <x v="1280"/>
    <d v="2025-10-24T00:00:00"/>
    <d v="2025-11-19T00:00:00"/>
    <n v="2233.67"/>
    <s v="‭112120503040‬"/>
    <s v="Serviços de Implantação e Operacionalização postos Poupatempo"/>
    <s v="01-‭112120503040‬-000-‭146505060105‬-2-NV021572-000000000-0-0-0"/>
    <s v="NV003976"/>
    <m/>
    <x v="2"/>
    <x v="9"/>
  </r>
  <r>
    <x v="10"/>
    <m/>
    <x v="1281"/>
    <d v="2025-10-24T00:00:00"/>
    <d v="2025-11-19T00:00:00"/>
    <n v="563.42999999999995"/>
    <s v="‭112120503040‬"/>
    <s v="Serviços de Implantação e Operacionalização postos Poupatempo"/>
    <s v="01-‭112120503040‬-000-‭001505060376‬-2-NV022601-000000000-0-0-0"/>
    <s v="NV022640"/>
    <m/>
    <x v="2"/>
    <x v="120"/>
  </r>
  <r>
    <x v="10"/>
    <m/>
    <x v="1282"/>
    <d v="2025-10-24T00:00:00"/>
    <d v="2025-11-19T00:00:00"/>
    <n v="426.84"/>
    <s v="‭112120503040‬"/>
    <s v="Serviços de Implantação e Operacionalização postos Poupatempo"/>
    <s v="01-‭112120503040‬-000-‭073505060097‬-2-NV008123-000000000-0-0-0"/>
    <s v="NV022568"/>
    <m/>
    <x v="2"/>
    <x v="21"/>
  </r>
  <r>
    <x v="10"/>
    <m/>
    <x v="1283"/>
    <d v="2025-10-24T00:00:00"/>
    <d v="2025-11-19T00:00:00"/>
    <n v="3164.75"/>
    <s v="‭112120503040‬"/>
    <s v="Serviços de Implantação e Operacionalização postos Poupatempo"/>
    <s v="01-‭112120503040‬-000-‭147505060106‬-2-NV021573-000000000-0-0-0"/>
    <s v="NV002952"/>
    <m/>
    <x v="2"/>
    <x v="8"/>
  </r>
  <r>
    <x v="10"/>
    <m/>
    <x v="1284"/>
    <d v="2025-10-24T00:00:00"/>
    <d v="2025-11-19T00:00:00"/>
    <n v="5056.16"/>
    <s v="‭112120503040‬"/>
    <s v="Serviços de Implantação e Operacionalização postos Poupatempo"/>
    <s v="01-‭112120503040‬-000-‭075505060098‬-2-NV009957-000000000-0-0-0"/>
    <s v="NV006965"/>
    <m/>
    <x v="2"/>
    <x v="14"/>
  </r>
  <r>
    <x v="10"/>
    <m/>
    <x v="1285"/>
    <d v="2025-10-24T00:00:00"/>
    <d v="2025-11-19T00:00:00"/>
    <n v="7324.45"/>
    <s v="‭112120503040‬"/>
    <s v="Serviços de Implantação e Operacionalização postos Poupatempo"/>
    <s v="01-‭112120503040‬-000-‭124505060437‬-2-NV009958-000000000-0-0-0"/>
    <s v="NV023559"/>
    <m/>
    <x v="2"/>
    <x v="27"/>
  </r>
  <r>
    <x v="10"/>
    <m/>
    <x v="1286"/>
    <d v="2025-10-24T00:00:00"/>
    <d v="2025-11-19T00:00:00"/>
    <n v="1809.49"/>
    <s v="‭112120503040‬"/>
    <s v="Serviços de Implantação e Operacionalização postos Poupatempo"/>
    <s v="01-‭112120503040‬-000-‭110505060438‬-2-NV003965-000000000-0-0-0"/>
    <s v="NV002951"/>
    <m/>
    <x v="2"/>
    <x v="22"/>
  </r>
  <r>
    <x v="10"/>
    <m/>
    <x v="1287"/>
    <d v="2025-10-06T00:00:00"/>
    <d v="2025-11-19T00:00:00"/>
    <n v="1177.6099999999999"/>
    <s v="‭112120611010‬"/>
    <s v="Vigilãncia"/>
    <s v="01-‭112120503040‬-000-‭001505060443‬-2-NV021579-000000000-0-0-0"/>
    <s v="NV006963"/>
    <m/>
    <x v="2"/>
    <x v="239"/>
  </r>
  <r>
    <x v="10"/>
    <m/>
    <x v="1288"/>
    <d v="2025-10-24T00:00:00"/>
    <d v="2025-11-19T00:00:00"/>
    <n v="1215.54"/>
    <s v="‭112120503040‬"/>
    <s v="Serviços de Implantação e Operacionalização postos Poupatempo"/>
    <s v="01-‭112120503040‬-000-‭094505060439‬-2-NV003976-000000000-0-0-0"/>
    <s v="NV006961"/>
    <m/>
    <x v="2"/>
    <x v="173"/>
  </r>
  <r>
    <x v="10"/>
    <m/>
    <x v="1289"/>
    <d v="2025-10-24T00:00:00"/>
    <d v="2025-11-19T00:00:00"/>
    <n v="4722.3100000000004"/>
    <s v="‭112120503040‬"/>
    <s v="Serviços de Implantação e Operacionalização postos Poupatempo"/>
    <s v="01-‭112120503040‬-000-‭001505060445‬-2-NV022640-000000000-0-0-0"/>
    <s v="NV003962"/>
    <m/>
    <x v="2"/>
    <x v="1"/>
  </r>
  <r>
    <x v="10"/>
    <m/>
    <x v="1290"/>
    <d v="2025-10-24T00:00:00"/>
    <d v="2025-11-19T00:00:00"/>
    <n v="2960.25"/>
    <s v="‭112120503040‬"/>
    <s v="Serviços de Implantação e Operacionalização postos Poupatempo"/>
    <s v="01-‭112120503040‬-000-‭001505060444‬-2-NV022568-000000000-0-0-0"/>
    <s v="NV003964"/>
    <m/>
    <x v="2"/>
    <x v="174"/>
  </r>
  <r>
    <x v="10"/>
    <m/>
    <x v="1291"/>
    <d v="2025-10-24T00:00:00"/>
    <d v="2025-11-19T00:00:00"/>
    <n v="691.53"/>
    <s v="‭112120503040‬"/>
    <s v="Serviços de Implantação e Operacionalização postos Poupatempo"/>
    <s v="01-‭112120503040‬-000-‭120505060441‬-2-NV002952-000000000-0-0-0"/>
    <s v="NV022570"/>
    <m/>
    <x v="2"/>
    <x v="59"/>
  </r>
  <r>
    <x v="10"/>
    <m/>
    <x v="1292"/>
    <d v="2025-10-02T00:00:00"/>
    <d v="2025-11-19T00:00:00"/>
    <n v="354.04"/>
    <s v="‭112120503040‬"/>
    <s v="Serviços de Implantação e Operacionalização postos Poupatempo"/>
    <s v="01-‭112120503040‬-000-‭047505060440‬-2-NV006965-000000000-0-0-0"/>
    <s v="NV019952"/>
    <m/>
    <x v="2"/>
    <x v="208"/>
  </r>
  <r>
    <x v="10"/>
    <m/>
    <x v="1293"/>
    <d v="2025-10-02T00:00:00"/>
    <d v="2025-11-19T00:00:00"/>
    <n v="354.04"/>
    <s v="‭112120503040‬"/>
    <s v="Serviços de Implantação e Operacionalização postos Poupatempo"/>
    <s v="01-‭112120503040‬-000-‭015505060536‬-2-NV023559-000000000-0-0-0"/>
    <s v="NV003952"/>
    <m/>
    <x v="2"/>
    <x v="209"/>
  </r>
  <r>
    <x v="10"/>
    <m/>
    <x v="1294"/>
    <d v="2025-10-02T00:00:00"/>
    <d v="2025-11-19T00:00:00"/>
    <n v="325.18"/>
    <s v="‭112120503040‬"/>
    <s v="Serviços de Implantação e Operacionalização postos Poupatempo"/>
    <s v="01-‭112120503040‬-000-‭083505060442‬-2-NV002951-000000000-0-0-0"/>
    <s v="NV022555"/>
    <m/>
    <x v="2"/>
    <x v="210"/>
  </r>
  <r>
    <x v="10"/>
    <m/>
    <x v="1295"/>
    <d v="2025-10-24T00:00:00"/>
    <d v="2025-11-19T00:00:00"/>
    <n v="1573.74"/>
    <s v="‭112120503040‬"/>
    <s v="Serviços de Implantação e Operacionalização postos Poupatempo"/>
    <s v="01-‭112120611010‬-000-‭015501020001‬-1-NV006963-000000000-0-0-0"/>
    <s v="NV021587"/>
    <m/>
    <x v="2"/>
    <x v="63"/>
  </r>
  <r>
    <x v="10"/>
    <m/>
    <x v="1296"/>
    <d v="2025-10-02T00:00:00"/>
    <d v="2025-11-19T00:00:00"/>
    <n v="1119.4000000000001"/>
    <s v="‭112120503040‬"/>
    <s v="Serviços de Implantação e Operacionalização postos Poupatempo"/>
    <s v="01-‭112120503040‬-000-‭016505060161‬-2-NV006961-000000000-0-0-0"/>
    <s v="NV003954"/>
    <m/>
    <x v="2"/>
    <x v="211"/>
  </r>
  <r>
    <x v="10"/>
    <m/>
    <x v="1297"/>
    <d v="2025-10-02T00:00:00"/>
    <d v="2025-11-19T00:00:00"/>
    <n v="325.18"/>
    <s v="‭112120503040‬"/>
    <s v="Serviços de Implantação e Operacionalização postos Poupatempo"/>
    <s v="01-‭112120503040‬-000-‭117505060158‬-2-NV003962-000000000-0-0-0"/>
    <s v="NV021571"/>
    <m/>
    <x v="2"/>
    <x v="212"/>
  </r>
  <r>
    <x v="10"/>
    <m/>
    <x v="1298"/>
    <d v="2025-10-02T00:00:00"/>
    <d v="2025-11-19T00:00:00"/>
    <n v="325.18"/>
    <s v="‭112120503040‬"/>
    <s v="Serviços de Implantação e Operacionalização postos Poupatempo"/>
    <s v="01-‭112120503040‬-000-‭111505060159‬-2-NV003964-000000000-0-0-0"/>
    <s v="NV021562"/>
    <m/>
    <x v="2"/>
    <x v="213"/>
  </r>
  <r>
    <x v="10"/>
    <m/>
    <x v="1299"/>
    <d v="2025-10-02T00:00:00"/>
    <d v="2025-11-19T00:00:00"/>
    <n v="1106.3800000000001"/>
    <s v="‭112120503040‬"/>
    <s v="Serviços de Implantação e Operacionalização postos Poupatempo"/>
    <s v="01-‭112120503040‬-000-‭001505060427‬-2-NV022570-000000000-0-0-0"/>
    <s v="NV022682"/>
    <m/>
    <x v="2"/>
    <x v="217"/>
  </r>
  <r>
    <x v="10"/>
    <m/>
    <x v="1300"/>
    <d v="2025-10-02T00:00:00"/>
    <d v="2025-11-19T00:00:00"/>
    <n v="753.13"/>
    <s v="‭112120503040‬"/>
    <s v="Serviços de Implantação e Operacionalização postos Poupatempo"/>
    <s v="01-‭112120503040‬-000-‭130505060086‬-2-NV019952-000000000-0-0-0"/>
    <s v="NV003960"/>
    <m/>
    <x v="2"/>
    <x v="218"/>
  </r>
  <r>
    <x v="10"/>
    <m/>
    <x v="1301"/>
    <d v="2025-10-02T00:00:00"/>
    <d v="2025-11-19T00:00:00"/>
    <n v="325.18"/>
    <s v="‭112120503040‬"/>
    <s v="Serviços de Implantação e Operacionalização postos Poupatempo"/>
    <s v="01-‭112120503040‬-000-‭089505060087‬-2-NV003952-000000000-0-0-0"/>
    <s v="NV022683"/>
    <m/>
    <x v="2"/>
    <x v="219"/>
  </r>
  <r>
    <x v="10"/>
    <m/>
    <x v="1302"/>
    <d v="2025-10-02T00:00:00"/>
    <d v="2025-11-19T00:00:00"/>
    <n v="325.18"/>
    <s v="‭112120503040‬"/>
    <s v="Serviços de Implantação e Operacionalização postos Poupatempo"/>
    <s v="01-‭112120503040‬-000-‭001505060366‬-2-NV022555-000000000-0-0-0"/>
    <s v="NV021574"/>
    <m/>
    <x v="2"/>
    <x v="220"/>
  </r>
  <r>
    <x v="10"/>
    <m/>
    <x v="1303"/>
    <d v="2025-10-02T00:00:00"/>
    <d v="2025-11-19T00:00:00"/>
    <n v="4360.99"/>
    <s v="‭112120503040‬"/>
    <s v="Serviços de Implantação e Operacionalização postos Poupatempo"/>
    <s v="01-‭112120503040‬-000-‭001505060424‬-2-NV021587-000000000-0-0-0"/>
    <s v="NV022574"/>
    <m/>
    <x v="2"/>
    <x v="254"/>
  </r>
  <r>
    <x v="10"/>
    <m/>
    <x v="1304"/>
    <d v="2025-10-02T00:00:00"/>
    <d v="2025-11-19T00:00:00"/>
    <n v="1377.07"/>
    <s v="‭112120503040‬"/>
    <s v="Serviços de Implantação e Operacionalização postos Poupatempo"/>
    <s v="01-‭112120503040‬-000-‭097505060088‬-2-NV003954-000000000-0-0-0"/>
    <s v="NV006968"/>
    <m/>
    <x v="2"/>
    <x v="221"/>
  </r>
  <r>
    <x v="10"/>
    <m/>
    <x v="1305"/>
    <d v="2025-10-02T00:00:00"/>
    <d v="2025-11-19T00:00:00"/>
    <n v="454.87"/>
    <s v="‭112120503040‬"/>
    <s v="Serviços de Implantação e Operacionalização postos Poupatempo"/>
    <s v="01-‭112120503040‬-000-‭152505060104‬-2-NV021571-000000000-0-0-0"/>
    <s v="NV022653"/>
    <m/>
    <x v="2"/>
    <x v="222"/>
  </r>
  <r>
    <x v="10"/>
    <m/>
    <x v="1306"/>
    <d v="2025-10-02T00:00:00"/>
    <d v="2025-11-19T00:00:00"/>
    <n v="1447.19"/>
    <s v="‭112120503040‬"/>
    <s v="Serviços de Implantação e Operacionalização postos Poupatempo"/>
    <s v="01-‭112120503040‬-000-‭139505060103‬-2-NV021562-000000000-0-0-0"/>
    <s v="NV022582"/>
    <m/>
    <x v="2"/>
    <x v="223"/>
  </r>
  <r>
    <x v="10"/>
    <m/>
    <x v="1307"/>
    <d v="2025-10-02T00:00:00"/>
    <d v="2025-11-19T00:00:00"/>
    <n v="325.18"/>
    <s v="‭112120503040‬"/>
    <s v="Serviços de Implantação e Operacionalização postos Poupatempo"/>
    <s v="01-‭112120503040‬-000-‭001505060391‬-2-NV022682-000000000-0-0-0"/>
    <s v="NV022645"/>
    <m/>
    <x v="2"/>
    <x v="250"/>
  </r>
  <r>
    <x v="10"/>
    <m/>
    <x v="1308"/>
    <d v="2025-10-02T00:00:00"/>
    <d v="2025-11-19T00:00:00"/>
    <n v="325.18"/>
    <s v="‭112120503040‬"/>
    <s v="Serviços de Implantação e Operacionalização postos Poupatempo"/>
    <s v="01-‭112120503040‬-000-‭102505060089‬-2-NV003960-000000000-0-0-0"/>
    <s v="NV022567"/>
    <m/>
    <x v="2"/>
    <x v="224"/>
  </r>
  <r>
    <x v="10"/>
    <m/>
    <x v="1309"/>
    <d v="2025-10-02T00:00:00"/>
    <d v="2025-11-19T00:00:00"/>
    <n v="325.18"/>
    <s v="‭112120503040‬"/>
    <s v="Serviços de Implantação e Operacionalização postos Poupatempo"/>
    <s v="01-‭112120503040‬-000-‭001505060392‬-2-NV022683-000000000-0-0-0"/>
    <s v="NV022648"/>
    <m/>
    <x v="2"/>
    <x v="251"/>
  </r>
  <r>
    <x v="10"/>
    <m/>
    <x v="1310"/>
    <d v="2025-10-02T00:00:00"/>
    <d v="2025-11-19T00:00:00"/>
    <n v="325.18"/>
    <s v="‭112120503040‬"/>
    <s v="Serviços de Implantação e Operacionalização postos Poupatempo"/>
    <s v="01-‭112120503040‬-000-‭153505060107‬-2-NV021574-000000000-0-0-0"/>
    <s v="NV022576"/>
    <m/>
    <x v="2"/>
    <x v="253"/>
  </r>
  <r>
    <x v="10"/>
    <m/>
    <x v="1311"/>
    <d v="2025-10-02T00:00:00"/>
    <d v="2025-11-19T00:00:00"/>
    <n v="781.52"/>
    <s v="‭112120503040‬"/>
    <s v="Serviços de Implantação e Operacionalização postos Poupatempo"/>
    <s v="01-‭112120503040‬-000-‭001505060370‬-2-NV022574-000000000-0-0-0"/>
    <s v="NV020552"/>
    <m/>
    <x v="2"/>
    <x v="193"/>
  </r>
  <r>
    <x v="10"/>
    <m/>
    <x v="1312"/>
    <d v="2025-10-02T00:00:00"/>
    <d v="2025-11-19T00:00:00"/>
    <n v="354.04"/>
    <s v="‭112120503040‬"/>
    <s v="Serviços de Implantação e Operacionalização postos Poupatempo"/>
    <s v="01-‭112120503040‬-000-‭050505060090‬-2-NV006968-000000000-0-0-0"/>
    <s v="NV003970"/>
    <m/>
    <x v="2"/>
    <x v="194"/>
  </r>
  <r>
    <x v="10"/>
    <m/>
    <x v="1313"/>
    <d v="2025-10-02T00:00:00"/>
    <d v="2025-11-19T00:00:00"/>
    <n v="325.18"/>
    <s v="‭112120503040‬"/>
    <s v="Serviços de Implantação e Operacionalização postos Poupatempo"/>
    <s v="01-‭112120503040‬-000-‭001505060383‬-2-NV022653-000000000-0-0-0"/>
    <s v="NV022575"/>
    <m/>
    <x v="2"/>
    <x v="195"/>
  </r>
  <r>
    <x v="10"/>
    <m/>
    <x v="1314"/>
    <d v="2025-10-02T00:00:00"/>
    <d v="2025-11-19T00:00:00"/>
    <n v="325.18"/>
    <s v="‭112120503040‬"/>
    <s v="Serviços de Implantação e Operacionalização postos Poupatempo"/>
    <s v="01-‭112120503040‬-000-‭001505060373‬-2-NV022582-000000000-0-0-0"/>
    <s v="NV021591"/>
    <m/>
    <x v="2"/>
    <x v="197"/>
  </r>
  <r>
    <x v="10"/>
    <m/>
    <x v="1315"/>
    <d v="2025-10-24T00:00:00"/>
    <d v="2025-11-19T00:00:00"/>
    <n v="1570.69"/>
    <s v="‭112120503040‬"/>
    <s v="Serviços de Implantação e Operacionalização postos Poupatempo"/>
    <s v="01-‭112120503040‬-000-‭001505060380‬-2-NV022645-000000000-0-0-0"/>
    <s v="NV022559"/>
    <m/>
    <x v="2"/>
    <x v="79"/>
  </r>
  <r>
    <x v="10"/>
    <m/>
    <x v="1316"/>
    <d v="2025-10-02T00:00:00"/>
    <d v="2025-11-19T00:00:00"/>
    <n v="992.06"/>
    <s v="‭112120503040‬"/>
    <s v="Serviços de Implantação e Operacionalização postos Poupatempo"/>
    <s v="01-‭112120503040‬-000-‭001505060369‬-2-NV022567-000000000-0-0-0"/>
    <s v="NV021590"/>
    <m/>
    <x v="2"/>
    <x v="198"/>
  </r>
  <r>
    <x v="10"/>
    <m/>
    <x v="1317"/>
    <d v="2025-10-02T00:00:00"/>
    <d v="2025-11-19T00:00:00"/>
    <n v="310.49"/>
    <s v="‭112120503040‬"/>
    <s v="Serviços de Implantação e Operacionalização postos Poupatempo"/>
    <s v="01-‭112120503040‬-000-‭001505060382‬-2-NV022648-000000000-0-0-0"/>
    <s v="NV022655"/>
    <m/>
    <x v="2"/>
    <x v="199"/>
  </r>
  <r>
    <x v="10"/>
    <m/>
    <x v="1318"/>
    <d v="2025-10-02T00:00:00"/>
    <d v="2025-11-19T00:00:00"/>
    <n v="935.29"/>
    <s v="‭112120503040‬"/>
    <s v="Serviços de Implantação e Operacionalização postos Poupatempo"/>
    <s v="01-‭112120503040‬-000-‭001505060372‬-2-NV022576-000000000-0-0-0"/>
    <s v="NV021614"/>
    <m/>
    <x v="2"/>
    <x v="200"/>
  </r>
  <r>
    <x v="10"/>
    <m/>
    <x v="1319"/>
    <d v="2025-10-02T00:00:00"/>
    <d v="2025-11-19T00:00:00"/>
    <n v="937.57"/>
    <s v="‭112120503040‬"/>
    <s v="Serviços de Implantação e Operacionalização postos Poupatempo"/>
    <s v="01-‭112120503040‬-000-‭132505060091‬-2-NV020552-000000000-0-0-0"/>
    <s v="NV022613"/>
    <m/>
    <x v="2"/>
    <x v="201"/>
  </r>
  <r>
    <x v="10"/>
    <m/>
    <x v="1320"/>
    <d v="2025-10-02T00:00:00"/>
    <d v="2025-11-19T00:00:00"/>
    <n v="325.18"/>
    <s v="‭112120503040‬"/>
    <s v="Serviços de Implantação e Operacionalização postos Poupatempo"/>
    <s v="01-‭112120503040‬-000-‭086505060092‬-2-NV003970-000000000-0-0-0"/>
    <s v="NV008122"/>
    <m/>
    <x v="2"/>
    <x v="203"/>
  </r>
  <r>
    <x v="10"/>
    <m/>
    <x v="1321"/>
    <d v="2025-10-02T00:00:00"/>
    <d v="2025-11-19T00:00:00"/>
    <n v="325.18"/>
    <s v="‭112120503040‬"/>
    <s v="Serviços de Implantação e Operacionalização postos Poupatempo"/>
    <s v="01-‭112120503040‬-000-‭001505060371‬-2-NV022575-000000000-0-0-0"/>
    <s v="NV004956"/>
    <m/>
    <x v="2"/>
    <x v="205"/>
  </r>
  <r>
    <x v="10"/>
    <m/>
    <x v="1322"/>
    <d v="2025-10-02T00:00:00"/>
    <d v="2025-11-19T00:00:00"/>
    <n v="518.46"/>
    <s v="‭112120503040‬"/>
    <s v="Serviços de Implantação e Operacionalização postos Poupatempo"/>
    <s v="01-‭112120503040‬-000-‭001505060361‬-2-NV021591-000000000-0-0-0"/>
    <s v="NV022681"/>
    <m/>
    <x v="2"/>
    <x v="206"/>
  </r>
  <r>
    <x v="10"/>
    <m/>
    <x v="1323"/>
    <d v="2025-10-03T00:00:00"/>
    <d v="2025-11-19T00:00:00"/>
    <n v="325.18"/>
    <s v="‭112120503040‬"/>
    <s v="Serviços de Implantação e Operacionalização postos Poupatempo"/>
    <s v="01-‭112120503040‬-000-‭001505060426‬-2-NV022559-000000000-0-0-0"/>
    <s v="NV021606"/>
    <m/>
    <x v="2"/>
    <x v="187"/>
  </r>
  <r>
    <x v="10"/>
    <m/>
    <x v="1324"/>
    <d v="2025-10-03T00:00:00"/>
    <d v="2025-11-19T00:00:00"/>
    <n v="2496.33"/>
    <s v="‭112120503040‬"/>
    <s v="Serviços de Implantação e Operacionalização postos Poupatempo"/>
    <s v="01-‭112120503040‬-000-‭001505060360‬-2-NV021590-000000000-0-0-0"/>
    <s v="NV003977"/>
    <m/>
    <x v="2"/>
    <x v="188"/>
  </r>
  <r>
    <x v="10"/>
    <m/>
    <x v="1325"/>
    <d v="2025-10-03T00:00:00"/>
    <d v="2025-11-19T00:00:00"/>
    <n v="325.18"/>
    <s v="‭112120503040‬"/>
    <s v="Serviços de Implantação e Operacionalização postos Poupatempo"/>
    <s v="01-‭112120503040‬-000-‭001505060385‬-2-NV022655-000000000-0-0-0"/>
    <s v="NV021586"/>
    <m/>
    <x v="2"/>
    <x v="189"/>
  </r>
  <r>
    <x v="10"/>
    <m/>
    <x v="1326"/>
    <d v="2025-10-24T00:00:00"/>
    <d v="2025-11-19T00:00:00"/>
    <n v="1302.58"/>
    <s v="‭112120503040‬"/>
    <s v="Serviços de Implantação e Operacionalização postos Poupatempo"/>
    <s v="01-‭112120503040‬-000-‭001505060365‬-2-NV021614-000000000-0-0-0"/>
    <s v="NV021577"/>
    <m/>
    <x v="2"/>
    <x v="181"/>
  </r>
  <r>
    <x v="10"/>
    <m/>
    <x v="1327"/>
    <d v="2025-10-03T00:00:00"/>
    <d v="2025-11-19T00:00:00"/>
    <n v="325.18"/>
    <s v="‭112120503040‬"/>
    <s v="Serviços de Implantação e Operacionalização postos Poupatempo"/>
    <s v="01-‭112120503040‬-000-‭001505060378‬-2-NV022613-000000000-0-0-0"/>
    <s v="NV022557"/>
    <m/>
    <x v="2"/>
    <x v="190"/>
  </r>
  <r>
    <x v="10"/>
    <m/>
    <x v="1328"/>
    <d v="2025-10-03T00:00:00"/>
    <d v="2025-11-19T00:00:00"/>
    <n v="354.04"/>
    <s v="‭112120503040‬"/>
    <s v="Serviços de Implantação e Operacionalização postos Poupatempo"/>
    <s v="01-‭112120503040‬-000-‭064505060093‬-2-NV008122-000000000-0-0-0"/>
    <s v="NV022665"/>
    <m/>
    <x v="2"/>
    <x v="191"/>
  </r>
  <r>
    <x v="10"/>
    <m/>
    <x v="1329"/>
    <d v="2025-10-03T00:00:00"/>
    <d v="2025-11-19T00:00:00"/>
    <n v="1267.97"/>
    <s v="‭112120503040‬"/>
    <s v="Serviços de Implantação e Operacionalização postos Poupatempo"/>
    <s v="01-‭112120503040‬-000-‭109505060094‬-2-NV004956-000000000-0-0-0"/>
    <s v="NV020555"/>
    <m/>
    <x v="2"/>
    <x v="192"/>
  </r>
  <r>
    <x v="10"/>
    <m/>
    <x v="1330"/>
    <d v="2025-10-03T00:00:00"/>
    <d v="2025-11-19T00:00:00"/>
    <n v="325.18"/>
    <s v="‭112120503040‬"/>
    <s v="Serviços de Implantação e Operacionalização postos Poupatempo"/>
    <s v="01-‭112120503040‬-000-‭001505060390‬-2-NV022681-000000000-0-0-0"/>
    <s v="NV021572"/>
    <m/>
    <x v="2"/>
    <x v="225"/>
  </r>
  <r>
    <x v="10"/>
    <m/>
    <x v="1331"/>
    <d v="2025-10-03T00:00:00"/>
    <d v="2025-11-19T00:00:00"/>
    <n v="325.18"/>
    <s v="‭112120503040‬"/>
    <s v="Serviços de Implantação e Operacionalização postos Poupatempo"/>
    <s v="01-‭112120503040‬-000-‭001505060363‬-2-NV021606-000000000-0-0-0"/>
    <s v="NV022601"/>
    <m/>
    <x v="2"/>
    <x v="227"/>
  </r>
  <r>
    <x v="10"/>
    <m/>
    <x v="1332"/>
    <d v="2025-10-03T00:00:00"/>
    <d v="2025-11-19T00:00:00"/>
    <n v="354.04"/>
    <s v="‭112120503040‬"/>
    <s v="Serviços de Implantação e Operacionalização postos Poupatempo"/>
    <s v="01-‭112120503040‬-000-‭087505060095‬-2-NV003977-000000000-0-0-0"/>
    <s v="NV008123"/>
    <m/>
    <x v="2"/>
    <x v="228"/>
  </r>
  <r>
    <x v="10"/>
    <m/>
    <x v="1333"/>
    <d v="2025-10-03T00:00:00"/>
    <d v="2025-11-19T00:00:00"/>
    <n v="1079.6099999999999"/>
    <s v="‭112120503040‬"/>
    <s v="Serviços de Implantação e Operacionalização postos Poupatempo"/>
    <s v="01-‭112120503040‬-000-‭001505060359‬-2-NV021586-000000000-0-0-0"/>
    <s v="NV021573"/>
    <m/>
    <x v="2"/>
    <x v="229"/>
  </r>
  <r>
    <x v="10"/>
    <m/>
    <x v="1334"/>
    <d v="2025-10-03T00:00:00"/>
    <d v="2025-11-19T00:00:00"/>
    <n v="325.18"/>
    <s v="‭112120503040‬"/>
    <s v="Serviços de Implantação e Operacionalização postos Poupatempo"/>
    <s v="01-‭112120503040‬-000-‭143505060163‬-2-NV021577-000000000-0-0-0"/>
    <s v="NV009957"/>
    <m/>
    <x v="2"/>
    <x v="230"/>
  </r>
  <r>
    <x v="10"/>
    <m/>
    <x v="1335"/>
    <d v="2025-10-03T00:00:00"/>
    <d v="2025-11-19T00:00:00"/>
    <n v="325.18"/>
    <s v="‭112120503040‬"/>
    <s v="Serviços de Implantação e Operacionalização postos Poupatempo"/>
    <s v="01-‭112120503040‬-000-‭001505060368‬-2-NV022557-000000000-0-0-0"/>
    <s v="NV022625"/>
    <m/>
    <x v="2"/>
    <x v="231"/>
  </r>
  <r>
    <x v="10"/>
    <m/>
    <x v="1336"/>
    <d v="2025-10-24T00:00:00"/>
    <d v="2025-11-19T00:00:00"/>
    <n v="10388.299999999999"/>
    <s v="‭112120503040‬"/>
    <s v="Serviços de Implantação e Operacionalização postos Poupatempo"/>
    <s v="01-‭112120503040‬-000-‭001505060389‬-2-NV022665-000000000-0-0-0"/>
    <s v="NV007121"/>
    <m/>
    <x v="2"/>
    <x v="123"/>
  </r>
  <r>
    <x v="10"/>
    <m/>
    <x v="1337"/>
    <d v="2025-10-03T00:00:00"/>
    <d v="2025-11-19T00:00:00"/>
    <n v="325.18"/>
    <s v="‭112120503040‬"/>
    <s v="Serviços de Implantação e Operacionalização postos Poupatempo"/>
    <s v="01-‭112120503040‬-000-‭135505060096‬-2-NV020555-000000000-0-0-0"/>
    <s v="NV019955"/>
    <m/>
    <x v="2"/>
    <x v="65"/>
  </r>
  <r>
    <x v="10"/>
    <m/>
    <x v="1338"/>
    <d v="2025-10-03T00:00:00"/>
    <d v="2025-11-19T00:00:00"/>
    <n v="325.18"/>
    <s v="‭112120503040‬"/>
    <s v="Serviços de Implantação e Operacionalização postos Poupatempo"/>
    <s v="01-‭112120503040‬-000-‭146505060105‬-2-NV021572-000000000-0-0-0"/>
    <s v="NV020551"/>
    <m/>
    <x v="2"/>
    <x v="232"/>
  </r>
  <r>
    <x v="10"/>
    <m/>
    <x v="1339"/>
    <d v="2025-10-03T00:00:00"/>
    <d v="2025-11-19T00:00:00"/>
    <n v="354.04"/>
    <s v="‭112120503040‬"/>
    <s v="Serviços de Implantação e Operacionalização postos Poupatempo"/>
    <s v="01-‭112120503040‬-000-‭001505060376‬-2-NV022601-000000000-0-0-0"/>
    <s v="NV022647"/>
    <m/>
    <x v="2"/>
    <x v="4"/>
  </r>
  <r>
    <x v="10"/>
    <m/>
    <x v="1340"/>
    <d v="2025-10-03T00:00:00"/>
    <d v="2025-11-19T00:00:00"/>
    <n v="2369.2199999999998"/>
    <s v="‭112120503040‬"/>
    <s v="Serviços de Implantação e Operacionalização postos Poupatempo"/>
    <s v="01-‭112120503040‬-000-‭073505060097‬-2-NV008123-000000000-0-0-0"/>
    <s v="NV022583"/>
    <m/>
    <x v="2"/>
    <x v="7"/>
  </r>
  <r>
    <x v="10"/>
    <m/>
    <x v="1341"/>
    <d v="2025-10-03T00:00:00"/>
    <d v="2025-11-19T00:00:00"/>
    <n v="325.18"/>
    <s v="‭112120503040‬"/>
    <s v="Serviços de Implantação e Operacionalização postos Poupatempo"/>
    <s v="01-‭112120503040‬-000-‭147505060106‬-2-NV021573-000000000-0-0-0"/>
    <s v="NV022610"/>
    <m/>
    <x v="2"/>
    <x v="234"/>
  </r>
  <r>
    <x v="10"/>
    <m/>
    <x v="1342"/>
    <d v="2025-10-03T00:00:00"/>
    <d v="2025-11-19T00:00:00"/>
    <n v="325.18"/>
    <s v="‭112120503040‬"/>
    <s v="Serviços de Implantação e Operacionalização postos Poupatempo"/>
    <s v="01-‭112120503040‬-000-‭075505060098‬-2-NV009957-000000000-0-0-0"/>
    <s v="NV003983"/>
    <m/>
    <x v="2"/>
    <x v="235"/>
  </r>
  <r>
    <x v="10"/>
    <m/>
    <x v="1343"/>
    <d v="2025-10-03T00:00:00"/>
    <d v="2025-11-19T00:00:00"/>
    <n v="325.18"/>
    <s v="‭112120503040‬"/>
    <s v="Serviços de Implantação e Operacionalização postos Poupatempo"/>
    <s v="01-‭112120503040‬-000-‭001505060379‬-2-NV022625-000000000-0-0-0"/>
    <s v="NV022664"/>
    <m/>
    <x v="2"/>
    <x v="236"/>
  </r>
  <r>
    <x v="10"/>
    <m/>
    <x v="1344"/>
    <d v="2025-10-03T00:00:00"/>
    <d v="2025-11-19T00:00:00"/>
    <n v="325.18"/>
    <s v="‭112120503040‬"/>
    <s v="Serviços de Implantação e Operacionalização postos Poupatempo"/>
    <s v="01-‭112120503040‬-000-‭059505060160‬-2-NV007121-000000000-0-0-0"/>
    <s v="NV022584"/>
    <m/>
    <x v="2"/>
    <x v="238"/>
  </r>
  <r>
    <x v="10"/>
    <m/>
    <x v="1345"/>
    <d v="2025-10-03T00:00:00"/>
    <d v="2025-11-19T00:00:00"/>
    <n v="325.18"/>
    <s v="‭112120503040‬"/>
    <s v="Serviços de Implantação e Operacionalização postos Poupatempo"/>
    <s v="01-‭112120503040‬-000-‭127505060481‬-2-NV019955-000000000-0-0-0"/>
    <s v="NV020556"/>
    <m/>
    <x v="2"/>
    <x v="240"/>
  </r>
  <r>
    <x v="10"/>
    <m/>
    <x v="1346"/>
    <d v="2025-10-03T00:00:00"/>
    <d v="2025-11-19T00:00:00"/>
    <n v="325.18"/>
    <s v="‭112120503040‬"/>
    <s v="Serviços de Implantação e Operacionalização postos Poupatempo"/>
    <s v="01-‭112120503040‬-000-‭131505060099‬-2-NV020551-000000000-0-0-0"/>
    <s v="NV022656"/>
    <m/>
    <x v="2"/>
    <x v="241"/>
  </r>
  <r>
    <x v="10"/>
    <m/>
    <x v="1347"/>
    <d v="2025-10-24T00:00:00"/>
    <d v="2025-11-19T00:00:00"/>
    <n v="840.98"/>
    <s v="‭112120503040‬"/>
    <s v="Serviços de Implantação e Operacionalização postos Poupatempo"/>
    <s v="01-‭112120503040‬-000-‭001505060381‬-2-NV022647-000000000-0-0-0"/>
    <s v="NV006961"/>
    <m/>
    <x v="2"/>
    <x v="173"/>
  </r>
  <r>
    <x v="10"/>
    <m/>
    <x v="1348"/>
    <d v="2025-10-03T00:00:00"/>
    <d v="2025-11-19T00:00:00"/>
    <n v="354.04"/>
    <s v="‭112120503040‬"/>
    <s v="Serviços de Implantação e Operacionalização postos Poupatempo"/>
    <s v="01-‭112120503040‬-000-‭001505060374‬-2-NV022583-000000000-0-0-0"/>
    <s v="NV020553"/>
    <m/>
    <x v="2"/>
    <x v="242"/>
  </r>
  <r>
    <x v="10"/>
    <m/>
    <x v="1349"/>
    <d v="2025-10-03T00:00:00"/>
    <d v="2025-11-19T00:00:00"/>
    <n v="1500.04"/>
    <s v="‭112120503040‬"/>
    <s v="Serviços de Implantação e Operacionalização postos Poupatempo"/>
    <s v="01-‭112120503040‬-000-‭001505060377‬-2-NV022610-000000000-0-0-0"/>
    <s v="NV022654"/>
    <m/>
    <x v="2"/>
    <x v="243"/>
  </r>
  <r>
    <x v="10"/>
    <m/>
    <x v="1350"/>
    <d v="2025-10-03T00:00:00"/>
    <d v="2025-11-19T00:00:00"/>
    <n v="325.18"/>
    <s v="‭112120503040‬"/>
    <s v="Serviços de Implantação e Operacionalização postos Poupatempo"/>
    <s v="01-‭112120503040‬-000-‭084505060100‬-2-NV003983-000000000-0-0-0"/>
    <s v="NV021612"/>
    <m/>
    <x v="2"/>
    <x v="245"/>
  </r>
  <r>
    <x v="10"/>
    <m/>
    <x v="1351"/>
    <d v="2025-10-03T00:00:00"/>
    <d v="2025-11-19T00:00:00"/>
    <n v="354.04"/>
    <s v="‭112120503040‬"/>
    <s v="Serviços de Implantação e Operacionalização postos Poupatempo"/>
    <s v="01-‭112120503040‬-000-‭001505060388‬-2-NV022664-000000000-0-0-0"/>
    <s v="NV021605"/>
    <m/>
    <x v="2"/>
    <x v="246"/>
  </r>
  <r>
    <x v="10"/>
    <m/>
    <x v="1352"/>
    <d v="2025-10-03T00:00:00"/>
    <d v="2025-11-19T00:00:00"/>
    <n v="991.26"/>
    <s v="‭112120503040‬"/>
    <s v="Serviços de Implantação e Operacionalização postos Poupatempo"/>
    <s v="01-‭112120503040‬-000-‭001505060375‬-2-NV022584-000000000-0-0-0"/>
    <s v="NV022556"/>
    <m/>
    <x v="2"/>
    <x v="247"/>
  </r>
  <r>
    <x v="10"/>
    <m/>
    <x v="1353"/>
    <d v="2025-10-03T00:00:00"/>
    <d v="2025-11-19T00:00:00"/>
    <n v="325.18"/>
    <s v="‭112120503040‬"/>
    <s v="Serviços de Implantação e Operacionalização postos Poupatempo"/>
    <s v="01-‭112120503040‬-000-‭137505060101‬-2-NV020556-000000000-0-0-0"/>
    <s v="NV022657"/>
    <m/>
    <x v="2"/>
    <x v="248"/>
  </r>
  <r>
    <x v="10"/>
    <m/>
    <x v="1354"/>
    <d v="2025-10-03T00:00:00"/>
    <d v="2025-11-19T00:00:00"/>
    <n v="325.18"/>
    <s v="‭112120503040‬"/>
    <s v="Serviços de Implantação e Operacionalização postos Poupatempo"/>
    <s v="01-‭112120503040‬-000-‭001505060386‬-2-NV022656-000000000-0-0-0"/>
    <s v="NV022657"/>
    <m/>
    <x v="2"/>
    <x v="248"/>
  </r>
  <r>
    <x v="10"/>
    <m/>
    <x v="1355"/>
    <d v="2025-10-24T00:00:00"/>
    <d v="2025-11-19T00:00:00"/>
    <n v="1396.63"/>
    <s v="‭112120503040‬"/>
    <s v="Serviços de Implantação e Operacionalização postos Poupatempo"/>
    <s v="01-‭112120503040‬-000-‭016505060161‬-2-NV006961-000000000-0-0-0"/>
    <s v="NV021592"/>
    <m/>
    <x v="2"/>
    <x v="149"/>
  </r>
  <r>
    <x v="10"/>
    <m/>
    <x v="1356"/>
    <d v="2025-10-24T00:00:00"/>
    <d v="2025-11-19T00:00:00"/>
    <n v="17512.810000000001"/>
    <s v="‭112120503040‬"/>
    <s v="Serviços de Implantação e Operacionalização postos Poupatempo"/>
    <s v="01-‭112120503040‬-000-‭133505060102‬-2-NV020553-000000000-0-0-0"/>
    <s v="NV006961"/>
    <m/>
    <x v="2"/>
    <x v="173"/>
  </r>
  <r>
    <x v="10"/>
    <m/>
    <x v="1357"/>
    <d v="2025-10-24T00:00:00"/>
    <d v="2025-11-19T00:00:00"/>
    <n v="5760.35"/>
    <s v="‭112120503040‬"/>
    <s v="Serviços de Implantação e Operacionalização postos Poupatempo"/>
    <s v="01-‭112120503040‬-000-‭001505060384‬-2-NV022654-000000000-0-0-0"/>
    <s v="NV003984"/>
    <m/>
    <x v="2"/>
    <x v="139"/>
  </r>
  <r>
    <x v="10"/>
    <m/>
    <x v="1358"/>
    <d v="2025-10-24T00:00:00"/>
    <d v="2025-11-19T00:00:00"/>
    <n v="499.29"/>
    <s v="‭112120503040‬"/>
    <s v="Serviços de Implantação e Operacionalização postos Poupatempo"/>
    <s v="01-‭112120503040‬-000-‭001505060364‬-2-NV021612-000000000-0-0-0"/>
    <s v="NV022627"/>
    <m/>
    <x v="2"/>
    <x v="165"/>
  </r>
  <r>
    <x v="10"/>
    <m/>
    <x v="1359"/>
    <d v="2025-10-24T00:00:00"/>
    <d v="2025-11-19T00:00:00"/>
    <n v="474.99"/>
    <s v="‭112120503040‬"/>
    <s v="Serviços de Implantação e Operacionalização postos Poupatempo"/>
    <s v="01-‭112120503040‬-000-‭001505060362‬-2-NV021605-000000000-0-0-0"/>
    <s v="NV022615"/>
    <m/>
    <x v="2"/>
    <x v="148"/>
  </r>
  <r>
    <x v="10"/>
    <m/>
    <x v="1360"/>
    <d v="2025-10-24T00:00:00"/>
    <d v="2025-11-19T00:00:00"/>
    <n v="453.71"/>
    <s v="‭112120503040‬"/>
    <s v="Serviços de Implantação e Operacionalização postos Poupatempo"/>
    <s v="01-‭112120503040‬-000-‭001505060367‬-2-NV022556-000000000-0-0-0"/>
    <s v="NV022602"/>
    <m/>
    <x v="2"/>
    <x v="178"/>
  </r>
  <r>
    <x v="10"/>
    <m/>
    <x v="1361"/>
    <d v="2025-10-24T00:00:00"/>
    <d v="2025-11-19T00:00:00"/>
    <n v="670.02"/>
    <s v="‭112120503040‬"/>
    <s v="Serviços de Implantação e Operacionalização postos Poupatempo"/>
    <s v="01-‭112120503040‬-000-‭001505060387‬-2-NV022657-000000000-0-0-0"/>
    <s v="NV021608"/>
    <m/>
    <x v="2"/>
    <x v="19"/>
  </r>
  <r>
    <x v="10"/>
    <m/>
    <x v="1362"/>
    <d v="2025-10-24T00:00:00"/>
    <d v="2025-11-19T00:00:00"/>
    <n v="545.73"/>
    <s v="‭112120503040‬"/>
    <s v="Serviços de Implantação e Operacionalização postos Poupatempo"/>
    <s v="01-‭112120503040‬-000-‭001505060387‬-2-NV022657-000000000-0-0-0"/>
    <s v="NV021607"/>
    <m/>
    <x v="2"/>
    <x v="130"/>
  </r>
  <r>
    <x v="10"/>
    <m/>
    <x v="1363"/>
    <d v="2025-10-24T00:00:00"/>
    <d v="2025-11-19T00:00:00"/>
    <n v="488.97"/>
    <s v="‭112120503040‬"/>
    <s v="Serviços de Implantação e Operacionalização postos Poupatempo"/>
    <s v="01-‭112120503040‬-000-‭001505060425‬-2-NV021592-000000000-0-0-0"/>
    <s v="NV022685"/>
    <m/>
    <x v="2"/>
    <x v="216"/>
  </r>
  <r>
    <x v="10"/>
    <m/>
    <x v="1364"/>
    <d v="2025-10-24T00:00:00"/>
    <d v="2025-11-19T00:00:00"/>
    <n v="470.22"/>
    <s v="‭112120503040‬"/>
    <s v="Serviços de Implantação e Operacionalização postos Poupatempo"/>
    <s v="01-‭112120503040‬-000-‭016505060161‬-2-NV006961-000000000-0-0-0"/>
    <s v="NV022614"/>
    <m/>
    <x v="2"/>
    <x v="147"/>
  </r>
  <r>
    <x v="10"/>
    <m/>
    <x v="1365"/>
    <d v="2025-10-24T00:00:00"/>
    <d v="2025-11-19T00:00:00"/>
    <n v="723.5"/>
    <s v="‭112120503040‬"/>
    <s v="Serviços de Implantação e Operacionalização postos Poupatempo"/>
    <s v="01-‭112120503040‬-000-‭115505060162‬-2-NV003984-000000000-0-0-0"/>
    <s v="NV021580"/>
    <m/>
    <x v="2"/>
    <x v="162"/>
  </r>
  <r>
    <x v="10"/>
    <m/>
    <x v="1366"/>
    <d v="2025-10-24T00:00:00"/>
    <d v="2025-11-19T00:00:00"/>
    <n v="476.92"/>
    <s v="‭112120503040‬"/>
    <s v="Serviços de Implantação e Operacionalização postos Poupatempo"/>
    <s v="01-‭112120503040‬-000-‭001505060411‬-2-NV022627-000000000-0-0-0"/>
    <s v="NV022629"/>
    <m/>
    <x v="2"/>
    <x v="35"/>
  </r>
  <r>
    <x v="10"/>
    <m/>
    <x v="1367"/>
    <d v="2025-10-24T00:00:00"/>
    <d v="2025-11-19T00:00:00"/>
    <n v="476.25"/>
    <s v="‭112120503040‬"/>
    <s v="Serviços de Implantação e Operacionalização postos Poupatempo"/>
    <s v="01-‭112120503040‬-000-‭001505060409‬-2-NV022615-000000000-0-0-0"/>
    <s v="NV022638"/>
    <m/>
    <x v="2"/>
    <x v="112"/>
  </r>
  <r>
    <x v="10"/>
    <m/>
    <x v="1368"/>
    <d v="2025-10-24T00:00:00"/>
    <d v="2025-11-19T00:00:00"/>
    <n v="514.57000000000005"/>
    <s v="‭112120503040‬"/>
    <s v="Serviços de Implantação e Operacionalização postos Poupatempo"/>
    <s v="01-‭112120503040‬-000-‭001505060406‬-2-NV022602-000000000-0-0-0"/>
    <s v="NV021576"/>
    <m/>
    <x v="2"/>
    <x v="71"/>
  </r>
  <r>
    <x v="10"/>
    <m/>
    <x v="1369"/>
    <d v="2025-10-24T00:00:00"/>
    <d v="2025-11-19T00:00:00"/>
    <n v="2867.05"/>
    <s v="‭112120503040‬"/>
    <s v="Serviços de Implantação e Operacionalização postos Poupatempo"/>
    <s v="01-‭112120503040‬-000-‭001505060400‬-2-NV021608-000000000-0-0-0"/>
    <s v="NV000952"/>
    <m/>
    <x v="2"/>
    <x v="39"/>
  </r>
  <r>
    <x v="10"/>
    <m/>
    <x v="1370"/>
    <d v="2025-10-24T00:00:00"/>
    <d v="2025-11-19T00:00:00"/>
    <n v="2010.71"/>
    <s v="‭112120503040‬"/>
    <s v="Serviços de Implantação e Operacionalização postos Poupatempo"/>
    <s v="01-‭112120503040‬-000-‭001505060399‬-2-NV021607-000000000-0-0-0"/>
    <s v="NV022603"/>
    <m/>
    <x v="2"/>
    <x v="146"/>
  </r>
  <r>
    <x v="10"/>
    <m/>
    <x v="1371"/>
    <d v="2025-10-24T00:00:00"/>
    <d v="2025-11-19T00:00:00"/>
    <n v="608.32000000000005"/>
    <s v="‭112120503040‬"/>
    <s v="Serviços de Implantação e Operacionalização postos Poupatempo"/>
    <s v="01-‭112120503040‬-000-‭001505060419‬-2-NV022685-000000000-0-0-0"/>
    <s v="NV021620"/>
    <m/>
    <x v="2"/>
    <x v="70"/>
  </r>
  <r>
    <x v="10"/>
    <m/>
    <x v="1372"/>
    <d v="2025-10-24T00:00:00"/>
    <d v="2025-11-19T00:00:00"/>
    <n v="880.92"/>
    <s v="‭112120503040‬"/>
    <s v="Serviços de Implantação e Operacionalização postos Poupatempo"/>
    <s v="01-‭112120503040‬-000-‭001505060408‬-2-NV022614-000000000-0-0-0"/>
    <s v="NV022558"/>
    <m/>
    <x v="2"/>
    <x v="12"/>
  </r>
  <r>
    <x v="10"/>
    <m/>
    <x v="1373"/>
    <d v="2025-10-24T00:00:00"/>
    <d v="2025-11-19T00:00:00"/>
    <n v="465.71"/>
    <s v="‭112120503040‬"/>
    <s v="Serviços de Implantação e Operacionalização postos Poupatempo"/>
    <s v="01-‭112120503040‬-000-‭001505060394‬-2-NV021580-000000000-0-0-0"/>
    <s v="NV022646"/>
    <m/>
    <x v="2"/>
    <x v="25"/>
  </r>
  <r>
    <x v="10"/>
    <m/>
    <x v="1374"/>
    <d v="2025-10-24T00:00:00"/>
    <d v="2025-11-19T00:00:00"/>
    <n v="483.41"/>
    <s v="‭112120503040‬"/>
    <s v="Serviços de Implantação e Operacionalização postos Poupatempo"/>
    <s v="01-‭112120503040‬-000-‭001505060413‬-2-NV022629-000000000-0-0-0"/>
    <s v="NV022639"/>
    <m/>
    <x v="2"/>
    <x v="161"/>
  </r>
  <r>
    <x v="10"/>
    <m/>
    <x v="1375"/>
    <d v="2025-10-24T00:00:00"/>
    <d v="2025-11-19T00:00:00"/>
    <n v="1793.65"/>
    <s v="‭112120503040‬"/>
    <s v="Serviços de Implantação e Operacionalização postos Poupatempo"/>
    <s v="01-‭112120503040‬-000-‭001505060415‬-2-NV022638-000000000-0-0-0"/>
    <s v="NV003968"/>
    <m/>
    <x v="2"/>
    <x v="127"/>
  </r>
  <r>
    <x v="10"/>
    <m/>
    <x v="1376"/>
    <d v="2025-10-24T00:00:00"/>
    <d v="2025-11-19T00:00:00"/>
    <n v="2578.9"/>
    <s v="‭112120503040‬"/>
    <s v="Serviços de Implantação e Operacionalização postos Poupatempo"/>
    <s v="01-‭112120503040‬-000-‭001505060393‬-2-NV021576-000000000-0-0-0"/>
    <s v="NV003969"/>
    <m/>
    <x v="2"/>
    <x v="111"/>
  </r>
  <r>
    <x v="10"/>
    <m/>
    <x v="1377"/>
    <d v="2025-10-24T00:00:00"/>
    <d v="2025-11-19T00:00:00"/>
    <n v="565.66"/>
    <s v="‭112120503040‬"/>
    <s v="Serviços de Implantação e Operacionalização postos Poupatempo"/>
    <s v="01-‭112120503040‬-000-‭079505060122‬-2-NV000952-000000000-0-0-0"/>
    <s v="NV022637"/>
    <m/>
    <x v="2"/>
    <x v="69"/>
  </r>
  <r>
    <x v="10"/>
    <m/>
    <x v="1378"/>
    <d v="2025-10-24T00:00:00"/>
    <d v="2025-11-19T00:00:00"/>
    <n v="795.63"/>
    <s v="‭112120503040‬"/>
    <s v="Serviços de Implantação e Operacionalização postos Poupatempo"/>
    <s v="01-‭112120503040‬-000-‭001505060407‬-2-NV022603-000000000-0-0-0"/>
    <s v="NV021581"/>
    <m/>
    <x v="2"/>
    <x v="145"/>
  </r>
  <r>
    <x v="10"/>
    <m/>
    <x v="1379"/>
    <d v="2025-10-24T00:00:00"/>
    <d v="2025-11-19T00:00:00"/>
    <n v="1431.9"/>
    <s v="‭112120503040‬"/>
    <s v="Serviços de Implantação e Operacionalização postos Poupatempo"/>
    <s v="01-‭112120503040‬-000-‭001505060402‬-2-NV021620-000000000-0-0-0"/>
    <s v="NV003972"/>
    <m/>
    <x v="2"/>
    <x v="50"/>
  </r>
  <r>
    <x v="10"/>
    <m/>
    <x v="1380"/>
    <d v="2025-10-24T00:00:00"/>
    <d v="2025-11-19T00:00:00"/>
    <n v="3326.76"/>
    <s v="‭112120503040‬"/>
    <s v="Serviços de Implantação e Operacionalização postos Poupatempo"/>
    <s v="01-‭112120503040‬-000-‭001505060403‬-2-NV022558-000000000-0-0-0"/>
    <s v="NV004960"/>
    <m/>
    <x v="2"/>
    <x v="49"/>
  </r>
  <r>
    <x v="10"/>
    <m/>
    <x v="1381"/>
    <d v="2025-10-24T00:00:00"/>
    <d v="2025-11-19T00:00:00"/>
    <n v="561.77"/>
    <s v="‭112120503040‬"/>
    <s v="Serviços de Implantação e Operacionalização postos Poupatempo"/>
    <s v="01-‭112120503040‬-000-‭001505060417‬-2-NV022646-000000000-0-0-0"/>
    <s v="NV021575"/>
    <m/>
    <x v="2"/>
    <x v="67"/>
  </r>
  <r>
    <x v="10"/>
    <m/>
    <x v="1382"/>
    <d v="2025-10-24T00:00:00"/>
    <d v="2025-11-19T00:00:00"/>
    <n v="1750.62"/>
    <s v="‭112120503040‬"/>
    <s v="Serviços de Implantação e Operacionalização postos Poupatempo"/>
    <s v="01-‭112120503040‬-000-‭001505060416‬-2-NV022639-000000000-0-0-0"/>
    <s v="NV003974"/>
    <m/>
    <x v="2"/>
    <x v="159"/>
  </r>
  <r>
    <x v="10"/>
    <m/>
    <x v="1383"/>
    <d v="2025-10-24T00:00:00"/>
    <d v="2025-11-19T00:00:00"/>
    <n v="614.57000000000005"/>
    <s v="‭112120503040‬"/>
    <s v="Serviços de Implantação e Operacionalização postos Poupatempo"/>
    <s v="01-‭112120503040‬-000-‭122505060123‬-2-NV003968-000000000-0-0-0"/>
    <s v="NV021589"/>
    <m/>
    <x v="2"/>
    <x v="176"/>
  </r>
  <r>
    <x v="10"/>
    <m/>
    <x v="1384"/>
    <d v="2025-10-24T00:00:00"/>
    <d v="2025-11-19T00:00:00"/>
    <n v="4845.5200000000004"/>
    <s v="‭112120503040‬"/>
    <s v="Serviços de Implantação e Operacionalização postos Poupatempo"/>
    <s v="01-‭112120503040‬-000-‭121505060124‬-2-NV003969-000000000-0-0-0"/>
    <s v="NV000958"/>
    <m/>
    <x v="2"/>
    <x v="110"/>
  </r>
  <r>
    <x v="10"/>
    <m/>
    <x v="1385"/>
    <d v="2025-10-24T00:00:00"/>
    <d v="2025-11-19T00:00:00"/>
    <n v="490.84"/>
    <s v="‭112120503040‬"/>
    <s v="Serviços de Implantação e Operacionalização postos Poupatempo"/>
    <s v="01-‭112120503040‬-000-‭001505060414‬-2-NV022637-000000000-0-0-0"/>
    <s v="NV022626"/>
    <m/>
    <x v="2"/>
    <x v="48"/>
  </r>
  <r>
    <x v="10"/>
    <m/>
    <x v="1386"/>
    <d v="2025-10-24T00:00:00"/>
    <d v="2025-11-19T00:00:00"/>
    <n v="507.54"/>
    <s v="‭112120503040‬"/>
    <s v="Serviços de Implantação e Operacionalização postos Poupatempo"/>
    <s v="01-‭112120503040‬-000-‭001505060395‬-2-NV021581-000000000-0-0-0"/>
    <s v="NV022684"/>
    <m/>
    <x v="2"/>
    <x v="47"/>
  </r>
  <r>
    <x v="10"/>
    <m/>
    <x v="1387"/>
    <d v="2025-10-24T00:00:00"/>
    <d v="2025-11-19T00:00:00"/>
    <n v="1242.73"/>
    <s v="‭112120503040‬"/>
    <s v="Serviços de Implantação e Operacionalização postos Poupatempo"/>
    <s v="01-‭112120503040‬-000-‭093505060125‬-2-NV003972-000000000-0-0-0"/>
    <s v="NV003979"/>
    <m/>
    <x v="2"/>
    <x v="46"/>
  </r>
  <r>
    <x v="10"/>
    <m/>
    <x v="1388"/>
    <d v="2025-10-24T00:00:00"/>
    <d v="2025-11-19T00:00:00"/>
    <n v="478.6"/>
    <s v="‭112120503040‬"/>
    <s v="Serviços de Implantação e Operacionalização postos Poupatempo"/>
    <s v="01-‭112120503040‬-000-‭118505060126‬-2-NV004960-000000000-0-0-0"/>
    <s v="NV020557"/>
    <m/>
    <x v="2"/>
    <x v="93"/>
  </r>
  <r>
    <x v="10"/>
    <m/>
    <x v="1389"/>
    <d v="2025-10-24T00:00:00"/>
    <d v="2025-11-19T00:00:00"/>
    <n v="483.77"/>
    <s v="‭112120503040‬"/>
    <s v="Serviços de Implantação e Operacionalização postos Poupatempo"/>
    <s v="01-‭112120503040‬-000-‭142505060137‬-2-NV021575-000000000-0-0-0"/>
    <s v="NV022628"/>
    <m/>
    <x v="2"/>
    <x v="143"/>
  </r>
  <r>
    <x v="10"/>
    <m/>
    <x v="1390"/>
    <d v="2025-10-24T00:00:00"/>
    <d v="2025-11-19T00:00:00"/>
    <n v="2867.09"/>
    <s v="‭112120503040‬"/>
    <s v="Serviços de Implantação e Operacionalização postos Poupatempo"/>
    <s v="01-‭112120503040‬-000-‭099505060127‬-2-NV003974-000000000-0-0-0"/>
    <s v="NV003980"/>
    <m/>
    <x v="2"/>
    <x v="142"/>
  </r>
  <r>
    <x v="10"/>
    <m/>
    <x v="1391"/>
    <d v="2025-10-24T00:00:00"/>
    <d v="2025-11-19T00:00:00"/>
    <n v="1709.54"/>
    <s v="‭112120503040‬"/>
    <s v="Serviços de Implantação e Operacionalização postos Poupatempo"/>
    <s v="01-‭112120503040‬-000-‭001505060397‬-2-NV021589-000000000-0-0-0"/>
    <s v="NV003981"/>
    <m/>
    <x v="2"/>
    <x v="158"/>
  </r>
  <r>
    <x v="10"/>
    <m/>
    <x v="1392"/>
    <d v="2025-10-24T00:00:00"/>
    <d v="2025-11-19T00:00:00"/>
    <n v="551.51"/>
    <s v="‭112120503040‬"/>
    <s v="Serviços de Implantação e Operacionalização postos Poupatempo"/>
    <s v="01-‭112120503040‬-000-‭082505060128‬-2-NV000958-000000000-0-0-0"/>
    <s v="NV021597"/>
    <m/>
    <x v="2"/>
    <x v="107"/>
  </r>
  <r>
    <x v="10"/>
    <m/>
    <x v="1393"/>
    <d v="2025-10-24T00:00:00"/>
    <d v="2025-11-19T00:00:00"/>
    <n v="5643.21"/>
    <s v="‭112120503040‬"/>
    <s v="Serviços de Implantação e Operacionalização postos Poupatempo"/>
    <s v="01-‭112120503040‬-000-‭001505060410‬-2-NV022626-000000000-0-0-0"/>
    <s v="NV006978"/>
    <m/>
    <x v="2"/>
    <x v="109"/>
  </r>
  <r>
    <x v="10"/>
    <m/>
    <x v="1394"/>
    <d v="2025-10-24T00:00:00"/>
    <d v="2025-11-19T00:00:00"/>
    <n v="6529.06"/>
    <s v="‭112120503040‬"/>
    <s v="Serviços de Implantação e Operacionalização postos Poupatempo"/>
    <s v="01-‭112120503040‬-000-‭001505060418‬-2-NV022684-000000000-0-0-0"/>
    <s v="NV006962"/>
    <m/>
    <x v="2"/>
    <x v="40"/>
  </r>
  <r>
    <x v="10"/>
    <m/>
    <x v="1395"/>
    <d v="2025-10-24T00:00:00"/>
    <d v="2025-11-19T00:00:00"/>
    <n v="2187.33"/>
    <s v="‭112120503040‬"/>
    <s v="Serviços de Implantação e Operacionalização postos Poupatempo"/>
    <s v="01-‭112120503040‬-000-‭108505060129‬-2-NV003979-000000000-0-0-0"/>
    <s v="NV004961"/>
    <m/>
    <x v="2"/>
    <x v="11"/>
  </r>
  <r>
    <x v="10"/>
    <m/>
    <x v="1396"/>
    <d v="2025-10-24T00:00:00"/>
    <d v="2025-11-19T00:00:00"/>
    <n v="5111.83"/>
    <s v="‭112120503040‬"/>
    <s v="Serviços de Implantação e Operacionalização postos Poupatempo"/>
    <s v="01-‭112120503040‬-000-‭136505060130‬-2-NV020557-000000000-0-0-0"/>
    <s v="NV000957"/>
    <m/>
    <x v="2"/>
    <x v="30"/>
  </r>
  <r>
    <x v="10"/>
    <m/>
    <x v="1397"/>
    <d v="2025-10-24T00:00:00"/>
    <d v="2025-11-19T00:00:00"/>
    <n v="912.89"/>
    <s v="‭112120503040‬"/>
    <s v="Serviços de Implantação e Operacionalização postos Poupatempo"/>
    <s v="01-‭112120503040‬-000-‭001505060412‬-2-NV022628-000000000-0-0-0"/>
    <s v="NV022578"/>
    <m/>
    <x v="2"/>
    <x v="108"/>
  </r>
  <r>
    <x v="10"/>
    <m/>
    <x v="1398"/>
    <d v="2025-10-24T00:00:00"/>
    <d v="2025-11-19T00:00:00"/>
    <n v="2853.84"/>
    <s v="‭112120503040‬"/>
    <s v="Serviços de Implantação e Operacionalização postos Poupatempo"/>
    <s v="01-‭112120503040‬-000-‭104505060131‬-2-NV003980-000000000-0-0-0"/>
    <s v="NV008121"/>
    <m/>
    <x v="2"/>
    <x v="33"/>
  </r>
  <r>
    <x v="10"/>
    <m/>
    <x v="1399"/>
    <d v="2025-10-24T00:00:00"/>
    <d v="2025-11-19T00:00:00"/>
    <n v="641.36"/>
    <s v="‭112120503040‬"/>
    <s v="Serviços de Implantação e Operacionalização postos Poupatempo"/>
    <s v="01-‭112120503040‬-000-‭125505060132‬-2-NV003981-000000000-0-0-0"/>
    <s v="NV021609"/>
    <m/>
    <x v="2"/>
    <x v="157"/>
  </r>
  <r>
    <x v="10"/>
    <m/>
    <x v="1400"/>
    <d v="2025-10-24T00:00:00"/>
    <d v="2025-11-19T00:00:00"/>
    <n v="924.22"/>
    <s v="‭112120503040‬"/>
    <s v="Serviços de Implantação e Operacionalização postos Poupatempo"/>
    <s v="01-‭112120503040‬-000-‭001505060398‬-2-NV021597-000000000-0-0-0"/>
    <s v="NV021593"/>
    <m/>
    <x v="2"/>
    <x v="18"/>
  </r>
  <r>
    <x v="10"/>
    <m/>
    <x v="1401"/>
    <d v="2025-10-24T00:00:00"/>
    <d v="2025-11-19T00:00:00"/>
    <n v="916.28"/>
    <s v="‭112120503040‬"/>
    <s v="Serviços de Implantação e Operacionalização postos Poupatempo"/>
    <s v="01-‭112120503040‬-000-‭060505060133‬-2-NV006978-000000000-0-0-0"/>
    <s v="NV021611"/>
    <m/>
    <x v="2"/>
    <x v="10"/>
  </r>
  <r>
    <x v="10"/>
    <m/>
    <x v="1402"/>
    <d v="2025-10-01T00:00:00"/>
    <d v="2025-11-19T00:00:00"/>
    <n v="354.04"/>
    <s v="‭112120503040‬"/>
    <s v="Serviços de Implantação e Operacionalização postos Poupatempo"/>
    <s v="01-‭112120503040‬-000-‭045505060134‬-2-NV006962-000000000-0-0-0"/>
    <s v="NV022588"/>
    <m/>
    <x v="2"/>
    <x v="207"/>
  </r>
  <r>
    <x v="10"/>
    <m/>
    <x v="1403"/>
    <d v="2025-10-01T00:00:00"/>
    <d v="2025-11-19T00:00:00"/>
    <n v="354.04"/>
    <s v="‭112120503040‬"/>
    <s v="Serviços de Implantação e Operacionalização postos Poupatempo"/>
    <s v="01-‭112120503040‬-000-‭126505060135‬-2-NV004961-000000000-0-0-0"/>
    <s v="NV022688"/>
    <m/>
    <x v="2"/>
    <x v="249"/>
  </r>
  <r>
    <x v="10"/>
    <m/>
    <x v="1404"/>
    <d v="2025-10-01T00:00:00"/>
    <d v="2025-11-19T00:00:00"/>
    <n v="325.18"/>
    <s v="‭112120503040‬"/>
    <s v="Serviços de Implantação e Operacionalização postos Poupatempo"/>
    <s v="01-‭112120503040‬-000-‭071505060482‬-2-NV000957-000000000-0-0-0"/>
    <s v="NV022633"/>
    <m/>
    <x v="2"/>
    <x v="172"/>
  </r>
  <r>
    <x v="10"/>
    <m/>
    <x v="1405"/>
    <d v="2025-10-01T00:00:00"/>
    <d v="2025-11-19T00:00:00"/>
    <n v="1119.4000000000001"/>
    <s v="‭112120503040‬"/>
    <s v="Serviços de Implantação e Operacionalização postos Poupatempo"/>
    <s v="01-‭112120503040‬-000-‭001505060405‬-2-NV022578-000000000-0-0-0"/>
    <s v="NV003953"/>
    <m/>
    <x v="2"/>
    <x v="68"/>
  </r>
  <r>
    <x v="10"/>
    <m/>
    <x v="1406"/>
    <d v="2025-10-01T00:00:00"/>
    <d v="2025-11-19T00:00:00"/>
    <n v="325.18"/>
    <s v="‭112120503040‬"/>
    <s v="Serviços de Implantação e Operacionalização postos Poupatempo"/>
    <s v="01-‭112120503040‬-000-‭065505060136‬-2-NV008121-000000000-0-0-0"/>
    <s v="NV022663"/>
    <m/>
    <x v="2"/>
    <x v="163"/>
  </r>
  <r>
    <x v="10"/>
    <m/>
    <x v="1407"/>
    <d v="2025-10-01T00:00:00"/>
    <d v="2025-11-19T00:00:00"/>
    <n v="325.18"/>
    <s v="‭112120503040‬"/>
    <s v="Serviços de Implantação e Operacionalização postos Poupatempo"/>
    <s v="01-‭112120503040‬-000-‭001505060401‬-2-NV021609-000000000-0-0-0"/>
    <s v="NV022672"/>
    <m/>
    <x v="2"/>
    <x v="73"/>
  </r>
  <r>
    <x v="10"/>
    <m/>
    <x v="1408"/>
    <d v="2025-10-01T00:00:00"/>
    <d v="2025-11-19T00:00:00"/>
    <n v="1106.3800000000001"/>
    <s v="‭112120503040‬"/>
    <s v="Serviços de Implantação e Operacionalização postos Poupatempo"/>
    <s v="01-‭112120503040‬-000-‭001505060396‬-2-NV021593-000000000-0-0-0"/>
    <s v="NV003955"/>
    <m/>
    <x v="2"/>
    <x v="126"/>
  </r>
  <r>
    <x v="10"/>
    <m/>
    <x v="1409"/>
    <d v="2025-10-01T00:00:00"/>
    <d v="2025-11-19T00:00:00"/>
    <n v="753.13"/>
    <s v="‭112120503040‬"/>
    <s v="Serviços de Implantação e Operacionalização postos Poupatempo"/>
    <s v="01-‭112120503040‬-000-‭001505060489‬-2-NV021611-000000000-0-0-0"/>
    <s v="NV003956"/>
    <m/>
    <x v="2"/>
    <x v="94"/>
  </r>
  <r>
    <x v="10"/>
    <m/>
    <x v="1410"/>
    <d v="2025-10-01T00:00:00"/>
    <d v="2025-11-19T00:00:00"/>
    <n v="325.18"/>
    <s v="‭112120503040‬"/>
    <s v="Serviços de Implantação e Operacionalização postos Poupatempo"/>
    <s v="01-‭112120503040‬-000-‭001505060469‬-2-NV022624-000000000-0-0-0"/>
    <s v="NV022624"/>
    <m/>
    <x v="2"/>
    <x v="214"/>
  </r>
  <r>
    <x v="10"/>
    <m/>
    <x v="1411"/>
    <d v="2025-10-01T00:00:00"/>
    <d v="2025-11-19T00:00:00"/>
    <n v="325.18"/>
    <s v="‭112120503040‬"/>
    <s v="Serviços de Implantação e Operacionalização postos Poupatempo"/>
    <s v="01-‭112120503040‬-000-‭001505060515‬-2-NV022588-000000000-0-0-0"/>
    <s v="NV022618"/>
    <m/>
    <x v="2"/>
    <x v="122"/>
  </r>
  <r>
    <x v="10"/>
    <m/>
    <x v="1412"/>
    <d v="2025-10-01T00:00:00"/>
    <d v="2025-11-19T00:00:00"/>
    <n v="4360.99"/>
    <s v="‭112120503040‬"/>
    <s v="Serviços de Implantação e Operacionalização postos Poupatempo"/>
    <s v="01-‭112120503040‬-000-‭001505060468‬-2-NV022688-000000000-0-0-0"/>
    <s v="NV006977"/>
    <m/>
    <x v="2"/>
    <x v="215"/>
  </r>
  <r>
    <x v="10"/>
    <m/>
    <x v="1413"/>
    <d v="2025-10-01T00:00:00"/>
    <d v="2025-11-19T00:00:00"/>
    <n v="1377.07"/>
    <s v="‭112120503040‬"/>
    <s v="Serviços de Implantação e Operacionalização postos Poupatempo"/>
    <s v="01-‭112120503040‬-000-‭001505060517‬-2-NV022633-000000000-0-0-0"/>
    <s v="NV003959"/>
    <m/>
    <x v="2"/>
    <x v="169"/>
  </r>
  <r>
    <x v="10"/>
    <m/>
    <x v="1414"/>
    <d v="2025-10-01T00:00:00"/>
    <d v="2025-11-19T00:00:00"/>
    <n v="454.87"/>
    <s v="‭112120503040‬"/>
    <s v="Serviços de Implantação e Operacionalização postos Poupatempo"/>
    <s v="01-‭112120503040‬-000-‭114505060459‬-2-NV003953-000000000-0-0-0"/>
    <s v="NV021602"/>
    <m/>
    <x v="2"/>
    <x v="129"/>
  </r>
  <r>
    <x v="10"/>
    <m/>
    <x v="1415"/>
    <d v="2025-10-01T00:00:00"/>
    <d v="2025-11-19T00:00:00"/>
    <n v="1447.19"/>
    <s v="‭112120503040‬"/>
    <s v="Serviços de Implantação e Operacionalização postos Poupatempo"/>
    <s v="01-‭112120503040‬-000-‭001505060493‬-2-NV022663-000000000-0-0-0"/>
    <s v="NV009960"/>
    <m/>
    <x v="2"/>
    <x v="72"/>
  </r>
  <r>
    <x v="10"/>
    <m/>
    <x v="1416"/>
    <d v="2025-10-01T00:00:00"/>
    <d v="2025-11-19T00:00:00"/>
    <n v="325.18"/>
    <s v="‭112120503040‬"/>
    <s v="Serviços de Implantação e Operacionalização postos Poupatempo"/>
    <s v="01-‭112120503040‬-000-‭001505060494‬-2-NV022672-000000000-0-0-0"/>
    <s v="NV022680"/>
    <m/>
    <x v="2"/>
    <x v="92"/>
  </r>
  <r>
    <x v="10"/>
    <m/>
    <x v="1417"/>
    <d v="2025-10-01T00:00:00"/>
    <d v="2025-11-19T00:00:00"/>
    <n v="325.18"/>
    <s v="‭112120503040‬"/>
    <s v="Serviços de Implantação e Operacionalização postos Poupatempo"/>
    <s v="01-‭112120503040‬-000-‭113505060496‬-2-NV003955-000000000-0-0-0"/>
    <s v="NV022652"/>
    <m/>
    <x v="2"/>
    <x v="128"/>
  </r>
  <r>
    <x v="10"/>
    <m/>
    <x v="1418"/>
    <d v="2025-10-01T00:00:00"/>
    <d v="2025-11-19T00:00:00"/>
    <n v="325.18"/>
    <s v="‭112120503040‬"/>
    <s v="Serviços de Implantação e Operacionalização postos Poupatempo"/>
    <s v="01-‭112120503040‬-000-‭101505060478‬-2-NV003956-000000000-0-0-0"/>
    <s v="NV021567"/>
    <m/>
    <x v="2"/>
    <x v="91"/>
  </r>
  <r>
    <x v="10"/>
    <m/>
    <x v="1419"/>
    <d v="2025-10-01T00:00:00"/>
    <d v="2025-11-19T00:00:00"/>
    <n v="325.18"/>
    <s v="‭112120503040‬"/>
    <s v="Serviços de Implantação e Operacionalização postos Poupatempo"/>
    <s v="01-‭112120503040‬-000-‭001505060469‬-2-NV022624-000000000-0-0-0"/>
    <s v="NV022623"/>
    <m/>
    <x v="2"/>
    <x v="252"/>
  </r>
  <r>
    <x v="10"/>
    <m/>
    <x v="1420"/>
    <d v="2025-10-01T00:00:00"/>
    <d v="2025-11-19T00:00:00"/>
    <n v="781.52"/>
    <s v="‭112120503040‬"/>
    <s v="Serviços de Implantação e Operacionalização postos Poupatempo"/>
    <s v="01-‭112120503040‬-000-‭001505060516‬-2-NV022618-000000000-0-0-0"/>
    <s v="NV003966"/>
    <m/>
    <x v="2"/>
    <x v="121"/>
  </r>
  <r>
    <x v="10"/>
    <m/>
    <x v="1421"/>
    <d v="2025-10-01T00:00:00"/>
    <d v="2025-11-19T00:00:00"/>
    <n v="354.04"/>
    <s v="‭112120503040‬"/>
    <s v="Serviços de Implantação e Operacionalização postos Poupatempo"/>
    <s v="01-‭112120503040‬-000-‭057505060470‬-2-NV006977-000000000-0-0-0"/>
    <s v="NV022636"/>
    <m/>
    <x v="2"/>
    <x v="156"/>
  </r>
  <r>
    <x v="10"/>
    <m/>
    <x v="1422"/>
    <d v="2025-10-01T00:00:00"/>
    <d v="2025-11-19T00:00:00"/>
    <n v="325.18"/>
    <s v="‭112120503040‬"/>
    <s v="Serviços de Implantação e Operacionalização postos Poupatempo"/>
    <s v="01-‭112120503040‬-000-‭112505060461‬-2-NV003959-000000000-0-0-0"/>
    <s v="NV022651"/>
    <m/>
    <x v="2"/>
    <x v="85"/>
  </r>
  <r>
    <x v="10"/>
    <m/>
    <x v="1423"/>
    <d v="2025-10-01T00:00:00"/>
    <d v="2025-11-19T00:00:00"/>
    <n v="325.18"/>
    <s v="‭112120503040‬"/>
    <s v="Serviços de Implantação e Operacionalização postos Poupatempo"/>
    <s v="01-‭112120503040‬-000-‭001505060486‬-2-NV021602-000000000-0-0-0"/>
    <s v="NV021610"/>
    <m/>
    <x v="2"/>
    <x v="160"/>
  </r>
  <r>
    <x v="10"/>
    <m/>
    <x v="1424"/>
    <d v="2025-10-01T00:00:00"/>
    <d v="2025-11-19T00:00:00"/>
    <n v="992.06"/>
    <s v="‭112120503040‬"/>
    <s v="Serviços de Implantação e Operacionalização postos Poupatempo"/>
    <s v="01-‭112120503040‬-000-‭076505060479‬-2-NV009960-000000000-0-0-0"/>
    <s v="NV003971"/>
    <m/>
    <x v="2"/>
    <x v="196"/>
  </r>
  <r>
    <x v="10"/>
    <m/>
    <x v="1425"/>
    <d v="2025-10-02T00:00:00"/>
    <d v="2025-11-19T00:00:00"/>
    <n v="310.49"/>
    <s v="‭112120503040‬"/>
    <s v="Serviços de Implantação e Operacionalização postos Poupatempo"/>
    <s v="01-‭112120503040‬-000-‭001505060508‬-2-NV022680-000000000-0-0-0"/>
    <s v="NV021561"/>
    <m/>
    <x v="2"/>
    <x v="177"/>
  </r>
  <r>
    <x v="10"/>
    <m/>
    <x v="1426"/>
    <d v="2025-10-02T00:00:00"/>
    <d v="2025-11-19T00:00:00"/>
    <n v="935.29"/>
    <s v="‭112120503040‬"/>
    <s v="Serviços de Implantação e Operacionalização postos Poupatempo"/>
    <s v="01-‭112120503040‬-000-‭001505060492‬-2-NV022652-000000000-0-0-0"/>
    <s v="NV003973"/>
    <m/>
    <x v="2"/>
    <x v="66"/>
  </r>
  <r>
    <x v="10"/>
    <m/>
    <x v="1427"/>
    <d v="2025-10-02T00:00:00"/>
    <d v="2025-11-19T00:00:00"/>
    <n v="937.57"/>
    <s v="‭112120503040‬"/>
    <s v="Serviços de Implantação e Operacionalização postos Poupatempo"/>
    <s v="01-‭112120503040‬-000-‭155505060500‬-2-NV021567-000000000-0-0-0"/>
    <s v="NV004957"/>
    <m/>
    <x v="2"/>
    <x v="202"/>
  </r>
  <r>
    <x v="10"/>
    <m/>
    <x v="1428"/>
    <d v="2025-10-02T00:00:00"/>
    <d v="2025-11-19T00:00:00"/>
    <n v="325.18"/>
    <s v="‭112120503040‬"/>
    <s v="Serviços de Implantação e Operacionalização postos Poupatempo"/>
    <s v="01-‭112120503040‬-000-‭001505060471‬-2-NV022623-000000000-0-0-0"/>
    <s v="NV021594"/>
    <m/>
    <x v="2"/>
    <x v="89"/>
  </r>
  <r>
    <x v="10"/>
    <m/>
    <x v="1429"/>
    <d v="2025-10-02T00:00:00"/>
    <d v="2025-11-19T00:00:00"/>
    <n v="325.18"/>
    <s v="‭112120503040‬"/>
    <s v="Serviços de Implantação e Operacionalização postos Poupatempo"/>
    <s v="01-‭112120503040‬-000-‭106505060509‬-2-NV003966-000000000-0-0-0"/>
    <s v="NV022634"/>
    <m/>
    <x v="2"/>
    <x v="155"/>
  </r>
  <r>
    <x v="10"/>
    <m/>
    <x v="1430"/>
    <d v="2025-10-02T00:00:00"/>
    <d v="2025-11-19T00:00:00"/>
    <n v="518.46"/>
    <s v="‭112120503040‬"/>
    <s v="Serviços de Implantação e Operacionalização postos Poupatempo"/>
    <s v="01-‭112120503040‬-000-‭001505060507‬-2-NV022636-000000000-0-0-0"/>
    <s v="NV019956"/>
    <m/>
    <x v="2"/>
    <x v="204"/>
  </r>
  <r>
    <x v="10"/>
    <m/>
    <x v="1431"/>
    <d v="2025-10-02T00:00:00"/>
    <d v="2025-11-19T00:00:00"/>
    <n v="325.18"/>
    <s v="‭112120503040‬"/>
    <s v="Serviços de Implantação e Operacionalização postos Poupatempo"/>
    <s v="01-‭112120503040‬-000-‭001505060462‬-2-NV022651-000000000-0-0-0"/>
    <s v="NV022642"/>
    <m/>
    <x v="2"/>
    <x v="62"/>
  </r>
  <r>
    <x v="10"/>
    <m/>
    <x v="1432"/>
    <d v="2025-10-02T00:00:00"/>
    <d v="2025-11-19T00:00:00"/>
    <n v="2496.33"/>
    <s v="‭112120503040‬"/>
    <s v="Serviços de Implantação e Operacionalização postos Poupatempo"/>
    <s v="01-‭112120503040‬-000-‭001505060488‬-2-NV021610-000000000-0-0-0"/>
    <s v="NV009955"/>
    <m/>
    <x v="2"/>
    <x v="125"/>
  </r>
  <r>
    <x v="10"/>
    <m/>
    <x v="1433"/>
    <d v="2025-10-02T00:00:00"/>
    <d v="2025-11-19T00:00:00"/>
    <n v="325.18"/>
    <s v="‭112120503040‬"/>
    <s v="Serviços de Implantação e Operacionalização postos Poupatempo"/>
    <s v="01-‭112120503040‬-000-‭100505060472‬-2-NV003971-000000000-0-0-0"/>
    <s v="NV022643"/>
    <m/>
    <x v="2"/>
    <x v="171"/>
  </r>
  <r>
    <x v="10"/>
    <m/>
    <x v="1434"/>
    <d v="2025-10-02T00:00:00"/>
    <d v="2025-11-19T00:00:00"/>
    <n v="325.18"/>
    <s v="‭112120503040‬"/>
    <s v="Serviços de Implantação e Operacionalização postos Poupatempo"/>
    <s v="01-‭112120503040‬-000-‭140505060484‬-2-NV021561-000000000-0-0-0"/>
    <s v="NV022587"/>
    <m/>
    <x v="2"/>
    <x v="80"/>
  </r>
  <r>
    <x v="10"/>
    <m/>
    <x v="1435"/>
    <d v="2025-10-02T00:00:00"/>
    <d v="2025-11-19T00:00:00"/>
    <n v="354.04"/>
    <s v="‭112120503040‬"/>
    <s v="Serviços de Implantação e Operacionalização postos Poupatempo"/>
    <s v="01-‭112120503040‬-000-‭072505060480‬-2-NV003973-000000000-0-0-0"/>
    <s v="NV022622"/>
    <m/>
    <x v="2"/>
    <x v="124"/>
  </r>
  <r>
    <x v="10"/>
    <m/>
    <x v="1436"/>
    <d v="2025-10-02T00:00:00"/>
    <d v="2025-11-19T00:00:00"/>
    <n v="1267.97"/>
    <s v="‭112120503040‬"/>
    <s v="Serviços de Implantação e Operacionalização postos Poupatempo"/>
    <s v="01-‭112120503040‬-000-‭095505060473‬-2-NV004957-000000000-0-0-0"/>
    <s v="NV003978"/>
    <m/>
    <x v="2"/>
    <x v="44"/>
  </r>
  <r>
    <x v="10"/>
    <m/>
    <x v="1437"/>
    <d v="2025-10-02T00:00:00"/>
    <d v="2025-11-19T00:00:00"/>
    <n v="325.18"/>
    <s v="‭112120503040‬"/>
    <s v="Serviços de Implantação e Operacionalização postos Poupatempo"/>
    <s v="01-‭112120503040‬-000-‭001505060512‬-2-NV021594-000000000-0-0-0"/>
    <s v="NV021570"/>
    <m/>
    <x v="2"/>
    <x v="90"/>
  </r>
  <r>
    <x v="10"/>
    <m/>
    <x v="1438"/>
    <d v="2025-10-02T00:00:00"/>
    <d v="2025-11-19T00:00:00"/>
    <n v="325.18"/>
    <s v="‭112120503040‬"/>
    <s v="Serviços de Implantação e Operacionalização postos Poupatempo"/>
    <s v="01-‭112120503040‬-000-‭001505060506‬-2-NV022634-000000000-0-0-0"/>
    <s v="NV021588"/>
    <m/>
    <x v="2"/>
    <x v="64"/>
  </r>
  <r>
    <x v="10"/>
    <m/>
    <x v="1439"/>
    <d v="2025-10-02T00:00:00"/>
    <d v="2025-11-19T00:00:00"/>
    <n v="354.04"/>
    <s v="‭112120503040‬"/>
    <s v="Serviços de Implantação e Operacionalização postos Poupatempo"/>
    <s v="01-‭112120503040‬-000-‭128505060474‬-2-NV019956-000000000-0-0-0"/>
    <s v="NV021604"/>
    <m/>
    <x v="2"/>
    <x v="226"/>
  </r>
  <r>
    <x v="10"/>
    <m/>
    <x v="1440"/>
    <d v="2025-10-02T00:00:00"/>
    <d v="2025-11-19T00:00:00"/>
    <n v="1079.6099999999999"/>
    <s v="‭112120503040‬"/>
    <s v="Serviços de Implantação e Operacionalização postos Poupatempo"/>
    <s v="01-‭112120503040‬-000-‭001505060520‬-2-NV022642-000000000-0-0-0"/>
    <s v="NV004958"/>
    <m/>
    <x v="2"/>
    <x v="141"/>
  </r>
  <r>
    <x v="10"/>
    <m/>
    <x v="1441"/>
    <d v="2025-10-02T00:00:00"/>
    <d v="2025-11-19T00:00:00"/>
    <n v="325.18"/>
    <s v="‭112120503040‬"/>
    <s v="Serviços de Implantação e Operacionalização postos Poupatempo"/>
    <s v="01-‭112120503040‬-000-‭077505060497‬-2-NV009955-000000000-0-0-0"/>
    <s v="NV022675"/>
    <m/>
    <x v="2"/>
    <x v="114"/>
  </r>
  <r>
    <x v="10"/>
    <m/>
    <x v="1442"/>
    <d v="2025-10-02T00:00:00"/>
    <d v="2025-11-19T00:00:00"/>
    <n v="325.18"/>
    <s v="‭112120503040‬"/>
    <s v="Serviços de Implantação e Operacionalização postos Poupatempo"/>
    <s v="01-‭112120503040‬-000-‭001505060521‬-2-NV022643-000000000-0-0-0"/>
    <s v="NV022612"/>
    <m/>
    <x v="2"/>
    <x v="106"/>
  </r>
  <r>
    <x v="10"/>
    <m/>
    <x v="1443"/>
    <d v="2025-10-02T00:00:00"/>
    <d v="2025-11-19T00:00:00"/>
    <n v="325.18"/>
    <s v="‭112120503040‬"/>
    <s v="Serviços de Implantação e Operacionalização postos Poupatempo"/>
    <s v="01-‭112120503040‬-000-‭001505060464‬-2-NV022587-000000000-0-0-0"/>
    <s v="NV022635"/>
    <m/>
    <x v="2"/>
    <x v="105"/>
  </r>
  <r>
    <x v="10"/>
    <m/>
    <x v="1444"/>
    <d v="2025-10-02T00:00:00"/>
    <d v="2025-11-19T00:00:00"/>
    <n v="325.18"/>
    <s v="‭112120503040‬"/>
    <s v="Serviços de Implantação e Operacionalização postos Poupatempo"/>
    <s v="01-‭112120503040‬-000-‭001505060505‬-2-NV022622-000000000-0-0-0"/>
    <s v="NV021568"/>
    <m/>
    <x v="2"/>
    <x v="144"/>
  </r>
  <r>
    <x v="10"/>
    <m/>
    <x v="1445"/>
    <d v="2025-10-02T00:00:00"/>
    <d v="2025-11-19T00:00:00"/>
    <n v="354.04"/>
    <s v="‭112120503040‬"/>
    <s v="Serviços de Implantação e Operacionalização postos Poupatempo"/>
    <s v="01-‭112120503040‬-000-‭088505060498‬-2-NV003978-000000000-0-0-0"/>
    <s v="NV021601"/>
    <m/>
    <x v="2"/>
    <x v="104"/>
  </r>
  <r>
    <x v="10"/>
    <m/>
    <x v="1446"/>
    <d v="2025-10-02T00:00:00"/>
    <d v="2025-11-19T00:00:00"/>
    <n v="2369.2199999999998"/>
    <s v="‭112120503040‬"/>
    <s v="Serviços de Implantação e Operacionalização postos Poupatempo"/>
    <s v="01-‭112120503040‬-000-‭145505060501‬-2-NV021570-000000000-0-0-0"/>
    <s v="NV009954"/>
    <m/>
    <x v="2"/>
    <x v="170"/>
  </r>
  <r>
    <x v="10"/>
    <m/>
    <x v="1447"/>
    <d v="2025-10-02T00:00:00"/>
    <d v="2025-11-19T00:00:00"/>
    <n v="325.18"/>
    <s v="‭112120503040‬"/>
    <s v="Serviços de Implantação e Operacionalização postos Poupatempo"/>
    <s v="01-‭112120503040‬-000-‭001505060502‬-2-NV021588-000000000-0-0-0"/>
    <s v="NV022553"/>
    <m/>
    <x v="2"/>
    <x v="61"/>
  </r>
  <r>
    <x v="10"/>
    <m/>
    <x v="1448"/>
    <d v="2025-10-02T00:00:00"/>
    <d v="2025-11-19T00:00:00"/>
    <n v="325.18"/>
    <s v="‭112120503040‬"/>
    <s v="Serviços de Implantação e Operacionalização postos Poupatempo"/>
    <s v="01-‭112120503040‬-000-‭001505060475‬-2-NV021604-000000000-0-0-0"/>
    <s v="NV022554"/>
    <m/>
    <x v="2"/>
    <x v="97"/>
  </r>
  <r>
    <x v="10"/>
    <m/>
    <x v="1449"/>
    <d v="2025-10-02T00:00:00"/>
    <d v="2025-11-19T00:00:00"/>
    <n v="325.18"/>
    <s v="‭112120503040‬"/>
    <s v="Serviços de Implantação e Operacionalização postos Poupatempo"/>
    <s v="01-‭112120503040‬-000-‭116505060499‬-2-NV004958-000000000-0-0-0"/>
    <s v="NV022676"/>
    <m/>
    <x v="2"/>
    <x v="138"/>
  </r>
  <r>
    <x v="10"/>
    <m/>
    <x v="1450"/>
    <d v="2025-10-02T00:00:00"/>
    <d v="2025-11-19T00:00:00"/>
    <n v="325.18"/>
    <s v="‭112120503040‬"/>
    <s v="Serviços de Implantação e Operacionalização postos Poupatempo"/>
    <s v="01-‭112120503040‬-000-‭001505060465‬-2-NV022675-000000000-0-0-0"/>
    <s v="NV021569"/>
    <m/>
    <x v="2"/>
    <x v="233"/>
  </r>
  <r>
    <x v="10"/>
    <m/>
    <x v="1451"/>
    <d v="2025-10-02T00:00:00"/>
    <d v="2025-11-19T00:00:00"/>
    <n v="325.18"/>
    <s v="‭112120503040‬"/>
    <s v="Serviços de Implantação e Operacionalização postos Poupatempo"/>
    <s v="01-‭112120503040‬-000-‭001505060504‬-2-NV022612-000000000-0-0-0"/>
    <s v="NV022641"/>
    <m/>
    <x v="2"/>
    <x v="137"/>
  </r>
  <r>
    <x v="10"/>
    <m/>
    <x v="1452"/>
    <d v="2025-10-02T00:00:00"/>
    <d v="2025-11-19T00:00:00"/>
    <n v="325.18"/>
    <s v="‭112120503040‬"/>
    <s v="Serviços de Implantação e Operacionalização postos Poupatempo"/>
    <s v="01-‭112120503040‬-000-‭001505060518‬-2-NV022635-000000000-0-0-0"/>
    <s v="NV022661"/>
    <m/>
    <x v="2"/>
    <x v="237"/>
  </r>
  <r>
    <x v="10"/>
    <m/>
    <x v="1453"/>
    <d v="2025-10-02T00:00:00"/>
    <d v="2025-11-19T00:00:00"/>
    <n v="354.04"/>
    <s v="‭112120503040‬"/>
    <s v="Serviços de Implantação e Operacionalização postos Poupatempo"/>
    <s v="01-‭112120503040‬-000-‭148505060485‬-2-NV021568-000000000-0-0-0"/>
    <s v="NV022679"/>
    <m/>
    <x v="2"/>
    <x v="45"/>
  </r>
  <r>
    <x v="10"/>
    <m/>
    <x v="1454"/>
    <d v="2025-10-02T00:00:00"/>
    <d v="2025-11-19T00:00:00"/>
    <n v="1500.04"/>
    <s v="‭112120503040‬"/>
    <s v="Serviços de Implantação e Operacionalização postos Poupatempo"/>
    <s v="01-‭112120503040‬-000-‭001505060513‬-2-NV021601-000000000-0-0-0"/>
    <s v="NV009959"/>
    <m/>
    <x v="2"/>
    <x v="244"/>
  </r>
  <r>
    <x v="10"/>
    <m/>
    <x v="1455"/>
    <d v="2025-10-02T00:00:00"/>
    <d v="2025-11-19T00:00:00"/>
    <n v="325.18"/>
    <s v="‭112120503040‬"/>
    <s v="Serviços de Implantação e Operacionalização postos Poupatempo"/>
    <s v="01-‭112120503040‬-000-‭091505060510‬-2-NV009954-000000000-0-0-0"/>
    <s v="NV022644"/>
    <m/>
    <x v="2"/>
    <x v="152"/>
  </r>
  <r>
    <x v="10"/>
    <m/>
    <x v="1456"/>
    <d v="2025-10-02T00:00:00"/>
    <d v="2025-11-19T00:00:00"/>
    <n v="354.04"/>
    <s v="‭112120503040‬"/>
    <s v="Serviços de Implantação e Operacionalização postos Poupatempo"/>
    <s v="01-‭112120503040‬-000-‭001505060514‬-2-NV022553-000000000-0-0-0"/>
    <s v="NV022562"/>
    <m/>
    <x v="2"/>
    <x v="175"/>
  </r>
  <r>
    <x v="10"/>
    <m/>
    <x v="1457"/>
    <d v="2025-10-02T00:00:00"/>
    <d v="2025-11-19T00:00:00"/>
    <n v="991.26"/>
    <s v="‭112120503040‬"/>
    <s v="Serviços de Implantação e Operacionalização postos Poupatempo"/>
    <s v="01-‭112120503040‬-000-‭001505060466‬-2-NV022554-000000000-0-0-0"/>
    <s v="NV003985"/>
    <m/>
    <x v="2"/>
    <x v="88"/>
  </r>
  <r>
    <x v="10"/>
    <m/>
    <x v="1458"/>
    <d v="2025-10-02T00:00:00"/>
    <d v="2025-11-19T00:00:00"/>
    <n v="325.18"/>
    <s v="‭112120503040‬"/>
    <s v="Serviços de Implantação e Operacionalização postos Poupatempo"/>
    <s v="01-‭112120503040‬-000-‭001505060524‬-2-NV022676-000000000-0-0-0"/>
    <s v="NV022662"/>
    <m/>
    <x v="2"/>
    <x v="151"/>
  </r>
  <r>
    <x v="10"/>
    <m/>
    <x v="1459"/>
    <d v="2025-10-02T00:00:00"/>
    <d v="2025-11-19T00:00:00"/>
    <n v="325.18"/>
    <s v="‭112120503040‬"/>
    <s v="Serviços de Implantação e Operacionalização postos Poupatempo"/>
    <s v="01-‭112120503040‬-000-‭150505060476‬-2-NV021569-000000000-0-0-0"/>
    <s v="NV022621"/>
    <m/>
    <x v="2"/>
    <x v="131"/>
  </r>
  <r>
    <x v="10"/>
    <m/>
    <x v="1460"/>
    <d v="2025-10-01T00:00:00"/>
    <d v="2025-11-19T00:00:00"/>
    <n v="1781.76"/>
    <s v="‭112120503040‬"/>
    <s v="Serviços de Implantação e Operacionalização postos Poupatempo"/>
    <s v="01-‭112120503040‬-000-‭001505060519‬-2-NV022641-000000000-0-0-0"/>
    <s v="NV003961"/>
    <m/>
    <x v="2"/>
    <x v="24"/>
  </r>
  <r>
    <x v="10"/>
    <m/>
    <x v="1461"/>
    <d v="2025-10-01T00:00:00"/>
    <d v="2025-11-19T00:00:00"/>
    <n v="630.29999999999995"/>
    <s v="‭112120503040‬"/>
    <s v="Serviços de Implantação e Operacionalização postos Poupatempo"/>
    <s v="01-‭112120503040‬-000-‭001505060477‬-2-NV022661-000000000-0-0-0"/>
    <s v="NV022649"/>
    <m/>
    <x v="2"/>
    <x v="26"/>
  </r>
  <r>
    <x v="10"/>
    <m/>
    <x v="1462"/>
    <d v="2025-10-01T00:00:00"/>
    <d v="2025-11-19T00:00:00"/>
    <n v="2680.09"/>
    <s v="‭112120503040‬"/>
    <s v="Serviços de Implantação e Operacionalização postos Poupatempo"/>
    <s v="01-‭112120503040‬-000-‭001505060495‬-2-NV022679-000000000-0-0-0"/>
    <s v="NV022666"/>
    <m/>
    <x v="2"/>
    <x v="34"/>
  </r>
  <r>
    <x v="10"/>
    <m/>
    <x v="1463"/>
    <d v="2025-10-01T00:00:00"/>
    <d v="2025-11-19T00:00:00"/>
    <n v="208.49"/>
    <s v="‭112120503040‬"/>
    <s v="Serviços de Implantação e Operacionalização postos Poupatempo"/>
    <s v="01-‭112120503040‬-000-‭078505060483‬-2-NV009959-000000000-0-0-0"/>
    <s v="NV023563"/>
    <m/>
    <x v="2"/>
    <x v="185"/>
  </r>
  <r>
    <x v="10"/>
    <m/>
    <x v="1464"/>
    <d v="2025-10-01T00:00:00"/>
    <d v="2025-11-19T00:00:00"/>
    <n v="942.75"/>
    <s v="‭112120503040‬"/>
    <s v="Serviços de Implantação e Operacionalização postos Poupatempo"/>
    <s v="01-‭112120503040‬-000-‭001505060522‬-2-NV022644-000000000-0-0-0"/>
    <s v="NV021618"/>
    <m/>
    <x v="2"/>
    <x v="37"/>
  </r>
  <r>
    <x v="10"/>
    <m/>
    <x v="1465"/>
    <d v="2025-10-01T00:00:00"/>
    <d v="2025-11-19T00:00:00"/>
    <n v="1264.27"/>
    <s v="‭112120503040‬"/>
    <s v="Serviços de Implantação e Operacionalização postos Poupatempo"/>
    <s v="01-‭112120503040‬-000-‭001505060503‬-2-NV022562-000000000-0-0-0"/>
    <s v="NV020554"/>
    <m/>
    <x v="2"/>
    <x v="20"/>
  </r>
  <r>
    <x v="10"/>
    <m/>
    <x v="1466"/>
    <d v="2025-10-01T00:00:00"/>
    <d v="2025-11-19T00:00:00"/>
    <n v="10758.61"/>
    <s v="‭112120503040‬"/>
    <s v="Serviços de Implantação e Operacionalização postos Poupatempo"/>
    <s v="01-‭112120503040‬-000-‭123505060511‬-2-NV003985-000000000-0-0-0"/>
    <s v="NV006966"/>
    <m/>
    <x v="2"/>
    <x v="17"/>
  </r>
  <r>
    <x v="10"/>
    <m/>
    <x v="1467"/>
    <d v="2025-10-01T00:00:00"/>
    <d v="2025-11-19T00:00:00"/>
    <n v="562.84"/>
    <s v="‭112120503040‬"/>
    <s v="Serviços de Implantação e Operacionalização postos Poupatempo"/>
    <s v="01-‭112120503040‬-000-‭001505060523‬-2-NV022662-000000000-0-0-0"/>
    <s v="NV022566"/>
    <m/>
    <x v="2"/>
    <x v="36"/>
  </r>
  <r>
    <x v="10"/>
    <m/>
    <x v="1468"/>
    <d v="2025-10-01T00:00:00"/>
    <d v="2025-11-19T00:00:00"/>
    <n v="765.52"/>
    <s v="‭112120503040‬"/>
    <s v="Serviços de Implantação e Operacionalização postos Poupatempo"/>
    <s v="01-‭112120503040‬-000-‭001505060467‬-2-NV022621-000000000-0-0-0"/>
    <s v="NV021619"/>
    <m/>
    <x v="2"/>
    <x v="29"/>
  </r>
  <r>
    <x v="10"/>
    <m/>
    <x v="1469"/>
    <d v="2025-10-01T00:00:00"/>
    <d v="2025-11-19T00:00:00"/>
    <n v="532.49"/>
    <s v="‭112120503040‬"/>
    <s v="Serviços de Implantação e Operacionalização postos Poupatempo"/>
    <s v="01-‭112120503040‬-000-‭085505060150‬-2-NV003961-000000000-0-0-0"/>
    <s v="NV022609"/>
    <m/>
    <x v="2"/>
    <x v="32"/>
  </r>
  <r>
    <x v="10"/>
    <m/>
    <x v="1470"/>
    <d v="2025-10-01T00:00:00"/>
    <d v="2025-11-19T00:00:00"/>
    <n v="215.73"/>
    <s v="‭112120503040‬"/>
    <s v="Serviços de Implantação e Operacionalização postos Poupatempo"/>
    <s v="01-‭112120503040‬-000-‭001505060422‬-2-NV022649-000000000-0-0-0"/>
    <s v="NV023562"/>
    <m/>
    <x v="2"/>
    <x v="186"/>
  </r>
  <r>
    <x v="10"/>
    <m/>
    <x v="1471"/>
    <d v="2025-10-01T00:00:00"/>
    <d v="2025-11-19T00:00:00"/>
    <n v="716.54"/>
    <s v="‭112120503040‬"/>
    <s v="Serviços de Implantação e Operacionalização postos Poupatempo"/>
    <s v="01-‭112120503040‬-000-‭001505060423‬-2-NV022666-000000000-0-0-0"/>
    <s v="NV021603"/>
    <m/>
    <x v="2"/>
    <x v="31"/>
  </r>
  <r>
    <x v="10"/>
    <m/>
    <x v="1472"/>
    <d v="2025-10-01T00:00:00"/>
    <d v="2025-11-19T00:00:00"/>
    <n v="11384.77"/>
    <s v="‭112120503040‬"/>
    <s v="Serviços de Implantação e Operacionalização postos Poupatempo"/>
    <s v="01-‭112120503040‬-000-‭001505060538‬-2-NV023563-000000000-0-0-0"/>
    <s v="NV000956"/>
    <m/>
    <x v="2"/>
    <x v="16"/>
  </r>
  <r>
    <x v="10"/>
    <m/>
    <x v="1473"/>
    <d v="2025-10-01T00:00:00"/>
    <d v="2025-11-19T00:00:00"/>
    <n v="19603.27"/>
    <s v="‭112120503040‬"/>
    <s v="Serviços de Implantação e Operacionalização postos Poupatempo"/>
    <s v="01-‭112120503040‬-000-‭001505060420‬-2-NV021618-000000000-0-0-0"/>
    <s v="NV006964"/>
    <m/>
    <x v="2"/>
    <x v="23"/>
  </r>
  <r>
    <x v="10"/>
    <m/>
    <x v="1474"/>
    <d v="2025-10-24T00:00:00"/>
    <d v="2025-11-19T00:00:00"/>
    <n v="1782.66"/>
    <s v="‭112120503040‬"/>
    <s v="Serviços de Implantação e Operacionalização postos Poupatempo"/>
    <s v="01-‭112120503040‬-000-‭134505060151‬-2-NV020554-000000000-0-0-0"/>
    <s v="NV003961"/>
    <m/>
    <x v="2"/>
    <x v="24"/>
  </r>
  <r>
    <x v="10"/>
    <m/>
    <x v="1475"/>
    <d v="2025-10-24T00:00:00"/>
    <d v="2025-11-19T00:00:00"/>
    <n v="627.63"/>
    <s v="‭112120503040‬"/>
    <s v="Serviços de Implantação e Operacionalização postos Poupatempo"/>
    <s v="01-‭112120503040‬-000-‭048505060152‬-2-NV006966-000000000-0-0-0"/>
    <s v="NV022649"/>
    <m/>
    <x v="2"/>
    <x v="26"/>
  </r>
  <r>
    <x v="10"/>
    <m/>
    <x v="1476"/>
    <d v="2025-10-24T00:00:00"/>
    <d v="2025-11-19T00:00:00"/>
    <n v="2681.03"/>
    <s v="‭112120503040‬"/>
    <s v="Serviços de Implantação e Operacionalização postos Poupatempo"/>
    <s v="01-‭112120503040‬-000-‭001505060490‬-2-NV022566-000000000-0-0-0"/>
    <s v="NV022666"/>
    <m/>
    <x v="2"/>
    <x v="34"/>
  </r>
  <r>
    <x v="10"/>
    <m/>
    <x v="1477"/>
    <d v="2025-10-24T00:00:00"/>
    <d v="2025-11-19T00:00:00"/>
    <n v="208.59"/>
    <s v="‭112120503040‬"/>
    <s v="Serviços de Implantação e Operacionalização postos Poupatempo"/>
    <s v="01-‭112120503040‬-000-‭001505060421‬-2-NV021619-000000000-0-0-0"/>
    <s v="NV023563"/>
    <m/>
    <x v="2"/>
    <x v="185"/>
  </r>
  <r>
    <x v="10"/>
    <m/>
    <x v="1478"/>
    <d v="2025-10-24T00:00:00"/>
    <d v="2025-11-19T00:00:00"/>
    <n v="942.73"/>
    <s v="‭112120503040‬"/>
    <s v="Serviços de Implantação e Operacionalização postos Poupatempo"/>
    <s v="01-‭112120503040‬-000-‭001505060491‬-2-NV022609-000000000-0-0-0"/>
    <s v="NV021618"/>
    <m/>
    <x v="2"/>
    <x v="37"/>
  </r>
  <r>
    <x v="10"/>
    <m/>
    <x v="1479"/>
    <d v="2025-10-24T00:00:00"/>
    <d v="2025-11-19T00:00:00"/>
    <n v="1264.9000000000001"/>
    <s v="‭112120503040‬"/>
    <s v="Serviços de Implantação e Operacionalização postos Poupatempo"/>
    <s v="01-‭112120503040‬-000-‭001505060537‬-2-NV023562-000000000-0-0-0"/>
    <s v="NV020554"/>
    <m/>
    <x v="2"/>
    <x v="20"/>
  </r>
  <r>
    <x v="10"/>
    <m/>
    <x v="1480"/>
    <d v="2025-10-24T00:00:00"/>
    <d v="2025-11-19T00:00:00"/>
    <n v="10959.32"/>
    <s v="‭112120503040‬"/>
    <s v="Serviços de Implantação e Operacionalização postos Poupatempo"/>
    <s v="01-‭112120503040‬-000-‭001505060487‬-2-NV021603-000000000-0-0-0"/>
    <s v="NV006966"/>
    <m/>
    <x v="2"/>
    <x v="17"/>
  </r>
  <r>
    <x v="10"/>
    <m/>
    <x v="1481"/>
    <d v="2025-10-24T00:00:00"/>
    <d v="2025-11-19T00:00:00"/>
    <n v="591.78"/>
    <s v="‭112120503040‬"/>
    <s v="Serviços de Implantação e Operacionalização postos Poupatempo"/>
    <s v="01-‭112120503040‬-000-‭081505060154‬-2-NV000956-000000000-0-0-0"/>
    <s v="NV022566"/>
    <m/>
    <x v="2"/>
    <x v="36"/>
  </r>
  <r>
    <x v="10"/>
    <m/>
    <x v="1482"/>
    <d v="2025-10-24T00:00:00"/>
    <d v="2025-11-19T00:00:00"/>
    <n v="19604.080000000002"/>
    <s v="‭112120503040‬"/>
    <s v="Serviços de Implantação e Operacionalização postos Poupatempo"/>
    <s v="01-‭112120503040‬-000-‭046505060153‬-2-NV006964-000000000-0-0-0"/>
    <s v="NV006964"/>
    <m/>
    <x v="2"/>
    <x v="23"/>
  </r>
  <r>
    <x v="10"/>
    <m/>
    <x v="1483"/>
    <d v="2025-10-24T00:00:00"/>
    <d v="2025-11-19T00:00:00"/>
    <n v="12286.99"/>
    <s v="‭112120503040‬"/>
    <s v="Serviços de Implantação e Operacionalização postos Poupatempo"/>
    <s v="01-‭112120503040‬-000-‭085505060150‬-2-NV003961-000000000-0-0-0"/>
    <s v="NV000956"/>
    <m/>
    <x v="2"/>
    <x v="16"/>
  </r>
  <r>
    <x v="10"/>
    <m/>
    <x v="1484"/>
    <d v="2025-10-24T00:00:00"/>
    <d v="2025-11-19T00:00:00"/>
    <n v="762.8"/>
    <s v="‭112120503040‬"/>
    <s v="Serviços de Implantação e Operacionalização postos Poupatempo"/>
    <s v="01-‭112120503040‬-000-‭001505060422‬-2-NV022649-000000000-0-0-0"/>
    <s v="NV021619"/>
    <m/>
    <x v="2"/>
    <x v="29"/>
  </r>
  <r>
    <x v="10"/>
    <m/>
    <x v="1485"/>
    <d v="2025-10-24T00:00:00"/>
    <d v="2025-11-19T00:00:00"/>
    <n v="532.69000000000005"/>
    <s v="‭112120503040‬"/>
    <s v="Serviços de Implantação e Operacionalização postos Poupatempo"/>
    <s v="01-‭112120503040‬-000-‭001505060423‬-2-NV022666-000000000-0-0-0"/>
    <s v="NV022609"/>
    <m/>
    <x v="2"/>
    <x v="32"/>
  </r>
  <r>
    <x v="10"/>
    <m/>
    <x v="1486"/>
    <d v="2025-10-24T00:00:00"/>
    <d v="2025-11-19T00:00:00"/>
    <n v="215.84"/>
    <s v="‭112120503040‬"/>
    <s v="Serviços de Implantação e Operacionalização postos Poupatempo"/>
    <s v="01-‭112120503040‬-000-‭001505060538‬-2-NV023563-000000000-0-0-0"/>
    <s v="NV023562"/>
    <m/>
    <x v="2"/>
    <x v="186"/>
  </r>
  <r>
    <x v="10"/>
    <m/>
    <x v="1487"/>
    <d v="2025-10-24T00:00:00"/>
    <d v="2025-11-19T00:00:00"/>
    <n v="716.9"/>
    <s v="‭112120503040‬"/>
    <s v="Serviços de Implantação e Operacionalização postos Poupatempo"/>
    <s v="01-‭112120503040‬-000-‭001505060420‬-2-NV021618-000000000-0-0-0"/>
    <s v="NV021603"/>
    <m/>
    <x v="2"/>
    <x v="31"/>
  </r>
  <r>
    <x v="10"/>
    <m/>
    <x v="1488"/>
    <d v="2025-10-20T00:00:00"/>
    <d v="2025-11-19T00:00:00"/>
    <n v="168.01"/>
    <s v="‭112120503040‬"/>
    <s v="Serviços de Implantação e Operacionalização postos Poupatempo"/>
    <s v="01-‭112120503040‬-000-‭134505060151‬-2-NV020554-000000000-0-0-0"/>
    <s v="NV000954"/>
    <m/>
    <x v="2"/>
    <x v="41"/>
  </r>
  <r>
    <x v="10"/>
    <m/>
    <x v="1488"/>
    <d v="2025-10-20T00:00:00"/>
    <d v="2025-11-19T00:00:00"/>
    <n v="1232.3699999999999"/>
    <s v="‭112120503040‬"/>
    <s v="Serviços de Implantação e Operacionalização postos Poupatempo"/>
    <s v="01-‭112120503040‬-000-‭048505060152‬-2-NV006966-000000000-0-0-0"/>
    <s v="NV000954"/>
    <m/>
    <x v="2"/>
    <x v="41"/>
  </r>
  <r>
    <x v="10"/>
    <m/>
    <x v="1488"/>
    <d v="2025-10-20T00:00:00"/>
    <d v="2025-11-19T00:00:00"/>
    <n v="8446.67"/>
    <s v="‭112120503040‬"/>
    <s v="Serviços de Implantação e Operacionalização postos Poupatempo"/>
    <s v="01-‭112120503040‬-000-‭001505060490‬-2-NV022566-000000000-0-0-0"/>
    <s v="NV000954"/>
    <m/>
    <x v="2"/>
    <x v="41"/>
  </r>
  <r>
    <x v="10"/>
    <m/>
    <x v="1489"/>
    <d v="2025-10-20T00:00:00"/>
    <d v="2025-11-19T00:00:00"/>
    <n v="172.69"/>
    <s v="‭112120503040‬"/>
    <s v="Serviços de Implantação e Operacionalização postos Poupatempo"/>
    <s v="01-‭112120503040‬-000-‭046505060153‬-2-NV006964-000000000-0-0-0"/>
    <s v="NV021561"/>
    <m/>
    <x v="2"/>
    <x v="177"/>
  </r>
  <r>
    <x v="10"/>
    <m/>
    <x v="1489"/>
    <d v="2025-10-20T00:00:00"/>
    <d v="2025-11-19T00:00:00"/>
    <n v="991.57"/>
    <s v="‭112120503040‬"/>
    <s v="Serviços de Implantação e Operacionalização postos Poupatempo"/>
    <s v="01-‭112120503040‬-000-‭081505060154‬-2-NV000956-000000000-0-0-0"/>
    <s v="NV021561"/>
    <m/>
    <x v="2"/>
    <x v="177"/>
  </r>
  <r>
    <x v="10"/>
    <m/>
    <x v="1490"/>
    <d v="2025-10-20T00:00:00"/>
    <d v="2025-11-19T00:00:00"/>
    <n v="5662.96"/>
    <s v="‭112120503040‬"/>
    <s v="Serviços de Implantação e Operacionalização postos Poupatempo"/>
    <s v="01-‭112120503040‬-000-‭001505060421‬-2-NV021619-000000000-0-0-0"/>
    <s v="NV009959"/>
    <m/>
    <x v="2"/>
    <x v="244"/>
  </r>
  <r>
    <x v="10"/>
    <m/>
    <x v="1491"/>
    <d v="2025-10-20T00:00:00"/>
    <d v="2025-11-19T00:00:00"/>
    <n v="2528.42"/>
    <s v="‭112120503040‬"/>
    <s v="Serviços de Implantação e Operacionalização postos Poupatempo"/>
    <s v="01-‭112120503040‬-000-‭001505060491‬-2-NV022609-000000000-0-0-0"/>
    <s v="NV019955"/>
    <m/>
    <x v="2"/>
    <x v="65"/>
  </r>
  <r>
    <x v="10"/>
    <m/>
    <x v="1491"/>
    <d v="2025-10-20T00:00:00"/>
    <d v="2025-11-19T00:00:00"/>
    <n v="175.79"/>
    <s v="‭112120503040‬"/>
    <s v="Serviços de Implantação e Operacionalização postos Poupatempo"/>
    <s v="01-‭112120503040‬-000-‭001505060537‬-2-NV023562-000000000-0-0-0"/>
    <s v="NV019955"/>
    <m/>
    <x v="2"/>
    <x v="65"/>
  </r>
  <r>
    <x v="10"/>
    <m/>
    <x v="1492"/>
    <d v="2025-10-20T00:00:00"/>
    <d v="2025-11-19T00:00:00"/>
    <n v="161.33000000000001"/>
    <s v="‭112120503040‬"/>
    <s v="Serviços de Implantação e Operacionalização postos Poupatempo"/>
    <s v="01-‭112120503040‬-000-‭001505060487‬-2-NV021603-000000000-0-0-0"/>
    <s v="NV003973"/>
    <m/>
    <x v="2"/>
    <x v="66"/>
  </r>
  <r>
    <x v="10"/>
    <m/>
    <x v="1492"/>
    <d v="2025-10-20T00:00:00"/>
    <d v="2025-11-19T00:00:00"/>
    <n v="3529.25"/>
    <s v="‭112120503040‬"/>
    <s v="Serviços de Implantação e Operacionalização postos Poupatempo"/>
    <s v="01-‭112120503040‬-000-‭062501210001‬-2-NV000954-000000000-0-0-0"/>
    <s v="NV003973"/>
    <m/>
    <x v="2"/>
    <x v="66"/>
  </r>
  <r>
    <x v="10"/>
    <m/>
    <x v="1493"/>
    <d v="2025-10-20T00:00:00"/>
    <d v="2025-11-19T00:00:00"/>
    <n v="180.32"/>
    <s v="‭112120503040‬"/>
    <s v="Serviços de Implantação e Operacionalização postos Poupatempo"/>
    <s v="01-‭112120503040‬-000-‭092505060013‬-2-NV000954-000000000-0-0-0"/>
    <s v="NV009960"/>
    <m/>
    <x v="2"/>
    <x v="72"/>
  </r>
  <r>
    <x v="10"/>
    <m/>
    <x v="1493"/>
    <d v="2025-10-20T00:00:00"/>
    <d v="2025-11-19T00:00:00"/>
    <n v="5329.02"/>
    <s v="‭112120503040‬"/>
    <s v="Serviços de Implantação e Operacionalização postos Poupatempo"/>
    <s v="01-‭112120503040‬-000-‭062501210001‬-2-NV000954-000000000-0-0-0"/>
    <s v="NV009960"/>
    <m/>
    <x v="2"/>
    <x v="72"/>
  </r>
  <r>
    <x v="10"/>
    <m/>
    <x v="1494"/>
    <d v="2025-10-20T00:00:00"/>
    <d v="2025-11-19T00:00:00"/>
    <n v="2912.83"/>
    <s v="‭112120503040‬"/>
    <s v="Serviços de Implantação e Operacionalização postos Poupatempo"/>
    <s v="01-‭112120503040‬-000-‭140505060484‬-2-NV021561-000000000-0-0-0"/>
    <s v="NV003956"/>
    <m/>
    <x v="2"/>
    <x v="94"/>
  </r>
  <r>
    <x v="10"/>
    <m/>
    <x v="1495"/>
    <d v="2025-10-20T00:00:00"/>
    <d v="2025-11-19T00:00:00"/>
    <n v="1131.3900000000001"/>
    <s v="‭112120503040‬"/>
    <s v="Serviços de Implantação e Operacionalização postos Poupatempo"/>
    <s v="01-‭112120503040‬-000-‭140505060484‬-2-NV021561-000000000-0-0-0"/>
    <s v="NV022685"/>
    <m/>
    <x v="2"/>
    <x v="216"/>
  </r>
  <r>
    <x v="10"/>
    <m/>
    <x v="1496"/>
    <d v="2025-10-20T00:00:00"/>
    <d v="2025-11-19T00:00:00"/>
    <n v="1138.81"/>
    <s v="‭112120503040‬"/>
    <s v="Serviços de Implantação e Operacionalização postos Poupatempo"/>
    <s v="01-‭112120503040‬-000-‭078505060483‬-2-NV009959-000000000-0-0-0"/>
    <s v="NV022684"/>
    <m/>
    <x v="2"/>
    <x v="47"/>
  </r>
  <r>
    <x v="10"/>
    <m/>
    <x v="1497"/>
    <d v="2025-10-20T00:00:00"/>
    <d v="2025-11-19T00:00:00"/>
    <n v="1131.3800000000001"/>
    <s v="‭112120503040‬"/>
    <s v="Serviços de Implantação e Operacionalização postos Poupatempo"/>
    <s v="01-‭112120503040‬-000-‭127505060481‬-2-NV019955-000000000-0-0-0"/>
    <s v="NV022627"/>
    <m/>
    <x v="2"/>
    <x v="165"/>
  </r>
  <r>
    <x v="10"/>
    <m/>
    <x v="1498"/>
    <d v="2025-10-20T00:00:00"/>
    <d v="2025-11-19T00:00:00"/>
    <n v="1713.94"/>
    <s v="‭112120503040‬"/>
    <s v="Serviços de Implantação e Operacionalização postos Poupatempo"/>
    <s v="01-‭112120503040‬-000-‭127505060481‬-2-NV019955-000000000-0-0-0"/>
    <s v="NV021581"/>
    <m/>
    <x v="2"/>
    <x v="145"/>
  </r>
  <r>
    <x v="10"/>
    <m/>
    <x v="1499"/>
    <d v="2025-10-20T00:00:00"/>
    <d v="2025-11-19T00:00:00"/>
    <n v="941.69"/>
    <s v="‭112120503040‬"/>
    <s v="Serviços de Implantação e Operacionalização postos Poupatempo"/>
    <s v="01-‭112120503040‬-000-‭072505060480‬-2-NV003973-000000000-0-0-0"/>
    <s v="NV022638"/>
    <m/>
    <x v="2"/>
    <x v="112"/>
  </r>
  <r>
    <x v="10"/>
    <m/>
    <x v="1499"/>
    <d v="2025-10-20T00:00:00"/>
    <d v="2025-11-19T00:00:00"/>
    <n v="189.67"/>
    <s v="‭112120503040‬"/>
    <s v="Serviços de Implantação e Operacionalização postos Poupatempo"/>
    <s v="01-‭112120503040‬-000-‭072505060480‬-2-NV003973-000000000-0-0-0"/>
    <s v="NV022638"/>
    <m/>
    <x v="2"/>
    <x v="112"/>
  </r>
  <r>
    <x v="10"/>
    <m/>
    <x v="1500"/>
    <d v="2025-10-20T00:00:00"/>
    <d v="2025-11-19T00:00:00"/>
    <n v="189.67"/>
    <s v="‭112120503040‬"/>
    <s v="Serviços de Implantação e Operacionalização postos Poupatempo"/>
    <s v="01-‭112120503040‬-000-‭076505060479‬-2-NV009960-000000000-0-0-0"/>
    <s v="NV022646"/>
    <m/>
    <x v="2"/>
    <x v="25"/>
  </r>
  <r>
    <x v="10"/>
    <m/>
    <x v="1500"/>
    <d v="2025-10-20T00:00:00"/>
    <d v="2025-11-19T00:00:00"/>
    <n v="941.72"/>
    <s v="‭112120503040‬"/>
    <s v="Serviços de Implantação e Operacionalização postos Poupatempo"/>
    <s v="01-‭112120503040‬-000-‭076505060479‬-2-NV009960-000000000-0-0-0"/>
    <s v="NV022646"/>
    <m/>
    <x v="2"/>
    <x v="25"/>
  </r>
  <r>
    <x v="10"/>
    <m/>
    <x v="1501"/>
    <d v="2025-10-20T00:00:00"/>
    <d v="2025-11-19T00:00:00"/>
    <n v="152.71"/>
    <s v="‭112120503040‬"/>
    <s v="Serviços de Implantação e Operacionalização postos Poupatempo"/>
    <s v="01-‭112120503040‬-000-‭101505060478‬-2-NV003956-000000000-0-0-0"/>
    <s v="NV022637"/>
    <m/>
    <x v="2"/>
    <x v="69"/>
  </r>
  <r>
    <x v="10"/>
    <m/>
    <x v="1501"/>
    <d v="2025-10-20T00:00:00"/>
    <d v="2025-11-19T00:00:00"/>
    <n v="379.93"/>
    <s v="‭112120503040‬"/>
    <s v="Serviços de Implantação e Operacionalização postos Poupatempo"/>
    <s v="01-‭112120503040‬-000-‭001505060419‬-2-NV022685-000000000-0-0-0"/>
    <s v="NV022637"/>
    <m/>
    <x v="2"/>
    <x v="69"/>
  </r>
  <r>
    <x v="10"/>
    <m/>
    <x v="1501"/>
    <d v="2025-10-20T00:00:00"/>
    <d v="2025-11-19T00:00:00"/>
    <n v="213.46"/>
    <s v="‭112120503040‬"/>
    <s v="Serviços de Implantação e Operacionalização postos Poupatempo"/>
    <s v="01-‭112120503040‬-000-‭001505060418‬-2-NV022684-000000000-0-0-0"/>
    <s v="NV022637"/>
    <m/>
    <x v="2"/>
    <x v="69"/>
  </r>
  <r>
    <x v="10"/>
    <m/>
    <x v="1501"/>
    <d v="2025-10-20T00:00:00"/>
    <d v="2025-11-19T00:00:00"/>
    <n v="671.23"/>
    <s v="‭112120503040‬"/>
    <s v="Serviços de Implantação e Operacionalização postos Poupatempo"/>
    <s v="01-‭112120503040‬-000-‭001505060411‬-2-NV022627-000000000-0-0-0"/>
    <s v="NV022637"/>
    <m/>
    <x v="2"/>
    <x v="69"/>
  </r>
  <r>
    <x v="10"/>
    <m/>
    <x v="1502"/>
    <d v="2025-10-20T00:00:00"/>
    <d v="2025-11-19T00:00:00"/>
    <n v="6453.86"/>
    <s v="‭112120503040‬"/>
    <s v="Serviços de Implantação e Operacionalização postos Poupatempo"/>
    <s v="01-‭112120503040‬-000-‭001505060395‬-2-NV021581-000000000-0-0-0"/>
    <s v="NV000953"/>
    <m/>
    <x v="2"/>
    <x v="96"/>
  </r>
  <r>
    <x v="10"/>
    <m/>
    <x v="1502"/>
    <d v="2025-10-20T00:00:00"/>
    <d v="2025-11-19T00:00:00"/>
    <n v="303.31"/>
    <s v="‭112120503040‬"/>
    <s v="Serviços de Implantação e Operacionalização postos Poupatempo"/>
    <s v="01-‭112120503040‬-000-‭001505060415‬-2-NV022638-000000000-0-0-0"/>
    <s v="NV000953"/>
    <m/>
    <x v="2"/>
    <x v="96"/>
  </r>
  <r>
    <x v="10"/>
    <m/>
    <x v="1503"/>
    <d v="2025-10-20T00:00:00"/>
    <d v="2025-11-19T00:00:00"/>
    <n v="15322.68"/>
    <s v="‭112120503040‬"/>
    <s v="Serviços de Implantação e Operacionalização postos Poupatempo"/>
    <s v="01-‭112120503040‬-000-‭070505060228‬-2-NV022638-000000000-0-0-0"/>
    <s v="NV006967"/>
    <m/>
    <x v="2"/>
    <x v="52"/>
  </r>
  <r>
    <x v="10"/>
    <m/>
    <x v="1504"/>
    <d v="2025-10-20T00:00:00"/>
    <d v="2025-11-19T00:00:00"/>
    <n v="1131.3800000000001"/>
    <s v="‭112120503040‬"/>
    <s v="Serviços de Implantação e Operacionalização postos Poupatempo"/>
    <s v="01-‭112120503040‬-000-‭070505060236‬-2-NV022646-000000000-0-0-0"/>
    <s v="NV022639"/>
    <m/>
    <x v="2"/>
    <x v="161"/>
  </r>
  <r>
    <x v="10"/>
    <m/>
    <x v="1505"/>
    <d v="2025-10-20T00:00:00"/>
    <d v="2025-11-19T00:00:00"/>
    <n v="5571.15"/>
    <s v="‭112120503040‬"/>
    <s v="Serviços de Implantação e Operacionalização postos Poupatempo"/>
    <s v="01-‭112120503040‬-000-‭001505060417‬-2-NV022646-000000000-0-0-0"/>
    <s v="NV003967"/>
    <m/>
    <x v="2"/>
    <x v="150"/>
  </r>
  <r>
    <x v="10"/>
    <m/>
    <x v="1506"/>
    <d v="2025-10-20T00:00:00"/>
    <d v="2025-11-19T00:00:00"/>
    <n v="5193.68"/>
    <s v="‭112120503040‬"/>
    <s v="Serviços de Implantação e Operacionalização postos Poupatempo"/>
    <s v="01-‭112120503040‬-000-‭001505060414‬-2-NV022637-000000000-0-0-0"/>
    <s v="NV003963"/>
    <m/>
    <x v="2"/>
    <x v="180"/>
  </r>
  <r>
    <x v="10"/>
    <m/>
    <x v="1507"/>
    <d v="2025-10-20T00:00:00"/>
    <d v="2025-11-19T00:00:00"/>
    <n v="989.76"/>
    <s v="‭112120503040‬"/>
    <s v="Serviços de Implantação e Operacionalização postos Poupatempo"/>
    <s v="01-‭112120503040‬-000-‭070505060227‬-2-NV022637-000000000-0-0-0"/>
    <s v="NV022628"/>
    <m/>
    <x v="2"/>
    <x v="143"/>
  </r>
  <r>
    <x v="10"/>
    <m/>
    <x v="1508"/>
    <d v="2025-10-20T00:00:00"/>
    <d v="2025-11-19T00:00:00"/>
    <n v="4724.0200000000004"/>
    <s v="‭112120503040‬"/>
    <s v="Serviços de Implantação e Operacionalização postos Poupatempo"/>
    <s v="01-‭112120503040‬-000-‭001505060414‬-2-NV022637-000000000-0-0-0"/>
    <s v="NV003958"/>
    <m/>
    <x v="2"/>
    <x v="3"/>
  </r>
  <r>
    <x v="10"/>
    <m/>
    <x v="1509"/>
    <d v="2025-10-20T00:00:00"/>
    <d v="2025-11-19T00:00:00"/>
    <n v="1131.3900000000001"/>
    <s v="‭112120503040‬"/>
    <s v="Serviços de Implantação e Operacionalização postos Poupatempo"/>
    <s v="01-‭112120503040‬-000-‭001505060414‬-2-NV022637-000000000-0-0-0"/>
    <s v="NV022629"/>
    <m/>
    <x v="2"/>
    <x v="35"/>
  </r>
  <r>
    <x v="10"/>
    <m/>
    <x v="1510"/>
    <d v="2025-10-20T00:00:00"/>
    <d v="2025-11-19T00:00:00"/>
    <n v="1466.12"/>
    <s v="‭112120503040‬"/>
    <s v="Serviços de Implantação e Operacionalização postos Poupatempo"/>
    <s v="01-‭112120503040‬-000-‭062501280001‬-2-NV000953-000000000-0-0-0"/>
    <s v="NV022679"/>
    <m/>
    <x v="2"/>
    <x v="45"/>
  </r>
  <r>
    <x v="10"/>
    <m/>
    <x v="1511"/>
    <d v="2025-10-20T00:00:00"/>
    <d v="2025-11-19T00:00:00"/>
    <n v="1272.99"/>
    <s v="‭112120503040‬"/>
    <s v="Serviços de Implantação e Operacionalização postos Poupatempo"/>
    <s v="01-‭112120503040‬-000-‭080505060021‬-2-NV000953-000000000-0-0-0"/>
    <s v="NV021607"/>
    <m/>
    <x v="2"/>
    <x v="130"/>
  </r>
  <r>
    <x v="10"/>
    <m/>
    <x v="1512"/>
    <d v="2025-10-20T00:00:00"/>
    <d v="2025-11-19T00:00:00"/>
    <n v="1172.21"/>
    <s v="‭112120503040‬"/>
    <s v="Serviços de Implantação e Operacionalização postos Poupatempo"/>
    <s v="01-‭112120503040‬-000-‭049501110001‬-1-NV006967-000000000-0-0-0"/>
    <s v="NV022652"/>
    <m/>
    <x v="2"/>
    <x v="128"/>
  </r>
  <r>
    <x v="10"/>
    <m/>
    <x v="1513"/>
    <d v="2025-10-20T00:00:00"/>
    <d v="2025-11-19T00:00:00"/>
    <n v="1131.3900000000001"/>
    <s v="‭112120503040‬"/>
    <s v="Serviços de Implantação e Operacionalização postos Poupatempo"/>
    <s v="01-‭112120503040‬-000-‭001505060416‬-2-NV022639-000000000-0-0-0"/>
    <s v="NV022626"/>
    <m/>
    <x v="2"/>
    <x v="48"/>
  </r>
  <r>
    <x v="10"/>
    <m/>
    <x v="1514"/>
    <d v="2025-10-20T00:00:00"/>
    <d v="2025-11-19T00:00:00"/>
    <n v="1320.62"/>
    <s v="‭112120503040‬"/>
    <s v="Serviços de Implantação e Operacionalização postos Poupatempo"/>
    <s v="01-‭112120503040‬-000-‭062501390001‬-2-NV003967-000000000-0-0-0"/>
    <s v="NV022663"/>
    <m/>
    <x v="2"/>
    <x v="163"/>
  </r>
  <r>
    <x v="10"/>
    <m/>
    <x v="1515"/>
    <d v="2025-10-20T00:00:00"/>
    <d v="2025-11-19T00:00:00"/>
    <n v="1131.3800000000001"/>
    <s v="‭112120503040‬"/>
    <s v="Serviços de Implantação e Operacionalização postos Poupatempo"/>
    <s v="01-‭112120503040‬-000-‭062501370001‬-2-NV003963-000000000-0-0-0"/>
    <s v="NV022615"/>
    <m/>
    <x v="2"/>
    <x v="148"/>
  </r>
  <r>
    <x v="10"/>
    <m/>
    <x v="1516"/>
    <d v="2025-10-20T00:00:00"/>
    <d v="2025-11-19T00:00:00"/>
    <n v="1172.22"/>
    <s v="‭112120503040‬"/>
    <s v="Serviços de Implantação e Operacionalização postos Poupatempo"/>
    <s v="01-‭112120503040‬-000-‭001505060412‬-2-NV022628-000000000-0-0-0"/>
    <s v="NV022672"/>
    <m/>
    <x v="2"/>
    <x v="73"/>
  </r>
  <r>
    <x v="10"/>
    <m/>
    <x v="1517"/>
    <d v="2025-10-20T00:00:00"/>
    <d v="2025-11-19T00:00:00"/>
    <n v="189.67"/>
    <s v="‭112120503040‬"/>
    <s v="Serviços de Implantação e Operacionalização postos Poupatempo"/>
    <s v="01-‭112120503040‬-000-‭062501500001‬-2-NV003958-000000000-0-0-0"/>
    <s v="NV022614"/>
    <m/>
    <x v="2"/>
    <x v="147"/>
  </r>
  <r>
    <x v="10"/>
    <m/>
    <x v="1517"/>
    <d v="2025-10-20T00:00:00"/>
    <d v="2025-11-19T00:00:00"/>
    <n v="941.69"/>
    <s v="‭112120503040‬"/>
    <s v="Serviços de Implantação e Operacionalização postos Poupatempo"/>
    <s v="01-‭112120503040‬-000-‭001505060413‬-2-NV022629-000000000-0-0-0"/>
    <s v="NV022614"/>
    <m/>
    <x v="2"/>
    <x v="147"/>
  </r>
  <r>
    <x v="10"/>
    <m/>
    <x v="1518"/>
    <d v="2025-10-20T00:00:00"/>
    <d v="2025-11-19T00:00:00"/>
    <n v="1267.47"/>
    <s v="‭112120503040‬"/>
    <s v="Serviços de Implantação e Operacionalização postos Poupatempo"/>
    <s v="01-‭112120503040‬-000-‭001505060495‬-2-NV022679-000000000-0-0-0"/>
    <s v="NV022566"/>
    <m/>
    <x v="2"/>
    <x v="36"/>
  </r>
  <r>
    <x v="10"/>
    <m/>
    <x v="1518"/>
    <d v="2025-10-20T00:00:00"/>
    <d v="2025-11-19T00:00:00"/>
    <n v="217.25"/>
    <s v="‭112120503040‬"/>
    <s v="Serviços de Implantação e Operacionalização postos Poupatempo"/>
    <s v="01-‭112120503040‬-000-‭001505060399‬-2-NV021607-000000000-0-0-0"/>
    <s v="NV022566"/>
    <m/>
    <x v="2"/>
    <x v="36"/>
  </r>
  <r>
    <x v="10"/>
    <m/>
    <x v="1519"/>
    <d v="2025-10-20T00:00:00"/>
    <d v="2025-11-19T00:00:00"/>
    <n v="3850.07"/>
    <s v="‭112120503040‬"/>
    <s v="Serviços de Implantação e Operacionalização postos Poupatempo"/>
    <s v="01-‭112120503040‬-000-‭001505060492‬-2-NV022652-000000000-0-0-0"/>
    <s v="NV022603"/>
    <m/>
    <x v="2"/>
    <x v="146"/>
  </r>
  <r>
    <x v="10"/>
    <m/>
    <x v="1519"/>
    <d v="2025-10-20T00:00:00"/>
    <d v="2025-11-19T00:00:00"/>
    <n v="823.17"/>
    <s v="‭112120503040‬"/>
    <s v="Serviços de Implantação e Operacionalização postos Poupatempo"/>
    <s v="01-‭112120503040‬-000-‭001505060410‬-2-NV022626-000000000-0-0-0"/>
    <s v="NV022603"/>
    <m/>
    <x v="2"/>
    <x v="146"/>
  </r>
  <r>
    <x v="10"/>
    <m/>
    <x v="1520"/>
    <d v="2025-10-20T00:00:00"/>
    <d v="2025-11-19T00:00:00"/>
    <n v="168.91"/>
    <s v="‭112120503040‬"/>
    <s v="Serviços de Implantação e Operacionalização postos Poupatempo"/>
    <s v="01-‭112120503040‬-000-‭001505060493‬-2-NV022663-000000000-0-0-0"/>
    <s v="NV022609"/>
    <m/>
    <x v="2"/>
    <x v="32"/>
  </r>
  <r>
    <x v="10"/>
    <m/>
    <x v="1520"/>
    <d v="2025-10-20T00:00:00"/>
    <d v="2025-11-19T00:00:00"/>
    <n v="1134.71"/>
    <s v="‭112120503040‬"/>
    <s v="Serviços de Implantação e Operacionalização postos Poupatempo"/>
    <s v="01-‭112120503040‬-000-‭001505060409‬-2-NV022615-000000000-0-0-0"/>
    <s v="NV022609"/>
    <m/>
    <x v="2"/>
    <x v="32"/>
  </r>
  <r>
    <x v="10"/>
    <m/>
    <x v="1520"/>
    <d v="2025-10-20T00:00:00"/>
    <d v="2025-11-19T00:00:00"/>
    <n v="32.68"/>
    <s v="‭112120503040‬"/>
    <s v="Serviços de Implantação e Operacionalização postos Poupatempo"/>
    <s v="01-‭112120503040‬-000-‭001505060494‬-2-NV022672-000000000-0-0-0"/>
    <s v="NV022609"/>
    <m/>
    <x v="2"/>
    <x v="32"/>
  </r>
  <r>
    <x v="10"/>
    <m/>
    <x v="1521"/>
    <d v="2025-10-20T00:00:00"/>
    <d v="2025-11-19T00:00:00"/>
    <n v="131.19999999999999"/>
    <s v="‭112120503040‬"/>
    <s v="Serviços de Implantação e Operacionalização postos Poupatempo"/>
    <s v="01-‭112120503040‬-000-‭070505060204‬-2-NV022614-000000000-0-0-0"/>
    <s v="NV004959"/>
    <m/>
    <x v="2"/>
    <x v="133"/>
  </r>
  <r>
    <x v="10"/>
    <m/>
    <x v="1521"/>
    <d v="2025-10-20T00:00:00"/>
    <d v="2025-11-19T00:00:00"/>
    <n v="4604.49"/>
    <s v="‭112120503040‬"/>
    <s v="Serviços de Implantação e Operacionalização postos Poupatempo"/>
    <s v="01-‭112120503040‬-000-‭001505060408‬-2-NV022614-000000000-0-0-0"/>
    <s v="NV004959"/>
    <m/>
    <x v="2"/>
    <x v="133"/>
  </r>
  <r>
    <x v="10"/>
    <m/>
    <x v="1522"/>
    <d v="2025-10-20T00:00:00"/>
    <d v="2025-11-19T00:00:00"/>
    <n v="18376.32"/>
    <s v="‭112120503040‬"/>
    <s v="Serviços de Implantação e Operacionalização postos Poupatempo"/>
    <s v="01-‭112120503040‬-000-‭001505060490‬-2-NV022566-000000000-0-0-0"/>
    <s v="NV007123"/>
    <m/>
    <x v="2"/>
    <x v="134"/>
  </r>
  <r>
    <x v="10"/>
    <m/>
    <x v="1523"/>
    <d v="2025-10-20T00:00:00"/>
    <d v="2025-11-19T00:00:00"/>
    <n v="1075.42"/>
    <s v="‭112120503040‬"/>
    <s v="Serviços de Implantação e Operacionalização postos Poupatempo"/>
    <s v="01-‭112120503040‬-000-‭001505060490‬-2-NV022566-000000000-0-0-0"/>
    <s v="NV022602"/>
    <m/>
    <x v="2"/>
    <x v="178"/>
  </r>
  <r>
    <x v="10"/>
    <m/>
    <x v="1523"/>
    <d v="2025-10-20T00:00:00"/>
    <d v="2025-11-19T00:00:00"/>
    <n v="6.62"/>
    <s v="‭112120503040‬"/>
    <s v="Serviços de Implantação e Operacionalização postos Poupatempo"/>
    <s v="01-‭112120503040‬-000-‭001505060407‬-2-NV022603-000000000-0-0-0"/>
    <s v="NV022602"/>
    <m/>
    <x v="2"/>
    <x v="178"/>
  </r>
  <r>
    <x v="10"/>
    <m/>
    <x v="1524"/>
    <d v="2025-10-20T00:00:00"/>
    <d v="2025-11-19T00:00:00"/>
    <n v="2016.44"/>
    <s v="‭112120503040‬"/>
    <s v="Serviços de Implantação e Operacionalização postos Poupatempo"/>
    <s v="01-‭112120503040‬-000-‭070505060198‬-2-NV022603-000000000-0-0-0"/>
    <s v="NV022558"/>
    <m/>
    <x v="2"/>
    <x v="12"/>
  </r>
  <r>
    <x v="10"/>
    <m/>
    <x v="1525"/>
    <d v="2025-10-20T00:00:00"/>
    <d v="2025-11-19T00:00:00"/>
    <n v="2280.4"/>
    <s v="‭112120503040‬"/>
    <s v="Serviços de Implantação e Operacionalização postos Poupatempo"/>
    <s v="01-‭112120503040‬-000-‭001505060491‬-2-NV022609-000000000-0-0-0"/>
    <s v="NV021593"/>
    <m/>
    <x v="2"/>
    <x v="18"/>
  </r>
  <r>
    <x v="10"/>
    <m/>
    <x v="1526"/>
    <d v="2025-10-20T00:00:00"/>
    <d v="2025-11-19T00:00:00"/>
    <n v="4192.8900000000003"/>
    <s v="‭112120503040‬"/>
    <s v="Serviços de Implantação e Operacionalização postos Poupatempo"/>
    <s v="01-‭112120503040‬-000-‭001505060491‬-2-NV022609-000000000-0-0-0"/>
    <s v="NV003968"/>
    <m/>
    <x v="2"/>
    <x v="127"/>
  </r>
  <r>
    <x v="10"/>
    <m/>
    <x v="1527"/>
    <d v="2025-10-20T00:00:00"/>
    <d v="2025-11-19T00:00:00"/>
    <n v="1442.88"/>
    <s v="‭112120503040‬"/>
    <s v="Serviços de Implantação e Operacionalização postos Poupatempo"/>
    <s v="01-‭112120503040‬-000-‭070505060199‬-2-NV022609-000000000-0-0-0"/>
    <s v="NV021565"/>
    <m/>
    <x v="2"/>
    <x v="117"/>
  </r>
  <r>
    <x v="10"/>
    <m/>
    <x v="1527"/>
    <d v="2025-10-20T00:00:00"/>
    <d v="2025-11-19T00:00:00"/>
    <n v="184"/>
    <s v="‭112120503040‬"/>
    <s v="Serviços de Implantação e Operacionalização postos Poupatempo"/>
    <s v="01-‭112120503040‬-000-‭119505060023‬-2-NV004959-000000000-0-0-0"/>
    <s v="NV021565"/>
    <m/>
    <x v="2"/>
    <x v="117"/>
  </r>
  <r>
    <x v="10"/>
    <m/>
    <x v="1528"/>
    <d v="2025-10-20T00:00:00"/>
    <d v="2025-11-19T00:00:00"/>
    <n v="6506.65"/>
    <s v="‭112120503040‬"/>
    <s v="Serviços de Implantação e Operacionalização postos Poupatempo"/>
    <s v="01-‭112120503040‬-000-‭062501710001‬-2-NV004959-000000000-0-0-0"/>
    <s v="NV000952"/>
    <m/>
    <x v="2"/>
    <x v="39"/>
  </r>
  <r>
    <x v="10"/>
    <m/>
    <x v="1529"/>
    <d v="2025-10-20T00:00:00"/>
    <d v="2025-11-19T00:00:00"/>
    <n v="13"/>
    <s v="‭112120503040‬"/>
    <s v="Serviços de Implantação e Operacionalização postos Poupatempo"/>
    <s v="01-‭112120503040‬-000-‭061501150001‬-2-NV007123-000000000-0-0-0"/>
    <s v="NV021578"/>
    <m/>
    <x v="2"/>
    <x v="84"/>
  </r>
  <r>
    <x v="10"/>
    <m/>
    <x v="1529"/>
    <d v="2025-10-20T00:00:00"/>
    <d v="2025-11-19T00:00:00"/>
    <n v="1137.6099999999999"/>
    <s v="‭112120503040‬"/>
    <s v="Serviços de Implantação e Operacionalização postos Poupatempo"/>
    <s v="01-‭112120503040‬-000-‭001505060406‬-2-NV022602-000000000-0-0-0"/>
    <s v="NV021578"/>
    <m/>
    <x v="2"/>
    <x v="84"/>
  </r>
  <r>
    <x v="10"/>
    <m/>
    <x v="1529"/>
    <d v="2025-10-20T00:00:00"/>
    <d v="2025-11-19T00:00:00"/>
    <n v="175.44"/>
    <s v="‭112120503040‬"/>
    <s v="Serviços de Implantação e Operacionalização postos Poupatempo"/>
    <s v="01-‭112120503040‬-000-‭001505060406‬-2-NV022602-000000000-0-0-0"/>
    <s v="NV021578"/>
    <m/>
    <x v="2"/>
    <x v="84"/>
  </r>
  <r>
    <x v="10"/>
    <m/>
    <x v="1530"/>
    <d v="2025-10-20T00:00:00"/>
    <d v="2025-11-19T00:00:00"/>
    <n v="5980.62"/>
    <s v="‭112120503040‬"/>
    <s v="Serviços de Implantação e Operacionalização postos Poupatempo"/>
    <s v="01-‭112120503040‬-000-‭001505060403‬-2-NV022558-000000000-0-0-0"/>
    <s v="NV003969"/>
    <m/>
    <x v="2"/>
    <x v="111"/>
  </r>
  <r>
    <x v="10"/>
    <m/>
    <x v="1531"/>
    <d v="2025-10-20T00:00:00"/>
    <d v="2025-11-19T00:00:00"/>
    <n v="3545.73"/>
    <s v="‭112120503040‬"/>
    <s v="Serviços de Implantação e Operacionalização postos Poupatempo"/>
    <s v="01-‭112120503040‬-000-‭001505060396‬-2-NV021593-000000000-0-0-0"/>
    <s v="NV003972"/>
    <m/>
    <x v="2"/>
    <x v="50"/>
  </r>
  <r>
    <x v="10"/>
    <m/>
    <x v="1532"/>
    <d v="2025-10-20T00:00:00"/>
    <d v="2025-11-19T00:00:00"/>
    <n v="1119.06"/>
    <s v="‭112120503040‬"/>
    <s v="Serviços de Implantação e Operacionalização postos Poupatempo"/>
    <s v="01-‭112120503040‬-000-‭122505060123‬-2-NV003968-000000000-0-0-0"/>
    <s v="NV020557"/>
    <m/>
    <x v="2"/>
    <x v="93"/>
  </r>
  <r>
    <x v="10"/>
    <m/>
    <x v="1533"/>
    <d v="2025-10-20T00:00:00"/>
    <d v="2025-11-19T00:00:00"/>
    <n v="1298.8699999999999"/>
    <s v="‭112120503040‬"/>
    <s v="Serviços de Implantação e Operacionalização postos Poupatempo"/>
    <s v="01-‭112120503040‬-000-‭062501930100‬-2-NV021565-000000000-0-0-0"/>
    <s v="NV021576"/>
    <m/>
    <x v="2"/>
    <x v="71"/>
  </r>
  <r>
    <x v="10"/>
    <m/>
    <x v="1534"/>
    <d v="2025-10-20T00:00:00"/>
    <d v="2025-11-19T00:00:00"/>
    <n v="206.71"/>
    <s v="‭112120503040‬"/>
    <s v="Serviços de Implantação e Operacionalização postos Poupatempo"/>
    <s v="01-‭112120503040‬-000-‭144505060028‬-2-NV021565-000000000-0-0-0"/>
    <s v="NV021564"/>
    <m/>
    <x v="2"/>
    <x v="183"/>
  </r>
  <r>
    <x v="10"/>
    <m/>
    <x v="1534"/>
    <d v="2025-10-20T00:00:00"/>
    <d v="2025-11-19T00:00:00"/>
    <n v="7.2"/>
    <s v="‭112120503040‬"/>
    <s v="Serviços de Implantação e Operacionalização postos Poupatempo"/>
    <s v="01-‭112120503040‬-000-‭079505060122‬-2-NV000952-000000000-0-0-0"/>
    <s v="NV021564"/>
    <m/>
    <x v="2"/>
    <x v="183"/>
  </r>
  <r>
    <x v="10"/>
    <m/>
    <x v="1534"/>
    <d v="2025-10-20T00:00:00"/>
    <d v="2025-11-19T00:00:00"/>
    <n v="1263.07"/>
    <s v="‭112120503040‬"/>
    <s v="Serviços de Implantação e Operacionalização postos Poupatempo"/>
    <s v="01-‭112120503040‬-000-‭062501930113‬-2-NV021578-000000000-0-0-0"/>
    <s v="NV021564"/>
    <m/>
    <x v="2"/>
    <x v="183"/>
  </r>
  <r>
    <x v="10"/>
    <m/>
    <x v="1535"/>
    <d v="2025-10-20T00:00:00"/>
    <d v="2025-11-19T00:00:00"/>
    <n v="272.41000000000003"/>
    <s v="‭112120503040‬"/>
    <s v="Serviços de Implantação e Operacionalização postos Poupatempo"/>
    <s v="01-‭112120503040‬-000-‭062501930113‬-2-NV021578-000000000-0-0-0"/>
    <s v="NV021602"/>
    <m/>
    <x v="2"/>
    <x v="129"/>
  </r>
  <r>
    <x v="10"/>
    <m/>
    <x v="1535"/>
    <d v="2025-10-20T00:00:00"/>
    <d v="2025-11-19T00:00:00"/>
    <n v="1485.46"/>
    <s v="‭112120503040‬"/>
    <s v="Serviços de Implantação e Operacionalização postos Poupatempo"/>
    <s v="01-‭112120503040‬-000-‭001505060279‬-2-NV021578-000000000-0-0-0"/>
    <s v="NV021602"/>
    <m/>
    <x v="2"/>
    <x v="129"/>
  </r>
  <r>
    <x v="10"/>
    <m/>
    <x v="1536"/>
    <d v="2025-10-20T00:00:00"/>
    <d v="2025-11-19T00:00:00"/>
    <n v="1131.3900000000001"/>
    <s v="‭112120503040‬"/>
    <s v="Serviços de Implantação e Operacionalização postos Poupatempo"/>
    <s v="01-‭112120503040‬-000-‭121505060124‬-2-NV003969-000000000-0-0-0"/>
    <s v="NV021597"/>
    <m/>
    <x v="2"/>
    <x v="107"/>
  </r>
  <r>
    <x v="10"/>
    <m/>
    <x v="1537"/>
    <d v="2025-10-20T00:00:00"/>
    <d v="2025-11-19T00:00:00"/>
    <n v="7145.7"/>
    <s v="‭112120503040‬"/>
    <s v="Serviços de Implantação e Operacionalização postos Poupatempo"/>
    <s v="01-‭112120503040‬-000-‭093505060125‬-2-NV003972-000000000-0-0-0"/>
    <s v="NV008121"/>
    <m/>
    <x v="2"/>
    <x v="33"/>
  </r>
  <r>
    <x v="10"/>
    <m/>
    <x v="1538"/>
    <d v="2025-10-20T00:00:00"/>
    <d v="2025-11-19T00:00:00"/>
    <n v="1430.79"/>
    <s v="‭112120503040‬"/>
    <s v="Serviços de Implantação e Operacionalização postos Poupatempo"/>
    <s v="01-‭112120503040‬-000-‭136505060130‬-2-NV020557-000000000-0-0-0"/>
    <s v="NV021620"/>
    <m/>
    <x v="2"/>
    <x v="70"/>
  </r>
  <r>
    <x v="10"/>
    <m/>
    <x v="1539"/>
    <d v="2025-10-20T00:00:00"/>
    <d v="2025-11-19T00:00:00"/>
    <n v="4955.4399999999996"/>
    <s v="‭112120503040‬"/>
    <s v="Serviços de Implantação e Operacionalização postos Poupatempo"/>
    <s v="01-‭112120503040‬-000-‭001505060393‬-2-NV021576-000000000-0-0-0"/>
    <s v="NV004961"/>
    <m/>
    <x v="2"/>
    <x v="11"/>
  </r>
  <r>
    <x v="10"/>
    <m/>
    <x v="1540"/>
    <d v="2025-10-20T00:00:00"/>
    <d v="2025-11-19T00:00:00"/>
    <n v="295.70999999999998"/>
    <s v="‭112120503040‬"/>
    <s v="Serviços de Implantação e Operacionalização postos Poupatempo"/>
    <s v="01-‭112120503040‬-000-‭154505060027‬-2-NV021564-000000000-0-0-0"/>
    <s v="NV021580"/>
    <m/>
    <x v="2"/>
    <x v="162"/>
  </r>
  <r>
    <x v="10"/>
    <m/>
    <x v="1540"/>
    <d v="2025-10-20T00:00:00"/>
    <d v="2025-11-19T00:00:00"/>
    <n v="1425.49"/>
    <s v="‭112120503040‬"/>
    <s v="Serviços de Implantação e Operacionalização postos Poupatempo"/>
    <s v="01-‭112120503040‬-000-‭062501930099‬-2-NV021564-000000000-0-0-0"/>
    <s v="NV021580"/>
    <m/>
    <x v="2"/>
    <x v="162"/>
  </r>
  <r>
    <x v="10"/>
    <m/>
    <x v="1541"/>
    <d v="2025-10-20T00:00:00"/>
    <d v="2025-11-19T00:00:00"/>
    <n v="2643.39"/>
    <s v="‭112120503040‬"/>
    <s v="Serviços de Implantação e Operacionalização postos Poupatempo"/>
    <s v="01-‭112120503040‬-000-‭062501930099‬-2-NV021564-000000000-0-0-0"/>
    <s v="NV006962"/>
    <m/>
    <x v="2"/>
    <x v="40"/>
  </r>
  <r>
    <x v="10"/>
    <m/>
    <x v="1541"/>
    <d v="2025-10-20T00:00:00"/>
    <d v="2025-11-19T00:00:00"/>
    <n v="13015.66"/>
    <s v="‭112120503040‬"/>
    <s v="Serviços de Implantação e Operacionalização postos Poupatempo"/>
    <s v="01-‭112120503040‬-000-‭001505060486‬-2-NV021602-000000000-0-0-0"/>
    <s v="NV006962"/>
    <m/>
    <x v="2"/>
    <x v="40"/>
  </r>
  <r>
    <x v="10"/>
    <m/>
    <x v="1542"/>
    <d v="2025-10-20T00:00:00"/>
    <d v="2025-11-19T00:00:00"/>
    <n v="1289.19"/>
    <s v="‭112120503040‬"/>
    <s v="Serviços de Implantação e Operacionalização postos Poupatempo"/>
    <s v="01-‭112120503040‬-000-‭001505060486‬-2-NV021602-000000000-0-0-0"/>
    <s v="NV021589"/>
    <m/>
    <x v="2"/>
    <x v="176"/>
  </r>
  <r>
    <x v="10"/>
    <m/>
    <x v="1543"/>
    <d v="2025-10-20T00:00:00"/>
    <d v="2025-11-19T00:00:00"/>
    <n v="11108.73"/>
    <s v="‭112120503040‬"/>
    <s v="Serviços de Implantação e Operacionalização postos Poupatempo"/>
    <s v="01-‭112120503040‬-000-‭001505060398‬-2-NV021597-000000000-0-0-0"/>
    <s v="NV006978"/>
    <m/>
    <x v="2"/>
    <x v="109"/>
  </r>
  <r>
    <x v="10"/>
    <m/>
    <x v="1543"/>
    <d v="2025-10-20T00:00:00"/>
    <d v="2025-11-19T00:00:00"/>
    <n v="972.18"/>
    <s v="‭112120503040‬"/>
    <s v="Serviços de Implantação e Operacionalização postos Poupatempo"/>
    <s v="01-‭112120503040‬-000-‭065505060136‬-2-NV008121-000000000-0-0-0"/>
    <s v="NV006978"/>
    <m/>
    <x v="2"/>
    <x v="109"/>
  </r>
  <r>
    <x v="10"/>
    <m/>
    <x v="1544"/>
    <d v="2025-10-20T00:00:00"/>
    <d v="2025-11-19T00:00:00"/>
    <n v="1131.3699999999999"/>
    <s v="‭112120503040‬"/>
    <s v="Serviços de Implantação e Operacionalização postos Poupatempo"/>
    <s v="01-‭112120503040‬-000-‭001505060454‬-1-NV021620-000000000-0-0-0"/>
    <s v="NV021575"/>
    <m/>
    <x v="2"/>
    <x v="67"/>
  </r>
  <r>
    <x v="10"/>
    <m/>
    <x v="1545"/>
    <d v="2025-10-20T00:00:00"/>
    <d v="2025-11-19T00:00:00"/>
    <n v="4352.83"/>
    <s v="‭112120503040‬"/>
    <s v="Serviços de Implantação e Operacionalização postos Poupatempo"/>
    <s v="01-‭112120503040‬-000-‭126505060135‬-2-NV004961-000000000-0-0-0"/>
    <s v="NV003981"/>
    <m/>
    <x v="2"/>
    <x v="158"/>
  </r>
  <r>
    <x v="10"/>
    <m/>
    <x v="1546"/>
    <d v="2025-10-20T00:00:00"/>
    <d v="2025-11-19T00:00:00"/>
    <n v="6760.64"/>
    <s v="‭112120503040‬"/>
    <s v="Serviços de Implantação e Operacionalização postos Poupatempo"/>
    <s v="01-‭112120503040‬-000-‭062501930115‬-2-NV021580-000000000-0-0-0"/>
    <s v="NV003980"/>
    <m/>
    <x v="2"/>
    <x v="142"/>
  </r>
  <r>
    <x v="10"/>
    <m/>
    <x v="1547"/>
    <d v="2025-10-20T00:00:00"/>
    <d v="2025-11-19T00:00:00"/>
    <n v="3149.95"/>
    <s v="‭112120503040‬"/>
    <s v="Serviços de Implantação e Operacionalização postos Poupatempo"/>
    <s v="01-‭112120503040‬-000-‭001505060394‬-2-NV021580-000000000-0-0-0"/>
    <s v="NV003979"/>
    <m/>
    <x v="2"/>
    <x v="46"/>
  </r>
  <r>
    <x v="10"/>
    <m/>
    <x v="1548"/>
    <d v="2025-10-20T00:00:00"/>
    <d v="2025-11-19T00:00:00"/>
    <n v="1131.3699999999999"/>
    <s v="‭112120503040‬"/>
    <s v="Serviços de Implantação e Operacionalização postos Poupatempo"/>
    <s v="01-‭112120503040‬-000-‭045501070001‬-1-NV006962-000000000-0-0-0"/>
    <s v="NV022578"/>
    <m/>
    <x v="2"/>
    <x v="108"/>
  </r>
  <r>
    <x v="10"/>
    <m/>
    <x v="1549"/>
    <d v="2025-10-20T00:00:00"/>
    <d v="2025-11-19T00:00:00"/>
    <n v="1505.14"/>
    <s v="‭112120503040‬"/>
    <s v="Serviços de Implantação e Operacionalização postos Poupatempo"/>
    <s v="01-‭112120503040‬-000-‭045505040017‬-2-NV006962-000000000-0-0-0"/>
    <s v="NV021603"/>
    <m/>
    <x v="2"/>
    <x v="31"/>
  </r>
  <r>
    <x v="10"/>
    <m/>
    <x v="1549"/>
    <d v="2025-10-20T00:00:00"/>
    <d v="2025-11-19T00:00:00"/>
    <n v="276.38"/>
    <s v="‭112120503040‬"/>
    <s v="Serviços de Implantação e Operacionalização postos Poupatempo"/>
    <s v="01-‭112120503040‬-000-‭001505060397‬-2-NV021589-000000000-0-0-0"/>
    <s v="NV021603"/>
    <m/>
    <x v="2"/>
    <x v="31"/>
  </r>
  <r>
    <x v="10"/>
    <m/>
    <x v="1550"/>
    <d v="2025-10-20T00:00:00"/>
    <d v="2025-11-19T00:00:00"/>
    <n v="458.05"/>
    <s v="‭112120503040‬"/>
    <s v="Serviços de Implantação e Operacionalização postos Poupatempo"/>
    <s v="01-‭112120503040‬-000-‭060505060133‬-2-NV006978-000000000-0-0-0"/>
    <s v="NV021608"/>
    <m/>
    <x v="2"/>
    <x v="19"/>
  </r>
  <r>
    <x v="10"/>
    <m/>
    <x v="1550"/>
    <d v="2025-10-20T00:00:00"/>
    <d v="2025-11-19T00:00:00"/>
    <n v="1114.29"/>
    <s v="‭112120503040‬"/>
    <s v="Serviços de Implantação e Operacionalização postos Poupatempo"/>
    <s v="01-‭112120503040‬-000-‭060505060133‬-2-NV006978-000000000-0-0-0"/>
    <s v="NV021608"/>
    <m/>
    <x v="2"/>
    <x v="19"/>
  </r>
  <r>
    <x v="10"/>
    <m/>
    <x v="1551"/>
    <d v="2025-10-20T00:00:00"/>
    <d v="2025-11-19T00:00:00"/>
    <n v="10947.95"/>
    <s v="‭112120503040‬"/>
    <s v="Serviços de Implantação e Operacionalização postos Poupatempo"/>
    <s v="01-‭112120503040‬-000-‭062501930110‬-2-NV021575-000000000-0-0-0"/>
    <s v="NV000958"/>
    <m/>
    <x v="2"/>
    <x v="110"/>
  </r>
  <r>
    <x v="10"/>
    <m/>
    <x v="1552"/>
    <d v="2025-10-20T00:00:00"/>
    <d v="2025-11-19T00:00:00"/>
    <n v="176.66"/>
    <s v="‭112120503040‬"/>
    <s v="Serviços de Implantação e Operacionalização postos Poupatempo"/>
    <s v="01-‭112120503040‬-000-‭125505060450‬-1-NV003981-000000000-0-0-0"/>
    <s v="NV021568"/>
    <m/>
    <x v="2"/>
    <x v="144"/>
  </r>
  <r>
    <x v="10"/>
    <m/>
    <x v="1552"/>
    <d v="2025-10-20T00:00:00"/>
    <d v="2025-11-19T00:00:00"/>
    <n v="1011.24"/>
    <s v="‭112120503040‬"/>
    <s v="Serviços de Implantação e Operacionalização postos Poupatempo"/>
    <s v="01-‭112120503040‬-000-‭062501420001‬-2-NV003980-000000000-0-0-0"/>
    <s v="NV021568"/>
    <m/>
    <x v="2"/>
    <x v="144"/>
  </r>
  <r>
    <x v="10"/>
    <m/>
    <x v="1553"/>
    <d v="2025-10-20T00:00:00"/>
    <d v="2025-11-19T00:00:00"/>
    <n v="4198.17"/>
    <s v="‭112120503040‬"/>
    <s v="Serviços de Implantação e Operacionalização postos Poupatempo"/>
    <s v="01-‭112120503040‬-000-‭108505060129‬-2-NV003979-000000000-0-0-0"/>
    <s v="NV003974"/>
    <m/>
    <x v="2"/>
    <x v="159"/>
  </r>
  <r>
    <x v="10"/>
    <m/>
    <x v="1554"/>
    <d v="2025-10-20T00:00:00"/>
    <d v="2025-11-19T00:00:00"/>
    <n v="176.66"/>
    <s v="‭112120503040‬"/>
    <s v="Serviços de Implantação e Operacionalização postos Poupatempo"/>
    <s v="01-‭112120503040‬-000-‭001505060405‬-2-NV022578-000000000-0-0-0"/>
    <s v="NV021610"/>
    <m/>
    <x v="2"/>
    <x v="160"/>
  </r>
  <r>
    <x v="10"/>
    <m/>
    <x v="1554"/>
    <d v="2025-10-20T00:00:00"/>
    <d v="2025-11-19T00:00:00"/>
    <n v="1011.25"/>
    <s v="‭112120503040‬"/>
    <s v="Serviços de Implantação e Operacionalização postos Poupatempo"/>
    <s v="01-‭112120503040‬-000-‭001505060487‬-2-NV021603-000000000-0-0-0"/>
    <s v="NV021610"/>
    <m/>
    <x v="2"/>
    <x v="160"/>
  </r>
  <r>
    <x v="10"/>
    <m/>
    <x v="1555"/>
    <d v="2025-10-20T00:00:00"/>
    <d v="2025-11-19T00:00:00"/>
    <n v="8641.6"/>
    <s v="‭112120503040‬"/>
    <s v="Serviços de Implantação e Operacionalização postos Poupatempo"/>
    <s v="01-‭112120503040‬-000-‭001505060487‬-2-NV021603-000000000-0-0-0"/>
    <s v="NV004960"/>
    <m/>
    <x v="2"/>
    <x v="49"/>
  </r>
  <r>
    <x v="10"/>
    <m/>
    <x v="1556"/>
    <d v="2025-10-20T00:00:00"/>
    <d v="2025-11-19T00:00:00"/>
    <n v="140.58000000000001"/>
    <s v="‭112120503040‬"/>
    <s v="Serviços de Implantação e Operacionalização postos Poupatempo"/>
    <s v="01-‭112120503040‬-000-‭001505060400‬-2-NV021608-000000000-0-0-0"/>
    <s v="NV021559"/>
    <m/>
    <x v="2"/>
    <x v="76"/>
  </r>
  <r>
    <x v="10"/>
    <m/>
    <x v="1556"/>
    <d v="2025-10-20T00:00:00"/>
    <d v="2025-11-19T00:00:00"/>
    <n v="1186.51"/>
    <s v="‭112120503040‬"/>
    <s v="Serviços de Implantação e Operacionalização postos Poupatempo"/>
    <s v="01-‭112120503040‬-000-‭001505060400‬-2-NV021608-000000000-0-0-0"/>
    <s v="NV021559"/>
    <m/>
    <x v="2"/>
    <x v="76"/>
  </r>
  <r>
    <x v="10"/>
    <m/>
    <x v="1557"/>
    <d v="2025-10-20T00:00:00"/>
    <d v="2025-11-19T00:00:00"/>
    <n v="1042.24"/>
    <s v="‭112120503040‬"/>
    <s v="Serviços de Implantação e Operacionalização postos Poupatempo"/>
    <s v="01-‭112120503040‬-000-‭062501300001‬-2-NV000958-000000000-0-0-0"/>
    <s v="NV021584"/>
    <m/>
    <x v="2"/>
    <x v="78"/>
  </r>
  <r>
    <x v="10"/>
    <m/>
    <x v="1557"/>
    <d v="2025-10-20T00:00:00"/>
    <d v="2025-11-19T00:00:00"/>
    <n v="584.64"/>
    <s v="‭112120503040‬"/>
    <s v="Serviços de Implantação e Operacionalização postos Poupatempo"/>
    <s v="01-‭112120503040‬-000-‭148505060485‬-2-NV021568-000000000-0-0-0"/>
    <s v="NV021584"/>
    <m/>
    <x v="2"/>
    <x v="78"/>
  </r>
  <r>
    <x v="10"/>
    <m/>
    <x v="1558"/>
    <d v="2025-10-20T00:00:00"/>
    <d v="2025-11-19T00:00:00"/>
    <n v="4916.8999999999996"/>
    <s v="‭112120503040‬"/>
    <s v="Serviços de Implantação e Operacionalização postos Poupatempo"/>
    <s v="01-‭112120503040‬-000-‭148505060485‬-2-NV021568-000000000-0-0-0"/>
    <s v="NV003986"/>
    <m/>
    <x v="2"/>
    <x v="74"/>
  </r>
  <r>
    <x v="10"/>
    <m/>
    <x v="1559"/>
    <d v="2025-10-20T00:00:00"/>
    <d v="2025-11-19T00:00:00"/>
    <n v="15.7"/>
    <s v="‭112120503040‬"/>
    <s v="Serviços de Implantação e Operacionalização postos Poupatempo"/>
    <s v="01-‭112120503040‬-000-‭062501610001‬-2-NV003974-000000000-0-0-0"/>
    <s v="NV022563"/>
    <m/>
    <x v="2"/>
    <x v="118"/>
  </r>
  <r>
    <x v="10"/>
    <m/>
    <x v="1559"/>
    <d v="2025-10-20T00:00:00"/>
    <d v="2025-11-19T00:00:00"/>
    <n v="1028.17"/>
    <s v="‭112120503040‬"/>
    <s v="Serviços de Implantação e Operacionalização postos Poupatempo"/>
    <s v="01-‭112120503040‬-000-‭001505060488‬-2-NV021610-000000000-0-0-0"/>
    <s v="NV022563"/>
    <m/>
    <x v="2"/>
    <x v="118"/>
  </r>
  <r>
    <x v="10"/>
    <m/>
    <x v="1559"/>
    <d v="2025-10-20T00:00:00"/>
    <d v="2025-11-19T00:00:00"/>
    <n v="158.43"/>
    <s v="‭112120503040‬"/>
    <s v="Serviços de Implantação e Operacionalização postos Poupatempo"/>
    <s v="01-‭112120503040‬-000-‭001505060488‬-2-NV021610-000000000-0-0-0"/>
    <s v="NV022563"/>
    <m/>
    <x v="2"/>
    <x v="118"/>
  </r>
  <r>
    <x v="10"/>
    <m/>
    <x v="1560"/>
    <d v="2025-10-20T00:00:00"/>
    <d v="2025-11-19T00:00:00"/>
    <n v="1030.9000000000001"/>
    <s v="‭112120503040‬"/>
    <s v="Serviços de Implantação e Operacionalização postos Poupatempo"/>
    <s v="01-‭112120503040‬-000-‭118505060126‬-2-NV004960-000000000-0-0-0"/>
    <s v="NV022552"/>
    <m/>
    <x v="2"/>
    <x v="54"/>
  </r>
  <r>
    <x v="10"/>
    <m/>
    <x v="1560"/>
    <d v="2025-10-20T00:00:00"/>
    <d v="2025-11-19T00:00:00"/>
    <n v="129.43"/>
    <s v="‭112120503040‬"/>
    <s v="Serviços de Implantação e Operacionalização postos Poupatempo"/>
    <s v="01-‭112120503040‬-000-‭141505060025‬-2-NV021559-000000000-0-0-0"/>
    <s v="NV022552"/>
    <m/>
    <x v="2"/>
    <x v="54"/>
  </r>
  <r>
    <x v="10"/>
    <m/>
    <x v="1561"/>
    <d v="2025-10-20T00:00:00"/>
    <d v="2025-11-19T00:00:00"/>
    <n v="16.79"/>
    <s v="‭112120503040‬"/>
    <s v="Serviços de Implantação e Operacionalização postos Poupatempo"/>
    <s v="01-‭112120503040‬-000-‭062501000133‬-2-NV021559-000000000-0-0-0"/>
    <s v="NV022564"/>
    <m/>
    <x v="2"/>
    <x v="166"/>
  </r>
  <r>
    <x v="10"/>
    <m/>
    <x v="1561"/>
    <d v="2025-10-20T00:00:00"/>
    <d v="2025-11-19T00:00:00"/>
    <n v="1156.3599999999999"/>
    <s v="‭112120503040‬"/>
    <s v="Serviços de Implantação e Operacionalização postos Poupatempo"/>
    <s v="01-‭112120503040‬-000-‭062501930118‬-2-NV021584-000000000-0-0-0"/>
    <s v="NV022564"/>
    <m/>
    <x v="2"/>
    <x v="166"/>
  </r>
  <r>
    <x v="10"/>
    <m/>
    <x v="1561"/>
    <d v="2025-10-20T00:00:00"/>
    <d v="2025-11-19T00:00:00"/>
    <n v="175.73"/>
    <s v="‭112120503040‬"/>
    <s v="Serviços de Implantação e Operacionalização postos Poupatempo"/>
    <s v="01-‭112120503040‬-000-‭062501930118‬-2-NV021584-000000000-0-0-0"/>
    <s v="NV022564"/>
    <m/>
    <x v="2"/>
    <x v="166"/>
  </r>
  <r>
    <x v="10"/>
    <m/>
    <x v="1562"/>
    <d v="2025-10-20T00:00:00"/>
    <d v="2025-11-19T00:00:00"/>
    <n v="142.55000000000001"/>
    <s v="‭112120503040‬"/>
    <s v="Serviços de Implantação e Operacionalização postos Poupatempo"/>
    <s v="01-‭112120503040‬-000-‭062501450001‬-2-NV003986-000000000-0-0-0"/>
    <s v="NV021616"/>
    <m/>
    <x v="2"/>
    <x v="83"/>
  </r>
  <r>
    <x v="10"/>
    <m/>
    <x v="1562"/>
    <d v="2025-10-20T00:00:00"/>
    <d v="2025-11-19T00:00:00"/>
    <n v="1028.17"/>
    <s v="‭112120503040‬"/>
    <s v="Serviços de Implantação e Operacionalização postos Poupatempo"/>
    <s v="01-‭112120503040‬-000-‭001501930162‬-2-NV022563-000000000-0-0-0"/>
    <s v="NV021616"/>
    <m/>
    <x v="2"/>
    <x v="83"/>
  </r>
  <r>
    <x v="10"/>
    <m/>
    <x v="1563"/>
    <d v="2025-10-20T00:00:00"/>
    <d v="2025-11-19T00:00:00"/>
    <n v="155.78"/>
    <s v="‭112120503040‬"/>
    <s v="Serviços de Implantação e Operacionalização postos Poupatempo"/>
    <s v="01-‭112120503040‬-000-‭001501930162‬-2-NV022563-000000000-0-0-0"/>
    <s v="NV022572"/>
    <m/>
    <x v="2"/>
    <x v="77"/>
  </r>
  <r>
    <x v="10"/>
    <m/>
    <x v="1563"/>
    <d v="2025-10-20T00:00:00"/>
    <d v="2025-11-19T00:00:00"/>
    <n v="18.34"/>
    <s v="‭112120503040‬"/>
    <s v="Serviços de Implantação e Operacionalização postos Poupatempo"/>
    <s v="01-‭112120503040‬-000-‭001505060289‬-2-NV022563-000000000-0-0-0"/>
    <s v="NV022572"/>
    <m/>
    <x v="2"/>
    <x v="77"/>
  </r>
  <r>
    <x v="10"/>
    <m/>
    <x v="1563"/>
    <d v="2025-10-20T00:00:00"/>
    <d v="2025-11-19T00:00:00"/>
    <n v="1028.1600000000001"/>
    <s v="‭112120503040‬"/>
    <s v="Serviços de Implantação e Operacionalização postos Poupatempo"/>
    <s v="01-‭112120503040‬-000-‭001501930153‬-2-NV022552-000000000-0-0-0"/>
    <s v="NV022572"/>
    <m/>
    <x v="2"/>
    <x v="77"/>
  </r>
  <r>
    <x v="10"/>
    <m/>
    <x v="1564"/>
    <d v="2025-10-20T00:00:00"/>
    <d v="2025-11-19T00:00:00"/>
    <n v="1028.17"/>
    <s v="‭112120503040‬"/>
    <s v="Serviços de Implantação e Operacionalização postos Poupatempo"/>
    <s v="01-‭112120503040‬-000-‭001505060288‬-2-NV022552-000000000-0-0-0"/>
    <s v="NV021600"/>
    <m/>
    <x v="2"/>
    <x v="98"/>
  </r>
  <r>
    <x v="10"/>
    <m/>
    <x v="1564"/>
    <d v="2025-10-20T00:00:00"/>
    <d v="2025-11-19T00:00:00"/>
    <n v="18.34"/>
    <s v="‭112120503040‬"/>
    <s v="Serviços de Implantação e Operacionalização postos Poupatempo"/>
    <s v="01-‭112120503040‬-000-‭001501930163‬-2-NV022564-000000000-0-0-0"/>
    <s v="NV021600"/>
    <m/>
    <x v="2"/>
    <x v="98"/>
  </r>
  <r>
    <x v="10"/>
    <m/>
    <x v="1564"/>
    <d v="2025-10-20T00:00:00"/>
    <d v="2025-11-19T00:00:00"/>
    <n v="155.79"/>
    <s v="‭112120503040‬"/>
    <s v="Serviços de Implantação e Operacionalização postos Poupatempo"/>
    <s v="01-‭112120503040‬-000-‭001501930163‬-2-NV022564-000000000-0-0-0"/>
    <s v="NV021600"/>
    <m/>
    <x v="2"/>
    <x v="98"/>
  </r>
  <r>
    <x v="10"/>
    <m/>
    <x v="1565"/>
    <d v="2025-10-20T00:00:00"/>
    <d v="2025-11-19T00:00:00"/>
    <n v="1032.3"/>
    <s v="‭112120503040‬"/>
    <s v="Serviços de Implantação e Operacionalização postos Poupatempo"/>
    <s v="01-‭112120503040‬-000-‭001505060290‬-2-NV022564-000000000-0-0-0"/>
    <s v="NV022571"/>
    <m/>
    <x v="2"/>
    <x v="115"/>
  </r>
  <r>
    <x v="10"/>
    <m/>
    <x v="1565"/>
    <d v="2025-10-20T00:00:00"/>
    <d v="2025-11-19T00:00:00"/>
    <n v="12.99"/>
    <s v="‭112120503040‬"/>
    <s v="Serviços de Implantação e Operacionalização postos Poupatempo"/>
    <s v="01-‭112120503040‬-000-‭001505060285‬-2-NV021616-000000000-0-0-0"/>
    <s v="NV022571"/>
    <m/>
    <x v="2"/>
    <x v="115"/>
  </r>
  <r>
    <x v="10"/>
    <m/>
    <x v="1565"/>
    <d v="2025-10-20T00:00:00"/>
    <d v="2025-11-19T00:00:00"/>
    <n v="153.69"/>
    <s v="‭112120503040‬"/>
    <s v="Serviços de Implantação e Operacionalização postos Poupatempo"/>
    <s v="01-‭112120503040‬-000-‭001501930147‬-2-NV021616-000000000-0-0-0"/>
    <s v="NV022571"/>
    <m/>
    <x v="2"/>
    <x v="115"/>
  </r>
  <r>
    <x v="10"/>
    <m/>
    <x v="1566"/>
    <d v="2025-10-20T00:00:00"/>
    <d v="2025-11-19T00:00:00"/>
    <n v="140.97"/>
    <s v="‭112120503040‬"/>
    <s v="Serviços de Implantação e Operacionalização postos Poupatempo"/>
    <s v="01-‭112120503040‬-000-‭001505060293‬-2-NV022572-000000000-0-0-0"/>
    <s v="NV022573"/>
    <m/>
    <x v="2"/>
    <x v="184"/>
  </r>
  <r>
    <x v="10"/>
    <m/>
    <x v="1566"/>
    <d v="2025-10-20T00:00:00"/>
    <d v="2025-11-19T00:00:00"/>
    <n v="1056.99"/>
    <s v="‭112120503040‬"/>
    <s v="Serviços de Implantação e Operacionalização postos Poupatempo"/>
    <s v="01-‭112120503040‬-000-‭070505060044‬-2-NV022572-000000000-0-0-0"/>
    <s v="NV022573"/>
    <m/>
    <x v="2"/>
    <x v="184"/>
  </r>
  <r>
    <x v="10"/>
    <m/>
    <x v="1567"/>
    <d v="2025-10-20T00:00:00"/>
    <d v="2025-11-19T00:00:00"/>
    <n v="1086.72"/>
    <s v="‭112120503040‬"/>
    <s v="Serviços de Implantação e Operacionalização postos Poupatempo"/>
    <s v="01-‭112120503040‬-000-‭070505060044‬-2-NV022572-000000000-0-0-0"/>
    <s v="NV022600"/>
    <m/>
    <x v="2"/>
    <x v="103"/>
  </r>
  <r>
    <x v="10"/>
    <m/>
    <x v="1567"/>
    <d v="2025-10-20T00:00:00"/>
    <d v="2025-11-19T00:00:00"/>
    <n v="84"/>
    <s v="‭112120503040‬"/>
    <s v="Serviços de Implantação e Operacionalização postos Poupatempo"/>
    <s v="01-‭112120503040‬-000-‭070505060034‬-2-NV021600-000000000-0-0-0"/>
    <s v="NV022600"/>
    <m/>
    <x v="2"/>
    <x v="103"/>
  </r>
  <r>
    <x v="10"/>
    <m/>
    <x v="1568"/>
    <d v="2025-10-20T00:00:00"/>
    <d v="2025-11-19T00:00:00"/>
    <n v="174.13"/>
    <s v="‭112120503040‬"/>
    <s v="Serviços de Implantação e Operacionalização postos Poupatempo"/>
    <s v="01-‭112120503040‬-000-‭070505060034‬-2-NV021600-000000000-0-0-0"/>
    <s v="NV021613"/>
    <m/>
    <x v="2"/>
    <x v="132"/>
  </r>
  <r>
    <x v="10"/>
    <m/>
    <x v="1568"/>
    <d v="2025-10-20T00:00:00"/>
    <d v="2025-11-19T00:00:00"/>
    <n v="1028.17"/>
    <s v="‭112120503040‬"/>
    <s v="Serviços de Implantação e Operacionalização postos Poupatempo"/>
    <s v="01-‭112120503040‬-000-‭001505060283‬-2-NV021600-000000000-0-0-0"/>
    <s v="NV021613"/>
    <m/>
    <x v="2"/>
    <x v="132"/>
  </r>
  <r>
    <x v="10"/>
    <m/>
    <x v="1569"/>
    <d v="2025-10-20T00:00:00"/>
    <d v="2025-11-19T00:00:00"/>
    <n v="170.81"/>
    <s v="‭112120503040‬"/>
    <s v="Serviços de Implantação e Operacionalização postos Poupatempo"/>
    <s v="01-‭112120503040‬-000-‭070505060043‬-2-NV022571-000000000-0-0-0"/>
    <s v="NV022552"/>
    <m/>
    <x v="2"/>
    <x v="54"/>
  </r>
  <r>
    <x v="10"/>
    <m/>
    <x v="1569"/>
    <d v="2025-10-20T00:00:00"/>
    <d v="2025-11-19T00:00:00"/>
    <n v="1028.17"/>
    <s v="‭112120503040‬"/>
    <s v="Serviços de Implantação e Operacionalização postos Poupatempo"/>
    <s v="01-‭112120503040‬-000-‭070505060043‬-2-NV022571-000000000-0-0-0"/>
    <s v="NV022552"/>
    <m/>
    <x v="2"/>
    <x v="54"/>
  </r>
  <r>
    <x v="10"/>
    <m/>
    <x v="1570"/>
    <d v="2025-10-20T00:00:00"/>
    <d v="2025-11-19T00:00:00"/>
    <n v="856.69"/>
    <s v="‭112120503040‬"/>
    <s v="Serviços de Implantação e Operacionalização postos Poupatempo"/>
    <s v="01-‭112120503040‬-000-‭001505060292‬-2-NV022571-000000000-0-0-0"/>
    <s v="NV022675"/>
    <m/>
    <x v="2"/>
    <x v="114"/>
  </r>
  <r>
    <x v="10"/>
    <m/>
    <x v="1570"/>
    <d v="2025-10-20T00:00:00"/>
    <d v="2025-11-19T00:00:00"/>
    <n v="145.08000000000001"/>
    <s v="‭112120503040‬"/>
    <s v="Serviços de Implantação e Operacionalização postos Poupatempo"/>
    <s v="01-‭112120503040‬-000-‭001505060294‬-2-NV022573-000000000-0-0-0"/>
    <s v="NV022675"/>
    <m/>
    <x v="2"/>
    <x v="114"/>
  </r>
  <r>
    <x v="10"/>
    <m/>
    <x v="1571"/>
    <d v="2025-10-20T00:00:00"/>
    <d v="2025-11-19T00:00:00"/>
    <n v="1028.17"/>
    <s v="‭112120503040‬"/>
    <s v="Serviços de Implantação e Operacionalização postos Poupatempo"/>
    <s v="01-‭112120503040‬-000-‭070505060045‬-2-NV022573-000000000-0-0-0"/>
    <s v="NV022551"/>
    <m/>
    <x v="2"/>
    <x v="135"/>
  </r>
  <r>
    <x v="10"/>
    <m/>
    <x v="1571"/>
    <d v="2025-10-20T00:00:00"/>
    <d v="2025-11-19T00:00:00"/>
    <n v="174.13"/>
    <s v="‭112120503040‬"/>
    <s v="Serviços de Implantação e Operacionalização postos Poupatempo"/>
    <s v="01-‭112120503040‬-000-‭001505060297‬-2-NV022600-000000000-0-0-0"/>
    <s v="NV022551"/>
    <m/>
    <x v="2"/>
    <x v="135"/>
  </r>
  <r>
    <x v="10"/>
    <m/>
    <x v="1572"/>
    <d v="2025-10-20T00:00:00"/>
    <d v="2025-11-19T00:00:00"/>
    <n v="174.13"/>
    <s v="‭112120503040‬"/>
    <s v="Serviços de Implantação e Operacionalização postos Poupatempo"/>
    <s v="01-‭112120503040‬-000-‭001505060297‬-2-NV022600-000000000-0-0-0"/>
    <s v="NV022585"/>
    <m/>
    <x v="2"/>
    <x v="182"/>
  </r>
  <r>
    <x v="10"/>
    <m/>
    <x v="1572"/>
    <d v="2025-10-20T00:00:00"/>
    <d v="2025-11-19T00:00:00"/>
    <n v="1028.17"/>
    <s v="‭112120503040‬"/>
    <s v="Serviços de Implantação e Operacionalização postos Poupatempo"/>
    <s v="01-‭112120503040‬-000-‭001501930144‬-2-NV021613-000000000-0-0-0"/>
    <s v="NV022585"/>
    <m/>
    <x v="2"/>
    <x v="182"/>
  </r>
  <r>
    <x v="10"/>
    <m/>
    <x v="1573"/>
    <d v="2025-10-20T00:00:00"/>
    <d v="2025-11-19T00:00:00"/>
    <n v="1134.8800000000001"/>
    <s v="‭112120503040‬"/>
    <s v="Serviços de Implantação e Operacionalização postos Poupatempo"/>
    <s v="01-‭112120503040‬-000-‭001501930144‬-2-NV021613-000000000-0-0-0"/>
    <s v="NV022611"/>
    <m/>
    <x v="2"/>
    <x v="57"/>
  </r>
  <r>
    <x v="10"/>
    <m/>
    <x v="1573"/>
    <d v="2025-10-20T00:00:00"/>
    <d v="2025-11-19T00:00:00"/>
    <n v="192.2"/>
    <s v="‭112120503040‬"/>
    <s v="Serviços de Implantação e Operacionalização postos Poupatempo"/>
    <s v="01-‭112120503040‬-000-‭001501930153‬-2-NV022552-000000000-0-0-0"/>
    <s v="NV022611"/>
    <m/>
    <x v="2"/>
    <x v="57"/>
  </r>
  <r>
    <x v="10"/>
    <m/>
    <x v="1574"/>
    <d v="2025-10-20T00:00:00"/>
    <d v="2025-11-19T00:00:00"/>
    <n v="1263.07"/>
    <s v="‭112120503040‬"/>
    <s v="Serviços de Implantação e Operacionalização postos Poupatempo"/>
    <s v="01-‭112120503040‬-000-‭001501930153‬-2-NV022552-000000000-0-0-0"/>
    <s v="NV021599"/>
    <m/>
    <x v="2"/>
    <x v="167"/>
  </r>
  <r>
    <x v="10"/>
    <m/>
    <x v="1574"/>
    <d v="2025-10-20T00:00:00"/>
    <d v="2025-11-19T00:00:00"/>
    <n v="213.91"/>
    <s v="‭112120503040‬"/>
    <s v="Serviços de Implantação e Operacionalização postos Poupatempo"/>
    <s v="01-‭112120503040‬-000-‭001505060351‬-2-NV022675-000000000-0-0-0"/>
    <s v="NV021599"/>
    <m/>
    <x v="2"/>
    <x v="167"/>
  </r>
  <r>
    <x v="10"/>
    <m/>
    <x v="1575"/>
    <d v="2025-10-20T00:00:00"/>
    <d v="2025-11-19T00:00:00"/>
    <n v="4273.75"/>
    <s v="‭112120503040‬"/>
    <s v="Serviços de Implantação e Operacionalização postos Poupatempo"/>
    <s v="01-‭112120503040‬-000-‭001505060351‬-2-NV022675-000000000-0-0-0"/>
    <s v="NV003975"/>
    <m/>
    <x v="2"/>
    <x v="81"/>
  </r>
  <r>
    <x v="10"/>
    <m/>
    <x v="1576"/>
    <d v="2025-10-20T00:00:00"/>
    <d v="2025-11-19T00:00:00"/>
    <n v="1028.17"/>
    <s v="‭112120503040‬"/>
    <s v="Serviços de Implantação e Operacionalização postos Poupatempo"/>
    <s v="01-‭112120503040‬-000-‭001501930152‬-2-NV022551-000000000-0-0-0"/>
    <s v="NV022632"/>
    <m/>
    <x v="2"/>
    <x v="119"/>
  </r>
  <r>
    <x v="10"/>
    <m/>
    <x v="1576"/>
    <d v="2025-10-20T00:00:00"/>
    <d v="2025-11-19T00:00:00"/>
    <n v="174.13"/>
    <s v="‭112120503040‬"/>
    <s v="Serviços de Implantação e Operacionalização postos Poupatempo"/>
    <s v="01-‭112120503040‬-000-‭001501930152‬-2-NV022551-000000000-0-0-0"/>
    <s v="NV022632"/>
    <m/>
    <x v="2"/>
    <x v="119"/>
  </r>
  <r>
    <x v="10"/>
    <m/>
    <x v="1577"/>
    <d v="2025-10-20T00:00:00"/>
    <d v="2025-11-19T00:00:00"/>
    <n v="1037.4000000000001"/>
    <s v="‭112120503040‬"/>
    <s v="Serviços de Implantação e Operacionalização postos Poupatempo"/>
    <s v="01-‭112120503040‬-000-‭070505060179‬-2-NV022585-000000000-0-0-0"/>
    <s v="NV022651"/>
    <m/>
    <x v="2"/>
    <x v="85"/>
  </r>
  <r>
    <x v="10"/>
    <m/>
    <x v="1577"/>
    <d v="2025-10-20T00:00:00"/>
    <d v="2025-11-19T00:00:00"/>
    <n v="38.909999999999997"/>
    <s v="‭112120503040‬"/>
    <s v="Serviços de Implantação e Operacionalização postos Poupatempo"/>
    <s v="01-‭112120503040‬-000-‭070505060179‬-2-NV022585-000000000-0-0-0"/>
    <s v="NV022651"/>
    <m/>
    <x v="2"/>
    <x v="85"/>
  </r>
  <r>
    <x v="10"/>
    <m/>
    <x v="1577"/>
    <d v="2025-10-20T00:00:00"/>
    <d v="2025-11-19T00:00:00"/>
    <n v="136.78"/>
    <s v="‭112120503040‬"/>
    <s v="Serviços de Implantação e Operacionalização postos Poupatempo"/>
    <s v="01-‭112120503040‬-000-‭070505060201‬-2-NV022611-000000000-0-0-0"/>
    <s v="NV022651"/>
    <m/>
    <x v="2"/>
    <x v="85"/>
  </r>
  <r>
    <x v="10"/>
    <m/>
    <x v="1578"/>
    <d v="2025-10-20T00:00:00"/>
    <d v="2025-11-19T00:00:00"/>
    <n v="1028.17"/>
    <s v="‭112120503040‬"/>
    <s v="Serviços de Implantação e Operacionalização postos Poupatempo"/>
    <s v="01-‭112120503040‬-000-‭070505060201‬-2-NV022611-000000000-0-0-0"/>
    <s v="NV022616"/>
    <m/>
    <x v="2"/>
    <x v="75"/>
  </r>
  <r>
    <x v="10"/>
    <m/>
    <x v="1578"/>
    <d v="2025-10-20T00:00:00"/>
    <d v="2025-11-19T00:00:00"/>
    <n v="174.13"/>
    <s v="‭112120503040‬"/>
    <s v="Serviços de Implantação e Operacionalização postos Poupatempo"/>
    <s v="01-‭112120503040‬-000-‭062501930130‬-2-NV021599-000000000-0-0-0"/>
    <s v="NV022616"/>
    <m/>
    <x v="2"/>
    <x v="75"/>
  </r>
  <r>
    <x v="10"/>
    <m/>
    <x v="1579"/>
    <d v="2025-10-20T00:00:00"/>
    <d v="2025-11-19T00:00:00"/>
    <n v="1037.4000000000001"/>
    <s v="‭112120503040‬"/>
    <s v="Serviços de Implantação e Operacionalização postos Poupatempo"/>
    <s v="01-‭112120503040‬-000-‭062501930130‬-2-NV021599-000000000-0-0-0"/>
    <s v="NV022587"/>
    <m/>
    <x v="2"/>
    <x v="80"/>
  </r>
  <r>
    <x v="10"/>
    <m/>
    <x v="1579"/>
    <d v="2025-10-20T00:00:00"/>
    <d v="2025-11-19T00:00:00"/>
    <n v="175.69"/>
    <s v="‭112120503040‬"/>
    <s v="Serviços de Implantação e Operacionalização postos Poupatempo"/>
    <s v="01-‭112120503040‬-000-‭062501620001‬-2-NV003975-000000000-0-0-0"/>
    <s v="NV022587"/>
    <m/>
    <x v="2"/>
    <x v="80"/>
  </r>
  <r>
    <x v="10"/>
    <m/>
    <x v="1580"/>
    <d v="2025-10-20T00:00:00"/>
    <d v="2025-11-19T00:00:00"/>
    <n v="1030.9100000000001"/>
    <s v="‭112120503040‬"/>
    <s v="Serviços de Implantação e Operacionalização postos Poupatempo"/>
    <s v="01-‭112120503040‬-000-‭070505060222‬-2-NV022632-000000000-0-0-0"/>
    <s v="NV022619"/>
    <m/>
    <x v="2"/>
    <x v="60"/>
  </r>
  <r>
    <x v="10"/>
    <m/>
    <x v="1580"/>
    <d v="2025-10-20T00:00:00"/>
    <d v="2025-11-19T00:00:00"/>
    <n v="171.38"/>
    <s v="‭112120503040‬"/>
    <s v="Serviços de Implantação e Operacionalização postos Poupatempo"/>
    <s v="01-‭112120503040‬-000-‭070505060222‬-2-NV022632-000000000-0-0-0"/>
    <s v="NV022619"/>
    <m/>
    <x v="2"/>
    <x v="60"/>
  </r>
  <r>
    <x v="10"/>
    <m/>
    <x v="1581"/>
    <d v="2025-10-20T00:00:00"/>
    <d v="2025-11-19T00:00:00"/>
    <n v="36.78"/>
    <s v="‭112120503040‬"/>
    <s v="Serviços de Implantação e Operacionalização postos Poupatempo"/>
    <s v="01-‭112120503040‬-000-‭070505060241‬-2-NV022651-000000000-0-0-0"/>
    <s v="NV022554"/>
    <m/>
    <x v="2"/>
    <x v="97"/>
  </r>
  <r>
    <x v="10"/>
    <m/>
    <x v="1581"/>
    <d v="2025-10-20T00:00:00"/>
    <d v="2025-11-19T00:00:00"/>
    <n v="138.91"/>
    <s v="‭112120503040‬"/>
    <s v="Serviços de Implantação e Operacionalização postos Poupatempo"/>
    <s v="01-‭112120503040‬-000-‭070505060241‬-2-NV022651-000000000-0-0-0"/>
    <s v="NV022554"/>
    <m/>
    <x v="2"/>
    <x v="97"/>
  </r>
  <r>
    <x v="10"/>
    <m/>
    <x v="1581"/>
    <d v="2025-10-20T00:00:00"/>
    <d v="2025-11-19T00:00:00"/>
    <n v="1037.4100000000001"/>
    <s v="‭112120503040‬"/>
    <s v="Serviços de Implantação e Operacionalização postos Poupatempo"/>
    <s v="01-‭112120503040‬-000-‭001505060462‬-2-NV022651-000000000-0-0-0"/>
    <s v="NV022554"/>
    <m/>
    <x v="2"/>
    <x v="97"/>
  </r>
  <r>
    <x v="10"/>
    <m/>
    <x v="1582"/>
    <d v="2025-10-20T00:00:00"/>
    <d v="2025-11-19T00:00:00"/>
    <n v="175.69"/>
    <s v="‭112120503040‬"/>
    <s v="Serviços de Implantação e Operacionalização postos Poupatempo"/>
    <s v="01-‭112120503040‬-000-‭070505060206‬-2-NV022616-000000000-0-0-0"/>
    <s v="NV022621"/>
    <m/>
    <x v="2"/>
    <x v="131"/>
  </r>
  <r>
    <x v="10"/>
    <m/>
    <x v="1582"/>
    <d v="2025-10-20T00:00:00"/>
    <d v="2025-11-19T00:00:00"/>
    <n v="1037.4000000000001"/>
    <s v="‭112120503040‬"/>
    <s v="Serviços de Implantação e Operacionalização postos Poupatempo"/>
    <s v="01-‭112120503040‬-000-‭070505060206‬-2-NV022616-000000000-0-0-0"/>
    <s v="NV022621"/>
    <m/>
    <x v="2"/>
    <x v="131"/>
  </r>
  <r>
    <x v="10"/>
    <m/>
    <x v="1583"/>
    <d v="2025-10-20T00:00:00"/>
    <d v="2025-11-19T00:00:00"/>
    <n v="174.13"/>
    <s v="‭112120503040‬"/>
    <s v="Serviços de Implantação e Operacionalização postos Poupatempo"/>
    <s v="01-‭112120503040‬-000-‭070505060181‬-2-NV022587-000000000-0-0-0"/>
    <s v="NV022667"/>
    <m/>
    <x v="2"/>
    <x v="86"/>
  </r>
  <r>
    <x v="10"/>
    <m/>
    <x v="1583"/>
    <d v="2025-10-20T00:00:00"/>
    <d v="2025-11-19T00:00:00"/>
    <n v="1028.1600000000001"/>
    <s v="‭112120503040‬"/>
    <s v="Serviços de Implantação e Operacionalização postos Poupatempo"/>
    <s v="01-‭112120503040‬-000-‭001505060464‬-2-NV022587-000000000-0-0-0"/>
    <s v="NV022667"/>
    <m/>
    <x v="2"/>
    <x v="86"/>
  </r>
  <r>
    <x v="10"/>
    <m/>
    <x v="1584"/>
    <d v="2025-10-20T00:00:00"/>
    <d v="2025-11-19T00:00:00"/>
    <n v="174.13"/>
    <s v="‭112120503040‬"/>
    <s v="Serviços de Implantação e Operacionalização postos Poupatempo"/>
    <s v="01-‭112120503040‬-000-‭070505060213‬-2-NV022619-000000000-0-0-0"/>
    <s v="NV022586"/>
    <m/>
    <x v="2"/>
    <x v="113"/>
  </r>
  <r>
    <x v="10"/>
    <m/>
    <x v="1584"/>
    <d v="2025-10-20T00:00:00"/>
    <d v="2025-11-19T00:00:00"/>
    <n v="1028.17"/>
    <s v="‭112120503040‬"/>
    <s v="Serviços de Implantação e Operacionalização postos Poupatempo"/>
    <s v="01-‭112120503040‬-000-‭070505060213‬-2-NV022619-000000000-0-0-0"/>
    <s v="NV022586"/>
    <m/>
    <x v="2"/>
    <x v="113"/>
  </r>
  <r>
    <x v="10"/>
    <m/>
    <x v="1585"/>
    <d v="2025-10-20T00:00:00"/>
    <d v="2025-11-19T00:00:00"/>
    <n v="144.57"/>
    <s v="‭112120503040‬"/>
    <s v="Serviços de Implantação e Operacionalização postos Poupatempo"/>
    <s v="01-‭112120503040‬-000-‭001501930155‬-2-NV022554-000000000-0-0-0"/>
    <s v="NV022670"/>
    <m/>
    <x v="2"/>
    <x v="116"/>
  </r>
  <r>
    <x v="10"/>
    <m/>
    <x v="1585"/>
    <d v="2025-10-20T00:00:00"/>
    <d v="2025-11-19T00:00:00"/>
    <n v="853.68"/>
    <s v="‭112120503040‬"/>
    <s v="Serviços de Implantação e Operacionalização postos Poupatempo"/>
    <s v="01-‭112120503040‬-000-‭001505060466‬-2-NV022554-000000000-0-0-0"/>
    <s v="NV022670"/>
    <m/>
    <x v="2"/>
    <x v="116"/>
  </r>
  <r>
    <x v="10"/>
    <m/>
    <x v="1586"/>
    <d v="2025-10-20T00:00:00"/>
    <d v="2025-11-19T00:00:00"/>
    <n v="166.28"/>
    <s v="‭112120503040‬"/>
    <s v="Serviços de Implantação e Operacionalização postos Poupatempo"/>
    <s v="01-‭112120503040‬-000-‭001501930155‬-2-NV022554-000000000-0-0-0"/>
    <s v="NV022565"/>
    <m/>
    <x v="2"/>
    <x v="136"/>
  </r>
  <r>
    <x v="10"/>
    <m/>
    <x v="1586"/>
    <d v="2025-10-20T00:00:00"/>
    <d v="2025-11-19T00:00:00"/>
    <n v="981.87"/>
    <s v="‭112120503040‬"/>
    <s v="Serviços de Implantação e Operacionalização postos Poupatempo"/>
    <s v="01-‭112120503040‬-000-‭070505060210‬-2-NV022621-000000000-0-0-0"/>
    <s v="NV022565"/>
    <m/>
    <x v="2"/>
    <x v="136"/>
  </r>
  <r>
    <x v="10"/>
    <m/>
    <x v="1587"/>
    <d v="2025-10-20T00:00:00"/>
    <d v="2025-11-19T00:00:00"/>
    <n v="4373.6499999999996"/>
    <s v="‭112120503040‬"/>
    <s v="Serviços de Implantação e Operacionalização postos Poupatempo"/>
    <s v="01-‭112120503040‬-000-‭070505060210‬-2-NV022621-000000000-0-0-0"/>
    <s v="NV003953"/>
    <m/>
    <x v="2"/>
    <x v="68"/>
  </r>
  <r>
    <x v="10"/>
    <m/>
    <x v="1587"/>
    <d v="2025-10-20T00:00:00"/>
    <d v="2025-11-19T00:00:00"/>
    <n v="42.85"/>
    <s v="‭112120503040‬"/>
    <s v="Serviços de Implantação e Operacionalização postos Poupatempo"/>
    <s v="01-‭112120503040‬-000-‭070505060255‬-2-NV022667-000000000-0-0-0"/>
    <s v="NV003953"/>
    <m/>
    <x v="2"/>
    <x v="68"/>
  </r>
  <r>
    <x v="10"/>
    <m/>
    <x v="1588"/>
    <d v="2025-10-20T00:00:00"/>
    <d v="2025-11-19T00:00:00"/>
    <n v="174.13"/>
    <s v="‭112120503040‬"/>
    <s v="Serviços de Implantação e Operacionalização postos Poupatempo"/>
    <s v="01-‭112120503040‬-000-‭070505060255‬-2-NV022667-000000000-0-0-0"/>
    <s v="NV022631"/>
    <m/>
    <x v="2"/>
    <x v="164"/>
  </r>
  <r>
    <x v="10"/>
    <m/>
    <x v="1588"/>
    <d v="2025-10-20T00:00:00"/>
    <d v="2025-11-19T00:00:00"/>
    <n v="1028.1600000000001"/>
    <s v="‭112120503040‬"/>
    <s v="Serviços de Implantação e Operacionalização postos Poupatempo"/>
    <s v="01-‭112120503040‬-000-‭070505060180‬-2-NV022586-000000000-0-0-0"/>
    <s v="NV022631"/>
    <m/>
    <x v="2"/>
    <x v="164"/>
  </r>
  <r>
    <x v="10"/>
    <m/>
    <x v="1589"/>
    <d v="2025-10-20T00:00:00"/>
    <d v="2025-11-19T00:00:00"/>
    <n v="6414.3"/>
    <s v="‭112120503040‬"/>
    <s v="Serviços de Implantação e Operacionalização postos Poupatempo"/>
    <s v="01-‭112120503040‬-000-‭070505060180‬-2-NV022586-000000000-0-0-0"/>
    <s v="NV009956"/>
    <m/>
    <x v="2"/>
    <x v="58"/>
  </r>
  <r>
    <x v="10"/>
    <m/>
    <x v="1589"/>
    <d v="2025-10-20T00:00:00"/>
    <d v="2025-11-19T00:00:00"/>
    <n v="619.32000000000005"/>
    <s v="‭112120503040‬"/>
    <s v="Serviços de Implantação e Operacionalização postos Poupatempo"/>
    <s v="01-‭112120503040‬-000-‭001505060310‬-2-NV022670-000000000-0-0-0"/>
    <s v="NV009956"/>
    <m/>
    <x v="2"/>
    <x v="58"/>
  </r>
  <r>
    <x v="10"/>
    <m/>
    <x v="1590"/>
    <d v="2025-10-20T00:00:00"/>
    <d v="2025-11-19T00:00:00"/>
    <n v="4998.53"/>
    <s v="‭112120503040‬"/>
    <s v="Serviços de Implantação e Operacionalização postos Poupatempo"/>
    <s v="01-‭112120503040‬-000-‭001505060310‬-2-NV022670-000000000-0-0-0"/>
    <s v="NV003959"/>
    <m/>
    <x v="2"/>
    <x v="169"/>
  </r>
  <r>
    <x v="10"/>
    <m/>
    <x v="1591"/>
    <d v="2025-10-20T00:00:00"/>
    <d v="2025-11-19T00:00:00"/>
    <n v="169.75"/>
    <s v="‭112120503040‬"/>
    <s v="Serviços de Implantação e Operacionalização postos Poupatempo"/>
    <s v="01-‭112120503040‬-000-‭001505060291‬-2-NV022565-000000000-0-0-0"/>
    <s v="NV022630"/>
    <m/>
    <x v="2"/>
    <x v="100"/>
  </r>
  <r>
    <x v="10"/>
    <m/>
    <x v="1591"/>
    <d v="2025-10-20T00:00:00"/>
    <d v="2025-11-19T00:00:00"/>
    <n v="1182.44"/>
    <s v="‭112120503040‬"/>
    <s v="Serviços de Implantação e Operacionalização postos Poupatempo"/>
    <s v="01-‭112120503040‬-000-‭001505060291‬-2-NV022565-000000000-0-0-0"/>
    <s v="NV022630"/>
    <m/>
    <x v="2"/>
    <x v="100"/>
  </r>
  <r>
    <x v="10"/>
    <m/>
    <x v="1592"/>
    <d v="2025-10-20T00:00:00"/>
    <d v="2025-11-19T00:00:00"/>
    <n v="1028.17"/>
    <s v="‭112120503040‬"/>
    <s v="Serviços de Implantação e Operacionalização postos Poupatempo"/>
    <s v="01-‭112120503040‬-000-‭062501460001‬-2-NV003953-000000000-0-0-0"/>
    <s v="NV022620"/>
    <m/>
    <x v="2"/>
    <x v="99"/>
  </r>
  <r>
    <x v="10"/>
    <m/>
    <x v="1592"/>
    <d v="2025-10-20T00:00:00"/>
    <d v="2025-11-19T00:00:00"/>
    <n v="174.13"/>
    <s v="‭112120503040‬"/>
    <s v="Serviços de Implantação e Operacionalização postos Poupatempo"/>
    <s v="01-‭112120503040‬-000-‭114505060459‬-2-NV003953-000000000-0-0-0"/>
    <s v="NV022620"/>
    <m/>
    <x v="2"/>
    <x v="99"/>
  </r>
  <r>
    <x v="10"/>
    <m/>
    <x v="1593"/>
    <d v="2025-10-20T00:00:00"/>
    <d v="2025-11-19T00:00:00"/>
    <n v="853.68"/>
    <s v="‭112120503040‬"/>
    <s v="Serviços de Implantação e Operacionalização postos Poupatempo"/>
    <s v="01-‭112120503040‬-000-‭070505060221‬-2-NV022631-000000000-0-0-0"/>
    <s v="NV022669"/>
    <m/>
    <x v="2"/>
    <x v="95"/>
  </r>
  <r>
    <x v="10"/>
    <m/>
    <x v="1593"/>
    <d v="2025-10-20T00:00:00"/>
    <d v="2025-11-19T00:00:00"/>
    <n v="144.57"/>
    <s v="‭112120503040‬"/>
    <s v="Serviços de Implantação e Operacionalização postos Poupatempo"/>
    <s v="01-‭112120503040‬-000-‭070505060221‬-2-NV022631-000000000-0-0-0"/>
    <s v="NV022669"/>
    <m/>
    <x v="2"/>
    <x v="95"/>
  </r>
  <r>
    <x v="10"/>
    <m/>
    <x v="1594"/>
    <d v="2025-10-20T00:00:00"/>
    <d v="2025-11-19T00:00:00"/>
    <n v="192.2"/>
    <s v="‭112120503040‬"/>
    <s v="Serviços de Implantação e Operacionalização postos Poupatempo"/>
    <s v="01-‭112120503040‬-000-‭062501200001‬-2-NV009956-000000000-0-0-0"/>
    <s v="NV021563"/>
    <m/>
    <x v="2"/>
    <x v="55"/>
  </r>
  <r>
    <x v="10"/>
    <m/>
    <x v="1594"/>
    <d v="2025-10-20T00:00:00"/>
    <d v="2025-11-19T00:00:00"/>
    <n v="1134.8800000000001"/>
    <s v="‭112120503040‬"/>
    <s v="Serviços de Implantação e Operacionalização postos Poupatempo"/>
    <s v="01-‭112120503040‬-000-‭067505060460‬-2-NV009956-000000000-0-0-0"/>
    <s v="NV021563"/>
    <m/>
    <x v="2"/>
    <x v="55"/>
  </r>
  <r>
    <x v="10"/>
    <m/>
    <x v="1595"/>
    <d v="2025-10-20T00:00:00"/>
    <d v="2025-11-19T00:00:00"/>
    <n v="435.96"/>
    <s v="‭112120503040‬"/>
    <s v="Serviços de Implantação e Operacionalização postos Poupatempo"/>
    <s v="01-‭112120503040‬-000-‭062501510001‬-2-NV003959-000000000-0-0-0"/>
    <s v="NV019953"/>
    <m/>
    <x v="2"/>
    <x v="82"/>
  </r>
  <r>
    <x v="10"/>
    <m/>
    <x v="1595"/>
    <d v="2025-10-20T00:00:00"/>
    <d v="2025-11-19T00:00:00"/>
    <n v="2574.2199999999998"/>
    <s v="‭112120503040‬"/>
    <s v="Serviços de Implantação e Operacionalização postos Poupatempo"/>
    <s v="01-‭112120503040‬-000-‭001505060303‬-2-NV022630-000000000-0-0-0"/>
    <s v="NV019953"/>
    <m/>
    <x v="2"/>
    <x v="82"/>
  </r>
  <r>
    <x v="10"/>
    <m/>
    <x v="1596"/>
    <d v="2025-10-20T00:00:00"/>
    <d v="2025-11-19T00:00:00"/>
    <n v="1108.3900000000001"/>
    <s v="‭112120503040‬"/>
    <s v="Serviços de Implantação e Operacionalização postos Poupatempo"/>
    <s v="01-‭112120503040‬-000-‭070505060220‬-2-NV022630-000000000-0-0-0"/>
    <s v="NV000955"/>
    <m/>
    <x v="2"/>
    <x v="168"/>
  </r>
  <r>
    <x v="10"/>
    <m/>
    <x v="1596"/>
    <d v="2025-10-20T00:00:00"/>
    <d v="2025-11-19T00:00:00"/>
    <n v="11278.18"/>
    <s v="‭112120503040‬"/>
    <s v="Serviços de Implantação e Operacionalização postos Poupatempo"/>
    <s v="01-‭112120503040‬-000-‭070505060209‬-2-NV022620-000000000-0-0-0"/>
    <s v="NV000955"/>
    <m/>
    <x v="2"/>
    <x v="168"/>
  </r>
  <r>
    <x v="10"/>
    <m/>
    <x v="1597"/>
    <d v="2025-10-20T00:00:00"/>
    <d v="2025-11-19T00:00:00"/>
    <n v="305.49"/>
    <s v="‭112120503040‬"/>
    <s v="Serviços de Implantação e Operacionalização postos Poupatempo"/>
    <s v="01-‭112120503040‬-000-‭070505060209‬-2-NV022620-000000000-0-0-0"/>
    <s v="NV003957"/>
    <m/>
    <x v="2"/>
    <x v="101"/>
  </r>
  <r>
    <x v="10"/>
    <m/>
    <x v="1597"/>
    <d v="2025-10-20T00:00:00"/>
    <d v="2025-11-19T00:00:00"/>
    <n v="5685.39"/>
    <s v="‭112120503040‬"/>
    <s v="Serviços de Implantação e Operacionalização postos Poupatempo"/>
    <s v="01-‭112120503040‬-000-‭001505060309‬-2-NV022669-000000000-0-0-0"/>
    <s v="NV003957"/>
    <m/>
    <x v="2"/>
    <x v="101"/>
  </r>
  <r>
    <x v="10"/>
    <m/>
    <x v="1598"/>
    <d v="2025-10-20T00:00:00"/>
    <d v="2025-11-19T00:00:00"/>
    <n v="192.2"/>
    <s v="‭112120503040‬"/>
    <s v="Serviços de Implantação e Operacionalização postos Poupatempo"/>
    <s v="01-‭112120503040‬-000-‭070505060257‬-2-NV022669-000000000-0-0-0"/>
    <s v="NV021566"/>
    <m/>
    <x v="2"/>
    <x v="179"/>
  </r>
  <r>
    <x v="10"/>
    <m/>
    <x v="1598"/>
    <d v="2025-10-20T00:00:00"/>
    <d v="2025-11-19T00:00:00"/>
    <n v="1134.8800000000001"/>
    <s v="‭112120503040‬"/>
    <s v="Serviços de Implantação e Operacionalização postos Poupatempo"/>
    <s v="01-‭112120503040‬-000-‭151505060026‬-2-NV021563-000000000-0-0-0"/>
    <s v="NV021566"/>
    <m/>
    <x v="2"/>
    <x v="179"/>
  </r>
  <r>
    <x v="10"/>
    <m/>
    <x v="1599"/>
    <d v="2025-10-20T00:00:00"/>
    <d v="2025-11-19T00:00:00"/>
    <n v="140.44999999999999"/>
    <s v="‭112120503040‬"/>
    <s v="Serviços de Implantação e Operacionalização postos Poupatempo"/>
    <s v="01-‭112120503040‬-000-‭151505060026‬-2-NV021563-000000000-0-0-0"/>
    <s v="NV022650"/>
    <m/>
    <x v="2"/>
    <x v="56"/>
  </r>
  <r>
    <x v="10"/>
    <m/>
    <x v="1599"/>
    <d v="2025-10-20T00:00:00"/>
    <d v="2025-11-19T00:00:00"/>
    <n v="857.8"/>
    <s v="‭112120503040‬"/>
    <s v="Serviços de Implantação e Operacionalização postos Poupatempo"/>
    <s v="01-‭112120503040‬-000-‭062501800001‬-2-NV019953-000000000-0-0-0"/>
    <s v="NV022650"/>
    <m/>
    <x v="2"/>
    <x v="56"/>
  </r>
  <r>
    <x v="10"/>
    <m/>
    <x v="1600"/>
    <d v="2025-10-20T00:00:00"/>
    <d v="2025-11-19T00:00:00"/>
    <n v="331.26"/>
    <s v="‭112120503040‬"/>
    <s v="Serviços de Implantação e Operacionalização postos Poupatempo"/>
    <s v="01-‭112120503040‬-000-‭062501800001‬-2-NV019953-000000000-0-0-0"/>
    <s v="NV022559"/>
    <m/>
    <x v="2"/>
    <x v="79"/>
  </r>
  <r>
    <x v="10"/>
    <m/>
    <x v="1600"/>
    <d v="2025-10-20T00:00:00"/>
    <d v="2025-11-19T00:00:00"/>
    <n v="2301.7600000000002"/>
    <s v="‭112120503040‬"/>
    <s v="Serviços de Implantação e Operacionalização postos Poupatempo"/>
    <s v="01-‭112120503040‬-000-‭069505060018‬-2-NV000955-000000000-0-0-0"/>
    <s v="NV022559"/>
    <m/>
    <x v="2"/>
    <x v="79"/>
  </r>
  <r>
    <x v="10"/>
    <m/>
    <x v="1601"/>
    <d v="2025-10-20T00:00:00"/>
    <d v="2025-11-19T00:00:00"/>
    <n v="550.41"/>
    <s v="‭112120503040‬"/>
    <s v="Serviços de Implantação e Operacionalização postos Poupatempo"/>
    <s v="01-‭112120503040‬-000-‭062501250001‬-2-NV000955-000000000-0-0-0"/>
    <s v="NV021587"/>
    <m/>
    <x v="2"/>
    <x v="63"/>
  </r>
  <r>
    <x v="10"/>
    <m/>
    <x v="1601"/>
    <d v="2025-10-20T00:00:00"/>
    <d v="2025-11-19T00:00:00"/>
    <n v="1728.03"/>
    <s v="‭112120503040‬"/>
    <s v="Serviços de Implantação e Operacionalização postos Poupatempo"/>
    <s v="01-‭112120503040‬-000-‭098505060014‬-2-NV003957-000000000-0-0-0"/>
    <s v="NV021587"/>
    <m/>
    <x v="2"/>
    <x v="63"/>
  </r>
  <r>
    <x v="10"/>
    <m/>
    <x v="1602"/>
    <d v="2025-10-20T00:00:00"/>
    <d v="2025-11-19T00:00:00"/>
    <n v="7742.87"/>
    <s v="‭112120503040‬"/>
    <s v="Serviços de Implantação e Operacionalização postos Poupatempo"/>
    <s v="01-‭112120503040‬-000-‭062501490001‬-2-NV003957-000000000-0-0-0"/>
    <s v="NV003984"/>
    <m/>
    <x v="2"/>
    <x v="139"/>
  </r>
  <r>
    <x v="10"/>
    <m/>
    <x v="1602"/>
    <d v="2025-10-20T00:00:00"/>
    <d v="2025-11-19T00:00:00"/>
    <n v="519.04999999999995"/>
    <s v="‭112120503040‬"/>
    <s v="Serviços de Implantação e Operacionalização postos Poupatempo"/>
    <s v="01-‭112120503040‬-000-‭149505060029‬-2-NV021566-000000000-0-0-0"/>
    <s v="NV003984"/>
    <m/>
    <x v="2"/>
    <x v="139"/>
  </r>
  <r>
    <x v="10"/>
    <m/>
    <x v="1603"/>
    <d v="2025-10-20T00:00:00"/>
    <d v="2025-11-19T00:00:00"/>
    <n v="7444.57"/>
    <s v="‭112120503040‬"/>
    <s v="Serviços de Implantação e Operacionalização postos Poupatempo"/>
    <s v="01-‭112120503040‬-000-‭149505060029‬-2-NV021566-000000000-0-0-0"/>
    <s v="NV006961"/>
    <m/>
    <x v="2"/>
    <x v="173"/>
  </r>
  <r>
    <x v="10"/>
    <m/>
    <x v="1603"/>
    <d v="2025-10-20T00:00:00"/>
    <d v="2025-11-19T00:00:00"/>
    <n v="31756.22"/>
    <s v="‭112120503040‬"/>
    <s v="Serviços de Implantação e Operacionalização postos Poupatempo"/>
    <s v="01-‭112120503040‬-000-‭070505060242‬-2-NV022650-000000000-0-0-0"/>
    <s v="NV006961"/>
    <m/>
    <x v="2"/>
    <x v="173"/>
  </r>
  <r>
    <x v="10"/>
    <m/>
    <x v="1604"/>
    <d v="2025-10-20T00:00:00"/>
    <d v="2025-11-19T00:00:00"/>
    <n v="18754.64"/>
    <s v="‭112120503040‬"/>
    <s v="Serviços de Implantação e Operacionalização postos Poupatempo"/>
    <s v="01-‭112120503040‬-000-‭070505060242‬-2-NV022650-000000000-0-0-0"/>
    <s v="NV007121"/>
    <m/>
    <x v="2"/>
    <x v="123"/>
  </r>
  <r>
    <x v="10"/>
    <m/>
    <x v="1604"/>
    <d v="2025-10-20T00:00:00"/>
    <d v="2025-11-19T00:00:00"/>
    <n v="680.31"/>
    <s v="‭112120503040‬"/>
    <s v="Serviços de Implantação e Operacionalização postos Poupatempo"/>
    <s v="01-‭112120503040‬-000-‭001505060426‬-2-NV022559-000000000-0-0-0"/>
    <s v="NV007121"/>
    <m/>
    <x v="2"/>
    <x v="123"/>
  </r>
  <r>
    <x v="10"/>
    <m/>
    <x v="1605"/>
    <d v="2025-10-20T00:00:00"/>
    <d v="2025-11-19T00:00:00"/>
    <n v="88.38"/>
    <s v="‭112120503040‬"/>
    <s v="Serviços de Implantação e Operacionalização postos Poupatempo"/>
    <s v="01-‭112120503040‬-000-‭001505060426‬-2-NV022559-000000000-0-0-0"/>
    <s v="NV003964"/>
    <m/>
    <x v="2"/>
    <x v="174"/>
  </r>
  <r>
    <x v="10"/>
    <m/>
    <x v="1605"/>
    <d v="2025-10-20T00:00:00"/>
    <d v="2025-11-19T00:00:00"/>
    <n v="4933.3100000000004"/>
    <s v="‭112120503040‬"/>
    <s v="Serviços de Implantação e Operacionalização postos Poupatempo"/>
    <s v="01-‭112120503040‬-000-‭070505060164‬-2-NV021587-000000000-0-0-0"/>
    <s v="NV003964"/>
    <m/>
    <x v="2"/>
    <x v="174"/>
  </r>
  <r>
    <x v="10"/>
    <m/>
    <x v="1606"/>
    <d v="2025-10-20T00:00:00"/>
    <d v="2025-11-19T00:00:00"/>
    <n v="8402.49"/>
    <s v="‭112120503040‬"/>
    <s v="Serviços de Implantação e Operacionalização postos Poupatempo"/>
    <s v="01-‭112120503040‬-000-‭001505060424‬-2-NV021587-000000000-0-0-0"/>
    <s v="NV003962"/>
    <m/>
    <x v="2"/>
    <x v="1"/>
  </r>
  <r>
    <x v="10"/>
    <m/>
    <x v="1607"/>
    <d v="2025-10-20T00:00:00"/>
    <d v="2025-11-19T00:00:00"/>
    <n v="1904.38"/>
    <s v="‭112120503040‬"/>
    <s v="Serviços de Implantação e Operacionalização postos Poupatempo"/>
    <s v="01-‭112120503040‬-000-‭062501660001‬-2-NV003984-000000000-0-0-0"/>
    <s v="NV021592"/>
    <m/>
    <x v="2"/>
    <x v="149"/>
  </r>
  <r>
    <x v="10"/>
    <m/>
    <x v="1607"/>
    <d v="2025-10-20T00:00:00"/>
    <d v="2025-11-19T00:00:00"/>
    <n v="436.98"/>
    <s v="‭112120503040‬"/>
    <s v="Serviços de Implantação e Operacionalização postos Poupatempo"/>
    <s v="01-‭112120503040‬-000-‭115505060162‬-2-NV003984-000000000-0-0-0"/>
    <s v="NV021592"/>
    <m/>
    <x v="2"/>
    <x v="149"/>
  </r>
  <r>
    <x v="10"/>
    <m/>
    <x v="1608"/>
    <d v="2025-10-20T00:00:00"/>
    <d v="2025-11-19T00:00:00"/>
    <n v="1914.03"/>
    <s v="‭112120503040‬"/>
    <s v="Serviços de Implantação e Operacionalização postos Poupatempo"/>
    <s v="01-‭112120503040‬-000-‭016501060001‬-1-NV006961-000000000-0-0-0"/>
    <s v="NV021577"/>
    <m/>
    <x v="2"/>
    <x v="181"/>
  </r>
  <r>
    <x v="10"/>
    <m/>
    <x v="1608"/>
    <d v="2025-10-20T00:00:00"/>
    <d v="2025-11-19T00:00:00"/>
    <n v="270.47000000000003"/>
    <s v="‭112120503040‬"/>
    <s v="Serviços de Implantação e Operacionalização postos Poupatempo"/>
    <s v="01-‭112120503040‬-000-‭016501060001‬-1-NV006961-000000000-0-0-0"/>
    <s v="NV021577"/>
    <m/>
    <x v="2"/>
    <x v="181"/>
  </r>
  <r>
    <x v="10"/>
    <m/>
    <x v="1609"/>
    <d v="2025-10-20T00:00:00"/>
    <d v="2025-11-19T00:00:00"/>
    <n v="1572.08"/>
    <s v="‭112120503040‬"/>
    <s v="Serviços de Implantação e Operacionalização postos Poupatempo"/>
    <s v="01-‭112120503040‬-000-‭059501080001‬-2-NV007121-000000000-0-0-0"/>
    <s v="NV022686"/>
    <m/>
    <x v="2"/>
    <x v="255"/>
  </r>
  <r>
    <x v="10"/>
    <m/>
    <x v="1610"/>
    <d v="2025-10-20T00:00:00"/>
    <d v="2025-11-19T00:00:00"/>
    <n v="1107.82"/>
    <s v="‭112120503040‬"/>
    <s v="Serviços de Implantação e Operacionalização postos Poupatempo"/>
    <s v="01-‭112120503040‬-000-‭059505060160‬-2-NV007121-000000000-0-0-0"/>
    <s v="NV022570"/>
    <m/>
    <x v="2"/>
    <x v="59"/>
  </r>
  <r>
    <x v="10"/>
    <m/>
    <x v="1610"/>
    <d v="2025-10-20T00:00:00"/>
    <d v="2025-11-19T00:00:00"/>
    <n v="143.51"/>
    <s v="‭112120503040‬"/>
    <s v="Serviços de Implantação e Operacionalização postos Poupatempo"/>
    <s v="01-‭112120503040‬-000-‭111505060159‬-2-NV003964-000000000-0-0-0"/>
    <s v="NV022570"/>
    <m/>
    <x v="2"/>
    <x v="59"/>
  </r>
  <r>
    <x v="10"/>
    <m/>
    <x v="1611"/>
    <d v="2025-10-20T00:00:00"/>
    <d v="2025-11-19T00:00:00"/>
    <n v="281.92"/>
    <s v="‭112120503040‬"/>
    <s v="Serviços de Implantação e Operacionalização postos Poupatempo"/>
    <s v="01-‭112120503040‬-000-‭062501380001‬-2-NV003964-000000000-0-0-0"/>
    <s v="NV021558"/>
    <m/>
    <x v="2"/>
    <x v="43"/>
  </r>
  <r>
    <x v="10"/>
    <m/>
    <x v="1611"/>
    <d v="2025-10-20T00:00:00"/>
    <d v="2025-11-19T00:00:00"/>
    <n v="1939.2"/>
    <s v="‭112120503040‬"/>
    <s v="Serviços de Implantação e Operacionalização postos Poupatempo"/>
    <s v="01-‭112120503040‬-000-‭062501530001‬-2-NV003962-000000000-0-0-0"/>
    <s v="NV021558"/>
    <m/>
    <x v="2"/>
    <x v="43"/>
  </r>
  <r>
    <x v="10"/>
    <m/>
    <x v="1612"/>
    <d v="2025-10-20T00:00:00"/>
    <d v="2025-11-19T00:00:00"/>
    <n v="1289.6099999999999"/>
    <s v="‭112120503040‬"/>
    <s v="Serviços de Implantação e Operacionalização postos Poupatempo"/>
    <s v="01-‭112120503040‬-000-‭001505060425‬-2-NV021592-000000000-0-0-0"/>
    <s v="NV022658"/>
    <m/>
    <x v="2"/>
    <x v="140"/>
  </r>
  <r>
    <x v="10"/>
    <m/>
    <x v="1612"/>
    <d v="2025-10-20T00:00:00"/>
    <d v="2025-11-19T00:00:00"/>
    <n v="174.95"/>
    <s v="‭112120503040‬"/>
    <s v="Serviços de Implantação e Operacionalização postos Poupatempo"/>
    <s v="01-‭112120503040‬-000-‭070505060165‬-2-NV021592-000000000-0-0-0"/>
    <s v="NV022658"/>
    <m/>
    <x v="2"/>
    <x v="140"/>
  </r>
  <r>
    <x v="10"/>
    <m/>
    <x v="1613"/>
    <d v="2025-10-20T00:00:00"/>
    <d v="2025-11-19T00:00:00"/>
    <n v="159.69"/>
    <s v="‭112120503040‬"/>
    <s v="Serviços de Implantação e Operacionalização postos Poupatempo"/>
    <s v="01-‭112120503040‬-000-‭143505060163‬-2-NV021577-000000000-0-0-0"/>
    <s v="NV021598"/>
    <m/>
    <x v="2"/>
    <x v="87"/>
  </r>
  <r>
    <x v="10"/>
    <m/>
    <x v="1613"/>
    <d v="2025-10-20T00:00:00"/>
    <d v="2025-11-19T00:00:00"/>
    <n v="1039.28"/>
    <s v="‭112120503040‬"/>
    <s v="Serviços de Implantação e Operacionalização postos Poupatempo"/>
    <s v="01-‭112120503040‬-000-‭143505060163‬-2-NV021577-000000000-0-0-0"/>
    <s v="NV021598"/>
    <m/>
    <x v="2"/>
    <x v="87"/>
  </r>
  <r>
    <x v="10"/>
    <m/>
    <x v="1614"/>
    <d v="2025-10-20T00:00:00"/>
    <d v="2025-11-19T00:00:00"/>
    <n v="122.51"/>
    <s v="‭112120503040‬"/>
    <s v="Serviços de Implantação e Operacionalização postos Poupatempo"/>
    <s v="01-‭112120503040‬-000-‭001505060429‬-2-NV022686-000000000-0-0-0"/>
    <s v="NV021617"/>
    <m/>
    <x v="2"/>
    <x v="42"/>
  </r>
  <r>
    <x v="10"/>
    <m/>
    <x v="1614"/>
    <d v="2025-10-20T00:00:00"/>
    <d v="2025-11-19T00:00:00"/>
    <n v="1079.79"/>
    <s v="‭112120503040‬"/>
    <s v="Serviços de Implantação e Operacionalização postos Poupatempo"/>
    <s v="01-‭112120503040‬-000-‭001505060427‬-2-NV022570-000000000-0-0-0"/>
    <s v="NV021617"/>
    <m/>
    <x v="2"/>
    <x v="42"/>
  </r>
  <r>
    <x v="10"/>
    <m/>
    <x v="1615"/>
    <d v="2025-10-06T00:00:00"/>
    <d v="2025-11-19T00:00:00"/>
    <n v="10656.36"/>
    <s v="‭112120503040‬"/>
    <s v="Serviços de Implantação e Operacionalização postos Poupatempo"/>
    <s v="01-‭112120503040‬-000-‭001505060427‬-2-NV022570-000000000-0-0-0"/>
    <s v="NV006968"/>
    <m/>
    <x v="2"/>
    <x v="221"/>
  </r>
  <r>
    <x v="10"/>
    <m/>
    <x v="1615"/>
    <d v="2025-10-06T00:00:00"/>
    <d v="2025-11-19T00:00:00"/>
    <n v="24650.3"/>
    <s v="‭112120503040‬"/>
    <s v="Serviços de Implantação e Operacionalização postos Poupatempo"/>
    <s v="01-‭112120503040‬-000-‭138505060157‬-2-NV021558-000000000-0-0-0"/>
    <s v="NV006968"/>
    <m/>
    <x v="2"/>
    <x v="221"/>
  </r>
  <r>
    <x v="10"/>
    <m/>
    <x v="1616"/>
    <d v="2025-10-06T00:00:00"/>
    <d v="2025-11-19T00:00:00"/>
    <n v="3307.24"/>
    <s v="‭112120503040‬"/>
    <s v="Serviços de Implantação e Operacionalização postos Poupatempo"/>
    <s v="01-‭112120503040‬-000-‭138505060157‬-2-NV021558-000000000-0-0-0"/>
    <s v="NV008123"/>
    <m/>
    <x v="2"/>
    <x v="228"/>
  </r>
  <r>
    <x v="10"/>
    <m/>
    <x v="1616"/>
    <d v="2025-10-06T00:00:00"/>
    <d v="2025-11-19T00:00:00"/>
    <n v="8420.08"/>
    <s v="‭112120503040‬"/>
    <s v="Serviços de Implantação e Operacionalização postos Poupatempo"/>
    <s v="01-‭112120503040‬-000-‭001505060428‬-2-NV022658-000000000-0-0-0"/>
    <s v="NV008123"/>
    <m/>
    <x v="2"/>
    <x v="228"/>
  </r>
  <r>
    <x v="10"/>
    <m/>
    <x v="1617"/>
    <d v="2025-10-06T00:00:00"/>
    <d v="2025-11-19T00:00:00"/>
    <n v="3483.44"/>
    <s v="‭112120503040‬"/>
    <s v="Serviços de Implantação e Operacionalização postos Poupatempo"/>
    <s v="01-‭112120503040‬-000-‭001505060428‬-2-NV022658-000000000-0-0-0"/>
    <s v="NV008122"/>
    <m/>
    <x v="2"/>
    <x v="203"/>
  </r>
  <r>
    <x v="10"/>
    <m/>
    <x v="1617"/>
    <d v="2025-10-06T00:00:00"/>
    <d v="2025-11-19T00:00:00"/>
    <n v="8893.85"/>
    <s v="‭112120503040‬"/>
    <s v="Serviços de Implantação e Operacionalização postos Poupatempo"/>
    <s v="01-‭112120503040‬-000-‭062501930129‬-2-NV021598-000000000-0-0-0"/>
    <s v="NV008122"/>
    <m/>
    <x v="2"/>
    <x v="203"/>
  </r>
  <r>
    <x v="10"/>
    <m/>
    <x v="1618"/>
    <d v="2025-10-06T00:00:00"/>
    <d v="2025-11-19T00:00:00"/>
    <n v="1952.32"/>
    <s v="‭112120503040‬"/>
    <s v="Serviços de Implantação e Operacionalização postos Poupatempo"/>
    <s v="01-‭112120503040‬-000-‭062501930129‬-2-NV021598-000000000-0-0-0"/>
    <s v="NV003952"/>
    <m/>
    <x v="2"/>
    <x v="209"/>
  </r>
  <r>
    <x v="10"/>
    <m/>
    <x v="1618"/>
    <d v="2025-10-06T00:00:00"/>
    <d v="2025-11-19T00:00:00"/>
    <n v="5057.46"/>
    <s v="‭112120503040‬"/>
    <s v="Serviços de Implantação e Operacionalização postos Poupatempo"/>
    <s v="01-‭112120503040‬-000-‭001505060286‬-2-NV021617-000000000-0-0-0"/>
    <s v="NV003952"/>
    <m/>
    <x v="2"/>
    <x v="209"/>
  </r>
  <r>
    <x v="10"/>
    <m/>
    <x v="1619"/>
    <d v="2025-10-20T00:00:00"/>
    <d v="2025-11-19T00:00:00"/>
    <n v="765.55"/>
    <s v="‭112120503040‬"/>
    <s v="Serviços de Implantação e Operacionalização postos Poupatempo"/>
    <s v="01-‭112120503040‬-000-‭001501930148‬-2-NV021617-000000000-0-0-0"/>
    <s v="NV020551"/>
    <m/>
    <x v="2"/>
    <x v="232"/>
  </r>
  <r>
    <x v="10"/>
    <m/>
    <x v="1619"/>
    <d v="2025-10-20T00:00:00"/>
    <d v="2025-11-19T00:00:00"/>
    <n v="1569.95"/>
    <s v="‭112120503040‬"/>
    <s v="Serviços de Implantação e Operacionalização postos Poupatempo"/>
    <s v="01-‭112120503040‬-000-‭050505010020‬-2-NV006968-000000000-0-0-0"/>
    <s v="NV020551"/>
    <m/>
    <x v="2"/>
    <x v="232"/>
  </r>
  <r>
    <x v="10"/>
    <m/>
    <x v="1620"/>
    <d v="2025-10-20T00:00:00"/>
    <d v="2025-11-19T00:00:00"/>
    <n v="648.04999999999995"/>
    <s v="‭112120503040‬"/>
    <s v="Serviços de Implantação e Operacionalização postos Poupatempo"/>
    <s v="01-‭112120503040‬-000-‭050505060090‬-2-NV006968-000000000-0-0-0"/>
    <s v="NV019952"/>
    <m/>
    <x v="2"/>
    <x v="208"/>
  </r>
  <r>
    <x v="10"/>
    <m/>
    <x v="1620"/>
    <d v="2025-10-20T00:00:00"/>
    <d v="2025-11-19T00:00:00"/>
    <n v="1680.99"/>
    <s v="‭112120503040‬"/>
    <s v="Serviços de Implantação e Operacionalização postos Poupatempo"/>
    <s v="01-‭112120503040‬-000-‭073505060097‬-2-NV008123-000000000-0-0-0"/>
    <s v="NV019952"/>
    <m/>
    <x v="2"/>
    <x v="208"/>
  </r>
  <r>
    <x v="10"/>
    <m/>
    <x v="1621"/>
    <d v="2025-10-06T00:00:00"/>
    <d v="2025-11-19T00:00:00"/>
    <n v="3105.2"/>
    <s v="‭112120503040‬"/>
    <s v="Serviços de Implantação e Operacionalização postos Poupatempo"/>
    <s v="01-‭112120503040‬-000-‭073505060097‬-2-NV008123-000000000-0-0-0"/>
    <s v="NV004956"/>
    <m/>
    <x v="2"/>
    <x v="205"/>
  </r>
  <r>
    <x v="10"/>
    <m/>
    <x v="1621"/>
    <d v="2025-10-06T00:00:00"/>
    <d v="2025-11-19T00:00:00"/>
    <n v="1218.3699999999999"/>
    <s v="‭112120503040‬"/>
    <s v="Serviços de Implantação e Operacionalização postos Poupatempo"/>
    <s v="01-‭112120503040‬-000-‭064505060093‬-2-NV008122-000000000-0-0-0"/>
    <s v="NV004956"/>
    <m/>
    <x v="2"/>
    <x v="205"/>
  </r>
  <r>
    <x v="10"/>
    <m/>
    <x v="1622"/>
    <d v="2025-10-06T00:00:00"/>
    <d v="2025-11-19T00:00:00"/>
    <n v="4157.32"/>
    <s v="‭112120503040‬"/>
    <s v="Serviços de Implantação e Operacionalização postos Poupatempo"/>
    <s v="01-‭112120503040‬-000-‭064505060093‬-2-NV008122-000000000-0-0-0"/>
    <s v="NV003960"/>
    <m/>
    <x v="2"/>
    <x v="218"/>
  </r>
  <r>
    <x v="10"/>
    <m/>
    <x v="1622"/>
    <d v="2025-10-06T00:00:00"/>
    <d v="2025-11-19T00:00:00"/>
    <n v="1511.32"/>
    <s v="‭112120503040‬"/>
    <s v="Serviços de Implantação e Operacionalização postos Poupatempo"/>
    <s v="01-‭112120503040‬-000-‭089505060087‬-2-NV003952-000000000-0-0-0"/>
    <s v="NV003960"/>
    <m/>
    <x v="2"/>
    <x v="218"/>
  </r>
  <r>
    <x v="10"/>
    <m/>
    <x v="1623"/>
    <d v="2025-10-06T00:00:00"/>
    <d v="2025-11-19T00:00:00"/>
    <n v="1227.77"/>
    <s v="‭112120503040‬"/>
    <s v="Serviços de Implantação e Operacionalização postos Poupatempo"/>
    <s v="01-‭112120503040‬-000-‭089505060087‬-2-NV003952-000000000-0-0-0"/>
    <s v="NV003954"/>
    <m/>
    <x v="2"/>
    <x v="211"/>
  </r>
  <r>
    <x v="10"/>
    <m/>
    <x v="1623"/>
    <d v="2025-10-06T00:00:00"/>
    <d v="2025-11-19T00:00:00"/>
    <n v="3437.06"/>
    <s v="‭112120503040‬"/>
    <s v="Serviços de Implantação e Operacionalização postos Poupatempo"/>
    <s v="01-‭112120503040‬-000-‭131505060099‬-2-NV020551-000000000-0-0-0"/>
    <s v="NV003954"/>
    <m/>
    <x v="2"/>
    <x v="211"/>
  </r>
  <r>
    <x v="10"/>
    <m/>
    <x v="1624"/>
    <d v="2025-10-20T00:00:00"/>
    <d v="2025-11-19T00:00:00"/>
    <n v="1007.35"/>
    <s v="‭112120503040‬"/>
    <s v="Serviços de Implantação e Operacionalização postos Poupatempo"/>
    <s v="01-‭112120503040‬-000-‭131505060099‬-2-NV020551-000000000-0-0-0"/>
    <s v="NV003977"/>
    <m/>
    <x v="2"/>
    <x v="188"/>
  </r>
  <r>
    <x v="10"/>
    <m/>
    <x v="1624"/>
    <d v="2025-10-20T00:00:00"/>
    <d v="2025-11-19T00:00:00"/>
    <n v="3137.57"/>
    <s v="‭112120503040‬"/>
    <s v="Serviços de Implantação e Operacionalização postos Poupatempo"/>
    <s v="01-‭112120503040‬-000-‭130505060086‬-2-NV019952-000000000-0-0-0"/>
    <s v="NV003977"/>
    <m/>
    <x v="2"/>
    <x v="188"/>
  </r>
  <r>
    <x v="10"/>
    <m/>
    <x v="1625"/>
    <d v="2025-10-06T00:00:00"/>
    <d v="2025-11-19T00:00:00"/>
    <n v="3356.79"/>
    <s v="‭112120503040‬"/>
    <s v="Serviços de Implantação e Operacionalização postos Poupatempo"/>
    <s v="01-‭112120503040‬-000-‭130505060086‬-2-NV019952-000000000-0-0-0"/>
    <s v="NV003970"/>
    <m/>
    <x v="2"/>
    <x v="194"/>
  </r>
  <r>
    <x v="10"/>
    <m/>
    <x v="1625"/>
    <d v="2025-10-06T00:00:00"/>
    <d v="2025-11-19T00:00:00"/>
    <n v="1200.25"/>
    <s v="‭112120503040‬"/>
    <s v="Serviços de Implantação e Operacionalização postos Poupatempo"/>
    <s v="01-‭112120503040‬-000-‭109505060094‬-2-NV004956-000000000-0-0-0"/>
    <s v="NV003970"/>
    <m/>
    <x v="2"/>
    <x v="194"/>
  </r>
  <r>
    <x v="10"/>
    <m/>
    <x v="1626"/>
    <d v="2025-10-20T00:00:00"/>
    <d v="2025-11-19T00:00:00"/>
    <n v="3030.51"/>
    <s v="‭112120503040‬"/>
    <s v="Serviços de Implantação e Operacionalização postos Poupatempo"/>
    <s v="01-‭112120503040‬-000-‭109505060094‬-2-NV004956-000000000-0-0-0"/>
    <s v="NV003983"/>
    <m/>
    <x v="2"/>
    <x v="235"/>
  </r>
  <r>
    <x v="10"/>
    <m/>
    <x v="1626"/>
    <d v="2025-10-20T00:00:00"/>
    <d v="2025-11-19T00:00:00"/>
    <n v="1071.54"/>
    <s v="‭112120503040‬"/>
    <s v="Serviços de Implantação e Operacionalização postos Poupatempo"/>
    <s v="01-‭112120503040‬-000-‭102505060089‬-2-NV003960-000000000-0-0-0"/>
    <s v="NV003983"/>
    <m/>
    <x v="2"/>
    <x v="235"/>
  </r>
  <r>
    <x v="10"/>
    <m/>
    <x v="1627"/>
    <d v="2025-10-20T00:00:00"/>
    <d v="2025-11-19T00:00:00"/>
    <n v="969.29"/>
    <s v="‭112120503040‬"/>
    <s v="Serviços de Implantação e Operacionalização postos Poupatempo"/>
    <s v="01-‭112120503040‬-000-‭102505060089‬-2-NV003960-000000000-0-0-0"/>
    <s v="NV020552"/>
    <m/>
    <x v="2"/>
    <x v="193"/>
  </r>
  <r>
    <x v="10"/>
    <m/>
    <x v="1627"/>
    <d v="2025-10-20T00:00:00"/>
    <d v="2025-11-19T00:00:00"/>
    <n v="2075.04"/>
    <s v="‭112120503040‬"/>
    <s v="Serviços de Implantação e Operacionalização postos Poupatempo"/>
    <s v="01-‭112120503040‬-000-‭097505060088‬-2-NV003954-000000000-0-0-0"/>
    <s v="NV020552"/>
    <m/>
    <x v="2"/>
    <x v="193"/>
  </r>
  <r>
    <x v="10"/>
    <m/>
    <x v="1628"/>
    <d v="2025-10-20T00:00:00"/>
    <d v="2025-11-19T00:00:00"/>
    <n v="2075.0300000000002"/>
    <s v="‭112120503040‬"/>
    <s v="Serviços de Implantação e Operacionalização postos Poupatempo"/>
    <s v="01-‭112120503040‬-000-‭097505060088‬-2-NV003954-000000000-0-0-0"/>
    <s v="NV020553"/>
    <m/>
    <x v="2"/>
    <x v="242"/>
  </r>
  <r>
    <x v="10"/>
    <m/>
    <x v="1628"/>
    <d v="2025-10-20T00:00:00"/>
    <d v="2025-11-19T00:00:00"/>
    <n v="969.29"/>
    <s v="‭112120503040‬"/>
    <s v="Serviços de Implantação e Operacionalização postos Poupatempo"/>
    <s v="01-‭112120503040‬-000-‭062501410001‬-2-NV003977-000000000-0-0-0"/>
    <s v="NV020553"/>
    <m/>
    <x v="2"/>
    <x v="242"/>
  </r>
  <r>
    <x v="10"/>
    <m/>
    <x v="1629"/>
    <d v="2025-10-20T00:00:00"/>
    <d v="2025-11-19T00:00:00"/>
    <n v="812.44"/>
    <s v="‭112120503040‬"/>
    <s v="Serviços de Implantação e Operacionalização postos Poupatempo"/>
    <s v="01-‭112120503040‬-000-‭087505060095‬-2-NV003977-000000000-0-0-0"/>
    <s v="NV020556"/>
    <m/>
    <x v="2"/>
    <x v="240"/>
  </r>
  <r>
    <x v="10"/>
    <m/>
    <x v="1629"/>
    <d v="2025-10-20T00:00:00"/>
    <d v="2025-11-19T00:00:00"/>
    <n v="464.31"/>
    <s v="‭112120503040‬"/>
    <s v="Serviços de Implantação e Operacionalização postos Poupatempo"/>
    <s v="01-‭112120503040‬-000-‭086505060092‬-2-NV003970-000000000-0-0-0"/>
    <s v="NV020556"/>
    <m/>
    <x v="2"/>
    <x v="240"/>
  </r>
  <r>
    <x v="10"/>
    <m/>
    <x v="1630"/>
    <d v="2025-10-20T00:00:00"/>
    <d v="2025-11-19T00:00:00"/>
    <n v="942.12"/>
    <s v="‭112120503040‬"/>
    <s v="Serviços de Implantação e Operacionalização postos Poupatempo"/>
    <s v="01-‭112120503040‬-000-‭086505060092‬-2-NV003970-000000000-0-0-0"/>
    <s v="NV021562"/>
    <m/>
    <x v="2"/>
    <x v="213"/>
  </r>
  <r>
    <x v="10"/>
    <m/>
    <x v="1630"/>
    <d v="2025-10-20T00:00:00"/>
    <d v="2025-11-19T00:00:00"/>
    <n v="1538.33"/>
    <s v="‭112120503040‬"/>
    <s v="Serviços de Implantação e Operacionalização postos Poupatempo"/>
    <s v="01-‭112120503040‬-000-‭084505060100‬-2-NV003983-000000000-0-0-0"/>
    <s v="NV021562"/>
    <m/>
    <x v="2"/>
    <x v="213"/>
  </r>
  <r>
    <x v="10"/>
    <m/>
    <x v="1631"/>
    <d v="2025-10-20T00:00:00"/>
    <d v="2025-11-19T00:00:00"/>
    <n v="547.03"/>
    <s v="‭112120503040‬"/>
    <s v="Serviços de Implantação e Operacionalização postos Poupatempo"/>
    <s v="01-‭112120503040‬-000-‭084505060100‬-2-NV003983-000000000-0-0-0"/>
    <s v="NV021591"/>
    <m/>
    <x v="2"/>
    <x v="197"/>
  </r>
  <r>
    <x v="10"/>
    <m/>
    <x v="1631"/>
    <d v="2025-10-20T00:00:00"/>
    <d v="2025-11-19T00:00:00"/>
    <n v="1018.67"/>
    <s v="‭112120503040‬"/>
    <s v="Serviços de Implantação e Operacionalização postos Poupatempo"/>
    <s v="01-‭112120503040‬-000-‭132505060091‬-2-NV020552-000000000-0-0-0"/>
    <s v="NV021591"/>
    <m/>
    <x v="2"/>
    <x v="197"/>
  </r>
  <r>
    <x v="10"/>
    <m/>
    <x v="1632"/>
    <d v="2025-10-20T00:00:00"/>
    <d v="2025-11-19T00:00:00"/>
    <n v="499.29"/>
    <s v="‭112120503040‬"/>
    <s v="Serviços de Implantação e Operacionalização postos Poupatempo"/>
    <s v="01-‭112120503040‬-000-‭132505060091‬-2-NV020552-000000000-0-0-0"/>
    <s v="NV021605"/>
    <m/>
    <x v="2"/>
    <x v="246"/>
  </r>
  <r>
    <x v="10"/>
    <m/>
    <x v="1632"/>
    <d v="2025-10-20T00:00:00"/>
    <d v="2025-11-19T00:00:00"/>
    <n v="921.93"/>
    <s v="‭112120503040‬"/>
    <s v="Serviços de Implantação e Operacionalização postos Poupatempo"/>
    <s v="01-‭112120503040‬-000-‭133505060102‬-2-NV020553-000000000-0-0-0"/>
    <s v="NV021605"/>
    <m/>
    <x v="2"/>
    <x v="246"/>
  </r>
  <r>
    <x v="10"/>
    <m/>
    <x v="1633"/>
    <d v="2025-10-20T00:00:00"/>
    <d v="2025-11-19T00:00:00"/>
    <n v="1473.13"/>
    <s v="‭112120503040‬"/>
    <s v="Serviços de Implantação e Operacionalização postos Poupatempo"/>
    <s v="01-‭112120503040‬-000-‭133505060102‬-2-NV020553-000000000-0-0-0"/>
    <s v="NV021612"/>
    <m/>
    <x v="2"/>
    <x v="245"/>
  </r>
  <r>
    <x v="10"/>
    <m/>
    <x v="1633"/>
    <d v="2025-10-20T00:00:00"/>
    <d v="2025-11-19T00:00:00"/>
    <n v="717.42"/>
    <s v="‭112120503040‬"/>
    <s v="Serviços de Implantação e Operacionalização postos Poupatempo"/>
    <s v="01-‭112120503040‬-000-‭137505060101‬-2-NV020556-000000000-0-0-0"/>
    <s v="NV021612"/>
    <m/>
    <x v="2"/>
    <x v="245"/>
  </r>
  <r>
    <x v="10"/>
    <m/>
    <x v="1634"/>
    <d v="2025-10-20T00:00:00"/>
    <d v="2025-11-19T00:00:00"/>
    <n v="474.98"/>
    <s v="‭112120503040‬"/>
    <s v="Serviços de Implantação e Operacionalização postos Poupatempo"/>
    <s v="01-‭112120503040‬-000-‭137505060101‬-2-NV020556-000000000-0-0-0"/>
    <s v="NV022555"/>
    <m/>
    <x v="2"/>
    <x v="210"/>
  </r>
  <r>
    <x v="10"/>
    <m/>
    <x v="1634"/>
    <d v="2025-10-20T00:00:00"/>
    <d v="2025-11-19T00:00:00"/>
    <n v="824.79"/>
    <s v="‭112120503040‬"/>
    <s v="Serviços de Implantação e Operacionalização postos Poupatempo"/>
    <s v="01-‭112120503040‬-000-‭139505060103‬-2-NV021562-000000000-0-0-0"/>
    <s v="NV022555"/>
    <m/>
    <x v="2"/>
    <x v="210"/>
  </r>
  <r>
    <x v="10"/>
    <m/>
    <x v="1635"/>
    <d v="2025-10-20T00:00:00"/>
    <d v="2025-11-19T00:00:00"/>
    <n v="474.98"/>
    <s v="‭112120503040‬"/>
    <s v="Serviços de Implantação e Operacionalização postos Poupatempo"/>
    <s v="01-‭112120503040‬-000-‭139505060103‬-2-NV021562-000000000-0-0-0"/>
    <s v="NV021571"/>
    <m/>
    <x v="2"/>
    <x v="212"/>
  </r>
  <r>
    <x v="10"/>
    <m/>
    <x v="1635"/>
    <d v="2025-10-20T00:00:00"/>
    <d v="2025-11-19T00:00:00"/>
    <n v="824.78"/>
    <s v="‭112120503040‬"/>
    <s v="Serviços de Implantação e Operacionalização postos Poupatempo"/>
    <s v="01-‭112120503040‬-000-‭001505060361‬-2-NV021591-000000000-0-0-0"/>
    <s v="NV021571"/>
    <m/>
    <x v="2"/>
    <x v="212"/>
  </r>
  <r>
    <x v="10"/>
    <m/>
    <x v="1636"/>
    <d v="2025-10-20T00:00:00"/>
    <d v="2025-11-19T00:00:00"/>
    <n v="728.06"/>
    <s v="‭112120503040‬"/>
    <s v="Serviços de Implantação e Operacionalização postos Poupatempo"/>
    <s v="01-‭112120503040‬-000-‭001505060361‬-2-NV021591-000000000-0-0-0"/>
    <s v="NV021574"/>
    <m/>
    <x v="2"/>
    <x v="220"/>
  </r>
  <r>
    <x v="10"/>
    <m/>
    <x v="1636"/>
    <d v="2025-10-20T00:00:00"/>
    <d v="2025-11-19T00:00:00"/>
    <n v="427.24"/>
    <s v="‭112120503040‬"/>
    <s v="Serviços de Implantação e Operacionalização postos Poupatempo"/>
    <s v="01-‭112120503040‬-000-‭001505060362‬-2-NV021605-000000000-0-0-0"/>
    <s v="NV021574"/>
    <m/>
    <x v="2"/>
    <x v="220"/>
  </r>
  <r>
    <x v="10"/>
    <m/>
    <x v="1637"/>
    <d v="2025-10-20T00:00:00"/>
    <d v="2025-11-19T00:00:00"/>
    <n v="213.35"/>
    <s v="‭112120503040‬"/>
    <s v="Serviços de Implantação e Operacionalização postos Poupatempo"/>
    <s v="01-‭112120503040‬-000-‭001505060362‬-2-NV021605-000000000-0-0-0"/>
    <s v="NV022574"/>
    <m/>
    <x v="2"/>
    <x v="254"/>
  </r>
  <r>
    <x v="10"/>
    <m/>
    <x v="1637"/>
    <d v="2025-10-20T00:00:00"/>
    <d v="2025-11-19T00:00:00"/>
    <n v="491.67"/>
    <s v="‭112120503040‬"/>
    <s v="Serviços de Implantação e Operacionalização postos Poupatempo"/>
    <s v="01-‭112120503040‬-000-‭001505060364‬-2-NV021612-000000000-0-0-0"/>
    <s v="NV022574"/>
    <m/>
    <x v="2"/>
    <x v="254"/>
  </r>
  <r>
    <x v="10"/>
    <m/>
    <x v="1638"/>
    <d v="2025-10-20T00:00:00"/>
    <d v="2025-11-19T00:00:00"/>
    <n v="474.98"/>
    <s v="‭112120503040‬"/>
    <s v="Serviços de Implantação e Operacionalização postos Poupatempo"/>
    <s v="01-‭112120503040‬-000-‭001505060364‬-2-NV021612-000000000-0-0-0"/>
    <s v="NV022582"/>
    <m/>
    <x v="2"/>
    <x v="223"/>
  </r>
  <r>
    <x v="10"/>
    <m/>
    <x v="1638"/>
    <d v="2025-10-20T00:00:00"/>
    <d v="2025-11-19T00:00:00"/>
    <n v="824.79"/>
    <s v="‭112120503040‬"/>
    <s v="Serviços de Implantação e Operacionalização postos Poupatempo"/>
    <s v="01-‭112120503040‬-000-‭001505060366‬-2-NV022555-000000000-0-0-0"/>
    <s v="NV022582"/>
    <m/>
    <x v="2"/>
    <x v="223"/>
  </r>
  <r>
    <x v="10"/>
    <m/>
    <x v="1639"/>
    <d v="2025-10-20T00:00:00"/>
    <d v="2025-11-19T00:00:00"/>
    <n v="725.85"/>
    <s v="‭112120503040‬"/>
    <s v="Serviços de Implantação e Operacionalização postos Poupatempo"/>
    <s v="01-‭112120503040‬-000-‭001505060366‬-2-NV022555-000000000-0-0-0"/>
    <s v="NV022576"/>
    <m/>
    <x v="2"/>
    <x v="253"/>
  </r>
  <r>
    <x v="10"/>
    <m/>
    <x v="1639"/>
    <d v="2025-10-20T00:00:00"/>
    <d v="2025-11-19T00:00:00"/>
    <n v="429.44"/>
    <s v="‭112120503040‬"/>
    <s v="Serviços de Implantação e Operacionalização postos Poupatempo"/>
    <s v="01-‭112120503040‬-000-‭152505060104‬-2-NV021571-000000000-0-0-0"/>
    <s v="NV022576"/>
    <m/>
    <x v="2"/>
    <x v="253"/>
  </r>
  <r>
    <x v="10"/>
    <m/>
    <x v="1640"/>
    <d v="2025-10-20T00:00:00"/>
    <d v="2025-11-19T00:00:00"/>
    <n v="1241.6400000000001"/>
    <s v="‭112120503040‬"/>
    <s v="Serviços de Implantação e Operacionalização postos Poupatempo"/>
    <s v="01-‭112120503040‬-000-‭152505060104‬-2-NV021571-000000000-0-0-0"/>
    <s v="NV021590"/>
    <m/>
    <x v="2"/>
    <x v="198"/>
  </r>
  <r>
    <x v="10"/>
    <m/>
    <x v="1640"/>
    <d v="2025-10-20T00:00:00"/>
    <d v="2025-11-19T00:00:00"/>
    <n v="636.02"/>
    <s v="‭112120503040‬"/>
    <s v="Serviços de Implantação e Operacionalização postos Poupatempo"/>
    <s v="01-‭112120503040‬-000-‭153505060107‬-2-NV021574-000000000-0-0-0"/>
    <s v="NV021590"/>
    <m/>
    <x v="2"/>
    <x v="198"/>
  </r>
  <r>
    <x v="10"/>
    <m/>
    <x v="1641"/>
    <d v="2025-10-20T00:00:00"/>
    <d v="2025-11-19T00:00:00"/>
    <n v="474.98"/>
    <s v="‭112120503040‬"/>
    <s v="Serviços de Implantação e Operacionalização postos Poupatempo"/>
    <s v="01-‭112120503040‬-000-‭153505060107‬-2-NV021574-000000000-0-0-0"/>
    <s v="NV021614"/>
    <m/>
    <x v="2"/>
    <x v="200"/>
  </r>
  <r>
    <x v="10"/>
    <m/>
    <x v="1641"/>
    <d v="2025-10-20T00:00:00"/>
    <d v="2025-11-19T00:00:00"/>
    <n v="824.79"/>
    <s v="‭112120503040‬"/>
    <s v="Serviços de Implantação e Operacionalização postos Poupatempo"/>
    <s v="01-‭112120503040‬-000-‭001505060370‬-2-NV022574-000000000-0-0-0"/>
    <s v="NV021614"/>
    <m/>
    <x v="2"/>
    <x v="200"/>
  </r>
  <r>
    <x v="10"/>
    <m/>
    <x v="1642"/>
    <d v="2025-10-20T00:00:00"/>
    <d v="2025-11-19T00:00:00"/>
    <n v="474.98"/>
    <s v="‭112120503040‬"/>
    <s v="Serviços de Implantação e Operacionalização postos Poupatempo"/>
    <s v="01-‭112120503040‬-000-‭001505060370‬-2-NV022574-000000000-0-0-0"/>
    <s v="NV021606"/>
    <m/>
    <x v="2"/>
    <x v="187"/>
  </r>
  <r>
    <x v="10"/>
    <m/>
    <x v="1642"/>
    <d v="2025-10-20T00:00:00"/>
    <d v="2025-11-19T00:00:00"/>
    <n v="824.79"/>
    <s v="‭112120503040‬"/>
    <s v="Serviços de Implantação e Operacionalização postos Poupatempo"/>
    <s v="01-‭112120503040‬-000-‭001505060373‬-2-NV022582-000000000-0-0-0"/>
    <s v="NV021606"/>
    <m/>
    <x v="2"/>
    <x v="187"/>
  </r>
  <r>
    <x v="10"/>
    <m/>
    <x v="1643"/>
    <d v="2025-10-20T00:00:00"/>
    <d v="2025-11-19T00:00:00"/>
    <n v="824.79"/>
    <s v="‭112120503040‬"/>
    <s v="Serviços de Implantação e Operacionalização postos Poupatempo"/>
    <s v="01-‭112120503040‬-000-‭001505060373‬-2-NV022582-000000000-0-0-0"/>
    <s v="NV021586"/>
    <m/>
    <x v="2"/>
    <x v="189"/>
  </r>
  <r>
    <x v="10"/>
    <m/>
    <x v="1643"/>
    <d v="2025-10-20T00:00:00"/>
    <d v="2025-11-19T00:00:00"/>
    <n v="474.98"/>
    <s v="‭112120503040‬"/>
    <s v="Serviços de Implantação e Operacionalização postos Poupatempo"/>
    <s v="01-‭112120503040‬-000-‭001505060372‬-2-NV022576-000000000-0-0-0"/>
    <s v="NV021586"/>
    <m/>
    <x v="2"/>
    <x v="189"/>
  </r>
  <r>
    <x v="10"/>
    <m/>
    <x v="1644"/>
    <d v="2025-10-20T00:00:00"/>
    <d v="2025-11-19T00:00:00"/>
    <n v="969.87"/>
    <s v="‭112120503040‬"/>
    <s v="Serviços de Implantação e Operacionalização postos Poupatempo"/>
    <s v="01-‭112120503040‬-000-‭001505060372‬-2-NV022576-000000000-0-0-0"/>
    <s v="NV022557"/>
    <m/>
    <x v="2"/>
    <x v="190"/>
  </r>
  <r>
    <x v="10"/>
    <m/>
    <x v="1644"/>
    <d v="2025-10-20T00:00:00"/>
    <d v="2025-11-19T00:00:00"/>
    <n v="618.84"/>
    <s v="‭112120503040‬"/>
    <s v="Serviços de Implantação e Operacionalização postos Poupatempo"/>
    <s v="01-‭112120503040‬-000-‭001505060360‬-2-NV021590-000000000-0-0-0"/>
    <s v="NV022557"/>
    <m/>
    <x v="2"/>
    <x v="190"/>
  </r>
  <r>
    <x v="10"/>
    <m/>
    <x v="1645"/>
    <d v="2025-10-20T00:00:00"/>
    <d v="2025-11-19T00:00:00"/>
    <n v="1241.6500000000001"/>
    <s v="‭112120503040‬"/>
    <s v="Serviços de Implantação e Operacionalização postos Poupatempo"/>
    <s v="01-‭112120503040‬-000-‭001505060360‬-2-NV021590-000000000-0-0-0"/>
    <s v="NV021572"/>
    <m/>
    <x v="2"/>
    <x v="225"/>
  </r>
  <r>
    <x v="10"/>
    <m/>
    <x v="1645"/>
    <d v="2025-10-20T00:00:00"/>
    <d v="2025-11-19T00:00:00"/>
    <n v="636.02"/>
    <s v="‭112120503040‬"/>
    <s v="Serviços de Implantação e Operacionalização postos Poupatempo"/>
    <s v="01-‭112120503040‬-000-‭001505060365‬-2-NV021614-000000000-0-0-0"/>
    <s v="NV021572"/>
    <m/>
    <x v="2"/>
    <x v="225"/>
  </r>
  <r>
    <x v="10"/>
    <m/>
    <x v="1646"/>
    <d v="2025-10-20T00:00:00"/>
    <d v="2025-11-19T00:00:00"/>
    <n v="548.87"/>
    <s v="‭112120503040‬"/>
    <s v="Serviços de Implantação e Operacionalização postos Poupatempo"/>
    <s v="01-‭112120503040‬-000-‭001505060365‬-2-NV021614-000000000-0-0-0"/>
    <s v="NV022601"/>
    <m/>
    <x v="2"/>
    <x v="227"/>
  </r>
  <r>
    <x v="10"/>
    <m/>
    <x v="1646"/>
    <d v="2025-10-20T00:00:00"/>
    <d v="2025-11-19T00:00:00"/>
    <n v="750.89"/>
    <s v="‭112120503040‬"/>
    <s v="Serviços de Implantação e Operacionalização postos Poupatempo"/>
    <s v="01-‭112120503040‬-000-‭001505060363‬-2-NV021606-000000000-0-0-0"/>
    <s v="NV022601"/>
    <m/>
    <x v="2"/>
    <x v="227"/>
  </r>
  <r>
    <x v="10"/>
    <m/>
    <x v="1647"/>
    <d v="2025-10-20T00:00:00"/>
    <d v="2025-11-19T00:00:00"/>
    <n v="427.24"/>
    <s v="‭112120503040‬"/>
    <s v="Serviços de Implantação e Operacionalização postos Poupatempo"/>
    <s v="01-‭112120503040‬-000-‭001505060363‬-2-NV021606-000000000-0-0-0"/>
    <s v="NV022610"/>
    <m/>
    <x v="2"/>
    <x v="234"/>
  </r>
  <r>
    <x v="10"/>
    <m/>
    <x v="1647"/>
    <d v="2025-10-20T00:00:00"/>
    <d v="2025-11-19T00:00:00"/>
    <n v="728.06"/>
    <s v="‭112120503040‬"/>
    <s v="Serviços de Implantação e Operacionalização postos Poupatempo"/>
    <s v="01-‭112120503040‬-000-‭001505060359‬-2-NV021586-000000000-0-0-0"/>
    <s v="NV022610"/>
    <m/>
    <x v="2"/>
    <x v="234"/>
  </r>
  <r>
    <x v="10"/>
    <m/>
    <x v="1648"/>
    <d v="2025-10-20T00:00:00"/>
    <d v="2025-11-19T00:00:00"/>
    <n v="824.79"/>
    <s v="‭112120503040‬"/>
    <s v="Serviços de Implantação e Operacionalização postos Poupatempo"/>
    <s v="01-‭112120503040‬-000-‭001505060359‬-2-NV021586-000000000-0-0-0"/>
    <s v="NV022584"/>
    <m/>
    <x v="2"/>
    <x v="238"/>
  </r>
  <r>
    <x v="10"/>
    <m/>
    <x v="1648"/>
    <d v="2025-10-20T00:00:00"/>
    <d v="2025-11-19T00:00:00"/>
    <n v="474.98"/>
    <s v="‭112120503040‬"/>
    <s v="Serviços de Implantação e Operacionalização postos Poupatempo"/>
    <s v="01-‭112120503040‬-000-‭001505060368‬-2-NV022557-000000000-0-0-0"/>
    <s v="NV022584"/>
    <m/>
    <x v="2"/>
    <x v="238"/>
  </r>
  <r>
    <x v="10"/>
    <m/>
    <x v="1649"/>
    <d v="2025-10-20T00:00:00"/>
    <d v="2025-11-19T00:00:00"/>
    <n v="593.16999999999996"/>
    <s v="‭112120503040‬"/>
    <s v="Serviços de Implantação e Operacionalização postos Poupatempo"/>
    <s v="01-‭112120503040‬-000-‭001505060368‬-2-NV022557-000000000-0-0-0"/>
    <s v="NV022556"/>
    <m/>
    <x v="2"/>
    <x v="247"/>
  </r>
  <r>
    <x v="10"/>
    <m/>
    <x v="1649"/>
    <d v="2025-10-20T00:00:00"/>
    <d v="2025-11-19T00:00:00"/>
    <n v="1140.01"/>
    <s v="‭112120503040‬"/>
    <s v="Serviços de Implantação e Operacionalização postos Poupatempo"/>
    <s v="01-‭112120503040‬-000-‭146505060105‬-2-NV021572-000000000-0-0-0"/>
    <s v="NV022556"/>
    <m/>
    <x v="2"/>
    <x v="247"/>
  </r>
  <r>
    <x v="10"/>
    <m/>
    <x v="1650"/>
    <d v="2025-10-20T00:00:00"/>
    <d v="2025-11-19T00:00:00"/>
    <n v="725.86"/>
    <s v="‭112120503040‬"/>
    <s v="Serviços de Implantação e Operacionalização postos Poupatempo"/>
    <s v="01-‭112120503040‬-000-‭146505060105‬-2-NV021572-000000000-0-0-0"/>
    <s v="NV022613"/>
    <m/>
    <x v="2"/>
    <x v="201"/>
  </r>
  <r>
    <x v="10"/>
    <m/>
    <x v="1650"/>
    <d v="2025-10-20T00:00:00"/>
    <d v="2025-11-19T00:00:00"/>
    <n v="429.44"/>
    <s v="‭112120503040‬"/>
    <s v="Serviços de Implantação e Operacionalização postos Poupatempo"/>
    <s v="01-‭112120503040‬-000-‭001505060376‬-2-NV022601-000000000-0-0-0"/>
    <s v="NV022613"/>
    <m/>
    <x v="2"/>
    <x v="201"/>
  </r>
  <r>
    <x v="10"/>
    <m/>
    <x v="1651"/>
    <d v="2025-10-20T00:00:00"/>
    <d v="2025-11-19T00:00:00"/>
    <n v="728.05"/>
    <s v="‭112120503040‬"/>
    <s v="Serviços de Implantação e Operacionalização postos Poupatempo"/>
    <s v="01-‭112120503040‬-000-‭001505060376‬-2-NV022601-000000000-0-0-0"/>
    <s v="NV022583"/>
    <m/>
    <x v="2"/>
    <x v="7"/>
  </r>
  <r>
    <x v="10"/>
    <m/>
    <x v="1651"/>
    <d v="2025-10-20T00:00:00"/>
    <d v="2025-11-19T00:00:00"/>
    <n v="427.24"/>
    <s v="‭112120503040‬"/>
    <s v="Serviços de Implantação e Operacionalização postos Poupatempo"/>
    <s v="01-‭112120503040‬-000-‭001505060377‬-2-NV022610-000000000-0-0-0"/>
    <s v="NV022583"/>
    <m/>
    <x v="2"/>
    <x v="7"/>
  </r>
  <r>
    <x v="10"/>
    <m/>
    <x v="1652"/>
    <d v="2025-10-20T00:00:00"/>
    <d v="2025-11-19T00:00:00"/>
    <n v="725.86"/>
    <s v="‭112120503040‬"/>
    <s v="Serviços de Implantação e Operacionalização postos Poupatempo"/>
    <s v="01-‭112120503040‬-000-‭001505060377‬-2-NV022610-000000000-0-0-0"/>
    <s v="NV022645"/>
    <m/>
    <x v="2"/>
    <x v="250"/>
  </r>
  <r>
    <x v="10"/>
    <m/>
    <x v="1652"/>
    <d v="2025-10-20T00:00:00"/>
    <d v="2025-11-19T00:00:00"/>
    <n v="429.44"/>
    <s v="‭112120503040‬"/>
    <s v="Serviços de Implantação e Operacionalização postos Poupatempo"/>
    <s v="01-‭112120503040‬-000-‭001505060375‬-2-NV022584-000000000-0-0-0"/>
    <s v="NV022645"/>
    <m/>
    <x v="2"/>
    <x v="250"/>
  </r>
  <r>
    <x v="10"/>
    <m/>
    <x v="1653"/>
    <d v="2025-10-20T00:00:00"/>
    <d v="2025-11-19T00:00:00"/>
    <n v="427.24"/>
    <s v="‭112120503040‬"/>
    <s v="Serviços de Implantação e Operacionalização postos Poupatempo"/>
    <s v="01-‭112120503040‬-000-‭001505060375‬-2-NV022584-000000000-0-0-0"/>
    <s v="NV022647"/>
    <m/>
    <x v="2"/>
    <x v="4"/>
  </r>
  <r>
    <x v="10"/>
    <m/>
    <x v="1653"/>
    <d v="2025-10-20T00:00:00"/>
    <d v="2025-11-19T00:00:00"/>
    <n v="728.05"/>
    <s v="‭112120503040‬"/>
    <s v="Serviços de Implantação e Operacionalização postos Poupatempo"/>
    <s v="01-‭112120503040‬-000-‭001505060367‬-2-NV022556-000000000-0-0-0"/>
    <s v="NV022647"/>
    <m/>
    <x v="2"/>
    <x v="4"/>
  </r>
  <r>
    <x v="10"/>
    <m/>
    <x v="1654"/>
    <d v="2025-10-20T00:00:00"/>
    <d v="2025-11-19T00:00:00"/>
    <n v="390.53"/>
    <s v="‭112120503040‬"/>
    <s v="Serviços de Implantação e Operacionalização postos Poupatempo"/>
    <s v="01-‭112120503040‬-000-‭001505060367‬-2-NV022556-000000000-0-0-0"/>
    <s v="NV022648"/>
    <m/>
    <x v="2"/>
    <x v="251"/>
  </r>
  <r>
    <x v="10"/>
    <m/>
    <x v="1654"/>
    <d v="2025-10-20T00:00:00"/>
    <d v="2025-11-19T00:00:00"/>
    <n v="909.24"/>
    <s v="‭112120503040‬"/>
    <s v="Serviços de Implantação e Operacionalização postos Poupatempo"/>
    <s v="01-‭112120503040‬-000-‭001505060378‬-2-NV022613-000000000-0-0-0"/>
    <s v="NV022648"/>
    <m/>
    <x v="2"/>
    <x v="251"/>
  </r>
  <r>
    <x v="10"/>
    <m/>
    <x v="1655"/>
    <d v="2025-10-20T00:00:00"/>
    <d v="2025-11-19T00:00:00"/>
    <n v="429.44"/>
    <s v="‭112120503040‬"/>
    <s v="Serviços de Implantação e Operacionalização postos Poupatempo"/>
    <s v="01-‭112120503040‬-000-‭001505060378‬-2-NV022613-000000000-0-0-0"/>
    <s v="NV022575"/>
    <m/>
    <x v="2"/>
    <x v="195"/>
  </r>
  <r>
    <x v="10"/>
    <m/>
    <x v="1655"/>
    <d v="2025-10-20T00:00:00"/>
    <d v="2025-11-19T00:00:00"/>
    <n v="725.85"/>
    <s v="‭112120503040‬"/>
    <s v="Serviços de Implantação e Operacionalização postos Poupatempo"/>
    <s v="01-‭112120503040‬-000-‭001505060374‬-2-NV022583-000000000-0-0-0"/>
    <s v="NV022575"/>
    <m/>
    <x v="2"/>
    <x v="195"/>
  </r>
  <r>
    <x v="10"/>
    <m/>
    <x v="1656"/>
    <d v="2025-10-20T00:00:00"/>
    <d v="2025-11-19T00:00:00"/>
    <n v="388.03"/>
    <s v="‭112120503040‬"/>
    <s v="Serviços de Implantação e Operacionalização postos Poupatempo"/>
    <s v="01-‭112120503040‬-000-‭001505060374‬-2-NV022583-000000000-0-0-0"/>
    <s v="NV022654"/>
    <m/>
    <x v="2"/>
    <x v="243"/>
  </r>
  <r>
    <x v="10"/>
    <m/>
    <x v="1656"/>
    <d v="2025-10-20T00:00:00"/>
    <d v="2025-11-19T00:00:00"/>
    <n v="717.17"/>
    <s v="‭112120503040‬"/>
    <s v="Serviços de Implantação e Operacionalização postos Poupatempo"/>
    <s v="01-‭112120503040‬-000-‭001505060380‬-2-NV022645-000000000-0-0-0"/>
    <s v="NV022654"/>
    <m/>
    <x v="2"/>
    <x v="243"/>
  </r>
  <r>
    <x v="10"/>
    <m/>
    <x v="1657"/>
    <d v="2025-10-20T00:00:00"/>
    <d v="2025-11-19T00:00:00"/>
    <n v="474.98"/>
    <s v="‭112120503040‬"/>
    <s v="Serviços de Implantação e Operacionalização postos Poupatempo"/>
    <s v="01-‭112120503040‬-000-‭001505060380‬-2-NV022645-000000000-0-0-0"/>
    <s v="NV022653"/>
    <m/>
    <x v="2"/>
    <x v="222"/>
  </r>
  <r>
    <x v="10"/>
    <m/>
    <x v="1657"/>
    <d v="2025-10-20T00:00:00"/>
    <d v="2025-11-19T00:00:00"/>
    <n v="824.78"/>
    <s v="‭112120503040‬"/>
    <s v="Serviços de Implantação e Operacionalização postos Poupatempo"/>
    <s v="01-‭112120503040‬-000-‭001505060381‬-2-NV022647-000000000-0-0-0"/>
    <s v="NV022653"/>
    <m/>
    <x v="2"/>
    <x v="222"/>
  </r>
  <r>
    <x v="10"/>
    <m/>
    <x v="1658"/>
    <d v="2025-10-20T00:00:00"/>
    <d v="2025-11-19T00:00:00"/>
    <n v="307.81"/>
    <s v="‭112120503040‬"/>
    <s v="Serviços de Implantação e Operacionalização postos Poupatempo"/>
    <s v="01-‭112120503040‬-000-‭001505060381‬-2-NV022647-000000000-0-0-0"/>
    <s v="NV022655"/>
    <m/>
    <x v="2"/>
    <x v="199"/>
  </r>
  <r>
    <x v="10"/>
    <m/>
    <x v="1658"/>
    <d v="2025-10-20T00:00:00"/>
    <d v="2025-11-19T00:00:00"/>
    <n v="703.01"/>
    <s v="‭112120503040‬"/>
    <s v="Serviços de Implantação e Operacionalização postos Poupatempo"/>
    <s v="01-‭112120503040‬-000-‭001505060382‬-2-NV022648-000000000-0-0-0"/>
    <s v="NV022655"/>
    <m/>
    <x v="2"/>
    <x v="199"/>
  </r>
  <r>
    <x v="10"/>
    <m/>
    <x v="1659"/>
    <d v="2025-10-20T00:00:00"/>
    <d v="2025-11-19T00:00:00"/>
    <n v="1033.22"/>
    <s v="‭112120503040‬"/>
    <s v="Serviços de Implantação e Operacionalização postos Poupatempo"/>
    <s v="01-‭112120503040‬-000-‭001505060382‬-2-NV022648-000000000-0-0-0"/>
    <s v="NV022664"/>
    <m/>
    <x v="2"/>
    <x v="236"/>
  </r>
  <r>
    <x v="10"/>
    <m/>
    <x v="1659"/>
    <d v="2025-10-20T00:00:00"/>
    <d v="2025-11-19T00:00:00"/>
    <n v="555.5"/>
    <s v="‭112120503040‬"/>
    <s v="Serviços de Implantação e Operacionalização postos Poupatempo"/>
    <s v="01-‭112120503040‬-000-‭001505060371‬-2-NV022575-000000000-0-0-0"/>
    <s v="NV022664"/>
    <m/>
    <x v="2"/>
    <x v="236"/>
  </r>
  <r>
    <x v="10"/>
    <m/>
    <x v="1660"/>
    <d v="2025-10-20T00:00:00"/>
    <d v="2025-11-19T00:00:00"/>
    <n v="728.05"/>
    <s v="‭112120503040‬"/>
    <s v="Serviços de Implantação e Operacionalização postos Poupatempo"/>
    <s v="01-‭112120503040‬-000-‭001505060371‬-2-NV022575-000000000-0-0-0"/>
    <s v="NV022656"/>
    <m/>
    <x v="2"/>
    <x v="241"/>
  </r>
  <r>
    <x v="10"/>
    <m/>
    <x v="1660"/>
    <d v="2025-10-20T00:00:00"/>
    <d v="2025-11-19T00:00:00"/>
    <n v="427.24"/>
    <s v="‭112120503040‬"/>
    <s v="Serviços de Implantação e Operacionalização postos Poupatempo"/>
    <s v="01-‭112120503040‬-000-‭001505060384‬-2-NV022654-000000000-0-0-0"/>
    <s v="NV022656"/>
    <m/>
    <x v="2"/>
    <x v="241"/>
  </r>
  <r>
    <x v="10"/>
    <m/>
    <x v="1661"/>
    <d v="2025-10-20T00:00:00"/>
    <d v="2025-11-19T00:00:00"/>
    <n v="557.70000000000005"/>
    <s v="‭112120503040‬"/>
    <s v="Serviços de Implantação e Operacionalização postos Poupatempo"/>
    <s v="01-‭112120503040‬-000-‭001505060384‬-2-NV022654-000000000-0-0-0"/>
    <s v="NV021573"/>
    <m/>
    <x v="2"/>
    <x v="229"/>
  </r>
  <r>
    <x v="10"/>
    <m/>
    <x v="1661"/>
    <d v="2025-10-20T00:00:00"/>
    <d v="2025-11-19T00:00:00"/>
    <n v="1031.02"/>
    <s v="‭112120503040‬"/>
    <s v="Serviços de Implantação e Operacionalização postos Poupatempo"/>
    <s v="01-‭112120503040‬-000-‭001505060383‬-2-NV022653-000000000-0-0-0"/>
    <s v="NV021573"/>
    <m/>
    <x v="2"/>
    <x v="229"/>
  </r>
  <r>
    <x v="10"/>
    <m/>
    <x v="1662"/>
    <d v="2025-10-20T00:00:00"/>
    <d v="2025-11-19T00:00:00"/>
    <n v="593.17999999999995"/>
    <s v="‭112120503040‬"/>
    <s v="Serviços de Implantação e Operacionalização postos Poupatempo"/>
    <s v="01-‭112120503040‬-000-‭001505060383‬-2-NV022653-000000000-0-0-0"/>
    <s v="NV022657"/>
    <m/>
    <x v="2"/>
    <x v="248"/>
  </r>
  <r>
    <x v="10"/>
    <m/>
    <x v="1662"/>
    <d v="2025-10-20T00:00:00"/>
    <d v="2025-11-19T00:00:00"/>
    <n v="1140.01"/>
    <s v="‭112120503040‬"/>
    <s v="Serviços de Implantação e Operacionalização postos Poupatempo"/>
    <s v="01-‭112120503040‬-000-‭001505060385‬-2-NV022655-000000000-0-0-0"/>
    <s v="NV022657"/>
    <m/>
    <x v="2"/>
    <x v="248"/>
  </r>
  <r>
    <x v="10"/>
    <m/>
    <x v="1663"/>
    <d v="2025-10-20T00:00:00"/>
    <d v="2025-11-19T00:00:00"/>
    <n v="728.05"/>
    <s v="‭112120503040‬"/>
    <s v="Serviços de Implantação e Operacionalização postos Poupatempo"/>
    <s v="01-‭112120503040‬-000-‭001505060385‬-2-NV022655-000000000-0-0-0"/>
    <s v="NV022625"/>
    <m/>
    <x v="2"/>
    <x v="231"/>
  </r>
  <r>
    <x v="10"/>
    <m/>
    <x v="1663"/>
    <d v="2025-10-20T00:00:00"/>
    <d v="2025-11-19T00:00:00"/>
    <n v="427.24"/>
    <s v="‭112120503040‬"/>
    <s v="Serviços de Implantação e Operacionalização postos Poupatempo"/>
    <s v="01-‭112120503040‬-000-‭001505060388‬-2-NV022664-000000000-0-0-0"/>
    <s v="NV022625"/>
    <m/>
    <x v="2"/>
    <x v="231"/>
  </r>
  <r>
    <x v="10"/>
    <m/>
    <x v="1664"/>
    <d v="2025-10-20T00:00:00"/>
    <d v="2025-11-19T00:00:00"/>
    <n v="427.73"/>
    <s v="‭112120503040‬"/>
    <s v="Serviços de Implantação e Operacionalização postos Poupatempo"/>
    <s v="01-‭112120503040‬-000-‭001505060388‬-2-NV022664-000000000-0-0-0"/>
    <s v="NV022681"/>
    <m/>
    <x v="2"/>
    <x v="206"/>
  </r>
  <r>
    <x v="10"/>
    <m/>
    <x v="1664"/>
    <d v="2025-10-20T00:00:00"/>
    <d v="2025-11-19T00:00:00"/>
    <n v="727.57"/>
    <s v="‭112120503040‬"/>
    <s v="Serviços de Implantação e Operacionalização postos Poupatempo"/>
    <s v="01-‭112120503040‬-000-‭001505060386‬-2-NV022656-000000000-0-0-0"/>
    <s v="NV022681"/>
    <m/>
    <x v="2"/>
    <x v="206"/>
  </r>
  <r>
    <x v="10"/>
    <m/>
    <x v="1665"/>
    <d v="2025-10-20T00:00:00"/>
    <d v="2025-11-19T00:00:00"/>
    <n v="725.85"/>
    <s v="‭112120503040‬"/>
    <s v="Serviços de Implantação e Operacionalização postos Poupatempo"/>
    <s v="01-‭112120503040‬-000-‭001505060386‬-2-NV022656-000000000-0-0-0"/>
    <s v="NV022665"/>
    <m/>
    <x v="2"/>
    <x v="191"/>
  </r>
  <r>
    <x v="10"/>
    <m/>
    <x v="1665"/>
    <d v="2025-10-20T00:00:00"/>
    <d v="2025-11-19T00:00:00"/>
    <n v="429.44"/>
    <s v="‭112120503040‬"/>
    <s v="Serviços de Implantação e Operacionalização postos Poupatempo"/>
    <s v="01-‭112120503040‬-000-‭147505060106‬-2-NV021573-000000000-0-0-0"/>
    <s v="NV022665"/>
    <m/>
    <x v="2"/>
    <x v="191"/>
  </r>
  <r>
    <x v="10"/>
    <m/>
    <x v="1666"/>
    <d v="2025-10-20T00:00:00"/>
    <d v="2025-11-19T00:00:00"/>
    <n v="429.44"/>
    <s v="‭112120503040‬"/>
    <s v="Serviços de Implantação e Operacionalização postos Poupatempo"/>
    <s v="01-‭112120503040‬-000-‭147505060106‬-2-NV021573-000000000-0-0-0"/>
    <s v="NV022682"/>
    <m/>
    <x v="2"/>
    <x v="217"/>
  </r>
  <r>
    <x v="10"/>
    <m/>
    <x v="1666"/>
    <d v="2025-10-20T00:00:00"/>
    <d v="2025-11-19T00:00:00"/>
    <n v="725.85"/>
    <s v="‭112120503040‬"/>
    <s v="Serviços de Implantação e Operacionalização postos Poupatempo"/>
    <s v="01-‭112120503040‬-000-‭001505060387‬-2-NV022657-000000000-0-0-0"/>
    <s v="NV022682"/>
    <m/>
    <x v="2"/>
    <x v="217"/>
  </r>
  <r>
    <x v="10"/>
    <m/>
    <x v="1667"/>
    <d v="2025-10-20T00:00:00"/>
    <d v="2025-11-19T00:00:00"/>
    <n v="464.31"/>
    <s v="‭112120503040‬"/>
    <s v="Serviços de Implantação e Operacionalização postos Poupatempo"/>
    <s v="01-‭112120503040‬-000-‭001505060387‬-2-NV022657-000000000-0-0-0"/>
    <s v="NV022567"/>
    <m/>
    <x v="2"/>
    <x v="224"/>
  </r>
  <r>
    <x v="10"/>
    <m/>
    <x v="1667"/>
    <d v="2025-10-20T00:00:00"/>
    <d v="2025-11-19T00:00:00"/>
    <n v="812.44"/>
    <s v="‭112120503040‬"/>
    <s v="Serviços de Implantação e Operacionalização postos Poupatempo"/>
    <s v="01-‭112120503040‬-000-‭001505060379‬-2-NV022625-000000000-0-0-0"/>
    <s v="NV022567"/>
    <m/>
    <x v="2"/>
    <x v="224"/>
  </r>
  <r>
    <x v="10"/>
    <m/>
    <x v="1668"/>
    <d v="2025-10-20T00:00:00"/>
    <d v="2025-11-19T00:00:00"/>
    <n v="474.98"/>
    <s v="‭112120503040‬"/>
    <s v="Serviços de Implantação e Operacionalização postos Poupatempo"/>
    <s v="01-‭112120503040‬-000-‭001505060379‬-2-NV022625-000000000-0-0-0"/>
    <s v="NV020555"/>
    <m/>
    <x v="2"/>
    <x v="192"/>
  </r>
  <r>
    <x v="10"/>
    <m/>
    <x v="1668"/>
    <d v="2025-10-20T00:00:00"/>
    <d v="2025-11-19T00:00:00"/>
    <n v="824.79"/>
    <s v="‭112120503040‬"/>
    <s v="Serviços de Implantação e Operacionalização postos Poupatempo"/>
    <s v="01-‭112120503040‬-000-‭001505060390‬-2-NV022681-000000000-0-0-0"/>
    <s v="NV020555"/>
    <m/>
    <x v="2"/>
    <x v="192"/>
  </r>
  <r>
    <x v="10"/>
    <m/>
    <x v="1669"/>
    <d v="2025-10-06T00:00:00"/>
    <d v="2025-11-19T00:00:00"/>
    <n v="12866.25"/>
    <s v="‭112120503040‬"/>
    <s v="Serviços de Implantação e Operacionalização postos Poupatempo"/>
    <s v="01-‭112120503040‬-000-‭001505060390‬-2-NV022681-000000000-0-0-0"/>
    <s v="NV006977"/>
    <m/>
    <x v="2"/>
    <x v="215"/>
  </r>
  <r>
    <x v="10"/>
    <m/>
    <x v="1669"/>
    <d v="2025-10-06T00:00:00"/>
    <d v="2025-11-19T00:00:00"/>
    <n v="5037.1400000000003"/>
    <s v="‭112120503040‬"/>
    <s v="Serviços de Implantação e Operacionalização postos Poupatempo"/>
    <s v="01-‭112120503040‬-000-‭001505060389‬-2-NV022665-000000000-0-0-0"/>
    <s v="NV006977"/>
    <m/>
    <x v="2"/>
    <x v="215"/>
  </r>
  <r>
    <x v="10"/>
    <m/>
    <x v="1670"/>
    <d v="2025-10-20T00:00:00"/>
    <d v="2025-11-19T00:00:00"/>
    <n v="2917.86"/>
    <s v="‭112120503040‬"/>
    <s v="Serviços de Implantação e Operacionalização postos Poupatempo"/>
    <s v="01-‭112120503040‬-000-‭001505060389‬-2-NV022665-000000000-0-0-0"/>
    <s v="NV003971"/>
    <m/>
    <x v="2"/>
    <x v="196"/>
  </r>
  <r>
    <x v="10"/>
    <m/>
    <x v="1670"/>
    <d v="2025-10-20T00:00:00"/>
    <d v="2025-11-19T00:00:00"/>
    <n v="1360.27"/>
    <s v="‭112120503040‬"/>
    <s v="Serviços de Implantação e Operacionalização postos Poupatempo"/>
    <s v="01-‭112120503040‬-000-‭001505060391‬-2-NV022682-000000000-0-0-0"/>
    <s v="NV003971"/>
    <m/>
    <x v="2"/>
    <x v="196"/>
  </r>
  <r>
    <x v="10"/>
    <m/>
    <x v="1671"/>
    <d v="2025-10-20T00:00:00"/>
    <d v="2025-11-19T00:00:00"/>
    <n v="503.37"/>
    <s v="‭112120503040‬"/>
    <s v="Serviços de Implantação e Operacionalização postos Poupatempo"/>
    <s v="01-‭112120503040‬-000-‭001505060391‬-2-NV022682-000000000-0-0-0"/>
    <s v="NV019956"/>
    <m/>
    <x v="2"/>
    <x v="204"/>
  </r>
  <r>
    <x v="10"/>
    <m/>
    <x v="1671"/>
    <d v="2025-10-20T00:00:00"/>
    <d v="2025-11-19T00:00:00"/>
    <n v="1581.49"/>
    <s v="‭112120503040‬"/>
    <s v="Serviços de Implantação e Operacionalização postos Poupatempo"/>
    <s v="01-‭112120503040‬-000-‭001505060369‬-2-NV022567-000000000-0-0-0"/>
    <s v="NV019956"/>
    <m/>
    <x v="2"/>
    <x v="204"/>
  </r>
  <r>
    <x v="10"/>
    <m/>
    <x v="1672"/>
    <d v="2025-10-20T00:00:00"/>
    <d v="2025-11-19T00:00:00"/>
    <n v="3046.03"/>
    <s v="‭112120503040‬"/>
    <s v="Serviços de Implantação e Operacionalização postos Poupatempo"/>
    <s v="01-‭112120503040‬-000-‭001505060369‬-2-NV022567-000000000-0-0-0"/>
    <s v="NV004957"/>
    <m/>
    <x v="2"/>
    <x v="202"/>
  </r>
  <r>
    <x v="10"/>
    <m/>
    <x v="1672"/>
    <d v="2025-10-20T00:00:00"/>
    <d v="2025-11-19T00:00:00"/>
    <n v="618.91999999999996"/>
    <s v="‭112120503040‬"/>
    <s v="Serviços de Implantação e Operacionalização postos Poupatempo"/>
    <s v="01-‭112120503040‬-000-‭135505060096‬-2-NV020555-000000000-0-0-0"/>
    <s v="NV004957"/>
    <m/>
    <x v="2"/>
    <x v="202"/>
  </r>
  <r>
    <x v="10"/>
    <m/>
    <x v="1673"/>
    <d v="2025-10-20T00:00:00"/>
    <d v="2025-11-19T00:00:00"/>
    <n v="380.42"/>
    <s v="‭112120503040‬"/>
    <s v="Serviços de Implantação e Operacionalização postos Poupatempo"/>
    <s v="01-‭112120503040‬-000-‭135505060096‬-2-NV020555-000000000-0-0-0"/>
    <s v="NV021604"/>
    <m/>
    <x v="2"/>
    <x v="226"/>
  </r>
  <r>
    <x v="10"/>
    <m/>
    <x v="1673"/>
    <d v="2025-10-20T00:00:00"/>
    <d v="2025-11-19T00:00:00"/>
    <n v="958.2"/>
    <s v="‭112120503040‬"/>
    <s v="Serviços de Implantação e Operacionalização postos Poupatempo"/>
    <s v="01-‭112120503040‬-000-‭057505060470‬-2-NV006977-000000000-0-0-0"/>
    <s v="NV021604"/>
    <m/>
    <x v="2"/>
    <x v="226"/>
  </r>
  <r>
    <x v="10"/>
    <m/>
    <x v="1674"/>
    <d v="2025-10-20T00:00:00"/>
    <d v="2025-11-19T00:00:00"/>
    <n v="454.31"/>
    <s v="‭112120503040‬"/>
    <s v="Serviços de Implantação e Operacionalização postos Poupatempo"/>
    <s v="01-‭112120503040‬-000-‭057505060470‬-2-NV006977-000000000-0-0-0"/>
    <s v="NV021569"/>
    <m/>
    <x v="2"/>
    <x v="233"/>
  </r>
  <r>
    <x v="10"/>
    <m/>
    <x v="1674"/>
    <d v="2025-10-20T00:00:00"/>
    <d v="2025-11-19T00:00:00"/>
    <n v="884.31"/>
    <s v="‭112120503040‬"/>
    <s v="Serviços de Implantação e Operacionalização postos Poupatempo"/>
    <s v="01-‭112120503040‬-000-‭100505060472‬-2-NV003971-000000000-0-0-0"/>
    <s v="NV021569"/>
    <m/>
    <x v="2"/>
    <x v="233"/>
  </r>
  <r>
    <x v="10"/>
    <m/>
    <x v="1675"/>
    <d v="2025-10-20T00:00:00"/>
    <d v="2025-11-19T00:00:00"/>
    <n v="860.9"/>
    <s v="‭112120503040‬"/>
    <s v="Serviços de Implantação e Operacionalização postos Poupatempo"/>
    <s v="01-‭112120503040‬-000-‭100505060472‬-2-NV003971-000000000-0-0-0"/>
    <s v="NV022661"/>
    <m/>
    <x v="2"/>
    <x v="237"/>
  </r>
  <r>
    <x v="10"/>
    <m/>
    <x v="1675"/>
    <d v="2025-10-20T00:00:00"/>
    <d v="2025-11-19T00:00:00"/>
    <n v="330"/>
    <s v="‭112120503040‬"/>
    <s v="Serviços de Implantação e Operacionalização postos Poupatempo"/>
    <s v="01-‭112120503040‬-000-‭128505060474‬-2-NV019956-000000000-0-0-0"/>
    <s v="NV022661"/>
    <m/>
    <x v="2"/>
    <x v="237"/>
  </r>
  <r>
    <x v="10"/>
    <m/>
    <x v="1676"/>
    <d v="2025-10-20T00:00:00"/>
    <d v="2025-11-19T00:00:00"/>
    <n v="330"/>
    <s v="‭112120503040‬"/>
    <s v="Serviços de Implantação e Operacionalização postos Poupatempo"/>
    <s v="01-‭112120503040‬-000-‭128505060474‬-2-NV019956-000000000-0-0-0"/>
    <s v="NV022624"/>
    <m/>
    <x v="2"/>
    <x v="214"/>
  </r>
  <r>
    <x v="10"/>
    <m/>
    <x v="1676"/>
    <d v="2025-10-20T00:00:00"/>
    <d v="2025-11-19T00:00:00"/>
    <n v="860.9"/>
    <s v="‭112120503040‬"/>
    <s v="Serviços de Implantação e Operacionalização postos Poupatempo"/>
    <s v="01-‭112120503040‬-000-‭095505060473‬-2-NV004957-000000000-0-0-0"/>
    <s v="NV022624"/>
    <m/>
    <x v="2"/>
    <x v="214"/>
  </r>
  <r>
    <x v="10"/>
    <m/>
    <x v="1677"/>
    <d v="2025-10-20T00:00:00"/>
    <d v="2025-11-19T00:00:00"/>
    <n v="474.98"/>
    <s v="‭112120503040‬"/>
    <s v="Serviços de Implantação e Operacionalização postos Poupatempo"/>
    <s v="01-‭112120503040‬-000-‭095505060473‬-2-NV004957-000000000-0-0-0"/>
    <s v="NV022683"/>
    <m/>
    <x v="2"/>
    <x v="219"/>
  </r>
  <r>
    <x v="10"/>
    <m/>
    <x v="1677"/>
    <d v="2025-10-20T00:00:00"/>
    <d v="2025-11-19T00:00:00"/>
    <n v="824.79"/>
    <s v="‭112120503040‬"/>
    <s v="Serviços de Implantação e Operacionalização postos Poupatempo"/>
    <s v="01-‭112120503040‬-000-‭001505060475‬-2-NV021604-000000000-0-0-0"/>
    <s v="NV022683"/>
    <m/>
    <x v="2"/>
    <x v="219"/>
  </r>
  <r>
    <x v="10"/>
    <m/>
    <x v="1678"/>
    <d v="2025-10-20T00:00:00"/>
    <d v="2025-11-19T00:00:00"/>
    <n v="388.59"/>
    <s v="‭112120503040‬"/>
    <s v="Serviços de Implantação e Operacionalização postos Poupatempo"/>
    <s v="01-‭112120503040‬-000-‭001505060475‬-2-NV021604-000000000-0-0-0"/>
    <s v="NV022688"/>
    <m/>
    <x v="2"/>
    <x v="249"/>
  </r>
  <r>
    <x v="10"/>
    <m/>
    <x v="1678"/>
    <d v="2025-10-20T00:00:00"/>
    <d v="2025-11-19T00:00:00"/>
    <n v="742.83"/>
    <s v="‭112120503040‬"/>
    <s v="Serviços de Implantação e Operacionalização postos Poupatempo"/>
    <s v="01-‭112120503040‬-000-‭150505060476‬-2-NV021569-000000000-0-0-0"/>
    <s v="NV022688"/>
    <m/>
    <x v="2"/>
    <x v="249"/>
  </r>
  <r>
    <x v="10"/>
    <m/>
    <x v="1679"/>
    <d v="2025-10-06T00:00:00"/>
    <d v="2025-11-19T00:00:00"/>
    <n v="1689.41"/>
    <s v="‭112120503040‬"/>
    <s v="Serviços de Implantação e Operacionalização postos Poupatempo"/>
    <s v="01-‭112120503040‬-000-‭150505060476‬-2-NV021569-000000000-0-0-0"/>
    <s v="NV009957"/>
    <m/>
    <x v="2"/>
    <x v="230"/>
  </r>
  <r>
    <x v="10"/>
    <m/>
    <x v="1679"/>
    <d v="2025-10-06T00:00:00"/>
    <d v="2025-11-19T00:00:00"/>
    <n v="4325.0200000000004"/>
    <s v="‭112120503040‬"/>
    <s v="Serviços de Implantação e Operacionalização postos Poupatempo"/>
    <s v="01-‭112120503040‬-000-‭001505060477‬-2-NV022661-000000000-0-0-0"/>
    <s v="NV009957"/>
    <m/>
    <x v="2"/>
    <x v="230"/>
  </r>
  <r>
    <x v="10"/>
    <m/>
    <x v="1680"/>
    <d v="2025-10-20T00:00:00"/>
    <d v="2025-11-19T00:00:00"/>
    <n v="330"/>
    <s v="‭112120503040‬"/>
    <s v="Serviços de Implantação e Operacionalização postos Poupatempo"/>
    <s v="01-‭112120503040‬-000-‭001505060477‬-2-NV022661-000000000-0-0-0"/>
    <s v="NV022623"/>
    <m/>
    <x v="2"/>
    <x v="252"/>
  </r>
  <r>
    <x v="10"/>
    <m/>
    <x v="1680"/>
    <d v="2025-10-20T00:00:00"/>
    <d v="2025-11-19T00:00:00"/>
    <n v="860.9"/>
    <s v="‭112120503040‬"/>
    <s v="Serviços de Implantação e Operacionalização postos Poupatempo"/>
    <s v="01-‭112120503040‬-000-‭001505060469‬-2-NV022624-000000000-0-0-0"/>
    <s v="NV022623"/>
    <m/>
    <x v="2"/>
    <x v="252"/>
  </r>
  <r>
    <x v="10"/>
    <m/>
    <x v="1681"/>
    <d v="2025-10-20T00:00:00"/>
    <d v="2025-11-19T00:00:00"/>
    <n v="4093.46"/>
    <s v="‭112120503040‬"/>
    <s v="Serviços de Implantação e Operacionalização postos Poupatempo"/>
    <s v="01-‭112120503040‬-000-‭001505060469‬-2-NV022624-000000000-0-0-0"/>
    <s v="NV002952"/>
    <m/>
    <x v="2"/>
    <x v="8"/>
  </r>
  <r>
    <x v="10"/>
    <m/>
    <x v="1682"/>
    <d v="2025-10-20T00:00:00"/>
    <d v="2025-11-19T00:00:00"/>
    <n v="1039.82"/>
    <s v="‭112120503040‬"/>
    <s v="Serviços de Implantação e Operacionalização postos Poupatempo"/>
    <s v="01-‭112120503040‬-000-‭001505060392‬-2-NV022683-000000000-0-0-0"/>
    <s v="NV003966"/>
    <m/>
    <x v="2"/>
    <x v="121"/>
  </r>
  <r>
    <x v="10"/>
    <m/>
    <x v="1683"/>
    <d v="2025-10-20T00:00:00"/>
    <d v="2025-11-19T00:00:00"/>
    <n v="391.78"/>
    <s v="‭112120503040‬"/>
    <s v="Serviços de Implantação e Operacionalização postos Poupatempo"/>
    <s v="01-‭112120503040‬-000-‭001505060392‬-2-NV022683-000000000-0-0-0"/>
    <s v="NV022618"/>
    <m/>
    <x v="2"/>
    <x v="122"/>
  </r>
  <r>
    <x v="10"/>
    <m/>
    <x v="1684"/>
    <d v="2025-10-20T00:00:00"/>
    <d v="2025-11-19T00:00:00"/>
    <n v="23.19"/>
    <s v="‭112120503040‬"/>
    <s v="Serviços de Implantação e Operacionalização postos Poupatempo"/>
    <s v="01-‭112120503040‬-000-‭001505060468‬-2-NV022688-000000000-0-0-0"/>
    <s v="NV022633"/>
    <m/>
    <x v="2"/>
    <x v="172"/>
  </r>
  <r>
    <x v="10"/>
    <m/>
    <x v="1684"/>
    <d v="2025-10-20T00:00:00"/>
    <d v="2025-11-19T00:00:00"/>
    <n v="397.84"/>
    <s v="‭112120503040‬"/>
    <s v="Serviços de Implantação e Operacionalização postos Poupatempo"/>
    <s v="01-‭112120503040‬-000-‭001505060468‬-2-NV022688-000000000-0-0-0"/>
    <s v="NV022633"/>
    <m/>
    <x v="2"/>
    <x v="172"/>
  </r>
  <r>
    <x v="10"/>
    <m/>
    <x v="1685"/>
    <d v="2025-10-20T00:00:00"/>
    <d v="2025-11-19T00:00:00"/>
    <n v="6.19"/>
    <s v="‭112120503040‬"/>
    <s v="Serviços de Implantação e Operacionalização postos Poupatempo"/>
    <s v="01-‭112120503040‬-000-‭075505060098‬-2-NV009957-000000000-0-0-0"/>
    <s v="NV022676"/>
    <m/>
    <x v="2"/>
    <x v="138"/>
  </r>
  <r>
    <x v="10"/>
    <m/>
    <x v="1685"/>
    <d v="2025-10-20T00:00:00"/>
    <d v="2025-11-19T00:00:00"/>
    <n v="409.4"/>
    <s v="‭112120503040‬"/>
    <s v="Serviços de Implantação e Operacionalização postos Poupatempo"/>
    <s v="01-‭112120503040‬-000-‭075505060098‬-2-NV009957-000000000-0-0-0"/>
    <s v="NV022676"/>
    <m/>
    <x v="2"/>
    <x v="138"/>
  </r>
  <r>
    <x v="10"/>
    <m/>
    <x v="1686"/>
    <d v="2025-10-20T00:00:00"/>
    <d v="2025-11-19T00:00:00"/>
    <n v="391.79"/>
    <s v="‭112120503040‬"/>
    <s v="Serviços de Implantação e Operacionalização postos Poupatempo"/>
    <s v="01-‭112120503040‬-000-‭001505060471‬-2-NV022623-000000000-0-0-0"/>
    <s v="NV022642"/>
    <m/>
    <x v="2"/>
    <x v="62"/>
  </r>
  <r>
    <x v="10"/>
    <m/>
    <x v="1687"/>
    <d v="2025-10-20T00:00:00"/>
    <d v="2025-11-19T00:00:00"/>
    <n v="405.4"/>
    <s v="‭112120503040‬"/>
    <s v="Serviços de Implantação e Operacionalização postos Poupatempo"/>
    <s v="01-‭112120503040‬-000-‭001505060471‬-2-NV022623-000000000-0-0-0"/>
    <s v="NV022643"/>
    <m/>
    <x v="2"/>
    <x v="171"/>
  </r>
  <r>
    <x v="10"/>
    <m/>
    <x v="1688"/>
    <d v="2025-10-20T00:00:00"/>
    <d v="2025-11-19T00:00:00"/>
    <n v="621.29999999999995"/>
    <s v="‭112120503040‬"/>
    <s v="Serviços de Implantação e Operacionalização postos Poupatempo"/>
    <s v="01-‭112120503040‬-000-‭120505060441‬-2-NV002952-000000000-0-0-0"/>
    <s v="NV022568"/>
    <m/>
    <x v="2"/>
    <x v="21"/>
  </r>
  <r>
    <x v="10"/>
    <m/>
    <x v="1688"/>
    <d v="2025-10-20T00:00:00"/>
    <d v="2025-11-19T00:00:00"/>
    <n v="64.209999999999994"/>
    <s v="‭112120503040‬"/>
    <s v="Serviços de Implantação e Operacionalização postos Poupatempo"/>
    <s v="01-‭112120503040‬-000-‭106505060509‬-2-NV003966-000000000-0-0-0"/>
    <s v="NV022568"/>
    <m/>
    <x v="2"/>
    <x v="21"/>
  </r>
  <r>
    <x v="10"/>
    <m/>
    <x v="1689"/>
    <d v="2025-10-20T00:00:00"/>
    <d v="2025-11-19T00:00:00"/>
    <n v="3032.87"/>
    <s v="‭112120503040‬"/>
    <s v="Serviços de Implantação e Operacionalização postos Poupatempo"/>
    <s v="01-‭112120503040‬-000-‭001505060516‬-2-NV022618-000000000-0-0-0"/>
    <s v="NV009954"/>
    <m/>
    <x v="2"/>
    <x v="170"/>
  </r>
  <r>
    <x v="10"/>
    <m/>
    <x v="1690"/>
    <d v="2025-10-20T00:00:00"/>
    <d v="2025-11-19T00:00:00"/>
    <n v="384.71"/>
    <s v="‭112120503040‬"/>
    <s v="Serviços de Implantação e Operacionalização postos Poupatempo"/>
    <s v="01-‭112120503040‬-000-‭001505060517‬-2-NV022633-000000000-0-0-0"/>
    <s v="NV022641"/>
    <m/>
    <x v="2"/>
    <x v="137"/>
  </r>
  <r>
    <x v="10"/>
    <m/>
    <x v="1690"/>
    <d v="2025-10-20T00:00:00"/>
    <d v="2025-11-19T00:00:00"/>
    <n v="20.69"/>
    <s v="‭112120503040‬"/>
    <s v="Serviços de Implantação e Operacionalização postos Poupatempo"/>
    <s v="01-‭112120503040‬-000-‭001505060517‬-2-NV022633-000000000-0-0-0"/>
    <s v="NV022641"/>
    <m/>
    <x v="2"/>
    <x v="137"/>
  </r>
  <r>
    <x v="10"/>
    <m/>
    <x v="1691"/>
    <d v="2025-10-20T00:00:00"/>
    <d v="2025-11-19T00:00:00"/>
    <n v="20.12"/>
    <s v="‭112120503040‬"/>
    <s v="Serviços de Implantação e Operacionalização postos Poupatempo"/>
    <s v="01-‭112120503040‬-000-‭001505060524‬-2-NV022676-000000000-0-0-0"/>
    <s v="NV022635"/>
    <m/>
    <x v="2"/>
    <x v="105"/>
  </r>
  <r>
    <x v="10"/>
    <m/>
    <x v="1691"/>
    <d v="2025-10-20T00:00:00"/>
    <d v="2025-11-19T00:00:00"/>
    <n v="390.71"/>
    <s v="‭112120503040‬"/>
    <s v="Serviços de Implantação e Operacionalização postos Poupatempo"/>
    <s v="01-‭112120503040‬-000-‭001505060524‬-2-NV022676-000000000-0-0-0"/>
    <s v="NV022635"/>
    <m/>
    <x v="2"/>
    <x v="105"/>
  </r>
  <r>
    <x v="10"/>
    <m/>
    <x v="1692"/>
    <d v="2025-10-20T00:00:00"/>
    <d v="2025-11-19T00:00:00"/>
    <n v="873.76"/>
    <s v="‭112120503040‬"/>
    <s v="Serviços de Implantação e Operacionalização postos Poupatempo"/>
    <s v="01-‭112120503040‬-000-‭001505060520‬-2-NV022642-000000000-0-0-0"/>
    <s v="NV022640"/>
    <m/>
    <x v="2"/>
    <x v="120"/>
  </r>
  <r>
    <x v="10"/>
    <m/>
    <x v="1693"/>
    <d v="2025-10-20T00:00:00"/>
    <d v="2025-11-19T00:00:00"/>
    <n v="10195.18"/>
    <s v="‭112120503040‬"/>
    <s v="Serviços de Implantação e Operacionalização postos Poupatempo"/>
    <s v="01-‭112120503040‬-000-‭001505060521‬-2-NV022643-000000000-0-0-0"/>
    <s v="NV023559"/>
    <m/>
    <x v="2"/>
    <x v="27"/>
  </r>
  <r>
    <x v="10"/>
    <m/>
    <x v="1694"/>
    <d v="2025-10-20T00:00:00"/>
    <d v="2025-11-19T00:00:00"/>
    <n v="402.14"/>
    <s v="‭112120503040‬"/>
    <s v="Serviços de Implantação e Operacionalização postos Poupatempo"/>
    <s v="01-‭112120503040‬-000-‭001505060444‬-2-NV022568-000000000-0-0-0"/>
    <s v="NV022662"/>
    <m/>
    <x v="2"/>
    <x v="151"/>
  </r>
  <r>
    <x v="10"/>
    <m/>
    <x v="1695"/>
    <d v="2025-10-20T00:00:00"/>
    <d v="2025-11-19T00:00:00"/>
    <n v="5141.21"/>
    <s v="‭112120503040‬"/>
    <s v="Serviços de Implantação e Operacionalização postos Poupatempo"/>
    <s v="01-‭112120503040‬-000-‭001505060444‬-2-NV022568-000000000-0-0-0"/>
    <s v="NV003965"/>
    <m/>
    <x v="2"/>
    <x v="28"/>
  </r>
  <r>
    <x v="10"/>
    <m/>
    <x v="1696"/>
    <d v="2025-10-20T00:00:00"/>
    <d v="2025-11-19T00:00:00"/>
    <n v="846.92"/>
    <s v="‭112120503040‬"/>
    <s v="Serviços de Implantação e Operacionalização postos Poupatempo"/>
    <s v="01-‭112120503040‬-000-‭091505060510‬-2-NV009954-000000000-0-0-0"/>
    <s v="NV022588"/>
    <m/>
    <x v="2"/>
    <x v="207"/>
  </r>
  <r>
    <x v="10"/>
    <m/>
    <x v="1697"/>
    <d v="2025-10-20T00:00:00"/>
    <d v="2025-11-19T00:00:00"/>
    <n v="718.4"/>
    <s v="‭112120503040‬"/>
    <s v="Serviços de Implantação e Operacionalização postos Poupatempo"/>
    <s v="01-‭112120503040‬-000-‭001505060519‬-2-NV022641-000000000-0-0-0"/>
    <s v="NV022618"/>
    <m/>
    <x v="2"/>
    <x v="122"/>
  </r>
  <r>
    <x v="10"/>
    <m/>
    <x v="1698"/>
    <d v="2025-10-20T00:00:00"/>
    <d v="2025-11-19T00:00:00"/>
    <n v="1906.68"/>
    <s v="‭112120503040‬"/>
    <s v="Serviços de Implantação e Operacionalização postos Poupatempo"/>
    <s v="01-‭112120503040‬-000-‭001505060519‬-2-NV022641-000000000-0-0-0"/>
    <s v="NV003966"/>
    <m/>
    <x v="2"/>
    <x v="121"/>
  </r>
  <r>
    <x v="10"/>
    <m/>
    <x v="1699"/>
    <d v="2025-10-20T00:00:00"/>
    <d v="2025-11-19T00:00:00"/>
    <n v="718.4"/>
    <s v="‭112120503040‬"/>
    <s v="Serviços de Implantação e Operacionalização postos Poupatempo"/>
    <s v="01-‭112120503040‬-000-‭001505060518‬-2-NV022635-000000000-0-0-0"/>
    <s v="NV022642"/>
    <m/>
    <x v="2"/>
    <x v="62"/>
  </r>
  <r>
    <x v="10"/>
    <m/>
    <x v="1700"/>
    <d v="2025-10-20T00:00:00"/>
    <d v="2025-11-19T00:00:00"/>
    <n v="753.32"/>
    <s v="‭112120503040‬"/>
    <s v="Serviços de Implantação e Operacionalização postos Poupatempo"/>
    <s v="01-‭112120503040‬-000-‭001505060518‬-2-NV022635-000000000-0-0-0"/>
    <s v="NV022635"/>
    <m/>
    <x v="2"/>
    <x v="105"/>
  </r>
  <r>
    <x v="10"/>
    <m/>
    <x v="1701"/>
    <d v="2025-10-20T00:00:00"/>
    <d v="2025-11-19T00:00:00"/>
    <n v="762.06"/>
    <s v="‭112120503040‬"/>
    <s v="Serviços de Implantação e Operacionalização postos Poupatempo"/>
    <s v="01-‭112120503040‬-000-‭001505060445‬-2-NV022640-000000000-0-0-0"/>
    <s v="NV022676"/>
    <m/>
    <x v="2"/>
    <x v="138"/>
  </r>
  <r>
    <x v="10"/>
    <m/>
    <x v="1702"/>
    <d v="2025-10-20T00:00:00"/>
    <d v="2025-11-19T00:00:00"/>
    <n v="1257.01"/>
    <s v="‭112120503040‬"/>
    <s v="Serviços de Implantação e Operacionalização postos Poupatempo"/>
    <s v="01-‭112120503040‬-000-‭015505060536‬-2-NV023559-000000000-0-0-0"/>
    <s v="NV022568"/>
    <m/>
    <x v="2"/>
    <x v="21"/>
  </r>
  <r>
    <x v="10"/>
    <m/>
    <x v="1703"/>
    <d v="2025-10-20T00:00:00"/>
    <d v="2025-11-19T00:00:00"/>
    <n v="5561.27"/>
    <s v="‭112120503040‬"/>
    <s v="Serviços de Implantação e Operacionalização postos Poupatempo"/>
    <s v="01-‭112120503040‬-000-‭001505060523‬-2-NV022662-000000000-0-0-0"/>
    <s v="NV009954"/>
    <m/>
    <x v="2"/>
    <x v="170"/>
  </r>
  <r>
    <x v="10"/>
    <m/>
    <x v="1704"/>
    <d v="2025-10-20T00:00:00"/>
    <d v="2025-11-19T00:00:00"/>
    <n v="1602.19"/>
    <s v="‭112120503040‬"/>
    <s v="Serviços de Implantação e Operacionalização postos Poupatempo"/>
    <s v="01-‭112120503040‬-000-‭110505060438‬-2-NV003965-000000000-0-0-0"/>
    <s v="NV022640"/>
    <m/>
    <x v="2"/>
    <x v="120"/>
  </r>
  <r>
    <x v="10"/>
    <m/>
    <x v="1705"/>
    <d v="2025-10-20T00:00:00"/>
    <d v="2025-11-19T00:00:00"/>
    <n v="743.36"/>
    <s v="‭112120503040‬"/>
    <s v="Serviços de Implantação e Operacionalização postos Poupatempo"/>
    <s v="01-‭112120503040‬-000-‭001505060515‬-2-NV022588-000000000-0-0-0"/>
    <s v="NV022643"/>
    <m/>
    <x v="2"/>
    <x v="171"/>
  </r>
  <r>
    <x v="10"/>
    <m/>
    <x v="1706"/>
    <d v="2025-10-20T00:00:00"/>
    <d v="2025-11-19T00:00:00"/>
    <n v="743.36"/>
    <s v="‭112120503040‬"/>
    <s v="Serviços de Implantação e Operacionalização postos Poupatempo"/>
    <s v="01-‭112120503040‬-000-‭001505060516‬-2-NV022618-000000000-0-0-0"/>
    <s v="NV022641"/>
    <m/>
    <x v="2"/>
    <x v="137"/>
  </r>
  <r>
    <x v="10"/>
    <m/>
    <x v="1707"/>
    <d v="2025-10-20T00:00:00"/>
    <d v="2025-11-19T00:00:00"/>
    <n v="7506.03"/>
    <s v="‭112120503040‬"/>
    <s v="Serviços de Implantação e Operacionalização postos Poupatempo"/>
    <s v="01-‭112120503040‬-000-‭106505060509‬-2-NV003966-000000000-0-0-0"/>
    <s v="NV002952"/>
    <m/>
    <x v="2"/>
    <x v="8"/>
  </r>
  <r>
    <x v="10"/>
    <m/>
    <x v="1708"/>
    <d v="2025-10-20T00:00:00"/>
    <d v="2025-11-19T00:00:00"/>
    <n v="18694.54"/>
    <s v="‭112120503040‬"/>
    <s v="Serviços de Implantação e Operacionalização postos Poupatempo"/>
    <s v="01-‭112120503040‬-000-‭001505060520‬-2-NV022642-000000000-0-0-0"/>
    <s v="NV023559"/>
    <m/>
    <x v="2"/>
    <x v="27"/>
  </r>
  <r>
    <x v="10"/>
    <m/>
    <x v="1709"/>
    <d v="2025-10-20T00:00:00"/>
    <d v="2025-11-19T00:00:00"/>
    <n v="753.32"/>
    <s v="‭112120503040‬"/>
    <s v="Serviços de Implantação e Operacionalização postos Poupatempo"/>
    <s v="01-‭112120503040‬-000-‭001505060518‬-2-NV022635-000000000-0-0-0"/>
    <s v="NV022644"/>
    <m/>
    <x v="2"/>
    <x v="152"/>
  </r>
  <r>
    <x v="10"/>
    <m/>
    <x v="1710"/>
    <d v="2025-10-20T00:00:00"/>
    <d v="2025-11-19T00:00:00"/>
    <n v="2579.52"/>
    <s v="‭112120503040‬"/>
    <s v="Serviços de Implantação e Operacionalização postos Poupatempo"/>
    <s v="01-‭112120503040‬-000-‭001505060524‬-2-NV022676-000000000-0-0-0"/>
    <s v="NV003985"/>
    <m/>
    <x v="2"/>
    <x v="88"/>
  </r>
  <r>
    <x v="10"/>
    <m/>
    <x v="1711"/>
    <d v="2025-10-20T00:00:00"/>
    <d v="2025-11-19T00:00:00"/>
    <n v="737.38"/>
    <s v="‭112120503040‬"/>
    <s v="Serviços de Implantação e Operacionalização postos Poupatempo"/>
    <s v="01-‭112120503040‬-000-‭001505060444‬-2-NV022568-000000000-0-0-0"/>
    <s v="NV022662"/>
    <m/>
    <x v="2"/>
    <x v="151"/>
  </r>
  <r>
    <x v="10"/>
    <m/>
    <x v="1712"/>
    <d v="2025-10-20T00:00:00"/>
    <d v="2025-11-19T00:00:00"/>
    <n v="340.74"/>
    <s v="‭112120503040‬"/>
    <s v="Serviços de Implantação e Operacionalização postos Poupatempo"/>
    <s v="01-‭112120503040‬-000-‭091505060510‬-2-NV009954-000000000-0-0-0"/>
    <s v="NV022628"/>
    <m/>
    <x v="2"/>
    <x v="143"/>
  </r>
  <r>
    <x v="10"/>
    <m/>
    <x v="1713"/>
    <d v="2025-10-20T00:00:00"/>
    <d v="2025-11-19T00:00:00"/>
    <n v="362.48"/>
    <s v="‭112120503040‬"/>
    <s v="Serviços de Implantação e Operacionalização postos Poupatempo"/>
    <s v="01-‭112120503040‬-000-‭001505060445‬-2-NV022640-000000000-0-0-0"/>
    <s v="NV022644"/>
    <m/>
    <x v="2"/>
    <x v="152"/>
  </r>
  <r>
    <x v="10"/>
    <m/>
    <x v="1713"/>
    <d v="2025-10-20T00:00:00"/>
    <d v="2025-11-19T00:00:00"/>
    <n v="48.34"/>
    <s v="‭112120503040‬"/>
    <s v="Serviços de Implantação e Operacionalização postos Poupatempo"/>
    <s v="01-‭112120503040‬-000-‭001505060521‬-2-NV022643-000000000-0-0-0"/>
    <s v="NV022644"/>
    <m/>
    <x v="2"/>
    <x v="152"/>
  </r>
  <r>
    <x v="10"/>
    <m/>
    <x v="1714"/>
    <d v="2025-10-20T00:00:00"/>
    <d v="2025-11-19T00:00:00"/>
    <n v="1406.76"/>
    <s v="‭112120503040‬"/>
    <s v="Serviços de Implantação e Operacionalização postos Poupatempo"/>
    <s v="01-‭112120503040‬-000-‭001505060519‬-2-NV022641-000000000-0-0-0"/>
    <s v="NV003985"/>
    <m/>
    <x v="2"/>
    <x v="88"/>
  </r>
  <r>
    <x v="10"/>
    <m/>
    <x v="1715"/>
    <d v="2025-10-20T00:00:00"/>
    <d v="2025-11-19T00:00:00"/>
    <n v="2341.35"/>
    <s v="‭112120503040‬"/>
    <s v="Serviços de Implantação e Operacionalização postos Poupatempo"/>
    <s v="01-‭112120503040‬-000-‭120505060441‬-2-NV002952-000000000-0-0-0"/>
    <s v="NV002951"/>
    <m/>
    <x v="2"/>
    <x v="22"/>
  </r>
  <r>
    <x v="10"/>
    <m/>
    <x v="1715"/>
    <d v="2025-10-20T00:00:00"/>
    <d v="2025-11-19T00:00:00"/>
    <n v="283.88"/>
    <s v="‭112120503040‬"/>
    <s v="Serviços de Implantação e Operacionalização postos Poupatempo"/>
    <s v="01-‭112120503040‬-000-‭015505060536‬-2-NV023559-000000000-0-0-0"/>
    <s v="NV002951"/>
    <m/>
    <x v="2"/>
    <x v="22"/>
  </r>
  <r>
    <x v="10"/>
    <m/>
    <x v="1716"/>
    <d v="2025-10-20T00:00:00"/>
    <d v="2025-11-19T00:00:00"/>
    <n v="8125.3"/>
    <s v="‭112120503040‬"/>
    <s v="Serviços de Implantação e Operacionalização postos Poupatempo"/>
    <s v="01-‭112120503040‬-000-‭001505060522‬-2-NV022644-000000000-0-0-0"/>
    <s v="NV006965"/>
    <m/>
    <x v="2"/>
    <x v="14"/>
  </r>
  <r>
    <x v="10"/>
    <m/>
    <x v="1716"/>
    <d v="2025-10-20T00:00:00"/>
    <d v="2025-11-19T00:00:00"/>
    <n v="973.03"/>
    <s v="‭112120503040‬"/>
    <s v="Serviços de Implantação e Operacionalização postos Poupatempo"/>
    <s v="01-‭112120503040‬-000-‭123505060511‬-2-NV003985-000000000-0-0-0"/>
    <s v="NV006965"/>
    <m/>
    <x v="2"/>
    <x v="14"/>
  </r>
  <r>
    <x v="10"/>
    <m/>
    <x v="1717"/>
    <d v="2025-10-20T00:00:00"/>
    <d v="2025-11-19T00:00:00"/>
    <n v="318.56"/>
    <s v="‭112120503040‬"/>
    <s v="Serviços de Implantação e Operacionalização postos Poupatempo"/>
    <s v="01-‭112120503040‬-000-‭001505060523‬-2-NV022662-000000000-0-0-0"/>
    <s v="NV003976"/>
    <m/>
    <x v="2"/>
    <x v="9"/>
  </r>
  <r>
    <x v="10"/>
    <m/>
    <x v="1717"/>
    <d v="2025-10-20T00:00:00"/>
    <d v="2025-11-19T00:00:00"/>
    <n v="2889.06"/>
    <s v="‭112120503040‬"/>
    <s v="Serviços de Implantação e Operacionalização postos Poupatempo"/>
    <s v="01-‭112120503040‬-000-‭001505060412‬-2-NV022628-000000000-0-0-0"/>
    <s v="NV003976"/>
    <m/>
    <x v="2"/>
    <x v="9"/>
  </r>
  <r>
    <x v="10"/>
    <m/>
    <x v="1718"/>
    <d v="2025-10-20T00:00:00"/>
    <d v="2025-11-19T00:00:00"/>
    <n v="43.96"/>
    <s v="‭112120503040‬"/>
    <s v="Serviços de Implantação e Operacionalização postos Poupatempo"/>
    <s v="01-‭112120503040‬-000-‭001505060522‬-2-NV022644-000000000-0-0-0"/>
    <s v="NV021601"/>
    <m/>
    <x v="2"/>
    <x v="104"/>
  </r>
  <r>
    <x v="10"/>
    <m/>
    <x v="1718"/>
    <d v="2025-10-20T00:00:00"/>
    <d v="2025-11-19T00:00:00"/>
    <n v="428.11"/>
    <s v="‭112120503040‬"/>
    <s v="Serviços de Implantação e Operacionalização postos Poupatempo"/>
    <s v="01-‭112120503040‬-000-‭001505060522‬-2-NV022644-000000000-0-0-0"/>
    <s v="NV021601"/>
    <m/>
    <x v="2"/>
    <x v="104"/>
  </r>
  <r>
    <x v="10"/>
    <m/>
    <x v="1719"/>
    <d v="2025-10-20T00:00:00"/>
    <d v="2025-11-19T00:00:00"/>
    <n v="606"/>
    <s v="‭112120503040‬"/>
    <s v="Serviços de Implantação e Operacionalização postos Poupatempo"/>
    <s v="01-‭112120503040‬-000-‭123505060511‬-2-NV003985-000000000-0-0-0"/>
    <s v="NV009958"/>
    <m/>
    <x v="2"/>
    <x v="15"/>
  </r>
  <r>
    <x v="10"/>
    <m/>
    <x v="1719"/>
    <d v="2025-10-20T00:00:00"/>
    <d v="2025-11-19T00:00:00"/>
    <n v="5007.8599999999997"/>
    <s v="‭112120503040‬"/>
    <s v="Serviços de Implantação e Operacionalização postos Poupatempo"/>
    <s v="01-‭112120503040‬-000-‭083505060442‬-2-NV002951-000000000-0-0-0"/>
    <s v="NV009958"/>
    <m/>
    <x v="2"/>
    <x v="15"/>
  </r>
  <r>
    <x v="10"/>
    <m/>
    <x v="1720"/>
    <d v="2025-10-20T00:00:00"/>
    <d v="2025-11-19T00:00:00"/>
    <n v="894.3"/>
    <s v="‭112120503040‬"/>
    <s v="Serviços de Implantação e Operacionalização postos Poupatempo"/>
    <s v="01-‭112120503040‬-000-‭083505060442‬-2-NV002951-000000000-0-0-0"/>
    <s v="NV021579"/>
    <m/>
    <x v="2"/>
    <x v="38"/>
  </r>
  <r>
    <x v="10"/>
    <m/>
    <x v="1720"/>
    <d v="2025-10-20T00:00:00"/>
    <d v="2025-11-19T00:00:00"/>
    <n v="109.23"/>
    <s v="‭112120503040‬"/>
    <s v="Serviços de Implantação e Operacionalização postos Poupatempo"/>
    <s v="01-‭112120503040‬-000-‭047505060440‬-2-NV006965-000000000-0-0-0"/>
    <s v="NV021579"/>
    <m/>
    <x v="2"/>
    <x v="38"/>
  </r>
  <r>
    <x v="10"/>
    <m/>
    <x v="1721"/>
    <d v="2025-10-20T00:00:00"/>
    <d v="2025-11-19T00:00:00"/>
    <n v="69.27"/>
    <s v="‭112120503040‬"/>
    <s v="Serviços de Implantação e Operacionalização postos Poupatempo"/>
    <s v="01-‭112120503040‬-000-‭047505060440‬-2-NV006965-000000000-0-0-0"/>
    <s v="NV021594"/>
    <m/>
    <x v="2"/>
    <x v="89"/>
  </r>
  <r>
    <x v="10"/>
    <m/>
    <x v="1721"/>
    <d v="2025-10-20T00:00:00"/>
    <d v="2025-11-19T00:00:00"/>
    <n v="341.55"/>
    <s v="‭112120503040‬"/>
    <s v="Serviços de Implantação e Operacionalização postos Poupatempo"/>
    <s v="01-‭112120503040‬-000-‭094505060439‬-2-NV003976-000000000-0-0-0"/>
    <s v="NV021594"/>
    <m/>
    <x v="2"/>
    <x v="89"/>
  </r>
  <r>
    <x v="10"/>
    <m/>
    <x v="1722"/>
    <d v="2025-10-20T00:00:00"/>
    <d v="2025-11-19T00:00:00"/>
    <n v="165.12"/>
    <s v="‭112120503040‬"/>
    <s v="Serviços de Implantação e Operacionalização postos Poupatempo"/>
    <s v="01-‭112120503040‬-000-‭094505060439‬-2-NV003976-000000000-0-0-0"/>
    <s v="NV022553"/>
    <m/>
    <x v="2"/>
    <x v="61"/>
  </r>
  <r>
    <x v="10"/>
    <m/>
    <x v="1722"/>
    <d v="2025-10-20T00:00:00"/>
    <d v="2025-11-19T00:00:00"/>
    <n v="254.75"/>
    <s v="‭112120503040‬"/>
    <s v="Serviços de Implantação e Operacionalização postos Poupatempo"/>
    <s v="01-‭112120503040‬-000-‭001505060513‬-2-NV021601-000000000-0-0-0"/>
    <s v="NV022553"/>
    <m/>
    <x v="2"/>
    <x v="61"/>
  </r>
  <r>
    <x v="10"/>
    <m/>
    <x v="1723"/>
    <d v="2025-10-20T00:00:00"/>
    <d v="2025-11-19T00:00:00"/>
    <n v="1840.13"/>
    <s v="‭112120503040‬"/>
    <s v="Serviços de Implantação e Operacionalização postos Poupatempo"/>
    <s v="01-‭112120503040‬-000-‭001505060513‬-2-NV021601-000000000-0-0-0"/>
    <s v="NV021579"/>
    <m/>
    <x v="2"/>
    <x v="38"/>
  </r>
  <r>
    <x v="10"/>
    <m/>
    <x v="1724"/>
    <d v="2025-10-20T00:00:00"/>
    <d v="2025-11-19T00:00:00"/>
    <n v="16683.27"/>
    <s v="‭112120503040‬"/>
    <s v="Serviços de Implantação e Operacionalização postos Poupatempo"/>
    <s v="01-‭112120503040‬-000-‭124505060437‬-2-NV009958-000000000-0-0-0"/>
    <s v="NV006965"/>
    <m/>
    <x v="2"/>
    <x v="14"/>
  </r>
  <r>
    <x v="10"/>
    <m/>
    <x v="1725"/>
    <d v="2025-10-20T00:00:00"/>
    <d v="2025-11-19T00:00:00"/>
    <n v="4813.79"/>
    <s v="‭112120503040‬"/>
    <s v="Serviços de Implantação e Operacionalização postos Poupatempo"/>
    <s v="01-‭112120503040‬-000-‭124505060437‬-2-NV009958-000000000-0-0-0"/>
    <s v="NV002951"/>
    <m/>
    <x v="2"/>
    <x v="22"/>
  </r>
  <r>
    <x v="10"/>
    <m/>
    <x v="1726"/>
    <d v="2025-10-20T00:00:00"/>
    <d v="2025-11-19T00:00:00"/>
    <n v="45.27"/>
    <s v="‭112120503040‬"/>
    <s v="Serviços de Implantação e Operacionalização postos Poupatempo"/>
    <s v="01-‭112120503040‬-000-‭001505060443‬-2-NV021579-000000000-0-0-0"/>
    <s v="NV022553"/>
    <m/>
    <x v="2"/>
    <x v="61"/>
  </r>
  <r>
    <x v="10"/>
    <m/>
    <x v="1726"/>
    <d v="2025-10-20T00:00:00"/>
    <d v="2025-11-19T00:00:00"/>
    <n v="724.62"/>
    <s v="‭112120503040‬"/>
    <s v="Serviços de Implantação e Operacionalização postos Poupatempo"/>
    <s v="01-‭112120503040‬-000-‭001505060443‬-2-NV021579-000000000-0-0-0"/>
    <s v="NV022553"/>
    <m/>
    <x v="2"/>
    <x v="61"/>
  </r>
  <r>
    <x v="10"/>
    <m/>
    <x v="1727"/>
    <d v="2025-10-20T00:00:00"/>
    <d v="2025-11-19T00:00:00"/>
    <n v="865.64"/>
    <s v="‭112120503040‬"/>
    <s v="Serviços de Implantação e Operacionalização postos Poupatempo"/>
    <s v="01-‭112120503040‬-000-‭001505060512‬-2-NV021594-000000000-0-0-0"/>
    <s v="NV021601"/>
    <m/>
    <x v="2"/>
    <x v="104"/>
  </r>
  <r>
    <x v="10"/>
    <m/>
    <x v="1728"/>
    <d v="2025-10-20T00:00:00"/>
    <d v="2025-11-19T00:00:00"/>
    <n v="5881.7"/>
    <s v="‭112120503040‬"/>
    <s v="Serviços de Implantação e Operacionalização postos Poupatempo"/>
    <s v="01-‭112120503040‬-000-‭001505060512‬-2-NV021594-000000000-0-0-0"/>
    <s v="NV003976"/>
    <m/>
    <x v="2"/>
    <x v="9"/>
  </r>
  <r>
    <x v="10"/>
    <m/>
    <x v="1729"/>
    <d v="2025-10-20T00:00:00"/>
    <d v="2025-11-19T00:00:00"/>
    <n v="772.02"/>
    <s v="‭112120503040‬"/>
    <s v="Serviços de Implantação e Operacionalização postos Poupatempo"/>
    <s v="01-‭112120503040‬-000-‭001505060514‬-2-NV022553-000000000-0-0-0"/>
    <s v="NV022633"/>
    <m/>
    <x v="2"/>
    <x v="172"/>
  </r>
  <r>
    <x v="10"/>
    <m/>
    <x v="1730"/>
    <d v="2025-10-20T00:00:00"/>
    <d v="2025-11-19T00:00:00"/>
    <n v="10293.93"/>
    <s v="‭112120503040‬"/>
    <s v="Serviços de Implantação e Operacionalização postos Poupatempo"/>
    <s v="01-‭112120503040‬-000-‭001505060514‬-2-NV022553-000000000-0-0-0"/>
    <s v="NV009958"/>
    <m/>
    <x v="2"/>
    <x v="15"/>
  </r>
  <r>
    <x v="10"/>
    <m/>
    <x v="1731"/>
    <d v="2025-10-20T00:00:00"/>
    <d v="2025-11-19T00:00:00"/>
    <n v="2803.79"/>
    <s v="‭112120503040‬"/>
    <s v="Serviços de Implantação e Operacionalização postos Poupatempo"/>
    <s v="01-‭112120503040‬-000-‭001505060443‬-2-NV021579-000000000-0-0-0"/>
    <s v="NV003965"/>
    <m/>
    <x v="2"/>
    <x v="28"/>
  </r>
  <r>
    <x v="10"/>
    <m/>
    <x v="1732"/>
    <d v="2025-10-20T00:00:00"/>
    <d v="2025-11-19T00:00:00"/>
    <n v="716.2"/>
    <s v="‭112120503040‬"/>
    <s v="Serviços de Implantação e Operacionalização postos Poupatempo"/>
    <s v="01-‭112120503040‬-000-‭047505060440‬-2-NV006965-000000000-0-0-0"/>
    <s v="NV021594"/>
    <m/>
    <x v="2"/>
    <x v="89"/>
  </r>
  <r>
    <x v="10"/>
    <m/>
    <x v="1732"/>
    <d v="2025-10-20T00:00:00"/>
    <d v="2025-11-19T00:00:00"/>
    <n v="37.11"/>
    <s v="‭112120503040‬"/>
    <s v="Serviços de Implantação e Operacionalização postos Poupatempo"/>
    <s v="01-‭112120503040‬-000-‭083505060442‬-2-NV002951-000000000-0-0-0"/>
    <s v="NV021594"/>
    <m/>
    <x v="2"/>
    <x v="89"/>
  </r>
  <r>
    <x v="10"/>
    <m/>
    <x v="1733"/>
    <d v="2025-10-20T00:00:00"/>
    <d v="2025-11-19T00:00:00"/>
    <n v="287.51"/>
    <s v="‭112120503040‬"/>
    <s v="Serviços de Implantação e Operacionalização postos Poupatempo"/>
    <s v="01-‭112120503040‬-000-‭001505060514‬-2-NV022553-000000000-0-0-0"/>
    <s v="NV021611"/>
    <m/>
    <x v="2"/>
    <x v="10"/>
  </r>
  <r>
    <x v="10"/>
    <m/>
    <x v="1733"/>
    <d v="2025-10-20T00:00:00"/>
    <d v="2025-11-19T00:00:00"/>
    <n v="1896.03"/>
    <s v="‭112120503040‬"/>
    <s v="Serviços de Implantação e Operacionalização postos Poupatempo"/>
    <s v="01-‭112120503040‬-000-‭001505060514‬-2-NV022553-000000000-0-0-0"/>
    <s v="NV021611"/>
    <m/>
    <x v="2"/>
    <x v="10"/>
  </r>
  <r>
    <x v="10"/>
    <m/>
    <x v="1733"/>
    <d v="2025-10-20T00:00:00"/>
    <d v="2025-11-19T00:00:00"/>
    <n v="67.8"/>
    <s v="‭112120503040‬"/>
    <s v="Serviços de Implantação e Operacionalização postos Poupatempo"/>
    <s v="01-‭112120503040‬-000-‭001505060513‬-2-NV021601-000000000-0-0-0"/>
    <s v="NV021611"/>
    <m/>
    <x v="2"/>
    <x v="10"/>
  </r>
  <r>
    <x v="10"/>
    <m/>
    <x v="1734"/>
    <d v="2025-10-20T00:00:00"/>
    <d v="2025-11-19T00:00:00"/>
    <n v="1583.72"/>
    <s v="‭112120503040‬"/>
    <s v="Serviços de Implantação e Operacionalização postos Poupatempo"/>
    <s v="01-‭112120503040‬-000-‭094505060439‬-2-NV003976-000000000-0-0-0"/>
    <s v="NV000957"/>
    <m/>
    <x v="2"/>
    <x v="30"/>
  </r>
  <r>
    <x v="10"/>
    <m/>
    <x v="1734"/>
    <d v="2025-10-20T00:00:00"/>
    <d v="2025-11-19T00:00:00"/>
    <n v="14410.67"/>
    <s v="‭112120503040‬"/>
    <s v="Serviços de Implantação e Operacionalização postos Poupatempo"/>
    <s v="01-‭112120503040‬-000-‭001505060517‬-2-NV022633-000000000-0-0-0"/>
    <s v="NV000957"/>
    <m/>
    <x v="2"/>
    <x v="30"/>
  </r>
  <r>
    <x v="10"/>
    <m/>
    <x v="1735"/>
    <d v="2025-10-20T00:00:00"/>
    <d v="2025-11-19T00:00:00"/>
    <n v="1131.4100000000001"/>
    <s v="‭112120503040‬"/>
    <s v="Serviços de Implantação e Operacionalização postos Poupatempo"/>
    <s v="01-‭112120503040‬-000-‭124505060437‬-2-NV009958-000000000-0-0-0"/>
    <s v="NV021609"/>
    <m/>
    <x v="2"/>
    <x v="157"/>
  </r>
  <r>
    <x v="10"/>
    <m/>
    <x v="1736"/>
    <d v="2025-10-06T00:00:00"/>
    <d v="2025-11-19T00:00:00"/>
    <n v="2208.86"/>
    <s v="‭112120503040‬"/>
    <s v="Serviços de Implantação e Operacionalização postos Poupatempo"/>
    <s v="01-‭112120503040‬-000-‭110505060438‬-2-NV003965-000000000-0-0-0"/>
    <s v="NV022615"/>
    <m/>
    <x v="2"/>
    <x v="148"/>
  </r>
  <r>
    <x v="10"/>
    <m/>
    <x v="1737"/>
    <d v="2025-10-06T00:00:00"/>
    <d v="2025-11-19T00:00:00"/>
    <n v="3115.77"/>
    <s v="‭112120503040‬"/>
    <s v="Serviços de Implantação e Operacionalização postos Poupatempo"/>
    <s v="01-‭112120503040‬-000-‭001505060512‬-2-NV021594-000000000-0-0-0"/>
    <s v="NV021608"/>
    <m/>
    <x v="2"/>
    <x v="19"/>
  </r>
  <r>
    <x v="10"/>
    <m/>
    <x v="1738"/>
    <d v="2025-10-06T00:00:00"/>
    <d v="2025-11-19T00:00:00"/>
    <n v="2537.5100000000002"/>
    <s v="‭112120503040‬"/>
    <s v="Serviços de Implantação e Operacionalização postos Poupatempo"/>
    <s v="01-‭112120503040‬-000-‭001505060512‬-2-NV021594-000000000-0-0-0"/>
    <s v="NV021607"/>
    <m/>
    <x v="2"/>
    <x v="130"/>
  </r>
  <r>
    <x v="10"/>
    <m/>
    <x v="1739"/>
    <d v="2025-10-06T00:00:00"/>
    <d v="2025-11-19T00:00:00"/>
    <n v="2273.86"/>
    <s v="‭112120503040‬"/>
    <s v="Serviços de Implantação e Operacionalização postos Poupatempo"/>
    <s v="01-‭112120503040‬-000-‭001505060489‬-2-NV021611-000000000-0-0-0"/>
    <s v="NV022685"/>
    <m/>
    <x v="2"/>
    <x v="216"/>
  </r>
  <r>
    <x v="10"/>
    <m/>
    <x v="1740"/>
    <d v="2025-10-06T00:00:00"/>
    <d v="2025-11-19T00:00:00"/>
    <n v="2196.65"/>
    <s v="‭112120503040‬"/>
    <s v="Serviços de Implantação e Operacionalização postos Poupatempo"/>
    <s v="01-‭112120503040‬-000-‭001505060489‬-2-NV021611-000000000-0-0-0"/>
    <s v="NV022614"/>
    <m/>
    <x v="2"/>
    <x v="147"/>
  </r>
  <r>
    <x v="10"/>
    <m/>
    <x v="1741"/>
    <d v="2025-10-06T00:00:00"/>
    <d v="2025-11-19T00:00:00"/>
    <n v="3364.47"/>
    <s v="‭112120503040‬"/>
    <s v="Serviços de Implantação e Operacionalização postos Poupatempo"/>
    <s v="01-‭112120503040‬-000-‭001501930142‬-2-NV021611-000000000-0-0-0"/>
    <s v="NV021580"/>
    <m/>
    <x v="2"/>
    <x v="162"/>
  </r>
  <r>
    <x v="10"/>
    <m/>
    <x v="1742"/>
    <d v="2025-10-06T00:00:00"/>
    <d v="2025-11-19T00:00:00"/>
    <n v="2227.79"/>
    <s v="‭112120503040‬"/>
    <s v="Serviços de Implantação e Operacionalização postos Poupatempo"/>
    <s v="01-‭112120503040‬-000-‭071505060482‬-2-NV000957-000000000-0-0-0"/>
    <s v="NV022629"/>
    <m/>
    <x v="2"/>
    <x v="35"/>
  </r>
  <r>
    <x v="10"/>
    <m/>
    <x v="1743"/>
    <d v="2025-10-06T00:00:00"/>
    <d v="2025-11-19T00:00:00"/>
    <n v="2214.71"/>
    <s v="‭112120503040‬"/>
    <s v="Serviços de Implantação e Operacionalização postos Poupatempo"/>
    <s v="01-‭112120503040‬-000-‭071505060482‬-2-NV000957-000000000-0-0-0"/>
    <s v="NV022638"/>
    <m/>
    <x v="2"/>
    <x v="112"/>
  </r>
  <r>
    <x v="10"/>
    <m/>
    <x v="1744"/>
    <d v="2025-10-06T00:00:00"/>
    <d v="2025-11-19T00:00:00"/>
    <n v="2402.88"/>
    <s v="‭112120503040‬"/>
    <s v="Serviços de Implantação e Operacionalização postos Poupatempo"/>
    <s v="01-‭112120503040‬-000-‭001505060401‬-2-NV021609-000000000-0-0-0"/>
    <s v="NV021576"/>
    <m/>
    <x v="2"/>
    <x v="71"/>
  </r>
  <r>
    <x v="10"/>
    <m/>
    <x v="1745"/>
    <d v="2025-10-06T00:00:00"/>
    <d v="2025-11-19T00:00:00"/>
    <n v="13332.64"/>
    <s v="‭112120503040‬"/>
    <s v="Serviços de Implantação e Operacionalização postos Poupatempo"/>
    <s v="01-‭112120503040‬-000-‭001505060409‬-2-NV022615-000000000-0-0-0"/>
    <s v="NV000952"/>
    <m/>
    <x v="2"/>
    <x v="39"/>
  </r>
  <r>
    <x v="10"/>
    <m/>
    <x v="1746"/>
    <d v="2025-10-06T00:00:00"/>
    <d v="2025-11-19T00:00:00"/>
    <n v="9350.4"/>
    <s v="‭112120503040‬"/>
    <s v="Serviços de Implantação e Operacionalização postos Poupatempo"/>
    <s v="01-‭112120503040‬-000-‭001505060400‬-2-NV021608-000000000-0-0-0"/>
    <s v="NV022603"/>
    <m/>
    <x v="2"/>
    <x v="146"/>
  </r>
  <r>
    <x v="10"/>
    <m/>
    <x v="1747"/>
    <d v="2025-10-06T00:00:00"/>
    <d v="2025-11-19T00:00:00"/>
    <n v="2838.86"/>
    <s v="‭112120503040‬"/>
    <s v="Serviços de Implantação e Operacionalização postos Poupatempo"/>
    <s v="01-‭112120503040‬-000-‭001505060399‬-2-NV021607-000000000-0-0-0"/>
    <s v="NV021620"/>
    <m/>
    <x v="2"/>
    <x v="70"/>
  </r>
  <r>
    <x v="10"/>
    <m/>
    <x v="1748"/>
    <d v="2025-10-06T00:00:00"/>
    <d v="2025-11-19T00:00:00"/>
    <n v="4096.55"/>
    <s v="‭112120503040‬"/>
    <s v="Serviços de Implantação e Operacionalização postos Poupatempo"/>
    <s v="01-‭112120503040‬-000-‭001505060419‬-2-NV022685-000000000-0-0-0"/>
    <s v="NV022558"/>
    <m/>
    <x v="2"/>
    <x v="12"/>
  </r>
  <r>
    <x v="10"/>
    <m/>
    <x v="1749"/>
    <d v="2025-10-06T00:00:00"/>
    <d v="2025-11-19T00:00:00"/>
    <n v="2175.6799999999998"/>
    <s v="‭112120503040‬"/>
    <s v="Serviços de Implantação e Operacionalização postos Poupatempo"/>
    <s v="01-‭112120503040‬-000-‭001505060408‬-2-NV022614-000000000-0-0-0"/>
    <s v="NV022646"/>
    <m/>
    <x v="2"/>
    <x v="25"/>
  </r>
  <r>
    <x v="10"/>
    <m/>
    <x v="1750"/>
    <d v="2025-10-06T00:00:00"/>
    <d v="2025-11-19T00:00:00"/>
    <n v="2247.98"/>
    <s v="‭112120503040‬"/>
    <s v="Serviços de Implantação e Operacionalização postos Poupatempo"/>
    <s v="01-‭112120503040‬-000-‭001505060394‬-2-NV021580-000000000-0-0-0"/>
    <s v="NV022639"/>
    <m/>
    <x v="2"/>
    <x v="161"/>
  </r>
  <r>
    <x v="10"/>
    <m/>
    <x v="1751"/>
    <d v="2025-10-06T00:00:00"/>
    <d v="2025-11-19T00:00:00"/>
    <n v="8341.01"/>
    <s v="‭112120503040‬"/>
    <s v="Serviços de Implantação e Operacionalização postos Poupatempo"/>
    <s v="01-‭112120503040‬-000-‭001505060413‬-2-NV022629-000000000-0-0-0"/>
    <s v="NV003968"/>
    <m/>
    <x v="2"/>
    <x v="127"/>
  </r>
  <r>
    <x v="10"/>
    <m/>
    <x v="1752"/>
    <d v="2025-10-06T00:00:00"/>
    <d v="2025-11-19T00:00:00"/>
    <n v="11992.63"/>
    <s v="‭112120503040‬"/>
    <s v="Serviços de Implantação e Operacionalização postos Poupatempo"/>
    <s v="01-‭112120503040‬-000-‭001505060415‬-2-NV022638-000000000-0-0-0"/>
    <s v="NV003969"/>
    <m/>
    <x v="2"/>
    <x v="111"/>
  </r>
  <r>
    <x v="10"/>
    <m/>
    <x v="1753"/>
    <d v="2025-10-06T00:00:00"/>
    <d v="2025-11-19T00:00:00"/>
    <n v="2640.47"/>
    <s v="‭112120503040‬"/>
    <s v="Serviços de Implantação e Operacionalização postos Poupatempo"/>
    <s v="01-‭112120503040‬-000-‭001505060393‬-2-NV021576-000000000-0-0-0"/>
    <s v="NV022637"/>
    <m/>
    <x v="2"/>
    <x v="69"/>
  </r>
  <r>
    <x v="10"/>
    <m/>
    <x v="1754"/>
    <d v="2025-10-06T00:00:00"/>
    <d v="2025-11-19T00:00:00"/>
    <n v="3699.91"/>
    <s v="‭112120503040‬"/>
    <s v="Serviços de Implantação e Operacionalização postos Poupatempo"/>
    <s v="01-‭112120503040‬-000-‭079505060122‬-2-NV000952-000000000-0-0-0"/>
    <s v="NV021581"/>
    <m/>
    <x v="2"/>
    <x v="145"/>
  </r>
  <r>
    <x v="10"/>
    <m/>
    <x v="1755"/>
    <d v="2025-10-06T00:00:00"/>
    <d v="2025-11-19T00:00:00"/>
    <n v="6658.76"/>
    <s v="‭112120503040‬"/>
    <s v="Serviços de Implantação e Operacionalização postos Poupatempo"/>
    <s v="01-‭112120503040‬-000-‭001505060407‬-2-NV022603-000000000-0-0-0"/>
    <s v="NV003972"/>
    <m/>
    <x v="2"/>
    <x v="50"/>
  </r>
  <r>
    <x v="10"/>
    <m/>
    <x v="1756"/>
    <d v="2025-10-06T00:00:00"/>
    <d v="2025-11-19T00:00:00"/>
    <n v="15470.42"/>
    <s v="‭112120503040‬"/>
    <s v="Serviços de Implantação e Operacionalização postos Poupatempo"/>
    <s v="01-‭112120503040‬-000-‭001505060402‬-2-NV021620-000000000-0-0-0"/>
    <s v="NV004960"/>
    <m/>
    <x v="2"/>
    <x v="49"/>
  </r>
  <r>
    <x v="10"/>
    <m/>
    <x v="1757"/>
    <d v="2025-10-06T00:00:00"/>
    <d v="2025-11-19T00:00:00"/>
    <n v="2622.35"/>
    <s v="‭112120503040‬"/>
    <s v="Serviços de Implantação e Operacionalização postos Poupatempo"/>
    <s v="01-‭112120503040‬-000-‭001505060403‬-2-NV022558-000000000-0-0-0"/>
    <s v="NV021575"/>
    <m/>
    <x v="2"/>
    <x v="67"/>
  </r>
  <r>
    <x v="10"/>
    <m/>
    <x v="1758"/>
    <d v="2025-10-06T00:00:00"/>
    <d v="2025-11-19T00:00:00"/>
    <n v="8144.47"/>
    <s v="‭112120503040‬"/>
    <s v="Serviços de Implantação e Operacionalização postos Poupatempo"/>
    <s v="01-‭112120503040‬-000-‭001505060417‬-2-NV022646-000000000-0-0-0"/>
    <s v="NV003974"/>
    <m/>
    <x v="2"/>
    <x v="159"/>
  </r>
  <r>
    <x v="10"/>
    <m/>
    <x v="1759"/>
    <d v="2025-10-06T00:00:00"/>
    <d v="2025-11-19T00:00:00"/>
    <n v="2857.94"/>
    <s v="‭112120503040‬"/>
    <s v="Serviços de Implantação e Operacionalização postos Poupatempo"/>
    <s v="01-‭112120503040‬-000-‭001505060416‬-2-NV022639-000000000-0-0-0"/>
    <s v="NV021589"/>
    <m/>
    <x v="2"/>
    <x v="176"/>
  </r>
  <r>
    <x v="10"/>
    <m/>
    <x v="1760"/>
    <d v="2025-10-06T00:00:00"/>
    <d v="2025-11-19T00:00:00"/>
    <n v="22533.08"/>
    <s v="‭112120503040‬"/>
    <s v="Serviços de Implantação e Operacionalização postos Poupatempo"/>
    <s v="01-‭112120503040‬-000-‭122505060123‬-2-NV003968-000000000-0-0-0"/>
    <s v="NV000958"/>
    <m/>
    <x v="2"/>
    <x v="110"/>
  </r>
  <r>
    <x v="10"/>
    <m/>
    <x v="1761"/>
    <d v="2025-10-06T00:00:00"/>
    <d v="2025-11-19T00:00:00"/>
    <n v="2282.58"/>
    <s v="‭112120503040‬"/>
    <s v="Serviços de Implantação e Operacionalização postos Poupatempo"/>
    <s v="01-‭112120503040‬-000-‭121505060124‬-2-NV003969-000000000-0-0-0"/>
    <s v="NV022626"/>
    <m/>
    <x v="2"/>
    <x v="48"/>
  </r>
  <r>
    <x v="10"/>
    <m/>
    <x v="1762"/>
    <d v="2025-10-06T00:00:00"/>
    <d v="2025-11-19T00:00:00"/>
    <n v="26242.6"/>
    <s v="‭112120503040‬"/>
    <s v="Serviços de Implantação e Operacionalização postos Poupatempo"/>
    <s v="01-‭112120503040‬-000-‭001505060414‬-2-NV022637-000000000-0-0-0"/>
    <s v="NV006978"/>
    <m/>
    <x v="2"/>
    <x v="109"/>
  </r>
  <r>
    <x v="10"/>
    <m/>
    <x v="1763"/>
    <d v="2025-10-06T00:00:00"/>
    <d v="2025-11-19T00:00:00"/>
    <n v="2564.6799999999998"/>
    <s v="‭112120503040‬"/>
    <s v="Serviços de Implantação e Operacionalização postos Poupatempo"/>
    <s v="01-‭112120503040‬-000-‭001505060395‬-2-NV021581-000000000-0-0-0"/>
    <s v="NV021597"/>
    <m/>
    <x v="2"/>
    <x v="107"/>
  </r>
  <r>
    <x v="10"/>
    <m/>
    <x v="1764"/>
    <d v="2025-10-06T00:00:00"/>
    <d v="2025-11-19T00:00:00"/>
    <n v="2119.86"/>
    <s v="‭112120503040‬"/>
    <s v="Serviços de Implantação e Operacionalização postos Poupatempo"/>
    <s v="01-‭112120503040‬-000-‭093505060125‬-2-NV003972-000000000-0-0-0"/>
    <s v="NV022602"/>
    <m/>
    <x v="2"/>
    <x v="178"/>
  </r>
  <r>
    <x v="10"/>
    <m/>
    <x v="1765"/>
    <d v="2025-10-06T00:00:00"/>
    <d v="2025-11-19T00:00:00"/>
    <n v="5779.05"/>
    <s v="‭112120503040‬"/>
    <s v="Serviços de Implantação e Operacionalização postos Poupatempo"/>
    <s v="01-‭112120503040‬-000-‭118505060126‬-2-NV004960-000000000-0-0-0"/>
    <s v="NV003979"/>
    <m/>
    <x v="2"/>
    <x v="46"/>
  </r>
  <r>
    <x v="10"/>
    <m/>
    <x v="1766"/>
    <d v="2025-10-06T00:00:00"/>
    <d v="2025-11-19T00:00:00"/>
    <n v="10007.24"/>
    <s v="‭112120503040‬"/>
    <s v="Serviços de Implantação e Operacionalização postos Poupatempo"/>
    <s v="01-‭112120503040‬-000-‭142505060137‬-2-NV021575-000000000-0-0-0"/>
    <s v="NV004961"/>
    <m/>
    <x v="2"/>
    <x v="11"/>
  </r>
  <r>
    <x v="10"/>
    <m/>
    <x v="1767"/>
    <d v="2025-10-06T00:00:00"/>
    <d v="2025-11-19T00:00:00"/>
    <n v="29117.94"/>
    <s v="‭112120503040‬"/>
    <s v="Serviços de Implantação e Operacionalização postos Poupatempo"/>
    <s v="01-‭112120503040‬-000-‭099505060127‬-2-NV003974-000000000-0-0-0"/>
    <s v="NV006962"/>
    <m/>
    <x v="2"/>
    <x v="40"/>
  </r>
  <r>
    <x v="10"/>
    <m/>
    <x v="1768"/>
    <d v="2025-10-06T00:00:00"/>
    <d v="2025-11-19T00:00:00"/>
    <n v="23756.6"/>
    <s v="‭112120503040‬"/>
    <s v="Serviços de Implantação e Operacionalização postos Poupatempo"/>
    <s v="01-‭112120503040‬-000-‭001505060397‬-2-NV021589-000000000-0-0-0"/>
    <s v="NV000957"/>
    <m/>
    <x v="2"/>
    <x v="30"/>
  </r>
  <r>
    <x v="10"/>
    <m/>
    <x v="1769"/>
    <d v="2025-10-06T00:00:00"/>
    <d v="2025-11-19T00:00:00"/>
    <n v="7949.87"/>
    <s v="‭112120503040‬"/>
    <s v="Serviços de Implantação e Operacionalização postos Poupatempo"/>
    <s v="01-‭112120503040‬-000-‭082505060128‬-2-NV000958-000000000-0-0-0"/>
    <s v="NV003981"/>
    <m/>
    <x v="2"/>
    <x v="158"/>
  </r>
  <r>
    <x v="10"/>
    <m/>
    <x v="1770"/>
    <d v="2025-10-06T00:00:00"/>
    <d v="2025-11-19T00:00:00"/>
    <n v="4245.2"/>
    <s v="‭112120503040‬"/>
    <s v="Serviços de Implantação e Operacionalização postos Poupatempo"/>
    <s v="01-‭112120503040‬-000-‭001505060410‬-2-NV022626-000000000-0-0-0"/>
    <s v="NV022578"/>
    <m/>
    <x v="2"/>
    <x v="108"/>
  </r>
  <r>
    <x v="10"/>
    <m/>
    <x v="1771"/>
    <d v="2025-10-06T00:00:00"/>
    <d v="2025-11-19T00:00:00"/>
    <n v="13332.82"/>
    <s v="‭112120503040‬"/>
    <s v="Serviços de Implantação e Operacionalização postos Poupatempo"/>
    <s v="01-‭112120503040‬-000-‭060505060133‬-2-NV006978-000000000-0-0-0"/>
    <s v="NV003980"/>
    <m/>
    <x v="2"/>
    <x v="142"/>
  </r>
  <r>
    <x v="10"/>
    <m/>
    <x v="1772"/>
    <d v="2025-10-06T00:00:00"/>
    <d v="2025-11-19T00:00:00"/>
    <n v="13280.51"/>
    <s v="‭112120503040‬"/>
    <s v="Serviços de Implantação e Operacionalização postos Poupatempo"/>
    <s v="01-‭112120503040‬-000-‭001505060398‬-2-NV021597-000000000-0-0-0"/>
    <s v="NV008121"/>
    <m/>
    <x v="2"/>
    <x v="33"/>
  </r>
  <r>
    <x v="10"/>
    <m/>
    <x v="1773"/>
    <d v="2025-10-06T00:00:00"/>
    <d v="2025-11-19T00:00:00"/>
    <n v="2259.64"/>
    <s v="‭112120503040‬"/>
    <s v="Serviços de Implantação e Operacionalização postos Poupatempo"/>
    <s v="01-‭112120503040‬-000-‭001505060406‬-2-NV022602-000000000-0-0-0"/>
    <s v="NV022628"/>
    <m/>
    <x v="2"/>
    <x v="143"/>
  </r>
  <r>
    <x v="10"/>
    <m/>
    <x v="1774"/>
    <d v="2025-10-06T00:00:00"/>
    <d v="2025-11-19T00:00:00"/>
    <n v="2992.48"/>
    <s v="‭112120503040‬"/>
    <s v="Serviços de Implantação e Operacionalização postos Poupatempo"/>
    <s v="01-‭112120503040‬-000-‭108505060129‬-2-NV003979-000000000-0-0-0"/>
    <s v="NV021609"/>
    <m/>
    <x v="2"/>
    <x v="157"/>
  </r>
  <r>
    <x v="10"/>
    <m/>
    <x v="1775"/>
    <d v="2025-10-06T00:00:00"/>
    <d v="2025-11-19T00:00:00"/>
    <n v="2235.61"/>
    <s v="‭112120503040‬"/>
    <s v="Serviços de Implantação e Operacionalização postos Poupatempo"/>
    <s v="01-‭112120503040‬-000-‭126505060135‬-2-NV004961-000000000-0-0-0"/>
    <s v="NV020557"/>
    <m/>
    <x v="2"/>
    <x v="93"/>
  </r>
  <r>
    <x v="10"/>
    <m/>
    <x v="1776"/>
    <d v="2025-10-06T00:00:00"/>
    <d v="2025-11-19T00:00:00"/>
    <n v="4307.88"/>
    <s v="‭112120503040‬"/>
    <s v="Serviços de Implantação e Operacionalização postos Poupatempo"/>
    <s v="01-‭112120503040‬-000-‭045505060134‬-2-NV006962-000000000-0-0-0"/>
    <s v="NV021593"/>
    <m/>
    <x v="2"/>
    <x v="18"/>
  </r>
  <r>
    <x v="10"/>
    <m/>
    <x v="1777"/>
    <d v="2025-10-06T00:00:00"/>
    <d v="2025-11-19T00:00:00"/>
    <n v="4260.9799999999996"/>
    <s v="‭112120503040‬"/>
    <s v="Serviços de Implantação e Operacionalização postos Poupatempo"/>
    <s v="01-‭112120503040‬-000-‭071505060482‬-2-NV000957-000000000-0-0-0"/>
    <s v="NV021611"/>
    <m/>
    <x v="2"/>
    <x v="10"/>
  </r>
  <r>
    <x v="10"/>
    <m/>
    <x v="1778"/>
    <d v="2025-10-06T00:00:00"/>
    <d v="2025-11-19T00:00:00"/>
    <n v="2360.2199999999998"/>
    <s v="‭112120503040‬"/>
    <s v="Serviços de Implantação e Operacionalização postos Poupatempo"/>
    <s v="01-‭112120503040‬-000-‭125505060132‬-2-NV003981-000000000-0-0-0"/>
    <s v="NV022684"/>
    <m/>
    <x v="2"/>
    <x v="47"/>
  </r>
  <r>
    <x v="10"/>
    <m/>
    <x v="1779"/>
    <d v="2025-10-06T00:00:00"/>
    <d v="2025-11-19T00:00:00"/>
    <n v="2703.82"/>
    <s v="‭112120503040‬"/>
    <s v="Serviços de Implantação e Operacionalização postos Poupatempo"/>
    <s v="01-‭112120503040‬-000-‭001505060405‬-2-NV022578-000000000-0-0-0"/>
    <s v="NV021578"/>
    <m/>
    <x v="2"/>
    <x v="84"/>
  </r>
  <r>
    <x v="10"/>
    <m/>
    <x v="1780"/>
    <d v="2025-10-06T00:00:00"/>
    <d v="2025-11-19T00:00:00"/>
    <n v="2456.54"/>
    <s v="‭112120503040‬"/>
    <s v="Serviços de Implantação e Operacionalização postos Poupatempo"/>
    <s v="01-‭112120503040‬-000-‭104505060131‬-2-NV003980-000000000-0-0-0"/>
    <s v="NV022631"/>
    <m/>
    <x v="2"/>
    <x v="164"/>
  </r>
  <r>
    <x v="10"/>
    <m/>
    <x v="1781"/>
    <d v="2025-10-06T00:00:00"/>
    <d v="2025-11-19T00:00:00"/>
    <n v="2449.5300000000002"/>
    <s v="‭112120503040‬"/>
    <s v="Serviços de Implantação e Operacionalização postos Poupatempo"/>
    <s v="01-‭112120503040‬-000-‭065505060136‬-2-NV008121-000000000-0-0-0"/>
    <s v="NV022573"/>
    <m/>
    <x v="2"/>
    <x v="184"/>
  </r>
  <r>
    <x v="10"/>
    <m/>
    <x v="1782"/>
    <d v="2025-10-06T00:00:00"/>
    <d v="2025-11-19T00:00:00"/>
    <n v="2456.54"/>
    <s v="‭112120503040‬"/>
    <s v="Serviços de Implantação e Operacionalização postos Poupatempo"/>
    <s v="01-‭112120503040‬-000-‭001505060412‬-2-NV022628-000000000-0-0-0"/>
    <s v="NV022667"/>
    <m/>
    <x v="2"/>
    <x v="86"/>
  </r>
  <r>
    <x v="10"/>
    <m/>
    <x v="1783"/>
    <d v="2025-10-06T00:00:00"/>
    <d v="2025-11-19T00:00:00"/>
    <n v="20911.77"/>
    <s v="‭112120503040‬"/>
    <s v="Serviços de Implantação e Operacionalização postos Poupatempo"/>
    <s v="01-‭112120503040‬-000-‭001505060401‬-2-NV021609-000000000-0-0-0"/>
    <s v="NV000955"/>
    <m/>
    <x v="2"/>
    <x v="168"/>
  </r>
  <r>
    <x v="10"/>
    <m/>
    <x v="1784"/>
    <d v="2025-10-06T00:00:00"/>
    <d v="2025-11-19T00:00:00"/>
    <n v="10899.77"/>
    <s v="‭112120503040‬"/>
    <s v="Serviços de Implantação e Operacionalização postos Poupatempo"/>
    <s v="01-‭112120503040‬-000-‭136505060130‬-2-NV020557-000000000-0-0-0"/>
    <s v="NV003967"/>
    <m/>
    <x v="2"/>
    <x v="150"/>
  </r>
  <r>
    <x v="10"/>
    <m/>
    <x v="1785"/>
    <d v="2025-10-06T00:00:00"/>
    <d v="2025-11-19T00:00:00"/>
    <n v="2353.9699999999998"/>
    <s v="‭112120503040‬"/>
    <s v="Serviços de Implantação e Operacionalização postos Poupatempo"/>
    <s v="01-‭112120503040‬-000-‭001505060396‬-2-NV021593-000000000-0-0-0"/>
    <s v="NV022563"/>
    <m/>
    <x v="2"/>
    <x v="118"/>
  </r>
  <r>
    <x v="10"/>
    <m/>
    <x v="1786"/>
    <d v="2025-10-06T00:00:00"/>
    <d v="2025-11-19T00:00:00"/>
    <n v="2383.39"/>
    <s v="‭112120503040‬"/>
    <s v="Serviços de Implantação e Operacionalização postos Poupatempo"/>
    <s v="01-‭112120503040‬-000-‭001505060489‬-2-NV021611-000000000-0-0-0"/>
    <s v="NV022552"/>
    <m/>
    <x v="2"/>
    <x v="54"/>
  </r>
  <r>
    <x v="10"/>
    <m/>
    <x v="1787"/>
    <d v="2025-10-06T00:00:00"/>
    <d v="2025-11-19T00:00:00"/>
    <n v="10033.879999999999"/>
    <s v="‭112120503040‬"/>
    <s v="Serviços de Implantação e Operacionalização postos Poupatempo"/>
    <s v="01-‭112120503040‬-000-‭001505060418‬-2-NV022684-000000000-0-0-0"/>
    <s v="NV003963"/>
    <m/>
    <x v="2"/>
    <x v="180"/>
  </r>
  <r>
    <x v="10"/>
    <m/>
    <x v="1788"/>
    <d v="2025-10-06T00:00:00"/>
    <d v="2025-11-19T00:00:00"/>
    <n v="8920.65"/>
    <s v="‭112120503040‬"/>
    <s v="Serviços de Implantação e Operacionalização postos Poupatempo"/>
    <s v="01-‭112120503040‬-000-‭001505060279‬-2-NV021578-000000000-0-0-0"/>
    <s v="NV003958"/>
    <m/>
    <x v="2"/>
    <x v="3"/>
  </r>
  <r>
    <x v="10"/>
    <m/>
    <x v="1789"/>
    <d v="2025-10-06T00:00:00"/>
    <d v="2025-11-19T00:00:00"/>
    <n v="2702.73"/>
    <s v="‭112120503040‬"/>
    <s v="Serviços de Implantação e Operacionalização postos Poupatempo"/>
    <s v="01-‭112120503040‬-000-‭001505060304‬-2-NV022631-000000000-0-0-0"/>
    <s v="NV022630"/>
    <m/>
    <x v="2"/>
    <x v="100"/>
  </r>
  <r>
    <x v="10"/>
    <m/>
    <x v="1790"/>
    <d v="2025-10-06T00:00:00"/>
    <d v="2025-11-19T00:00:00"/>
    <n v="11341.51"/>
    <s v="‭112120503040‬"/>
    <s v="Serviços de Implantação e Operacionalização postos Poupatempo"/>
    <s v="01-‭112120503040‬-000-‭001505060294‬-2-NV022573-000000000-0-0-0"/>
    <s v="NV003957"/>
    <m/>
    <x v="2"/>
    <x v="101"/>
  </r>
  <r>
    <x v="10"/>
    <m/>
    <x v="1791"/>
    <d v="2025-10-06T00:00:00"/>
    <d v="2025-11-19T00:00:00"/>
    <n v="18983.849999999999"/>
    <s v="‭112120503040‬"/>
    <s v="Serviços de Implantação e Operacionalização postos Poupatempo"/>
    <s v="01-‭112120503040‬-000-‭001505060307‬-2-NV022667-000000000-0-0-0"/>
    <s v="NV000954"/>
    <m/>
    <x v="2"/>
    <x v="41"/>
  </r>
  <r>
    <x v="10"/>
    <m/>
    <x v="1792"/>
    <d v="2025-10-06T00:00:00"/>
    <d v="2025-11-19T00:00:00"/>
    <n v="2470.44"/>
    <s v="‭112120503040‬"/>
    <s v="Serviços de Implantação e Operacionalização postos Poupatempo"/>
    <s v="01-‭112120503040‬-000-‭069505060018‬-2-NV000955-000000000-0-0-0"/>
    <s v="NV021617"/>
    <m/>
    <x v="2"/>
    <x v="42"/>
  </r>
  <r>
    <x v="10"/>
    <m/>
    <x v="1793"/>
    <d v="2025-10-06T00:00:00"/>
    <d v="2025-11-19T00:00:00"/>
    <n v="14499.81"/>
    <s v="‭112120503040‬"/>
    <s v="Serviços de Implantação e Operacionalização postos Poupatempo"/>
    <s v="01-‭112120503040‬-000-‭105505060017‬-2-NV003967-000000000-0-0-0"/>
    <s v="NV009956"/>
    <m/>
    <x v="2"/>
    <x v="58"/>
  </r>
  <r>
    <x v="10"/>
    <m/>
    <x v="1794"/>
    <d v="2025-10-06T00:00:00"/>
    <d v="2025-11-19T00:00:00"/>
    <n v="2702.45"/>
    <s v="‭112120503040‬"/>
    <s v="Serviços de Implantação e Operacionalização postos Poupatempo"/>
    <s v="01-‭112120503040‬-000-‭001505060289‬-2-NV022563-000000000-0-0-0"/>
    <s v="NV022565"/>
    <m/>
    <x v="2"/>
    <x v="136"/>
  </r>
  <r>
    <x v="10"/>
    <m/>
    <x v="1795"/>
    <d v="2025-10-06T00:00:00"/>
    <d v="2025-11-19T00:00:00"/>
    <n v="2456.54"/>
    <s v="‭112120503040‬"/>
    <s v="Serviços de Implantação e Operacionalização postos Poupatempo"/>
    <s v="01-‭112120503040‬-000-‭001505060288‬-2-NV022552-000000000-0-0-0"/>
    <s v="NV022670"/>
    <m/>
    <x v="2"/>
    <x v="116"/>
  </r>
  <r>
    <x v="10"/>
    <m/>
    <x v="1796"/>
    <d v="2025-10-06T00:00:00"/>
    <d v="2025-11-19T00:00:00"/>
    <n v="7787.52"/>
    <s v="‭112120503040‬"/>
    <s v="Serviços de Implantação e Operacionalização postos Poupatempo"/>
    <s v="01-‭112120503040‬-000-‭103505060016‬-2-NV003963-000000000-0-0-0"/>
    <s v="NV003975"/>
    <m/>
    <x v="2"/>
    <x v="81"/>
  </r>
  <r>
    <x v="10"/>
    <m/>
    <x v="1797"/>
    <d v="2025-10-06T00:00:00"/>
    <d v="2025-11-19T00:00:00"/>
    <n v="3270.72"/>
    <s v="‭112120503040‬"/>
    <s v="Serviços de Implantação e Operacionalização postos Poupatempo"/>
    <s v="01-‭112120503040‬-000-‭096505060015‬-2-NV003958-000000000-0-0-0"/>
    <s v="NV021565"/>
    <m/>
    <x v="2"/>
    <x v="117"/>
  </r>
  <r>
    <x v="10"/>
    <m/>
    <x v="1798"/>
    <d v="2025-10-06T00:00:00"/>
    <d v="2025-11-19T00:00:00"/>
    <n v="2702.45"/>
    <s v="‭112120503040‬"/>
    <s v="Serviços de Implantação e Operacionalização postos Poupatempo"/>
    <s v="01-‭112120503040‬-000-‭001505060303‬-2-NV022630-000000000-0-0-0"/>
    <s v="NV022564"/>
    <m/>
    <x v="2"/>
    <x v="166"/>
  </r>
  <r>
    <x v="10"/>
    <m/>
    <x v="1799"/>
    <d v="2025-10-06T00:00:00"/>
    <d v="2025-11-19T00:00:00"/>
    <n v="5580.31"/>
    <s v="‭112120503040‬"/>
    <s v="Serviços de Implantação e Operacionalização postos Poupatempo"/>
    <s v="01-‭112120503040‬-000-‭098505060014‬-2-NV003957-000000000-0-0-0"/>
    <s v="NV019953"/>
    <m/>
    <x v="2"/>
    <x v="82"/>
  </r>
  <r>
    <x v="10"/>
    <m/>
    <x v="1800"/>
    <d v="2025-10-06T00:00:00"/>
    <d v="2025-11-19T00:00:00"/>
    <n v="2949.73"/>
    <s v="‭112120503040‬"/>
    <s v="Serviços de Implantação e Operacionalização postos Poupatempo"/>
    <s v="01-‭112120503040‬-000-‭092505060013‬-2-NV000954-000000000-0-0-0"/>
    <s v="NV021599"/>
    <m/>
    <x v="2"/>
    <x v="167"/>
  </r>
  <r>
    <x v="10"/>
    <m/>
    <x v="1801"/>
    <d v="2025-10-06T00:00:00"/>
    <d v="2025-11-19T00:00:00"/>
    <n v="2628.82"/>
    <s v="‭112120503040‬"/>
    <s v="Serviços de Implantação e Operacionalização postos Poupatempo"/>
    <s v="01-‭112120503040‬-000-‭001505060286‬-2-NV021617-000000000-0-0-0"/>
    <s v="NV022611"/>
    <m/>
    <x v="2"/>
    <x v="57"/>
  </r>
  <r>
    <x v="10"/>
    <m/>
    <x v="1802"/>
    <d v="2025-10-06T00:00:00"/>
    <d v="2025-11-19T00:00:00"/>
    <n v="2388.5500000000002"/>
    <s v="‭112120503040‬"/>
    <s v="Serviços de Implantação e Operacionalização postos Poupatempo"/>
    <s v="01-‭112120503040‬-000-‭067505060460‬-2-NV009956-000000000-0-0-0"/>
    <s v="NV021616"/>
    <m/>
    <x v="2"/>
    <x v="83"/>
  </r>
  <r>
    <x v="10"/>
    <m/>
    <x v="1803"/>
    <d v="2025-10-06T00:00:00"/>
    <d v="2025-11-19T00:00:00"/>
    <n v="2456.54"/>
    <s v="‭112120503040‬"/>
    <s v="Serviços de Implantação e Operacionalização postos Poupatempo"/>
    <s v="01-‭112120503040‬-000-‭001505060291‬-2-NV022565-000000000-0-0-0"/>
    <s v="NV022620"/>
    <m/>
    <x v="2"/>
    <x v="99"/>
  </r>
  <r>
    <x v="10"/>
    <m/>
    <x v="1804"/>
    <d v="2025-10-06T00:00:00"/>
    <d v="2025-11-19T00:00:00"/>
    <n v="2361.35"/>
    <s v="‭112120503040‬"/>
    <s v="Serviços de Implantação e Operacionalização postos Poupatempo"/>
    <s v="01-‭112120503040‬-000-‭001505060310‬-2-NV022670-000000000-0-0-0"/>
    <s v="NV022586"/>
    <m/>
    <x v="2"/>
    <x v="113"/>
  </r>
  <r>
    <x v="10"/>
    <m/>
    <x v="1805"/>
    <d v="2025-10-06T00:00:00"/>
    <d v="2025-11-19T00:00:00"/>
    <n v="2456.54"/>
    <s v="‭112120503040‬"/>
    <s v="Serviços de Implantação e Operacionalização postos Poupatempo"/>
    <s v="01-‭112120503040‬-000-‭068505060463‬-2-NV003975-000000000-0-0-0"/>
    <s v="NV022551"/>
    <m/>
    <x v="2"/>
    <x v="135"/>
  </r>
  <r>
    <x v="10"/>
    <m/>
    <x v="1806"/>
    <d v="2025-10-06T00:00:00"/>
    <d v="2025-11-19T00:00:00"/>
    <n v="2456.54"/>
    <s v="‭112120503040‬"/>
    <s v="Serviços de Implantação e Operacionalização postos Poupatempo"/>
    <s v="01-‭112120503040‬-000-‭144505060028‬-2-NV021565-000000000-0-0-0"/>
    <s v="NV022572"/>
    <m/>
    <x v="2"/>
    <x v="77"/>
  </r>
  <r>
    <x v="10"/>
    <m/>
    <x v="1807"/>
    <d v="2025-10-06T00:00:00"/>
    <d v="2025-11-19T00:00:00"/>
    <n v="2381.54"/>
    <s v="‭112120503040‬"/>
    <s v="Serviços de Implantação e Operacionalização postos Poupatempo"/>
    <s v="01-‭112120503040‬-000-‭001505060290‬-2-NV022564-000000000-0-0-0"/>
    <s v="NV021600"/>
    <m/>
    <x v="2"/>
    <x v="98"/>
  </r>
  <r>
    <x v="10"/>
    <m/>
    <x v="1808"/>
    <d v="2025-10-06T00:00:00"/>
    <d v="2025-11-19T00:00:00"/>
    <n v="2680.92"/>
    <s v="‭112120503040‬"/>
    <s v="Serviços de Implantação e Operacionalização postos Poupatempo"/>
    <s v="01-‭112120503040‬-000-‭129505060019‬-2-NV019953-000000000-0-0-0"/>
    <s v="NV021584"/>
    <m/>
    <x v="2"/>
    <x v="78"/>
  </r>
  <r>
    <x v="10"/>
    <m/>
    <x v="1809"/>
    <d v="2025-10-06T00:00:00"/>
    <d v="2025-11-19T00:00:00"/>
    <n v="2456.54"/>
    <s v="‭112120503040‬"/>
    <s v="Serviços de Implantação e Operacionalização postos Poupatempo"/>
    <s v="01-‭112120503040‬-000-‭001505060282‬-2-NV021599-000000000-0-0-0"/>
    <s v="NV022571"/>
    <m/>
    <x v="2"/>
    <x v="115"/>
  </r>
  <r>
    <x v="10"/>
    <m/>
    <x v="1810"/>
    <d v="2025-10-06T00:00:00"/>
    <d v="2025-11-19T00:00:00"/>
    <n v="2771.92"/>
    <s v="‭112120503040‬"/>
    <s v="Serviços de Implantação e Operacionalização postos Poupatempo"/>
    <s v="01-‭112120503040‬-000-‭001505060298‬-2-NV022611-000000000-0-0-0"/>
    <s v="NV021563"/>
    <m/>
    <x v="2"/>
    <x v="55"/>
  </r>
  <r>
    <x v="10"/>
    <m/>
    <x v="1811"/>
    <d v="2025-10-06T00:00:00"/>
    <d v="2025-11-19T00:00:00"/>
    <n v="2456.54"/>
    <s v="‭112120503040‬"/>
    <s v="Serviços de Implantação e Operacionalização postos Poupatempo"/>
    <s v="01-‭112120503040‬-000-‭001505060285‬-2-NV021616-000000000-0-0-0"/>
    <s v="NV022650"/>
    <m/>
    <x v="2"/>
    <x v="56"/>
  </r>
  <r>
    <x v="10"/>
    <m/>
    <x v="1812"/>
    <d v="2025-10-06T00:00:00"/>
    <d v="2025-11-19T00:00:00"/>
    <n v="2862.61"/>
    <s v="‭112120503040‬"/>
    <s v="Serviços de Implantação e Operacionalização postos Poupatempo"/>
    <s v="01-‭112120503040‬-000-‭001505060301‬-2-NV022620-000000000-0-0-0"/>
    <s v="NV021564"/>
    <m/>
    <x v="2"/>
    <x v="183"/>
  </r>
  <r>
    <x v="10"/>
    <m/>
    <x v="1813"/>
    <d v="2025-10-06T00:00:00"/>
    <d v="2025-11-19T00:00:00"/>
    <n v="2524.29"/>
    <s v="‭112120503040‬"/>
    <s v="Serviços de Implantação e Operacionalização postos Poupatempo"/>
    <s v="01-‭112120503040‬-000-‭001505060296‬-2-NV022586-000000000-0-0-0"/>
    <s v="NV021613"/>
    <m/>
    <x v="2"/>
    <x v="132"/>
  </r>
  <r>
    <x v="10"/>
    <m/>
    <x v="1814"/>
    <d v="2025-10-06T00:00:00"/>
    <d v="2025-11-19T00:00:00"/>
    <n v="2456.29"/>
    <s v="‭112120503040‬"/>
    <s v="Serviços de Implantação e Operacionalização postos Poupatempo"/>
    <s v="01-‭112120503040‬-000-‭001505060287‬-2-NV022551-000000000-0-0-0"/>
    <s v="NV022600"/>
    <m/>
    <x v="2"/>
    <x v="103"/>
  </r>
  <r>
    <x v="10"/>
    <m/>
    <x v="1815"/>
    <d v="2025-10-06T00:00:00"/>
    <d v="2025-11-19T00:00:00"/>
    <n v="2524.29"/>
    <s v="‭112120503040‬"/>
    <s v="Serviços de Implantação e Operacionalização postos Poupatempo"/>
    <s v="01-‭112120503040‬-000-‭001505060293‬-2-NV022572-000000000-0-0-0"/>
    <s v="NV022669"/>
    <m/>
    <x v="2"/>
    <x v="95"/>
  </r>
  <r>
    <x v="10"/>
    <m/>
    <x v="1816"/>
    <d v="2025-10-06T00:00:00"/>
    <d v="2025-11-19T00:00:00"/>
    <n v="8932.08"/>
    <s v="‭112120503040‬"/>
    <s v="Serviços de Implantação e Operacionalização postos Poupatempo"/>
    <s v="01-‭112120503040‬-000-‭001505060283‬-2-NV021600-000000000-0-0-0"/>
    <s v="NV004959"/>
    <m/>
    <x v="2"/>
    <x v="133"/>
  </r>
  <r>
    <x v="10"/>
    <m/>
    <x v="1817"/>
    <d v="2025-10-06T00:00:00"/>
    <d v="2025-11-19T00:00:00"/>
    <n v="2724.86"/>
    <s v="‭112120503040‬"/>
    <s v="Serviços de Implantação e Operacionalização postos Poupatempo"/>
    <s v="01-‭112120503040‬-000-‭001505060280‬-2-NV021584-000000000-0-0-0"/>
    <s v="NV021598"/>
    <m/>
    <x v="2"/>
    <x v="87"/>
  </r>
  <r>
    <x v="10"/>
    <m/>
    <x v="1818"/>
    <d v="2025-10-06T00:00:00"/>
    <d v="2025-11-19T00:00:00"/>
    <n v="36406.58"/>
    <s v="‭112120503040‬"/>
    <s v="Serviços de Implantação e Operacionalização postos Poupatempo"/>
    <s v="01-‭112120503040‬-000-‭001505060292‬-2-NV022571-000000000-0-0-0"/>
    <s v="NV007123"/>
    <m/>
    <x v="2"/>
    <x v="134"/>
  </r>
  <r>
    <x v="10"/>
    <m/>
    <x v="1819"/>
    <d v="2025-10-06T00:00:00"/>
    <d v="2025-11-19T00:00:00"/>
    <n v="2806.29"/>
    <s v="‭112120503040‬"/>
    <s v="Serviços de Implantação e Operacionalização postos Poupatempo"/>
    <s v="01-‭112120503040‬-000-‭151505060026‬-2-NV021563-000000000-0-0-0"/>
    <s v="NV021566"/>
    <m/>
    <x v="2"/>
    <x v="179"/>
  </r>
  <r>
    <x v="10"/>
    <m/>
    <x v="1820"/>
    <d v="2025-10-06T00:00:00"/>
    <d v="2025-11-19T00:00:00"/>
    <n v="13725.71"/>
    <s v="‭112120503040‬"/>
    <s v="Serviços de Implantação e Operacionalização postos Poupatempo"/>
    <s v="01-‭112120503040‬-000-‭001505060306‬-2-NV022650-000000000-0-0-0"/>
    <s v="NV000953"/>
    <m/>
    <x v="2"/>
    <x v="96"/>
  </r>
  <r>
    <x v="10"/>
    <m/>
    <x v="1821"/>
    <d v="2025-10-06T00:00:00"/>
    <d v="2025-11-19T00:00:00"/>
    <n v="2456.54"/>
    <s v="‭112120503040‬"/>
    <s v="Serviços de Implantação e Operacionalização postos Poupatempo"/>
    <s v="01-‭112120503040‬-000-‭154505060027‬-2-NV021564-000000000-0-0-0"/>
    <s v="NV022616"/>
    <m/>
    <x v="2"/>
    <x v="75"/>
  </r>
  <r>
    <x v="10"/>
    <m/>
    <x v="1822"/>
    <d v="2025-10-06T00:00:00"/>
    <d v="2025-11-19T00:00:00"/>
    <n v="2456.54"/>
    <s v="‭112120503040‬"/>
    <s v="Serviços de Implantação e Operacionalização postos Poupatempo"/>
    <s v="01-‭112120503040‬-000-‭001505060284‬-2-NV021613-000000000-0-0-0"/>
    <s v="NV022632"/>
    <m/>
    <x v="2"/>
    <x v="119"/>
  </r>
  <r>
    <x v="10"/>
    <m/>
    <x v="1823"/>
    <d v="2025-10-06T00:00:00"/>
    <d v="2025-11-19T00:00:00"/>
    <n v="2369.42"/>
    <s v="‭112120503040‬"/>
    <s v="Serviços de Implantação e Operacionalização postos Poupatempo"/>
    <s v="01-‭112120503040‬-000-‭001505060297‬-2-NV022600-000000000-0-0-0"/>
    <s v="NV022617"/>
    <m/>
    <x v="2"/>
    <x v="51"/>
  </r>
  <r>
    <x v="10"/>
    <m/>
    <x v="1824"/>
    <d v="2025-10-06T00:00:00"/>
    <d v="2025-11-19T00:00:00"/>
    <n v="30777.9"/>
    <s v="‭112120503040‬"/>
    <s v="Serviços de Implantação e Operacionalização postos Poupatempo"/>
    <s v="01-‭112120503040‬-000-‭001505060309‬-2-NV022669-000000000-0-0-0"/>
    <s v="NV006967"/>
    <m/>
    <x v="2"/>
    <x v="52"/>
  </r>
  <r>
    <x v="10"/>
    <m/>
    <x v="1825"/>
    <d v="2025-10-06T00:00:00"/>
    <d v="2025-11-19T00:00:00"/>
    <n v="2456.54"/>
    <s v="‭112120503040‬"/>
    <s v="Serviços de Implantação e Operacionalização postos Poupatempo"/>
    <s v="01-‭112120503040‬-000-‭119505060023‬-2-NV004959-000000000-0-0-0"/>
    <s v="NV022619"/>
    <m/>
    <x v="2"/>
    <x v="60"/>
  </r>
  <r>
    <x v="10"/>
    <m/>
    <x v="1826"/>
    <d v="2025-10-06T00:00:00"/>
    <d v="2025-11-19T00:00:00"/>
    <n v="2771.93"/>
    <s v="‭112120503040‬"/>
    <s v="Serviços de Implantação e Operacionalização postos Poupatempo"/>
    <s v="01-‭112120503040‬-000-‭001505060281‬-2-NV021598-000000000-0-0-0"/>
    <s v="NV021559"/>
    <m/>
    <x v="2"/>
    <x v="76"/>
  </r>
  <r>
    <x v="10"/>
    <m/>
    <x v="1827"/>
    <d v="2025-10-06T00:00:00"/>
    <d v="2025-11-19T00:00:00"/>
    <n v="2456.54"/>
    <s v="‭112120503040‬"/>
    <s v="Serviços de Implantação e Operacionalização postos Poupatempo"/>
    <s v="01-‭112120503040‬-000-‭061505060022‬-2-NV007123-000000000-0-0-0"/>
    <s v="NV022585"/>
    <m/>
    <x v="2"/>
    <x v="182"/>
  </r>
  <r>
    <x v="10"/>
    <m/>
    <x v="1828"/>
    <d v="2025-10-06T00:00:00"/>
    <d v="2025-11-19T00:00:00"/>
    <n v="9535.75"/>
    <s v="‭112120503040‬"/>
    <s v="Serviços de Implantação e Operacionalização postos Poupatempo"/>
    <s v="01-‭112120503040‬-000-‭149505060029‬-2-NV021566-000000000-0-0-0"/>
    <s v="NV003986"/>
    <m/>
    <x v="2"/>
    <x v="74"/>
  </r>
  <r>
    <x v="10"/>
    <m/>
    <x v="1829"/>
    <d v="2025-10-06T00:00:00"/>
    <d v="2025-11-19T00:00:00"/>
    <n v="26817.15"/>
    <s v="‭112120503040‬"/>
    <s v="Serviços de Implantação e Operacionalização postos Poupatempo"/>
    <s v="01-‭112120503040‬-000-‭080505060021‬-2-NV000953-000000000-0-0-0"/>
    <s v="NV003984"/>
    <m/>
    <x v="2"/>
    <x v="139"/>
  </r>
  <r>
    <x v="10"/>
    <m/>
    <x v="1830"/>
    <d v="2025-10-06T00:00:00"/>
    <d v="2025-11-19T00:00:00"/>
    <n v="81207.91"/>
    <s v="‭112120503040‬"/>
    <s v="Serviços de Implantação e Operacionalização postos Poupatempo"/>
    <s v="01-‭112120503040‬-000-‭001505060299‬-2-NV022616-000000000-0-0-0"/>
    <s v="NV006961"/>
    <m/>
    <x v="2"/>
    <x v="173"/>
  </r>
  <r>
    <x v="10"/>
    <m/>
    <x v="1831"/>
    <d v="2025-10-06T00:00:00"/>
    <d v="2025-11-19T00:00:00"/>
    <n v="6498.1"/>
    <s v="‭112120503040‬"/>
    <s v="Serviços de Implantação e Operacionalização postos Poupatempo"/>
    <s v="01-‭112120503040‬-000-‭001505060305‬-2-NV022632-000000000-0-0-0"/>
    <s v="NV021592"/>
    <m/>
    <x v="2"/>
    <x v="149"/>
  </r>
  <r>
    <x v="10"/>
    <m/>
    <x v="1832"/>
    <d v="2025-10-06T00:00:00"/>
    <d v="2025-11-19T00:00:00"/>
    <n v="4067.43"/>
    <s v="‭112120503040‬"/>
    <s v="Serviços de Implantação e Operacionalização postos Poupatempo"/>
    <s v="01-‭112120503040‬-000-‭001505060300‬-2-NV022617-000000000-0-0-0"/>
    <s v="NV022658"/>
    <m/>
    <x v="2"/>
    <x v="140"/>
  </r>
  <r>
    <x v="10"/>
    <m/>
    <x v="1833"/>
    <d v="2025-10-06T00:00:00"/>
    <d v="2025-11-19T00:00:00"/>
    <n v="47649.760000000002"/>
    <s v="‭112120503040‬"/>
    <s v="Serviços de Implantação e Operacionalização postos Poupatempo"/>
    <s v="01-‭112120503040‬-000-‭049505060020‬-2-NV006967-000000000-0-0-0"/>
    <s v="NV007121"/>
    <m/>
    <x v="2"/>
    <x v="123"/>
  </r>
  <r>
    <x v="10"/>
    <m/>
    <x v="1834"/>
    <d v="2025-10-06T00:00:00"/>
    <d v="2025-11-19T00:00:00"/>
    <n v="6060.53"/>
    <s v="‭112120503040‬"/>
    <s v="Serviços de Implantação e Operacionalização postos Poupatempo"/>
    <s v="01-‭112120503040‬-000-‭001505060302‬-2-NV022619-000000000-0-0-0"/>
    <s v="NV021577"/>
    <m/>
    <x v="2"/>
    <x v="181"/>
  </r>
  <r>
    <x v="10"/>
    <m/>
    <x v="1835"/>
    <d v="2025-10-06T00:00:00"/>
    <d v="2025-11-19T00:00:00"/>
    <n v="7307.99"/>
    <s v="‭112120503040‬"/>
    <s v="Serviços de Implantação e Operacionalização postos Poupatempo"/>
    <s v="01-‭112120503040‬-000-‭141505060025‬-2-NV021559-000000000-0-0-0"/>
    <s v="NV022559"/>
    <m/>
    <x v="2"/>
    <x v="79"/>
  </r>
  <r>
    <x v="10"/>
    <m/>
    <x v="1836"/>
    <d v="2025-10-06T00:00:00"/>
    <d v="2025-11-19T00:00:00"/>
    <n v="7322.15"/>
    <s v="‭112120503040‬"/>
    <s v="Serviços de Implantação e Operacionalização postos Poupatempo"/>
    <s v="01-‭112120503040‬-000-‭001505060295‬-2-NV022585-000000000-0-0-0"/>
    <s v="NV021587"/>
    <m/>
    <x v="2"/>
    <x v="63"/>
  </r>
  <r>
    <x v="10"/>
    <m/>
    <x v="1837"/>
    <d v="2025-10-06T00:00:00"/>
    <d v="2025-11-19T00:00:00"/>
    <n v="25344.89"/>
    <s v="‭112120503040‬"/>
    <s v="Serviços de Implantação e Operacionalização postos Poupatempo"/>
    <s v="01-‭112120503040‬-000-‭107505060024‬-2-NV003986-000000000-0-0-0"/>
    <s v="NV006965"/>
    <m/>
    <x v="2"/>
    <x v="14"/>
  </r>
  <r>
    <x v="10"/>
    <m/>
    <x v="1838"/>
    <d v="2025-10-06T00:00:00"/>
    <d v="2025-11-19T00:00:00"/>
    <n v="37435.47"/>
    <s v="‭112120503040‬"/>
    <s v="Serviços de Implantação e Operacionalização postos Poupatempo"/>
    <s v="01-‭112120503040‬-000-‭115505060162‬-2-NV003984-000000000-0-0-0"/>
    <s v="NV023559"/>
    <m/>
    <x v="2"/>
    <x v="27"/>
  </r>
  <r>
    <x v="10"/>
    <m/>
    <x v="1839"/>
    <d v="2025-10-06T00:00:00"/>
    <d v="2025-11-19T00:00:00"/>
    <n v="15039.25"/>
    <s v="‭112120503040‬"/>
    <s v="Serviços de Implantação e Operacionalização postos Poupatempo"/>
    <s v="01-‭112120503040‬-000-‭016505060161‬-2-NV006961-000000000-0-0-0"/>
    <s v="NV002952"/>
    <m/>
    <x v="2"/>
    <x v="8"/>
  </r>
  <r>
    <x v="10"/>
    <m/>
    <x v="1840"/>
    <d v="2025-10-06T00:00:00"/>
    <d v="2025-11-19T00:00:00"/>
    <n v="2065.15"/>
    <s v="‭112120503040‬"/>
    <s v="Serviços de Implantação e Operacionalização postos Poupatempo"/>
    <s v="01-‭112120503040‬-000-‭001505060425‬-2-NV021592-000000000-0-0-0"/>
    <s v="NV022568"/>
    <m/>
    <x v="2"/>
    <x v="21"/>
  </r>
  <r>
    <x v="10"/>
    <m/>
    <x v="1841"/>
    <d v="2025-10-06T00:00:00"/>
    <d v="2025-11-19T00:00:00"/>
    <n v="2725.98"/>
    <s v="‭112120503040‬"/>
    <s v="Serviços de Implantação e Operacionalização postos Poupatempo"/>
    <s v="01-‭112120503040‬-000-‭001505060428‬-2-NV022658-000000000-0-0-0"/>
    <s v="NV022640"/>
    <m/>
    <x v="2"/>
    <x v="120"/>
  </r>
  <r>
    <x v="10"/>
    <m/>
    <x v="1842"/>
    <d v="2025-10-06T00:00:00"/>
    <d v="2025-11-19T00:00:00"/>
    <n v="10807"/>
    <s v="‭112120503040‬"/>
    <s v="Serviços de Implantação e Operacionalização postos Poupatempo"/>
    <s v="01-‭112120503040‬-000-‭059505060160‬-2-NV007121-000000000-0-0-0"/>
    <s v="NV003976"/>
    <m/>
    <x v="2"/>
    <x v="9"/>
  </r>
  <r>
    <x v="10"/>
    <m/>
    <x v="1843"/>
    <d v="2025-10-06T00:00:00"/>
    <d v="2025-11-19T00:00:00"/>
    <n v="8741.32"/>
    <s v="‭112120503040‬"/>
    <s v="Serviços de Implantação e Operacionalização postos Poupatempo"/>
    <s v="01-‭112120503040‬-000-‭143505060163‬-2-NV021577-000000000-0-0-0"/>
    <s v="NV002951"/>
    <m/>
    <x v="2"/>
    <x v="22"/>
  </r>
  <r>
    <x v="10"/>
    <m/>
    <x v="1844"/>
    <d v="2025-10-06T00:00:00"/>
    <d v="2025-11-19T00:00:00"/>
    <n v="2619.09"/>
    <s v="‭112120503040‬"/>
    <s v="Serviços de Implantação e Operacionalização postos Poupatempo"/>
    <s v="01-‭112120503040‬-000-‭001505060426‬-2-NV022559-000000000-0-0-0"/>
    <s v="NV022640"/>
    <m/>
    <x v="2"/>
    <x v="120"/>
  </r>
  <r>
    <x v="10"/>
    <m/>
    <x v="1845"/>
    <d v="2025-10-06T00:00:00"/>
    <d v="2025-11-19T00:00:00"/>
    <n v="14449.48"/>
    <s v="‭112120503040‬"/>
    <s v="Serviços de Implantação e Operacionalização postos Poupatempo"/>
    <s v="01-‭112120503040‬-000-‭001505060424‬-2-NV021587-000000000-0-0-0"/>
    <s v="NV002952"/>
    <m/>
    <x v="2"/>
    <x v="8"/>
  </r>
  <r>
    <x v="10"/>
    <m/>
    <x v="1846"/>
    <d v="2025-10-06T00:00:00"/>
    <d v="2025-11-19T00:00:00"/>
    <n v="15986.13"/>
    <s v="‭112120503040‬"/>
    <s v="Serviços de Implantação e Operacionalização postos Poupatempo"/>
    <s v="01-‭112120503040‬-000-‭047505060440‬-2-NV006965-000000000-0-0-0"/>
    <s v="NV009958"/>
    <m/>
    <x v="2"/>
    <x v="15"/>
  </r>
  <r>
    <x v="10"/>
    <m/>
    <x v="1847"/>
    <d v="2025-10-06T00:00:00"/>
    <d v="2025-11-19T00:00:00"/>
    <n v="24350.97"/>
    <s v="‭112120503040‬"/>
    <s v="Serviços de Implantação e Operacionalização postos Poupatempo"/>
    <s v="01-‭112120503040‬-000-‭015505060536‬-2-NV023559-000000000-0-0-0"/>
    <s v="NV006965"/>
    <m/>
    <x v="2"/>
    <x v="14"/>
  </r>
  <r>
    <x v="10"/>
    <m/>
    <x v="1848"/>
    <d v="2025-10-06T00:00:00"/>
    <d v="2025-11-19T00:00:00"/>
    <n v="15359.22"/>
    <s v="‭112120503040‬"/>
    <s v="Serviços de Implantação e Operacionalização postos Poupatempo"/>
    <s v="01-‭112120503040‬-000-‭120505060441‬-2-NV002952-000000000-0-0-0"/>
    <s v="NV009958"/>
    <m/>
    <x v="2"/>
    <x v="15"/>
  </r>
  <r>
    <x v="10"/>
    <m/>
    <x v="1849"/>
    <d v="2025-10-06T00:00:00"/>
    <d v="2025-11-19T00:00:00"/>
    <n v="35967.410000000003"/>
    <s v="‭112120503040‬"/>
    <s v="Serviços de Implantação e Operacionalização postos Poupatempo"/>
    <s v="01-‭112120503040‬-000-‭001505060444‬-2-NV022568-000000000-0-0-0"/>
    <s v="NV023559"/>
    <m/>
    <x v="2"/>
    <x v="27"/>
  </r>
  <r>
    <x v="10"/>
    <m/>
    <x v="1850"/>
    <d v="2025-10-06T00:00:00"/>
    <d v="2025-11-19T00:00:00"/>
    <n v="1984.16"/>
    <s v="‭112120503040‬"/>
    <s v="Serviços de Implantação e Operacionalização postos Poupatempo"/>
    <s v="01-‭112120503040‬-000-‭001505060445‬-2-NV022640-000000000-0-0-0"/>
    <s v="NV022568"/>
    <m/>
    <x v="2"/>
    <x v="21"/>
  </r>
  <r>
    <x v="10"/>
    <m/>
    <x v="1851"/>
    <d v="2025-10-06T00:00:00"/>
    <d v="2025-11-19T00:00:00"/>
    <n v="8398.52"/>
    <s v="‭112120503040‬"/>
    <s v="Serviços de Implantação e Operacionalização postos Poupatempo"/>
    <s v="01-‭112120503040‬-000-‭094505060439‬-2-NV003976-000000000-0-0-0"/>
    <s v="NV002951"/>
    <m/>
    <x v="2"/>
    <x v="22"/>
  </r>
  <r>
    <x v="10"/>
    <m/>
    <x v="1852"/>
    <d v="2025-10-06T00:00:00"/>
    <d v="2025-11-19T00:00:00"/>
    <n v="10383.200000000001"/>
    <s v="‭112120503040‬"/>
    <s v="Serviços de Implantação e Operacionalização postos Poupatempo"/>
    <s v="01-‭112120503040‬-000-‭083505060442‬-2-NV002951-000000000-0-0-0"/>
    <s v="NV003976"/>
    <m/>
    <x v="2"/>
    <x v="9"/>
  </r>
  <r>
    <x v="10"/>
    <m/>
    <x v="1853"/>
    <d v="2025-10-06T00:00:00"/>
    <d v="2025-11-19T00:00:00"/>
    <n v="3114.47"/>
    <s v="‭112120503040‬"/>
    <s v="Serviços de Implantação e Operacionalização postos Poupatempo"/>
    <s v="01-‭112120503040‬-000-‭001505060445‬-2-NV022640-000000000-0-0-0"/>
    <s v="NV021579"/>
    <m/>
    <x v="2"/>
    <x v="38"/>
  </r>
  <r>
    <x v="10"/>
    <m/>
    <x v="1854"/>
    <d v="2025-10-06T00:00:00"/>
    <d v="2025-11-19T00:00:00"/>
    <n v="3241.59"/>
    <s v="‭112120503040‬"/>
    <s v="Serviços de Implantação e Operacionalização postos Poupatempo"/>
    <s v="01-‭112120503040‬-000-‭120505060441‬-2-NV002952-000000000-0-0-0"/>
    <s v="NV021579"/>
    <m/>
    <x v="2"/>
    <x v="38"/>
  </r>
  <r>
    <x v="10"/>
    <m/>
    <x v="1855"/>
    <d v="2025-10-06T00:00:00"/>
    <d v="2025-11-19T00:00:00"/>
    <n v="9907.26"/>
    <s v="‭112120503040‬"/>
    <s v="Serviços de Implantação e Operacionalização postos Poupatempo"/>
    <s v="01-‭112120503040‬-000-‭124505060437‬-2-NV009958-000000000-0-0-0"/>
    <s v="NV003965"/>
    <m/>
    <x v="2"/>
    <x v="28"/>
  </r>
  <r>
    <x v="10"/>
    <m/>
    <x v="1856"/>
    <d v="2025-10-06T00:00:00"/>
    <d v="2025-11-19T00:00:00"/>
    <n v="9518.74"/>
    <s v="‭112120503040‬"/>
    <s v="Serviços de Implantação e Operacionalização postos Poupatempo"/>
    <s v="01-‭112120503040‬-000-‭047505060440‬-2-NV006965-000000000-0-0-0"/>
    <s v="NV003965"/>
    <m/>
    <x v="2"/>
    <x v="28"/>
  </r>
  <r>
    <x v="10"/>
    <m/>
    <x v="1857"/>
    <d v="2025-10-06T00:00:00"/>
    <d v="2025-11-19T00:00:00"/>
    <n v="4587.01"/>
    <s v="‭112120503040‬"/>
    <s v="Serviços de Implantação e Operacionalização postos Poupatempo"/>
    <s v="01-‭112120503040‬-000-‭124505060437‬-2-NV009958-000000000-0-0-0"/>
    <s v="NV019952"/>
    <m/>
    <x v="2"/>
    <x v="208"/>
  </r>
  <r>
    <x v="10"/>
    <m/>
    <x v="1858"/>
    <d v="2025-10-06T00:00:00"/>
    <d v="2025-11-19T00:00:00"/>
    <n v="2910.44"/>
    <s v="‭112120503040‬"/>
    <s v="Serviços de Implantação e Operacionalização postos Poupatempo"/>
    <s v="01-‭112120503040‬-000-‭015505060536‬-2-NV023559-000000000-0-0-0"/>
    <s v="NV022683"/>
    <m/>
    <x v="2"/>
    <x v="219"/>
  </r>
  <r>
    <x v="10"/>
    <m/>
    <x v="1859"/>
    <d v="2025-10-06T00:00:00"/>
    <d v="2025-11-19T00:00:00"/>
    <n v="1810.88"/>
    <s v="‭112120503040‬"/>
    <s v="Serviços de Implantação e Operacionalização postos Poupatempo"/>
    <s v="01-‭112120503040‬-000-‭001505060444‬-2-NV022568-000000000-0-0-0"/>
    <s v="NV022574"/>
    <m/>
    <x v="2"/>
    <x v="254"/>
  </r>
  <r>
    <x v="10"/>
    <m/>
    <x v="1860"/>
    <d v="2025-10-06T00:00:00"/>
    <d v="2025-11-19T00:00:00"/>
    <n v="64693.29"/>
    <s v="‭112120503040‬"/>
    <s v="Serviços de Implantação e Operacionalização postos Poupatempo"/>
    <s v="01-‭112120503040‬-000-‭083505060442‬-2-NV002951-000000000-0-0-0"/>
    <s v="NV006968"/>
    <m/>
    <x v="2"/>
    <x v="221"/>
  </r>
  <r>
    <x v="10"/>
    <m/>
    <x v="1861"/>
    <d v="2025-10-06T00:00:00"/>
    <d v="2025-11-19T00:00:00"/>
    <n v="2961.31"/>
    <s v="‭112120503040‬"/>
    <s v="Serviços de Implantação e Operacionalização postos Poupatempo"/>
    <s v="01-‭112120503040‬-000-‭094505060439‬-2-NV003976-000000000-0-0-0"/>
    <s v="NV022653"/>
    <m/>
    <x v="2"/>
    <x v="222"/>
  </r>
  <r>
    <x v="10"/>
    <m/>
    <x v="1862"/>
    <d v="2025-10-06T00:00:00"/>
    <d v="2025-11-19T00:00:00"/>
    <n v="2937.21"/>
    <s v="‭112120503040‬"/>
    <s v="Serviços de Implantação e Operacionalização postos Poupatempo"/>
    <s v="01-‭112120503040‬-000-‭001505060443‬-2-NV021579-000000000-0-0-0"/>
    <s v="NV022582"/>
    <m/>
    <x v="2"/>
    <x v="223"/>
  </r>
  <r>
    <x v="10"/>
    <m/>
    <x v="1863"/>
    <d v="2025-10-06T00:00:00"/>
    <d v="2025-11-19T00:00:00"/>
    <n v="2885.71"/>
    <s v="‭112120503040‬"/>
    <s v="Serviços de Implantação e Operacionalização postos Poupatempo"/>
    <s v="01-‭112120503040‬-000-‭001505060443‬-2-NV021579-000000000-0-0-0"/>
    <s v="NV022567"/>
    <m/>
    <x v="2"/>
    <x v="224"/>
  </r>
  <r>
    <x v="10"/>
    <m/>
    <x v="1864"/>
    <d v="2025-10-06T00:00:00"/>
    <d v="2025-11-19T00:00:00"/>
    <n v="2666.99"/>
    <s v="‭112120503040‬"/>
    <s v="Serviços de Implantação e Operacionalização postos Poupatempo"/>
    <s v="01-‭112120503040‬-000-‭110505060438‬-2-NV003965-000000000-0-0-0"/>
    <s v="NV022645"/>
    <m/>
    <x v="2"/>
    <x v="250"/>
  </r>
  <r>
    <x v="10"/>
    <m/>
    <x v="1865"/>
    <d v="2025-10-06T00:00:00"/>
    <d v="2025-11-19T00:00:00"/>
    <n v="2909.28"/>
    <s v="‭112120503040‬"/>
    <s v="Serviços de Implantação e Operacionalização postos Poupatempo"/>
    <s v="01-‭112120503040‬-000-‭110505060438‬-2-NV003965-000000000-0-0-0"/>
    <s v="NV022648"/>
    <m/>
    <x v="2"/>
    <x v="251"/>
  </r>
  <r>
    <x v="10"/>
    <m/>
    <x v="1866"/>
    <d v="2025-10-06T00:00:00"/>
    <d v="2025-11-19T00:00:00"/>
    <n v="2644.8"/>
    <s v="‭112120503040‬"/>
    <s v="Serviços de Implantação e Operacionalização postos Poupatempo"/>
    <s v="01-‭112120503040‬-000-‭130505060086‬-2-NV019952-000000000-0-0-0"/>
    <s v="NV022576"/>
    <m/>
    <x v="2"/>
    <x v="253"/>
  </r>
  <r>
    <x v="10"/>
    <m/>
    <x v="1867"/>
    <d v="2025-10-06T00:00:00"/>
    <d v="2025-11-19T00:00:00"/>
    <n v="2668.61"/>
    <s v="‭112120503040‬"/>
    <s v="Serviços de Implantação e Operacionalização postos Poupatempo"/>
    <s v="01-‭112120503040‬-000-‭001505060392‬-2-NV022683-000000000-0-0-0"/>
    <s v="NV021574"/>
    <m/>
    <x v="2"/>
    <x v="220"/>
  </r>
  <r>
    <x v="10"/>
    <m/>
    <x v="1868"/>
    <d v="2025-10-06T00:00:00"/>
    <d v="2025-11-19T00:00:00"/>
    <n v="9560.98"/>
    <s v="‭112120503040‬"/>
    <s v="Serviços de Implantação e Operacionalização postos Poupatempo"/>
    <s v="01-‭112120503040‬-000-‭001505060370‬-2-NV022574-000000000-0-0-0"/>
    <s v="NV003970"/>
    <m/>
    <x v="2"/>
    <x v="194"/>
  </r>
  <r>
    <x v="10"/>
    <m/>
    <x v="1869"/>
    <d v="2025-10-06T00:00:00"/>
    <d v="2025-11-19T00:00:00"/>
    <n v="2644.8"/>
    <s v="‭112120503040‬"/>
    <s v="Serviços de Implantação e Operacionalização postos Poupatempo"/>
    <s v="01-‭112120503040‬-000-‭050505060090‬-2-NV006968-000000000-0-0-0"/>
    <s v="NV022575"/>
    <m/>
    <x v="2"/>
    <x v="195"/>
  </r>
  <r>
    <x v="10"/>
    <m/>
    <x v="1870"/>
    <d v="2025-10-06T00:00:00"/>
    <d v="2025-11-19T00:00:00"/>
    <n v="3416.96"/>
    <s v="‭112120503040‬"/>
    <s v="Serviços de Implantação e Operacionalização postos Poupatempo"/>
    <s v="01-‭112120503040‬-000-‭001505060383‬-2-NV022653-000000000-0-0-0"/>
    <s v="NV021591"/>
    <m/>
    <x v="2"/>
    <x v="197"/>
  </r>
  <r>
    <x v="10"/>
    <m/>
    <x v="1871"/>
    <d v="2025-10-06T00:00:00"/>
    <d v="2025-11-19T00:00:00"/>
    <n v="4236.1099999999997"/>
    <s v="‭112120503040‬"/>
    <s v="Serviços de Implantação e Operacionalização postos Poupatempo"/>
    <s v="01-‭112120503040‬-000-‭001505060373‬-2-NV022582-000000000-0-0-0"/>
    <s v="NV021590"/>
    <m/>
    <x v="2"/>
    <x v="198"/>
  </r>
  <r>
    <x v="10"/>
    <m/>
    <x v="1872"/>
    <d v="2025-10-06T00:00:00"/>
    <d v="2025-11-19T00:00:00"/>
    <n v="2326.44"/>
    <s v="‭112120503040‬"/>
    <s v="Serviços de Implantação e Operacionalização postos Poupatempo"/>
    <s v="01-‭112120503040‬-000-‭001505060369‬-2-NV022567-000000000-0-0-0"/>
    <s v="NV022655"/>
    <m/>
    <x v="2"/>
    <x v="199"/>
  </r>
  <r>
    <x v="10"/>
    <m/>
    <x v="1873"/>
    <d v="2025-10-06T00:00:00"/>
    <d v="2025-11-19T00:00:00"/>
    <n v="25547.43"/>
    <s v="‭112120503040‬"/>
    <s v="Serviços de Implantação e Operacionalização postos Poupatempo"/>
    <s v="01-‭112120503040‬-000-‭001505060380‬-2-NV022645-000000000-0-0-0"/>
    <s v="NV008122"/>
    <m/>
    <x v="2"/>
    <x v="203"/>
  </r>
  <r>
    <x v="10"/>
    <m/>
    <x v="1874"/>
    <d v="2025-10-06T00:00:00"/>
    <d v="2025-11-19T00:00:00"/>
    <n v="8869.5499999999993"/>
    <s v="‭112120503040‬"/>
    <s v="Serviços de Implantação e Operacionalização postos Poupatempo"/>
    <s v="01-‭112120503040‬-000-‭001505060382‬-2-NV022648-000000000-0-0-0"/>
    <s v="NV004956"/>
    <m/>
    <x v="2"/>
    <x v="205"/>
  </r>
  <r>
    <x v="10"/>
    <m/>
    <x v="1875"/>
    <d v="2025-10-06T00:00:00"/>
    <d v="2025-11-19T00:00:00"/>
    <n v="6713.79"/>
    <s v="‭112120503040‬"/>
    <s v="Serviços de Implantação e Operacionalização postos Poupatempo"/>
    <s v="01-‭112120503040‬-000-‭001505060372‬-2-NV022576-000000000-0-0-0"/>
    <s v="NV020552"/>
    <m/>
    <x v="2"/>
    <x v="193"/>
  </r>
  <r>
    <x v="10"/>
    <m/>
    <x v="1876"/>
    <d v="2025-10-06T00:00:00"/>
    <d v="2025-11-19T00:00:00"/>
    <n v="4734.79"/>
    <s v="‭112120503040‬"/>
    <s v="Serviços de Implantação e Operacionalização postos Poupatempo"/>
    <s v="01-‭112120503040‬-000-‭153505060107‬-2-NV021574-000000000-0-0-0"/>
    <s v="NV021562"/>
    <m/>
    <x v="2"/>
    <x v="213"/>
  </r>
  <r>
    <x v="10"/>
    <m/>
    <x v="1877"/>
    <d v="2025-10-06T00:00:00"/>
    <d v="2025-11-19T00:00:00"/>
    <n v="2900.47"/>
    <s v="‭112120503040‬"/>
    <s v="Serviços de Implantação e Operacionalização postos Poupatempo"/>
    <s v="01-‭112120503040‬-000-‭086505060092‬-2-NV003970-000000000-0-0-0"/>
    <s v="NV022555"/>
    <m/>
    <x v="2"/>
    <x v="210"/>
  </r>
  <r>
    <x v="10"/>
    <m/>
    <x v="1878"/>
    <d v="2025-10-06T00:00:00"/>
    <d v="2025-11-19T00:00:00"/>
    <n v="2910.44"/>
    <s v="‭112120503040‬"/>
    <s v="Serviços de Implantação e Operacionalização postos Poupatempo"/>
    <s v="01-‭112120503040‬-000-‭001505060371‬-2-NV022575-000000000-0-0-0"/>
    <s v="NV021606"/>
    <m/>
    <x v="2"/>
    <x v="187"/>
  </r>
  <r>
    <x v="10"/>
    <m/>
    <x v="1879"/>
    <d v="2025-10-06T00:00:00"/>
    <d v="2025-11-19T00:00:00"/>
    <n v="2910.43"/>
    <s v="‭112120503040‬"/>
    <s v="Serviços de Implantação e Operacionalização postos Poupatempo"/>
    <s v="01-‭112120503040‬-000-‭001505060361‬-2-NV021591-000000000-0-0-0"/>
    <s v="NV020555"/>
    <m/>
    <x v="2"/>
    <x v="192"/>
  </r>
  <r>
    <x v="10"/>
    <m/>
    <x v="1880"/>
    <d v="2025-10-06T00:00:00"/>
    <d v="2025-11-19T00:00:00"/>
    <n v="24524.3"/>
    <s v="‭112120503040‬"/>
    <s v="Serviços de Implantação e Operacionalização postos Poupatempo"/>
    <s v="01-‭112120503040‬-000-‭001505060360‬-2-NV021590-000000000-0-0-0"/>
    <s v="NV008123"/>
    <m/>
    <x v="2"/>
    <x v="228"/>
  </r>
  <r>
    <x v="10"/>
    <m/>
    <x v="1881"/>
    <d v="2025-10-06T00:00:00"/>
    <d v="2025-11-19T00:00:00"/>
    <n v="9358.2099999999991"/>
    <s v="‭112120503040‬"/>
    <s v="Serviços de Implantação e Operacionalização postos Poupatempo"/>
    <s v="01-‭112120503040‬-000-‭001505060385‬-2-NV022655-000000000-0-0-0"/>
    <s v="NV003954"/>
    <m/>
    <x v="2"/>
    <x v="211"/>
  </r>
  <r>
    <x v="10"/>
    <m/>
    <x v="1882"/>
    <d v="2025-10-06T00:00:00"/>
    <d v="2025-11-19T00:00:00"/>
    <n v="2644.81"/>
    <s v="‭112120503040‬"/>
    <s v="Serviços de Implantação e Operacionalização postos Poupatempo"/>
    <s v="01-‭112120503040‬-000-‭064505060093‬-2-NV008122-000000000-0-0-0"/>
    <s v="NV022601"/>
    <m/>
    <x v="2"/>
    <x v="227"/>
  </r>
  <r>
    <x v="10"/>
    <m/>
    <x v="1883"/>
    <d v="2025-10-06T00:00:00"/>
    <d v="2025-11-19T00:00:00"/>
    <n v="8313.91"/>
    <s v="‭112120503040‬"/>
    <s v="Serviços de Implantação e Operacionalização postos Poupatempo"/>
    <s v="01-‭112120503040‬-000-‭109505060094‬-2-NV004956-000000000-0-0-0"/>
    <s v="NV003983"/>
    <m/>
    <x v="2"/>
    <x v="235"/>
  </r>
  <r>
    <x v="10"/>
    <m/>
    <x v="1884"/>
    <d v="2025-10-06T00:00:00"/>
    <d v="2025-11-19T00:00:00"/>
    <n v="2681.53"/>
    <s v="‭112120503040‬"/>
    <s v="Serviços de Implantação e Operacionalização postos Poupatempo"/>
    <s v="01-‭112120503040‬-000-‭132505060091‬-2-NV020552-000000000-0-0-0"/>
    <s v="NV022681"/>
    <m/>
    <x v="2"/>
    <x v="206"/>
  </r>
  <r>
    <x v="10"/>
    <m/>
    <x v="1885"/>
    <d v="2025-10-06T00:00:00"/>
    <d v="2025-11-19T00:00:00"/>
    <n v="2654.33"/>
    <s v="‭112120503040‬"/>
    <s v="Serviços de Implantação e Operacionalização postos Poupatempo"/>
    <s v="01-‭112120503040‬-000-‭139505060103‬-2-NV021562-000000000-0-0-0"/>
    <s v="NV022656"/>
    <m/>
    <x v="2"/>
    <x v="241"/>
  </r>
  <r>
    <x v="10"/>
    <m/>
    <x v="1886"/>
    <d v="2025-10-06T00:00:00"/>
    <d v="2025-11-19T00:00:00"/>
    <n v="6679.69"/>
    <s v="‭112120503040‬"/>
    <s v="Serviços de Implantação e Operacionalização postos Poupatempo"/>
    <s v="01-‭112120503040‬-000-‭001505060366‬-2-NV022555-000000000-0-0-0"/>
    <s v="NV020553"/>
    <m/>
    <x v="2"/>
    <x v="242"/>
  </r>
  <r>
    <x v="10"/>
    <m/>
    <x v="1887"/>
    <d v="2025-10-06T00:00:00"/>
    <d v="2025-11-19T00:00:00"/>
    <n v="3925.81"/>
    <s v="‭112120503040‬"/>
    <s v="Serviços de Implantação e Operacionalização postos Poupatempo"/>
    <s v="01-‭112120503040‬-000-‭001505060363‬-2-NV021606-000000000-0-0-0"/>
    <s v="NV022657"/>
    <m/>
    <x v="2"/>
    <x v="248"/>
  </r>
  <r>
    <x v="10"/>
    <m/>
    <x v="1888"/>
    <d v="2025-10-06T00:00:00"/>
    <d v="2025-11-19T00:00:00"/>
    <n v="4740.7700000000004"/>
    <s v="‭112120503040‬"/>
    <s v="Serviços de Implantação e Operacionalização postos Poupatempo"/>
    <s v="01-‭112120503040‬-000-‭135505060096‬-2-NV020555-000000000-0-0-0"/>
    <s v="NV021612"/>
    <m/>
    <x v="2"/>
    <x v="245"/>
  </r>
  <r>
    <x v="10"/>
    <m/>
    <x v="1889"/>
    <d v="2025-10-06T00:00:00"/>
    <d v="2025-11-19T00:00:00"/>
    <n v="2463.94"/>
    <s v="‭112120503040‬"/>
    <s v="Serviços de Implantação e Operacionalização postos Poupatempo"/>
    <s v="01-‭112120503040‬-000-‭073505060097‬-2-NV008123-000000000-0-0-0"/>
    <s v="NV022654"/>
    <m/>
    <x v="2"/>
    <x v="243"/>
  </r>
  <r>
    <x v="10"/>
    <m/>
    <x v="1890"/>
    <d v="2025-10-06T00:00:00"/>
    <d v="2025-11-19T00:00:00"/>
    <n v="3991.55"/>
    <s v="‭112120503040‬"/>
    <s v="Serviços de Implantação e Operacionalização postos Poupatempo"/>
    <s v="01-‭112120503040‬-000-‭097505060088‬-2-NV003954-000000000-0-0-0"/>
    <s v="NV022556"/>
    <m/>
    <x v="2"/>
    <x v="247"/>
  </r>
  <r>
    <x v="10"/>
    <m/>
    <x v="1891"/>
    <d v="2025-10-06T00:00:00"/>
    <d v="2025-11-19T00:00:00"/>
    <n v="3151.34"/>
    <s v="‭112120503040‬"/>
    <s v="Serviços de Implantação e Operacionalização postos Poupatempo"/>
    <s v="01-‭112120503040‬-000-‭001505060376‬-2-NV022601-000000000-0-0-0"/>
    <s v="NV021605"/>
    <m/>
    <x v="2"/>
    <x v="246"/>
  </r>
  <r>
    <x v="10"/>
    <m/>
    <x v="1892"/>
    <d v="2025-10-06T00:00:00"/>
    <d v="2025-11-19T00:00:00"/>
    <n v="2644.81"/>
    <s v="‭112120503040‬"/>
    <s v="Serviços de Implantação e Operacionalização postos Poupatempo"/>
    <s v="01-‭112120503040‬-000-‭084505060100‬-2-NV003983-000000000-0-0-0"/>
    <s v="NV022665"/>
    <m/>
    <x v="2"/>
    <x v="191"/>
  </r>
  <r>
    <x v="10"/>
    <m/>
    <x v="1893"/>
    <d v="2025-10-06T00:00:00"/>
    <d v="2025-11-19T00:00:00"/>
    <n v="2643.29"/>
    <s v="‭112120503040‬"/>
    <s v="Serviços de Implantação e Operacionalização postos Poupatempo"/>
    <s v="01-‭112120503040‬-000-‭001505060390‬-2-NV022681-000000000-0-0-0"/>
    <s v="NV022682"/>
    <m/>
    <x v="2"/>
    <x v="217"/>
  </r>
  <r>
    <x v="10"/>
    <m/>
    <x v="1894"/>
    <d v="2025-10-06T00:00:00"/>
    <d v="2025-11-19T00:00:00"/>
    <n v="12359.43"/>
    <s v="‭112120503040‬"/>
    <s v="Serviços de Implantação e Operacionalização postos Poupatempo"/>
    <s v="01-‭112120503040‬-000-‭001505060386‬-2-NV022656-000000000-0-0-0"/>
    <s v="NV022666"/>
    <m/>
    <x v="2"/>
    <x v="34"/>
  </r>
  <r>
    <x v="10"/>
    <m/>
    <x v="1895"/>
    <d v="2025-10-06T00:00:00"/>
    <d v="2025-11-19T00:00:00"/>
    <n v="5875.65"/>
    <s v="‭112120503040‬"/>
    <s v="Serviços de Implantação e Operacionalização postos Poupatempo"/>
    <s v="01-‭112120503040‬-000-‭133505060102‬-2-NV020553-000000000-0-0-0"/>
    <s v="NV020554"/>
    <m/>
    <x v="2"/>
    <x v="20"/>
  </r>
  <r>
    <x v="10"/>
    <m/>
    <x v="1896"/>
    <d v="2025-10-06T00:00:00"/>
    <d v="2025-11-19T00:00:00"/>
    <n v="3562.51"/>
    <s v="‭112120503040‬"/>
    <s v="Serviços de Implantação e Operacionalização postos Poupatempo"/>
    <s v="01-‭112120503040‬-000-‭001505060387‬-2-NV022657-000000000-0-0-0"/>
    <s v="NV021619"/>
    <m/>
    <x v="2"/>
    <x v="29"/>
  </r>
  <r>
    <x v="10"/>
    <m/>
    <x v="1897"/>
    <d v="2025-10-06T00:00:00"/>
    <d v="2025-11-19T00:00:00"/>
    <n v="2310.52"/>
    <s v="‭112120503040‬"/>
    <s v="Serviços de Implantação e Operacionalização postos Poupatempo"/>
    <s v="01-‭112120503040‬-000-‭001505060364‬-2-NV021612-000000000-0-0-0"/>
    <s v="NV022566"/>
    <m/>
    <x v="2"/>
    <x v="36"/>
  </r>
  <r>
    <x v="10"/>
    <m/>
    <x v="1898"/>
    <d v="2025-10-06T00:00:00"/>
    <d v="2025-11-19T00:00:00"/>
    <n v="49470.62"/>
    <s v="‭112120503040‬"/>
    <s v="Serviços de Implantação e Operacionalização postos Poupatempo"/>
    <s v="01-‭112120503040‬-000-‭001505060384‬-2-NV022654-000000000-0-0-0"/>
    <s v="NV006966"/>
    <m/>
    <x v="2"/>
    <x v="17"/>
  </r>
  <r>
    <x v="10"/>
    <m/>
    <x v="1899"/>
    <d v="2025-10-06T00:00:00"/>
    <d v="2025-11-19T00:00:00"/>
    <n v="14410.83"/>
    <s v="‭112120503040‬"/>
    <s v="Serviços de Implantação e Operacionalização postos Poupatempo"/>
    <s v="01-‭112120503040‬-000-‭001505060367‬-2-NV022556-000000000-0-0-0"/>
    <s v="NV003952"/>
    <m/>
    <x v="2"/>
    <x v="209"/>
  </r>
  <r>
    <x v="10"/>
    <m/>
    <x v="1900"/>
    <d v="2025-10-06T00:00:00"/>
    <d v="2025-11-19T00:00:00"/>
    <n v="5435.91"/>
    <s v="‭112120503040‬"/>
    <s v="Serviços de Implantação e Operacionalização postos Poupatempo"/>
    <s v="01-‭112120503040‬-000-‭001505060362‬-2-NV021605-000000000-0-0-0"/>
    <s v="NV021558"/>
    <m/>
    <x v="2"/>
    <x v="43"/>
  </r>
  <r>
    <x v="10"/>
    <m/>
    <x v="1901"/>
    <d v="2025-10-06T00:00:00"/>
    <d v="2025-11-19T00:00:00"/>
    <n v="3294.82"/>
    <s v="‭112120503040‬"/>
    <s v="Serviços de Implantação e Operacionalização postos Poupatempo"/>
    <s v="01-‭112120503040‬-000-‭001505060389‬-2-NV022665-000000000-0-0-0"/>
    <s v="NV022570"/>
    <m/>
    <x v="2"/>
    <x v="59"/>
  </r>
  <r>
    <x v="10"/>
    <m/>
    <x v="1902"/>
    <d v="2025-10-06T00:00:00"/>
    <d v="2025-11-19T00:00:00"/>
    <n v="13758.4"/>
    <s v="‭112120503040‬"/>
    <s v="Serviços de Implantação e Operacionalização postos Poupatempo"/>
    <s v="01-‭112120503040‬-000-‭001505060391‬-2-NV022682-000000000-0-0-0"/>
    <s v="NV003964"/>
    <m/>
    <x v="2"/>
    <x v="174"/>
  </r>
  <r>
    <x v="10"/>
    <m/>
    <x v="1903"/>
    <d v="2025-10-06T00:00:00"/>
    <d v="2025-11-19T00:00:00"/>
    <n v="21971.55"/>
    <s v="‭112120503040‬"/>
    <s v="Serviços de Implantação e Operacionalização postos Poupatempo"/>
    <s v="01-‭112120503040‬-000-‭001505060423‬-2-NV022666-000000000-0-0-0"/>
    <s v="NV003962"/>
    <m/>
    <x v="2"/>
    <x v="1"/>
  </r>
  <r>
    <x v="10"/>
    <m/>
    <x v="1904"/>
    <d v="2025-10-06T00:00:00"/>
    <d v="2025-11-19T00:00:00"/>
    <n v="2644.81"/>
    <s v="‭112120503040‬"/>
    <s v="Serviços de Implantação e Operacionalização postos Poupatempo"/>
    <s v="01-‭112120503040‬-000-‭134505060151‬-2-NV020554-000000000-0-0-0"/>
    <s v="NV022610"/>
    <m/>
    <x v="2"/>
    <x v="234"/>
  </r>
  <r>
    <x v="10"/>
    <m/>
    <x v="1905"/>
    <d v="2025-10-06T00:00:00"/>
    <d v="2025-11-19T00:00:00"/>
    <n v="2644.81"/>
    <s v="‭112120503040‬"/>
    <s v="Serviços de Implantação e Operacionalização postos Poupatempo"/>
    <s v="01-‭112120503040‬-000-‭001505060421‬-2-NV021619-000000000-0-0-0"/>
    <s v="NV022583"/>
    <m/>
    <x v="2"/>
    <x v="7"/>
  </r>
  <r>
    <x v="10"/>
    <m/>
    <x v="1906"/>
    <d v="2025-10-06T00:00:00"/>
    <d v="2025-11-19T00:00:00"/>
    <n v="2644.81"/>
    <s v="‭112120503040‬"/>
    <s v="Serviços de Implantação e Operacionalização postos Poupatempo"/>
    <s v="01-‭112120503040‬-000-‭001505060490‬-2-NV022566-000000000-0-0-0"/>
    <s v="NV022647"/>
    <m/>
    <x v="2"/>
    <x v="4"/>
  </r>
  <r>
    <x v="10"/>
    <m/>
    <x v="1907"/>
    <d v="2025-10-06T00:00:00"/>
    <d v="2025-11-19T00:00:00"/>
    <n v="5015.6099999999997"/>
    <s v="‭112120503040‬"/>
    <s v="Serviços de Implantação e Operacionalização postos Poupatempo"/>
    <s v="01-‭112120503040‬-000-‭048505060152‬-2-NV006966-000000000-0-0-0"/>
    <s v="NV020551"/>
    <m/>
    <x v="2"/>
    <x v="232"/>
  </r>
  <r>
    <x v="10"/>
    <m/>
    <x v="1908"/>
    <d v="2025-10-06T00:00:00"/>
    <d v="2025-11-19T00:00:00"/>
    <n v="5433.11"/>
    <s v="‭112120503040‬"/>
    <s v="Serviços de Implantação e Operacionalização postos Poupatempo"/>
    <s v="01-‭112120503040‬-000-‭089505060087‬-2-NV003952-000000000-0-0-0"/>
    <s v="NV019955"/>
    <m/>
    <x v="2"/>
    <x v="65"/>
  </r>
  <r>
    <x v="10"/>
    <m/>
    <x v="1909"/>
    <d v="2025-10-06T00:00:00"/>
    <d v="2025-11-19T00:00:00"/>
    <n v="2676.94"/>
    <s v="‭112120503040‬"/>
    <s v="Serviços de Implantação e Operacionalização postos Poupatempo"/>
    <s v="01-‭112120503040‬-000-‭138505060157‬-2-NV021558-000000000-0-0-0"/>
    <s v="NV022625"/>
    <m/>
    <x v="2"/>
    <x v="231"/>
  </r>
  <r>
    <x v="10"/>
    <m/>
    <x v="1910"/>
    <d v="2025-10-06T00:00:00"/>
    <d v="2025-11-19T00:00:00"/>
    <n v="12730.67"/>
    <s v="‭112120503040‬"/>
    <s v="Serviços de Implantação e Operacionalização postos Poupatempo"/>
    <s v="01-‭112120503040‬-000-‭001505060427‬-2-NV022570-000000000-0-0-0"/>
    <s v="NV009957"/>
    <m/>
    <x v="2"/>
    <x v="230"/>
  </r>
  <r>
    <x v="10"/>
    <m/>
    <x v="1911"/>
    <d v="2025-10-06T00:00:00"/>
    <d v="2025-11-19T00:00:00"/>
    <n v="3441.68"/>
    <s v="‭112120503040‬"/>
    <s v="Serviços de Implantação e Operacionalização postos Poupatempo"/>
    <s v="01-‭112120503040‬-000-‭111505060159‬-2-NV003964-000000000-0-0-0"/>
    <s v="NV021573"/>
    <m/>
    <x v="2"/>
    <x v="229"/>
  </r>
  <r>
    <x v="10"/>
    <m/>
    <x v="1912"/>
    <d v="2025-10-06T00:00:00"/>
    <d v="2025-11-19T00:00:00"/>
    <n v="11380.11"/>
    <s v="‭112120503040‬"/>
    <s v="Serviços de Implantação e Operacionalização postos Poupatempo"/>
    <s v="01-‭112120503040‬-000-‭117505060158‬-2-NV003962-000000000-0-0-0"/>
    <s v="NV003960"/>
    <m/>
    <x v="2"/>
    <x v="218"/>
  </r>
  <r>
    <x v="10"/>
    <m/>
    <x v="1913"/>
    <d v="2025-10-06T00:00:00"/>
    <d v="2025-11-19T00:00:00"/>
    <n v="2644.81"/>
    <s v="‭112120503040‬"/>
    <s v="Serviços de Implantação e Operacionalização postos Poupatempo"/>
    <s v="01-‭112120503040‬-000-‭001505060377‬-2-NV022610-000000000-0-0-0"/>
    <s v="NV022613"/>
    <m/>
    <x v="2"/>
    <x v="201"/>
  </r>
  <r>
    <x v="10"/>
    <m/>
    <x v="1914"/>
    <d v="2025-10-06T00:00:00"/>
    <d v="2025-11-19T00:00:00"/>
    <n v="2910.44"/>
    <s v="‭112120503040‬"/>
    <s v="Serviços de Implantação e Operacionalização postos Poupatempo"/>
    <s v="01-‭112120503040‬-000-‭001505060374‬-2-NV022583-000000000-0-0-0"/>
    <s v="NV022584"/>
    <m/>
    <x v="2"/>
    <x v="238"/>
  </r>
  <r>
    <x v="10"/>
    <m/>
    <x v="1915"/>
    <d v="2025-10-06T00:00:00"/>
    <d v="2025-11-19T00:00:00"/>
    <n v="2908.91"/>
    <s v="‭112120503040‬"/>
    <s v="Serviços de Implantação e Operacionalização postos Poupatempo"/>
    <s v="01-‭112120503040‬-000-‭001505060381‬-2-NV022647-000000000-0-0-0"/>
    <s v="NV021571"/>
    <m/>
    <x v="2"/>
    <x v="212"/>
  </r>
  <r>
    <x v="10"/>
    <m/>
    <x v="1916"/>
    <d v="2025-10-06T00:00:00"/>
    <d v="2025-11-19T00:00:00"/>
    <n v="2885.71"/>
    <s v="‭112120503040‬"/>
    <s v="Serviços de Implantação e Operacionalização postos Poupatempo"/>
    <s v="01-‭112120503040‬-000-‭131505060099‬-2-NV020551-000000000-0-0-0"/>
    <s v="NV020556"/>
    <m/>
    <x v="2"/>
    <x v="240"/>
  </r>
  <r>
    <x v="10"/>
    <m/>
    <x v="1917"/>
    <d v="2025-10-06T00:00:00"/>
    <d v="2025-11-19T00:00:00"/>
    <n v="3585.27"/>
    <s v="‭112120503040‬"/>
    <s v="Serviços de Implantação e Operacionalização postos Poupatempo"/>
    <s v="01-‭112120503040‬-000-‭127505060481‬-2-NV019955-000000000-0-0-0"/>
    <s v="NV022664"/>
    <m/>
    <x v="2"/>
    <x v="236"/>
  </r>
  <r>
    <x v="10"/>
    <m/>
    <x v="1918"/>
    <d v="2025-10-06T00:00:00"/>
    <d v="2025-11-19T00:00:00"/>
    <n v="4114.07"/>
    <s v="‭112120503040‬"/>
    <s v="Serviços de Implantação e Operacionalização postos Poupatempo"/>
    <s v="01-‭112120503040‬-000-‭001505060379‬-2-NV022625-000000000-0-0-0"/>
    <s v="NV021572"/>
    <m/>
    <x v="2"/>
    <x v="225"/>
  </r>
  <r>
    <x v="10"/>
    <m/>
    <x v="1919"/>
    <d v="2025-10-06T00:00:00"/>
    <d v="2025-11-19T00:00:00"/>
    <n v="2932.32"/>
    <s v="‭112120503040‬"/>
    <s v="Serviços de Implantação e Operacionalização postos Poupatempo"/>
    <s v="01-‭112120503040‬-000-‭075505060098‬-2-NV009957-000000000-0-0-0"/>
    <s v="NV021586"/>
    <m/>
    <x v="2"/>
    <x v="189"/>
  </r>
  <r>
    <x v="10"/>
    <m/>
    <x v="1920"/>
    <d v="2025-10-06T00:00:00"/>
    <d v="2025-11-19T00:00:00"/>
    <n v="3176.05"/>
    <s v="‭112120503040‬"/>
    <s v="Serviços de Implantação e Operacionalização postos Poupatempo"/>
    <s v="01-‭112120503040‬-000-‭147505060106‬-2-NV021573-000000000-0-0-0"/>
    <s v="NV022557"/>
    <m/>
    <x v="2"/>
    <x v="190"/>
  </r>
  <r>
    <x v="10"/>
    <m/>
    <x v="1921"/>
    <d v="2025-10-06T00:00:00"/>
    <d v="2025-11-19T00:00:00"/>
    <n v="8186.22"/>
    <s v="‭112120503040‬"/>
    <s v="Serviços de Implantação e Operacionalização postos Poupatempo"/>
    <s v="01-‭112120503040‬-000-‭102505060089‬-2-NV003960-000000000-0-0-0"/>
    <s v="NV003977"/>
    <m/>
    <x v="2"/>
    <x v="188"/>
  </r>
  <r>
    <x v="10"/>
    <m/>
    <x v="1922"/>
    <d v="2025-10-06T00:00:00"/>
    <d v="2025-11-19T00:00:00"/>
    <n v="2910.43"/>
    <s v="‭112120503040‬"/>
    <s v="Serviços de Implantação e Operacionalização postos Poupatempo"/>
    <s v="01-‭112120503040‬-000-‭001505060378‬-2-NV022613-000000000-0-0-0"/>
    <s v="NV021614"/>
    <m/>
    <x v="2"/>
    <x v="200"/>
  </r>
  <r>
    <x v="10"/>
    <m/>
    <x v="1923"/>
    <d v="2025-10-06T00:00:00"/>
    <d v="2025-11-19T00:00:00"/>
    <n v="3334.61"/>
    <s v="‭112120503040‬"/>
    <s v="Serviços de Implantação e Operacionalização postos Poupatempo"/>
    <s v="01-‭112120503040‬-000-‭001505060375‬-2-NV022584-000000000-0-0-0"/>
    <s v="NV021603"/>
    <m/>
    <x v="2"/>
    <x v="31"/>
  </r>
  <r>
    <x v="10"/>
    <m/>
    <x v="1924"/>
    <d v="2025-10-06T00:00:00"/>
    <d v="2025-11-19T00:00:00"/>
    <n v="4381.7700000000004"/>
    <s v="‭112120503040‬"/>
    <s v="Serviços de Implantação e Operacionalização postos Poupatempo"/>
    <s v="01-‭112120503040‬-000-‭152505060104‬-2-NV021571-000000000-0-0-0"/>
    <s v="NV021618"/>
    <m/>
    <x v="2"/>
    <x v="37"/>
  </r>
  <r>
    <x v="10"/>
    <m/>
    <x v="1925"/>
    <d v="2025-10-06T00:00:00"/>
    <d v="2025-11-19T00:00:00"/>
    <n v="2937.33"/>
    <s v="‭112120503040‬"/>
    <s v="Serviços de Implantação e Operacionalização postos Poupatempo"/>
    <s v="01-‭112120503040‬-000-‭137505060101‬-2-NV020556-000000000-0-0-0"/>
    <s v="NV022649"/>
    <m/>
    <x v="2"/>
    <x v="26"/>
  </r>
  <r>
    <x v="10"/>
    <m/>
    <x v="1926"/>
    <d v="2025-10-06T00:00:00"/>
    <d v="2025-11-19T00:00:00"/>
    <n v="52654.720000000001"/>
    <s v="‭112120503040‬"/>
    <s v="Serviços de Implantação e Operacionalização postos Poupatempo"/>
    <s v="01-‭112120503040‬-000-‭001505060388‬-2-NV022664-000000000-0-0-0"/>
    <s v="NV000956"/>
    <m/>
    <x v="2"/>
    <x v="16"/>
  </r>
  <r>
    <x v="10"/>
    <m/>
    <x v="1927"/>
    <d v="2025-10-06T00:00:00"/>
    <d v="2025-11-19T00:00:00"/>
    <n v="8291.8799999999992"/>
    <s v="‭112120503040‬"/>
    <s v="Serviços de Implantação e Operacionalização postos Poupatempo"/>
    <s v="01-‭112120503040‬-000-‭146505060105‬-2-NV021572-000000000-0-0-0"/>
    <s v="NV003961"/>
    <m/>
    <x v="2"/>
    <x v="24"/>
  </r>
  <r>
    <x v="10"/>
    <m/>
    <x v="1928"/>
    <d v="2025-10-06T00:00:00"/>
    <d v="2025-11-19T00:00:00"/>
    <n v="92242.06"/>
    <s v="‭112120503040‬"/>
    <s v="Serviços de Implantação e Operacionalização postos Poupatempo"/>
    <s v="01-‭112120503040‬-000-‭001505060359‬-2-NV021586-000000000-0-0-0"/>
    <s v="NV006964"/>
    <m/>
    <x v="2"/>
    <x v="23"/>
  </r>
  <r>
    <x v="10"/>
    <m/>
    <x v="1929"/>
    <d v="2025-10-06T00:00:00"/>
    <d v="2025-11-19T00:00:00"/>
    <n v="2493.2199999999998"/>
    <s v="‭112120503040‬"/>
    <s v="Serviços de Implantação e Operacionalização postos Poupatempo"/>
    <s v="01-‭112120503040‬-000-‭001505060368‬-2-NV022557-000000000-0-0-0"/>
    <s v="NV022609"/>
    <m/>
    <x v="2"/>
    <x v="32"/>
  </r>
  <r>
    <x v="10"/>
    <m/>
    <x v="1930"/>
    <d v="2025-10-06T00:00:00"/>
    <d v="2025-11-19T00:00:00"/>
    <n v="1987.54"/>
    <s v="‭112120503040‬"/>
    <s v="Serviços de Implantação e Operacionalização postos Poupatempo"/>
    <s v="01-‭112120503040‬-000-‭087505060095‬-2-NV003977-000000000-0-0-0"/>
    <s v="NV021602"/>
    <m/>
    <x v="2"/>
    <x v="129"/>
  </r>
  <r>
    <x v="10"/>
    <m/>
    <x v="1931"/>
    <d v="2025-10-06T00:00:00"/>
    <d v="2025-11-19T00:00:00"/>
    <n v="6403.59"/>
    <s v="‭112120503040‬"/>
    <s v="Serviços de Implantação e Operacionalização postos Poupatempo"/>
    <s v="01-‭112120503040‬-000-‭001505060365‬-2-NV021614-000000000-0-0-0"/>
    <s v="NV003959"/>
    <m/>
    <x v="2"/>
    <x v="169"/>
  </r>
  <r>
    <x v="10"/>
    <m/>
    <x v="1932"/>
    <d v="2025-10-06T00:00:00"/>
    <d v="2025-11-19T00:00:00"/>
    <n v="20279.32"/>
    <s v="‭112120503040‬"/>
    <s v="Serviços de Implantação e Operacionalização postos Poupatempo"/>
    <s v="01-‭112120503040‬-000-‭001505060487‬-2-NV021603-000000000-0-0-0"/>
    <s v="NV006977"/>
    <m/>
    <x v="2"/>
    <x v="215"/>
  </r>
  <r>
    <x v="10"/>
    <m/>
    <x v="1933"/>
    <d v="2025-10-06T00:00:00"/>
    <d v="2025-11-19T00:00:00"/>
    <n v="645.70000000000005"/>
    <s v="‭112120503040‬"/>
    <s v="Serviços de Implantação e Operacionalização postos Poupatempo"/>
    <s v="01-‭112120503040‬-000-‭001505060420‬-2-NV021618-000000000-0-0-0"/>
    <s v="NV006977"/>
    <m/>
    <x v="2"/>
    <x v="215"/>
  </r>
  <r>
    <x v="10"/>
    <m/>
    <x v="1934"/>
    <d v="2025-10-06T00:00:00"/>
    <d v="2025-11-19T00:00:00"/>
    <n v="1512.14"/>
    <s v="‭112120503040‬"/>
    <s v="Serviços de Implantação e Operacionalização postos Poupatempo"/>
    <s v="01-‭112120503040‬-000-‭001505060422‬-2-NV022649-000000000-0-0-0"/>
    <s v="NV022633"/>
    <m/>
    <x v="2"/>
    <x v="172"/>
  </r>
  <r>
    <x v="10"/>
    <m/>
    <x v="1935"/>
    <d v="2025-10-06T00:00:00"/>
    <d v="2025-11-19T00:00:00"/>
    <n v="1512.13"/>
    <s v="‭112120503040‬"/>
    <s v="Serviços de Implantação e Operacionalização postos Poupatempo"/>
    <s v="01-‭112120503040‬-000-‭081505060154‬-2-NV000956-000000000-0-0-0"/>
    <s v="NV022624"/>
    <m/>
    <x v="2"/>
    <x v="214"/>
  </r>
  <r>
    <x v="10"/>
    <m/>
    <x v="1936"/>
    <d v="2025-10-06T00:00:00"/>
    <d v="2025-11-19T00:00:00"/>
    <n v="3502.16"/>
    <s v="‭112120503040‬"/>
    <s v="Serviços de Implantação e Operacionalização postos Poupatempo"/>
    <s v="01-‭112120503040‬-000-‭085505060150‬-2-NV003961-000000000-0-0-0"/>
    <s v="NV003956"/>
    <m/>
    <x v="2"/>
    <x v="94"/>
  </r>
  <r>
    <x v="10"/>
    <m/>
    <x v="1937"/>
    <d v="2025-10-06T00:00:00"/>
    <d v="2025-11-19T00:00:00"/>
    <n v="5144.8500000000004"/>
    <s v="‭112120503040‬"/>
    <s v="Serviços de Implantação e Operacionalização postos Poupatempo"/>
    <s v="01-‭112120503040‬-000-‭046505060153‬-2-NV006964-000000000-0-0-0"/>
    <s v="NV003955"/>
    <m/>
    <x v="2"/>
    <x v="126"/>
  </r>
  <r>
    <x v="10"/>
    <m/>
    <x v="1938"/>
    <d v="2025-10-06T00:00:00"/>
    <d v="2025-11-19T00:00:00"/>
    <n v="1512.14"/>
    <s v="‭112120503040‬"/>
    <s v="Serviços de Implantação e Operacionalização postos Poupatempo"/>
    <s v="01-‭112120503040‬-000-‭001505060491‬-2-NV022609-000000000-0-0-0"/>
    <s v="NV022672"/>
    <m/>
    <x v="2"/>
    <x v="73"/>
  </r>
  <r>
    <x v="10"/>
    <m/>
    <x v="1939"/>
    <d v="2025-10-06T00:00:00"/>
    <d v="2025-11-19T00:00:00"/>
    <n v="1512.13"/>
    <s v="‭112120503040‬"/>
    <s v="Serviços de Implantação e Operacionalização postos Poupatempo"/>
    <s v="01-‭112120503040‬-000-‭001505060486‬-2-NV021602-000000000-0-0-0"/>
    <s v="NV022663"/>
    <m/>
    <x v="2"/>
    <x v="163"/>
  </r>
  <r>
    <x v="10"/>
    <m/>
    <x v="1940"/>
    <d v="2025-10-06T00:00:00"/>
    <d v="2025-11-19T00:00:00"/>
    <n v="5205.38"/>
    <s v="‭112120503040‬"/>
    <s v="Serviços de Implantação e Operacionalização postos Poupatempo"/>
    <s v="01-‭112120503040‬-000-‭112505060461‬-2-NV003959-000000000-0-0-0"/>
    <s v="NV003953"/>
    <m/>
    <x v="2"/>
    <x v="68"/>
  </r>
  <r>
    <x v="10"/>
    <m/>
    <x v="1941"/>
    <d v="2025-10-06T00:00:00"/>
    <d v="2025-11-19T00:00:00"/>
    <n v="1646.35"/>
    <s v="‭112120503040‬"/>
    <s v="Serviços de Implantação e Operacionalização postos Poupatempo"/>
    <s v="01-‭112120503040‬-000-‭057505060470‬-2-NV006977-000000000-0-0-0"/>
    <s v="NV022688"/>
    <m/>
    <x v="2"/>
    <x v="249"/>
  </r>
  <r>
    <x v="10"/>
    <m/>
    <x v="1942"/>
    <d v="2025-10-06T00:00:00"/>
    <d v="2025-11-19T00:00:00"/>
    <n v="1646.36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10"/>
    <m/>
    <x v="1943"/>
    <d v="2025-10-06T00:00:00"/>
    <d v="2025-11-19T00:00:00"/>
    <n v="1646.36"/>
    <s v="‭112120503040‬"/>
    <s v="Serviços de Implantação e Operacionalização postos Poupatempo"/>
    <s v="01-‭112120503040‬-000-‭001505060517‬-2-NV022633-000000000-0-0-0"/>
    <s v="NV022622"/>
    <m/>
    <x v="2"/>
    <x v="124"/>
  </r>
  <r>
    <x v="10"/>
    <m/>
    <x v="1944"/>
    <d v="2025-10-06T00:00:00"/>
    <d v="2025-11-19T00:00:00"/>
    <n v="1512.13"/>
    <s v="‭112120503040‬"/>
    <s v="Serviços de Implantação e Operacionalização postos Poupatempo"/>
    <s v="01-‭112120503040‬-000-‭001505060469‬-2-NV022624-000000000-0-0-0"/>
    <s v="NV022587"/>
    <m/>
    <x v="2"/>
    <x v="80"/>
  </r>
  <r>
    <x v="10"/>
    <m/>
    <x v="1945"/>
    <d v="2025-10-06T00:00:00"/>
    <d v="2025-11-19T00:00:00"/>
    <n v="1512.13"/>
    <s v="‭112120503040‬"/>
    <s v="Serviços de Implantação e Operacionalização postos Poupatempo"/>
    <s v="01-‭112120503040‬-000-‭101505060478‬-2-NV003956-000000000-0-0-0"/>
    <s v="NV022643"/>
    <m/>
    <x v="2"/>
    <x v="171"/>
  </r>
  <r>
    <x v="10"/>
    <m/>
    <x v="1946"/>
    <d v="2025-10-06T00:00:00"/>
    <d v="2025-11-19T00:00:00"/>
    <n v="11608.32"/>
    <s v="‭112120503040‬"/>
    <s v="Serviços de Implantação e Operacionalização postos Poupatempo"/>
    <s v="01-‭112120503040‬-000-‭113505060496‬-2-NV003955-000000000-0-0-0"/>
    <s v="NV009955"/>
    <m/>
    <x v="2"/>
    <x v="125"/>
  </r>
  <r>
    <x v="10"/>
    <m/>
    <x v="1947"/>
    <d v="2025-10-06T00:00:00"/>
    <d v="2025-11-19T00:00:00"/>
    <n v="1512.13"/>
    <s v="‭112120503040‬"/>
    <s v="Serviços de Implantação e Operacionalização postos Poupatempo"/>
    <s v="01-‭112120503040‬-000-‭001505060494‬-2-NV022672-000000000-0-0-0"/>
    <s v="NV022642"/>
    <m/>
    <x v="2"/>
    <x v="62"/>
  </r>
  <r>
    <x v="10"/>
    <m/>
    <x v="1948"/>
    <d v="2025-10-06T00:00:00"/>
    <d v="2025-11-19T00:00:00"/>
    <n v="2410.94"/>
    <s v="‭112120503040‬"/>
    <s v="Serviços de Implantação e Operacionalização postos Poupatempo"/>
    <s v="01-‭112120503040‬-000-‭001505060493‬-2-NV022663-000000000-0-0-0"/>
    <s v="NV019956"/>
    <m/>
    <x v="2"/>
    <x v="204"/>
  </r>
  <r>
    <x v="10"/>
    <m/>
    <x v="1949"/>
    <d v="2025-10-06T00:00:00"/>
    <d v="2025-11-19T00:00:00"/>
    <n v="1380.74"/>
    <s v="‭112120503040‬"/>
    <s v="Serviços de Implantação e Operacionalização postos Poupatempo"/>
    <s v="01-‭112120503040‬-000-‭114505060459‬-2-NV003953-000000000-0-0-0"/>
    <s v="NV022634"/>
    <m/>
    <x v="2"/>
    <x v="155"/>
  </r>
  <r>
    <x v="10"/>
    <m/>
    <x v="1950"/>
    <d v="2025-10-06T00:00:00"/>
    <d v="2025-11-19T00:00:00"/>
    <n v="1512.14"/>
    <s v="‭112120503040‬"/>
    <s v="Serviços de Implantação e Operacionalização postos Poupatempo"/>
    <s v="01-‭112120503040‬-000-‭001505060468‬-2-NV022688-000000000-0-0-0"/>
    <s v="NV021594"/>
    <m/>
    <x v="2"/>
    <x v="89"/>
  </r>
  <r>
    <x v="10"/>
    <m/>
    <x v="1951"/>
    <d v="2025-10-06T00:00:00"/>
    <d v="2025-11-19T00:00:00"/>
    <n v="4359.87"/>
    <s v="‭112120503040‬"/>
    <s v="Serviços de Implantação e Operacionalização postos Poupatempo"/>
    <s v="01-‭112120503040‬-000-‭001505060515‬-2-NV022588-000000000-0-0-0"/>
    <s v="NV004957"/>
    <m/>
    <x v="2"/>
    <x v="202"/>
  </r>
  <r>
    <x v="10"/>
    <m/>
    <x v="1952"/>
    <d v="2025-10-06T00:00:00"/>
    <d v="2025-11-19T00:00:00"/>
    <n v="4349.22"/>
    <s v="‭112120503040‬"/>
    <s v="Serviços de Implantação e Operacionalização postos Poupatempo"/>
    <s v="01-‭112120503040‬-000-‭001505060505‬-2-NV022622-000000000-0-0-0"/>
    <s v="NV003973"/>
    <m/>
    <x v="2"/>
    <x v="66"/>
  </r>
  <r>
    <x v="10"/>
    <m/>
    <x v="1953"/>
    <d v="2025-10-06T00:00:00"/>
    <d v="2025-11-19T00:00:00"/>
    <n v="1443.85"/>
    <s v="‭112120503040‬"/>
    <s v="Serviços de Implantação e Operacionalização postos Poupatempo"/>
    <s v="01-‭112120503040‬-000-‭001505060464‬-2-NV022587-000000000-0-0-0"/>
    <s v="NV021561"/>
    <m/>
    <x v="2"/>
    <x v="177"/>
  </r>
  <r>
    <x v="10"/>
    <m/>
    <x v="1954"/>
    <d v="2025-10-06T00:00:00"/>
    <d v="2025-11-19T00:00:00"/>
    <n v="4613.26"/>
    <s v="‭112120503040‬"/>
    <s v="Serviços de Implantação e Operacionalização postos Poupatempo"/>
    <s v="01-‭112120503040‬-000-‭001505060521‬-2-NV022643-000000000-0-0-0"/>
    <s v="NV003971"/>
    <m/>
    <x v="2"/>
    <x v="196"/>
  </r>
  <r>
    <x v="10"/>
    <m/>
    <x v="1955"/>
    <d v="2025-10-06T00:00:00"/>
    <d v="2025-11-19T00:00:00"/>
    <n v="1512.13"/>
    <s v="‭112120503040‬"/>
    <s v="Serviços de Implantação e Operacionalização postos Poupatempo"/>
    <s v="01-‭112120503040‬-000-‭077505060497‬-2-NV009955-000000000-0-0-0"/>
    <s v="NV021610"/>
    <m/>
    <x v="2"/>
    <x v="160"/>
  </r>
  <r>
    <x v="10"/>
    <m/>
    <x v="1956"/>
    <d v="2025-10-06T00:00:00"/>
    <d v="2025-11-19T00:00:00"/>
    <n v="1512.13"/>
    <s v="‭112120503040‬"/>
    <s v="Serviços de Implantação e Operacionalização postos Poupatempo"/>
    <s v="01-‭112120503040‬-000-‭001505060520‬-2-NV022642-000000000-0-0-0"/>
    <s v="NV022651"/>
    <m/>
    <x v="2"/>
    <x v="85"/>
  </r>
  <r>
    <x v="10"/>
    <m/>
    <x v="1957"/>
    <d v="2025-10-06T00:00:00"/>
    <d v="2025-11-19T00:00:00"/>
    <n v="1646.36"/>
    <s v="‭112120503040‬"/>
    <s v="Serviços de Implantação e Operacionalização postos Poupatempo"/>
    <s v="01-‭112120503040‬-000-‭128505060474‬-2-NV019956-000000000-0-0-0"/>
    <s v="NV022636"/>
    <m/>
    <x v="2"/>
    <x v="156"/>
  </r>
  <r>
    <x v="10"/>
    <m/>
    <x v="1958"/>
    <d v="2025-10-06T00:00:00"/>
    <d v="2025-11-19T00:00:00"/>
    <n v="3634.19"/>
    <s v="‭112120503040‬"/>
    <s v="Serviços de Implantação e Operacionalização postos Poupatempo"/>
    <s v="01-‭112120503040‬-000-‭001505060506‬-2-NV022634-000000000-0-0-0"/>
    <s v="NV003966"/>
    <m/>
    <x v="2"/>
    <x v="121"/>
  </r>
  <r>
    <x v="10"/>
    <m/>
    <x v="1959"/>
    <d v="2025-10-06T00:00:00"/>
    <d v="2025-11-19T00:00:00"/>
    <n v="1512.13"/>
    <s v="‭112120503040‬"/>
    <s v="Serviços de Implantação e Operacionalização postos Poupatempo"/>
    <s v="01-‭112120503040‬-000-‭001505060512‬-2-NV021594-000000000-0-0-0"/>
    <s v="NV022623"/>
    <m/>
    <x v="2"/>
    <x v="252"/>
  </r>
  <r>
    <x v="10"/>
    <m/>
    <x v="1960"/>
    <d v="2025-10-06T00:00:00"/>
    <d v="2025-11-19T00:00:00"/>
    <n v="1512.13"/>
    <s v="‭112120503040‬"/>
    <s v="Serviços de Implantação e Operacionalização postos Poupatempo"/>
    <s v="01-‭112120503040‬-000-‭095505060473‬-2-NV004957-000000000-0-0-0"/>
    <s v="NV021567"/>
    <m/>
    <x v="2"/>
    <x v="91"/>
  </r>
  <r>
    <x v="10"/>
    <m/>
    <x v="1961"/>
    <d v="2025-10-06T00:00:00"/>
    <d v="2025-11-19T00:00:00"/>
    <n v="1512.14"/>
    <s v="‭112120503040‬"/>
    <s v="Serviços de Implantação e Operacionalização postos Poupatempo"/>
    <s v="01-‭112120503040‬-000-‭072505060480‬-2-NV003973-000000000-0-0-0"/>
    <s v="NV022652"/>
    <m/>
    <x v="2"/>
    <x v="128"/>
  </r>
  <r>
    <x v="10"/>
    <m/>
    <x v="1962"/>
    <d v="2025-10-06T00:00:00"/>
    <d v="2025-11-19T00:00:00"/>
    <n v="1512.13"/>
    <s v="‭112120503040‬"/>
    <s v="Serviços de Implantação e Operacionalização postos Poupatempo"/>
    <s v="01-‭112120503040‬-000-‭140505060484‬-2-NV021561-000000000-0-0-0"/>
    <s v="NV022680"/>
    <m/>
    <x v="2"/>
    <x v="92"/>
  </r>
  <r>
    <x v="10"/>
    <m/>
    <x v="1963"/>
    <d v="2025-10-06T00:00:00"/>
    <d v="2025-11-19T00:00:00"/>
    <n v="6729.66"/>
    <s v="‭112120503040‬"/>
    <s v="Serviços de Implantação e Operacionalização postos Poupatempo"/>
    <s v="01-‭112120503040‬-000-‭100505060472‬-2-NV003971-000000000-0-0-0"/>
    <s v="NV009960"/>
    <m/>
    <x v="2"/>
    <x v="72"/>
  </r>
  <r>
    <x v="10"/>
    <m/>
    <x v="1964"/>
    <d v="2025-10-06T00:00:00"/>
    <d v="2025-11-19T00:00:00"/>
    <n v="1512.13"/>
    <s v="‭112120503040‬"/>
    <s v="Serviços de Implantação e Operacionalização postos Poupatempo"/>
    <s v="01-‭112120503040‬-000-‭001505060488‬-2-NV021610-000000000-0-0-0"/>
    <s v="NV022621"/>
    <m/>
    <x v="2"/>
    <x v="131"/>
  </r>
  <r>
    <x v="10"/>
    <m/>
    <x v="1965"/>
    <d v="2025-10-06T00:00:00"/>
    <d v="2025-11-19T00:00:00"/>
    <n v="4609.42"/>
    <s v="‭112120503040‬"/>
    <s v="Serviços de Implantação e Operacionalização postos Poupatempo"/>
    <s v="01-‭112120503040‬-000-‭001505060462‬-2-NV022651-000000000-0-0-0"/>
    <s v="NV003985"/>
    <m/>
    <x v="2"/>
    <x v="88"/>
  </r>
  <r>
    <x v="10"/>
    <m/>
    <x v="1966"/>
    <d v="2025-10-06T00:00:00"/>
    <d v="2025-11-19T00:00:00"/>
    <n v="1646.36"/>
    <s v="‭112120503040‬"/>
    <s v="Serviços de Implantação e Operacionalização postos Poupatempo"/>
    <s v="01-‭112120503040‬-000-‭001505060507‬-2-NV022636-000000000-0-0-0"/>
    <s v="NV022562"/>
    <m/>
    <x v="2"/>
    <x v="175"/>
  </r>
  <r>
    <x v="10"/>
    <m/>
    <x v="1967"/>
    <d v="2025-10-06T00:00:00"/>
    <d v="2025-11-19T00:00:00"/>
    <n v="1512.13"/>
    <s v="‭112120503040‬"/>
    <s v="Serviços de Implantação e Operacionalização postos Poupatempo"/>
    <s v="01-‭112120503040‬-000-‭106505060509‬-2-NV003966-000000000-0-0-0"/>
    <s v="NV022644"/>
    <m/>
    <x v="2"/>
    <x v="152"/>
  </r>
  <r>
    <x v="10"/>
    <m/>
    <x v="1968"/>
    <d v="2025-10-06T00:00:00"/>
    <d v="2025-11-19T00:00:00"/>
    <n v="6975.42"/>
    <s v="‭112120503040‬"/>
    <s v="Serviços de Implantação e Operacionalização postos Poupatempo"/>
    <s v="01-‭112120503040‬-000-‭001505060471‬-2-NV022623-000000000-0-0-0"/>
    <s v="NV009959"/>
    <m/>
    <x v="2"/>
    <x v="244"/>
  </r>
  <r>
    <x v="10"/>
    <m/>
    <x v="1969"/>
    <d v="2025-10-06T00:00:00"/>
    <d v="2025-11-19T00:00:00"/>
    <n v="1646.35"/>
    <s v="‭112120503040‬"/>
    <s v="Serviços de Implantação e Operacionalização postos Poupatempo"/>
    <s v="01-‭112120503040‬-000-‭155505060500‬-2-NV021567-000000000-0-0-0"/>
    <s v="NV022679"/>
    <m/>
    <x v="2"/>
    <x v="45"/>
  </r>
  <r>
    <x v="10"/>
    <m/>
    <x v="1970"/>
    <d v="2025-10-06T00:00:00"/>
    <d v="2025-11-19T00:00:00"/>
    <n v="1512.14"/>
    <s v="‭112120503040‬"/>
    <s v="Serviços de Implantação e Operacionalização postos Poupatempo"/>
    <s v="01-‭112120503040‬-000-‭001505060492‬-2-NV022652-000000000-0-0-0"/>
    <s v="NV022661"/>
    <m/>
    <x v="2"/>
    <x v="237"/>
  </r>
  <r>
    <x v="10"/>
    <m/>
    <x v="1971"/>
    <d v="2025-10-06T00:00:00"/>
    <d v="2025-11-19T00:00:00"/>
    <n v="1512.13"/>
    <s v="‭112120503040‬"/>
    <s v="Serviços de Implantação e Operacionalização postos Poupatempo"/>
    <s v="01-‭112120503040‬-000-‭001505060508‬-2-NV022680-000000000-0-0-0"/>
    <s v="NV022641"/>
    <m/>
    <x v="2"/>
    <x v="137"/>
  </r>
  <r>
    <x v="10"/>
    <m/>
    <x v="1972"/>
    <d v="2025-10-06T00:00:00"/>
    <d v="2025-11-19T00:00:00"/>
    <n v="1512.13"/>
    <s v="‭112120503040‬"/>
    <s v="Serviços de Implantação e Operacionalização postos Poupatempo"/>
    <s v="01-‭112120503040‬-000-‭076505060479‬-2-NV009960-000000000-0-0-0"/>
    <s v="NV021569"/>
    <m/>
    <x v="2"/>
    <x v="233"/>
  </r>
  <r>
    <x v="10"/>
    <m/>
    <x v="1973"/>
    <d v="2025-10-06T00:00:00"/>
    <d v="2025-11-19T00:00:00"/>
    <n v="1512.14"/>
    <s v="‭112120503040‬"/>
    <s v="Serviços de Implantação e Operacionalização postos Poupatempo"/>
    <s v="01-‭112120503040‬-000-‭001505060467‬-2-NV022621-000000000-0-0-0"/>
    <s v="NV022676"/>
    <m/>
    <x v="2"/>
    <x v="138"/>
  </r>
  <r>
    <x v="10"/>
    <m/>
    <x v="1974"/>
    <d v="2025-10-06T00:00:00"/>
    <d v="2025-11-19T00:00:00"/>
    <n v="1512.13"/>
    <s v="‭112120503040‬"/>
    <s v="Serviços de Implantação e Operacionalização postos Poupatempo"/>
    <s v="01-‭112120503040‬-000-‭123505060511‬-2-NV003985-000000000-0-0-0"/>
    <s v="NV022554"/>
    <m/>
    <x v="2"/>
    <x v="97"/>
  </r>
  <r>
    <x v="10"/>
    <m/>
    <x v="1975"/>
    <d v="2025-10-06T00:00:00"/>
    <d v="2025-11-19T00:00:00"/>
    <n v="1512.13"/>
    <s v="‭112120503040‬"/>
    <s v="Serviços de Implantação e Operacionalização postos Poupatempo"/>
    <s v="01-‭112120503040‬-000-‭001505060503‬-2-NV022562-000000000-0-0-0"/>
    <s v="NV022553"/>
    <m/>
    <x v="2"/>
    <x v="61"/>
  </r>
  <r>
    <x v="10"/>
    <m/>
    <x v="1976"/>
    <d v="2025-10-06T00:00:00"/>
    <d v="2025-11-19T00:00:00"/>
    <n v="1512.14"/>
    <s v="‭112120503040‬"/>
    <s v="Serviços de Implantação e Operacionalização postos Poupatempo"/>
    <s v="01-‭112120503040‬-000-‭001505060522‬-2-NV022644-000000000-0-0-0"/>
    <s v="NV022662"/>
    <m/>
    <x v="2"/>
    <x v="151"/>
  </r>
  <r>
    <x v="10"/>
    <m/>
    <x v="1977"/>
    <d v="2025-10-06T00:00:00"/>
    <d v="2025-11-19T00:00:00"/>
    <n v="11017.24"/>
    <s v="‭112120503040‬"/>
    <s v="Serviços de Implantação e Operacionalização postos Poupatempo"/>
    <s v="01-‭112120503040‬-000-‭078505060483‬-2-NV009959-000000000-0-0-0"/>
    <s v="NV009954"/>
    <m/>
    <x v="2"/>
    <x v="170"/>
  </r>
  <r>
    <x v="10"/>
    <m/>
    <x v="1978"/>
    <d v="2025-10-06T00:00:00"/>
    <d v="2025-11-19T00:00:00"/>
    <n v="1646.36"/>
    <s v="‭112120503040‬"/>
    <s v="Serviços de Implantação e Operacionalização postos Poupatempo"/>
    <s v="01-‭112120503040‬-000-‭001505060495‬-2-NV022679-000000000-0-0-0"/>
    <s v="NV021601"/>
    <m/>
    <x v="2"/>
    <x v="104"/>
  </r>
  <r>
    <x v="10"/>
    <m/>
    <x v="1979"/>
    <d v="2025-10-06T00:00:00"/>
    <d v="2025-11-19T00:00:00"/>
    <n v="1512.13"/>
    <s v="‭112120503040‬"/>
    <s v="Serviços de Implantação e Operacionalização postos Poupatempo"/>
    <s v="01-‭112120503040‬-000-‭001505060477‬-2-NV022661-000000000-0-0-0"/>
    <s v="NV021568"/>
    <m/>
    <x v="2"/>
    <x v="144"/>
  </r>
  <r>
    <x v="10"/>
    <m/>
    <x v="1980"/>
    <d v="2025-10-06T00:00:00"/>
    <d v="2025-11-19T00:00:00"/>
    <n v="1512.14"/>
    <s v="‭112120503040‬"/>
    <s v="Serviços de Implantação e Operacionalização postos Poupatempo"/>
    <s v="01-‭112120503040‬-000-‭001505060519‬-2-NV022641-000000000-0-0-0"/>
    <s v="NV022635"/>
    <m/>
    <x v="2"/>
    <x v="105"/>
  </r>
  <r>
    <x v="10"/>
    <m/>
    <x v="1981"/>
    <d v="2025-10-06T00:00:00"/>
    <d v="2025-11-19T00:00:00"/>
    <n v="1512.13"/>
    <s v="‭112120503040‬"/>
    <s v="Serviços de Implantação e Operacionalização postos Poupatempo"/>
    <s v="01-‭112120503040‬-000-‭150505060476‬-2-NV021569-000000000-0-0-0"/>
    <s v="NV022675"/>
    <m/>
    <x v="2"/>
    <x v="114"/>
  </r>
  <r>
    <x v="10"/>
    <m/>
    <x v="1982"/>
    <d v="2025-10-06T00:00:00"/>
    <d v="2025-11-19T00:00:00"/>
    <n v="5020.3599999999997"/>
    <s v="‭112120503040‬"/>
    <s v="Serviços de Implantação e Operacionalização postos Poupatempo"/>
    <s v="01-‭112120503040‬-000-‭001505060524‬-2-NV022676-000000000-0-0-0"/>
    <s v="NV004958"/>
    <m/>
    <x v="2"/>
    <x v="141"/>
  </r>
  <r>
    <x v="10"/>
    <m/>
    <x v="1983"/>
    <d v="2025-10-06T00:00:00"/>
    <d v="2025-11-19T00:00:00"/>
    <n v="1646.36"/>
    <s v="‭112120503040‬"/>
    <s v="Serviços de Implantação e Operacionalização postos Poupatempo"/>
    <s v="01-‭112120503040‬-000-‭001505060466‬-2-NV022554-000000000-0-0-0"/>
    <s v="NV021604"/>
    <m/>
    <x v="2"/>
    <x v="226"/>
  </r>
  <r>
    <x v="10"/>
    <m/>
    <x v="1984"/>
    <d v="2025-10-06T00:00:00"/>
    <d v="2025-11-19T00:00:00"/>
    <n v="1512.13"/>
    <s v="‭112120503040‬"/>
    <s v="Serviços de Implantação e Operacionalização postos Poupatempo"/>
    <s v="01-‭112120503040‬-000-‭001505060514‬-2-NV022553-000000000-0-0-0"/>
    <s v="NV021588"/>
    <m/>
    <x v="2"/>
    <x v="64"/>
  </r>
  <r>
    <x v="10"/>
    <m/>
    <x v="1985"/>
    <d v="2025-10-06T00:00:00"/>
    <d v="2025-11-19T00:00:00"/>
    <n v="1512.14"/>
    <s v="‭112120503040‬"/>
    <s v="Serviços de Implantação e Operacionalização postos Poupatempo"/>
    <s v="01-‭112120503040‬-000-‭001505060523‬-2-NV022662-000000000-0-0-0"/>
    <s v="NV021570"/>
    <m/>
    <x v="2"/>
    <x v="90"/>
  </r>
  <r>
    <x v="10"/>
    <m/>
    <x v="1986"/>
    <d v="2025-10-06T00:00:00"/>
    <d v="2025-11-19T00:00:00"/>
    <n v="5907.2"/>
    <s v="‭112120503040‬"/>
    <s v="Serviços de Implantação e Operacionalização postos Poupatempo"/>
    <s v="01-‭112120503040‬-000-‭091505060510‬-2-NV009954-000000000-0-0-0"/>
    <s v="NV003978"/>
    <m/>
    <x v="2"/>
    <x v="44"/>
  </r>
  <r>
    <x v="10"/>
    <m/>
    <x v="1987"/>
    <d v="2025-10-06T00:00:00"/>
    <d v="2025-11-19T00:00:00"/>
    <n v="1646.36"/>
    <s v="‭112120503040‬"/>
    <s v="Serviços de Implantação e Operacionalização postos Poupatempo"/>
    <s v="01-‭112120503040‬-000-‭001505060513‬-2-NV021601-000000000-0-0-0"/>
    <s v="NV003952"/>
    <m/>
    <x v="2"/>
    <x v="209"/>
  </r>
  <r>
    <x v="10"/>
    <m/>
    <x v="1988"/>
    <d v="2025-10-06T00:00:00"/>
    <d v="2025-11-19T00:00:00"/>
    <n v="1646.35"/>
    <s v="‭112120503040‬"/>
    <s v="Serviços de Implantação e Operacionalização postos Poupatempo"/>
    <s v="01-‭112120503040‬-000-‭148505060485‬-2-NV021568-000000000-0-0-0"/>
    <s v="NV019952"/>
    <m/>
    <x v="2"/>
    <x v="208"/>
  </r>
  <r>
    <x v="10"/>
    <m/>
    <x v="1989"/>
    <d v="2025-10-06T00:00:00"/>
    <d v="2025-11-19T00:00:00"/>
    <n v="1987.55"/>
    <s v="‭112120503040‬"/>
    <s v="Serviços de Implantação e Operacionalização postos Poupatempo"/>
    <s v="01-‭112120503040‬-000-‭001505060518‬-2-NV022635-000000000-0-0-0"/>
    <s v="NV022653"/>
    <m/>
    <x v="2"/>
    <x v="222"/>
  </r>
  <r>
    <x v="10"/>
    <m/>
    <x v="1990"/>
    <d v="2025-10-06T00:00:00"/>
    <d v="2025-11-19T00:00:00"/>
    <n v="6403.59"/>
    <s v="‭112120503040‬"/>
    <s v="Serviços de Implantação e Operacionalização postos Poupatempo"/>
    <s v="01-‭112120503040‬-000-‭001505060465‬-2-NV022675-000000000-0-0-0"/>
    <s v="NV006968"/>
    <m/>
    <x v="2"/>
    <x v="221"/>
  </r>
  <r>
    <x v="10"/>
    <m/>
    <x v="1991"/>
    <d v="2025-10-06T00:00:00"/>
    <d v="2025-11-19T00:00:00"/>
    <n v="20279.310000000001"/>
    <s v="‭112120503040‬"/>
    <s v="Serviços de Implantação e Operacionalização postos Poupatempo"/>
    <s v="01-‭112120503040‬-000-‭116505060499‬-2-NV004958-000000000-0-0-0"/>
    <s v="NV022574"/>
    <m/>
    <x v="2"/>
    <x v="254"/>
  </r>
  <r>
    <x v="10"/>
    <m/>
    <x v="1992"/>
    <d v="2025-10-06T00:00:00"/>
    <d v="2025-11-19T00:00:00"/>
    <n v="1512.14"/>
    <s v="‭112120503040‬"/>
    <s v="Serviços de Implantação e Operacionalização postos Poupatempo"/>
    <s v="01-‭112120503040‬-000-‭001505060475‬-2-NV021604-000000000-0-0-0"/>
    <s v="NV021574"/>
    <m/>
    <x v="2"/>
    <x v="220"/>
  </r>
  <r>
    <x v="10"/>
    <m/>
    <x v="1993"/>
    <d v="2025-10-06T00:00:00"/>
    <d v="2025-11-19T00:00:00"/>
    <n v="1512.13"/>
    <s v="‭112120503040‬"/>
    <s v="Serviços de Implantação e Operacionalização postos Poupatempo"/>
    <s v="01-‭112120503040‬-000-‭001505060502‬-2-NV021588-000000000-0-0-0"/>
    <s v="NV022683"/>
    <m/>
    <x v="2"/>
    <x v="219"/>
  </r>
  <r>
    <x v="10"/>
    <m/>
    <x v="1994"/>
    <d v="2025-10-06T00:00:00"/>
    <d v="2025-11-19T00:00:00"/>
    <n v="3502.17"/>
    <s v="‭112120503040‬"/>
    <s v="Serviços de Implantação e Operacionalização postos Poupatempo"/>
    <s v="01-‭112120503040‬-000-‭145505060501‬-2-NV021570-000000000-0-0-0"/>
    <s v="NV003960"/>
    <m/>
    <x v="2"/>
    <x v="218"/>
  </r>
  <r>
    <x v="10"/>
    <m/>
    <x v="1995"/>
    <d v="2025-10-06T00:00:00"/>
    <d v="2025-11-19T00:00:00"/>
    <n v="5144.84"/>
    <s v="‭112120503040‬"/>
    <s v="Serviços de Implantação e Operacionalização postos Poupatempo"/>
    <s v="01-‭112120503040‬-000-‭088505060498‬-2-NV003978-000000000-0-0-0"/>
    <s v="NV022682"/>
    <m/>
    <x v="2"/>
    <x v="217"/>
  </r>
  <r>
    <x v="10"/>
    <m/>
    <x v="1996"/>
    <d v="2025-10-06T00:00:00"/>
    <d v="2025-11-19T00:00:00"/>
    <n v="1512.14"/>
    <s v="‭112120503040‬"/>
    <s v="Serviços de Implantação e Operacionalização postos Poupatempo"/>
    <s v="01-‭112120503040‬-000-‭089505060087‬-2-NV003952-000000000-0-0-0"/>
    <s v="NV021562"/>
    <m/>
    <x v="2"/>
    <x v="213"/>
  </r>
  <r>
    <x v="10"/>
    <m/>
    <x v="1997"/>
    <d v="2025-10-06T00:00:00"/>
    <d v="2025-11-19T00:00:00"/>
    <n v="1512.13"/>
    <s v="‭112120503040‬"/>
    <s v="Serviços de Implantação e Operacionalização postos Poupatempo"/>
    <s v="01-‭112120503040‬-000-‭130505060086‬-2-NV019952-000000000-0-0-0"/>
    <s v="NV021571"/>
    <m/>
    <x v="2"/>
    <x v="212"/>
  </r>
  <r>
    <x v="10"/>
    <m/>
    <x v="1998"/>
    <d v="2025-10-06T00:00:00"/>
    <d v="2025-11-19T00:00:00"/>
    <n v="5205.38"/>
    <s v="‭112120503040‬"/>
    <s v="Serviços de Implantação e Operacionalização postos Poupatempo"/>
    <s v="01-‭112120503040‬-000-‭001505060383‬-2-NV022653-000000000-0-0-0"/>
    <s v="NV003954"/>
    <m/>
    <x v="2"/>
    <x v="211"/>
  </r>
  <r>
    <x v="10"/>
    <m/>
    <x v="1999"/>
    <d v="2025-10-06T00:00:00"/>
    <d v="2025-11-19T00:00:00"/>
    <n v="1512.13"/>
    <s v="‭112120503040‬"/>
    <s v="Serviços de Implantação e Operacionalização postos Poupatempo"/>
    <s v="01-‭112120503040‬-000-‭050505060090‬-2-NV006968-000000000-0-0-0"/>
    <s v="NV022555"/>
    <m/>
    <x v="2"/>
    <x v="210"/>
  </r>
  <r>
    <x v="10"/>
    <m/>
    <x v="2000"/>
    <d v="2025-10-06T00:00:00"/>
    <d v="2025-11-19T00:00:00"/>
    <n v="1512.13"/>
    <s v="‭112120503040‬"/>
    <s v="Serviços de Implantação e Operacionalização postos Poupatempo"/>
    <s v="01-‭112120503040‬-000-‭001505060370‬-2-NV022574-000000000-0-0-0"/>
    <s v="NV008122"/>
    <m/>
    <x v="2"/>
    <x v="203"/>
  </r>
  <r>
    <x v="10"/>
    <m/>
    <x v="2001"/>
    <d v="2025-10-06T00:00:00"/>
    <d v="2025-11-19T00:00:00"/>
    <n v="4359.87"/>
    <s v="‭112120503040‬"/>
    <s v="Serviços de Implantação e Operacionalização postos Poupatempo"/>
    <s v="01-‭112120503040‬-000-‭153505060107‬-2-NV021574-000000000-0-0-0"/>
    <s v="NV022613"/>
    <m/>
    <x v="2"/>
    <x v="201"/>
  </r>
  <r>
    <x v="10"/>
    <m/>
    <x v="2002"/>
    <d v="2025-10-06T00:00:00"/>
    <d v="2025-11-19T00:00:00"/>
    <n v="4349.2299999999996"/>
    <s v="‭112120503040‬"/>
    <s v="Serviços de Implantação e Operacionalização postos Poupatempo"/>
    <s v="01-‭112120503040‬-000-‭001505060392‬-2-NV022683-000000000-0-0-0"/>
    <s v="NV021614"/>
    <m/>
    <x v="2"/>
    <x v="200"/>
  </r>
  <r>
    <x v="10"/>
    <m/>
    <x v="2003"/>
    <d v="2025-10-06T00:00:00"/>
    <d v="2025-11-19T00:00:00"/>
    <n v="1443.85"/>
    <s v="‭112120503040‬"/>
    <s v="Serviços de Implantação e Operacionalização postos Poupatempo"/>
    <s v="01-‭112120503040‬-000-‭102505060089‬-2-NV003960-000000000-0-0-0"/>
    <s v="NV022655"/>
    <m/>
    <x v="2"/>
    <x v="199"/>
  </r>
  <r>
    <x v="10"/>
    <m/>
    <x v="2004"/>
    <d v="2025-10-06T00:00:00"/>
    <d v="2025-11-19T00:00:00"/>
    <n v="4613.25"/>
    <s v="‭112120503040‬"/>
    <s v="Serviços de Implantação e Operacionalização postos Poupatempo"/>
    <s v="01-‭112120503040‬-000-‭001505060391‬-2-NV022682-000000000-0-0-0"/>
    <s v="NV021590"/>
    <m/>
    <x v="2"/>
    <x v="198"/>
  </r>
  <r>
    <x v="10"/>
    <m/>
    <x v="2005"/>
    <d v="2025-10-06T00:00:00"/>
    <d v="2025-11-19T00:00:00"/>
    <n v="1512.14"/>
    <s v="‭112120503040‬"/>
    <s v="Serviços de Implantação e Operacionalização postos Poupatempo"/>
    <s v="01-‭112120503040‬-000-‭139505060103‬-2-NV021562-000000000-0-0-0"/>
    <s v="NV021591"/>
    <m/>
    <x v="2"/>
    <x v="197"/>
  </r>
  <r>
    <x v="10"/>
    <m/>
    <x v="2006"/>
    <d v="2025-10-06T00:00:00"/>
    <d v="2025-11-19T00:00:00"/>
    <n v="1512.13"/>
    <s v="‭112120503040‬"/>
    <s v="Serviços de Implantação e Operacionalização postos Poupatempo"/>
    <s v="01-‭112120503040‬-000-‭152505060104‬-2-NV021571-000000000-0-0-0"/>
    <s v="NV022575"/>
    <m/>
    <x v="2"/>
    <x v="195"/>
  </r>
  <r>
    <x v="10"/>
    <m/>
    <x v="2007"/>
    <d v="2025-10-06T00:00:00"/>
    <d v="2025-11-19T00:00:00"/>
    <n v="1646.36"/>
    <s v="‭112120503040‬"/>
    <s v="Serviços de Implantação e Operacionalização postos Poupatempo"/>
    <s v="01-‭112120503040‬-000-‭097505060088‬-2-NV003954-000000000-0-0-0"/>
    <s v="NV003970"/>
    <m/>
    <x v="2"/>
    <x v="194"/>
  </r>
  <r>
    <x v="10"/>
    <m/>
    <x v="2008"/>
    <d v="2025-10-06T00:00:00"/>
    <d v="2025-11-19T00:00:00"/>
    <n v="3634.19"/>
    <s v="‭112120503040‬"/>
    <s v="Serviços de Implantação e Operacionalização postos Poupatempo"/>
    <s v="01-‭112120503040‬-000-‭001505060366‬-2-NV022555-000000000-0-0-0"/>
    <s v="NV020552"/>
    <m/>
    <x v="2"/>
    <x v="193"/>
  </r>
  <r>
    <x v="10"/>
    <m/>
    <x v="2009"/>
    <d v="2025-10-06T00:00:00"/>
    <d v="2025-11-19T00:00:00"/>
    <n v="1512.13"/>
    <s v="‭112120503040‬"/>
    <s v="Serviços de Implantação e Operacionalização postos Poupatempo"/>
    <s v="01-‭112120503040‬-000-‭064505060093‬-2-NV008122-000000000-0-0-0"/>
    <s v="NV022576"/>
    <m/>
    <x v="2"/>
    <x v="253"/>
  </r>
  <r>
    <x v="10"/>
    <m/>
    <x v="2010"/>
    <d v="2025-10-06T00:00:00"/>
    <d v="2025-11-19T00:00:00"/>
    <n v="1512.13"/>
    <s v="‭112120503040‬"/>
    <s v="Serviços de Implantação e Operacionalização postos Poupatempo"/>
    <s v="01-‭112120503040‬-000-‭001505060378‬-2-NV022613-000000000-0-0-0"/>
    <s v="NV022648"/>
    <m/>
    <x v="2"/>
    <x v="251"/>
  </r>
  <r>
    <x v="10"/>
    <m/>
    <x v="2011"/>
    <d v="2025-10-06T00:00:00"/>
    <d v="2025-11-19T00:00:00"/>
    <n v="1512.13"/>
    <s v="‭112120503040‬"/>
    <s v="Serviços de Implantação e Operacionalização postos Poupatempo"/>
    <s v="01-‭112120503040‬-000-‭001505060365‬-2-NV021614-000000000-0-0-0"/>
    <s v="NV022645"/>
    <m/>
    <x v="2"/>
    <x v="250"/>
  </r>
  <r>
    <x v="10"/>
    <m/>
    <x v="2012"/>
    <d v="2025-10-06T00:00:00"/>
    <d v="2025-11-19T00:00:00"/>
    <n v="1512.14"/>
    <s v="‭112120503040‬"/>
    <s v="Serviços de Implantação e Operacionalização postos Poupatempo"/>
    <s v="01-‭112120503040‬-000-‭001505060385‬-2-NV022655-000000000-0-0-0"/>
    <s v="NV022567"/>
    <m/>
    <x v="2"/>
    <x v="224"/>
  </r>
  <r>
    <x v="10"/>
    <m/>
    <x v="2013"/>
    <d v="2025-10-06T00:00:00"/>
    <d v="2025-11-19T00:00:00"/>
    <n v="6729.65"/>
    <s v="‭112120503040‬"/>
    <s v="Serviços de Implantação e Operacionalização postos Poupatempo"/>
    <s v="01-‭112120503040‬-000-‭001505060360‬-2-NV021590-000000000-0-0-0"/>
    <s v="NV022582"/>
    <m/>
    <x v="2"/>
    <x v="223"/>
  </r>
  <r>
    <x v="10"/>
    <m/>
    <x v="2014"/>
    <d v="2025-10-06T00:00:00"/>
    <d v="2025-11-19T00:00:00"/>
    <n v="1512.14"/>
    <s v="‭112120503040‬"/>
    <s v="Serviços de Implantação e Operacionalização postos Poupatempo"/>
    <s v="01-‭112120503040‬-000-‭001505060361‬-2-NV021591-000000000-0-0-0"/>
    <s v="NV003983"/>
    <m/>
    <x v="2"/>
    <x v="235"/>
  </r>
  <r>
    <x v="10"/>
    <m/>
    <x v="2015"/>
    <d v="2025-10-06T00:00:00"/>
    <d v="2025-11-19T00:00:00"/>
    <n v="1512.13"/>
    <s v="‭112120503040‬"/>
    <s v="Serviços de Implantação e Operacionalização postos Poupatempo"/>
    <s v="01-‭112120503040‬-000-‭001505060371‬-2-NV022575-000000000-0-0-0"/>
    <s v="NV022610"/>
    <m/>
    <x v="2"/>
    <x v="234"/>
  </r>
  <r>
    <x v="10"/>
    <m/>
    <x v="2016"/>
    <d v="2025-10-06T00:00:00"/>
    <d v="2025-11-19T00:00:00"/>
    <n v="11017.25"/>
    <s v="‭112120503040‬"/>
    <s v="Serviços de Implantação e Operacionalização postos Poupatempo"/>
    <s v="01-‭112120503040‬-000-‭086505060092‬-2-NV003970-000000000-0-0-0"/>
    <s v="NV022583"/>
    <m/>
    <x v="2"/>
    <x v="7"/>
  </r>
  <r>
    <x v="10"/>
    <m/>
    <x v="2017"/>
    <d v="2025-10-06T00:00:00"/>
    <d v="2025-11-19T00:00:00"/>
    <n v="1646.36"/>
    <s v="‭112120503040‬"/>
    <s v="Serviços de Implantação e Operacionalização postos Poupatempo"/>
    <s v="01-‭112120503040‬-000-‭132505060091‬-2-NV020552-000000000-0-0-0"/>
    <s v="NV022647"/>
    <m/>
    <x v="2"/>
    <x v="4"/>
  </r>
  <r>
    <x v="10"/>
    <m/>
    <x v="2018"/>
    <d v="2025-10-06T00:00:00"/>
    <d v="2025-11-19T00:00:00"/>
    <n v="1512.13"/>
    <s v="‭112120503040‬"/>
    <s v="Serviços de Implantação e Operacionalização postos Poupatempo"/>
    <s v="01-‭112120503040‬-000-‭001505060372‬-2-NV022576-000000000-0-0-0"/>
    <s v="NV020551"/>
    <m/>
    <x v="2"/>
    <x v="232"/>
  </r>
  <r>
    <x v="10"/>
    <m/>
    <x v="2019"/>
    <d v="2025-10-06T00:00:00"/>
    <d v="2025-11-19T00:00:00"/>
    <n v="1512.13"/>
    <s v="‭112120503040‬"/>
    <s v="Serviços de Implantação e Operacionalização postos Poupatempo"/>
    <s v="01-‭112120503040‬-000-‭001505060382‬-2-NV022648-000000000-0-0-0"/>
    <s v="NV019955"/>
    <m/>
    <x v="2"/>
    <x v="65"/>
  </r>
  <r>
    <x v="10"/>
    <m/>
    <x v="2020"/>
    <d v="2025-10-06T00:00:00"/>
    <d v="2025-11-19T00:00:00"/>
    <n v="1512.14"/>
    <s v="‭112120503040‬"/>
    <s v="Serviços de Implantação e Operacionalização postos Poupatempo"/>
    <s v="01-‭112120503040‬-000-‭001505060380‬-2-NV022645-000000000-0-0-0"/>
    <s v="NV022625"/>
    <m/>
    <x v="2"/>
    <x v="231"/>
  </r>
  <r>
    <x v="10"/>
    <m/>
    <x v="2021"/>
    <d v="2025-10-06T00:00:00"/>
    <d v="2025-11-19T00:00:00"/>
    <n v="1512.13"/>
    <s v="‭112120503040‬"/>
    <s v="Serviços de Implantação e Operacionalização postos Poupatempo"/>
    <s v="01-‭112120503040‬-000-‭001505060369‬-2-NV022567-000000000-0-0-0"/>
    <s v="NV009957"/>
    <m/>
    <x v="2"/>
    <x v="230"/>
  </r>
  <r>
    <x v="10"/>
    <m/>
    <x v="2022"/>
    <d v="2025-10-06T00:00:00"/>
    <d v="2025-11-19T00:00:00"/>
    <n v="5020.3599999999997"/>
    <s v="‭112120503040‬"/>
    <s v="Serviços de Implantação e Operacionalização postos Poupatempo"/>
    <s v="01-‭112120503040‬-000-‭001505060373‬-2-NV022582-000000000-0-0-0"/>
    <s v="NV021573"/>
    <m/>
    <x v="2"/>
    <x v="229"/>
  </r>
  <r>
    <x v="10"/>
    <m/>
    <x v="2023"/>
    <d v="2025-10-06T00:00:00"/>
    <d v="2025-11-19T00:00:00"/>
    <n v="1646.36"/>
    <s v="‭112120503040‬"/>
    <s v="Serviços de Implantação e Operacionalização postos Poupatempo"/>
    <s v="01-‭112120503040‬-000-‭084505060100‬-2-NV003983-000000000-0-0-0"/>
    <s v="NV008123"/>
    <m/>
    <x v="2"/>
    <x v="228"/>
  </r>
  <r>
    <x v="10"/>
    <m/>
    <x v="2024"/>
    <d v="2025-10-06T00:00:00"/>
    <d v="2025-11-19T00:00:00"/>
    <n v="1512.13"/>
    <s v="‭112120503040‬"/>
    <s v="Serviços de Implantação e Operacionalização postos Poupatempo"/>
    <s v="01-‭112120503040‬-000-‭001505060377‬-2-NV022610-000000000-0-0-0"/>
    <s v="NV022601"/>
    <m/>
    <x v="2"/>
    <x v="227"/>
  </r>
  <r>
    <x v="10"/>
    <m/>
    <x v="2025"/>
    <d v="2025-10-06T00:00:00"/>
    <d v="2025-11-19T00:00:00"/>
    <n v="1512.13"/>
    <s v="‭112120503040‬"/>
    <s v="Serviços de Implantação e Operacionalização postos Poupatempo"/>
    <s v="01-‭112120503040‬-000-‭001505060374‬-2-NV022583-000000000-0-0-0"/>
    <s v="NV021572"/>
    <m/>
    <x v="2"/>
    <x v="225"/>
  </r>
  <r>
    <x v="10"/>
    <m/>
    <x v="2026"/>
    <d v="2025-10-06T00:00:00"/>
    <d v="2025-11-19T00:00:00"/>
    <n v="5907.21"/>
    <s v="‭112120503040‬"/>
    <s v="Serviços de Implantação e Operacionalização postos Poupatempo"/>
    <s v="01-‭112120503040‬-000-‭001505060381‬-2-NV022647-000000000-0-0-0"/>
    <s v="NV020555"/>
    <m/>
    <x v="2"/>
    <x v="192"/>
  </r>
  <r>
    <x v="10"/>
    <m/>
    <x v="2027"/>
    <d v="2025-10-06T00:00:00"/>
    <d v="2025-11-19T00:00:00"/>
    <n v="1646.35"/>
    <s v="‭112120503040‬"/>
    <s v="Serviços de Implantação e Operacionalização postos Poupatempo"/>
    <s v="01-‭112120503040‬-000-‭131505060099‬-2-NV020551-000000000-0-0-0"/>
    <s v="NV022665"/>
    <m/>
    <x v="2"/>
    <x v="191"/>
  </r>
  <r>
    <x v="10"/>
    <m/>
    <x v="2028"/>
    <d v="2025-10-06T00:00:00"/>
    <d v="2025-11-19T00:00:00"/>
    <n v="1512.14"/>
    <s v="‭112120503040‬"/>
    <s v="Serviços de Implantação e Operacionalização postos Poupatempo"/>
    <s v="01-‭112120503040‬-000-‭127505060481‬-2-NV019955-000000000-0-0-0"/>
    <s v="NV022557"/>
    <m/>
    <x v="2"/>
    <x v="190"/>
  </r>
  <r>
    <x v="10"/>
    <m/>
    <x v="2029"/>
    <d v="2025-10-06T00:00:00"/>
    <d v="2025-11-19T00:00:00"/>
    <n v="1512.13"/>
    <s v="‭112120503040‬"/>
    <s v="Serviços de Implantação e Operacionalização postos Poupatempo"/>
    <s v="01-‭112120503040‬-000-‭001505060379‬-2-NV022625-000000000-0-0-0"/>
    <s v="NV021586"/>
    <m/>
    <x v="2"/>
    <x v="189"/>
  </r>
  <r>
    <x v="10"/>
    <m/>
    <x v="2030"/>
    <d v="2025-10-06T00:00:00"/>
    <d v="2025-11-19T00:00:00"/>
    <n v="11608.32"/>
    <s v="‭112120503040‬"/>
    <s v="Serviços de Implantação e Operacionalização postos Poupatempo"/>
    <s v="01-‭112120503040‬-000-‭075505060098‬-2-NV009957-000000000-0-0-0"/>
    <s v="NV003977"/>
    <m/>
    <x v="2"/>
    <x v="188"/>
  </r>
  <r>
    <x v="10"/>
    <m/>
    <x v="2031"/>
    <d v="2025-10-06T00:00:00"/>
    <d v="2025-11-19T00:00:00"/>
    <n v="1512.13"/>
    <s v="‭112120503040‬"/>
    <s v="Serviços de Implantação e Operacionalização postos Poupatempo"/>
    <s v="01-‭112120503040‬-000-‭147505060106‬-2-NV021573-000000000-0-0-0"/>
    <s v="NV021606"/>
    <m/>
    <x v="2"/>
    <x v="187"/>
  </r>
  <r>
    <x v="10"/>
    <m/>
    <x v="2032"/>
    <d v="2025-10-06T00:00:00"/>
    <d v="2025-11-19T00:00:00"/>
    <n v="2410.9299999999998"/>
    <s v="‭112120503040‬"/>
    <s v="Serviços de Implantação e Operacionalização postos Poupatempo"/>
    <s v="01-‭112120503040‬-000-‭073505060097‬-2-NV008123-000000000-0-0-0"/>
    <s v="NV022681"/>
    <m/>
    <x v="2"/>
    <x v="206"/>
  </r>
  <r>
    <x v="10"/>
    <m/>
    <x v="2033"/>
    <d v="2025-10-06T00:00:00"/>
    <d v="2025-11-19T00:00:00"/>
    <n v="1380.75"/>
    <s v="‭112120503040‬"/>
    <s v="Serviços de Implantação e Operacionalização postos Poupatempo"/>
    <s v="01-‭112120503040‬-000-‭001505060376‬-2-NV022601-000000000-0-0-0"/>
    <s v="NV004956"/>
    <m/>
    <x v="2"/>
    <x v="205"/>
  </r>
  <r>
    <x v="10"/>
    <m/>
    <x v="2034"/>
    <d v="2025-10-06T00:00:00"/>
    <d v="2025-11-19T00:00:00"/>
    <n v="1512.13"/>
    <s v="‭112120503040‬"/>
    <s v="Serviços de Implantação e Operacionalização postos Poupatempo"/>
    <s v="01-‭112120503040‬-000-‭146505060105‬-2-NV021572-000000000-0-0-0"/>
    <s v="NV022657"/>
    <m/>
    <x v="2"/>
    <x v="248"/>
  </r>
  <r>
    <x v="10"/>
    <m/>
    <x v="2035"/>
    <d v="2025-10-06T00:00:00"/>
    <d v="2025-11-19T00:00:00"/>
    <n v="1512.14"/>
    <s v="‭112120503040‬"/>
    <s v="Serviços de Implantação e Operacionalização postos Poupatempo"/>
    <s v="01-‭112120503040‬-000-‭135505060096‬-2-NV020555-000000000-0-0-0"/>
    <s v="NV022657"/>
    <m/>
    <x v="2"/>
    <x v="248"/>
  </r>
  <r>
    <x v="10"/>
    <m/>
    <x v="2036"/>
    <d v="2025-10-06T00:00:00"/>
    <d v="2025-11-19T00:00:00"/>
    <n v="4609.42"/>
    <s v="‭112120503040‬"/>
    <s v="Serviços de Implantação e Operacionalização postos Poupatempo"/>
    <s v="01-‭112120503040‬-000-‭001505060389‬-2-NV022665-000000000-0-0-0"/>
    <s v="NV022556"/>
    <m/>
    <x v="2"/>
    <x v="247"/>
  </r>
  <r>
    <x v="10"/>
    <m/>
    <x v="2037"/>
    <d v="2025-10-06T00:00:00"/>
    <d v="2025-11-19T00:00:00"/>
    <n v="1646.35"/>
    <s v="‭112120503040‬"/>
    <s v="Serviços de Implantação e Operacionalização postos Poupatempo"/>
    <s v="01-‭112120503040‬-000-‭001505060368‬-2-NV022557-000000000-0-0-0"/>
    <s v="NV021605"/>
    <m/>
    <x v="2"/>
    <x v="246"/>
  </r>
  <r>
    <x v="10"/>
    <m/>
    <x v="2038"/>
    <d v="2025-10-06T00:00:00"/>
    <d v="2025-11-19T00:00:00"/>
    <n v="1512.14"/>
    <s v="‭112120503040‬"/>
    <s v="Serviços de Implantação e Operacionalização postos Poupatempo"/>
    <s v="01-‭112120503040‬-000-‭001505060359‬-2-NV021586-000000000-0-0-0"/>
    <s v="NV021612"/>
    <m/>
    <x v="2"/>
    <x v="245"/>
  </r>
  <r>
    <x v="10"/>
    <m/>
    <x v="2039"/>
    <d v="2025-10-06T00:00:00"/>
    <d v="2025-11-19T00:00:00"/>
    <n v="6975.41"/>
    <s v="‭112120503040‬"/>
    <s v="Serviços de Implantação e Operacionalização postos Poupatempo"/>
    <s v="01-‭112120503040‬-000-‭087505060095‬-2-NV003977-000000000-0-0-0"/>
    <s v="NV022654"/>
    <m/>
    <x v="2"/>
    <x v="243"/>
  </r>
  <r>
    <x v="10"/>
    <m/>
    <x v="2040"/>
    <d v="2025-10-06T00:00:00"/>
    <d v="2025-11-19T00:00:00"/>
    <n v="1646.36"/>
    <s v="‭112120503040‬"/>
    <s v="Serviços de Implantação e Operacionalização postos Poupatempo"/>
    <s v="01-‭112120503040‬-000-‭001505060363‬-2-NV021606-000000000-0-0-0"/>
    <s v="NV020553"/>
    <m/>
    <x v="2"/>
    <x v="242"/>
  </r>
  <r>
    <x v="10"/>
    <m/>
    <x v="2041"/>
    <d v="2025-10-06T00:00:00"/>
    <d v="2025-11-19T00:00:00"/>
    <n v="1512.13"/>
    <s v="‭112120503040‬"/>
    <s v="Serviços de Implantação e Operacionalização postos Poupatempo"/>
    <s v="01-‭112120503040‬-000-‭001505060390‬-2-NV022681-000000000-0-0-0"/>
    <s v="NV022656"/>
    <m/>
    <x v="2"/>
    <x v="241"/>
  </r>
  <r>
    <x v="10"/>
    <m/>
    <x v="2042"/>
    <d v="2025-10-06T00:00:00"/>
    <d v="2025-11-19T00:00:00"/>
    <n v="1512.14"/>
    <s v="‭112120503040‬"/>
    <s v="Serviços de Implantação e Operacionalização postos Poupatempo"/>
    <s v="01-‭112120503040‬-000-‭109505060094‬-2-NV004956-000000000-0-0-0"/>
    <s v="NV020556"/>
    <m/>
    <x v="2"/>
    <x v="240"/>
  </r>
  <r>
    <x v="10"/>
    <m/>
    <x v="2043"/>
    <d v="2025-10-06T00:00:00"/>
    <d v="2025-11-19T00:00:00"/>
    <n v="1512.13"/>
    <s v="‭112120503040‬"/>
    <s v="Serviços de Implantação e Operacionalização postos Poupatempo"/>
    <s v="01-‭112120503040‬-000-‭001505060387‬-2-NV022657-000000000-0-0-0"/>
    <s v="NV022584"/>
    <m/>
    <x v="2"/>
    <x v="238"/>
  </r>
  <r>
    <x v="10"/>
    <m/>
    <x v="2044"/>
    <d v="2025-10-06T00:00:00"/>
    <d v="2025-11-19T00:00:00"/>
    <n v="1512.13"/>
    <s v="‭112120503040‬"/>
    <s v="Serviços de Implantação e Operacionalização postos Poupatempo"/>
    <s v="01-‭112120503040‬-000-‭001505060387‬-2-NV022657-000000000-0-0-0"/>
    <s v="NV022664"/>
    <m/>
    <x v="2"/>
    <x v="236"/>
  </r>
  <r>
    <x v="10"/>
    <m/>
    <x v="2045"/>
    <d v="2025-10-20T00:00:00"/>
    <d v="2025-11-19T00:00:00"/>
    <n v="1512.13"/>
    <s v="‭112120503040‬"/>
    <s v="Serviços de Implantação e Operacionalização postos Poupatempo"/>
    <s v="01-‭112120503040‬-000-‭001505060367‬-2-NV022556-000000000-0-0-0"/>
    <s v="NV022612"/>
    <m/>
    <x v="2"/>
    <x v="106"/>
  </r>
  <r>
    <x v="10"/>
    <m/>
    <x v="2046"/>
    <d v="2025-10-20T00:00:00"/>
    <d v="2025-11-19T00:00:00"/>
    <n v="2331.84"/>
    <s v="‭112120503040‬"/>
    <s v="Serviços de Implantação e Operacionalização postos Poupatempo"/>
    <s v="01-‭112120503040‬-000-‭001505060362‬-2-NV021605-000000000-0-0-0"/>
    <s v="NV022627"/>
    <m/>
    <x v="2"/>
    <x v="165"/>
  </r>
  <r>
    <x v="10"/>
    <m/>
    <x v="2047"/>
    <d v="2025-10-20T00:00:00"/>
    <d v="2025-11-19T00:00:00"/>
    <n v="5627.06"/>
    <s v="‭112120611010‬"/>
    <s v="Vigilãncia"/>
    <s v="01-‭112120503040‬-000-‭001505060364‬-2-NV021612-000000000-0-0-0"/>
    <s v="NV006963"/>
    <m/>
    <x v="2"/>
    <x v="239"/>
  </r>
  <r>
    <x v="10"/>
    <m/>
    <x v="2048"/>
    <d v="2025-10-06T00:00:00"/>
    <d v="2025-11-19T00:00:00"/>
    <n v="970.25"/>
    <s v="‭112120503040‬"/>
    <s v="Serviços de Implantação e Operacionalização postos Poupatempo"/>
    <s v="01-‭112120503040‬-000-‭001505060384‬-2-NV022654-000000000-0-0-0"/>
    <s v="NV023563"/>
    <m/>
    <x v="2"/>
    <x v="185"/>
  </r>
  <r>
    <x v="10"/>
    <m/>
    <x v="2049"/>
    <d v="2025-10-20T00:00:00"/>
    <d v="2025-11-19T00:00:00"/>
    <n v="3031.98"/>
    <s v="‭112120501010‬"/>
    <s v="Serviços de Assessoria e Consultoria"/>
    <s v="01-‭112120503040‬-000-‭133505060102‬-2-NV020553-000000000-0-0-0"/>
    <s v="NV006958"/>
    <m/>
    <x v="2"/>
    <x v="0"/>
  </r>
  <r>
    <x v="10"/>
    <m/>
    <x v="2050"/>
    <d v="2025-10-20T00:00:00"/>
    <d v="2025-11-19T00:00:00"/>
    <n v="1116.3800000000001"/>
    <s v="‭112120501010‬"/>
    <s v="Serviços de Assessoria e Consultoria"/>
    <s v="01-‭112120503040‬-000-‭001505060386‬-2-NV022656-000000000-0-0-0"/>
    <s v="NV006958"/>
    <m/>
    <x v="2"/>
    <x v="0"/>
  </r>
  <r>
    <x v="10"/>
    <m/>
    <x v="2050"/>
    <d v="2025-10-20T00:00:00"/>
    <d v="2025-11-19T00:00:00"/>
    <n v="1116.3800000000001"/>
    <s v="‭112120501010‬"/>
    <s v="Serviços de Assessoria e Consultoria"/>
    <s v="01-‭112120503040‬-000-‭137505060101‬-2-NV020556-000000000-0-0-0"/>
    <s v="NV006958"/>
    <m/>
    <x v="2"/>
    <x v="0"/>
  </r>
  <r>
    <x v="10"/>
    <m/>
    <x v="2051"/>
    <d v="2025-10-20T00:00:00"/>
    <d v="2025-11-19T00:00:00"/>
    <n v="2325"/>
    <s v="‭112120501010‬"/>
    <s v="Serviços de Assessoria e Consultoria"/>
    <s v="01-‭112120503040‬-000-‭001505060375‬-2-NV022584-000000000-0-0-0"/>
    <s v="NV006958"/>
    <m/>
    <x v="2"/>
    <x v="0"/>
  </r>
  <r>
    <x v="10"/>
    <m/>
    <x v="2052"/>
    <d v="2025-10-20T00:00:00"/>
    <d v="2025-11-19T00:00:00"/>
    <n v="3720"/>
    <s v="‭112120501010‬"/>
    <s v="Serviços de Assessoria e Consultoria"/>
    <s v="01-‭112120503040‬-000-‭001505060388‬-2-NV022664-000000000-0-0-0"/>
    <s v="NV006958"/>
    <m/>
    <x v="2"/>
    <x v="0"/>
  </r>
  <r>
    <x v="10"/>
    <m/>
    <x v="2053"/>
    <d v="2025-10-06T00:00:00"/>
    <d v="2025-11-19T00:00:00"/>
    <n v="1003.97"/>
    <s v="‭112120503040‬"/>
    <s v="Serviços de Implantação e Operacionalização postos Poupatempo"/>
    <s v="01-‭112120503040‬-000-‭001505060504‬-2-NV022612-000000000-0-0-0"/>
    <s v="NV023562"/>
    <m/>
    <x v="2"/>
    <x v="186"/>
  </r>
  <r>
    <x v="13"/>
    <m/>
    <x v="2054"/>
    <d v="2025-10-20T00:00:00"/>
    <d v="2025-11-21T00:00:00"/>
    <n v="1040.8800000000001"/>
    <s v="‭112120612120‬"/>
    <s v="Força e Luz"/>
    <s v="01-‭112120503040‬-000-‭001505060411‬-2-NV022627-000000000-0-0-0"/>
    <s v="NV021619"/>
    <m/>
    <x v="2"/>
    <x v="29"/>
  </r>
  <r>
    <x v="13"/>
    <m/>
    <x v="2055"/>
    <d v="2025-10-20T00:00:00"/>
    <d v="2025-11-21T00:00:00"/>
    <n v="269.32"/>
    <s v="‭112120612120‬"/>
    <s v="Força e Luz"/>
    <s v="01-‭112120611010‬-000-‭015501020001‬-1-NV006963-000000000-0-0-0"/>
    <s v="NV022566"/>
    <m/>
    <x v="2"/>
    <x v="36"/>
  </r>
  <r>
    <x v="13"/>
    <m/>
    <x v="2056"/>
    <d v="2025-10-20T00:00:00"/>
    <d v="2025-11-21T00:00:00"/>
    <n v="252.47"/>
    <s v="‭112120612120‬"/>
    <s v="Força e Luz"/>
    <s v="01-‭112120503040‬-000-‭001505060538‬-2-NV023563-000000000-0-0-0"/>
    <s v="NV022566"/>
    <m/>
    <x v="2"/>
    <x v="36"/>
  </r>
  <r>
    <x v="13"/>
    <m/>
    <x v="2057"/>
    <d v="2025-10-21T00:00:00"/>
    <d v="2025-11-21T00:00:00"/>
    <n v="348.93"/>
    <s v="‭112120612120‬"/>
    <s v="Força e Luz"/>
    <s v="01-‭112120501010‬-000-‭001505000005‬-2-NV006958-000000000-0-0-0"/>
    <s v="NV022566"/>
    <m/>
    <x v="2"/>
    <x v="36"/>
  </r>
  <r>
    <x v="13"/>
    <m/>
    <x v="2058"/>
    <d v="2025-10-20T00:00:00"/>
    <d v="2025-11-21T00:00:00"/>
    <n v="1353.22"/>
    <s v="‭112120612120‬"/>
    <s v="Força e Luz"/>
    <s v="01-‭112120612120‬-000-‭001505060487‬-2-NV021603-PRO008463-0-0-0"/>
    <s v="NV021603"/>
    <m/>
    <x v="2"/>
    <x v="31"/>
  </r>
  <r>
    <x v="13"/>
    <m/>
    <x v="2059"/>
    <d v="2025-10-20T00:00:00"/>
    <d v="2025-11-21T00:00:00"/>
    <n v="58613.19"/>
    <s v="‭112120612120‬"/>
    <s v="Força e Luz"/>
    <s v="01-‭112120612120‬-000-‭046505060153‬-2-NV006964-PRO008463-0-0-0"/>
    <s v="NV006964"/>
    <m/>
    <x v="2"/>
    <x v="23"/>
  </r>
  <r>
    <x v="13"/>
    <m/>
    <x v="2060"/>
    <d v="2025-10-20T00:00:00"/>
    <d v="2025-11-21T00:00:00"/>
    <n v="56779.91"/>
    <s v="‭112120612120‬"/>
    <s v="Força e Luz"/>
    <s v="01-‭112120612120‬-000-‭081505060154‬-2-NV000956-PRO008463-0-0-0"/>
    <s v="NV000956"/>
    <m/>
    <x v="2"/>
    <x v="16"/>
  </r>
  <r>
    <x v="13"/>
    <m/>
    <x v="2061"/>
    <d v="2025-10-20T00:00:00"/>
    <d v="2025-11-21T00:00:00"/>
    <n v="23644.639999999999"/>
    <s v="‭112120612130‬"/>
    <s v="Água"/>
    <s v="01-‭112120612130‬-000-‭081505060154‬-NV000956-PRO008463-0-0-0"/>
    <s v="NV000956"/>
    <m/>
    <x v="2"/>
    <x v="16"/>
  </r>
  <r>
    <x v="13"/>
    <m/>
    <x v="2062"/>
    <d v="2025-10-20T00:00:00"/>
    <d v="2025-11-21T00:00:00"/>
    <n v="801.31"/>
    <s v="‭112120612130‬"/>
    <s v="Água"/>
    <s v="01-‭112120501010‬-000-‭070505000001‬-1-CD001313-000000000-0-0-0"/>
    <s v="NV021619"/>
    <m/>
    <x v="2"/>
    <x v="29"/>
  </r>
  <r>
    <x v="13"/>
    <m/>
    <x v="2063"/>
    <d v="2025-10-20T00:00:00"/>
    <d v="2025-11-21T00:00:00"/>
    <n v="187.85"/>
    <s v="‭112120612130‬"/>
    <s v="Água"/>
    <s v="01-‭112120501010‬-000-‭070505000001‬-1-CD001313-000000000-0-0-0"/>
    <s v="NV022566"/>
    <m/>
    <x v="2"/>
    <x v="36"/>
  </r>
  <r>
    <x v="13"/>
    <m/>
    <x v="2064"/>
    <d v="2025-10-20T00:00:00"/>
    <d v="2025-11-21T00:00:00"/>
    <n v="220.67"/>
    <s v="‭112120612130‬"/>
    <s v="Água"/>
    <s v="01-‭112120503040‬-000-‭001505060537‬-2-NV023562-000000000-0-0-0"/>
    <s v="NV022566"/>
    <m/>
    <x v="2"/>
    <x v="36"/>
  </r>
  <r>
    <x v="13"/>
    <m/>
    <x v="2065"/>
    <d v="2025-10-20T00:00:00"/>
    <d v="2025-11-21T00:00:00"/>
    <n v="84.85"/>
    <s v="‭112120612130‬"/>
    <s v="Água"/>
    <s v="01-‭112120612120‬-000-‭001505060421‬-2-NV021619-PRO008463-0-0-0"/>
    <s v="NV022609"/>
    <m/>
    <x v="2"/>
    <x v="32"/>
  </r>
  <r>
    <x v="13"/>
    <m/>
    <x v="2066"/>
    <d v="2025-03-05T00:00:00"/>
    <d v="2025-11-21T00:00:00"/>
    <n v="45088.03"/>
    <n v="112120503040"/>
    <s v="Diversos Fornecedores a Pagar"/>
    <s v="01-‭112120612120‬-000-‭001505060490‬-2-NV022566-PRO008463-0-0-0"/>
    <s v="NV003973"/>
    <m/>
    <x v="2"/>
    <x v="66"/>
  </r>
  <r>
    <x v="13"/>
    <m/>
    <x v="2067"/>
    <d v="2025-03-25T00:00:00"/>
    <d v="2025-11-21T00:00:00"/>
    <n v="22361.49"/>
    <n v="112120503040"/>
    <s v="Diversos Fornecedores a Pagar"/>
    <s v="01-‭112120612120‬-000-‭001505060490‬-2-NV022566-PRO008463-0-0-0"/>
    <s v="NV003980"/>
    <m/>
    <x v="2"/>
    <x v="142"/>
  </r>
  <r>
    <x v="235"/>
    <m/>
    <x v="285"/>
    <d v="2025-11-03T00:00:00"/>
    <d v="2025-11-21T00:00:00"/>
    <n v="24669.98"/>
    <s v="‭112120601010‬"/>
    <s v="Aluguéis"/>
    <s v="01-‭112120612120‬-000-‭001505060490‬-2-NV022566-PRO008463-0-0-0"/>
    <s v="NV003962"/>
    <m/>
    <x v="2"/>
    <x v="1"/>
  </r>
  <r>
    <x v="236"/>
    <m/>
    <x v="285"/>
    <d v="2025-11-01T00:00:00"/>
    <d v="2025-11-21T00:00:00"/>
    <n v="13862.87"/>
    <s v="‭112120601010‬"/>
    <s v="Aluguéis"/>
    <s v="01-‭112120612120‬-000-‭001505060487‬-2-NV021603-PRO008463-0-0-0"/>
    <s v="NV000954"/>
    <m/>
    <x v="2"/>
    <x v="41"/>
  </r>
  <r>
    <x v="237"/>
    <m/>
    <x v="286"/>
    <d v="2025-10-28T00:00:00"/>
    <d v="2025-11-21T00:00:00"/>
    <n v="15180"/>
    <s v="‭112120601020‬"/>
    <s v="Condomínios"/>
    <s v="01-‭112120612120‬-000-‭046505060153‬-2-NV006964-PRO008463-0-0-0"/>
    <s v="NV006962"/>
    <m/>
    <x v="2"/>
    <x v="40"/>
  </r>
  <r>
    <x v="15"/>
    <m/>
    <x v="2068"/>
    <d v="2025-10-02T00:00:00"/>
    <d v="2025-11-21T00:00:00"/>
    <n v="65.8"/>
    <s v="‭112120201010‬"/>
    <s v="Equipamentos Teleprocessamento"/>
    <s v="01-‭112120612120‬-000-‭081505060154‬-2-NV000956-PRO008463-0-0-0"/>
    <s v="NV022556"/>
    <m/>
    <x v="2"/>
    <x v="247"/>
  </r>
  <r>
    <x v="15"/>
    <m/>
    <x v="2068"/>
    <d v="2025-10-02T00:00:00"/>
    <d v="2025-11-21T00:00:00"/>
    <n v="23.8"/>
    <s v="‭112120201010‬"/>
    <s v="Equipamentos Teleprocessamento"/>
    <s v="01-‭112120612130‬-000-‭081505060154‬-2-NV000956-PRO008463-0-0-0"/>
    <s v="NV021566"/>
    <m/>
    <x v="2"/>
    <x v="179"/>
  </r>
  <r>
    <x v="15"/>
    <m/>
    <x v="2068"/>
    <d v="2025-10-02T00:00:00"/>
    <d v="2025-11-21T00:00:00"/>
    <n v="56"/>
    <s v="‭112120201010‬"/>
    <s v="Equipamentos Teleprocessamento"/>
    <s v="01-‭112120612130‬-000-‭001505060421‬-2-NV021619-PRO008463-0-0-0"/>
    <s v="NV022664"/>
    <m/>
    <x v="2"/>
    <x v="236"/>
  </r>
  <r>
    <x v="15"/>
    <m/>
    <x v="2068"/>
    <d v="2025-10-02T00:00:00"/>
    <d v="2025-11-21T00:00:00"/>
    <n v="28"/>
    <s v="‭112120201010‬"/>
    <s v="Equipamentos Teleprocessamento"/>
    <s v="01-‭112120612130‬-000-‭001505060490‬-2-NV022566-PRO008463-0-0-0"/>
    <s v="NV021613"/>
    <m/>
    <x v="2"/>
    <x v="132"/>
  </r>
  <r>
    <x v="15"/>
    <m/>
    <x v="2068"/>
    <d v="2025-10-02T00:00:00"/>
    <d v="2025-11-21T00:00:00"/>
    <n v="22.4"/>
    <s v="‭112120201010‬"/>
    <s v="Equipamentos Teleprocessamento"/>
    <s v="01-‭112120612130‬-000-‭001505060490‬-2-NV022566-PRO008463-0-0-0"/>
    <s v="NV022657"/>
    <m/>
    <x v="2"/>
    <x v="248"/>
  </r>
  <r>
    <x v="15"/>
    <m/>
    <x v="2068"/>
    <d v="2025-10-02T00:00:00"/>
    <d v="2025-11-21T00:00:00"/>
    <n v="100.8"/>
    <s v="‭112120201010‬"/>
    <s v="Equipamentos Teleprocessamento"/>
    <s v="01-‭112120612130‬-000-‭001505060491‬-2-NV022609-PRO008463-0-0-0"/>
    <s v="NV022559"/>
    <m/>
    <x v="2"/>
    <x v="79"/>
  </r>
  <r>
    <x v="15"/>
    <m/>
    <x v="2068"/>
    <d v="2025-10-02T00:00:00"/>
    <d v="2025-11-21T00:00:00"/>
    <n v="46.2"/>
    <s v="‭112120201010‬"/>
    <s v="Equipamentos Teleprocessamento"/>
    <s v="01-‭112120201010‬-000-‭001505060383‬-2-NV022653-PRO008320-0-0-0"/>
    <s v="NV022653"/>
    <m/>
    <x v="2"/>
    <x v="222"/>
  </r>
  <r>
    <x v="15"/>
    <m/>
    <x v="2068"/>
    <d v="2025-10-02T00:00:00"/>
    <d v="2025-11-21T00:00:00"/>
    <n v="4.2"/>
    <s v="‭112120201010‬"/>
    <s v="Equipamentos Teleprocessamento"/>
    <s v="01-‭112120201010‬-000-‭001505060429‬-NV022686-PRO008320-0-0-0"/>
    <s v="NV022686"/>
    <m/>
    <x v="2"/>
    <x v="255"/>
  </r>
  <r>
    <x v="15"/>
    <m/>
    <x v="2068"/>
    <d v="2025-10-02T00:00:00"/>
    <d v="2025-11-21T00:00:00"/>
    <n v="46.2"/>
    <s v="‭112120201010‬"/>
    <s v="Equipamentos Teleprocessamento"/>
    <s v="01-‭112120601010‬-000-‭117505060158‬-2-NV003962-PRO006601-0-0-0"/>
    <s v="NV020555"/>
    <m/>
    <x v="2"/>
    <x v="192"/>
  </r>
  <r>
    <x v="15"/>
    <m/>
    <x v="2068"/>
    <d v="2025-10-02T00:00:00"/>
    <d v="2025-11-21T00:00:00"/>
    <n v="85.4"/>
    <s v="‭112120201010‬"/>
    <s v="Equipamentos Teleprocessamento"/>
    <s v="01-‭112120601010‬-000-‭092505060013‬-2-NV000954-PRO005618-0-0-0"/>
    <s v="NV022626"/>
    <m/>
    <x v="2"/>
    <x v="48"/>
  </r>
  <r>
    <x v="15"/>
    <m/>
    <x v="2068"/>
    <d v="2025-10-02T00:00:00"/>
    <d v="2025-11-21T00:00:00"/>
    <n v="32.200000000000003"/>
    <s v="‭112120201010‬"/>
    <s v="Equipamentos Teleprocessamento"/>
    <s v="01-‭112120601020‬-000-‭045501070001‬-1-NV006962-PRO007835-0-0-0"/>
    <s v="NV022628"/>
    <m/>
    <x v="2"/>
    <x v="143"/>
  </r>
  <r>
    <x v="15"/>
    <m/>
    <x v="2068"/>
    <d v="2025-10-02T00:00:00"/>
    <d v="2025-11-21T00:00:00"/>
    <n v="5.6"/>
    <s v="‭112120201010‬"/>
    <s v="Equipamentos Teleprocessamento"/>
    <s v="01-‭112120201010‬-000-‭001505060367‬-2-NV022556-PRO008320-0-0-0"/>
    <s v="NV022610"/>
    <m/>
    <x v="2"/>
    <x v="234"/>
  </r>
  <r>
    <x v="15"/>
    <m/>
    <x v="2068"/>
    <d v="2025-10-02T00:00:00"/>
    <d v="2025-11-21T00:00:00"/>
    <n v="35"/>
    <s v="‭112120201010‬"/>
    <s v="Equipamentos Teleprocessamento"/>
    <s v="01-‭112120201010‬-000-‭149505060029‬-2-NV021566-PRO008320-0-0-0"/>
    <s v="NV021592"/>
    <m/>
    <x v="2"/>
    <x v="149"/>
  </r>
  <r>
    <x v="15"/>
    <m/>
    <x v="2068"/>
    <d v="2025-10-02T00:00:00"/>
    <d v="2025-11-21T00:00:00"/>
    <n v="35"/>
    <s v="‭112120201010‬"/>
    <s v="Equipamentos Teleprocessamento"/>
    <s v="01-‭112120201010‬-000-‭001505060388‬-2-NV022664-PRO008320-0-0-0"/>
    <s v="NV022652"/>
    <m/>
    <x v="2"/>
    <x v="128"/>
  </r>
  <r>
    <x v="15"/>
    <m/>
    <x v="2068"/>
    <d v="2025-10-02T00:00:00"/>
    <d v="2025-11-21T00:00:00"/>
    <n v="2.8"/>
    <s v="‭112120201010‬"/>
    <s v="Equipamentos Teleprocessamento"/>
    <s v="01-‭112120201010‬-000-‭001505060284‬-2-NV021613-PRO008320-0-0-0"/>
    <s v="NV022667"/>
    <m/>
    <x v="2"/>
    <x v="86"/>
  </r>
  <r>
    <x v="15"/>
    <m/>
    <x v="2068"/>
    <d v="2025-10-02T00:00:00"/>
    <d v="2025-11-21T00:00:00"/>
    <n v="200.2"/>
    <s v="‭112120201010‬"/>
    <s v="Equipamentos Teleprocessamento"/>
    <s v="01-‭112120201010‬-000-‭001505060387‬-2-NV022657-PRO008320-0-0-0"/>
    <s v="NV006977"/>
    <m/>
    <x v="2"/>
    <x v="215"/>
  </r>
  <r>
    <x v="15"/>
    <m/>
    <x v="2068"/>
    <d v="2025-10-02T00:00:00"/>
    <d v="2025-11-21T00:00:00"/>
    <n v="65.8"/>
    <s v="‭112120201010‬"/>
    <s v="Equipamentos Teleprocessamento"/>
    <s v="01-‭112120201010‬-000-‭001505060426‬-2-NV022559-PRO008320-0-0-0"/>
    <s v="NV020554"/>
    <m/>
    <x v="2"/>
    <x v="20"/>
  </r>
  <r>
    <x v="15"/>
    <m/>
    <x v="2068"/>
    <d v="2025-10-02T00:00:00"/>
    <d v="2025-11-21T00:00:00"/>
    <n v="67.2"/>
    <s v="‭112120201010‬"/>
    <s v="Equipamentos Teleprocessamento"/>
    <s v="01-‭112120201010‬-000-‭001505060383‬-2-NV022653-PRO008320-0-0-0"/>
    <s v="NV003972"/>
    <m/>
    <x v="2"/>
    <x v="50"/>
  </r>
  <r>
    <x v="15"/>
    <m/>
    <x v="2068"/>
    <d v="2025-10-02T00:00:00"/>
    <d v="2025-11-21T00:00:00"/>
    <n v="575.4"/>
    <s v="‭112120201010‬"/>
    <s v="Equipamentos Teleprocessamento"/>
    <s v="01-‭112120201010‬-000-‭001505060429‬-2-NV022686-PRO008320-0-0-0"/>
    <s v="NV022594"/>
    <m/>
    <x v="2"/>
    <x v="256"/>
  </r>
  <r>
    <x v="15"/>
    <m/>
    <x v="2068"/>
    <d v="2025-10-02T00:00:00"/>
    <d v="2025-11-21T00:00:00"/>
    <n v="154"/>
    <s v="‭112120201010‬"/>
    <s v="Equipamentos Teleprocessamento"/>
    <s v="01-‭112120201010‬-000-‭135505060096‬-2-NV020555-PRO008320-0-0-0"/>
    <s v="NV008122"/>
    <m/>
    <x v="2"/>
    <x v="203"/>
  </r>
  <r>
    <x v="15"/>
    <m/>
    <x v="2068"/>
    <d v="2025-10-02T00:00:00"/>
    <d v="2025-11-21T00:00:00"/>
    <n v="305.2"/>
    <s v="‭112120201010‬"/>
    <s v="Equipamentos Teleprocessamento"/>
    <s v="01-‭112120201010‬-000-‭001505060410‬-2-NV022626-PRO008320-0-0-0"/>
    <s v="NV000956"/>
    <m/>
    <x v="2"/>
    <x v="16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412‬-2-NV022628-PRO008320-0-0-0"/>
    <s v="NV022674"/>
    <m/>
    <x v="2"/>
    <x v="258"/>
  </r>
  <r>
    <x v="15"/>
    <m/>
    <x v="2068"/>
    <d v="2025-10-02T00:00:00"/>
    <d v="2025-11-21T00:00:00"/>
    <n v="88.2"/>
    <s v="‭112120201010‬"/>
    <s v="Equipamentos Teleprocessamento"/>
    <s v="01-‭112120201010‬-000-‭001505060377‬-2-NV022610-PRO008320-0-0-0"/>
    <s v="NV022635"/>
    <m/>
    <x v="2"/>
    <x v="105"/>
  </r>
  <r>
    <x v="15"/>
    <m/>
    <x v="2068"/>
    <d v="2025-10-02T00:00:00"/>
    <d v="2025-11-21T00:00:00"/>
    <n v="43.4"/>
    <s v="‭112120201010‬"/>
    <s v="Equipamentos Teleprocessamento"/>
    <s v="01-‭112120201010‬-000-‭001505060425‬-2-NV021592-PRO008320-0-0-0"/>
    <s v="NV022600"/>
    <m/>
    <x v="2"/>
    <x v="103"/>
  </r>
  <r>
    <x v="15"/>
    <m/>
    <x v="2068"/>
    <d v="2025-10-02T00:00:00"/>
    <d v="2025-11-21T00:00:00"/>
    <n v="22.4"/>
    <s v="‭112120201010‬"/>
    <s v="Equipamentos Teleprocessamento"/>
    <s v="01-‭112120201010‬-000-‭001505060492‬-2-NV022652-PRO008320-0-0-0"/>
    <s v="NV022602"/>
    <m/>
    <x v="2"/>
    <x v="178"/>
  </r>
  <r>
    <x v="15"/>
    <m/>
    <x v="2068"/>
    <d v="2025-10-02T00:00:00"/>
    <d v="2025-11-21T00:00:00"/>
    <n v="16.8"/>
    <s v="‭112120201010‬"/>
    <s v="Equipamentos Teleprocessamento"/>
    <s v="01-‭112120201010‬-000-‭001505060307‬-2-NV022667-PRO008320-0-0-0"/>
    <s v="NV022645"/>
    <m/>
    <x v="2"/>
    <x v="250"/>
  </r>
  <r>
    <x v="15"/>
    <m/>
    <x v="2068"/>
    <d v="2025-10-02T00:00:00"/>
    <d v="2025-11-21T00:00:00"/>
    <n v="12.6"/>
    <s v="‭112120201010‬"/>
    <s v="Equipamentos Teleprocessamento"/>
    <s v="01-‭112120201010‬-000-‭057505060470‬-2-NV006977-PRO008320-0-0-0"/>
    <s v="NV022612"/>
    <m/>
    <x v="2"/>
    <x v="106"/>
  </r>
  <r>
    <x v="15"/>
    <m/>
    <x v="2068"/>
    <d v="2025-10-02T00:00:00"/>
    <d v="2025-11-21T00:00:00"/>
    <n v="5.6"/>
    <s v="‭112120201010‬"/>
    <s v="Equipamentos Teleprocessamento"/>
    <s v="01-‭112120201010‬-000-‭134505060151‬-2-NV020554-PRO008320-0-0-0"/>
    <s v="NV022644"/>
    <m/>
    <x v="2"/>
    <x v="152"/>
  </r>
  <r>
    <x v="15"/>
    <m/>
    <x v="2068"/>
    <d v="2025-10-02T00:00:00"/>
    <d v="2025-11-21T00:00:00"/>
    <n v="19.600000000000001"/>
    <s v="‭112120201010‬"/>
    <s v="Equipamentos Teleprocessamento"/>
    <s v="01-‭112120201010‬-000-‭093505060125‬-2-NV003972-PRO008320-0-0-0"/>
    <s v="NV022646"/>
    <m/>
    <x v="2"/>
    <x v="25"/>
  </r>
  <r>
    <x v="15"/>
    <m/>
    <x v="2068"/>
    <d v="2025-10-02T00:00:00"/>
    <d v="2025-11-21T00:00:00"/>
    <n v="2.8"/>
    <s v="‭112120201010‬"/>
    <s v="Equipamentos Teleprocessamento"/>
    <s v="01-‭112120201010‬-000-‭046505060189‬-2-NV022594-PRO008320-0-0-0"/>
    <s v="NV022654"/>
    <m/>
    <x v="2"/>
    <x v="243"/>
  </r>
  <r>
    <x v="15"/>
    <m/>
    <x v="2068"/>
    <d v="2025-10-02T00:00:00"/>
    <d v="2025-11-21T00:00:00"/>
    <n v="30.8"/>
    <s v="‭112120201010‬"/>
    <s v="Equipamentos Teleprocessamento"/>
    <s v="01-‭112120201010‬-000-‭064505060093‬-2-NV008122-PRO008320-0-0-0"/>
    <s v="NV022575"/>
    <m/>
    <x v="2"/>
    <x v="195"/>
  </r>
  <r>
    <x v="15"/>
    <m/>
    <x v="2068"/>
    <d v="2025-10-02T00:00:00"/>
    <d v="2025-11-21T00:00:00"/>
    <n v="9.8000000000000007"/>
    <s v="‭112120201010‬"/>
    <s v="Equipamentos Teleprocessamento"/>
    <s v="01-‭112120201010‬-000-‭081505060154‬-2-NV000956-PRO008320-0-0-0"/>
    <s v="NV022642"/>
    <m/>
    <x v="2"/>
    <x v="62"/>
  </r>
  <r>
    <x v="15"/>
    <m/>
    <x v="2068"/>
    <d v="2025-10-02T00:00:00"/>
    <d v="2025-11-21T00:00:00"/>
    <n v="2.8"/>
    <s v="‭112120201010‬"/>
    <s v="Equipamentos Teleprocessamento"/>
    <s v="01-‭112120201010‬-000-‭001505060528‬-2-NV022674-PRO008320-0-0-0"/>
    <s v="NV022573"/>
    <m/>
    <x v="2"/>
    <x v="184"/>
  </r>
  <r>
    <x v="15"/>
    <m/>
    <x v="2068"/>
    <d v="2025-10-02T00:00:00"/>
    <d v="2025-11-21T00:00:00"/>
    <n v="33.6"/>
    <s v="‭112120201010‬"/>
    <s v="Equipamentos Teleprocessamento"/>
    <s v="01-‭112120201010‬-000-‭001505060518‬-2-NV022635-PRO008320-0-0-0"/>
    <s v="NV022618"/>
    <m/>
    <x v="2"/>
    <x v="122"/>
  </r>
  <r>
    <x v="15"/>
    <m/>
    <x v="2068"/>
    <d v="2025-10-02T00:00:00"/>
    <d v="2025-11-21T00:00:00"/>
    <n v="30.8"/>
    <s v="‭112120201010‬"/>
    <s v="Equipamentos Teleprocessamento"/>
    <s v="01-‭112120201010‬-000-‭001505060297‬-2-NV022600-PRO008320-0-0-0"/>
    <s v="NV022571"/>
    <m/>
    <x v="2"/>
    <x v="115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406‬-2-NV022602-PRO008320-0-0-0"/>
    <s v="NV022641"/>
    <m/>
    <x v="2"/>
    <x v="137"/>
  </r>
  <r>
    <x v="15"/>
    <m/>
    <x v="2068"/>
    <d v="2025-10-02T00:00:00"/>
    <d v="2025-11-21T00:00:00"/>
    <n v="56"/>
    <s v="‭112120201010‬"/>
    <s v="Equipamentos Teleprocessamento"/>
    <s v="01-‭112120201010‬-000-‭001505060380‬-2-NV022645-PRO008320-0-0-0"/>
    <s v="NV022576"/>
    <m/>
    <x v="2"/>
    <x v="253"/>
  </r>
  <r>
    <x v="15"/>
    <m/>
    <x v="2068"/>
    <d v="2025-10-02T00:00:00"/>
    <d v="2025-11-21T00:00:00"/>
    <n v="54.6"/>
    <s v="‭112120201010‬"/>
    <s v="Equipamentos Teleprocessamento"/>
    <s v="01-‭112120201010‬-000-‭001505060504‬-2-NV022612-PRO008320-0-0-0"/>
    <s v="NV022568"/>
    <m/>
    <x v="2"/>
    <x v="21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522‬-2-NV022644-PRO008320-0-0-0"/>
    <s v="NV021586"/>
    <m/>
    <x v="2"/>
    <x v="189"/>
  </r>
  <r>
    <x v="15"/>
    <m/>
    <x v="2068"/>
    <d v="2025-10-02T00:00:00"/>
    <d v="2025-11-21T00:00:00"/>
    <n v="2.8"/>
    <s v="‭112120201010‬"/>
    <s v="Equipamentos Teleprocessamento"/>
    <s v="01-‭112120201010‬-000-‭001505060417‬-2-NV022646-PRO008320-0-0-0"/>
    <s v="NV022585"/>
    <m/>
    <x v="2"/>
    <x v="182"/>
  </r>
  <r>
    <x v="15"/>
    <m/>
    <x v="2068"/>
    <d v="2025-10-02T00:00:00"/>
    <d v="2025-11-21T00:00:00"/>
    <n v="25.2"/>
    <s v="‭112120201010‬"/>
    <s v="Equipamentos Teleprocessamento"/>
    <s v="01-‭112120201010‬-000-‭001505060384‬-2-NV022654-PRO008320-0-0-0"/>
    <s v="NV022640"/>
    <m/>
    <x v="2"/>
    <x v="120"/>
  </r>
  <r>
    <x v="15"/>
    <m/>
    <x v="2068"/>
    <d v="2025-10-02T00:00:00"/>
    <d v="2025-11-21T00:00:00"/>
    <n v="35"/>
    <s v="‭112120201010‬"/>
    <s v="Equipamentos Teleprocessamento"/>
    <s v="01-‭112120201010‬-000-‭001505060371‬-2-NV022575-PRO008320-0-0-0"/>
    <s v="NV021597"/>
    <m/>
    <x v="2"/>
    <x v="107"/>
  </r>
  <r>
    <x v="15"/>
    <m/>
    <x v="2068"/>
    <d v="2025-10-02T00:00:00"/>
    <d v="2025-11-21T00:00:00"/>
    <n v="61.6"/>
    <s v="‭112120201010‬"/>
    <s v="Equipamentos Teleprocessamento"/>
    <s v="01-‭112120201010‬-000-‭001505060520‬-2-NV022642-PRO008320-0-0-0"/>
    <s v="NV019956"/>
    <m/>
    <x v="2"/>
    <x v="204"/>
  </r>
  <r>
    <x v="15"/>
    <m/>
    <x v="2068"/>
    <d v="2025-10-02T00:00:00"/>
    <d v="2025-11-21T00:00:00"/>
    <n v="287"/>
    <s v="‭112120201010‬"/>
    <s v="Equipamentos Teleprocessamento"/>
    <s v="01-‭112120201010‬-000-‭001505060294‬-2-NV022573-PRO008320-0-0-0"/>
    <s v="NV007121"/>
    <m/>
    <x v="2"/>
    <x v="123"/>
  </r>
  <r>
    <x v="15"/>
    <m/>
    <x v="2068"/>
    <d v="2025-10-02T00:00:00"/>
    <d v="2025-11-21T00:00:00"/>
    <n v="30.8"/>
    <s v="‭112120201010‬"/>
    <s v="Equipamentos Teleprocessamento"/>
    <s v="01-‭112120201010‬-000-‭001505060516‬-2-NV022618-PRO008320-0-0-0"/>
    <s v="NV003981"/>
    <m/>
    <x v="2"/>
    <x v="158"/>
  </r>
  <r>
    <x v="15"/>
    <m/>
    <x v="2068"/>
    <d v="2025-10-02T00:00:00"/>
    <d v="2025-11-21T00:00:00"/>
    <n v="105"/>
    <s v="‭112120201010‬"/>
    <s v="Equipamentos Teleprocessamento"/>
    <s v="01-‭112120201010‬-000-‭001505060292‬-2-NV022571-PRO008320-0-0-0"/>
    <s v="NV021581"/>
    <m/>
    <x v="2"/>
    <x v="145"/>
  </r>
  <r>
    <x v="15"/>
    <m/>
    <x v="2068"/>
    <d v="2025-10-02T00:00:00"/>
    <d v="2025-11-21T00:00:00"/>
    <n v="25.2"/>
    <s v="‭112120201010‬"/>
    <s v="Equipamentos Teleprocessamento"/>
    <s v="01-‭112120201010‬-000-‭001505060519‬-2-NV022641-PRO008320-0-0-0"/>
    <s v="NV021567"/>
    <m/>
    <x v="2"/>
    <x v="91"/>
  </r>
  <r>
    <x v="15"/>
    <m/>
    <x v="2068"/>
    <d v="2025-10-02T00:00:00"/>
    <d v="2025-11-21T00:00:00"/>
    <n v="57.4"/>
    <s v="‭112120201010‬"/>
    <s v="Equipamentos Teleprocessamento"/>
    <s v="01-‭112120201010‬-000-‭001505060372‬-2-NV022576-PRO008320-0-0-0"/>
    <s v="NV021607"/>
    <m/>
    <x v="2"/>
    <x v="130"/>
  </r>
  <r>
    <x v="15"/>
    <m/>
    <x v="2068"/>
    <d v="2025-10-02T00:00:00"/>
    <d v="2025-11-21T00:00:00"/>
    <n v="32.200000000000003"/>
    <s v="‭112120201010‬"/>
    <s v="Equipamentos Teleprocessamento"/>
    <s v="01-‭112120201010‬-000-‭001505060444‬-2-NV022568-PRO008320-0-0-0"/>
    <s v="NV021574"/>
    <m/>
    <x v="2"/>
    <x v="220"/>
  </r>
  <r>
    <x v="15"/>
    <m/>
    <x v="2068"/>
    <d v="2025-10-02T00:00:00"/>
    <d v="2025-11-21T00:00:00"/>
    <n v="47.6"/>
    <s v="‭112120201010‬"/>
    <s v="Equipamentos Teleprocessamento"/>
    <s v="01-‭112120201010‬-000-‭001505060359‬-2-NV021586-PRO008320-0-0-0"/>
    <s v="NV022558"/>
    <m/>
    <x v="2"/>
    <x v="12"/>
  </r>
  <r>
    <x v="15"/>
    <m/>
    <x v="2068"/>
    <d v="2025-10-02T00:00:00"/>
    <d v="2025-11-21T00:00:00"/>
    <n v="39.200000000000003"/>
    <s v="‭112120201010‬"/>
    <s v="Equipamentos Teleprocessamento"/>
    <s v="01-‭112120201010‬-000-‭001505060295‬-2-NV022585-PRO008320-0-0-0"/>
    <s v="NV021572"/>
    <m/>
    <x v="2"/>
    <x v="225"/>
  </r>
  <r>
    <x v="15"/>
    <m/>
    <x v="2068"/>
    <d v="2025-10-02T00:00:00"/>
    <d v="2025-11-21T00:00:00"/>
    <n v="9.8000000000000007"/>
    <s v="‭112120201010‬"/>
    <s v="Equipamentos Teleprocessamento"/>
    <s v="01-‭112120201010‬-000-‭001505060445‬-2-NV022640-PRO008320-0-0-0"/>
    <s v="NV022680"/>
    <m/>
    <x v="2"/>
    <x v="92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398‬-2-NV021597-PRO008320-0-0-0"/>
    <s v="NV021610"/>
    <m/>
    <x v="2"/>
    <x v="160"/>
  </r>
  <r>
    <x v="15"/>
    <m/>
    <x v="2068"/>
    <d v="2025-10-02T00:00:00"/>
    <d v="2025-11-21T00:00:00"/>
    <n v="16.8"/>
    <s v="‭112120201010‬"/>
    <s v="Equipamentos Teleprocessamento"/>
    <s v="01-‭112120201010‬-000-‭128505060474‬-2-NV019956-PRO008320-0-0-0"/>
    <s v="NV021584"/>
    <m/>
    <x v="2"/>
    <x v="78"/>
  </r>
  <r>
    <x v="15"/>
    <m/>
    <x v="2068"/>
    <d v="2025-10-02T00:00:00"/>
    <d v="2025-11-21T00:00:00"/>
    <n v="42"/>
    <s v="‭112120201010‬"/>
    <s v="Equipamentos Teleprocessamento"/>
    <s v="01-‭112120201010‬-000-‭059505060160‬-2-NV007121-PRO008320-0-0-0"/>
    <s v="NV021569"/>
    <m/>
    <x v="2"/>
    <x v="233"/>
  </r>
  <r>
    <x v="15"/>
    <m/>
    <x v="2068"/>
    <d v="2025-10-02T00:00:00"/>
    <d v="2025-11-21T00:00:00"/>
    <n v="35"/>
    <s v="‭112120201010‬"/>
    <s v="Equipamentos Teleprocessamento"/>
    <s v="01-‭112120201010‬-000-‭125505060450‬-2-NV003981-PRO008320-0-0-0"/>
    <s v="NV021605"/>
    <m/>
    <x v="2"/>
    <x v="246"/>
  </r>
  <r>
    <x v="15"/>
    <m/>
    <x v="2068"/>
    <d v="2025-10-02T00:00:00"/>
    <d v="2025-11-21T00:00:00"/>
    <n v="30.8"/>
    <s v="‭112120201010‬"/>
    <s v="Equipamentos Teleprocessamento"/>
    <s v="01-‭112120201010‬-000-‭001505060395‬-2-NV021581-PRO008320-0-0-0"/>
    <s v="NV022582"/>
    <m/>
    <x v="2"/>
    <x v="223"/>
  </r>
  <r>
    <x v="15"/>
    <m/>
    <x v="2068"/>
    <d v="2025-10-02T00:00:00"/>
    <d v="2025-11-21T00:00:00"/>
    <n v="39.200000000000003"/>
    <s v="‭112120201010‬"/>
    <s v="Equipamentos Teleprocessamento"/>
    <s v="01-‭112120201010‬-000-‭155505060500‬-2-NV021567-PRO008320-0-0-0"/>
    <s v="NV021620"/>
    <m/>
    <x v="2"/>
    <x v="70"/>
  </r>
  <r>
    <x v="15"/>
    <m/>
    <x v="2068"/>
    <d v="2025-10-02T00:00:00"/>
    <d v="2025-11-21T00:00:00"/>
    <n v="21"/>
    <s v="‭112120201010‬"/>
    <s v="Equipamentos Teleprocessamento"/>
    <s v="01-‭112120201010‬-000-‭001505060399‬-2-NV021607-PRO008320-0-0-0"/>
    <s v="NV021591"/>
    <m/>
    <x v="2"/>
    <x v="197"/>
  </r>
  <r>
    <x v="15"/>
    <m/>
    <x v="2068"/>
    <d v="2025-10-02T00:00:00"/>
    <d v="2025-11-21T00:00:00"/>
    <n v="28"/>
    <s v="‭112120201010‬"/>
    <s v="Equipamentos Teleprocessamento"/>
    <s v="01-‭112120201010‬-000-‭153505060107‬-2-NV021574-PRO008320-0-0-0"/>
    <s v="NV021565"/>
    <m/>
    <x v="2"/>
    <x v="117"/>
  </r>
  <r>
    <x v="15"/>
    <m/>
    <x v="2068"/>
    <d v="2025-10-02T00:00:00"/>
    <d v="2025-11-21T00:00:00"/>
    <n v="42"/>
    <s v="‭112120201010‬"/>
    <s v="Equipamentos Teleprocessamento"/>
    <s v="01-‭112120201010‬-000-‭001505060403‬-2-NV022558-PRO008320-0-0-0"/>
    <s v="NV021606"/>
    <m/>
    <x v="2"/>
    <x v="187"/>
  </r>
  <r>
    <x v="15"/>
    <m/>
    <x v="2068"/>
    <d v="2025-10-02T00:00:00"/>
    <d v="2025-11-21T00:00:00"/>
    <n v="58.8"/>
    <s v="‭112120201010‬"/>
    <s v="Equipamentos Teleprocessamento"/>
    <s v="01-‭112120201010‬-000-‭146505060105‬-2-NV021572-PRO008320-0-0-0"/>
    <s v="NV021611"/>
    <m/>
    <x v="2"/>
    <x v="10"/>
  </r>
  <r>
    <x v="15"/>
    <m/>
    <x v="2068"/>
    <d v="2025-10-02T00:00:00"/>
    <d v="2025-11-21T00:00:00"/>
    <n v="26.6"/>
    <s v="‭112120201010‬"/>
    <s v="Equipamentos Teleprocessamento"/>
    <s v="01-‭112120201010‬-000-‭001505060508‬-2-NV022680-PRO008320-0-0-0"/>
    <s v="NV021617"/>
    <m/>
    <x v="2"/>
    <x v="42"/>
  </r>
  <r>
    <x v="15"/>
    <m/>
    <x v="2068"/>
    <d v="2025-10-02T00:00:00"/>
    <d v="2025-11-21T00:00:00"/>
    <n v="5.6"/>
    <s v="‭112120201010‬"/>
    <s v="Equipamentos Teleprocessamento"/>
    <s v="01-‭112120201010‬-000-‭001505060488‬-2-NV021610-PRO008320-0-0-0"/>
    <s v="NV022687"/>
    <m/>
    <x v="2"/>
    <x v="259"/>
  </r>
  <r>
    <x v="15"/>
    <m/>
    <x v="2068"/>
    <d v="2025-10-02T00:00:00"/>
    <d v="2025-11-21T00:00:00"/>
    <n v="26.6"/>
    <s v="‭112120201010‬"/>
    <s v="Equipamentos Teleprocessamento"/>
    <s v="01-‭112120201010‬-000-‭001505060280‬-2-NV021584-PRO008320-0-0-0"/>
    <s v="NV022681"/>
    <m/>
    <x v="2"/>
    <x v="206"/>
  </r>
  <r>
    <x v="15"/>
    <m/>
    <x v="2068"/>
    <d v="2025-10-02T00:00:00"/>
    <d v="2025-11-21T00:00:00"/>
    <n v="33.6"/>
    <s v="‭112120201010‬"/>
    <s v="Equipamentos Teleprocessamento"/>
    <s v="01-‭112120201010‬-000-‭150505060476‬-2-NV021569-PRO008320-0-0-0"/>
    <s v="NV022636"/>
    <m/>
    <x v="2"/>
    <x v="156"/>
  </r>
  <r>
    <x v="15"/>
    <m/>
    <x v="2068"/>
    <d v="2025-10-02T00:00:00"/>
    <d v="2025-11-21T00:00:00"/>
    <n v="35"/>
    <s v="‭112120201010‬"/>
    <s v="Equipamentos Teleprocessamento"/>
    <s v="01-‭112120201010‬-000-‭001505060362‬-2-NV021605-PRO008320-0-0-0"/>
    <s v="NV022656"/>
    <m/>
    <x v="2"/>
    <x v="241"/>
  </r>
  <r>
    <x v="15"/>
    <m/>
    <x v="2068"/>
    <d v="2025-10-02T00:00:00"/>
    <d v="2025-11-21T00:00:00"/>
    <n v="30.8"/>
    <s v="‭112120201010‬"/>
    <s v="Equipamentos Teleprocessamento"/>
    <s v="01-‭112120201010‬-000-‭001505060373‬-2-NV022582-PRO008320-0-0-0"/>
    <s v="NV022661"/>
    <m/>
    <x v="2"/>
    <x v="237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454‬-2-NV021620-PRO008320-0-0-0"/>
    <s v="NV022631"/>
    <m/>
    <x v="2"/>
    <x v="164"/>
  </r>
  <r>
    <x v="15"/>
    <m/>
    <x v="2068"/>
    <d v="2025-10-02T00:00:00"/>
    <d v="2025-11-21T00:00:00"/>
    <n v="2.8"/>
    <s v="‭112120201010‬"/>
    <s v="Equipamentos Teleprocessamento"/>
    <s v="01-‭112120201010‬-000-‭001505060361‬-2-NV021591-PRO008320-0-0-0"/>
    <s v="NV022564"/>
    <m/>
    <x v="2"/>
    <x v="166"/>
  </r>
  <r>
    <x v="15"/>
    <m/>
    <x v="2068"/>
    <d v="2025-10-02T00:00:00"/>
    <d v="2025-11-21T00:00:00"/>
    <n v="42"/>
    <s v="‭112120201010‬"/>
    <s v="Equipamentos Teleprocessamento"/>
    <s v="01-‭112120201010‬-000-‭144505060028‬-2-NV021565-PRO008320-0-0-0"/>
    <s v="NV022588"/>
    <m/>
    <x v="2"/>
    <x v="207"/>
  </r>
  <r>
    <x v="15"/>
    <m/>
    <x v="2068"/>
    <d v="2025-10-02T00:00:00"/>
    <d v="2025-11-21T00:00:00"/>
    <n v="7"/>
    <s v="‭112120201010‬"/>
    <s v="Equipamentos Teleprocessamento"/>
    <s v="01-‭112120201010‬-000-‭001505060363‬-2-NV021606-PRO008320-0-0-0"/>
    <s v="NV022552"/>
    <m/>
    <x v="2"/>
    <x v="54"/>
  </r>
  <r>
    <x v="15"/>
    <m/>
    <x v="2068"/>
    <d v="2025-10-02T00:00:00"/>
    <d v="2025-11-21T00:00:00"/>
    <n v="4.2"/>
    <s v="‭112120201010‬"/>
    <s v="Equipamentos Teleprocessamento"/>
    <s v="01-‭112120201010‬-000-‭001505060489‬-2-NV021611-PRO008320-0-0-0"/>
    <s v="NV022584"/>
    <m/>
    <x v="2"/>
    <x v="238"/>
  </r>
  <r>
    <x v="15"/>
    <m/>
    <x v="2068"/>
    <d v="2025-10-02T00:00:00"/>
    <d v="2025-11-21T00:00:00"/>
    <n v="39.200000000000003"/>
    <s v="‭112120201010‬"/>
    <s v="Equipamentos Teleprocessamento"/>
    <s v="01-‭112120201010‬-000-‭001505060286‬-2-NV021617-PRO008320-0-0-0"/>
    <s v="NV022624"/>
    <m/>
    <x v="2"/>
    <x v="214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531‬-2-NV022687-PRO008320-0-0-0"/>
    <s v="NV022679"/>
    <m/>
    <x v="2"/>
    <x v="45"/>
  </r>
  <r>
    <x v="15"/>
    <m/>
    <x v="2068"/>
    <d v="2025-10-02T00:00:00"/>
    <d v="2025-11-21T00:00:00"/>
    <n v="18.2"/>
    <s v="‭112120201010‬"/>
    <s v="Equipamentos Teleprocessamento"/>
    <s v="01-‭112120201010‬-000-‭001505060390‬-2-NV022681-PRO008320-0-0-0"/>
    <s v="NV022647"/>
    <m/>
    <x v="2"/>
    <x v="4"/>
  </r>
  <r>
    <x v="15"/>
    <m/>
    <x v="2068"/>
    <d v="2025-10-02T00:00:00"/>
    <d v="2025-11-21T00:00:00"/>
    <n v="22.4"/>
    <s v="‭112120201010‬"/>
    <s v="Equipamentos Teleprocessamento"/>
    <s v="01-‭112120201010‬-000-‭001505060507‬-2-NV022636-PRO008320-0-0-0"/>
    <s v="NV022651"/>
    <m/>
    <x v="2"/>
    <x v="85"/>
  </r>
  <r>
    <x v="15"/>
    <m/>
    <x v="2068"/>
    <d v="2025-10-02T00:00:00"/>
    <d v="2025-11-21T00:00:00"/>
    <n v="40.6"/>
    <s v="‭112120201010‬"/>
    <s v="Equipamentos Teleprocessamento"/>
    <s v="01-‭112120201010‬-000-‭001505060386‬-2-NV022656-PRO008320-0-0-0"/>
    <s v="NV022622"/>
    <m/>
    <x v="2"/>
    <x v="124"/>
  </r>
  <r>
    <x v="15"/>
    <m/>
    <x v="2068"/>
    <d v="2025-10-02T00:00:00"/>
    <d v="2025-11-21T00:00:00"/>
    <n v="7"/>
    <s v="‭112120201010‬"/>
    <s v="Equipamentos Teleprocessamento"/>
    <s v="01-‭112120201010‬-000-‭001505060477‬-2-NV022661-PRO008320-0-0-0"/>
    <s v="NV022685"/>
    <m/>
    <x v="2"/>
    <x v="216"/>
  </r>
  <r>
    <x v="15"/>
    <m/>
    <x v="2068"/>
    <d v="2025-10-02T00:00:00"/>
    <d v="2025-11-21T00:00:00"/>
    <n v="32.200000000000003"/>
    <s v="‭112120201010‬"/>
    <s v="Equipamentos Teleprocessamento"/>
    <s v="01-‭112120201010‬-000-‭001505060304‬-2-NV022631-PRO008320-0-0-0"/>
    <s v="NV022672"/>
    <m/>
    <x v="2"/>
    <x v="73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290‬-2-NV022564-PRO008320-0-0-0"/>
    <s v="NV022623"/>
    <m/>
    <x v="2"/>
    <x v="252"/>
  </r>
  <r>
    <x v="15"/>
    <m/>
    <x v="2068"/>
    <d v="2025-10-02T00:00:00"/>
    <d v="2025-11-21T00:00:00"/>
    <n v="4.2"/>
    <s v="‭112120201010‬"/>
    <s v="Equipamentos Teleprocessamento"/>
    <s v="01-‭112120201010‬-000-‭001505060515‬-2-NV022588-PRO008320-0-0-0"/>
    <s v="NV021616"/>
    <m/>
    <x v="2"/>
    <x v="83"/>
  </r>
  <r>
    <x v="15"/>
    <m/>
    <x v="2068"/>
    <d v="2025-10-02T00:00:00"/>
    <d v="2025-11-21T00:00:00"/>
    <n v="33.6"/>
    <s v="‭112120201010‬"/>
    <s v="Equipamentos Teleprocessamento"/>
    <s v="01-‭112120201010‬-000-‭001505060288‬-2-NV022552-PRO008320-0-0-0"/>
    <s v="NV021588"/>
    <m/>
    <x v="2"/>
    <x v="64"/>
  </r>
  <r>
    <x v="15"/>
    <m/>
    <x v="2068"/>
    <d v="2025-10-02T00:00:00"/>
    <d v="2025-11-21T00:00:00"/>
    <n v="37.799999999999997"/>
    <s v="‭112120201010‬"/>
    <s v="Equipamentos Teleprocessamento"/>
    <s v="01-‭112120201010‬-000-‭001505060375‬-2-NV022584-PRO008320-0-0-0"/>
    <s v="NV021604"/>
    <m/>
    <x v="2"/>
    <x v="226"/>
  </r>
  <r>
    <x v="15"/>
    <m/>
    <x v="2068"/>
    <d v="2025-10-02T00:00:00"/>
    <d v="2025-11-21T00:00:00"/>
    <n v="40.6"/>
    <s v="‭112120201010‬"/>
    <s v="Equipamentos Teleprocessamento"/>
    <s v="01-‭112120201010‬-000-‭001505060469‬-2-NV022624-PRO008320-0-0-0"/>
    <s v="NV021601"/>
    <m/>
    <x v="2"/>
    <x v="104"/>
  </r>
  <r>
    <x v="15"/>
    <m/>
    <x v="2068"/>
    <d v="2025-10-02T00:00:00"/>
    <d v="2025-11-21T00:00:00"/>
    <n v="9.8000000000000007"/>
    <s v="‭112120201010‬"/>
    <s v="Equipamentos Teleprocessamento"/>
    <s v="01-‭112120201010‬-000-‭001505060495‬-2-NV022679-PRO008320-0-0-0"/>
    <s v="NV022553"/>
    <m/>
    <x v="2"/>
    <x v="61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381‬-2-NV022647-PRO008320-0-0-0"/>
    <s v="NV022554"/>
    <m/>
    <x v="2"/>
    <x v="97"/>
  </r>
  <r>
    <x v="15"/>
    <m/>
    <x v="2068"/>
    <d v="2025-10-02T00:00:00"/>
    <d v="2025-11-21T00:00:00"/>
    <n v="32.200000000000003"/>
    <s v="‭112120201010‬"/>
    <s v="Equipamentos Teleprocessamento"/>
    <s v="01-‭112120201010‬-000-‭001505060462‬-2-NV022651-PRO008320-0-0-0"/>
    <s v="NV021614"/>
    <m/>
    <x v="2"/>
    <x v="200"/>
  </r>
  <r>
    <x v="15"/>
    <m/>
    <x v="2068"/>
    <d v="2025-10-02T00:00:00"/>
    <d v="2025-11-21T00:00:00"/>
    <n v="81.2"/>
    <s v="‭112120201010‬"/>
    <s v="Equipamentos Teleprocessamento"/>
    <s v="01-‭112120201010‬-000-‭001505060505‬-2-NV022622-PRO008320-0-0-0"/>
    <s v="NV021577"/>
    <m/>
    <x v="2"/>
    <x v="181"/>
  </r>
  <r>
    <x v="15"/>
    <m/>
    <x v="2068"/>
    <d v="2025-10-02T00:00:00"/>
    <d v="2025-11-21T00:00:00"/>
    <n v="19.600000000000001"/>
    <s v="‭112120201010‬"/>
    <s v="Equipamentos Teleprocessamento"/>
    <s v="01-‭112120201010‬-000-‭001505060419‬-2-NV022685-PRO008320-0-0-0"/>
    <s v="NV022675"/>
    <m/>
    <x v="2"/>
    <x v="114"/>
  </r>
  <r>
    <x v="15"/>
    <m/>
    <x v="2068"/>
    <d v="2025-10-02T00:00:00"/>
    <d v="2025-11-21T00:00:00"/>
    <n v="9.8000000000000007"/>
    <s v="‭112120201010‬"/>
    <s v="Equipamentos Teleprocessamento"/>
    <s v="01-‭112120201010‬-000-‭001505060494‬-2-NV022672-PRO008320-0-0-0"/>
    <s v="NV022551"/>
    <m/>
    <x v="2"/>
    <x v="135"/>
  </r>
  <r>
    <x v="15"/>
    <m/>
    <x v="2068"/>
    <d v="2025-10-02T00:00:00"/>
    <d v="2025-11-21T00:00:00"/>
    <n v="49"/>
    <s v="‭112120201010‬"/>
    <s v="Equipamentos Teleprocessamento"/>
    <s v="01-‭112120201010‬-000-‭001505060471‬-2-NV022623-PRO008320-0-0-0"/>
    <s v="NV021599"/>
    <m/>
    <x v="2"/>
    <x v="167"/>
  </r>
  <r>
    <x v="15"/>
    <m/>
    <x v="2068"/>
    <d v="2025-10-02T00:00:00"/>
    <d v="2025-11-21T00:00:00"/>
    <n v="60.2"/>
    <s v="‭112120201010‬"/>
    <s v="Equipamentos Teleprocessamento"/>
    <s v="01-‭112120201010‬-000-‭001505060285‬-2-NV021616-PRO008320-0-0-0"/>
    <s v="NV021600"/>
    <m/>
    <x v="2"/>
    <x v="98"/>
  </r>
  <r>
    <x v="15"/>
    <m/>
    <x v="2068"/>
    <d v="2025-10-02T00:00:00"/>
    <d v="2025-11-21T00:00:00"/>
    <n v="60.2"/>
    <s v="‭112120201010‬"/>
    <s v="Equipamentos Teleprocessamento"/>
    <s v="01-‭112120201010‬-000-‭001505060502‬-2-NV021588-PRO008320-0-0-0"/>
    <s v="NV021568"/>
    <m/>
    <x v="2"/>
    <x v="144"/>
  </r>
  <r>
    <x v="15"/>
    <m/>
    <x v="2068"/>
    <d v="2025-10-02T00:00:00"/>
    <d v="2025-11-21T00:00:00"/>
    <n v="30.8"/>
    <s v="‭112120201010‬"/>
    <s v="Equipamentos Teleprocessamento"/>
    <s v="01-‭112120201010‬-000-‭001505060475‬-2-NV021604-PRO008320-0-0-0"/>
    <s v="NV021612"/>
    <m/>
    <x v="2"/>
    <x v="245"/>
  </r>
  <r>
    <x v="15"/>
    <m/>
    <x v="2068"/>
    <d v="2025-10-02T00:00:00"/>
    <d v="2025-11-21T00:00:00"/>
    <n v="30.8"/>
    <s v="‭112120201010‬"/>
    <s v="Equipamentos Teleprocessamento"/>
    <s v="01-‭112120201010‬-000-‭001505060513‬-2-NV021601-PRO008320-0-0-0"/>
    <s v="NV021598"/>
    <m/>
    <x v="2"/>
    <x v="87"/>
  </r>
  <r>
    <x v="15"/>
    <m/>
    <x v="2068"/>
    <d v="2025-10-02T00:00:00"/>
    <d v="2025-11-21T00:00:00"/>
    <n v="21"/>
    <s v="‭112120201010‬"/>
    <s v="Equipamentos Teleprocessamento"/>
    <s v="01-‭112120201010‬-000-‭001505060514‬-2-NV022553-PRO008320-0-0-0"/>
    <s v="NV019955"/>
    <m/>
    <x v="2"/>
    <x v="65"/>
  </r>
  <r>
    <x v="15"/>
    <m/>
    <x v="2068"/>
    <d v="2025-10-02T00:00:00"/>
    <d v="2025-11-21T00:00:00"/>
    <n v="98"/>
    <s v="‭112120201010‬"/>
    <s v="Equipamentos Teleprocessamento"/>
    <s v="01-‭112120201010‬-000-‭001505060466‬-2-NV022554-PRO008320-0-0-0"/>
    <s v="NV020551"/>
    <m/>
    <x v="2"/>
    <x v="232"/>
  </r>
  <r>
    <x v="15"/>
    <m/>
    <x v="2068"/>
    <d v="2025-10-02T00:00:00"/>
    <d v="2025-11-21T00:00:00"/>
    <n v="492.8"/>
    <s v="‭112120201010‬"/>
    <s v="Equipamentos Teleprocessamento"/>
    <s v="01-‭112120201010‬-000-‭001505060365‬-2-NV021614-PRO008320-0-0-0"/>
    <s v="NV022593"/>
    <m/>
    <x v="2"/>
    <x v="260"/>
  </r>
  <r>
    <x v="15"/>
    <m/>
    <x v="2068"/>
    <d v="2025-10-02T00:00:00"/>
    <d v="2025-11-21T00:00:00"/>
    <n v="116.2"/>
    <s v="‭112120201010‬"/>
    <s v="Equipamentos Teleprocessamento"/>
    <s v="01-‭112120201010‬-000-‭143505060163‬-2-NV021577-PRO008320-0-0-0"/>
    <s v="NV002952"/>
    <m/>
    <x v="2"/>
    <x v="8"/>
  </r>
  <r>
    <x v="15"/>
    <m/>
    <x v="2068"/>
    <d v="2025-10-02T00:00:00"/>
    <d v="2025-11-21T00:00:00"/>
    <n v="88.2"/>
    <s v="‭112120201010‬"/>
    <s v="Equipamentos Teleprocessamento"/>
    <s v="01-‭112120201010‬-000-‭001505060465‬-2-NV022675-PRO008320-0-0-0"/>
    <s v="NV006978"/>
    <m/>
    <x v="2"/>
    <x v="109"/>
  </r>
  <r>
    <x v="15"/>
    <m/>
    <x v="2068"/>
    <d v="2025-10-02T00:00:00"/>
    <d v="2025-11-21T00:00:00"/>
    <n v="214.2"/>
    <s v="‭112120201010‬"/>
    <s v="Equipamentos Teleprocessamento"/>
    <s v="01-‭112120201010‬-000-‭001505060287‬-2-NV022551-PRO008320-0-0-0"/>
    <s v="NV007123"/>
    <m/>
    <x v="2"/>
    <x v="134"/>
  </r>
  <r>
    <x v="15"/>
    <m/>
    <x v="2068"/>
    <d v="2025-10-02T00:00:00"/>
    <d v="2025-11-21T00:00:00"/>
    <n v="190.4"/>
    <s v="‭112120201010‬"/>
    <s v="Equipamentos Teleprocessamento"/>
    <s v="01-‭112120201010‬-000-‭001505060282‬-2-NV021599-PRO008320-0-0-0"/>
    <s v="NV006962"/>
    <m/>
    <x v="2"/>
    <x v="40"/>
  </r>
  <r>
    <x v="15"/>
    <m/>
    <x v="2068"/>
    <d v="2025-10-02T00:00:00"/>
    <d v="2025-11-21T00:00:00"/>
    <n v="156.80000000000001"/>
    <s v="‭112120201010‬"/>
    <s v="Equipamentos Teleprocessamento"/>
    <s v="01-‭112120201010‬-000-‭001505060283‬-2-NV021600-PRO008320-0-0-0"/>
    <s v="NV006963"/>
    <m/>
    <x v="2"/>
    <x v="239"/>
  </r>
  <r>
    <x v="15"/>
    <m/>
    <x v="2068"/>
    <d v="2025-10-02T00:00:00"/>
    <d v="2025-11-21T00:00:00"/>
    <n v="8.4"/>
    <s v="‭112120201010‬"/>
    <s v="Equipamentos Teleprocessamento"/>
    <s v="01-‭112120201010‬-000-‭148505060485‬-2-NV021568-PRO008320-0-0-0"/>
    <s v="NV020556"/>
    <m/>
    <x v="2"/>
    <x v="240"/>
  </r>
  <r>
    <x v="15"/>
    <m/>
    <x v="2068"/>
    <d v="2025-10-02T00:00:00"/>
    <d v="2025-11-21T00:00:00"/>
    <n v="72.8"/>
    <s v="‭112120201010‬"/>
    <s v="Equipamentos Teleprocessamento"/>
    <s v="01-‭112120201010‬-000-‭001505060364‬-2-NV021612-PRO008320-0-0-0"/>
    <s v="NV020553"/>
    <m/>
    <x v="2"/>
    <x v="242"/>
  </r>
  <r>
    <x v="15"/>
    <m/>
    <x v="2068"/>
    <d v="2025-10-02T00:00:00"/>
    <d v="2025-11-21T00:00:00"/>
    <n v="29.4"/>
    <s v="‭112120201010‬"/>
    <s v="Equipamentos Teleprocessamento"/>
    <s v="01-‭112120201010‬-000-‭001505060281‬-2-NV021598-PRO008320-0-0-0"/>
    <s v="NV019952"/>
    <m/>
    <x v="2"/>
    <x v="208"/>
  </r>
  <r>
    <x v="15"/>
    <m/>
    <x v="2068"/>
    <d v="2025-10-02T00:00:00"/>
    <d v="2025-11-21T00:00:00"/>
    <n v="68.599999999999994"/>
    <s v="‭112120201010‬"/>
    <s v="Equipamentos Teleprocessamento"/>
    <s v="01-‭112120201010‬-000-‭127505060481‬-2-NV019955-PRO008320-0-0-0"/>
    <s v="NV021558"/>
    <m/>
    <x v="2"/>
    <x v="43"/>
  </r>
  <r>
    <x v="15"/>
    <m/>
    <x v="2068"/>
    <d v="2025-10-02T00:00:00"/>
    <d v="2025-11-21T00:00:00"/>
    <n v="57.4"/>
    <s v="‭112120201010‬"/>
    <s v="Equipamentos Teleprocessamento"/>
    <s v="01-‭112120201010‬-000-‭131505060099‬-2-NV020551-PRO008320-0-0-0"/>
    <s v="NV003953"/>
    <m/>
    <x v="2"/>
    <x v="68"/>
  </r>
  <r>
    <x v="15"/>
    <m/>
    <x v="2068"/>
    <d v="2025-10-02T00:00:00"/>
    <d v="2025-11-21T00:00:00"/>
    <n v="57.4"/>
    <s v="‭112120201010‬"/>
    <s v="Equipamentos Teleprocessamento"/>
    <s v="01-‭112120201010‬-000-‭016505060188‬-2-NV022593-PRO008320-0-0-0"/>
    <s v="NV003955"/>
    <m/>
    <x v="2"/>
    <x v="126"/>
  </r>
  <r>
    <x v="15"/>
    <m/>
    <x v="2068"/>
    <d v="2025-10-02T00:00:00"/>
    <d v="2025-11-21T00:00:00"/>
    <n v="51.8"/>
    <s v="‭112120201010‬"/>
    <s v="Equipamentos Teleprocessamento"/>
    <s v="01-‭112120201010‬-000-‭120505060441‬-2-NV002952-PRO008320-0-0-0"/>
    <s v="NV003956"/>
    <m/>
    <x v="2"/>
    <x v="94"/>
  </r>
  <r>
    <x v="15"/>
    <m/>
    <x v="2068"/>
    <d v="2025-10-02T00:00:00"/>
    <d v="2025-11-21T00:00:00"/>
    <n v="51.8"/>
    <s v="‭112120201010‬"/>
    <s v="Equipamentos Teleprocessamento"/>
    <s v="01-‭112120201010‬-000-‭060505060133‬-2-NV006978-PRO008320-0-0-0"/>
    <s v="NV003958"/>
    <m/>
    <x v="2"/>
    <x v="3"/>
  </r>
  <r>
    <x v="15"/>
    <m/>
    <x v="2068"/>
    <d v="2025-10-02T00:00:00"/>
    <d v="2025-11-21T00:00:00"/>
    <n v="81.2"/>
    <s v="‭112120201010‬"/>
    <s v="Equipamentos Teleprocessamento"/>
    <s v="01-‭112120201010‬-000-‭061505060022‬-2-NV007123-PRO008320-0-0-0"/>
    <s v="NV003959"/>
    <m/>
    <x v="2"/>
    <x v="169"/>
  </r>
  <r>
    <x v="15"/>
    <m/>
    <x v="2068"/>
    <d v="2025-10-02T00:00:00"/>
    <d v="2025-11-21T00:00:00"/>
    <n v="128.80000000000001"/>
    <s v="‭112120201010‬"/>
    <s v="Equipamentos Teleprocessamento"/>
    <s v="01-‭112120201010‬-000-‭045505040017‬-2-NV006962-PRO008320-0-0-0"/>
    <s v="NV009960"/>
    <m/>
    <x v="2"/>
    <x v="72"/>
  </r>
  <r>
    <x v="15"/>
    <m/>
    <x v="2068"/>
    <d v="2025-10-02T00:00:00"/>
    <d v="2025-11-21T00:00:00"/>
    <n v="75.599999999999994"/>
    <s v="‭112120201010‬"/>
    <s v="Equipamentos Teleprocessamento"/>
    <s v="01-‭112120201010‬-000-‭015505010024‬-2-NV006963-PRO008320-0-0-0"/>
    <s v="NV003966"/>
    <m/>
    <x v="2"/>
    <x v="121"/>
  </r>
  <r>
    <x v="15"/>
    <m/>
    <x v="2068"/>
    <d v="2025-10-02T00:00:00"/>
    <d v="2025-11-21T00:00:00"/>
    <n v="88.2"/>
    <s v="‭112120201010‬"/>
    <s v="Equipamentos Teleprocessamento"/>
    <s v="01-‭112120201010‬-000-‭137505060101‬-2-NV020556-PRO008320-0-0-0"/>
    <s v="NV020552"/>
    <m/>
    <x v="2"/>
    <x v="193"/>
  </r>
  <r>
    <x v="15"/>
    <m/>
    <x v="2068"/>
    <d v="2025-10-02T00:00:00"/>
    <d v="2025-11-21T00:00:00"/>
    <n v="116.2"/>
    <s v="‭112120201010‬"/>
    <s v="Equipamentos Teleprocessamento"/>
    <s v="01-‭112120201010‬-000-‭133505060102‬-2-NV020553-PRO008320-0-0-0"/>
    <s v="NV003971"/>
    <m/>
    <x v="2"/>
    <x v="196"/>
  </r>
  <r>
    <x v="15"/>
    <m/>
    <x v="2068"/>
    <d v="2025-10-02T00:00:00"/>
    <d v="2025-11-21T00:00:00"/>
    <n v="56"/>
    <s v="‭112120201010‬"/>
    <s v="Equipamentos Teleprocessamento"/>
    <s v="01-‭112120201010‬-000-‭130505060086‬-2-NV019952-PRO008320-0-0-0"/>
    <s v="NV021561"/>
    <m/>
    <x v="2"/>
    <x v="177"/>
  </r>
  <r>
    <x v="15"/>
    <m/>
    <x v="2068"/>
    <d v="2025-10-02T00:00:00"/>
    <d v="2025-11-21T00:00:00"/>
    <n v="130.19999999999999"/>
    <s v="‭112120201010‬"/>
    <s v="Equipamentos Teleprocessamento"/>
    <s v="01-‭112120201010‬-000-‭138505060157‬-2-NV021558-PRO008320-0-0-0"/>
    <s v="NV003974"/>
    <m/>
    <x v="2"/>
    <x v="159"/>
  </r>
  <r>
    <x v="15"/>
    <m/>
    <x v="2068"/>
    <d v="2025-10-02T00:00:00"/>
    <d v="2025-11-21T00:00:00"/>
    <n v="77"/>
    <s v="‭112120201010‬"/>
    <s v="Equipamentos Teleprocessamento"/>
    <s v="01-‭112120201010‬-000-‭114505060459‬-2-NV003953-PRO008320-0-0-0"/>
    <s v="NV004956"/>
    <m/>
    <x v="2"/>
    <x v="205"/>
  </r>
  <r>
    <x v="15"/>
    <m/>
    <x v="2068"/>
    <d v="2025-10-02T00:00:00"/>
    <d v="2025-11-21T00:00:00"/>
    <n v="37.799999999999997"/>
    <s v="‭112120201010‬"/>
    <s v="Equipamentos Teleprocessamento"/>
    <s v="01-‭112120201010‬-000-‭113505060496‬-2-NV003955-PRO008320-0-0-0"/>
    <s v="NV003975"/>
    <m/>
    <x v="2"/>
    <x v="81"/>
  </r>
  <r>
    <x v="15"/>
    <m/>
    <x v="2068"/>
    <d v="2025-10-02T00:00:00"/>
    <d v="2025-11-21T00:00:00"/>
    <n v="64.400000000000006"/>
    <s v="‭112120201010‬"/>
    <s v="Equipamentos Teleprocessamento"/>
    <s v="01-‭112120201010‬-000-‭101505060478‬-2-NV003956-PRO008320-0-0-0"/>
    <s v="NV004958"/>
    <m/>
    <x v="2"/>
    <x v="141"/>
  </r>
  <r>
    <x v="15"/>
    <m/>
    <x v="2068"/>
    <d v="2025-10-02T00:00:00"/>
    <d v="2025-11-21T00:00:00"/>
    <n v="89.6"/>
    <s v="‭112120201010‬"/>
    <s v="Equipamentos Teleprocessamento"/>
    <s v="01-‭112120201010‬-000-‭096505060015‬-2-NV003958-PRO008320-0-0-0"/>
    <s v="NV003979"/>
    <m/>
    <x v="2"/>
    <x v="46"/>
  </r>
  <r>
    <x v="15"/>
    <m/>
    <x v="2068"/>
    <d v="2025-10-02T00:00:00"/>
    <d v="2025-11-21T00:00:00"/>
    <n v="5.6"/>
    <s v="‭112120201010‬"/>
    <s v="Equipamentos Teleprocessamento"/>
    <s v="01-‭112120201010‬-000-‭112505060461‬-2-NV003959-PRO008320-0-0-0"/>
    <s v="NV020557"/>
    <m/>
    <x v="2"/>
    <x v="93"/>
  </r>
  <r>
    <x v="15"/>
    <m/>
    <x v="2068"/>
    <d v="2025-10-02T00:00:00"/>
    <d v="2025-11-21T00:00:00"/>
    <n v="21"/>
    <s v="‭112120201010‬"/>
    <s v="Equipamentos Teleprocessamento"/>
    <s v="01-‭112120201010‬-000-‭076505060479‬-2-NV009960-PRO008320-0-0-0"/>
    <s v="NV021559"/>
    <m/>
    <x v="2"/>
    <x v="76"/>
  </r>
  <r>
    <x v="15"/>
    <m/>
    <x v="2068"/>
    <d v="2025-10-02T00:00:00"/>
    <d v="2025-11-21T00:00:00"/>
    <n v="60.2"/>
    <s v="‭112120201010‬"/>
    <s v="Equipamentos Teleprocessamento"/>
    <s v="01-‭112120201010‬-000-‭106505060509‬-2-NV003966-PRO008320-0-0-0"/>
    <s v="NV004961"/>
    <m/>
    <x v="2"/>
    <x v="11"/>
  </r>
  <r>
    <x v="15"/>
    <m/>
    <x v="2068"/>
    <d v="2025-10-02T00:00:00"/>
    <d v="2025-11-21T00:00:00"/>
    <n v="324.8"/>
    <s v="‭112120201010‬"/>
    <s v="Equipamentos Teleprocessamento"/>
    <s v="01-‭112120201010‬-000-‭132505060091‬-2-NV020552-PRO008320-0-0-0"/>
    <s v="NV000957"/>
    <m/>
    <x v="2"/>
    <x v="30"/>
  </r>
  <r>
    <x v="15"/>
    <m/>
    <x v="2068"/>
    <d v="2025-10-02T00:00:00"/>
    <d v="2025-11-21T00:00:00"/>
    <n v="60.2"/>
    <s v="‭112120201010‬"/>
    <s v="Equipamentos Teleprocessamento"/>
    <s v="01-‭112120201010‬-000-‭100505060472‬-2-NV003971-PRO008320-0-0-0"/>
    <s v="NV002951"/>
    <m/>
    <x v="2"/>
    <x v="22"/>
  </r>
  <r>
    <x v="15"/>
    <m/>
    <x v="2068"/>
    <d v="2025-10-02T00:00:00"/>
    <d v="2025-11-21T00:00:00"/>
    <n v="64.400000000000006"/>
    <s v="‭112120201010‬"/>
    <s v="Equipamentos Teleprocessamento"/>
    <s v="01-‭112120201010‬-000-‭140505060484‬-2-NV021561-PRO008320-0-0-0"/>
    <s v="NV003985"/>
    <m/>
    <x v="2"/>
    <x v="88"/>
  </r>
  <r>
    <x v="15"/>
    <m/>
    <x v="2068"/>
    <d v="2025-10-02T00:00:00"/>
    <d v="2025-11-21T00:00:00"/>
    <n v="22.4"/>
    <s v="‭112120201010‬"/>
    <s v="Equipamentos Teleprocessamento"/>
    <s v="01-‭112120201010‬-000-‭099505060127‬-2-NV003974-PRO008320-0-0-0"/>
    <s v="NV003986"/>
    <m/>
    <x v="2"/>
    <x v="74"/>
  </r>
  <r>
    <x v="15"/>
    <m/>
    <x v="2068"/>
    <d v="2025-10-02T00:00:00"/>
    <d v="2025-11-21T00:00:00"/>
    <n v="61.6"/>
    <s v="‭112120201010‬"/>
    <s v="Equipamentos Teleprocessamento"/>
    <s v="01-‭112120201010‬-000-‭109505060094‬-2-NV004956-PRO008320-0-0-0"/>
    <s v="NV003952"/>
    <m/>
    <x v="2"/>
    <x v="209"/>
  </r>
  <r>
    <x v="15"/>
    <m/>
    <x v="2068"/>
    <d v="2025-10-02T00:00:00"/>
    <d v="2025-11-21T00:00:00"/>
    <n v="102.2"/>
    <s v="‭112120201010‬"/>
    <s v="Equipamentos Teleprocessamento"/>
    <s v="01-‭112120201010‬-000-‭068505060456‬-2-NV003975-PRO008320-0-0-0"/>
    <s v="NV009956"/>
    <m/>
    <x v="2"/>
    <x v="58"/>
  </r>
  <r>
    <x v="15"/>
    <m/>
    <x v="2068"/>
    <d v="2025-10-02T00:00:00"/>
    <d v="2025-11-21T00:00:00"/>
    <n v="51.8"/>
    <s v="‭112120201010‬"/>
    <s v="Equipamentos Teleprocessamento"/>
    <s v="01-‭112120201010‬-000-‭116505060499‬-2-NV004958-PRO008320-0-0-0"/>
    <s v="NV000954"/>
    <m/>
    <x v="2"/>
    <x v="41"/>
  </r>
  <r>
    <x v="15"/>
    <m/>
    <x v="2068"/>
    <d v="2025-10-02T00:00:00"/>
    <d v="2025-11-21T00:00:00"/>
    <n v="28"/>
    <s v="‭112120201010‬"/>
    <s v="Equipamentos Teleprocessamento"/>
    <s v="01-‭112120201010‬-000-‭108505060129‬-2-NV003979-PRO008320-0-0-0"/>
    <s v="NV003957"/>
    <m/>
    <x v="2"/>
    <x v="101"/>
  </r>
  <r>
    <x v="15"/>
    <m/>
    <x v="2068"/>
    <d v="2025-10-02T00:00:00"/>
    <d v="2025-11-21T00:00:00"/>
    <n v="112"/>
    <s v="‭112120201010‬"/>
    <s v="Equipamentos Teleprocessamento"/>
    <s v="01-‭112120201010‬-000-‭136505060130‬-2-NV020557-PRO008320-0-0-0"/>
    <s v="NV003960"/>
    <m/>
    <x v="2"/>
    <x v="218"/>
  </r>
  <r>
    <x v="15"/>
    <m/>
    <x v="2068"/>
    <d v="2025-10-02T00:00:00"/>
    <d v="2025-11-21T00:00:00"/>
    <n v="60.2"/>
    <s v="‭112120201010‬"/>
    <s v="Equipamentos Teleprocessamento"/>
    <s v="01-‭112120201010‬-000-‭141505060025‬-2-NV021559-PRO008320-0-0-0"/>
    <s v="NV003961"/>
    <m/>
    <x v="2"/>
    <x v="24"/>
  </r>
  <r>
    <x v="15"/>
    <m/>
    <x v="2068"/>
    <d v="2025-10-02T00:00:00"/>
    <d v="2025-11-21T00:00:00"/>
    <n v="98"/>
    <s v="‭112120201010‬"/>
    <s v="Equipamentos Teleprocessamento"/>
    <s v="01-‭112120201010‬-000-‭126505060135‬-2-NV004961-PRO008320-0-0-0"/>
    <s v="NV000952"/>
    <m/>
    <x v="2"/>
    <x v="39"/>
  </r>
  <r>
    <x v="15"/>
    <m/>
    <x v="2068"/>
    <d v="2025-10-02T00:00:00"/>
    <d v="2025-11-21T00:00:00"/>
    <n v="128.80000000000001"/>
    <s v="‭112120201010‬"/>
    <s v="Equipamentos Teleprocessamento"/>
    <s v="01-‭112120201010‬-000-‭071505060482‬-2-NV000957-PRO008320-0-0-0"/>
    <s v="NV003962"/>
    <m/>
    <x v="2"/>
    <x v="1"/>
  </r>
  <r>
    <x v="15"/>
    <m/>
    <x v="2068"/>
    <d v="2025-10-02T00:00:00"/>
    <d v="2025-11-21T00:00:00"/>
    <n v="98"/>
    <s v="‭112120201010‬"/>
    <s v="Equipamentos Teleprocessamento"/>
    <s v="01-‭112120201010‬-000-‭083505060442‬-2-NV002951-PRO008320-0-0-0"/>
    <s v="NV003963"/>
    <m/>
    <x v="2"/>
    <x v="180"/>
  </r>
  <r>
    <x v="15"/>
    <m/>
    <x v="2068"/>
    <d v="2025-10-02T00:00:00"/>
    <d v="2025-11-21T00:00:00"/>
    <n v="46.2"/>
    <s v="‭112120201010‬"/>
    <s v="Equipamentos Teleprocessamento"/>
    <s v="01-‭112120201010‬-000-‭123505060511‬-2-NV003985-PRO008320-0-0-0"/>
    <s v="NV009958"/>
    <m/>
    <x v="2"/>
    <x v="15"/>
  </r>
  <r>
    <x v="15"/>
    <m/>
    <x v="2068"/>
    <d v="2025-10-02T00:00:00"/>
    <d v="2025-11-21T00:00:00"/>
    <n v="131.6"/>
    <s v="‭112120201010‬"/>
    <s v="Equipamentos Teleprocessamento"/>
    <s v="01-‭112120201010‬-000-‭107505060024‬-2-NV003986-PRO008320-0-0-0"/>
    <s v="NV003964"/>
    <m/>
    <x v="2"/>
    <x v="174"/>
  </r>
  <r>
    <x v="15"/>
    <m/>
    <x v="2068"/>
    <d v="2025-10-02T00:00:00"/>
    <d v="2025-11-21T00:00:00"/>
    <n v="74.2"/>
    <s v="‭112120201010‬"/>
    <s v="Equipamentos Teleprocessamento"/>
    <s v="01-‭112120201010‬-000-‭089505060087‬-2-NV003952-PRO008320-0-0-0"/>
    <s v="NV003965"/>
    <m/>
    <x v="2"/>
    <x v="28"/>
  </r>
  <r>
    <x v="15"/>
    <m/>
    <x v="2068"/>
    <d v="2025-10-02T00:00:00"/>
    <d v="2025-11-21T00:00:00"/>
    <n v="33.6"/>
    <s v="‭112120201010‬"/>
    <s v="Equipamentos Teleprocessamento"/>
    <s v="01-‭112120201010‬-000-‭067505060453‬-2-NV009956-PRO008320-0-0-0"/>
    <s v="NV003967"/>
    <m/>
    <x v="2"/>
    <x v="150"/>
  </r>
  <r>
    <x v="15"/>
    <m/>
    <x v="2068"/>
    <d v="2025-10-02T00:00:00"/>
    <d v="2025-11-21T00:00:00"/>
    <n v="147"/>
    <s v="‭112120201010‬"/>
    <s v="Equipamentos Teleprocessamento"/>
    <s v="01-‭112120201010‬-000-‭092505060457‬-2-NV000954-PRO008320-0-0-0"/>
    <s v="NV000955"/>
    <m/>
    <x v="2"/>
    <x v="168"/>
  </r>
  <r>
    <x v="15"/>
    <m/>
    <x v="2068"/>
    <d v="2025-10-02T00:00:00"/>
    <d v="2025-11-21T00:00:00"/>
    <n v="82.6"/>
    <s v="‭112120201010‬"/>
    <s v="Equipamentos Teleprocessamento"/>
    <s v="01-‭112120201010‬-000-‭098505060014‬-2-NV003957-PRO008320-0-0-0"/>
    <s v="NV003968"/>
    <m/>
    <x v="2"/>
    <x v="127"/>
  </r>
  <r>
    <x v="15"/>
    <m/>
    <x v="2068"/>
    <d v="2025-10-02T00:00:00"/>
    <d v="2025-11-21T00:00:00"/>
    <n v="70"/>
    <s v="‭112120201010‬"/>
    <s v="Equipamentos Teleprocessamento"/>
    <s v="01-‭112120201010‬-000-‭102505060089‬-2-NV003960-PRO008320-0-0-0"/>
    <s v="NV003969"/>
    <m/>
    <x v="2"/>
    <x v="111"/>
  </r>
  <r>
    <x v="15"/>
    <m/>
    <x v="2068"/>
    <d v="2025-10-02T00:00:00"/>
    <d v="2025-11-21T00:00:00"/>
    <n v="103.6"/>
    <s v="‭112120201010‬"/>
    <s v="Equipamentos Teleprocessamento"/>
    <s v="01-‭112120201010‬-000-‭085505060150‬-2-NV003961-PRO008320-0-0-0"/>
    <s v="NV003970"/>
    <m/>
    <x v="2"/>
    <x v="194"/>
  </r>
  <r>
    <x v="15"/>
    <m/>
    <x v="2068"/>
    <d v="2025-10-02T00:00:00"/>
    <d v="2025-11-21T00:00:00"/>
    <n v="124.6"/>
    <s v="‭112120201010‬"/>
    <s v="Equipamentos Teleprocessamento"/>
    <s v="01-‭112120201010‬-000-‭079505060122‬-2-NV000952-PRO008320-0-0-0"/>
    <s v="NV004960"/>
    <m/>
    <x v="2"/>
    <x v="49"/>
  </r>
  <r>
    <x v="15"/>
    <m/>
    <x v="2068"/>
    <d v="2025-10-02T00:00:00"/>
    <d v="2025-11-21T00:00:00"/>
    <n v="113.4"/>
    <s v="‭112120201010‬"/>
    <s v="Equipamentos Teleprocessamento"/>
    <s v="01-‭112120201010‬-000-‭117505060158‬-2-NV003962-PRO008320-0-0-0"/>
    <s v="NV022611"/>
    <m/>
    <x v="2"/>
    <x v="57"/>
  </r>
  <r>
    <x v="15"/>
    <m/>
    <x v="2068"/>
    <d v="2025-10-02T00:00:00"/>
    <d v="2025-11-21T00:00:00"/>
    <n v="189"/>
    <s v="‭112120201010‬"/>
    <s v="Equipamentos Teleprocessamento"/>
    <s v="01-‭112120201010‬-000-‭103505060016‬-2-NV003963-PRO008320-0-0-0"/>
    <s v="NV021563"/>
    <m/>
    <x v="2"/>
    <x v="55"/>
  </r>
  <r>
    <x v="15"/>
    <m/>
    <x v="2068"/>
    <d v="2025-10-02T00:00:00"/>
    <d v="2025-11-21T00:00:00"/>
    <n v="144.19999999999999"/>
    <s v="‭112120201010‬"/>
    <s v="Equipamentos Teleprocessamento"/>
    <s v="01-‭112120201010‬-000-‭124505060437‬-2-NV009958-PRO008320-0-0-0"/>
    <s v="NV003976"/>
    <m/>
    <x v="2"/>
    <x v="9"/>
  </r>
  <r>
    <x v="15"/>
    <m/>
    <x v="2068"/>
    <d v="2025-10-02T00:00:00"/>
    <d v="2025-11-21T00:00:00"/>
    <n v="131.6"/>
    <s v="‭112120201010‬"/>
    <s v="Equipamentos Teleprocessamento"/>
    <s v="01-‭112120201010‬-000-‭111505060159‬-2-NV003964-PRO008320-0-0-0"/>
    <s v="NV000958"/>
    <m/>
    <x v="2"/>
    <x v="110"/>
  </r>
  <r>
    <x v="15"/>
    <m/>
    <x v="2068"/>
    <d v="2025-10-02T00:00:00"/>
    <d v="2025-11-21T00:00:00"/>
    <n v="214.2"/>
    <s v="‭112120201010‬"/>
    <s v="Equipamentos Teleprocessamento"/>
    <s v="01-‭112120201010‬-000-‭110505060438‬-2-NV003965-PRO008320-0-0-0"/>
    <s v="NV008123"/>
    <m/>
    <x v="2"/>
    <x v="228"/>
  </r>
  <r>
    <x v="15"/>
    <m/>
    <x v="2068"/>
    <d v="2025-10-02T00:00:00"/>
    <d v="2025-11-21T00:00:00"/>
    <n v="88.2"/>
    <s v="‭112120201010‬"/>
    <s v="Equipamentos Teleprocessamento"/>
    <s v="01-‭112120201010‬-000-‭105505060017‬-2-NV003967-PRO008320-0-0-0"/>
    <s v="NV003980"/>
    <m/>
    <x v="2"/>
    <x v="142"/>
  </r>
  <r>
    <x v="15"/>
    <m/>
    <x v="2068"/>
    <d v="2025-10-02T00:00:00"/>
    <d v="2025-11-21T00:00:00"/>
    <n v="127.4"/>
    <s v="‭112120201010‬"/>
    <s v="Equipamentos Teleprocessamento"/>
    <s v="01-‭112120201010‬-000-‭069505060452‬-2-NV000955-PRO008320-0-0-0"/>
    <s v="NV009954"/>
    <m/>
    <x v="2"/>
    <x v="170"/>
  </r>
  <r>
    <x v="15"/>
    <m/>
    <x v="2068"/>
    <d v="2025-10-02T00:00:00"/>
    <d v="2025-11-21T00:00:00"/>
    <n v="93.8"/>
    <s v="‭112120201010‬"/>
    <s v="Equipamentos Teleprocessamento"/>
    <s v="01-‭112120201010‬-000-‭122505060123‬-2-NV003968-PRO008320-0-0-0"/>
    <s v="NV009957"/>
    <m/>
    <x v="2"/>
    <x v="230"/>
  </r>
  <r>
    <x v="15"/>
    <m/>
    <x v="2068"/>
    <d v="2025-10-02T00:00:00"/>
    <d v="2025-11-21T00:00:00"/>
    <n v="70"/>
    <s v="‭112120201010‬"/>
    <s v="Equipamentos Teleprocessamento"/>
    <s v="01-‭112120201010‬-000-‭121505060124‬-2-NV003969-PRO008320-0-0-0"/>
    <s v="NV000953"/>
    <m/>
    <x v="2"/>
    <x v="96"/>
  </r>
  <r>
    <x v="15"/>
    <m/>
    <x v="2068"/>
    <d v="2025-10-02T00:00:00"/>
    <d v="2025-11-21T00:00:00"/>
    <n v="30.8"/>
    <s v="‭112120201010‬"/>
    <s v="Equipamentos Teleprocessamento"/>
    <s v="01-‭112120201010‬-000-‭086505060092‬-2-NV003970-PRO008320-0-0-0"/>
    <s v="NV003983"/>
    <m/>
    <x v="2"/>
    <x v="235"/>
  </r>
  <r>
    <x v="15"/>
    <m/>
    <x v="2068"/>
    <d v="2025-10-02T00:00:00"/>
    <d v="2025-11-21T00:00:00"/>
    <n v="78.400000000000006"/>
    <s v="‭112120201010‬"/>
    <s v="Equipamentos Teleprocessamento"/>
    <s v="01-‭112120201010‬-000-‭118505060126‬-2-NV004960-PRO008320-0-0-0"/>
    <s v="NV004959"/>
    <m/>
    <x v="2"/>
    <x v="133"/>
  </r>
  <r>
    <x v="15"/>
    <m/>
    <x v="2068"/>
    <d v="2025-10-02T00:00:00"/>
    <d v="2025-11-21T00:00:00"/>
    <n v="228.2"/>
    <s v="‭112120201010‬"/>
    <s v="Equipamentos Teleprocessamento"/>
    <s v="01-‭112120201010‬-000-‭001505060298‬-2-NV022611-PRO008320-0-0-0"/>
    <s v="NV003984"/>
    <m/>
    <x v="2"/>
    <x v="139"/>
  </r>
  <r>
    <x v="15"/>
    <m/>
    <x v="2068"/>
    <d v="2025-10-02T00:00:00"/>
    <d v="2025-11-21T00:00:00"/>
    <n v="78.400000000000006"/>
    <s v="‭112120201010‬"/>
    <s v="Equipamentos Teleprocessamento"/>
    <s v="01-‭112120201010‬-000-‭151505060026‬-2-NV021563-PRO008320-0-0-0"/>
    <s v="NV009959"/>
    <m/>
    <x v="2"/>
    <x v="244"/>
  </r>
  <r>
    <x v="15"/>
    <m/>
    <x v="2068"/>
    <d v="2025-10-02T00:00:00"/>
    <d v="2025-11-21T00:00:00"/>
    <n v="91"/>
    <s v="‭112120201010‬"/>
    <s v="Equipamentos Teleprocessamento"/>
    <s v="01-‭112120201010‬-000-‭094505060448‬-2-NV003976-PRO008320-0-0-0"/>
    <s v="NV008121"/>
    <m/>
    <x v="2"/>
    <x v="33"/>
  </r>
  <r>
    <x v="15"/>
    <m/>
    <x v="2068"/>
    <d v="2025-10-02T00:00:00"/>
    <d v="2025-11-21T00:00:00"/>
    <n v="5.6"/>
    <s v="‭112120201010‬"/>
    <s v="Equipamentos Teleprocessamento"/>
    <s v="01-‭112120201010‬-000-‭082505060128‬-2-NV000958-PRO008320-0-0-0"/>
    <s v="NV022633"/>
    <m/>
    <x v="2"/>
    <x v="172"/>
  </r>
  <r>
    <x v="15"/>
    <m/>
    <x v="2068"/>
    <d v="2025-10-02T00:00:00"/>
    <d v="2025-11-21T00:00:00"/>
    <n v="23.8"/>
    <s v="‭112120201010‬"/>
    <s v="Equipamentos Teleprocessamento"/>
    <s v="01-‭112120201010‬-000-‭073505060097‬-2-NV008123-PRO008320-0-0-0"/>
    <s v="NV022627"/>
    <m/>
    <x v="2"/>
    <x v="165"/>
  </r>
  <r>
    <x v="15"/>
    <m/>
    <x v="2068"/>
    <d v="2025-10-02T00:00:00"/>
    <d v="2025-11-21T00:00:00"/>
    <n v="42"/>
    <s v="‭112120201010‬"/>
    <s v="Equipamentos Teleprocessamento"/>
    <s v="01-‭112120201010‬-000-‭104505060131‬-2-NV003980-PRO008320-0-0-0"/>
    <s v="NV022614"/>
    <m/>
    <x v="2"/>
    <x v="147"/>
  </r>
  <r>
    <x v="15"/>
    <m/>
    <x v="2068"/>
    <d v="2025-10-02T00:00:00"/>
    <d v="2025-11-21T00:00:00"/>
    <n v="11.2"/>
    <s v="‭112120201010‬"/>
    <s v="Equipamentos Teleprocessamento"/>
    <s v="01-‭112120201010‬-000-‭091505060451‬-2-NV009954-PRO008320-0-0-0"/>
    <s v="NV022639"/>
    <m/>
    <x v="2"/>
    <x v="161"/>
  </r>
  <r>
    <x v="15"/>
    <m/>
    <x v="2068"/>
    <d v="2025-10-02T00:00:00"/>
    <d v="2025-11-21T00:00:00"/>
    <n v="39.200000000000003"/>
    <s v="‭112120201010‬"/>
    <s v="Equipamentos Teleprocessamento"/>
    <s v="01-‭112120201010‬-000-‭075505060098‬-2-NV009957-PRO008320-0-0-0"/>
    <s v="NV022643"/>
    <m/>
    <x v="2"/>
    <x v="171"/>
  </r>
  <r>
    <x v="15"/>
    <m/>
    <x v="2068"/>
    <d v="2025-10-02T00:00:00"/>
    <d v="2025-11-21T00:00:00"/>
    <n v="15.4"/>
    <s v="‭112120201010‬"/>
    <s v="Equipamentos Teleprocessamento"/>
    <s v="01-‭112120201010‬-000-‭080505060021‬-2-NV000953-PRO008320-0-0-0"/>
    <s v="NV022587"/>
    <m/>
    <x v="2"/>
    <x v="80"/>
  </r>
  <r>
    <x v="15"/>
    <m/>
    <x v="2068"/>
    <d v="2025-10-02T00:00:00"/>
    <d v="2025-11-21T00:00:00"/>
    <n v="16.8"/>
    <s v="‭112120201010‬"/>
    <s v="Equipamentos Teleprocessamento"/>
    <s v="01-‭112120201010‬-000-‭084505060100‬-2-NV003983-PRO008320-0-0-0"/>
    <s v="NV021570"/>
    <m/>
    <x v="2"/>
    <x v="90"/>
  </r>
  <r>
    <x v="15"/>
    <m/>
    <x v="2068"/>
    <d v="2025-10-02T00:00:00"/>
    <d v="2025-11-21T00:00:00"/>
    <n v="12.6"/>
    <s v="‭112120201010‬"/>
    <s v="Equipamentos Teleprocessamento"/>
    <s v="01-‭112120201010‬-000-‭119505060023‬-2-NV004959-PRO008320-0-0-0"/>
    <s v="NV022583"/>
    <m/>
    <x v="2"/>
    <x v="7"/>
  </r>
  <r>
    <x v="15"/>
    <m/>
    <x v="2068"/>
    <d v="2025-10-02T00:00:00"/>
    <d v="2025-11-21T00:00:00"/>
    <n v="4.2"/>
    <s v="‭112120201010‬"/>
    <s v="Equipamentos Teleprocessamento"/>
    <s v="01-‭112120201010‬-000-‭115505060162‬-2-NV003984-PRO008320-0-0-0"/>
    <s v="NV022616"/>
    <m/>
    <x v="2"/>
    <x v="75"/>
  </r>
  <r>
    <x v="15"/>
    <m/>
    <x v="2068"/>
    <d v="2025-10-02T00:00:00"/>
    <d v="2025-11-21T00:00:00"/>
    <n v="23.8"/>
    <s v="‭112120201010‬"/>
    <s v="Equipamentos Teleprocessamento"/>
    <s v="01-‭112120201010‬-000-‭078505060483‬-2-NV009959-PRO008320-0-0-0"/>
    <s v="NV022615"/>
    <m/>
    <x v="2"/>
    <x v="148"/>
  </r>
  <r>
    <x v="15"/>
    <m/>
    <x v="2068"/>
    <d v="2025-10-02T00:00:00"/>
    <d v="2025-11-21T00:00:00"/>
    <n v="44.8"/>
    <s v="‭112120201010‬"/>
    <s v="Equipamentos Teleprocessamento"/>
    <s v="01-‭112120201010‬-000-‭065505060136‬-2-NV008121-PRO008320-0-0-0"/>
    <s v="NV022630"/>
    <m/>
    <x v="2"/>
    <x v="100"/>
  </r>
  <r>
    <x v="15"/>
    <m/>
    <x v="2068"/>
    <d v="2025-10-02T00:00:00"/>
    <d v="2025-11-21T00:00:00"/>
    <n v="29.4"/>
    <s v="‭112120201010‬"/>
    <s v="Equipamentos Teleprocessamento"/>
    <s v="01-‭112120201010‬-000-‭001505060517‬-2-NV022633-PRO008320-0-0-0"/>
    <s v="NV021580"/>
    <m/>
    <x v="2"/>
    <x v="162"/>
  </r>
  <r>
    <x v="15"/>
    <m/>
    <x v="2068"/>
    <d v="2025-10-02T00:00:00"/>
    <d v="2025-11-21T00:00:00"/>
    <n v="42"/>
    <s v="‭112120201010‬"/>
    <s v="Equipamentos Teleprocessamento"/>
    <s v="01-‭112120201010‬-000-‭001505060411‬-2-NV022627-PRO008320-0-0-0"/>
    <s v="NV022648"/>
    <m/>
    <x v="2"/>
    <x v="251"/>
  </r>
  <r>
    <x v="15"/>
    <m/>
    <x v="2068"/>
    <d v="2025-10-02T00:00:00"/>
    <d v="2025-11-21T00:00:00"/>
    <n v="71.400000000000006"/>
    <s v="‭112120201010‬"/>
    <s v="Equipamentos Teleprocessamento"/>
    <s v="01-‭112120201010‬-000-‭001505060408‬-2-NV022614-PRO008320-0-0-0"/>
    <s v="NV022566"/>
    <m/>
    <x v="2"/>
    <x v="36"/>
  </r>
  <r>
    <x v="15"/>
    <m/>
    <x v="2068"/>
    <d v="2025-10-02T00:00:00"/>
    <d v="2025-11-21T00:00:00"/>
    <n v="29.4"/>
    <s v="‭112120201010‬"/>
    <s v="Equipamentos Teleprocessamento"/>
    <s v="01-‭112120201010‬-000-‭001505060416‬-2-NV022639-PRO008320-0-0-0"/>
    <s v="NV021575"/>
    <m/>
    <x v="2"/>
    <x v="67"/>
  </r>
  <r>
    <x v="15"/>
    <m/>
    <x v="2068"/>
    <d v="2025-10-02T00:00:00"/>
    <d v="2025-11-21T00:00:00"/>
    <n v="72.8"/>
    <s v="‭112120201010‬"/>
    <s v="Equipamentos Teleprocessamento"/>
    <s v="01-‭112120201010‬-000-‭001505060521‬-2-NV022643-PRO008320-0-0-0"/>
    <s v="NV021590"/>
    <m/>
    <x v="2"/>
    <x v="198"/>
  </r>
  <r>
    <x v="15"/>
    <m/>
    <x v="2068"/>
    <d v="2025-10-02T00:00:00"/>
    <d v="2025-11-21T00:00:00"/>
    <n v="15.4"/>
    <s v="‭112120201010‬"/>
    <s v="Equipamentos Teleprocessamento"/>
    <s v="01-‭112120201010‬-000-‭001505060464‬-2-NV022587-PRO008320-0-0-0"/>
    <s v="NV022565"/>
    <m/>
    <x v="2"/>
    <x v="136"/>
  </r>
  <r>
    <x v="15"/>
    <m/>
    <x v="2068"/>
    <d v="2025-10-02T00:00:00"/>
    <d v="2025-11-21T00:00:00"/>
    <n v="37.799999999999997"/>
    <s v="‭112120201010‬"/>
    <s v="Equipamentos Teleprocessamento"/>
    <s v="01-‭112120201010‬-000-‭145505060501‬-2-NV021570-PRO008320-0-0-0"/>
    <s v="NV022617"/>
    <m/>
    <x v="2"/>
    <x v="51"/>
  </r>
  <r>
    <x v="15"/>
    <m/>
    <x v="2068"/>
    <d v="2025-10-02T00:00:00"/>
    <d v="2025-11-21T00:00:00"/>
    <n v="42"/>
    <s v="‭112120201010‬"/>
    <s v="Equipamentos Teleprocessamento"/>
    <s v="01-‭112120201010‬-000-‭001505060374‬-2-NV022583-PRO008320-0-0-0"/>
    <s v="NV021603"/>
    <m/>
    <x v="2"/>
    <x v="31"/>
  </r>
  <r>
    <x v="15"/>
    <m/>
    <x v="2068"/>
    <d v="2025-10-02T00:00:00"/>
    <d v="2025-11-21T00:00:00"/>
    <n v="54.6"/>
    <s v="‭112120201010‬"/>
    <s v="Equipamentos Teleprocessamento"/>
    <s v="01-‭112120201010‬-000-‭001505060299‬-2-NV022616-PRO008320-0-0-0"/>
    <s v="NV021619"/>
    <m/>
    <x v="2"/>
    <x v="29"/>
  </r>
  <r>
    <x v="15"/>
    <m/>
    <x v="2068"/>
    <d v="2025-10-02T00:00:00"/>
    <d v="2025-11-21T00:00:00"/>
    <n v="89.6"/>
    <s v="‭112120201010‬"/>
    <s v="Equipamentos Teleprocessamento"/>
    <s v="01-‭112120201010‬-000-‭001505060409‬-2-NV022615-PRO008320-0-0-0"/>
    <s v="NV003954"/>
    <m/>
    <x v="2"/>
    <x v="211"/>
  </r>
  <r>
    <x v="15"/>
    <m/>
    <x v="2068"/>
    <d v="2025-10-02T00:00:00"/>
    <d v="2025-11-21T00:00:00"/>
    <n v="137.19999999999999"/>
    <s v="‭112120201010‬"/>
    <s v="Equipamentos Teleprocessamento"/>
    <s v="01-‭112120201010‬-000-‭001505060303‬-2-NV022630-PRO008320-0-0-0"/>
    <s v="NV003977"/>
    <m/>
    <x v="2"/>
    <x v="188"/>
  </r>
  <r>
    <x v="15"/>
    <m/>
    <x v="2068"/>
    <d v="2025-10-02T00:00:00"/>
    <d v="2025-11-21T00:00:00"/>
    <n v="60.2"/>
    <s v="‭112120201010‬"/>
    <s v="Equipamentos Teleprocessamento"/>
    <s v="01-‭112120201010‬-000-‭001505060394‬-2-NV021580-PRO008320-0-0-0"/>
    <s v="NV003978"/>
    <m/>
    <x v="2"/>
    <x v="44"/>
  </r>
  <r>
    <x v="15"/>
    <m/>
    <x v="2068"/>
    <d v="2025-10-02T00:00:00"/>
    <d v="2025-11-21T00:00:00"/>
    <n v="74.2"/>
    <s v="‭112120201010‬"/>
    <s v="Equipamentos Teleprocessamento"/>
    <s v="01-‭112120201010‬-000-‭001505060382‬-2-NV022648-PRO008320-0-0-0"/>
    <s v="NV021562"/>
    <m/>
    <x v="2"/>
    <x v="213"/>
  </r>
  <r>
    <x v="15"/>
    <m/>
    <x v="2068"/>
    <d v="2025-10-02T00:00:00"/>
    <d v="2025-11-21T00:00:00"/>
    <n v="51.8"/>
    <s v="‭112120201010‬"/>
    <s v="Equipamentos Teleprocessamento"/>
    <s v="01-‭112120201010‬-000-‭001505060490‬-2-NV022566-PRO008320-0-0-0"/>
    <s v="NV021576"/>
    <m/>
    <x v="2"/>
    <x v="71"/>
  </r>
  <r>
    <x v="15"/>
    <m/>
    <x v="2068"/>
    <d v="2025-10-02T00:00:00"/>
    <d v="2025-11-21T00:00:00"/>
    <n v="86.8"/>
    <s v="‭112120201010‬"/>
    <s v="Equipamentos Teleprocessamento"/>
    <s v="01-‭112120201010‬-000-‭142505060137‬-2-NV021575-PRO008320-0-0-0"/>
    <s v="NV021579"/>
    <m/>
    <x v="2"/>
    <x v="38"/>
  </r>
  <r>
    <x v="15"/>
    <m/>
    <x v="2068"/>
    <d v="2025-10-02T00:00:00"/>
    <d v="2025-11-21T00:00:00"/>
    <n v="35"/>
    <s v="‭112120201010‬"/>
    <s v="Equipamentos Teleprocessamento"/>
    <s v="01-‭112120201010‬-000-‭001505060360‬-2-NV021590-PRO008320-0-0-0"/>
    <s v="NV021609"/>
    <m/>
    <x v="2"/>
    <x v="157"/>
  </r>
  <r>
    <x v="15"/>
    <m/>
    <x v="2068"/>
    <d v="2025-10-02T00:00:00"/>
    <d v="2025-11-21T00:00:00"/>
    <n v="72.8"/>
    <s v="‭112120201010‬"/>
    <s v="Equipamentos Teleprocessamento"/>
    <s v="01-‭112120201010‬-000-‭001505060291‬-2-NV022565-PRO008320-0-0-0"/>
    <s v="NV022555"/>
    <m/>
    <x v="2"/>
    <x v="210"/>
  </r>
  <r>
    <x v="15"/>
    <m/>
    <x v="2068"/>
    <d v="2025-10-02T00:00:00"/>
    <d v="2025-11-21T00:00:00"/>
    <n v="53.2"/>
    <s v="‭112120201010‬"/>
    <s v="Equipamentos Teleprocessamento"/>
    <s v="01-‭112120201010‬-000-‭001505060300‬-2-NV022617-PRO008320-0-0-0"/>
    <s v="NV022649"/>
    <m/>
    <x v="2"/>
    <x v="26"/>
  </r>
  <r>
    <x v="15"/>
    <m/>
    <x v="2068"/>
    <d v="2025-10-02T00:00:00"/>
    <d v="2025-11-21T00:00:00"/>
    <n v="109.2"/>
    <s v="‭112120201010‬"/>
    <s v="Equipamentos Teleprocessamento"/>
    <s v="01-‭112120201010‬-000-‭001505060487‬-2-NV021603-PRO008320-0-0-0"/>
    <s v="NV021587"/>
    <m/>
    <x v="2"/>
    <x v="63"/>
  </r>
  <r>
    <x v="15"/>
    <m/>
    <x v="2068"/>
    <d v="2025-10-02T00:00:00"/>
    <d v="2025-11-21T00:00:00"/>
    <n v="61.6"/>
    <s v="‭112120201010‬"/>
    <s v="Equipamentos Teleprocessamento"/>
    <s v="01-‭112120201010‬-000-‭001505060421‬-2-NV021619-PRO008320-0-0-0"/>
    <s v="NV021618"/>
    <m/>
    <x v="2"/>
    <x v="37"/>
  </r>
  <r>
    <x v="15"/>
    <m/>
    <x v="2068"/>
    <d v="2025-10-02T00:00:00"/>
    <d v="2025-11-21T00:00:00"/>
    <n v="65.8"/>
    <s v="‭112120201010‬"/>
    <s v="Equipamentos Teleprocessamento"/>
    <s v="01-‭112120201010‬-000-‭097505060088‬-2-NV003954-PRO008320-0-0-0"/>
    <s v="NV022570"/>
    <m/>
    <x v="2"/>
    <x v="59"/>
  </r>
  <r>
    <x v="15"/>
    <m/>
    <x v="2068"/>
    <d v="2025-10-02T00:00:00"/>
    <d v="2025-11-21T00:00:00"/>
    <n v="107.8"/>
    <s v="‭112120201010‬"/>
    <s v="Equipamentos Teleprocessamento"/>
    <s v="01-‭112120201010‬-000-‭087505060095‬-2-NV003977-PRO008320-0-0-0"/>
    <s v="NV006968"/>
    <m/>
    <x v="2"/>
    <x v="221"/>
  </r>
  <r>
    <x v="15"/>
    <m/>
    <x v="2068"/>
    <d v="2025-10-02T00:00:00"/>
    <d v="2025-11-21T00:00:00"/>
    <n v="1477"/>
    <s v="‭112120201010‬"/>
    <s v="Equipamentos Teleprocessamento"/>
    <s v="01-‭112120201010‬-000-‭088505060498‬-2-NV003978-PRO008320-0-0-0"/>
    <s v="NV006958"/>
    <m/>
    <x v="2"/>
    <x v="0"/>
  </r>
  <r>
    <x v="15"/>
    <m/>
    <x v="2068"/>
    <d v="2025-10-02T00:00:00"/>
    <d v="2025-11-21T00:00:00"/>
    <n v="25.2"/>
    <s v="‭112120201010‬"/>
    <s v="Equipamentos Teleprocessamento"/>
    <s v="01-‭112120201010‬-000-‭139505060103‬-2-NV021562-PRO008320-0-0-0"/>
    <s v="NV022629"/>
    <m/>
    <x v="2"/>
    <x v="35"/>
  </r>
  <r>
    <x v="15"/>
    <m/>
    <x v="2068"/>
    <d v="2025-10-02T00:00:00"/>
    <d v="2025-11-21T00:00:00"/>
    <n v="12.6"/>
    <s v="‭112120201010‬"/>
    <s v="Equipamentos Teleprocessamento"/>
    <s v="01-‭112120201010‬-000-‭001505060393‬-2-NV021576-PRO008320-0-0-0"/>
    <s v="NV022655"/>
    <m/>
    <x v="2"/>
    <x v="199"/>
  </r>
  <r>
    <x v="15"/>
    <m/>
    <x v="2068"/>
    <d v="2025-10-02T00:00:00"/>
    <d v="2025-11-21T00:00:00"/>
    <n v="9.8000000000000007"/>
    <s v="‭112120201010‬"/>
    <s v="Equipamentos Teleprocessamento"/>
    <s v="01-‭112120201010‬-000-‭001505060443‬-2-NV021579-PRO008320-0-0-0"/>
    <s v="NV022673"/>
    <m/>
    <x v="2"/>
    <x v="2"/>
  </r>
  <r>
    <x v="15"/>
    <m/>
    <x v="2068"/>
    <d v="2025-10-02T00:00:00"/>
    <d v="2025-11-21T00:00:00"/>
    <n v="9.8000000000000007"/>
    <s v="‭112120201010‬"/>
    <s v="Equipamentos Teleprocessamento"/>
    <s v="01-‭112120201010‬-000-‭001505060401‬-2-NV021609-PRO008320-0-0-0"/>
    <s v="NV022669"/>
    <m/>
    <x v="2"/>
    <x v="95"/>
  </r>
  <r>
    <x v="15"/>
    <m/>
    <x v="2068"/>
    <d v="2025-10-02T00:00:00"/>
    <d v="2025-11-21T00:00:00"/>
    <n v="36.4"/>
    <s v="‭112120201010‬"/>
    <s v="Equipamentos Teleprocessamento"/>
    <s v="01-‭112120201010‬-000-‭001505060366‬-2-NV022555-PRO008320-0-0-0"/>
    <s v="NV022662"/>
    <m/>
    <x v="2"/>
    <x v="151"/>
  </r>
  <r>
    <x v="15"/>
    <m/>
    <x v="2068"/>
    <d v="2025-10-02T00:00:00"/>
    <d v="2025-11-21T00:00:00"/>
    <n v="11.2"/>
    <s v="‭112120201010‬"/>
    <s v="Equipamentos Teleprocessamento"/>
    <s v="01-‭112120201010‬-000-‭001505060422‬-2-NV022649-PRO008320-0-0-0"/>
    <s v="NV022665"/>
    <m/>
    <x v="2"/>
    <x v="191"/>
  </r>
  <r>
    <x v="15"/>
    <m/>
    <x v="2068"/>
    <d v="2025-10-02T00:00:00"/>
    <d v="2025-11-21T00:00:00"/>
    <n v="35"/>
    <s v="‭112120201010‬"/>
    <s v="Equipamentos Teleprocessamento"/>
    <s v="01-‭112120201010‬-000-‭001505060424‬-2-NV021587-PRO008320-0-0-0"/>
    <s v="NV022663"/>
    <m/>
    <x v="2"/>
    <x v="163"/>
  </r>
  <r>
    <x v="15"/>
    <m/>
    <x v="2068"/>
    <d v="2025-10-02T00:00:00"/>
    <d v="2025-11-21T00:00:00"/>
    <n v="478.8"/>
    <s v="‭112120201010‬"/>
    <s v="Equipamentos Teleprocessamento"/>
    <s v="01-‭112120201010‬-000-‭001505060420‬-2-NV021618-PRO008320-0-0-0"/>
    <s v="NV006965"/>
    <m/>
    <x v="2"/>
    <x v="14"/>
  </r>
  <r>
    <x v="15"/>
    <m/>
    <x v="2068"/>
    <d v="2025-10-02T00:00:00"/>
    <d v="2025-11-21T00:00:00"/>
    <n v="84"/>
    <s v="‭112120201010‬"/>
    <s v="Equipamentos Teleprocessamento"/>
    <s v="01-‭112120201010‬-000-‭001505060427‬-2-NV022570-PRO008320-0-0-0"/>
    <s v="NV022666"/>
    <m/>
    <x v="2"/>
    <x v="34"/>
  </r>
  <r>
    <x v="15"/>
    <m/>
    <x v="2068"/>
    <d v="2025-10-02T00:00:00"/>
    <d v="2025-11-21T00:00:00"/>
    <n v="29.4"/>
    <s v="‭112120201010‬"/>
    <s v="Equipamentos Teleprocessamento"/>
    <s v="01-‭112120201010‬-000-‭050505010020‬-2-NV006968-PRO008320-0-0-0"/>
    <s v="NV022603"/>
    <m/>
    <x v="2"/>
    <x v="146"/>
  </r>
  <r>
    <x v="15"/>
    <m/>
    <x v="2068"/>
    <d v="2025-10-02T00:00:00"/>
    <d v="2025-11-21T00:00:00"/>
    <n v="18.2"/>
    <s v="‭112120201010‬"/>
    <s v="Equipamentos Teleprocessamento"/>
    <s v="01-‭112120201010‬-000-‭001505000005‬-2-NV006958-PRO008320-0-0-0"/>
    <s v="NV022637"/>
    <m/>
    <x v="2"/>
    <x v="69"/>
  </r>
  <r>
    <x v="238"/>
    <m/>
    <x v="2069"/>
    <d v="2025-10-07T00:00:00"/>
    <d v="2025-11-21T00:00:00"/>
    <n v="695.1"/>
    <s v="‭112120608100‬"/>
    <s v="estagiarios"/>
    <s v="01-‭112120201010‬-000-‭001505060413‬-2-NV022629-PRO008320-0-0-0"/>
    <s v="NV006967"/>
    <m/>
    <x v="2"/>
    <x v="52"/>
  </r>
  <r>
    <x v="238"/>
    <m/>
    <x v="2070"/>
    <d v="2025-10-07T00:00:00"/>
    <d v="2025-11-21T00:00:00"/>
    <n v="2665.82"/>
    <s v="‭112120608100‬"/>
    <s v="estagiarios"/>
    <s v="01-‭112120201010‬-000-‭001505060385‬-2-NV022655-PRO008320-0-0-0"/>
    <s v="NV006967"/>
    <m/>
    <x v="2"/>
    <x v="52"/>
  </r>
  <r>
    <x v="239"/>
    <m/>
    <x v="285"/>
    <d v="2025-11-03T00:00:00"/>
    <d v="2025-11-21T00:00:00"/>
    <n v="19780.87"/>
    <s v="‭112120612120‬"/>
    <s v="Força e Luz"/>
    <s v="01-‭112120201010‬-000-‭001505060527‬-2-NV022673-PRO008320-0-0-0"/>
    <s v="NV006966"/>
    <m/>
    <x v="2"/>
    <x v="17"/>
  </r>
  <r>
    <x v="239"/>
    <m/>
    <x v="285"/>
    <d v="2025-11-03T00:00:00"/>
    <d v="2025-11-21T00:00:00"/>
    <n v="7150.35"/>
    <s v="‭112120612130‬"/>
    <s v="Água"/>
    <s v="01-‭112120201010‬-000-‭001505060309‬-2-NV022669-PRO008320-0-0-0"/>
    <s v="NV006966"/>
    <m/>
    <x v="2"/>
    <x v="17"/>
  </r>
  <r>
    <x v="240"/>
    <m/>
    <x v="2071"/>
    <d v="2025-11-03T00:00:00"/>
    <d v="2025-11-21T00:00:00"/>
    <n v="2523.0500000000002"/>
    <s v="‭112120612120‬"/>
    <s v="Força e Luz"/>
    <s v="01-‭112120201010‬-000-‭001505060523‬-2-NV022662-PRO008320-0-0-0"/>
    <s v="NV022666"/>
    <m/>
    <x v="2"/>
    <x v="34"/>
  </r>
  <r>
    <x v="240"/>
    <m/>
    <x v="2071"/>
    <d v="2025-11-03T00:00:00"/>
    <d v="2025-11-21T00:00:00"/>
    <n v="2719.05"/>
    <s v="‭112120612130‬"/>
    <s v="Água"/>
    <s v="01-‭112120201010‬-000-‭001505060389‬-2-NV022665-PRO008320-0-0-0"/>
    <s v="NV022666"/>
    <m/>
    <x v="2"/>
    <x v="34"/>
  </r>
  <r>
    <x v="241"/>
    <m/>
    <x v="285"/>
    <d v="2025-10-24T00:00:00"/>
    <d v="2025-11-21T00:00:00"/>
    <n v="258.72000000000003"/>
    <s v="‭112120612120‬"/>
    <s v="Força e Luz"/>
    <s v="01-‭112120201010‬-000-‭001505060493‬-2-NV022663-PRO008320-0-0-0"/>
    <s v="NV009957"/>
    <m/>
    <x v="2"/>
    <x v="230"/>
  </r>
  <r>
    <x v="241"/>
    <m/>
    <x v="285"/>
    <d v="2025-10-24T00:00:00"/>
    <d v="2025-11-21T00:00:00"/>
    <n v="648.28"/>
    <s v="‭112120612130‬"/>
    <s v="Água"/>
    <s v="01-‭112120201010‬-000-‭047505060440‬-2-NV006965-PRO008320-0-0-0"/>
    <s v="NV009957"/>
    <m/>
    <x v="2"/>
    <x v="230"/>
  </r>
  <r>
    <x v="241"/>
    <m/>
    <x v="285"/>
    <d v="2025-10-24T00:00:00"/>
    <d v="2025-11-21T00:00:00"/>
    <n v="21986.03"/>
    <s v="‭112120601020‬"/>
    <s v="Condomínios"/>
    <s v="01-‭112120201010‬-000-‭001505060423‬-2-NV022666-PRO008320-0-0-0"/>
    <s v="NV009957"/>
    <m/>
    <x v="2"/>
    <x v="230"/>
  </r>
  <r>
    <x v="17"/>
    <m/>
    <x v="2072"/>
    <d v="2025-10-20T00:00:00"/>
    <d v="2025-11-21T00:00:00"/>
    <n v="2055.9699999999998"/>
    <s v="‭112120612130‬"/>
    <s v="Força e Luz"/>
    <s v="01-‭112120201010‬-000-‭001505060407‬-2-NV022603-PRO008320-0-0-0"/>
    <s v="NV009956"/>
    <m/>
    <x v="2"/>
    <x v="58"/>
  </r>
  <r>
    <x v="17"/>
    <m/>
    <x v="2072"/>
    <d v="2025-10-20T00:00:00"/>
    <d v="2025-11-21T00:00:00"/>
    <n v="18637.97"/>
    <s v="‭112120612130‬"/>
    <s v="Água"/>
    <s v="01-‭112120201010‬-000-‭001505060414‬-2-NV022637-PRO008320-0-0-0"/>
    <s v="NV009956"/>
    <m/>
    <x v="2"/>
    <x v="58"/>
  </r>
  <r>
    <x v="17"/>
    <m/>
    <x v="2073"/>
    <d v="2025-10-20T00:00:00"/>
    <d v="2025-11-21T00:00:00"/>
    <n v="10536.15"/>
    <s v="‭112120612120‬"/>
    <s v="Força e Luz"/>
    <s v="01-‭112120608100‬-000-‭049505060020‬-2-NV006967-PRO007994-0-0-0"/>
    <s v="NV000954"/>
    <m/>
    <x v="2"/>
    <x v="41"/>
  </r>
  <r>
    <x v="17"/>
    <m/>
    <x v="2073"/>
    <d v="2025-10-20T00:00:00"/>
    <d v="2025-11-21T00:00:00"/>
    <n v="1777.24"/>
    <s v="‭112120612120‬"/>
    <s v="Força e Luz"/>
    <s v="01-‭112120608100‬-000-‭049505060020‬-2-NV006967-PRO007994-0-0-0"/>
    <s v="NV009956"/>
    <m/>
    <x v="2"/>
    <x v="58"/>
  </r>
  <r>
    <x v="17"/>
    <m/>
    <x v="2074"/>
    <d v="2025-10-20T00:00:00"/>
    <d v="2025-11-21T00:00:00"/>
    <n v="10023.200000000001"/>
    <s v="‭112120612130‬"/>
    <s v="Água"/>
    <s v="01-‭112120612120‬-000-‭048501100001‬-1-NV006966-PRO007920-0-0-0"/>
    <s v="NV000954"/>
    <m/>
    <x v="2"/>
    <x v="41"/>
  </r>
  <r>
    <x v="17"/>
    <m/>
    <x v="2075"/>
    <d v="2025-10-20T00:00:00"/>
    <d v="2025-11-21T00:00:00"/>
    <n v="4383.62"/>
    <s v="‭112120612120‬"/>
    <s v="Força e Luz"/>
    <s v="01-‭112120612130‬-000-‭048501100001‬-1-NV006966-PRO007920-0-0-0"/>
    <s v="NV003957"/>
    <m/>
    <x v="2"/>
    <x v="101"/>
  </r>
  <r>
    <x v="17"/>
    <m/>
    <x v="2076"/>
    <d v="2025-10-20T00:00:00"/>
    <d v="2025-11-21T00:00:00"/>
    <n v="765.14"/>
    <s v="‭112120612120‬"/>
    <s v="Força e Luz"/>
    <s v="01-‭112120612120‬-000-‭070505060252‬-2-NV022666-PRO000000-0-0-0"/>
    <s v="NV003958"/>
    <m/>
    <x v="2"/>
    <x v="3"/>
  </r>
  <r>
    <x v="17"/>
    <m/>
    <x v="2077"/>
    <d v="2025-10-20T00:00:00"/>
    <d v="2025-11-21T00:00:00"/>
    <n v="12253.15"/>
    <s v="‭112120612130‬"/>
    <s v="Água"/>
    <s v="01-‭112120612130‬-000-‭070505060252‬-2-NV022666-PRO000000-0-0-0"/>
    <s v="NV003963"/>
    <m/>
    <x v="2"/>
    <x v="180"/>
  </r>
  <r>
    <x v="17"/>
    <m/>
    <x v="2078"/>
    <d v="2025-10-20T00:00:00"/>
    <d v="2025-11-21T00:00:00"/>
    <n v="83.7"/>
    <s v="‭112120612120‬"/>
    <s v="Força e Luz"/>
    <s v="01-‭112120612120‬-000-‭075505060098‬-2-NV009957-PRO008109-0-0-0"/>
    <s v="NV003963"/>
    <m/>
    <x v="2"/>
    <x v="180"/>
  </r>
  <r>
    <x v="17"/>
    <m/>
    <x v="2079"/>
    <d v="2025-10-20T00:00:00"/>
    <d v="2025-11-21T00:00:00"/>
    <n v="78.12"/>
    <s v="‭112120612120‬"/>
    <s v="Força e Luz"/>
    <s v="01-‭112120612130‬-000-‭075505060098‬-2-NV009957-PRO008109-0-0-0"/>
    <s v="NV003963"/>
    <m/>
    <x v="2"/>
    <x v="180"/>
  </r>
  <r>
    <x v="17"/>
    <m/>
    <x v="2080"/>
    <d v="2025-10-20T00:00:00"/>
    <d v="2025-11-21T00:00:00"/>
    <n v="5221.1400000000003"/>
    <s v="‭112120612120‬"/>
    <s v="Força e Luz"/>
    <s v="01-‭112120601020‬-000-‭075505060098‬-2-NV009957-PRO008109-0-0-0"/>
    <s v="NV022552"/>
    <m/>
    <x v="2"/>
    <x v="54"/>
  </r>
  <r>
    <x v="17"/>
    <m/>
    <x v="2081"/>
    <d v="2025-10-20T00:00:00"/>
    <d v="2025-11-21T00:00:00"/>
    <n v="1897.57"/>
    <s v="‭112120612130‬"/>
    <s v="Água"/>
    <s v="01-‭112120612130‬-000-‭067505060460‬-2-NV009956-PRO008441-0-0-0"/>
    <s v="NV003967"/>
    <m/>
    <x v="2"/>
    <x v="150"/>
  </r>
  <r>
    <x v="17"/>
    <m/>
    <x v="2082"/>
    <d v="2025-10-20T00:00:00"/>
    <d v="2025-11-21T00:00:00"/>
    <n v="98.78"/>
    <s v="‭112120612130‬"/>
    <s v="Água"/>
    <s v="01-‭112120612130‬-000-‭067505060460‬-2-NV009956-PRO008441-0-0-0"/>
    <s v="NV003967"/>
    <m/>
    <x v="2"/>
    <x v="150"/>
  </r>
  <r>
    <x v="17"/>
    <m/>
    <x v="2083"/>
    <d v="2025-10-20T00:00:00"/>
    <d v="2025-11-21T00:00:00"/>
    <n v="2277.0100000000002"/>
    <s v="‭112120612120‬"/>
    <s v="Força e Luz"/>
    <s v="01-‭112120612120‬-000-‭092505060013‬-2-NV000954-PRO008441-0-0-0"/>
    <s v="NV003967"/>
    <m/>
    <x v="2"/>
    <x v="150"/>
  </r>
  <r>
    <x v="17"/>
    <m/>
    <x v="2084"/>
    <d v="2025-10-20T00:00:00"/>
    <d v="2025-11-21T00:00:00"/>
    <n v="3849.58"/>
    <s v="‭112120612130‬"/>
    <s v="Água"/>
    <s v="01-‭112120612120‬-000-‭067505060460‬-2-NV009956-PRO008441-0-0-0"/>
    <s v="NV000955"/>
    <m/>
    <x v="2"/>
    <x v="168"/>
  </r>
  <r>
    <x v="17"/>
    <m/>
    <x v="2085"/>
    <d v="2025-10-20T00:00:00"/>
    <d v="2025-11-21T00:00:00"/>
    <n v="16990.84"/>
    <s v="‭112120612120‬"/>
    <s v="Força e Luz"/>
    <s v="01-‭112120612130‬-000-‭092505060013‬-2-NV000954-PRO008441-0-0-0"/>
    <s v="NV000955"/>
    <m/>
    <x v="2"/>
    <x v="168"/>
  </r>
  <r>
    <x v="17"/>
    <m/>
    <x v="2086"/>
    <d v="2025-10-20T00:00:00"/>
    <d v="2025-11-21T00:00:00"/>
    <n v="72.2"/>
    <s v="‭112120612130‬"/>
    <s v="Água"/>
    <s v="01-‭112120612120‬-000-‭098505060014‬-2-NV003957-PRO008441-0-0-0"/>
    <s v="NV022573"/>
    <m/>
    <x v="2"/>
    <x v="184"/>
  </r>
  <r>
    <x v="17"/>
    <m/>
    <x v="2087"/>
    <d v="2025-10-20T00:00:00"/>
    <d v="2025-11-21T00:00:00"/>
    <n v="1639.15"/>
    <s v="‭112120612120‬"/>
    <s v="Força e Luz"/>
    <s v="01-‭112120612120‬-000-‭096505060015‬-2-NV003958-PRO008441-0-0-0"/>
    <s v="NV022573"/>
    <m/>
    <x v="2"/>
    <x v="184"/>
  </r>
  <r>
    <x v="17"/>
    <m/>
    <x v="2087"/>
    <d v="2025-10-20T00:00:00"/>
    <d v="2025-11-21T00:00:00"/>
    <n v="170.55"/>
    <s v="‭112120612130‬"/>
    <s v="Água"/>
    <s v="01-‭112120612130‬-000-‭103505060016‬-2-NV003963-PRO008441-0-0-0"/>
    <s v="NV022631"/>
    <m/>
    <x v="2"/>
    <x v="164"/>
  </r>
  <r>
    <x v="17"/>
    <m/>
    <x v="2088"/>
    <d v="2025-10-20T00:00:00"/>
    <d v="2025-11-21T00:00:00"/>
    <n v="40.43"/>
    <s v="‭112120612130‬"/>
    <s v="Água"/>
    <s v="01-‭112120612120‬-000-‭103505060016‬-2-NV003963-PRO008441-0-0-0"/>
    <s v="NV021578"/>
    <m/>
    <x v="2"/>
    <x v="84"/>
  </r>
  <r>
    <x v="17"/>
    <m/>
    <x v="2089"/>
    <d v="2025-10-20T00:00:00"/>
    <d v="2025-11-21T00:00:00"/>
    <n v="2201.66"/>
    <s v="‭112120612120‬"/>
    <s v="Força e Luz"/>
    <s v="01-‭112120612120‬-000-‭103505060016‬-2-NV003963-PRO008441-0-0-0"/>
    <s v="NV021578"/>
    <m/>
    <x v="2"/>
    <x v="84"/>
  </r>
  <r>
    <x v="17"/>
    <m/>
    <x v="2090"/>
    <d v="2025-10-20T00:00:00"/>
    <d v="2025-11-21T00:00:00"/>
    <n v="2396.88"/>
    <s v="‭112120612120‬"/>
    <s v="Força e Luz"/>
    <s v="01-‭112120612120‬-000-‭001505060288‬-2-NV022552-PRO008441-0-0-0"/>
    <s v="NV021616"/>
    <m/>
    <x v="2"/>
    <x v="83"/>
  </r>
  <r>
    <x v="17"/>
    <m/>
    <x v="2091"/>
    <d v="2025-10-20T00:00:00"/>
    <d v="2025-11-21T00:00:00"/>
    <n v="44.66"/>
    <s v="‭112120612130‬"/>
    <s v="Água"/>
    <s v="01-‭112120612130‬-000-‭105505060017‬-2-NV003967-PRO008441-0-0-0"/>
    <s v="NV021616"/>
    <m/>
    <x v="2"/>
    <x v="83"/>
  </r>
  <r>
    <x v="17"/>
    <m/>
    <x v="2092"/>
    <d v="2025-10-20T00:00:00"/>
    <d v="2025-11-21T00:00:00"/>
    <n v="2369.27"/>
    <s v="‭112120612120‬"/>
    <s v="Força e Luz"/>
    <s v="01-‭112120612130‬-000-‭105505060017‬-2-NV003967-PRO008441-0-0-0"/>
    <s v="NV021599"/>
    <m/>
    <x v="2"/>
    <x v="167"/>
  </r>
  <r>
    <x v="17"/>
    <m/>
    <x v="2093"/>
    <d v="2025-10-20T00:00:00"/>
    <d v="2025-11-21T00:00:00"/>
    <n v="3035.97"/>
    <s v="‭112120612120‬"/>
    <s v="Força e Luz"/>
    <s v="01-‭112120612120‬-000-‭105505060017‬-2-NV003967-PRO008441-0-0-0"/>
    <s v="NV021599"/>
    <m/>
    <x v="2"/>
    <x v="167"/>
  </r>
  <r>
    <x v="17"/>
    <m/>
    <x v="2094"/>
    <d v="2025-10-20T00:00:00"/>
    <d v="2025-11-21T00:00:00"/>
    <n v="4820.5"/>
    <s v="‭112120612130‬"/>
    <s v="Água"/>
    <s v="01-‭112120612130‬-000-‭069505060018‬-2-NV000955-PRO008441-0-0-0"/>
    <s v="NV003975"/>
    <m/>
    <x v="2"/>
    <x v="81"/>
  </r>
  <r>
    <x v="17"/>
    <m/>
    <x v="2095"/>
    <d v="2025-10-20T00:00:00"/>
    <d v="2025-11-21T00:00:00"/>
    <n v="5310.5"/>
    <s v="‭112120612130‬"/>
    <s v="Água"/>
    <s v="01-‭112120612120‬-000-‭069505060018‬-2-NV000955-PRO008441-0-0-0"/>
    <s v="NV021565"/>
    <m/>
    <x v="2"/>
    <x v="117"/>
  </r>
  <r>
    <x v="17"/>
    <m/>
    <x v="2095"/>
    <d v="2025-10-20T00:00:00"/>
    <d v="2025-11-21T00:00:00"/>
    <n v="557.76"/>
    <s v="‭112120612120‬"/>
    <s v="Força e Luz"/>
    <s v="01-‭112120612130‬-000-‭001505060294‬-2-NV022573-PRO008441-0-0-0"/>
    <s v="NV003975"/>
    <m/>
    <x v="2"/>
    <x v="81"/>
  </r>
  <r>
    <x v="17"/>
    <m/>
    <x v="2096"/>
    <d v="2025-10-20T00:00:00"/>
    <d v="2025-11-21T00:00:00"/>
    <n v="710.8"/>
    <s v="‭112120612120‬"/>
    <s v="Força e Luz"/>
    <s v="01-‭112120612120‬-000-‭001505060294‬-2-NV022573-PRO008441-0-0-0"/>
    <s v="NV021565"/>
    <m/>
    <x v="2"/>
    <x v="117"/>
  </r>
  <r>
    <x v="17"/>
    <m/>
    <x v="2097"/>
    <d v="2025-10-20T00:00:00"/>
    <d v="2025-11-21T00:00:00"/>
    <n v="2132.65"/>
    <s v="‭112120612120‬"/>
    <s v="Força e Luz"/>
    <s v="01-‭112120612130‬-000-‭001505060304‬-2-NV022631-PRO008441-0-0-0"/>
    <s v="NV022670"/>
    <m/>
    <x v="2"/>
    <x v="116"/>
  </r>
  <r>
    <x v="17"/>
    <m/>
    <x v="2098"/>
    <d v="2025-10-20T00:00:00"/>
    <d v="2025-11-21T00:00:00"/>
    <n v="2895.47"/>
    <s v="‭112120612120‬"/>
    <s v="Força e Luz"/>
    <s v="01-‭112120612130‬-000-‭001505060279‬-2-NV021578-PRO008441-0-0-0"/>
    <s v="NV022565"/>
    <m/>
    <x v="2"/>
    <x v="136"/>
  </r>
  <r>
    <x v="17"/>
    <m/>
    <x v="2099"/>
    <d v="2025-10-20T00:00:00"/>
    <d v="2025-11-21T00:00:00"/>
    <n v="430.97"/>
    <s v="‭112120612130‬"/>
    <s v="Água"/>
    <s v="01-‭112120612120‬-000-‭001505060279‬-2-NV021578-PRO008441-0-0-0"/>
    <s v="NV022565"/>
    <m/>
    <x v="2"/>
    <x v="136"/>
  </r>
  <r>
    <x v="17"/>
    <m/>
    <x v="2100"/>
    <d v="2025-10-20T00:00:00"/>
    <d v="2025-11-21T00:00:00"/>
    <n v="2609.75"/>
    <s v="‭112120612130‬"/>
    <s v="Água"/>
    <s v="01-‭112120612120‬-000-‭001505060285‬-2-NV021616-PRO008441-0-0-0"/>
    <s v="NV022650"/>
    <m/>
    <x v="2"/>
    <x v="56"/>
  </r>
  <r>
    <x v="17"/>
    <m/>
    <x v="2100"/>
    <d v="2025-10-20T00:00:00"/>
    <d v="2025-11-21T00:00:00"/>
    <n v="177.92"/>
    <s v="‭112120612120‬"/>
    <s v="Força e Luz"/>
    <s v="01-‭112120612130‬-000-‭001505060285‬-2-NV021616-PRO008441-0-0-0"/>
    <s v="NV022585"/>
    <m/>
    <x v="2"/>
    <x v="182"/>
  </r>
  <r>
    <x v="17"/>
    <m/>
    <x v="2101"/>
    <d v="2025-10-20T00:00:00"/>
    <d v="2025-11-21T00:00:00"/>
    <n v="186.89"/>
    <s v="‭112120612130‬"/>
    <s v="Água"/>
    <s v="01-‭112120612120‬-000-‭001505060282‬-2-NV021599-PRO008441-0-0-0"/>
    <s v="NV021563"/>
    <m/>
    <x v="2"/>
    <x v="55"/>
  </r>
  <r>
    <x v="17"/>
    <m/>
    <x v="2102"/>
    <d v="2025-10-20T00:00:00"/>
    <d v="2025-11-21T00:00:00"/>
    <n v="745.97"/>
    <s v="‭112120612130‬"/>
    <s v="Água"/>
    <s v="01-‭112120612120‬-000-‭001505060282‬-2-NV021599-PRO008441-0-0-0"/>
    <s v="NV022571"/>
    <m/>
    <x v="2"/>
    <x v="115"/>
  </r>
  <r>
    <x v="17"/>
    <m/>
    <x v="2103"/>
    <d v="2025-10-20T00:00:00"/>
    <d v="2025-11-21T00:00:00"/>
    <n v="137.87"/>
    <s v="‭112120612120‬"/>
    <s v="Força e Luz"/>
    <s v="01-‭112120612130‬-000-‭068505060463‬-2-NV003975-PRO008441-0-0-0"/>
    <s v="NV022571"/>
    <m/>
    <x v="2"/>
    <x v="115"/>
  </r>
  <r>
    <x v="17"/>
    <m/>
    <x v="2103"/>
    <d v="2025-10-20T00:00:00"/>
    <d v="2025-11-21T00:00:00"/>
    <n v="1012.86"/>
    <s v="‭112120612130‬"/>
    <s v="Água"/>
    <s v="01-‭112120612130‬-000-‭144505060028‬-2-NV021565-PRO008441-0-0-0"/>
    <s v="NV022571"/>
    <m/>
    <x v="2"/>
    <x v="115"/>
  </r>
  <r>
    <x v="17"/>
    <m/>
    <x v="2104"/>
    <d v="2025-10-20T00:00:00"/>
    <d v="2025-11-21T00:00:00"/>
    <n v="42.69"/>
    <s v="‭112120612130‬"/>
    <s v="Água"/>
    <s v="01-‭112120612120‬-000-‭068505060463‬-2-NV003975-PRO008441-0-0-0"/>
    <s v="NV021584"/>
    <m/>
    <x v="2"/>
    <x v="78"/>
  </r>
  <r>
    <x v="17"/>
    <m/>
    <x v="2105"/>
    <d v="2025-10-20T00:00:00"/>
    <d v="2025-11-21T00:00:00"/>
    <n v="1205.46"/>
    <s v="‭112120612130‬"/>
    <s v="Água"/>
    <s v="01-‭112120612120‬-000-‭144505060028‬-2-NV021565-PRO008441-0-0-0"/>
    <s v="NV021600"/>
    <m/>
    <x v="2"/>
    <x v="98"/>
  </r>
  <r>
    <x v="17"/>
    <m/>
    <x v="2105"/>
    <d v="2025-10-20T00:00:00"/>
    <d v="2025-11-21T00:00:00"/>
    <n v="188.4"/>
    <s v="‭112120612130‬"/>
    <s v="Água"/>
    <s v="01-‭112120612120‬-000-‭001505060310‬-2-NV022670-PRO008441-0-0-0"/>
    <s v="NV021584"/>
    <m/>
    <x v="2"/>
    <x v="78"/>
  </r>
  <r>
    <x v="17"/>
    <m/>
    <x v="2106"/>
    <d v="2025-10-20T00:00:00"/>
    <d v="2025-11-21T00:00:00"/>
    <n v="3985.61"/>
    <s v="‭112120612130‬"/>
    <s v="Água"/>
    <s v="01-‭112120612120‬-000-‭001505060291‬-2-NV022565-PRO008441-0-0-0"/>
    <s v="NV022572"/>
    <m/>
    <x v="2"/>
    <x v="77"/>
  </r>
  <r>
    <x v="17"/>
    <m/>
    <x v="2106"/>
    <d v="2025-10-20T00:00:00"/>
    <d v="2025-11-21T00:00:00"/>
    <n v="108.27"/>
    <s v="‭112120612120‬"/>
    <s v="Força e Luz"/>
    <s v="01-‭112120612130‬-000-‭001505060291‬-2-NV022565-PRO008441-0-0-0"/>
    <s v="NV021600"/>
    <m/>
    <x v="2"/>
    <x v="98"/>
  </r>
  <r>
    <x v="17"/>
    <m/>
    <x v="2107"/>
    <d v="2025-10-20T00:00:00"/>
    <d v="2025-11-21T00:00:00"/>
    <n v="112.95"/>
    <s v="‭112120612120‬"/>
    <s v="Força e Luz"/>
    <s v="01-‭112120612130‬-000-‭001505060306‬-2-NV022650-PRO008441-0-0-0"/>
    <s v="NV022572"/>
    <m/>
    <x v="2"/>
    <x v="77"/>
  </r>
  <r>
    <x v="17"/>
    <m/>
    <x v="2108"/>
    <d v="2025-10-20T00:00:00"/>
    <d v="2025-11-21T00:00:00"/>
    <n v="22.36"/>
    <s v="‭112120612130‬"/>
    <s v="Água"/>
    <s v="01-‭112120612120‬-000-‭001505060295‬-2-NV022585-PRO008441-0-0-0"/>
    <s v="NV022551"/>
    <m/>
    <x v="2"/>
    <x v="135"/>
  </r>
  <r>
    <x v="17"/>
    <m/>
    <x v="2109"/>
    <d v="2025-10-20T00:00:00"/>
    <d v="2025-11-21T00:00:00"/>
    <n v="3650.22"/>
    <s v="‭112120612120‬"/>
    <s v="Força e Luz"/>
    <s v="01-‭112120612130‬-000-‭151505060026‬-2-NV021563-PRO008441-0-0-0"/>
    <s v="NV022551"/>
    <m/>
    <x v="2"/>
    <x v="135"/>
  </r>
  <r>
    <x v="17"/>
    <m/>
    <x v="2110"/>
    <d v="2025-10-20T00:00:00"/>
    <d v="2025-11-21T00:00:00"/>
    <n v="64.06"/>
    <s v="‭112120612130‬"/>
    <s v="Água"/>
    <s v="01-‭112120612130‬-000-‭001505060292‬-2-NV022571-PRO008441-0-0-0"/>
    <s v="NV022586"/>
    <m/>
    <x v="2"/>
    <x v="113"/>
  </r>
  <r>
    <x v="17"/>
    <m/>
    <x v="2111"/>
    <d v="2025-10-20T00:00:00"/>
    <d v="2025-11-21T00:00:00"/>
    <n v="47.72"/>
    <s v="‭112120612130‬"/>
    <s v="Água"/>
    <s v="01-‭112120612120‬-000-‭001505060292‬-2-NV022571-PRO008441-0-0-0"/>
    <s v="NV022619"/>
    <m/>
    <x v="2"/>
    <x v="60"/>
  </r>
  <r>
    <x v="17"/>
    <m/>
    <x v="2112"/>
    <d v="2025-10-20T00:00:00"/>
    <d v="2025-11-21T00:00:00"/>
    <n v="1913.72"/>
    <s v="‭112120612120‬"/>
    <s v="Força e Luz"/>
    <s v="01-‭112120612130‬-000-‭001505060292‬-2-NV022571-PRO008441-0-0-0"/>
    <s v="NV006967"/>
    <m/>
    <x v="2"/>
    <x v="52"/>
  </r>
  <r>
    <x v="17"/>
    <m/>
    <x v="2113"/>
    <d v="2025-10-20T00:00:00"/>
    <d v="2025-11-21T00:00:00"/>
    <n v="48609.19"/>
    <s v="‭112120612120‬"/>
    <s v="Força e Luz"/>
    <s v="01-‭112120612130‬-000-‭001505060280‬-2-NV021584-PRO008441-0-0-0"/>
    <s v="NV022632"/>
    <m/>
    <x v="2"/>
    <x v="119"/>
  </r>
  <r>
    <x v="17"/>
    <m/>
    <x v="2114"/>
    <d v="2025-10-20T00:00:00"/>
    <d v="2025-11-21T00:00:00"/>
    <n v="131.72"/>
    <s v="‭112120612120‬"/>
    <s v="Força e Luz"/>
    <s v="01-‭112120612130‬-000-‭001505060283‬-2-NV021600-PRO008441-0-0-0"/>
    <s v="NV022632"/>
    <m/>
    <x v="2"/>
    <x v="119"/>
  </r>
  <r>
    <x v="17"/>
    <m/>
    <x v="2115"/>
    <d v="2025-10-20T00:00:00"/>
    <d v="2025-11-21T00:00:00"/>
    <n v="930.88"/>
    <s v="‭112120612130‬"/>
    <s v="Água"/>
    <s v="01-‭112120612130‬-000-‭001505060280‬-2-NV021584-PRO008441-0-0-0"/>
    <s v="NV022632"/>
    <m/>
    <x v="2"/>
    <x v="119"/>
  </r>
  <r>
    <x v="17"/>
    <m/>
    <x v="2116"/>
    <d v="2025-10-20T00:00:00"/>
    <d v="2025-11-21T00:00:00"/>
    <n v="2139.1999999999998"/>
    <s v="‭112120612130‬"/>
    <s v="Água"/>
    <s v="01-‭112120612130‬-000-‭001505060293‬-2-NV022572-PRO008441-0-0-0"/>
    <s v="NV022616"/>
    <m/>
    <x v="2"/>
    <x v="75"/>
  </r>
  <r>
    <x v="17"/>
    <m/>
    <x v="2116"/>
    <d v="2025-10-20T00:00:00"/>
    <d v="2025-11-21T00:00:00"/>
    <n v="13804.68"/>
    <s v="‭112120612120‬"/>
    <s v="Força e Luz"/>
    <s v="01-‭112120612120‬-000-‭001505060283‬-2-NV021600-PRO008441-0-0-0"/>
    <s v="NV022616"/>
    <m/>
    <x v="2"/>
    <x v="75"/>
  </r>
  <r>
    <x v="17"/>
    <m/>
    <x v="2117"/>
    <d v="2025-10-20T00:00:00"/>
    <d v="2025-11-21T00:00:00"/>
    <n v="6340.56"/>
    <s v="‭112120612130‬"/>
    <s v="Água"/>
    <s v="01-‭112120612120‬-000-‭001505060293‬-2-NV022572-PRO008441-0-0-0"/>
    <s v="NV022616"/>
    <m/>
    <x v="2"/>
    <x v="75"/>
  </r>
  <r>
    <x v="17"/>
    <m/>
    <x v="2118"/>
    <d v="2025-10-20T00:00:00"/>
    <d v="2025-11-21T00:00:00"/>
    <n v="36348.300000000003"/>
    <s v="‭112120612130‬"/>
    <s v="Água"/>
    <s v="01-‭112120612130‬-000-‭001505060287‬-2-NV022551-PRO008441-0-0-0"/>
    <s v="NV000953"/>
    <m/>
    <x v="2"/>
    <x v="96"/>
  </r>
  <r>
    <x v="17"/>
    <m/>
    <x v="2119"/>
    <d v="2025-10-20T00:00:00"/>
    <d v="2025-11-21T00:00:00"/>
    <n v="12121.95"/>
    <s v="‭112120612120‬"/>
    <s v="Força e Luz"/>
    <s v="01-‭112120612120‬-000-‭001505060287‬-2-NV022551-PRO008441-0-0-0"/>
    <s v="NV000953"/>
    <m/>
    <x v="2"/>
    <x v="96"/>
  </r>
  <r>
    <x v="17"/>
    <m/>
    <x v="2120"/>
    <d v="2025-10-20T00:00:00"/>
    <d v="2025-11-21T00:00:00"/>
    <n v="799.86"/>
    <s v="‭112120612130‬"/>
    <s v="Água"/>
    <s v="01-‭112120612130‬-000-‭001505060296‬-2-NV022586-PRO008441-0-0-0"/>
    <s v="NV007123"/>
    <m/>
    <x v="2"/>
    <x v="134"/>
  </r>
  <r>
    <x v="17"/>
    <m/>
    <x v="2121"/>
    <d v="2025-10-20T00:00:00"/>
    <d v="2025-11-21T00:00:00"/>
    <n v="1947.41"/>
    <s v="‭112120612120‬"/>
    <s v="Força e Luz"/>
    <s v="01-‭112120612130‬-000-‭001505060302‬-2-NV022619-PRO008441-0-0-0"/>
    <s v="NV007123"/>
    <m/>
    <x v="2"/>
    <x v="134"/>
  </r>
  <r>
    <x v="17"/>
    <m/>
    <x v="2122"/>
    <d v="2025-10-20T00:00:00"/>
    <d v="2025-11-21T00:00:00"/>
    <n v="286.73"/>
    <s v="‭112120612120‬"/>
    <s v="Força e Luz"/>
    <s v="01-‭112120612120‬-000-‭049505060020‬-2-NV006967-PRO008441-0-0-0"/>
    <s v="NV004959"/>
    <m/>
    <x v="2"/>
    <x v="133"/>
  </r>
  <r>
    <x v="17"/>
    <m/>
    <x v="2122"/>
    <d v="2025-10-20T00:00:00"/>
    <d v="2025-11-21T00:00:00"/>
    <n v="1518.55"/>
    <s v="‭112120612130‬"/>
    <s v="Água"/>
    <s v="01-‭112120612120‬-000-‭001505060305‬-2-NV022632-PRO008441-0-0-0"/>
    <s v="NV004959"/>
    <m/>
    <x v="2"/>
    <x v="133"/>
  </r>
  <r>
    <x v="18"/>
    <m/>
    <x v="2123"/>
    <d v="2025-10-13T00:00:00"/>
    <d v="2025-11-21T00:00:00"/>
    <n v="18604.419999999998"/>
    <s v="‭112120612120‬"/>
    <s v="Força e Luz"/>
    <s v="01-‭112120612120‬-000-‭001505060305‬-2-NV022632-PRO008441-0-0-0"/>
    <s v="NV006968"/>
    <m/>
    <x v="2"/>
    <x v="221"/>
  </r>
  <r>
    <x v="18"/>
    <m/>
    <x v="2124"/>
    <d v="2025-10-13T00:00:00"/>
    <d v="2025-11-21T00:00:00"/>
    <n v="1557.93"/>
    <s v="‭112120612120‬"/>
    <s v="Força e Luz"/>
    <s v="01-‭112120612130‬-000-‭001505060305‬-2-NV022632-PRO008441-0-0-0"/>
    <s v="NV022567"/>
    <m/>
    <x v="2"/>
    <x v="224"/>
  </r>
  <r>
    <x v="18"/>
    <m/>
    <x v="2125"/>
    <d v="2025-10-13T00:00:00"/>
    <d v="2025-11-21T00:00:00"/>
    <n v="56.94"/>
    <s v="‭112120612130‬"/>
    <s v="Água"/>
    <s v="01-‭112120612130‬-000-‭001505060299‬-2-NV022616-PRO008441-0-0-0"/>
    <s v="NV022567"/>
    <m/>
    <x v="2"/>
    <x v="224"/>
  </r>
  <r>
    <x v="18"/>
    <m/>
    <x v="2126"/>
    <d v="2025-10-13T00:00:00"/>
    <d v="2025-11-21T00:00:00"/>
    <n v="7309.61"/>
    <s v="‭112120612120‬"/>
    <s v="Força e Luz"/>
    <s v="01-‭112120612120‬-000-‭001505060299‬-2-NV022616-PRO008441-0-0-0"/>
    <s v="NV003970"/>
    <m/>
    <x v="2"/>
    <x v="194"/>
  </r>
  <r>
    <x v="18"/>
    <m/>
    <x v="2127"/>
    <d v="2025-10-13T00:00:00"/>
    <d v="2025-11-21T00:00:00"/>
    <n v="1212"/>
    <s v="‭112120612120‬"/>
    <s v="Força e Luz"/>
    <s v="01-‭112120612130‬-000-‭001505060299‬-2-NV022616-PRO008441-0-0-0"/>
    <s v="NV021590"/>
    <m/>
    <x v="2"/>
    <x v="198"/>
  </r>
  <r>
    <x v="18"/>
    <m/>
    <x v="2128"/>
    <d v="2025-10-13T00:00:00"/>
    <d v="2025-11-21T00:00:00"/>
    <n v="2258.48"/>
    <s v="‭112120612120‬"/>
    <s v="Força e Luz"/>
    <s v="01-‭112120612130‬-000-‭080505060021‬-2-NV000953-PRO008441-0-0-0"/>
    <s v="NV021591"/>
    <m/>
    <x v="2"/>
    <x v="197"/>
  </r>
  <r>
    <x v="18"/>
    <m/>
    <x v="2129"/>
    <d v="2025-10-13T00:00:00"/>
    <d v="2025-11-21T00:00:00"/>
    <n v="561.09"/>
    <s v="‭112120612120‬"/>
    <s v="Força e Luz"/>
    <s v="01-‭112120612120‬-000-‭080505060021‬-2-NV000953-PRO008441-0-0-0"/>
    <s v="NV022655"/>
    <m/>
    <x v="2"/>
    <x v="199"/>
  </r>
  <r>
    <x v="18"/>
    <m/>
    <x v="2130"/>
    <d v="2025-10-13T00:00:00"/>
    <d v="2025-11-21T00:00:00"/>
    <n v="44.56"/>
    <s v="‭112120612130‬"/>
    <s v="Água"/>
    <s v="01-‭112120612130‬-000-‭061505060022‬-2-NV007123-PRO008441-0-0-0"/>
    <s v="NV022655"/>
    <m/>
    <x v="2"/>
    <x v="199"/>
  </r>
  <r>
    <x v="18"/>
    <m/>
    <x v="2131"/>
    <d v="2025-10-13T00:00:00"/>
    <d v="2025-11-21T00:00:00"/>
    <n v="2591.2800000000002"/>
    <s v="‭112120612120‬"/>
    <s v="Força e Luz"/>
    <s v="01-‭112120612120‬-000-‭061505060022‬-2-NV007123-PRO008441-0-0-0"/>
    <s v="NV021614"/>
    <m/>
    <x v="2"/>
    <x v="200"/>
  </r>
  <r>
    <x v="18"/>
    <m/>
    <x v="421"/>
    <d v="2025-10-13T00:00:00"/>
    <d v="2025-11-21T00:00:00"/>
    <n v="91.14"/>
    <s v="‭112120612130‬"/>
    <s v="Água"/>
    <s v="01-‭112120612120‬-000-‭119505060023‬-2-NV004959-PRO008441-0-0-0"/>
    <s v="NV021614"/>
    <m/>
    <x v="2"/>
    <x v="200"/>
  </r>
  <r>
    <x v="18"/>
    <m/>
    <x v="2132"/>
    <d v="2025-10-13T00:00:00"/>
    <d v="2025-11-21T00:00:00"/>
    <n v="21921.23"/>
    <s v="‭112120612120‬"/>
    <s v="Força e Luz"/>
    <s v="01-‭112120612130‬-000-‭119505060023‬-2-NV004959-PRO008441-0-0-0"/>
    <s v="NV008122"/>
    <m/>
    <x v="2"/>
    <x v="203"/>
  </r>
  <r>
    <x v="18"/>
    <m/>
    <x v="422"/>
    <d v="2025-10-13T00:00:00"/>
    <d v="2025-11-21T00:00:00"/>
    <n v="154.97999999999999"/>
    <s v="‭112120612130‬"/>
    <s v="Água"/>
    <s v="01-‭112120612120‬-000-‭050505060090‬-2-NV006968-PRO008442-0-0-0"/>
    <s v="NV021606"/>
    <m/>
    <x v="2"/>
    <x v="187"/>
  </r>
  <r>
    <x v="18"/>
    <m/>
    <x v="2133"/>
    <d v="2025-10-13T00:00:00"/>
    <d v="2025-11-21T00:00:00"/>
    <n v="1103.8900000000001"/>
    <s v="‭112120612120‬"/>
    <s v="Força e Luz"/>
    <s v="01-‭112120612120‬-000-‭001505060369‬-2-NV022567-PRO008442-0-0-0"/>
    <s v="NV021586"/>
    <m/>
    <x v="2"/>
    <x v="189"/>
  </r>
  <r>
    <x v="18"/>
    <m/>
    <x v="423"/>
    <d v="2025-10-13T00:00:00"/>
    <d v="2025-11-21T00:00:00"/>
    <n v="362.48"/>
    <s v="‭112120612130‬"/>
    <s v="Água"/>
    <s v="01-‭112120612130‬-000-‭001505060369‬-2-NV022567-PRO008442-0-0-0"/>
    <s v="NV021586"/>
    <m/>
    <x v="2"/>
    <x v="189"/>
  </r>
  <r>
    <x v="18"/>
    <m/>
    <x v="2134"/>
    <d v="2025-10-13T00:00:00"/>
    <d v="2025-11-21T00:00:00"/>
    <n v="16412.03"/>
    <s v="‭112120612120‬"/>
    <s v="Força e Luz"/>
    <s v="01-‭112120612120‬-000-‭086505060092‬-2-NV003970-PRO008442-0-0-0"/>
    <s v="NV008123"/>
    <m/>
    <x v="2"/>
    <x v="228"/>
  </r>
  <r>
    <x v="18"/>
    <m/>
    <x v="2135"/>
    <d v="2025-10-13T00:00:00"/>
    <d v="2025-11-21T00:00:00"/>
    <n v="4183.54"/>
    <s v="‭112120612130‬"/>
    <s v="Água"/>
    <s v="01-‭112120612120‬-000-‭001505060360‬-2-NV021590-PRO008442-0-0-0"/>
    <s v="NV008123"/>
    <m/>
    <x v="2"/>
    <x v="228"/>
  </r>
  <r>
    <x v="18"/>
    <m/>
    <x v="424"/>
    <d v="2025-10-13T00:00:00"/>
    <d v="2025-11-21T00:00:00"/>
    <n v="1130.4100000000001"/>
    <s v="‭112120612120‬"/>
    <s v="Força e Luz"/>
    <s v="01-‭112120612120‬-000-‭001505060361‬-2-NV021591-PRO008442-0-0-0"/>
    <s v="NV021573"/>
    <m/>
    <x v="2"/>
    <x v="229"/>
  </r>
  <r>
    <x v="18"/>
    <m/>
    <x v="425"/>
    <d v="2025-10-13T00:00:00"/>
    <d v="2025-11-21T00:00:00"/>
    <n v="12020.2"/>
    <s v="‭112120612120‬"/>
    <s v="Força e Luz"/>
    <s v="01-‭112120612120‬-000-‭001505060385‬-2-NV022655-PRO008442-0-0-0"/>
    <s v="NV009957"/>
    <m/>
    <x v="2"/>
    <x v="230"/>
  </r>
  <r>
    <x v="18"/>
    <m/>
    <x v="426"/>
    <d v="2025-10-13T00:00:00"/>
    <d v="2025-11-21T00:00:00"/>
    <n v="1403.43"/>
    <s v="‭112120612120‬"/>
    <s v="Força e Luz"/>
    <s v="01-‭112120612130‬-000-‭001505060385‬-2-NV022655-PRO008442-0-0-0"/>
    <s v="NV019955"/>
    <m/>
    <x v="2"/>
    <x v="65"/>
  </r>
  <r>
    <x v="18"/>
    <m/>
    <x v="427"/>
    <d v="2025-10-13T00:00:00"/>
    <d v="2025-11-21T00:00:00"/>
    <n v="79.56"/>
    <s v="‭112120612130‬"/>
    <s v="Água"/>
    <s v="01-‭112120612120‬-000-‭001505060365‬-2-NV021614-PRO008442-0-0-0"/>
    <s v="NV019955"/>
    <m/>
    <x v="2"/>
    <x v="65"/>
  </r>
  <r>
    <x v="18"/>
    <m/>
    <x v="428"/>
    <d v="2025-10-13T00:00:00"/>
    <d v="2025-11-21T00:00:00"/>
    <n v="1080.21"/>
    <s v="‭112120612120‬"/>
    <s v="Força e Luz"/>
    <s v="01-‭112120612130‬-000-‭001505060365‬-2-NV021614-PRO008442-0-0-0"/>
    <s v="NV022610"/>
    <m/>
    <x v="2"/>
    <x v="234"/>
  </r>
  <r>
    <x v="18"/>
    <m/>
    <x v="429"/>
    <d v="2025-10-13T00:00:00"/>
    <d v="2025-11-21T00:00:00"/>
    <n v="1280.8599999999999"/>
    <s v="‭112120612120‬"/>
    <s v="Força e Luz"/>
    <s v="01-‭112120612120‬-000-‭064505060093‬-2-NV008122-PRO008442-0-0-0"/>
    <s v="NV022664"/>
    <m/>
    <x v="2"/>
    <x v="236"/>
  </r>
  <r>
    <x v="18"/>
    <m/>
    <x v="430"/>
    <d v="2025-10-13T00:00:00"/>
    <d v="2025-11-21T00:00:00"/>
    <n v="143.63999999999999"/>
    <s v="‭112120612130‬"/>
    <s v="Água"/>
    <s v="01-‭112120612130‬-000-‭001505060363‬-2-NV021606-PRO008442-0-0-0"/>
    <s v="NV022664"/>
    <m/>
    <x v="2"/>
    <x v="236"/>
  </r>
  <r>
    <x v="18"/>
    <m/>
    <x v="431"/>
    <d v="2025-10-13T00:00:00"/>
    <d v="2025-11-21T00:00:00"/>
    <n v="1318.29"/>
    <s v="‭112120612120‬"/>
    <s v="Força e Luz"/>
    <s v="01-‭112120612120‬-000-‭001505060359‬-2-NV021586-PRO008442-0-0-0"/>
    <s v="NV022584"/>
    <m/>
    <x v="2"/>
    <x v="238"/>
  </r>
  <r>
    <x v="18"/>
    <m/>
    <x v="432"/>
    <d v="2025-10-13T00:00:00"/>
    <d v="2025-11-21T00:00:00"/>
    <n v="60.99"/>
    <s v="‭112120612130‬"/>
    <s v="Água"/>
    <s v="01-‭112120612130‬-000-‭001505060359‬-2-NV021586-PRO008442-0-0-0"/>
    <s v="NV022584"/>
    <m/>
    <x v="2"/>
    <x v="238"/>
  </r>
  <r>
    <x v="18"/>
    <m/>
    <x v="433"/>
    <d v="2025-10-13T00:00:00"/>
    <d v="2025-11-21T00:00:00"/>
    <n v="814.69"/>
    <s v="‭112120612120‬"/>
    <s v="Força e Luz"/>
    <s v="01-‭112120612120‬-000-‭073505060097‬-2-NV008123-PRO008442-0-0-0"/>
    <s v="NV020556"/>
    <m/>
    <x v="2"/>
    <x v="240"/>
  </r>
  <r>
    <x v="18"/>
    <m/>
    <x v="435"/>
    <d v="2025-10-13T00:00:00"/>
    <d v="2025-11-21T00:00:00"/>
    <n v="2235.9"/>
    <s v="‭112120612120‬"/>
    <s v="Força e Luz"/>
    <s v="01-‭112120612130‬-000-‭073505060097‬-2-NV008123-PRO008442-0-0-0"/>
    <s v="NV020553"/>
    <m/>
    <x v="2"/>
    <x v="242"/>
  </r>
  <r>
    <x v="18"/>
    <m/>
    <x v="436"/>
    <d v="2025-10-13T00:00:00"/>
    <d v="2025-11-21T00:00:00"/>
    <n v="196.72"/>
    <s v="‭112120612120‬"/>
    <s v="Força e Luz"/>
    <s v="01-‭112120612120‬-000-‭147505060106‬-2-NV021573-PRO008442-0-0-0"/>
    <s v="NV021612"/>
    <m/>
    <x v="2"/>
    <x v="245"/>
  </r>
  <r>
    <x v="18"/>
    <m/>
    <x v="437"/>
    <d v="2025-10-13T00:00:00"/>
    <d v="2025-11-21T00:00:00"/>
    <n v="8839.1"/>
    <s v="‭112120612120‬"/>
    <s v="Força e Luz"/>
    <s v="01-‭112120612120‬-000-‭075505060098‬-2-NV009957-PRO008442-0-0-0"/>
    <s v="NV003952"/>
    <m/>
    <x v="2"/>
    <x v="209"/>
  </r>
  <r>
    <x v="18"/>
    <m/>
    <x v="438"/>
    <d v="2025-10-13T00:00:00"/>
    <d v="2025-11-21T00:00:00"/>
    <n v="459.36"/>
    <s v="‭112120612130‬"/>
    <s v="Água"/>
    <s v="01-‭112120612120‬-000-‭127505060481‬-2-NV019955-PRO008442-0-0-0"/>
    <s v="NV003952"/>
    <m/>
    <x v="2"/>
    <x v="209"/>
  </r>
  <r>
    <x v="18"/>
    <m/>
    <x v="439"/>
    <d v="2025-10-13T00:00:00"/>
    <d v="2025-11-21T00:00:00"/>
    <n v="1267.45"/>
    <s v="‭112120612120‬"/>
    <s v="Força e Luz"/>
    <s v="01-‭112120612130‬-000-‭127505060481‬-2-NV019955-PRO008442-0-0-0"/>
    <s v="NV022555"/>
    <m/>
    <x v="2"/>
    <x v="210"/>
  </r>
  <r>
    <x v="18"/>
    <m/>
    <x v="441"/>
    <d v="2025-10-13T00:00:00"/>
    <d v="2025-11-21T00:00:00"/>
    <n v="1453.29"/>
    <s v="‭112120612120‬"/>
    <s v="Força e Luz"/>
    <s v="01-‭112120612120‬-000-‭001505060377‬-2-NV022610-PRO008442-0-0-0"/>
    <s v="NV021571"/>
    <m/>
    <x v="2"/>
    <x v="212"/>
  </r>
  <r>
    <x v="18"/>
    <m/>
    <x v="442"/>
    <d v="2025-10-13T00:00:00"/>
    <d v="2025-11-21T00:00:00"/>
    <n v="827.82"/>
    <s v="‭112120612130‬"/>
    <s v="Água"/>
    <s v="01-‭112120612120‬-000-‭001505060388‬-2-NV022664-PRO008442-0-0-0"/>
    <s v="NV021571"/>
    <m/>
    <x v="2"/>
    <x v="212"/>
  </r>
  <r>
    <x v="18"/>
    <m/>
    <x v="443"/>
    <d v="2025-10-13T00:00:00"/>
    <d v="2025-11-21T00:00:00"/>
    <n v="1561.2"/>
    <s v="‭112120612120‬"/>
    <s v="Força e Luz"/>
    <s v="01-‭112120612130‬-000-‭001505060388‬-2-NV022664-PRO008442-0-0-0"/>
    <s v="NV021562"/>
    <m/>
    <x v="2"/>
    <x v="213"/>
  </r>
  <r>
    <x v="18"/>
    <m/>
    <x v="444"/>
    <d v="2025-10-13T00:00:00"/>
    <d v="2025-11-21T00:00:00"/>
    <n v="974.45"/>
    <s v="‭112120612120‬"/>
    <s v="Força e Luz"/>
    <s v="01-‭112120612120‬-000-‭001505060375‬-2-NV022584-PRO008442-0-0-0"/>
    <s v="NV022645"/>
    <m/>
    <x v="2"/>
    <x v="250"/>
  </r>
  <r>
    <x v="18"/>
    <m/>
    <x v="445"/>
    <d v="2025-10-13T00:00:00"/>
    <d v="2025-11-21T00:00:00"/>
    <n v="117.58"/>
    <s v="‭112120612130‬"/>
    <s v="Água"/>
    <s v="01-‭112120612130‬-000-‭001505060375‬-2-NV022584-PRO008442-0-0-0"/>
    <s v="NV022645"/>
    <m/>
    <x v="2"/>
    <x v="250"/>
  </r>
  <r>
    <x v="18"/>
    <m/>
    <x v="446"/>
    <d v="2025-10-13T00:00:00"/>
    <d v="2025-11-21T00:00:00"/>
    <n v="58.9"/>
    <s v="‭112120612130‬"/>
    <s v="Água"/>
    <s v="01-‭112120612120‬-000-‭137505060101‬-2-NV020556-PRO008442-0-0-0"/>
    <s v="NV021591"/>
    <m/>
    <x v="2"/>
    <x v="197"/>
  </r>
  <r>
    <x v="18"/>
    <m/>
    <x v="447"/>
    <d v="2025-10-16T00:00:00"/>
    <d v="2025-11-21T00:00:00"/>
    <n v="138.57"/>
    <s v="‭112120612130‬"/>
    <s v="Água"/>
    <s v="01-‭112120612120‬-000-‭133505060102‬-2-NV020553-PRO008442-0-0-0"/>
    <s v="NV020556"/>
    <m/>
    <x v="2"/>
    <x v="240"/>
  </r>
  <r>
    <x v="20"/>
    <m/>
    <x v="2136"/>
    <d v="2025-08-25T00:00:00"/>
    <d v="2025-11-21T00:00:00"/>
    <n v="3289.72"/>
    <s v="‭112120612120‬"/>
    <s v="Força e Luz"/>
    <s v="01-‭112120612120‬-000-‭001505060364‬-2-NV021612-PRO008442-0-0-0"/>
    <s v="NV003972"/>
    <m/>
    <x v="2"/>
    <x v="50"/>
  </r>
  <r>
    <x v="20"/>
    <m/>
    <x v="2136"/>
    <d v="2025-08-25T00:00:00"/>
    <d v="2025-11-21T00:00:00"/>
    <n v="508.79"/>
    <s v="‭112120612130‬"/>
    <s v="Água"/>
    <s v="01-‭112120612120‬-000-‭089505060087‬-2-NV003952-PRO008442-0-0-0"/>
    <s v="NV003972"/>
    <m/>
    <x v="2"/>
    <x v="50"/>
  </r>
  <r>
    <x v="20"/>
    <m/>
    <x v="2137"/>
    <d v="2025-08-20T00:00:00"/>
    <d v="2025-11-21T00:00:00"/>
    <n v="1949.81"/>
    <s v="‭112120612120‬"/>
    <s v="Força e Luz"/>
    <s v="01-‭112120612130‬-000-‭089505060087‬-2-NV003952-PRO008442-0-0-0"/>
    <s v="NV003969"/>
    <m/>
    <x v="2"/>
    <x v="111"/>
  </r>
  <r>
    <x v="20"/>
    <m/>
    <x v="2138"/>
    <d v="2025-08-25T00:00:00"/>
    <d v="2025-11-21T00:00:00"/>
    <n v="130.46"/>
    <s v="‭112120612130‬"/>
    <s v="Água"/>
    <s v="01-‭112120612120‬-000-‭001505060366‬-2-NV022555-PRO008442-0-0-0"/>
    <s v="NV022638"/>
    <m/>
    <x v="2"/>
    <x v="112"/>
  </r>
  <r>
    <x v="20"/>
    <m/>
    <x v="2139"/>
    <d v="2025-10-01T00:00:00"/>
    <d v="2025-11-21T00:00:00"/>
    <n v="760.34"/>
    <s v="‭112050100000‬"/>
    <s v="Reembolso Despesa de Consumo Poupatempo"/>
    <s v="01-‭112120612120‬-000-‭152505060104‬-2-NV021571-PRO008442-0-0-0"/>
    <s v="NV006962"/>
    <m/>
    <x v="2"/>
    <x v="40"/>
  </r>
  <r>
    <x v="20"/>
    <m/>
    <x v="2140"/>
    <d v="2025-09-25T00:00:00"/>
    <d v="2025-11-21T00:00:00"/>
    <n v="176.48"/>
    <s v="‭112050100000‬"/>
    <s v="Reembolso Despesa de Consumo Poupatempo"/>
    <s v="01-‭112120612130‬-000-‭152505060104‬-2-NV021571-PRO008442-0-0-0"/>
    <s v="NV006962"/>
    <m/>
    <x v="2"/>
    <x v="40"/>
  </r>
  <r>
    <x v="20"/>
    <m/>
    <x v="2141"/>
    <d v="2023-12-27T00:00:00"/>
    <d v="2025-11-21T00:00:00"/>
    <n v="54205.99"/>
    <n v="112120503040"/>
    <s v="Diversos Fornecedores a Pagar"/>
    <s v="01-‭112120612120‬-000-‭139505060103‬-2-NV021562-PRO008442-0-0-0"/>
    <s v="NV006962"/>
    <m/>
    <x v="2"/>
    <x v="40"/>
  </r>
  <r>
    <x v="22"/>
    <m/>
    <x v="456"/>
    <d v="2025-10-15T00:00:00"/>
    <d v="2025-11-21T00:00:00"/>
    <n v="71.17"/>
    <s v="‭112120611030‬"/>
    <s v="Transportes (Veículos e Utilitários)"/>
    <s v="01-‭112120612120‬-000-‭001505060380‬-2-NV022645-PRO008442-0-0-0"/>
    <s v="NV006958"/>
    <m/>
    <x v="2"/>
    <x v="0"/>
  </r>
  <r>
    <x v="242"/>
    <m/>
    <x v="2142"/>
    <d v="2025-10-23T00:00:00"/>
    <d v="2025-11-21T00:00:00"/>
    <n v="2990"/>
    <s v="‭112120203010‬"/>
    <s v="Reparos e Consertos Equip. Operacionais"/>
    <s v="01-‭112120612130‬-000-‭001505060380‬-2-NV022645-PRO008442-0-0-0"/>
    <s v="NV006958"/>
    <m/>
    <x v="2"/>
    <x v="0"/>
  </r>
  <r>
    <x v="243"/>
    <m/>
    <x v="285"/>
    <d v="2025-11-01T00:00:00"/>
    <d v="2025-11-21T00:00:00"/>
    <n v="13862.87"/>
    <s v="‭112120601010‬"/>
    <s v="Aluguéis"/>
    <s v="01-‭112120612130‬-000-‭001505060361‬-2-NV021591-PRO008442-0-0-0"/>
    <s v="NV000954"/>
    <m/>
    <x v="2"/>
    <x v="41"/>
  </r>
  <r>
    <x v="26"/>
    <m/>
    <x v="247"/>
    <d v="2025-10-03T00:00:00"/>
    <d v="2025-11-21T00:00:00"/>
    <n v="138.56"/>
    <s v="‭112120612130‬"/>
    <s v="Água"/>
    <s v="01-‭112120612130‬-000-‭137505060101‬-2-NV020556-PRO008442-0-0-0"/>
    <s v="NV021588"/>
    <m/>
    <x v="2"/>
    <x v="64"/>
  </r>
  <r>
    <x v="26"/>
    <m/>
    <x v="248"/>
    <d v="2025-10-03T00:00:00"/>
    <d v="2025-11-21T00:00:00"/>
    <n v="138.56"/>
    <s v="‭112120612130‬"/>
    <s v="Água"/>
    <s v="01-‭112120612120‬-000-‭093505060125‬-2-NV003972-PRO007648-0-0-0"/>
    <s v="NV021601"/>
    <m/>
    <x v="2"/>
    <x v="104"/>
  </r>
  <r>
    <x v="26"/>
    <m/>
    <x v="249"/>
    <d v="2025-10-03T00:00:00"/>
    <d v="2025-11-21T00:00:00"/>
    <n v="302.77"/>
    <s v="‭112120612130‬"/>
    <s v="Água"/>
    <s v="01-‭112120612130‬-000-‭093505060125‬-2-NV003972-PRO007648-0-0-0"/>
    <s v="NV022588"/>
    <m/>
    <x v="2"/>
    <x v="207"/>
  </r>
  <r>
    <x v="26"/>
    <m/>
    <x v="250"/>
    <d v="2025-10-03T00:00:00"/>
    <d v="2025-11-21T00:00:00"/>
    <n v="154.97999999999999"/>
    <s v="‭112120612130‬"/>
    <s v="Água"/>
    <s v="01-‭112120612120‬-000-‭121505060124‬-2-NV003969-PRO007648-0-0-0"/>
    <s v="NV021569"/>
    <m/>
    <x v="2"/>
    <x v="233"/>
  </r>
  <r>
    <x v="26"/>
    <m/>
    <x v="251"/>
    <d v="2025-10-03T00:00:00"/>
    <d v="2025-11-21T00:00:00"/>
    <n v="284.86"/>
    <s v="‭112120612120‬"/>
    <s v="Força e Luz"/>
    <s v="01-‭112120612130‬-000-‭001505060415‬-2-NV022638-PRO007648-0-0-0"/>
    <s v="NV022562"/>
    <m/>
    <x v="2"/>
    <x v="175"/>
  </r>
  <r>
    <x v="26"/>
    <m/>
    <x v="252"/>
    <d v="2025-10-09T00:00:00"/>
    <d v="2025-11-21T00:00:00"/>
    <n v="36923.39"/>
    <s v="‭112120612120‬"/>
    <s v="Força e Luz"/>
    <s v="01-‭112050100000‬-000-‭000000000000‬-0-00000000-PRO007648-0-0-0"/>
    <s v="NV006977"/>
    <m/>
    <x v="2"/>
    <x v="215"/>
  </r>
  <r>
    <x v="26"/>
    <m/>
    <x v="253"/>
    <d v="2025-10-09T00:00:00"/>
    <d v="2025-11-21T00:00:00"/>
    <n v="1404.55"/>
    <s v="‭112120612120‬"/>
    <s v="Força e Luz"/>
    <s v="01-‭112050100000‬-000-‭000000000000‬-0-00000000-PRO007648-0-0-0"/>
    <s v="NV022680"/>
    <m/>
    <x v="2"/>
    <x v="92"/>
  </r>
  <r>
    <x v="26"/>
    <m/>
    <x v="254"/>
    <d v="2025-10-09T00:00:00"/>
    <d v="2025-11-21T00:00:00"/>
    <n v="4954.7700000000004"/>
    <s v="‭112120612120‬"/>
    <s v="Força e Luz"/>
    <s v="01-‭112120612120‬-000-‭001505060514‬-2-NV022553-PRO008452-0-0-0"/>
    <s v="NV022553"/>
    <m/>
    <x v="2"/>
    <x v="61"/>
  </r>
  <r>
    <x v="26"/>
    <m/>
    <x v="255"/>
    <d v="2025-10-09T00:00:00"/>
    <d v="2025-11-21T00:00:00"/>
    <n v="835.23"/>
    <s v="‭112120612130‬"/>
    <s v="Água"/>
    <s v="01-‭112120611030‬-000-‭001505040013‬-2-NV006958-PRO007889-0-0-0"/>
    <s v="NV003971"/>
    <m/>
    <x v="2"/>
    <x v="196"/>
  </r>
  <r>
    <x v="26"/>
    <m/>
    <x v="256"/>
    <d v="2025-10-09T00:00:00"/>
    <d v="2025-11-21T00:00:00"/>
    <n v="154.97999999999999"/>
    <s v="‭112120612130‬"/>
    <s v="Água"/>
    <s v="01-‭112120203010‬-000-‭001505040013‬-2-NV006958-000000000-0-0-0"/>
    <s v="NV022622"/>
    <m/>
    <x v="2"/>
    <x v="124"/>
  </r>
  <r>
    <x v="26"/>
    <m/>
    <x v="257"/>
    <d v="2025-10-09T00:00:00"/>
    <d v="2025-11-21T00:00:00"/>
    <n v="1765"/>
    <s v="‭112120612120‬"/>
    <s v="Força e Luz"/>
    <s v="01-‭112120601010‬-000-‭092505060013‬-2-NV000954-PRO005618-0-0-0"/>
    <s v="NV022662"/>
    <m/>
    <x v="2"/>
    <x v="151"/>
  </r>
  <r>
    <x v="26"/>
    <m/>
    <x v="258"/>
    <d v="2025-10-09T00:00:00"/>
    <d v="2025-11-21T00:00:00"/>
    <n v="253.51"/>
    <s v="‭112120612130‬"/>
    <s v="Água"/>
    <s v="01-‭112120612130‬-000-‭001505060502‬-2-NV021588-PRO008452-0-0-0"/>
    <s v="NV021604"/>
    <m/>
    <x v="2"/>
    <x v="226"/>
  </r>
  <r>
    <x v="26"/>
    <m/>
    <x v="259"/>
    <d v="2025-10-09T00:00:00"/>
    <d v="2025-11-21T00:00:00"/>
    <n v="1331.04"/>
    <s v="‭112120612130‬"/>
    <s v="Água"/>
    <s v="01-‭112120612130‬-000-‭001505060513‬-2-NV021601-PRO008452-0-0-0"/>
    <s v="NV003953"/>
    <m/>
    <x v="2"/>
    <x v="68"/>
  </r>
  <r>
    <x v="26"/>
    <m/>
    <x v="260"/>
    <d v="2025-10-09T00:00:00"/>
    <d v="2025-11-21T00:00:00"/>
    <n v="6575.77"/>
    <s v="‭112120612120‬"/>
    <s v="Força e Luz"/>
    <s v="01-‭112120612130‬-000-‭001505060515‬-2-NV022588-PRO008452-0-0-0"/>
    <s v="NV004957"/>
    <m/>
    <x v="2"/>
    <x v="202"/>
  </r>
  <r>
    <x v="26"/>
    <m/>
    <x v="261"/>
    <d v="2025-10-09T00:00:00"/>
    <d v="2025-11-21T00:00:00"/>
    <n v="12273.08"/>
    <s v="‭112120612120‬"/>
    <s v="Força e Luz"/>
    <s v="01-‭112120612130‬-000-‭150505060476‬-2-NV021569-PRO008452-0-0-0"/>
    <s v="NV009960"/>
    <m/>
    <x v="2"/>
    <x v="72"/>
  </r>
  <r>
    <x v="26"/>
    <m/>
    <x v="262"/>
    <d v="2025-10-09T00:00:00"/>
    <d v="2025-11-21T00:00:00"/>
    <n v="1899.53"/>
    <s v="‭112120612120‬"/>
    <s v="Força e Luz"/>
    <s v="01-‭112120612120‬-000-‭001505060503‬-2-NV022562-PRO008452-0-0-0"/>
    <s v="NV021602"/>
    <m/>
    <x v="2"/>
    <x v="129"/>
  </r>
  <r>
    <x v="26"/>
    <m/>
    <x v="263"/>
    <d v="2025-10-10T00:00:00"/>
    <d v="2025-11-21T00:00:00"/>
    <n v="10211.530000000001"/>
    <s v="‭112120612130‬"/>
    <s v="Água"/>
    <s v="01-‭112120612120‬-000-‭057505060470‬-2-NV006977-PRO008452-0-0-0"/>
    <s v="NV006977"/>
    <m/>
    <x v="2"/>
    <x v="215"/>
  </r>
  <r>
    <x v="26"/>
    <m/>
    <x v="265"/>
    <d v="2025-10-10T00:00:00"/>
    <d v="2025-11-21T00:00:00"/>
    <n v="479.84"/>
    <s v="‭112120612130‬"/>
    <s v="Água"/>
    <s v="01-‭112120612120‬-000-‭001505060508‬-2-NV022680-PRO008452-0-0-0"/>
    <s v="NV022680"/>
    <m/>
    <x v="2"/>
    <x v="92"/>
  </r>
  <r>
    <x v="26"/>
    <m/>
    <x v="2143"/>
    <d v="2025-10-10T00:00:00"/>
    <d v="2025-11-21T00:00:00"/>
    <n v="622.24"/>
    <s v="‭112120612130‬"/>
    <s v="Água"/>
    <s v="01-‭112120612120‬-000-‭001505060514‬-2-NV022553-PRO008452-0-0-0"/>
    <s v="NV003955"/>
    <m/>
    <x v="2"/>
    <x v="126"/>
  </r>
  <r>
    <x v="26"/>
    <m/>
    <x v="2072"/>
    <d v="2025-10-10T00:00:00"/>
    <d v="2025-11-21T00:00:00"/>
    <n v="48.04"/>
    <s v="‭112120612130‬"/>
    <s v="Água"/>
    <s v="01-‭112120612130‬-000-‭100505060472‬-2-NV003971-PRO008452-0-0-0"/>
    <s v="NV022623"/>
    <m/>
    <x v="2"/>
    <x v="252"/>
  </r>
  <r>
    <x v="26"/>
    <m/>
    <x v="2073"/>
    <d v="2025-10-10T00:00:00"/>
    <d v="2025-11-21T00:00:00"/>
    <n v="78.08"/>
    <s v="‭112120612130‬"/>
    <s v="Água"/>
    <s v="01-‭112120612130‬-000-‭001505060505‬-2-NV022622-PRO008452-0-0-0"/>
    <s v="NV022553"/>
    <m/>
    <x v="2"/>
    <x v="61"/>
  </r>
  <r>
    <x v="26"/>
    <m/>
    <x v="2074"/>
    <d v="2025-10-10T00:00:00"/>
    <d v="2025-11-21T00:00:00"/>
    <n v="2482.9299999999998"/>
    <s v="‭112120612120‬"/>
    <s v="Força e Luz"/>
    <s v="01-‭112120612120‬-000-‭001505060523‬-2-NV022662-PRO008452-0-0-0"/>
    <s v="NV021601"/>
    <m/>
    <x v="2"/>
    <x v="104"/>
  </r>
  <r>
    <x v="26"/>
    <m/>
    <x v="2075"/>
    <d v="2025-10-20T00:00:00"/>
    <d v="2025-11-21T00:00:00"/>
    <n v="52.8"/>
    <s v="‭112120612130‬"/>
    <s v="Água"/>
    <s v="01-‭112120612130‬-000-‭001505060475‬-2-NV021604-PRO008452-0-0-0"/>
    <s v="NV022554"/>
    <m/>
    <x v="2"/>
    <x v="97"/>
  </r>
  <r>
    <x v="26"/>
    <m/>
    <x v="2076"/>
    <d v="2025-10-13T00:00:00"/>
    <d v="2025-11-21T00:00:00"/>
    <n v="7059.51"/>
    <s v="‭112120612120‬"/>
    <s v="Força e Luz"/>
    <s v="01-‭112120612130‬-000-‭114505060459‬-2-NV003953-PRO008452-0-0-0"/>
    <s v="NV003955"/>
    <m/>
    <x v="2"/>
    <x v="126"/>
  </r>
  <r>
    <x v="26"/>
    <m/>
    <x v="2077"/>
    <d v="2025-10-13T00:00:00"/>
    <d v="2025-11-21T00:00:00"/>
    <n v="2429.27"/>
    <s v="‭112120612120‬"/>
    <s v="Força e Luz"/>
    <s v="01-‭112120612120‬-000-‭095505060473‬-2-NV004957-PRO008452-0-0-0"/>
    <s v="NV022622"/>
    <m/>
    <x v="2"/>
    <x v="124"/>
  </r>
  <r>
    <x v="26"/>
    <m/>
    <x v="2078"/>
    <d v="2025-10-13T00:00:00"/>
    <d v="2025-11-21T00:00:00"/>
    <n v="2988.7"/>
    <s v="‭112120612120‬"/>
    <s v="Força e Luz"/>
    <s v="01-‭112120612120‬-000-‭076505060479‬-2-NV009960-PRO008452-0-0-0"/>
    <s v="NV021588"/>
    <m/>
    <x v="2"/>
    <x v="64"/>
  </r>
  <r>
    <x v="26"/>
    <m/>
    <x v="2079"/>
    <d v="2025-10-13T00:00:00"/>
    <d v="2025-11-21T00:00:00"/>
    <n v="2054"/>
    <s v="‭112120612120‬"/>
    <s v="Força e Luz"/>
    <s v="01-‭112120612120‬-000-‭001505060486‬-2-NV021602-PRO008452-0-0-0"/>
    <s v="NV019956"/>
    <m/>
    <x v="2"/>
    <x v="204"/>
  </r>
  <r>
    <x v="26"/>
    <m/>
    <x v="2080"/>
    <d v="2025-10-13T00:00:00"/>
    <d v="2025-11-21T00:00:00"/>
    <n v="17994.41"/>
    <s v="‭112120612120‬"/>
    <s v="Força e Luz"/>
    <s v="01-‭112120612130‬-000-‭057505060470‬-2-NV006977-PRO008452-0-0-0"/>
    <s v="NV009955"/>
    <m/>
    <x v="2"/>
    <x v="125"/>
  </r>
  <r>
    <x v="26"/>
    <m/>
    <x v="2081"/>
    <d v="2025-10-13T00:00:00"/>
    <d v="2025-11-21T00:00:00"/>
    <n v="18900.939999999999"/>
    <s v="‭112120612120‬"/>
    <s v="Força e Luz"/>
    <s v="01-‭112120612130‬-000-‭001505060508‬-2-NV022680-PRO008452-0-0-0"/>
    <s v="NV009954"/>
    <m/>
    <x v="2"/>
    <x v="170"/>
  </r>
  <r>
    <x v="26"/>
    <m/>
    <x v="2082"/>
    <d v="2025-10-13T00:00:00"/>
    <d v="2025-11-21T00:00:00"/>
    <n v="3365.78"/>
    <s v="‭112120612120‬"/>
    <s v="Força e Luz"/>
    <s v="01-‭112120612130‬-000-‭113505060496‬-2-NV003955-PRO008452-0-0-0"/>
    <s v="NV022588"/>
    <m/>
    <x v="2"/>
    <x v="207"/>
  </r>
  <r>
    <x v="26"/>
    <m/>
    <x v="2083"/>
    <d v="2025-10-13T00:00:00"/>
    <d v="2025-11-21T00:00:00"/>
    <n v="6358.44"/>
    <s v="‭112120612120‬"/>
    <s v="Força e Luz"/>
    <s v="01-‭112120612130‬-000-‭001505060471‬-2-NV022623-PRO008452-0-0-0"/>
    <s v="NV003953"/>
    <m/>
    <x v="2"/>
    <x v="68"/>
  </r>
  <r>
    <x v="26"/>
    <m/>
    <x v="2084"/>
    <d v="2025-10-13T00:00:00"/>
    <d v="2025-11-21T00:00:00"/>
    <n v="2092.4299999999998"/>
    <s v="‭112120612120‬"/>
    <s v="Força e Luz"/>
    <s v="01-‭112120612130‬-000-‭001505060514‬-2-NV022553-PRO008452-0-0-0"/>
    <s v="NV022635"/>
    <m/>
    <x v="2"/>
    <x v="105"/>
  </r>
  <r>
    <x v="26"/>
    <m/>
    <x v="2085"/>
    <d v="2025-10-15T00:00:00"/>
    <d v="2025-11-21T00:00:00"/>
    <n v="888.48"/>
    <s v="‭112120612130‬"/>
    <s v="Água"/>
    <s v="01-‭112120612120‬-000-‭001505060513‬-2-NV021601-PRO008452-0-0-0"/>
    <s v="NV009959"/>
    <m/>
    <x v="2"/>
    <x v="244"/>
  </r>
  <r>
    <x v="26"/>
    <m/>
    <x v="2086"/>
    <d v="2025-10-15T00:00:00"/>
    <d v="2025-11-21T00:00:00"/>
    <n v="55348"/>
    <s v="‭112120601050‬"/>
    <s v="Ar Condicionado"/>
    <s v="01-‭112120612130‬-000-‭001505060466‬-2-NV022554-PRO008452-0-0-0"/>
    <s v="NV006977"/>
    <m/>
    <x v="2"/>
    <x v="215"/>
  </r>
  <r>
    <x v="26"/>
    <m/>
    <x v="2087"/>
    <d v="2025-10-15T00:00:00"/>
    <d v="2025-11-21T00:00:00"/>
    <n v="138.56"/>
    <s v="‭112120612130‬"/>
    <s v="Água"/>
    <s v="01-‭112120612120‬-000-‭113505060496‬-2-NV003955-PRO008452-0-0-0"/>
    <s v="NV022679"/>
    <m/>
    <x v="2"/>
    <x v="45"/>
  </r>
  <r>
    <x v="26"/>
    <m/>
    <x v="2088"/>
    <d v="2025-10-15T00:00:00"/>
    <d v="2025-11-21T00:00:00"/>
    <n v="5482.99"/>
    <s v="‭112120612120‬"/>
    <s v="Força e Luz"/>
    <s v="01-‭112120612120‬-000-‭001505060505‬-2-NV022622-PRO008452-0-0-0"/>
    <s v="NV003973"/>
    <m/>
    <x v="2"/>
    <x v="66"/>
  </r>
  <r>
    <x v="26"/>
    <m/>
    <x v="2089"/>
    <d v="2025-10-15T00:00:00"/>
    <d v="2025-11-21T00:00:00"/>
    <n v="77"/>
    <s v="‭112120612130‬"/>
    <s v="Água"/>
    <s v="01-‭112120612120‬-000-‭001505060502‬-2-NV021588-PRO008452-0-0-0"/>
    <s v="NV022587"/>
    <m/>
    <x v="2"/>
    <x v="80"/>
  </r>
  <r>
    <x v="26"/>
    <m/>
    <x v="2090"/>
    <d v="2025-10-15T00:00:00"/>
    <d v="2025-11-21T00:00:00"/>
    <n v="312.04000000000002"/>
    <s v="‭112120612130‬"/>
    <s v="Água"/>
    <s v="01-‭112120612120‬-000-‭128505060474‬-2-NV019956-PRO008452-0-0-0"/>
    <s v="NV003973"/>
    <m/>
    <x v="2"/>
    <x v="66"/>
  </r>
  <r>
    <x v="26"/>
    <m/>
    <x v="2091"/>
    <d v="2025-10-15T00:00:00"/>
    <d v="2025-11-21T00:00:00"/>
    <n v="937.69"/>
    <s v="‭112120612130‬"/>
    <s v="Água"/>
    <s v="01-‭112120612120‬-000-‭077505060497‬-2-NV009955-PRO008452-0-0-0"/>
    <s v="NV009959"/>
    <m/>
    <x v="2"/>
    <x v="244"/>
  </r>
  <r>
    <x v="26"/>
    <m/>
    <x v="2092"/>
    <d v="2025-10-16T00:00:00"/>
    <d v="2025-11-21T00:00:00"/>
    <n v="138.56"/>
    <s v="‭112120612130‬"/>
    <s v="Água"/>
    <s v="01-‭112120612120‬-000-‭091505060510‬-2-NV009954-PRO008452-0-0-0"/>
    <s v="NV022676"/>
    <m/>
    <x v="2"/>
    <x v="138"/>
  </r>
  <r>
    <x v="26"/>
    <m/>
    <x v="2093"/>
    <d v="2025-10-17T00:00:00"/>
    <d v="2025-11-21T00:00:00"/>
    <n v="1807.5"/>
    <s v="‭112120612120‬"/>
    <s v="Força e Luz"/>
    <s v="01-‭112120612120‬-000-‭001505060515‬-2-NV022588-PRO008452-0-0-0"/>
    <s v="NV022680"/>
    <m/>
    <x v="2"/>
    <x v="92"/>
  </r>
  <r>
    <x v="26"/>
    <m/>
    <x v="2094"/>
    <d v="2025-10-17T00:00:00"/>
    <d v="2025-11-21T00:00:00"/>
    <n v="31806.720000000001"/>
    <s v="‭112120612120‬"/>
    <s v="Força e Luz"/>
    <s v="01-‭112120612120‬-000-‭114505060459‬-2-NV003953-PRO008452-0-0-0"/>
    <s v="NV006977"/>
    <m/>
    <x v="2"/>
    <x v="215"/>
  </r>
  <r>
    <x v="26"/>
    <m/>
    <x v="2095"/>
    <d v="2025-10-17T00:00:00"/>
    <d v="2025-11-21T00:00:00"/>
    <n v="1282.67"/>
    <s v="‭112120612120‬"/>
    <s v="Força e Luz"/>
    <s v="01-‭112120612120‬-000-‭001505060518‬-2-NV022635-PRO008452-0-0-0"/>
    <s v="NV022554"/>
    <m/>
    <x v="2"/>
    <x v="97"/>
  </r>
  <r>
    <x v="26"/>
    <m/>
    <x v="2096"/>
    <d v="2025-10-17T00:00:00"/>
    <d v="2025-11-21T00:00:00"/>
    <n v="578.84"/>
    <s v="‭112120612120‬"/>
    <s v="Força e Luz"/>
    <s v="01-‭112120612130‬-000-‭078505060483‬-2-NV009959-PRO008452-0-0-0"/>
    <s v="NV022662"/>
    <m/>
    <x v="2"/>
    <x v="151"/>
  </r>
  <r>
    <x v="26"/>
    <m/>
    <x v="2097"/>
    <d v="2025-10-17T00:00:00"/>
    <d v="2025-11-21T00:00:00"/>
    <n v="280.51"/>
    <s v="‭112120612130‬"/>
    <s v="Água"/>
    <s v="01-‭112120601050‬-000-‭057505060470‬-2-NV006977-PRO008452-0-0-0"/>
    <s v="NV003953"/>
    <m/>
    <x v="2"/>
    <x v="68"/>
  </r>
  <r>
    <x v="26"/>
    <m/>
    <x v="2098"/>
    <d v="2025-10-17T00:00:00"/>
    <d v="2025-11-21T00:00:00"/>
    <n v="138.56"/>
    <s v="‭112120612130‬"/>
    <s v="Água"/>
    <s v="01-‭112120612130‬-000-‭001505060495‬-2-NV022679-PRO008452-0-0-0"/>
    <s v="NV022635"/>
    <m/>
    <x v="2"/>
    <x v="105"/>
  </r>
  <r>
    <x v="26"/>
    <m/>
    <x v="2099"/>
    <d v="2025-10-17T00:00:00"/>
    <d v="2025-11-21T00:00:00"/>
    <n v="5992.18"/>
    <s v="‭112120612120‬"/>
    <s v="Força e Luz"/>
    <s v="01-‭112120612120‬-000-‭072505060480‬-2-NV003973-PRO008452-0-0-0"/>
    <s v="NV003985"/>
    <m/>
    <x v="2"/>
    <x v="88"/>
  </r>
  <r>
    <x v="26"/>
    <m/>
    <x v="2100"/>
    <d v="2025-10-17T00:00:00"/>
    <d v="2025-11-21T00:00:00"/>
    <n v="58.25"/>
    <s v="‭112120612130‬"/>
    <s v="Água"/>
    <s v="01-‭112120612130‬-000-‭001505060464‬-2-NV022587-PRO008452-0-0-0"/>
    <s v="NV022636"/>
    <m/>
    <x v="2"/>
    <x v="156"/>
  </r>
  <r>
    <x v="26"/>
    <m/>
    <x v="2101"/>
    <d v="2025-10-17T00:00:00"/>
    <d v="2025-11-21T00:00:00"/>
    <n v="2790.65"/>
    <s v="‭112120612120‬"/>
    <s v="Força e Luz"/>
    <s v="01-‭112120612130‬-000-‭072505060480‬-2-NV003973-PRO008452-0-0-0"/>
    <s v="NV022676"/>
    <m/>
    <x v="2"/>
    <x v="138"/>
  </r>
  <r>
    <x v="26"/>
    <m/>
    <x v="2102"/>
    <d v="2025-10-17T00:00:00"/>
    <d v="2025-11-21T00:00:00"/>
    <n v="1279.3499999999999"/>
    <s v="‭112120612120‬"/>
    <s v="Força e Luz"/>
    <s v="01-‭112120612130‬-000-‭078505060483‬-2-NV009959-PRO008452-0-0-0"/>
    <s v="NV022675"/>
    <m/>
    <x v="2"/>
    <x v="114"/>
  </r>
  <r>
    <x v="26"/>
    <m/>
    <x v="2103"/>
    <d v="2025-10-17T00:00:00"/>
    <d v="2025-11-21T00:00:00"/>
    <n v="138.56"/>
    <s v="‭112120612130‬"/>
    <s v="Água"/>
    <s v="01-‭112120612130‬-000-‭001505060524‬-2-NV022676-PRO008452-0-0-0"/>
    <s v="NV021602"/>
    <m/>
    <x v="2"/>
    <x v="129"/>
  </r>
  <r>
    <x v="26"/>
    <m/>
    <x v="2104"/>
    <d v="2025-10-17T00:00:00"/>
    <d v="2025-11-21T00:00:00"/>
    <n v="584.16"/>
    <s v="‭112120612120‬"/>
    <s v="Força e Luz"/>
    <s v="01-‭112120612120‬-000-‭001505060508‬-2-NV022680-PRO008452-0-0-0"/>
    <s v="NV022634"/>
    <m/>
    <x v="2"/>
    <x v="155"/>
  </r>
  <r>
    <x v="26"/>
    <m/>
    <x v="2105"/>
    <d v="2025-10-17T00:00:00"/>
    <d v="2025-11-21T00:00:00"/>
    <n v="93.9"/>
    <s v="‭112120612130‬"/>
    <s v="Água"/>
    <s v="01-‭112120612120‬-000-‭057505060470‬-2-NV006977-PRO008452-0-0-0"/>
    <s v="NV019956"/>
    <m/>
    <x v="2"/>
    <x v="204"/>
  </r>
  <r>
    <x v="26"/>
    <m/>
    <x v="2106"/>
    <d v="2025-10-17T00:00:00"/>
    <d v="2025-11-21T00:00:00"/>
    <n v="114.54"/>
    <s v="‭112120612130‬"/>
    <s v="Água"/>
    <s v="01-‭112120612120‬-000-‭001505060466‬-2-NV022554-PRO008452-0-0-0"/>
    <s v="NV009955"/>
    <m/>
    <x v="2"/>
    <x v="125"/>
  </r>
  <r>
    <x v="26"/>
    <m/>
    <x v="2107"/>
    <d v="2025-10-17T00:00:00"/>
    <d v="2025-11-21T00:00:00"/>
    <n v="58.25"/>
    <s v="‭112120612130‬"/>
    <s v="Água"/>
    <s v="01-‭112120612120‬-000-‭001505060523‬-2-NV022662-PRO008452-0-0-0"/>
    <s v="NV022636"/>
    <m/>
    <x v="2"/>
    <x v="156"/>
  </r>
  <r>
    <x v="244"/>
    <m/>
    <x v="2144"/>
    <d v="2025-10-01T00:00:00"/>
    <d v="2025-11-21T00:00:00"/>
    <n v="3.08"/>
    <s v="‭112120612090‬"/>
    <s v="Comunicações - Despesas Telefônicas"/>
    <s v="01-‭112120612130‬-000-‭114505060459‬-2-NV003953-PRO008452-0-0-0"/>
    <s v="NV000957"/>
    <m/>
    <x v="2"/>
    <x v="30"/>
  </r>
  <r>
    <x v="244"/>
    <m/>
    <x v="2144"/>
    <d v="2025-10-01T00:00:00"/>
    <d v="2025-11-21T00:00:00"/>
    <n v="5.18"/>
    <s v="‭112120612090‬"/>
    <s v="Comunicações - Despesas Telefônicas"/>
    <s v="01-‭112120612130‬-000-‭001505060518‬-2-NV022635-PRO008452-0-0-0"/>
    <s v="NV003966"/>
    <m/>
    <x v="2"/>
    <x v="121"/>
  </r>
  <r>
    <x v="244"/>
    <m/>
    <x v="2144"/>
    <d v="2025-10-01T00:00:00"/>
    <d v="2025-11-21T00:00:00"/>
    <n v="1.46"/>
    <s v="‭112120612090‬"/>
    <s v="Comunicações - Despesas Telefônicas"/>
    <s v="01-‭112120612120‬-000-‭123505060511‬-2-NV003985-PRO008452-0-0-0"/>
    <s v="NV021577"/>
    <m/>
    <x v="2"/>
    <x v="181"/>
  </r>
  <r>
    <x v="244"/>
    <m/>
    <x v="2144"/>
    <d v="2025-10-01T00:00:00"/>
    <d v="2025-11-21T00:00:00"/>
    <n v="10.73"/>
    <s v="‭112120612090‬"/>
    <s v="Comunicações - Despesas Telefônicas"/>
    <s v="01-‭112120612130‬-000-‭001505060507‬-2-NV022636-PRO008452-0-0-0"/>
    <s v="NV003965"/>
    <m/>
    <x v="2"/>
    <x v="28"/>
  </r>
  <r>
    <x v="244"/>
    <m/>
    <x v="2144"/>
    <d v="2025-10-01T00:00:00"/>
    <d v="2025-11-21T00:00:00"/>
    <n v="2.82"/>
    <s v="‭112120612090‬"/>
    <s v="Comunicações - Despesas Telefônicas"/>
    <s v="01-‭112120612120‬-000-‭001505060524‬-2-NV022676-PRO008452-0-0-0"/>
    <s v="NV004961"/>
    <m/>
    <x v="2"/>
    <x v="11"/>
  </r>
  <r>
    <x v="244"/>
    <m/>
    <x v="2144"/>
    <d v="2025-10-01T00:00:00"/>
    <d v="2025-11-21T00:00:00"/>
    <n v="4.74"/>
    <s v="‭112120612090‬"/>
    <s v="Comunicações - Despesas Telefônicas"/>
    <s v="01-‭112120612120‬-000-‭001505060465‬-2-NV022675-PRO008452-0-0-0"/>
    <s v="NV000953"/>
    <m/>
    <x v="2"/>
    <x v="96"/>
  </r>
  <r>
    <x v="244"/>
    <m/>
    <x v="2144"/>
    <d v="2025-10-01T00:00:00"/>
    <d v="2025-11-21T00:00:00"/>
    <n v="6.27"/>
    <s v="‭112120612090‬"/>
    <s v="Comunicações - Despesas Telefônicas"/>
    <s v="01-‭112120612130‬-000-‭001505060486‬-2-NV021602-PRO008452-0-0-0"/>
    <s v="NV003984"/>
    <m/>
    <x v="2"/>
    <x v="139"/>
  </r>
  <r>
    <x v="244"/>
    <m/>
    <x v="2144"/>
    <d v="2025-10-01T00:00:00"/>
    <d v="2025-11-21T00:00:00"/>
    <n v="8.51"/>
    <s v="‭112120612090‬"/>
    <s v="Comunicações - Despesas Telefônicas"/>
    <s v="01-‭112120612120‬-000-‭001505060506‬-2-NV022634-PRO008452-0-0-0"/>
    <s v="NV000954"/>
    <m/>
    <x v="2"/>
    <x v="41"/>
  </r>
  <r>
    <x v="244"/>
    <m/>
    <x v="2144"/>
    <d v="2025-10-01T00:00:00"/>
    <d v="2025-11-21T00:00:00"/>
    <n v="9.36"/>
    <s v="‭112120612090‬"/>
    <s v="Comunicações - Despesas Telefônicas"/>
    <s v="01-‭112120612130‬-000-‭128505060474‬-2-NV019956-PRO008452-0-0-0"/>
    <s v="NV003976"/>
    <m/>
    <x v="2"/>
    <x v="9"/>
  </r>
  <r>
    <x v="244"/>
    <m/>
    <x v="2144"/>
    <d v="2025-10-01T00:00:00"/>
    <d v="2025-11-21T00:00:00"/>
    <n v="2.34"/>
    <s v="‭112120612090‬"/>
    <s v="Comunicações - Despesas Telefônicas"/>
    <s v="01-‭112120612130‬-000-‭077505060497‬-2-NV009955-PRO008452-0-0-0"/>
    <s v="NV003967"/>
    <m/>
    <x v="2"/>
    <x v="150"/>
  </r>
  <r>
    <x v="244"/>
    <m/>
    <x v="2144"/>
    <d v="2025-10-01T00:00:00"/>
    <d v="2025-11-21T00:00:00"/>
    <n v="10.51"/>
    <s v="‭112120612090‬"/>
    <s v="Comunicações - Despesas Telefônicas"/>
    <s v="01-‭112120612130‬-000-‭001505060507‬-2-NV022636-PRO008452-0-0-0"/>
    <s v="NV002952"/>
    <m/>
    <x v="2"/>
    <x v="8"/>
  </r>
  <r>
    <x v="244"/>
    <m/>
    <x v="2144"/>
    <d v="2025-10-01T00:00:00"/>
    <d v="2025-11-21T00:00:00"/>
    <n v="2.52"/>
    <s v="‭112120612090‬"/>
    <s v="Comunicações - Despesas Telefônicas"/>
    <s v="01-‭112120612090‬-000-‭071505060482‬-2-NV000957-000000000-0-0-0"/>
    <s v="NV009956"/>
    <m/>
    <x v="2"/>
    <x v="58"/>
  </r>
  <r>
    <x v="244"/>
    <m/>
    <x v="2144"/>
    <d v="2025-10-01T00:00:00"/>
    <d v="2025-11-21T00:00:00"/>
    <n v="6.2"/>
    <s v="‭112120612090‬"/>
    <s v="Comunicações - Despesas Telefônicas"/>
    <s v="01-‭112120612090‬-000-‭106505060509‬-2-NV003966-000000000-0-0-0"/>
    <s v="NV009954"/>
    <m/>
    <x v="2"/>
    <x v="170"/>
  </r>
  <r>
    <x v="244"/>
    <m/>
    <x v="2144"/>
    <d v="2025-10-01T00:00:00"/>
    <d v="2025-11-21T00:00:00"/>
    <n v="12.27"/>
    <s v="‭112120612090‬"/>
    <s v="Comunicações - Despesas Telefônicas"/>
    <s v="01-‭112120612090‬-000-‭143505060163‬-2-NV021577-000000000-0-0-0"/>
    <s v="NV006966"/>
    <m/>
    <x v="2"/>
    <x v="17"/>
  </r>
  <r>
    <x v="244"/>
    <m/>
    <x v="2144"/>
    <d v="2025-10-01T00:00:00"/>
    <d v="2025-11-21T00:00:00"/>
    <n v="2.72"/>
    <s v="‭112120612090‬"/>
    <s v="Comunicações - Despesas Telefônicas"/>
    <s v="01-‭112120612090‬-000-‭110505060438‬-2-NV003965-000000000-0-0-0"/>
    <s v="NV008122"/>
    <m/>
    <x v="2"/>
    <x v="203"/>
  </r>
  <r>
    <x v="244"/>
    <m/>
    <x v="2144"/>
    <d v="2025-10-01T00:00:00"/>
    <d v="2025-11-21T00:00:00"/>
    <n v="0.94"/>
    <s v="‭112120612090‬"/>
    <s v="Comunicações - Despesas Telefônicas"/>
    <s v="01-‭112120612090‬-000-‭126505060135‬-1-NV004961-000000000-0-0-0"/>
    <s v="NV003981"/>
    <m/>
    <x v="2"/>
    <x v="158"/>
  </r>
  <r>
    <x v="244"/>
    <m/>
    <x v="2144"/>
    <d v="2025-10-01T00:00:00"/>
    <d v="2025-11-21T00:00:00"/>
    <n v="5.26"/>
    <s v="‭112120612090‬"/>
    <s v="Comunicações - Despesas Telefônicas"/>
    <s v="01-‭112120612090‬-000-‭080505060021‬-1-NV000953-000000000-0-0-0"/>
    <s v="NV003974"/>
    <m/>
    <x v="2"/>
    <x v="159"/>
  </r>
  <r>
    <x v="244"/>
    <m/>
    <x v="2144"/>
    <d v="2025-10-01T00:00:00"/>
    <d v="2025-11-21T00:00:00"/>
    <n v="3.44"/>
    <s v="‭112120612090‬"/>
    <s v="Comunicações - Despesas Telefônicas"/>
    <s v="01-‭112120612090‬-000-‭115505060162‬-3-NV003984-000000000-0-0-0"/>
    <s v="NV007123"/>
    <m/>
    <x v="2"/>
    <x v="134"/>
  </r>
  <r>
    <x v="244"/>
    <m/>
    <x v="2144"/>
    <d v="2025-10-01T00:00:00"/>
    <d v="2025-11-21T00:00:00"/>
    <n v="2.25"/>
    <s v="‭112120612090‬"/>
    <s v="Comunicações - Despesas Telefônicas"/>
    <s v="01-‭112120612090‬-000-‭092505060013‬-2-NV000954-000000000-0-0-0"/>
    <s v="NV006962"/>
    <m/>
    <x v="2"/>
    <x v="40"/>
  </r>
  <r>
    <x v="244"/>
    <m/>
    <x v="2144"/>
    <d v="2025-10-01T00:00:00"/>
    <d v="2025-11-21T00:00:00"/>
    <n v="2.59"/>
    <s v="‭112120612090‬"/>
    <s v="Comunicações - Despesas Telefônicas"/>
    <s v="01-‭112120612090‬-000-‭094505060439‬-2-NV003976-000000000-0-0-0"/>
    <s v="NV003961"/>
    <m/>
    <x v="2"/>
    <x v="24"/>
  </r>
  <r>
    <x v="244"/>
    <m/>
    <x v="2144"/>
    <d v="2025-10-01T00:00:00"/>
    <d v="2025-11-21T00:00:00"/>
    <n v="7.73"/>
    <s v="‭112120612090‬"/>
    <s v="Comunicações - Despesas Telefônicas"/>
    <s v="01-‭112120612090‬-000-‭105505060017‬-2-NV003967-000000000-0-0-0"/>
    <s v="NV007121"/>
    <m/>
    <x v="2"/>
    <x v="123"/>
  </r>
  <r>
    <x v="244"/>
    <m/>
    <x v="2144"/>
    <d v="2025-10-01T00:00:00"/>
    <d v="2025-11-21T00:00:00"/>
    <n v="3.95"/>
    <s v="‭112120612090‬"/>
    <s v="Comunicações - Despesas Telefônicas"/>
    <s v="01-‭112120612090‬-000-‭120505060441‬-2-NV002952-000000000-0-0-0"/>
    <s v="NV022669"/>
    <m/>
    <x v="2"/>
    <x v="95"/>
  </r>
  <r>
    <x v="244"/>
    <m/>
    <x v="2144"/>
    <d v="2025-10-01T00:00:00"/>
    <d v="2025-11-21T00:00:00"/>
    <n v="3"/>
    <s v="‭112120612090‬"/>
    <s v="Comunicações - Despesas Telefônicas"/>
    <s v="01-‭112120612090‬-000-‭067505060460‬-2-NV009956-000000000-0-0-0"/>
    <s v="NV006961"/>
    <m/>
    <x v="2"/>
    <x v="173"/>
  </r>
  <r>
    <x v="244"/>
    <m/>
    <x v="2144"/>
    <d v="2025-10-01T00:00:00"/>
    <d v="2025-11-21T00:00:00"/>
    <n v="3.19"/>
    <s v="‭112120612090‬"/>
    <s v="Comunicações - Despesas Telefônicas"/>
    <s v="01-‭112120612090‬-000-‭091505060510‬-2-NV009954-000000000-0-0-0"/>
    <s v="NV003971"/>
    <m/>
    <x v="2"/>
    <x v="196"/>
  </r>
  <r>
    <x v="244"/>
    <m/>
    <x v="2144"/>
    <d v="2025-10-01T00:00:00"/>
    <d v="2025-11-21T00:00:00"/>
    <n v="4.25"/>
    <s v="‭112120612090‬"/>
    <s v="Comunicações - Despesas Telefônicas"/>
    <s v="01-‭112120612090‬-000-‭048505060152‬-2-NV006966-000000000-0-0-0"/>
    <s v="NV021577"/>
    <m/>
    <x v="2"/>
    <x v="181"/>
  </r>
  <r>
    <x v="244"/>
    <m/>
    <x v="2144"/>
    <d v="2025-10-01T00:00:00"/>
    <d v="2025-11-21T00:00:00"/>
    <n v="1.37"/>
    <s v="‭112120612090‬"/>
    <s v="Comunicações - Despesas Telefônicas"/>
    <s v="01-‭112120612090‬-000-‭064505060093‬-2-NV008122-000000000-0-0-0"/>
    <s v="NV003969"/>
    <m/>
    <x v="2"/>
    <x v="111"/>
  </r>
  <r>
    <x v="244"/>
    <m/>
    <x v="2144"/>
    <d v="2025-10-01T00:00:00"/>
    <d v="2025-11-21T00:00:00"/>
    <n v="8.5500000000000007"/>
    <s v="‭112120612090‬"/>
    <s v="Comunicações - Despesas Telefônicas"/>
    <s v="01-‭112120612090‬-000-‭125505060132‬-2-NV003981-000000000-0-0-0"/>
    <s v="NV003985"/>
    <m/>
    <x v="2"/>
    <x v="88"/>
  </r>
  <r>
    <x v="244"/>
    <m/>
    <x v="2144"/>
    <d v="2025-10-01T00:00:00"/>
    <d v="2025-11-21T00:00:00"/>
    <n v="6.66"/>
    <s v="‭112120612090‬"/>
    <s v="Comunicações - Despesas Telefônicas"/>
    <s v="01-‭112120612090‬-000-‭062501610001‬-2-NV003974-000000000-0-0-0"/>
    <s v="NV004959"/>
    <m/>
    <x v="2"/>
    <x v="133"/>
  </r>
  <r>
    <x v="244"/>
    <m/>
    <x v="2144"/>
    <d v="2025-10-01T00:00:00"/>
    <d v="2025-11-21T00:00:00"/>
    <n v="5.91"/>
    <s v="‭112120612090‬"/>
    <s v="Comunicações - Despesas Telefônicas"/>
    <s v="01-‭112120612090‬-000-‭061505060022‬-2-NV007123-000000000-0-0-0"/>
    <s v="NV004957"/>
    <m/>
    <x v="2"/>
    <x v="202"/>
  </r>
  <r>
    <x v="244"/>
    <m/>
    <x v="2144"/>
    <d v="2025-10-01T00:00:00"/>
    <d v="2025-11-21T00:00:00"/>
    <n v="2.99"/>
    <s v="‭112120612090‬"/>
    <s v="Comunicações - Despesas Telefônicas"/>
    <s v="01-‭112120612090‬-000-‭045505060134‬-2-NV006962-000000000-0-0-0"/>
    <s v="NV007123"/>
    <m/>
    <x v="2"/>
    <x v="134"/>
  </r>
  <r>
    <x v="244"/>
    <m/>
    <x v="2144"/>
    <d v="2025-10-01T00:00:00"/>
    <d v="2025-11-21T00:00:00"/>
    <n v="4.93"/>
    <s v="‭112120612090‬"/>
    <s v="Comunicações - Despesas Telefônicas"/>
    <s v="01-‭112120612090‬-000-‭085505060150‬-2-NV003961-000000000-0-0-0"/>
    <s v="NV009959"/>
    <m/>
    <x v="2"/>
    <x v="244"/>
  </r>
  <r>
    <x v="244"/>
    <m/>
    <x v="2144"/>
    <d v="2025-10-01T00:00:00"/>
    <d v="2025-11-21T00:00:00"/>
    <n v="10.11"/>
    <s v="‭112120612090‬"/>
    <s v="Comunicações - Despesas Telefônicas"/>
    <s v="01-‭112120612090‬-000-‭059505060160‬-2-NV007121-000000000-0-0-0"/>
    <s v="NV009955"/>
    <m/>
    <x v="2"/>
    <x v="125"/>
  </r>
  <r>
    <x v="244"/>
    <m/>
    <x v="2144"/>
    <d v="2025-10-01T00:00:00"/>
    <d v="2025-11-21T00:00:00"/>
    <n v="7.59"/>
    <s v="‭112120612090‬"/>
    <s v="Comunicações - Despesas Telefônicas"/>
    <s v="01-‭112120612090‬-000-‭001505060309‬-2-NV022669-000000000-0-0-0"/>
    <s v="NV003977"/>
    <m/>
    <x v="2"/>
    <x v="188"/>
  </r>
  <r>
    <x v="244"/>
    <m/>
    <x v="2144"/>
    <d v="2025-10-01T00:00:00"/>
    <d v="2025-11-21T00:00:00"/>
    <n v="11.2"/>
    <s v="‭112120612090‬"/>
    <s v="Comunicações - Despesas Telefônicas"/>
    <s v="01-‭112120612090‬-000-‭016505060161‬-2-NV006961-000000000-0-0-0"/>
    <s v="NV009956"/>
    <m/>
    <x v="2"/>
    <x v="58"/>
  </r>
  <r>
    <x v="244"/>
    <m/>
    <x v="2144"/>
    <d v="2025-10-01T00:00:00"/>
    <d v="2025-11-21T00:00:00"/>
    <n v="11.96"/>
    <s v="‭112120612090‬"/>
    <s v="Comunicações - Despesas Telefônicas"/>
    <s v="01-‭112120612090‬-000-‭100505060472‬-2-NV003971-000000000-0-0-0"/>
    <s v="NV009954"/>
    <m/>
    <x v="2"/>
    <x v="170"/>
  </r>
  <r>
    <x v="244"/>
    <m/>
    <x v="2144"/>
    <d v="2025-10-01T00:00:00"/>
    <d v="2025-11-21T00:00:00"/>
    <n v="12.21"/>
    <s v="‭112120612090‬"/>
    <s v="Comunicações - Despesas Telefônicas"/>
    <s v="01-‭112120612090‬-000-‭143505060163‬-2-NV021577-000000000-0-0-0"/>
    <s v="NV009960"/>
    <m/>
    <x v="2"/>
    <x v="72"/>
  </r>
  <r>
    <x v="244"/>
    <m/>
    <x v="2144"/>
    <d v="2025-10-01T00:00:00"/>
    <d v="2025-11-21T00:00:00"/>
    <n v="6.6"/>
    <s v="‭112120612090‬"/>
    <s v="Comunicações - Despesas Telefônicas"/>
    <s v="01-‭112120612090‬-000-‭121505060124‬-2-NV003969-000000000-0-0-0"/>
    <s v="NV008122"/>
    <m/>
    <x v="2"/>
    <x v="203"/>
  </r>
  <r>
    <x v="244"/>
    <m/>
    <x v="2144"/>
    <d v="2025-10-01T00:00:00"/>
    <d v="2025-11-21T00:00:00"/>
    <n v="5.85"/>
    <s v="‭112120612090‬"/>
    <s v="Comunicações - Despesas Telefônicas"/>
    <s v="01-‭112120612090‬-000-‭123505060511‬-3-NV003985-000000000-0-0-0"/>
    <s v="NV008123"/>
    <m/>
    <x v="2"/>
    <x v="228"/>
  </r>
  <r>
    <x v="244"/>
    <m/>
    <x v="2144"/>
    <d v="2025-10-01T00:00:00"/>
    <d v="2025-11-21T00:00:00"/>
    <n v="3.49"/>
    <s v="‭112120612090‬"/>
    <s v="Comunicações - Despesas Telefônicas"/>
    <s v="01-‭112120612090‬-000-‭119505060023‬-3-NV004959-000000000-0-0-0"/>
    <s v="NV007123"/>
    <m/>
    <x v="2"/>
    <x v="134"/>
  </r>
  <r>
    <x v="244"/>
    <m/>
    <x v="2144"/>
    <d v="2025-10-01T00:00:00"/>
    <d v="2025-11-21T00:00:00"/>
    <n v="9.14"/>
    <s v="‭112120612090‬"/>
    <s v="Comunicações - Despesas Telefônicas"/>
    <s v="01-‭112120612090‬-000-‭095505060473‬-2-NV004957-000000000-0-0-0"/>
    <s v="NV006962"/>
    <m/>
    <x v="2"/>
    <x v="40"/>
  </r>
  <r>
    <x v="244"/>
    <m/>
    <x v="2144"/>
    <d v="2025-10-01T00:00:00"/>
    <d v="2025-11-21T00:00:00"/>
    <n v="16.52"/>
    <s v="‭112120612090‬"/>
    <s v="Comunicações - Despesas Telefônicas"/>
    <s v="01-‭112120612090‬-000-‭061505060022‬-2-NV007123-000000000-0-0-0"/>
    <s v="NV006978"/>
    <m/>
    <x v="2"/>
    <x v="109"/>
  </r>
  <r>
    <x v="244"/>
    <m/>
    <x v="2144"/>
    <d v="2025-10-01T00:00:00"/>
    <d v="2025-11-21T00:00:00"/>
    <n v="15.31"/>
    <s v="‭112120612090‬"/>
    <s v="Comunicações - Despesas Telefônicas"/>
    <s v="01-‭112120612090‬-000-‭078505060483‬-3-NV009959-000000000-0-0-0"/>
    <s v="NV007121"/>
    <m/>
    <x v="2"/>
    <x v="123"/>
  </r>
  <r>
    <x v="244"/>
    <m/>
    <x v="2144"/>
    <d v="2025-10-01T00:00:00"/>
    <d v="2025-11-21T00:00:00"/>
    <n v="8.42"/>
    <s v="‭112120612090‬"/>
    <s v="Comunicações - Despesas Telefônicas"/>
    <s v="01-‭112120612090‬-000-‭077505060497‬-2-NV009955-000000000-0-0-0"/>
    <s v="NV003960"/>
    <m/>
    <x v="2"/>
    <x v="218"/>
  </r>
  <r>
    <x v="244"/>
    <m/>
    <x v="2144"/>
    <d v="2025-10-01T00:00:00"/>
    <d v="2025-11-21T00:00:00"/>
    <n v="8.3800000000000008"/>
    <s v="‭112120612090‬"/>
    <s v="Comunicações - Despesas Telefônicas"/>
    <s v="01-‭112120612090‬-000-‭062501000093‬-2-NV003977-000000000-0-0-0"/>
    <s v="NV003954"/>
    <m/>
    <x v="2"/>
    <x v="211"/>
  </r>
  <r>
    <x v="244"/>
    <m/>
    <x v="2144"/>
    <d v="2025-10-01T00:00:00"/>
    <d v="2025-11-21T00:00:00"/>
    <n v="9.2200000000000006"/>
    <s v="‭112120612090‬"/>
    <s v="Comunicações - Despesas Telefônicas"/>
    <s v="01-‭112120612090‬-000-‭067505060460‬-2-NV009956-000000000-0-0-0"/>
    <s v="NV003984"/>
    <m/>
    <x v="2"/>
    <x v="139"/>
  </r>
  <r>
    <x v="244"/>
    <m/>
    <x v="2144"/>
    <d v="2025-10-01T00:00:00"/>
    <d v="2025-11-21T00:00:00"/>
    <n v="18.87"/>
    <s v="‭112120612090‬"/>
    <s v="Comunicações - Despesas Telefônicas"/>
    <s v="01-‭112120612090‬-000-‭091505060510‬-2-NV009954-000000000-0-0-0"/>
    <s v="NV006977"/>
    <m/>
    <x v="2"/>
    <x v="215"/>
  </r>
  <r>
    <x v="244"/>
    <m/>
    <x v="2144"/>
    <d v="2025-10-01T00:00:00"/>
    <d v="2025-11-21T00:00:00"/>
    <n v="1.84"/>
    <s v="‭112120612090‬"/>
    <s v="Comunicações - Despesas Telefônicas"/>
    <s v="01-‭112120612090‬-000-‭076505060479‬-2-NV009960-000000000-0-0-0"/>
    <s v="NV004956"/>
    <m/>
    <x v="2"/>
    <x v="205"/>
  </r>
  <r>
    <x v="244"/>
    <m/>
    <x v="2144"/>
    <d v="2025-10-01T00:00:00"/>
    <d v="2025-11-21T00:00:00"/>
    <n v="1.82"/>
    <s v="‭112120612090‬"/>
    <s v="Comunicações - Despesas Telefônicas"/>
    <s v="01-‭112120612090‬-000-‭064505060093‬-2-NV008122-000000000-0-0-0"/>
    <s v="NV003957"/>
    <m/>
    <x v="2"/>
    <x v="101"/>
  </r>
  <r>
    <x v="244"/>
    <m/>
    <x v="2144"/>
    <d v="2025-10-01T00:00:00"/>
    <d v="2025-11-21T00:00:00"/>
    <n v="4.76"/>
    <s v="‭112120612090‬"/>
    <s v="Comunicações - Despesas Telefônicas"/>
    <s v="01-‭112120612090‬-000-‭073505060097‬-2-NV008123-000000000-0-0-0"/>
    <s v="NV009957"/>
    <m/>
    <x v="2"/>
    <x v="230"/>
  </r>
  <r>
    <x v="244"/>
    <m/>
    <x v="2144"/>
    <d v="2025-10-01T00:00:00"/>
    <d v="2025-11-21T00:00:00"/>
    <n v="1.61"/>
    <s v="‭112120612090‬"/>
    <s v="Comunicações - Despesas Telefônicas"/>
    <s v="01-‭112120612090‬-000-‭061505060022‬-2-NV007123-000000000-0-0-0"/>
    <s v="NV003970"/>
    <m/>
    <x v="2"/>
    <x v="194"/>
  </r>
  <r>
    <x v="244"/>
    <m/>
    <x v="2144"/>
    <d v="2025-10-01T00:00:00"/>
    <d v="2025-11-21T00:00:00"/>
    <n v="0.4"/>
    <s v="‭112120612090‬"/>
    <s v="Comunicações - Despesas Telefônicas"/>
    <s v="01-‭112120612090‬-000-‭045505060134‬-2-NV006962-000000000-0-0-0"/>
    <s v="NV003986"/>
    <m/>
    <x v="2"/>
    <x v="74"/>
  </r>
  <r>
    <x v="244"/>
    <m/>
    <x v="2144"/>
    <d v="2025-10-01T00:00:00"/>
    <d v="2025-11-21T00:00:00"/>
    <n v="10.67"/>
    <s v="‭112120612090‬"/>
    <s v="Comunicações - Despesas Telefônicas"/>
    <s v="01-‭112120612090‬-000-‭060505060133‬-2-NV006978-000000000-0-0-0"/>
    <s v="NV003964"/>
    <m/>
    <x v="2"/>
    <x v="174"/>
  </r>
  <r>
    <x v="244"/>
    <m/>
    <x v="2144"/>
    <d v="2025-10-01T00:00:00"/>
    <d v="2025-11-21T00:00:00"/>
    <n v="1.4"/>
    <s v="‭112120612090‬"/>
    <s v="Comunicações - Despesas Telefônicas"/>
    <s v="01-‭112120612090‬-000-‭059505060160‬-2-NV007121-000000000-0-0-0"/>
    <s v="NV021592"/>
    <m/>
    <x v="2"/>
    <x v="149"/>
  </r>
  <r>
    <x v="244"/>
    <m/>
    <x v="2144"/>
    <d v="2025-10-01T00:00:00"/>
    <d v="2025-11-21T00:00:00"/>
    <n v="3.78"/>
    <s v="‭112120612090‬"/>
    <s v="Comunicações - Despesas Telefônicas"/>
    <s v="01-‭112120612090‬-000-‭102505060089‬-2-NV003960-000000000-0-0-0"/>
    <s v="NV004958"/>
    <m/>
    <x v="2"/>
    <x v="141"/>
  </r>
  <r>
    <x v="244"/>
    <m/>
    <x v="2144"/>
    <d v="2025-10-01T00:00:00"/>
    <d v="2025-11-21T00:00:00"/>
    <n v="1.47"/>
    <s v="‭112120612090‬"/>
    <s v="Comunicações - Despesas Telefônicas"/>
    <s v="01-‭112120612090‬-000-‭097505060088‬-2-NV003954-000000000-0-0-0"/>
    <s v="NV023559"/>
    <m/>
    <x v="2"/>
    <x v="27"/>
  </r>
  <r>
    <x v="244"/>
    <m/>
    <x v="2144"/>
    <d v="2025-10-01T00:00:00"/>
    <d v="2025-11-21T00:00:00"/>
    <n v="5.68"/>
    <s v="‭112120612090‬"/>
    <s v="Comunicações - Despesas Telefônicas"/>
    <s v="01-‭112120612090‬-000-‭115505060162‬-3-NV003984-000000000-0-0-0"/>
    <s v="NV022634"/>
    <m/>
    <x v="2"/>
    <x v="155"/>
  </r>
  <r>
    <x v="244"/>
    <m/>
    <x v="2144"/>
    <d v="2025-10-01T00:00:00"/>
    <d v="2025-11-21T00:00:00"/>
    <n v="1.1399999999999999"/>
    <s v="‭112120612090‬"/>
    <s v="Comunicações - Despesas Telefônicas"/>
    <s v="01-‭112120612090‬-000-‭057501000067‬-2-NV006977-000000000-0-0-0"/>
    <s v="NV022615"/>
    <m/>
    <x v="2"/>
    <x v="148"/>
  </r>
  <r>
    <x v="244"/>
    <m/>
    <x v="2144"/>
    <d v="2025-10-01T00:00:00"/>
    <d v="2025-11-21T00:00:00"/>
    <n v="0.28000000000000003"/>
    <s v="‭112120612090‬"/>
    <s v="Comunicações - Despesas Telefônicas"/>
    <s v="01-‭112120612090‬-000-‭109505060094‬-2-NV004956-000000000-0-0-0"/>
    <s v="NV006968"/>
    <m/>
    <x v="2"/>
    <x v="221"/>
  </r>
  <r>
    <x v="244"/>
    <m/>
    <x v="2144"/>
    <d v="2025-10-01T00:00:00"/>
    <d v="2025-11-21T00:00:00"/>
    <n v="2.13"/>
    <s v="‭112120612090‬"/>
    <s v="Comunicações - Despesas Telefônicas"/>
    <s v="01-‭112120612090‬-000-‭098505060014‬-2-NV003957-000000000-0-0-0"/>
    <s v="NV022552"/>
    <m/>
    <x v="2"/>
    <x v="54"/>
  </r>
  <r>
    <x v="244"/>
    <m/>
    <x v="2144"/>
    <d v="2025-10-01T00:00:00"/>
    <d v="2025-11-21T00:00:00"/>
    <n v="2.31"/>
    <s v="‭112120612090‬"/>
    <s v="Comunicações - Despesas Telefônicas"/>
    <s v="01-‭112120612090‬-000-‭075505060098‬-2-NV009957-000000000-0-0-0"/>
    <s v="NV021601"/>
    <m/>
    <x v="2"/>
    <x v="104"/>
  </r>
  <r>
    <x v="244"/>
    <m/>
    <x v="2144"/>
    <d v="2025-10-01T00:00:00"/>
    <d v="2025-11-21T00:00:00"/>
    <n v="4.29"/>
    <s v="‭112120612090‬"/>
    <s v="Comunicações - Despesas Telefônicas"/>
    <s v="01-‭112120612090‬-000-‭086505060092‬-2-NV003970-000000000-0-0-0"/>
    <s v="NV022556"/>
    <m/>
    <x v="2"/>
    <x v="247"/>
  </r>
  <r>
    <x v="244"/>
    <m/>
    <x v="2144"/>
    <d v="2025-10-01T00:00:00"/>
    <d v="2025-11-21T00:00:00"/>
    <n v="2.11"/>
    <s v="‭112120612090‬"/>
    <s v="Comunicações - Despesas Telefônicas"/>
    <s v="01-‭112120612090‬-000-‭107505060024‬-3-NV003986-000000000-0-0-0"/>
    <s v="NV022557"/>
    <m/>
    <x v="2"/>
    <x v="190"/>
  </r>
  <r>
    <x v="244"/>
    <m/>
    <x v="2144"/>
    <d v="2025-10-01T00:00:00"/>
    <d v="2025-11-21T00:00:00"/>
    <n v="1.57"/>
    <s v="‭112120612090‬"/>
    <s v="Comunicações - Despesas Telefônicas"/>
    <s v="01-‭112120612090‬-000-‭111505060159‬-2-NV003964-000000000-0-0-0"/>
    <s v="NV021618"/>
    <m/>
    <x v="2"/>
    <x v="37"/>
  </r>
  <r>
    <x v="244"/>
    <m/>
    <x v="2144"/>
    <d v="2025-10-01T00:00:00"/>
    <d v="2025-11-21T00:00:00"/>
    <n v="4.33"/>
    <s v="‭112120612090‬"/>
    <s v="Comunicações - Despesas Telefônicas"/>
    <s v="01-‭112120612090‬-000-‭001505060425‬-2-NV021592-000000000-0-0-0"/>
    <s v="NV021593"/>
    <m/>
    <x v="2"/>
    <x v="18"/>
  </r>
  <r>
    <x v="244"/>
    <m/>
    <x v="2144"/>
    <d v="2025-10-01T00:00:00"/>
    <d v="2025-11-21T00:00:00"/>
    <n v="1.5"/>
    <s v="‭112120612090‬"/>
    <s v="Comunicações - Despesas Telefônicas"/>
    <s v="01-‭112120612090‬-000-‭116505060499‬-2-NV004958-000000000-0-0-0"/>
    <s v="NV021570"/>
    <m/>
    <x v="2"/>
    <x v="90"/>
  </r>
  <r>
    <x v="244"/>
    <m/>
    <x v="2144"/>
    <d v="2025-10-01T00:00:00"/>
    <d v="2025-11-21T00:00:00"/>
    <n v="1.8"/>
    <s v="‭112120612090‬"/>
    <s v="Comunicações - Despesas Telefônicas"/>
    <s v="01-‭112120612090‬-000-‭015505060536‬-2-NV023559-000000000-0-0-0"/>
    <s v="NV021614"/>
    <m/>
    <x v="2"/>
    <x v="200"/>
  </r>
  <r>
    <x v="244"/>
    <m/>
    <x v="2144"/>
    <d v="2025-10-01T00:00:00"/>
    <d v="2025-11-21T00:00:00"/>
    <n v="1.38"/>
    <s v="‭112120612090‬"/>
    <s v="Comunicações - Despesas Telefônicas"/>
    <s v="01-‭112120612090‬-000-‭001505060506‬-2-NV022634-000000000-0-0-0"/>
    <s v="NV022585"/>
    <m/>
    <x v="2"/>
    <x v="182"/>
  </r>
  <r>
    <x v="244"/>
    <m/>
    <x v="2144"/>
    <d v="2025-10-01T00:00:00"/>
    <d v="2025-11-21T00:00:00"/>
    <n v="1.83"/>
    <s v="‭112120612090‬"/>
    <s v="Comunicações - Despesas Telefônicas"/>
    <s v="01-‭112120612090‬-000-‭001505060409‬-2-NV022615-000000000-0-0-0"/>
    <s v="NV022563"/>
    <m/>
    <x v="2"/>
    <x v="118"/>
  </r>
  <r>
    <x v="244"/>
    <m/>
    <x v="2144"/>
    <d v="2025-10-01T00:00:00"/>
    <d v="2025-11-21T00:00:00"/>
    <n v="2.92"/>
    <s v="‭112120612090‬"/>
    <s v="Comunicações - Despesas Telefônicas"/>
    <s v="01-‭112120612090‬-000-‭050505060090‬-2-NV006968-000000000-0-0-0"/>
    <s v="NV021574"/>
    <m/>
    <x v="2"/>
    <x v="220"/>
  </r>
  <r>
    <x v="244"/>
    <m/>
    <x v="2144"/>
    <d v="2025-10-01T00:00:00"/>
    <d v="2025-11-21T00:00:00"/>
    <n v="0.24"/>
    <s v="‭112120612090‬"/>
    <s v="Comunicações - Despesas Telefônicas"/>
    <s v="01-‭112120612090‬-000-‭001505060288‬-2-NV022552-000000000-0-0-0"/>
    <s v="NV022571"/>
    <m/>
    <x v="2"/>
    <x v="115"/>
  </r>
  <r>
    <x v="244"/>
    <m/>
    <x v="2144"/>
    <d v="2025-10-01T00:00:00"/>
    <d v="2025-11-21T00:00:00"/>
    <n v="1.23"/>
    <s v="‭112120612090‬"/>
    <s v="Comunicações - Despesas Telefônicas"/>
    <s v="01-‭112120612090‬-000-‭001505060513‬-2-NV021601-000000000-0-0-0"/>
    <s v="NV022558"/>
    <m/>
    <x v="2"/>
    <x v="12"/>
  </r>
  <r>
    <x v="244"/>
    <m/>
    <x v="2144"/>
    <d v="2025-10-01T00:00:00"/>
    <d v="2025-11-21T00:00:00"/>
    <n v="1.51"/>
    <s v="‭112120612090‬"/>
    <s v="Comunicações - Despesas Telefônicas"/>
    <s v="01-‭112120612090‬-000-‭001505060367‬-2-NV022556-000000000-0-0-0"/>
    <s v="NV021608"/>
    <m/>
    <x v="2"/>
    <x v="19"/>
  </r>
  <r>
    <x v="244"/>
    <m/>
    <x v="2144"/>
    <d v="2025-10-01T00:00:00"/>
    <d v="2025-11-21T00:00:00"/>
    <n v="2.06"/>
    <s v="‭112120612090‬"/>
    <s v="Comunicações - Despesas Telefônicas"/>
    <s v="01-‭112120612090‬-000-‭001505060368‬-2-NV022557-000000000-0-0-0"/>
    <s v="NV022600"/>
    <m/>
    <x v="2"/>
    <x v="103"/>
  </r>
  <r>
    <x v="244"/>
    <m/>
    <x v="2144"/>
    <d v="2025-10-01T00:00:00"/>
    <d v="2025-11-21T00:00:00"/>
    <n v="0.56000000000000005"/>
    <s v="‭112120612090‬"/>
    <s v="Comunicações - Despesas Telefônicas"/>
    <s v="01-‭112120612090‬-000-‭001505060420‬-2-NV021618-000000000-0-0-0"/>
    <s v="NV022628"/>
    <m/>
    <x v="2"/>
    <x v="143"/>
  </r>
  <r>
    <x v="244"/>
    <m/>
    <x v="2144"/>
    <d v="2025-10-01T00:00:00"/>
    <d v="2025-11-21T00:00:00"/>
    <n v="0.53"/>
    <s v="‭112120612090‬"/>
    <s v="Comunicações - Despesas Telefônicas"/>
    <s v="01-‭112120612090‬-000-‭070505060141‬-2-NV021593-000000000-0-0-0"/>
    <s v="NV021611"/>
    <m/>
    <x v="2"/>
    <x v="10"/>
  </r>
  <r>
    <x v="244"/>
    <m/>
    <x v="2144"/>
    <d v="2025-10-01T00:00:00"/>
    <d v="2025-11-21T00:00:00"/>
    <n v="0.44"/>
    <s v="‭112120612090‬"/>
    <s v="Comunicações - Despesas Telefônicas"/>
    <s v="01-‭112120612090‬-000-‭145505060501‬-2-NV021570-000000000-0-0-0"/>
    <s v="NV000954"/>
    <m/>
    <x v="2"/>
    <x v="41"/>
  </r>
  <r>
    <x v="244"/>
    <m/>
    <x v="2144"/>
    <d v="2025-10-01T00:00:00"/>
    <d v="2025-11-21T00:00:00"/>
    <n v="7.33"/>
    <s v="‭112120612090‬"/>
    <s v="Comunicações - Despesas Telefônicas"/>
    <s v="01-‭112120612090‬-000-‭001505060365‬-2-NV021614-000000000-0-0-0"/>
    <s v="NV022588"/>
    <m/>
    <x v="2"/>
    <x v="207"/>
  </r>
  <r>
    <x v="244"/>
    <m/>
    <x v="2144"/>
    <d v="2025-10-01T00:00:00"/>
    <d v="2025-11-21T00:00:00"/>
    <n v="1.52"/>
    <s v="‭112120612090‬"/>
    <s v="Comunicações - Despesas Telefônicas"/>
    <s v="01-‭112120612090‬-000-‭001505060295‬-2-NV022585-000000000-0-0-0"/>
    <s v="NV021567"/>
    <m/>
    <x v="2"/>
    <x v="91"/>
  </r>
  <r>
    <x v="244"/>
    <m/>
    <x v="2144"/>
    <d v="2025-10-01T00:00:00"/>
    <d v="2025-11-21T00:00:00"/>
    <n v="0.9"/>
    <s v="‭112120612090‬"/>
    <s v="Comunicações - Despesas Telefônicas"/>
    <s v="01-‭112120612090‬-000-‭001505060289‬-2-NV022563-000000000-0-0-0"/>
    <s v="NV020556"/>
    <m/>
    <x v="2"/>
    <x v="240"/>
  </r>
  <r>
    <x v="244"/>
    <m/>
    <x v="2144"/>
    <d v="2025-10-01T00:00:00"/>
    <d v="2025-11-21T00:00:00"/>
    <n v="0.48"/>
    <s v="‭112120612090‬"/>
    <s v="Comunicações - Despesas Telefônicas"/>
    <s v="01-‭112120612090‬-000-‭062501930109‬-2-NV021574-000000000-0-0-0"/>
    <s v="NV022555"/>
    <m/>
    <x v="2"/>
    <x v="210"/>
  </r>
  <r>
    <x v="244"/>
    <m/>
    <x v="2144"/>
    <d v="2025-10-01T00:00:00"/>
    <d v="2025-11-21T00:00:00"/>
    <n v="1.6"/>
    <s v="‭112120612090‬"/>
    <s v="Comunicações - Despesas Telefônicas"/>
    <s v="01-‭112120612090‬-000-‭001505060292‬-2-NV022571-000000000-0-0-0"/>
    <s v="NV021601"/>
    <m/>
    <x v="2"/>
    <x v="104"/>
  </r>
  <r>
    <x v="244"/>
    <m/>
    <x v="2144"/>
    <d v="2025-10-01T00:00:00"/>
    <d v="2025-11-21T00:00:00"/>
    <n v="1.89"/>
    <s v="‭112120612090‬"/>
    <s v="Comunicações - Despesas Telefônicas"/>
    <s v="01-‭112120612090‬-000-‭001501930159‬-2-NV022558-000000000-0-0-0"/>
    <s v="NV021604"/>
    <m/>
    <x v="2"/>
    <x v="226"/>
  </r>
  <r>
    <x v="244"/>
    <m/>
    <x v="2144"/>
    <d v="2025-10-01T00:00:00"/>
    <d v="2025-11-21T00:00:00"/>
    <n v="0.47"/>
    <s v="‭112120612090‬"/>
    <s v="Comunicações - Despesas Telefônicas"/>
    <s v="01-‭112120612090‬-000-‭001505060400‬-2-NV021608-000000000-0-0-0"/>
    <s v="NV021569"/>
    <m/>
    <x v="2"/>
    <x v="233"/>
  </r>
  <r>
    <x v="244"/>
    <m/>
    <x v="2144"/>
    <d v="2025-10-01T00:00:00"/>
    <d v="2025-11-21T00:00:00"/>
    <n v="0.96"/>
    <s v="‭112120612090‬"/>
    <s v="Comunicações - Despesas Telefônicas"/>
    <s v="01-‭112120612090‬-000-‭070505060195‬-2-NV022600-000000000-0-0-0"/>
    <s v="NV022576"/>
    <m/>
    <x v="2"/>
    <x v="253"/>
  </r>
  <r>
    <x v="244"/>
    <m/>
    <x v="2144"/>
    <d v="2025-10-01T00:00:00"/>
    <d v="2025-11-21T00:00:00"/>
    <n v="0.05"/>
    <s v="‭112120612090‬"/>
    <s v="Comunicações - Despesas Telefônicas"/>
    <s v="01-‭112120612090‬-000-‭001505060412‬-2-NV022628-000000000-0-0-0"/>
    <s v="NV003974"/>
    <m/>
    <x v="2"/>
    <x v="159"/>
  </r>
  <r>
    <x v="244"/>
    <m/>
    <x v="2144"/>
    <d v="2025-10-01T00:00:00"/>
    <d v="2025-11-21T00:00:00"/>
    <n v="1.25"/>
    <s v="‭112120612090‬"/>
    <s v="Comunicações - Despesas Telefônicas"/>
    <s v="01-‭112120612090‬-000-‭001505060489‬-2-NV021611-000000000-0-0-0"/>
    <s v="NV021603"/>
    <m/>
    <x v="2"/>
    <x v="31"/>
  </r>
  <r>
    <x v="244"/>
    <m/>
    <x v="2144"/>
    <d v="2025-10-01T00:00:00"/>
    <d v="2025-11-21T00:00:00"/>
    <n v="1.46"/>
    <s v="‭112120612090‬"/>
    <s v="Comunicações - Despesas Telefônicas"/>
    <s v="01-‭112120612090‬-000-‭092505060013‬-2-NV000954-000000000-0-0-0"/>
    <s v="NV021570"/>
    <m/>
    <x v="2"/>
    <x v="90"/>
  </r>
  <r>
    <x v="244"/>
    <m/>
    <x v="2144"/>
    <d v="2025-10-01T00:00:00"/>
    <d v="2025-11-21T00:00:00"/>
    <n v="1.18"/>
    <s v="‭112120612090‬"/>
    <s v="Comunicações - Despesas Telefônicas"/>
    <s v="01-‭112120612090‬-000-‭001505060515‬-2-NV022588-000000000-0-0-0"/>
    <s v="NV022566"/>
    <m/>
    <x v="2"/>
    <x v="36"/>
  </r>
  <r>
    <x v="244"/>
    <m/>
    <x v="2144"/>
    <d v="2025-10-01T00:00:00"/>
    <d v="2025-11-21T00:00:00"/>
    <n v="0.46"/>
    <s v="‭112120612090‬"/>
    <s v="Comunicações - Despesas Telefônicas"/>
    <s v="01-‭112120612090‬-000-‭062501930102‬-2-NV021567-000000000-0-0-0"/>
    <s v="NV021600"/>
    <m/>
    <x v="2"/>
    <x v="98"/>
  </r>
  <r>
    <x v="244"/>
    <m/>
    <x v="2144"/>
    <d v="2025-10-01T00:00:00"/>
    <d v="2025-11-21T00:00:00"/>
    <n v="0.59"/>
    <s v="‭112120612090‬"/>
    <s v="Comunicações - Despesas Telefônicas"/>
    <s v="01-‭112120612090‬-000-‭137505060101‬-2-NV020556-000000000-0-0-0"/>
    <s v="NV021589"/>
    <m/>
    <x v="2"/>
    <x v="176"/>
  </r>
  <r>
    <x v="244"/>
    <m/>
    <x v="2144"/>
    <d v="2025-10-01T00:00:00"/>
    <d v="2025-11-21T00:00:00"/>
    <n v="5.79"/>
    <s v="‭112120612090‬"/>
    <s v="Comunicações - Despesas Telefônicas"/>
    <s v="01-‭112120612090‬-000-‭001505060366‬-2-NV022555-000000000-0-0-0"/>
    <s v="NV020552"/>
    <m/>
    <x v="2"/>
    <x v="193"/>
  </r>
  <r>
    <x v="244"/>
    <m/>
    <x v="2144"/>
    <d v="2025-10-01T00:00:00"/>
    <d v="2025-11-21T00:00:00"/>
    <n v="1.1100000000000001"/>
    <s v="‭112120612090‬"/>
    <s v="Comunicações - Despesas Telefônicas"/>
    <s v="01-‭112120612090‬-000-‭001505060513‬-2-NV021601-000000000-0-0-0"/>
    <s v="NV021562"/>
    <m/>
    <x v="2"/>
    <x v="213"/>
  </r>
  <r>
    <x v="244"/>
    <m/>
    <x v="2144"/>
    <d v="2025-10-01T00:00:00"/>
    <d v="2025-11-21T00:00:00"/>
    <n v="1.58"/>
    <s v="‭112120612090‬"/>
    <s v="Comunicações - Despesas Telefônicas"/>
    <s v="01-‭112120612090‬-000-‭001505060475‬-2-NV021604-000000000-0-0-0"/>
    <s v="NV021619"/>
    <m/>
    <x v="2"/>
    <x v="29"/>
  </r>
  <r>
    <x v="244"/>
    <m/>
    <x v="2144"/>
    <d v="2025-10-01T00:00:00"/>
    <d v="2025-11-21T00:00:00"/>
    <n v="6.39"/>
    <s v="‭112120612090‬"/>
    <s v="Comunicações - Despesas Telefônicas"/>
    <s v="01-‭112120612090‬-000-‭150505060476‬-2-NV021569-000000000-0-0-0"/>
    <s v="NV020553"/>
    <m/>
    <x v="2"/>
    <x v="242"/>
  </r>
  <r>
    <x v="244"/>
    <m/>
    <x v="2144"/>
    <d v="2025-10-01T00:00:00"/>
    <d v="2025-11-21T00:00:00"/>
    <n v="3"/>
    <s v="‭112120612090‬"/>
    <s v="Comunicações - Despesas Telefônicas"/>
    <s v="01-‭112120612090‬-000-‭001505060372‬-2-NV022576-000000000-0-0-0"/>
    <s v="NV021572"/>
    <m/>
    <x v="2"/>
    <x v="225"/>
  </r>
  <r>
    <x v="244"/>
    <m/>
    <x v="2144"/>
    <d v="2025-10-01T00:00:00"/>
    <d v="2025-11-21T00:00:00"/>
    <n v="1.65"/>
    <s v="‭112120612090‬"/>
    <s v="Comunicações - Despesas Telefônicas"/>
    <s v="01-‭112120612090‬-000-‭062501610001‬-2-NV003974-000000000-0-0-0"/>
    <s v="NV006962"/>
    <m/>
    <x v="2"/>
    <x v="40"/>
  </r>
  <r>
    <x v="244"/>
    <m/>
    <x v="2144"/>
    <d v="2025-10-01T00:00:00"/>
    <d v="2025-11-21T00:00:00"/>
    <n v="2.91"/>
    <s v="‭112120612090‬"/>
    <s v="Comunicações - Despesas Telefônicas"/>
    <s v="01-‭112120612090‬-000-‭001505060487‬-2-NV021603-000000000-0-0-0"/>
    <s v="NV021586"/>
    <m/>
    <x v="2"/>
    <x v="189"/>
  </r>
  <r>
    <x v="244"/>
    <m/>
    <x v="2144"/>
    <d v="2025-10-01T00:00:00"/>
    <d v="2025-11-21T00:00:00"/>
    <n v="2.17"/>
    <s v="‭112120612090‬"/>
    <s v="Comunicações - Despesas Telefônicas"/>
    <s v="01-‭112120612090‬-000-‭145505060501‬-2-NV021570-000000000-0-0-0"/>
    <s v="NV021591"/>
    <m/>
    <x v="2"/>
    <x v="197"/>
  </r>
  <r>
    <x v="244"/>
    <m/>
    <x v="2144"/>
    <d v="2025-10-01T00:00:00"/>
    <d v="2025-11-21T00:00:00"/>
    <n v="2.17"/>
    <s v="‭112120612090‬"/>
    <s v="Comunicações - Despesas Telefônicas"/>
    <s v="01-‭112120612090‬-000-‭001505060490‬-2-NV022566-000000000-0-0-0"/>
    <s v="NV021590"/>
    <m/>
    <x v="2"/>
    <x v="198"/>
  </r>
  <r>
    <x v="244"/>
    <m/>
    <x v="2144"/>
    <d v="2025-10-01T00:00:00"/>
    <d v="2025-11-21T00:00:00"/>
    <n v="1.67"/>
    <s v="‭112120612090‬"/>
    <s v="Comunicações - Despesas Telefônicas"/>
    <s v="01-‭112120612090‬-000-‭062501930131‬-2-NV021600-000000000-0-0-0"/>
    <s v="NV022603"/>
    <m/>
    <x v="2"/>
    <x v="146"/>
  </r>
  <r>
    <x v="244"/>
    <m/>
    <x v="2144"/>
    <d v="2025-10-01T00:00:00"/>
    <d v="2025-11-21T00:00:00"/>
    <n v="0.36"/>
    <s v="‭112120612090‬"/>
    <s v="Comunicações - Despesas Telefônicas"/>
    <s v="01-‭112120612090‬-000-‭001505060397‬-2-NV021589-000000000-0-0-0"/>
    <s v="NV022568"/>
    <m/>
    <x v="2"/>
    <x v="21"/>
  </r>
  <r>
    <x v="244"/>
    <m/>
    <x v="2144"/>
    <d v="2025-10-01T00:00:00"/>
    <d v="2025-11-21T00:00:00"/>
    <n v="2.2200000000000002"/>
    <s v="‭112120612090‬"/>
    <s v="Comunicações - Despesas Telefônicas"/>
    <s v="01-‭112120612090‬-000-‭132505060091‬-2-NV020552-000000000-0-0-0"/>
    <s v="NV022686"/>
    <m/>
    <x v="2"/>
    <x v="255"/>
  </r>
  <r>
    <x v="244"/>
    <m/>
    <x v="2144"/>
    <d v="2025-10-01T00:00:00"/>
    <d v="2025-11-21T00:00:00"/>
    <n v="0.79"/>
    <s v="‭112120612090‬"/>
    <s v="Comunicações - Despesas Telefônicas"/>
    <s v="01-‭112120612090‬-000-‭139505060103‬-2-NV021562-000000000-0-0-0"/>
    <s v="NV021620"/>
    <m/>
    <x v="2"/>
    <x v="70"/>
  </r>
  <r>
    <x v="244"/>
    <m/>
    <x v="2144"/>
    <d v="2025-10-01T00:00:00"/>
    <d v="2025-11-21T00:00:00"/>
    <n v="8"/>
    <s v="‭112120612090‬"/>
    <s v="Comunicações - Despesas Telefônicas"/>
    <s v="01-‭112120612090‬-000-‭001505060421‬-2-NV021619-000000000-0-0-0"/>
    <s v="NV000957"/>
    <m/>
    <x v="2"/>
    <x v="30"/>
  </r>
  <r>
    <x v="244"/>
    <m/>
    <x v="2144"/>
    <d v="2025-10-01T00:00:00"/>
    <d v="2025-11-21T00:00:00"/>
    <n v="6.53"/>
    <s v="‭112120612090‬"/>
    <s v="Comunicações - Despesas Telefônicas"/>
    <s v="01-‭112120612090‬-000-‭133505060102‬-2-NV020553-000000000-0-0-0"/>
    <s v="NV003973"/>
    <m/>
    <x v="2"/>
    <x v="66"/>
  </r>
  <r>
    <x v="244"/>
    <m/>
    <x v="2144"/>
    <d v="2025-10-01T00:00:00"/>
    <d v="2025-11-21T00:00:00"/>
    <n v="2.83"/>
    <s v="‭112120612090‬"/>
    <s v="Comunicações - Despesas Telefônicas"/>
    <s v="01-‭112120612090‬-000-‭146505060105‬-2-NV021572-000000000-0-0-0"/>
    <s v="NV003955"/>
    <m/>
    <x v="2"/>
    <x v="126"/>
  </r>
  <r>
    <x v="244"/>
    <m/>
    <x v="2144"/>
    <d v="2025-10-01T00:00:00"/>
    <d v="2025-11-21T00:00:00"/>
    <n v="13.22"/>
    <s v="‭112120612090‬"/>
    <s v="Comunicações - Despesas Telefônicas"/>
    <s v="01-‭112120612090‬-000-‭045505060134‬-2-NV006962-000000000-0-0-0"/>
    <s v="NV003976"/>
    <m/>
    <x v="2"/>
    <x v="9"/>
  </r>
  <r>
    <x v="244"/>
    <m/>
    <x v="2144"/>
    <d v="2025-10-01T00:00:00"/>
    <d v="2025-11-21T00:00:00"/>
    <n v="13.21"/>
    <s v="‭112120612090‬"/>
    <s v="Comunicações - Despesas Telefônicas"/>
    <s v="01-‭112120612090‬-000-‭001505060359‬-2-NV021586-000000000-0-0-0"/>
    <s v="NV003962"/>
    <m/>
    <x v="2"/>
    <x v="1"/>
  </r>
  <r>
    <x v="244"/>
    <m/>
    <x v="2144"/>
    <d v="2025-10-01T00:00:00"/>
    <d v="2025-11-21T00:00:00"/>
    <n v="0.73"/>
    <s v="‭112120612090‬"/>
    <s v="Comunicações - Despesas Telefônicas"/>
    <s v="01-‭112120612090‬-000-‭001505060361‬-2-NV021591-000000000-0-0-0"/>
    <s v="NV022672"/>
    <m/>
    <x v="2"/>
    <x v="73"/>
  </r>
  <r>
    <x v="244"/>
    <m/>
    <x v="2144"/>
    <d v="2025-10-01T00:00:00"/>
    <d v="2025-11-21T00:00:00"/>
    <n v="3.98"/>
    <s v="‭112120612090‬"/>
    <s v="Comunicações - Despesas Telefônicas"/>
    <s v="01-‭112120612090‬-000-‭001505060360‬-2-NV021590-000000000-0-0-0"/>
    <s v="NV022662"/>
    <m/>
    <x v="2"/>
    <x v="151"/>
  </r>
  <r>
    <x v="244"/>
    <m/>
    <x v="2144"/>
    <d v="2025-10-01T00:00:00"/>
    <d v="2025-11-21T00:00:00"/>
    <n v="0.65"/>
    <s v="‭112120612090‬"/>
    <s v="Comunicações - Despesas Telefônicas"/>
    <s v="01-‭112120612090‬-000-‭001505060407‬-2-NV022603-000000000-0-0-0"/>
    <s v="NV022649"/>
    <m/>
    <x v="2"/>
    <x v="26"/>
  </r>
  <r>
    <x v="244"/>
    <m/>
    <x v="2144"/>
    <d v="2025-10-01T00:00:00"/>
    <d v="2025-11-21T00:00:00"/>
    <n v="0.56000000000000005"/>
    <s v="‭112120612090‬"/>
    <s v="Comunicações - Despesas Telefônicas"/>
    <s v="01-‭112120612090‬-000-‭001505060444‬-2-NV022568-000000000-0-0-0"/>
    <s v="NV022624"/>
    <m/>
    <x v="2"/>
    <x v="214"/>
  </r>
  <r>
    <x v="244"/>
    <m/>
    <x v="2144"/>
    <d v="2025-10-01T00:00:00"/>
    <d v="2025-11-21T00:00:00"/>
    <n v="0.92"/>
    <s v="‭112120612090‬"/>
    <s v="Comunicações - Despesas Telefônicas"/>
    <s v="01-‭112120612090‬-000-‭001505060429‬-2-NV022686-000000000-0-0-0"/>
    <s v="NV022667"/>
    <m/>
    <x v="2"/>
    <x v="86"/>
  </r>
  <r>
    <x v="244"/>
    <m/>
    <x v="2144"/>
    <d v="2025-10-01T00:00:00"/>
    <d v="2025-11-21T00:00:00"/>
    <n v="1.22"/>
    <s v="‭112120612090‬"/>
    <s v="Comunicações - Despesas Telefônicas"/>
    <s v="01-‭112120612090‬-000-‭001501930151‬-2-NV021620-000000000-0-0-0"/>
    <s v="NV022640"/>
    <m/>
    <x v="2"/>
    <x v="120"/>
  </r>
  <r>
    <x v="244"/>
    <m/>
    <x v="2144"/>
    <d v="2025-10-01T00:00:00"/>
    <d v="2025-11-21T00:00:00"/>
    <n v="2.2400000000000002"/>
    <s v="‭112120612090‬"/>
    <s v="Comunicações - Despesas Telefônicas"/>
    <s v="01-‭112120612090‬-000-‭071505060482‬-2-NV000957-000000000-0-0-0"/>
    <s v="NV022665"/>
    <m/>
    <x v="2"/>
    <x v="191"/>
  </r>
  <r>
    <x v="244"/>
    <m/>
    <x v="2144"/>
    <d v="2025-10-01T00:00:00"/>
    <d v="2025-11-21T00:00:00"/>
    <n v="22.81"/>
    <s v="‭112120612090‬"/>
    <s v="Comunicações - Despesas Telefônicas"/>
    <s v="01-‭112120612090‬-000-‭062501000072‬-2-NV003973-000000000-0-0-0"/>
    <s v="NV006966"/>
    <m/>
    <x v="2"/>
    <x v="17"/>
  </r>
  <r>
    <x v="244"/>
    <m/>
    <x v="2144"/>
    <d v="2025-10-01T00:00:00"/>
    <d v="2025-11-21T00:00:00"/>
    <n v="2.11"/>
    <s v="‭112120612090‬"/>
    <s v="Comunicações - Despesas Telefônicas"/>
    <s v="01-‭112120612090‬-000-‭113505060496‬-2-NV003955-000000000-0-0-0"/>
    <s v="NV003960"/>
    <m/>
    <x v="2"/>
    <x v="218"/>
  </r>
  <r>
    <x v="244"/>
    <m/>
    <x v="2144"/>
    <d v="2025-10-01T00:00:00"/>
    <d v="2025-11-21T00:00:00"/>
    <n v="3.54"/>
    <s v="‭112120612090‬"/>
    <s v="Comunicações - Despesas Telefônicas"/>
    <s v="01-‭112120612090‬-000-‭094505060439‬-2-NV003976-000000000-0-0-0"/>
    <s v="NV003954"/>
    <m/>
    <x v="2"/>
    <x v="211"/>
  </r>
  <r>
    <x v="244"/>
    <m/>
    <x v="2144"/>
    <d v="2025-10-01T00:00:00"/>
    <d v="2025-11-21T00:00:00"/>
    <n v="6.52"/>
    <s v="‭112120612090‬"/>
    <s v="Comunicações - Despesas Telefônicas"/>
    <s v="01-‭112120612090‬-000-‭117505060158‬-2-NV003962-000000000-0-0-0"/>
    <s v="NV003984"/>
    <m/>
    <x v="2"/>
    <x v="139"/>
  </r>
  <r>
    <x v="244"/>
    <m/>
    <x v="2144"/>
    <d v="2025-10-01T00:00:00"/>
    <d v="2025-11-21T00:00:00"/>
    <n v="18.93"/>
    <s v="‭112120612090‬"/>
    <s v="Comunicações - Despesas Telefônicas"/>
    <s v="01-‭112120612090‬-000-‭001505060494‬-2-NV022672-000000000-0-0-0"/>
    <s v="NV006968"/>
    <m/>
    <x v="2"/>
    <x v="221"/>
  </r>
  <r>
    <x v="244"/>
    <m/>
    <x v="2144"/>
    <d v="2025-10-01T00:00:00"/>
    <d v="2025-11-21T00:00:00"/>
    <n v="3.45"/>
    <s v="‭112120612090‬"/>
    <s v="Comunicações - Despesas Telefônicas"/>
    <s v="01-‭112120612090‬-000-‭001505060523‬-2-NV022662-000000000-0-0-0"/>
    <s v="NV004956"/>
    <m/>
    <x v="2"/>
    <x v="205"/>
  </r>
  <r>
    <x v="244"/>
    <m/>
    <x v="2144"/>
    <d v="2025-10-01T00:00:00"/>
    <d v="2025-11-21T00:00:00"/>
    <n v="2.4700000000000002"/>
    <s v="‭112120612090‬"/>
    <s v="Comunicações - Despesas Telefônicas"/>
    <s v="01-‭112120612090‬-000-‭001505060422‬-2-NV022649-000000000-0-0-0"/>
    <s v="NV003957"/>
    <m/>
    <x v="2"/>
    <x v="101"/>
  </r>
  <r>
    <x v="244"/>
    <m/>
    <x v="2144"/>
    <d v="2025-10-01T00:00:00"/>
    <d v="2025-11-21T00:00:00"/>
    <n v="14.03"/>
    <s v="‭112120612090‬"/>
    <s v="Comunicações - Despesas Telefônicas"/>
    <s v="01-‭112120612090‬-000-‭001505060469‬-2-NV022624-000000000-0-0-0"/>
    <s v="NV009957"/>
    <m/>
    <x v="2"/>
    <x v="230"/>
  </r>
  <r>
    <x v="244"/>
    <m/>
    <x v="2144"/>
    <d v="2025-10-01T00:00:00"/>
    <d v="2025-11-21T00:00:00"/>
    <n v="4.33"/>
    <s v="‭112120612090‬"/>
    <s v="Comunicações - Despesas Telefônicas"/>
    <s v="01-‭112120612090‬-000-‭001505060307‬-2-NV022667-000000000-0-0-0"/>
    <s v="NV003970"/>
    <m/>
    <x v="2"/>
    <x v="194"/>
  </r>
  <r>
    <x v="244"/>
    <m/>
    <x v="2144"/>
    <d v="2025-10-01T00:00:00"/>
    <d v="2025-11-21T00:00:00"/>
    <n v="7.68"/>
    <s v="‭112120612090‬"/>
    <s v="Comunicações - Despesas Telefônicas"/>
    <s v="01-‭112120612090‬-000-‭001505060445‬-2-NV022640-000000000-0-0-0"/>
    <s v="NV022635"/>
    <m/>
    <x v="2"/>
    <x v="105"/>
  </r>
  <r>
    <x v="244"/>
    <m/>
    <x v="2144"/>
    <d v="2025-10-01T00:00:00"/>
    <d v="2025-11-21T00:00:00"/>
    <n v="4.42"/>
    <s v="‭112120612090‬"/>
    <s v="Comunicações - Despesas Telefônicas"/>
    <s v="01-‭112120612090‬-000-‭001505060389‬-2-NV022665-000000000-0-0-0"/>
    <s v="NV022654"/>
    <m/>
    <x v="2"/>
    <x v="243"/>
  </r>
  <r>
    <x v="244"/>
    <m/>
    <x v="2144"/>
    <d v="2025-10-01T00:00:00"/>
    <d v="2025-11-21T00:00:00"/>
    <n v="10.23"/>
    <s v="‭112120612090‬"/>
    <s v="Comunicações - Despesas Telefônicas"/>
    <s v="01-‭112120612090‬-000-‭048505060152‬-2-NV006966-000000000-0-0-0"/>
    <s v="NV021597"/>
    <m/>
    <x v="2"/>
    <x v="107"/>
  </r>
  <r>
    <x v="244"/>
    <m/>
    <x v="2144"/>
    <d v="2025-10-01T00:00:00"/>
    <d v="2025-11-21T00:00:00"/>
    <n v="6.59"/>
    <s v="‭112120612090‬"/>
    <s v="Comunicações - Despesas Telefônicas"/>
    <s v="01-‭112120612090‬-000-‭102505060089‬-2-NV003960-000000000-0-0-0"/>
    <s v="NV022575"/>
    <m/>
    <x v="2"/>
    <x v="195"/>
  </r>
  <r>
    <x v="244"/>
    <m/>
    <x v="2144"/>
    <d v="2025-10-01T00:00:00"/>
    <d v="2025-11-21T00:00:00"/>
    <n v="0.84"/>
    <s v="‭112120612090‬"/>
    <s v="Comunicações - Despesas Telefônicas"/>
    <s v="01-‭112120612090‬-000-‭097505060088‬-2-NV003954-000000000-0-0-0"/>
    <s v="NV022681"/>
    <m/>
    <x v="2"/>
    <x v="206"/>
  </r>
  <r>
    <x v="244"/>
    <m/>
    <x v="2144"/>
    <d v="2025-10-01T00:00:00"/>
    <d v="2025-11-21T00:00:00"/>
    <n v="3.89"/>
    <s v="‭112120612090‬"/>
    <s v="Comunicações - Despesas Telefônicas"/>
    <s v="01-‭112120612090‬-000-‭115505060162‬-3-NV003984-000000000-0-0-0"/>
    <s v="NV022625"/>
    <m/>
    <x v="2"/>
    <x v="231"/>
  </r>
  <r>
    <x v="244"/>
    <m/>
    <x v="2144"/>
    <d v="2025-10-01T00:00:00"/>
    <d v="2025-11-21T00:00:00"/>
    <n v="1.74"/>
    <s v="‭112120612090‬"/>
    <s v="Comunicações - Despesas Telefônicas"/>
    <s v="01-‭112120612090‬-000-‭050505060090‬-2-NV006968-000000000-0-0-0"/>
    <s v="NV021566"/>
    <m/>
    <x v="2"/>
    <x v="179"/>
  </r>
  <r>
    <x v="244"/>
    <m/>
    <x v="2144"/>
    <d v="2025-10-01T00:00:00"/>
    <d v="2025-11-21T00:00:00"/>
    <n v="0.88"/>
    <s v="‭112120612090‬"/>
    <s v="Comunicações - Despesas Telefônicas"/>
    <s v="01-‭112120612090‬-000-‭109505060094‬-2-NV004956-000000000-0-0-0"/>
    <s v="NV022586"/>
    <m/>
    <x v="2"/>
    <x v="113"/>
  </r>
  <r>
    <x v="244"/>
    <m/>
    <x v="2144"/>
    <d v="2025-10-01T00:00:00"/>
    <d v="2025-11-21T00:00:00"/>
    <n v="3.9"/>
    <s v="‭112120612090‬"/>
    <s v="Comunicações - Despesas Telefônicas"/>
    <s v="01-‭112120612090‬-000-‭098505060014‬-2-NV003957-000000000-0-0-0"/>
    <s v="NV021561"/>
    <m/>
    <x v="2"/>
    <x v="177"/>
  </r>
  <r>
    <x v="244"/>
    <m/>
    <x v="2144"/>
    <d v="2025-10-01T00:00:00"/>
    <d v="2025-11-21T00:00:00"/>
    <n v="1.81"/>
    <s v="‭112120612090‬"/>
    <s v="Comunicações - Despesas Telefônicas"/>
    <s v="01-‭112120612090‬-000-‭075505060098‬-2-NV009957-000000000-0-0-0"/>
    <s v="NV022657"/>
    <m/>
    <x v="2"/>
    <x v="248"/>
  </r>
  <r>
    <x v="244"/>
    <m/>
    <x v="2144"/>
    <d v="2025-10-01T00:00:00"/>
    <d v="2025-11-21T00:00:00"/>
    <n v="0.24"/>
    <s v="‭112120612090‬"/>
    <s v="Comunicações - Despesas Telefônicas"/>
    <s v="01-‭112120612090‬-000-‭086505060092‬-2-NV003970-000000000-0-0-0"/>
    <s v="NV022664"/>
    <m/>
    <x v="2"/>
    <x v="236"/>
  </r>
  <r>
    <x v="244"/>
    <m/>
    <x v="2144"/>
    <d v="2025-10-01T00:00:00"/>
    <d v="2025-11-21T00:00:00"/>
    <n v="4.3099999999999996"/>
    <s v="‭112120612090‬"/>
    <s v="Comunicações - Despesas Telefônicas"/>
    <s v="01-‭112120612090‬-000-‭001505060518‬-2-NV022635-000000000-0-0-0"/>
    <s v="NV021581"/>
    <m/>
    <x v="2"/>
    <x v="145"/>
  </r>
  <r>
    <x v="244"/>
    <m/>
    <x v="2144"/>
    <d v="2025-10-01T00:00:00"/>
    <d v="2025-11-21T00:00:00"/>
    <n v="12.79"/>
    <s v="‭112120612090‬"/>
    <s v="Comunicações - Despesas Telefônicas"/>
    <s v="01-‭112120612090‬-000-‭001505060384‬-2-NV022654-000000000-0-0-0"/>
    <s v="NV022616"/>
    <m/>
    <x v="2"/>
    <x v="75"/>
  </r>
  <r>
    <x v="244"/>
    <m/>
    <x v="2144"/>
    <d v="2025-10-01T00:00:00"/>
    <d v="2025-11-21T00:00:00"/>
    <n v="4.21"/>
    <s v="‭112120612090‬"/>
    <s v="Comunicações - Despesas Telefônicas"/>
    <s v="01-‭112120612090‬-000-‭001505060398‬-2-NV021597-000000000-0-0-0"/>
    <s v="NV022642"/>
    <m/>
    <x v="2"/>
    <x v="62"/>
  </r>
  <r>
    <x v="244"/>
    <m/>
    <x v="2144"/>
    <d v="2025-10-01T00:00:00"/>
    <d v="2025-11-21T00:00:00"/>
    <n v="1.51"/>
    <s v="‭112120612090‬"/>
    <s v="Comunicações - Despesas Telefônicas"/>
    <s v="01-‭112120612090‬-000-‭001505060371‬-2-NV022575-000000000-0-0-0"/>
    <s v="NV022638"/>
    <m/>
    <x v="2"/>
    <x v="112"/>
  </r>
  <r>
    <x v="244"/>
    <m/>
    <x v="2144"/>
    <d v="2025-10-01T00:00:00"/>
    <d v="2025-11-21T00:00:00"/>
    <n v="5.45"/>
    <s v="‭112120612090‬"/>
    <s v="Comunicações - Despesas Telefônicas"/>
    <s v="01-‭112120612090‬-000-‭001505060390‬-2-NV022681-000000000-0-0-0"/>
    <s v="NV022637"/>
    <m/>
    <x v="2"/>
    <x v="69"/>
  </r>
  <r>
    <x v="244"/>
    <m/>
    <x v="2144"/>
    <d v="2025-10-01T00:00:00"/>
    <d v="2025-11-21T00:00:00"/>
    <n v="0.23"/>
    <s v="‭112120612090‬"/>
    <s v="Comunicações - Despesas Telefônicas"/>
    <s v="01-‭112120612090‬-000-‭001505060379‬-2-NV022625-000000000-0-0-0"/>
    <s v="NV022602"/>
    <m/>
    <x v="2"/>
    <x v="178"/>
  </r>
  <r>
    <x v="244"/>
    <m/>
    <x v="2144"/>
    <d v="2025-10-01T00:00:00"/>
    <d v="2025-11-21T00:00:00"/>
    <n v="9.43"/>
    <s v="‭112120612090‬"/>
    <s v="Comunicações - Despesas Telefônicas"/>
    <s v="01-‭112120612090‬-000-‭062501930101‬-2-NV021566-000000000-0-0-0"/>
    <s v="NV022584"/>
    <m/>
    <x v="2"/>
    <x v="238"/>
  </r>
  <r>
    <x v="244"/>
    <m/>
    <x v="2144"/>
    <d v="2025-10-01T00:00:00"/>
    <d v="2025-11-21T00:00:00"/>
    <n v="10.49"/>
    <s v="‭112120612090‬"/>
    <s v="Comunicações - Despesas Telefônicas"/>
    <s v="01-‭112120612090‬-000-‭001505060296‬-2-NV022586-000000000-0-0-0"/>
    <s v="NV022654"/>
    <m/>
    <x v="2"/>
    <x v="243"/>
  </r>
  <r>
    <x v="244"/>
    <m/>
    <x v="2144"/>
    <d v="2025-10-01T00:00:00"/>
    <d v="2025-11-21T00:00:00"/>
    <n v="19.559999999999999"/>
    <s v="‭112120612090‬"/>
    <s v="Comunicações - Despesas Telefônicas"/>
    <s v="01-‭112120612090‬-000-‭140505060484‬-2-NV021561-000000000-0-0-0"/>
    <s v="NV021597"/>
    <m/>
    <x v="2"/>
    <x v="107"/>
  </r>
  <r>
    <x v="244"/>
    <m/>
    <x v="2144"/>
    <d v="2025-10-01T00:00:00"/>
    <d v="2025-11-21T00:00:00"/>
    <n v="24.5"/>
    <s v="‭112120612090‬"/>
    <s v="Comunicações - Despesas Telefônicas"/>
    <s v="01-‭112120612090‬-000-‭001505060387‬-2-NV022657-000000000-0-0-0"/>
    <s v="NV022583"/>
    <m/>
    <x v="2"/>
    <x v="7"/>
  </r>
  <r>
    <x v="244"/>
    <m/>
    <x v="2144"/>
    <d v="2025-10-01T00:00:00"/>
    <d v="2025-11-21T00:00:00"/>
    <n v="15.06"/>
    <s v="‭112120612090‬"/>
    <s v="Comunicações - Despesas Telefônicas"/>
    <s v="01-‭112120612090‬-000-‭001505060388‬-2-NV022664-000000000-0-0-0"/>
    <s v="NV021561"/>
    <m/>
    <x v="2"/>
    <x v="177"/>
  </r>
  <r>
    <x v="244"/>
    <m/>
    <x v="2144"/>
    <d v="2025-10-01T00:00:00"/>
    <d v="2025-11-21T00:00:00"/>
    <n v="17.09"/>
    <s v="‭112120612090‬"/>
    <s v="Comunicações - Despesas Telefônicas"/>
    <s v="01-‭112120612090‬-000-‭001505060395‬-2-NV021581-000000000-0-0-0"/>
    <s v="NV022620"/>
    <m/>
    <x v="2"/>
    <x v="99"/>
  </r>
  <r>
    <x v="244"/>
    <m/>
    <x v="2144"/>
    <d v="2025-10-01T00:00:00"/>
    <d v="2025-11-21T00:00:00"/>
    <n v="48.5"/>
    <s v="‭112120612090‬"/>
    <s v="Comunicações - Despesas Telefônicas"/>
    <s v="01-‭112120612090‬-000-‭070505060206‬-2-NV022616-000000000-0-0-0"/>
    <s v="NV022644"/>
    <m/>
    <x v="2"/>
    <x v="152"/>
  </r>
  <r>
    <x v="244"/>
    <m/>
    <x v="2144"/>
    <d v="2025-10-01T00:00:00"/>
    <d v="2025-11-21T00:00:00"/>
    <n v="14.36"/>
    <s v="‭112120612090‬"/>
    <s v="Comunicações - Despesas Telefônicas"/>
    <s v="01-‭112120612090‬-000-‭001505060520‬-2-NV022642-000000000-0-0-0"/>
    <s v="NV022586"/>
    <m/>
    <x v="2"/>
    <x v="113"/>
  </r>
  <r>
    <x v="244"/>
    <m/>
    <x v="2144"/>
    <d v="2025-10-01T00:00:00"/>
    <d v="2025-11-21T00:00:00"/>
    <n v="40.869999999999997"/>
    <s v="‭112120612090‬"/>
    <s v="Comunicações - Despesas Telefônicas"/>
    <s v="01-‭112120612090‬-000-‭001505060415‬-2-NV022638-000000000-0-0-0"/>
    <s v="NV022655"/>
    <m/>
    <x v="2"/>
    <x v="199"/>
  </r>
  <r>
    <x v="244"/>
    <m/>
    <x v="2144"/>
    <d v="2025-10-01T00:00:00"/>
    <d v="2025-11-21T00:00:00"/>
    <n v="11.84"/>
    <s v="‭112120612090‬"/>
    <s v="Comunicações - Despesas Telefônicas"/>
    <s v="01-‭112120612090‬-000-‭070505060227‬-2-NV022637-000000000-0-0-0"/>
    <s v="NV021616"/>
    <m/>
    <x v="2"/>
    <x v="83"/>
  </r>
  <r>
    <x v="244"/>
    <m/>
    <x v="2144"/>
    <d v="2025-10-01T00:00:00"/>
    <d v="2025-11-21T00:00:00"/>
    <n v="18.100000000000001"/>
    <s v="‭112120612090‬"/>
    <s v="Comunicações - Despesas Telefônicas"/>
    <s v="01-‭112120612090‬-000-‭001505060406‬-2-NV022602-000000000-0-0-0"/>
    <s v="NV022554"/>
    <m/>
    <x v="2"/>
    <x v="97"/>
  </r>
  <r>
    <x v="244"/>
    <m/>
    <x v="2144"/>
    <d v="2025-10-01T00:00:00"/>
    <d v="2025-11-21T00:00:00"/>
    <n v="9.6999999999999993"/>
    <s v="‭112120612090‬"/>
    <s v="Comunicações - Despesas Telefônicas"/>
    <s v="01-‭112120612090‬-000-‭001505060375‬-2-NV022584-000000000-0-0-0"/>
    <s v="NV021575"/>
    <m/>
    <x v="2"/>
    <x v="67"/>
  </r>
  <r>
    <x v="244"/>
    <m/>
    <x v="2144"/>
    <d v="2025-10-01T00:00:00"/>
    <d v="2025-11-21T00:00:00"/>
    <n v="8.34"/>
    <s v="‭112120612090‬"/>
    <s v="Comunicações - Despesas Telefônicas"/>
    <s v="01-‭112120612090‬-000-‭001505060384‬-2-NV022654-000000000-0-0-0"/>
    <s v="NV021581"/>
    <m/>
    <x v="2"/>
    <x v="145"/>
  </r>
  <r>
    <x v="244"/>
    <m/>
    <x v="2144"/>
    <d v="2025-10-01T00:00:00"/>
    <d v="2025-11-21T00:00:00"/>
    <n v="33"/>
    <s v="‭112120612090‬"/>
    <s v="Comunicações - Despesas Telefônicas"/>
    <s v="01-‭112120612090‬-000-‭001505060398‬-2-NV021597-000000000-0-0-0"/>
    <s v="NV021573"/>
    <m/>
    <x v="2"/>
    <x v="229"/>
  </r>
  <r>
    <x v="244"/>
    <m/>
    <x v="2144"/>
    <d v="2025-10-01T00:00:00"/>
    <d v="2025-11-21T00:00:00"/>
    <n v="23.54"/>
    <s v="‭112120612090‬"/>
    <s v="Comunicações - Despesas Telefônicas"/>
    <s v="01-‭112120612090‬-000-‭001505060374‬-2-NV022583-000000000-0-0-0"/>
    <s v="NV022656"/>
    <m/>
    <x v="2"/>
    <x v="241"/>
  </r>
  <r>
    <x v="244"/>
    <m/>
    <x v="2144"/>
    <d v="2025-10-01T00:00:00"/>
    <d v="2025-11-21T00:00:00"/>
    <n v="1.36"/>
    <s v="‭112120612090‬"/>
    <s v="Comunicações - Despesas Telefônicas"/>
    <s v="01-‭112120612090‬-000-‭140505060484‬-2-NV021561-000000000-0-0-0"/>
    <s v="NV021588"/>
    <m/>
    <x v="2"/>
    <x v="64"/>
  </r>
  <r>
    <x v="244"/>
    <m/>
    <x v="2144"/>
    <d v="2025-10-01T00:00:00"/>
    <d v="2025-11-21T00:00:00"/>
    <n v="14.81"/>
    <s v="‭112120612090‬"/>
    <s v="Comunicações - Despesas Telefônicas"/>
    <s v="01-‭112120612090‬-000-‭001505060301‬-2-NV022620-000000000-0-0-0"/>
    <s v="NV022609"/>
    <m/>
    <x v="2"/>
    <x v="32"/>
  </r>
  <r>
    <x v="244"/>
    <m/>
    <x v="2144"/>
    <d v="2025-10-01T00:00:00"/>
    <d v="2025-11-21T00:00:00"/>
    <n v="9.4"/>
    <s v="‭112120612090‬"/>
    <s v="Comunicações - Despesas Telefônicas"/>
    <s v="01-‭112120612090‬-000-‭070505060234‬-2-NV022644-000000000-0-0-0"/>
    <s v="NV021559"/>
    <m/>
    <x v="2"/>
    <x v="76"/>
  </r>
  <r>
    <x v="244"/>
    <m/>
    <x v="2144"/>
    <d v="2025-10-01T00:00:00"/>
    <d v="2025-11-21T00:00:00"/>
    <n v="59.93"/>
    <s v="‭112120612090‬"/>
    <s v="Comunicações - Despesas Telefônicas"/>
    <s v="01-‭112120612090‬-000-‭001505060296‬-2-NV022586-000000000-0-0-0"/>
    <s v="NV022584"/>
    <m/>
    <x v="2"/>
    <x v="238"/>
  </r>
  <r>
    <x v="244"/>
    <m/>
    <x v="2144"/>
    <d v="2025-10-01T00:00:00"/>
    <d v="2025-11-21T00:00:00"/>
    <n v="8.85"/>
    <s v="‭112120612090‬"/>
    <s v="Comunicações - Despesas Telefônicas"/>
    <s v="01-‭112120612090‬-000-‭070505060245‬-2-NV022655-000000000-0-0-0"/>
    <s v="NV022618"/>
    <m/>
    <x v="2"/>
    <x v="122"/>
  </r>
  <r>
    <x v="244"/>
    <m/>
    <x v="2144"/>
    <d v="2025-10-01T00:00:00"/>
    <d v="2025-11-21T00:00:00"/>
    <n v="17.97"/>
    <s v="‭112120612090‬"/>
    <s v="Comunicações - Despesas Telefônicas"/>
    <s v="01-‭112120612090‬-000-‭001505060285‬-2-NV021616-000000000-0-0-0"/>
    <s v="NV020551"/>
    <m/>
    <x v="2"/>
    <x v="232"/>
  </r>
  <r>
    <x v="244"/>
    <m/>
    <x v="2144"/>
    <d v="2025-10-01T00:00:00"/>
    <d v="2025-11-21T00:00:00"/>
    <n v="19.420000000000002"/>
    <s v="‭112120612090‬"/>
    <s v="Comunicações - Despesas Telefônicas"/>
    <s v="01-‭112120612090‬-000-‭001505060466‬-2-NV022554-000000000-0-0-0"/>
    <s v="NV022614"/>
    <m/>
    <x v="2"/>
    <x v="147"/>
  </r>
  <r>
    <x v="244"/>
    <m/>
    <x v="2144"/>
    <d v="2025-10-01T00:00:00"/>
    <d v="2025-11-21T00:00:00"/>
    <n v="29.73"/>
    <s v="‭112120612090‬"/>
    <s v="Comunicações - Despesas Telefônicas"/>
    <s v="01-‭112120612090‬-000-‭142505060137‬-2-NV021575-000000000-0-0-0"/>
    <s v="NV022629"/>
    <m/>
    <x v="2"/>
    <x v="35"/>
  </r>
  <r>
    <x v="244"/>
    <m/>
    <x v="2144"/>
    <d v="2025-10-01T00:00:00"/>
    <d v="2025-11-21T00:00:00"/>
    <n v="3.45"/>
    <s v="‭112120612090‬"/>
    <s v="Comunicações - Despesas Telefônicas"/>
    <s v="01-‭112120612090‬-000-‭001505060395‬-2-NV021581-000000000-0-0-0"/>
    <s v="NV021584"/>
    <m/>
    <x v="2"/>
    <x v="78"/>
  </r>
  <r>
    <x v="244"/>
    <m/>
    <x v="2144"/>
    <d v="2025-10-01T00:00:00"/>
    <d v="2025-11-21T00:00:00"/>
    <n v="1.25"/>
    <s v="‭112120612090‬"/>
    <s v="Comunicações - Despesas Telefônicas"/>
    <s v="01-‭112120612090‬-000-‭147505060106‬-2-NV021573-000000000-0-0-0"/>
    <s v="NV022583"/>
    <m/>
    <x v="2"/>
    <x v="7"/>
  </r>
  <r>
    <x v="244"/>
    <m/>
    <x v="2144"/>
    <d v="2025-10-01T00:00:00"/>
    <d v="2025-11-21T00:00:00"/>
    <n v="2.88"/>
    <s v="‭112120612090‬"/>
    <s v="Comunicações - Despesas Telefônicas"/>
    <s v="01-‭112120612090‬-000-‭070505060246‬-2-NV022656-000000000-0-0-0"/>
    <s v="NV021561"/>
    <m/>
    <x v="2"/>
    <x v="177"/>
  </r>
  <r>
    <x v="244"/>
    <m/>
    <x v="2144"/>
    <d v="2025-10-01T00:00:00"/>
    <d v="2025-11-21T00:00:00"/>
    <n v="1.4"/>
    <s v="‭112120612090‬"/>
    <s v="Comunicações - Despesas Telefônicas"/>
    <s v="01-‭112120612090‬-000-‭001505060502‬-2-NV021588-000000000-0-0-0"/>
    <s v="NV022620"/>
    <m/>
    <x v="2"/>
    <x v="99"/>
  </r>
  <r>
    <x v="244"/>
    <m/>
    <x v="2144"/>
    <d v="2025-10-01T00:00:00"/>
    <d v="2025-11-21T00:00:00"/>
    <n v="4.21"/>
    <s v="‭112120612090‬"/>
    <s v="Comunicações - Despesas Telefônicas"/>
    <s v="01-‭112120612090‬-000-‭001505060491‬-2-NV022609-000000000-0-0-0"/>
    <s v="NV022612"/>
    <m/>
    <x v="2"/>
    <x v="106"/>
  </r>
  <r>
    <x v="244"/>
    <m/>
    <x v="2144"/>
    <d v="2025-10-01T00:00:00"/>
    <d v="2025-11-21T00:00:00"/>
    <n v="0.87"/>
    <s v="‭112120612090‬"/>
    <s v="Comunicações - Despesas Telefônicas"/>
    <s v="01-‭112120612090‬-000-‭141505060025‬-2-NV021559-000000000-0-0-0"/>
    <s v="NV021609"/>
    <m/>
    <x v="2"/>
    <x v="157"/>
  </r>
  <r>
    <x v="244"/>
    <m/>
    <x v="2144"/>
    <d v="2025-10-01T00:00:00"/>
    <d v="2025-11-21T00:00:00"/>
    <n v="1.08"/>
    <s v="‭112120612090‬"/>
    <s v="Comunicações - Despesas Telefônicas"/>
    <s v="01-‭112120612090‬-000-‭001505060375‬-2-NV022584-000000000-0-0-0"/>
    <s v="NV006978"/>
    <m/>
    <x v="2"/>
    <x v="109"/>
  </r>
  <r>
    <x v="244"/>
    <m/>
    <x v="2144"/>
    <d v="2025-10-01T00:00:00"/>
    <d v="2025-11-21T00:00:00"/>
    <n v="2.2200000000000002"/>
    <s v="‭112120612090‬"/>
    <s v="Comunicações - Despesas Telefônicas"/>
    <s v="01-‭112120612090‬-000-‭001505060516‬-2-NV022618-000000000-0-0-0"/>
    <s v="NV022553"/>
    <m/>
    <x v="2"/>
    <x v="61"/>
  </r>
  <r>
    <x v="244"/>
    <m/>
    <x v="2144"/>
    <d v="2025-10-01T00:00:00"/>
    <d v="2025-11-21T00:00:00"/>
    <n v="2"/>
    <s v="‭112120612090‬"/>
    <s v="Comunicações - Despesas Telefônicas"/>
    <s v="01-‭112120612090‬-000-‭131505060099‬-2-NV020551-000000000-0-0-0"/>
    <s v="NV021617"/>
    <m/>
    <x v="2"/>
    <x v="42"/>
  </r>
  <r>
    <x v="244"/>
    <m/>
    <x v="2144"/>
    <d v="2025-10-01T00:00:00"/>
    <d v="2025-11-21T00:00:00"/>
    <n v="6.62"/>
    <s v="‭112120612090‬"/>
    <s v="Comunicações - Despesas Telefônicas"/>
    <s v="01-‭112120612090‬-000-‭001505060408‬-2-NV022614-000000000-0-0-0"/>
    <s v="NV021568"/>
    <m/>
    <x v="2"/>
    <x v="144"/>
  </r>
  <r>
    <x v="244"/>
    <m/>
    <x v="2144"/>
    <d v="2025-10-01T00:00:00"/>
    <d v="2025-11-21T00:00:00"/>
    <n v="1.49"/>
    <s v="‭112120612090‬"/>
    <s v="Comunicações - Despesas Telefônicas"/>
    <s v="01-‭112120612090‬-000-‭001505060413‬-2-NV022629-000000000-0-0-0"/>
    <s v="NV022623"/>
    <m/>
    <x v="2"/>
    <x v="252"/>
  </r>
  <r>
    <x v="244"/>
    <m/>
    <x v="2144"/>
    <d v="2025-10-01T00:00:00"/>
    <d v="2025-11-21T00:00:00"/>
    <n v="11.2"/>
    <s v="‭112120612090‬"/>
    <s v="Comunicações - Despesas Telefônicas"/>
    <s v="01-‭112120612090‬-000-‭001505060280‬-2-NV021584-000000000-0-0-0"/>
    <s v="NV022551"/>
    <m/>
    <x v="2"/>
    <x v="135"/>
  </r>
  <r>
    <x v="244"/>
    <m/>
    <x v="2144"/>
    <d v="2025-10-01T00:00:00"/>
    <d v="2025-11-21T00:00:00"/>
    <n v="12.37"/>
    <s v="‭112120612090‬"/>
    <s v="Comunicações - Despesas Telefônicas"/>
    <s v="01-‭112120612090‬-000-‭001505060374‬-2-NV022583-000000000-0-0-0"/>
    <s v="NV021594"/>
    <m/>
    <x v="2"/>
    <x v="89"/>
  </r>
  <r>
    <x v="244"/>
    <m/>
    <x v="2144"/>
    <d v="2025-10-01T00:00:00"/>
    <d v="2025-11-21T00:00:00"/>
    <n v="35.409999999999997"/>
    <s v="‭112120612090‬"/>
    <s v="Comunicações - Despesas Telefônicas"/>
    <s v="01-‭112120612090‬-000-‭140505060484‬-2-NV021561-000000000-0-0-0"/>
    <s v="NV021588"/>
    <m/>
    <x v="2"/>
    <x v="64"/>
  </r>
  <r>
    <x v="244"/>
    <m/>
    <x v="2144"/>
    <d v="2025-10-01T00:00:00"/>
    <d v="2025-11-21T00:00:00"/>
    <n v="6.55"/>
    <s v="‭112120612090‬"/>
    <s v="Comunicações - Despesas Telefônicas"/>
    <s v="01-‭112120612090‬-000-‭001505060301‬-2-NV022620-000000000-0-0-0"/>
    <s v="NV021578"/>
    <m/>
    <x v="2"/>
    <x v="84"/>
  </r>
  <r>
    <x v="244"/>
    <m/>
    <x v="2144"/>
    <d v="2025-10-01T00:00:00"/>
    <d v="2025-11-21T00:00:00"/>
    <n v="0.85"/>
    <s v="‭112120612090‬"/>
    <s v="Comunicações - Despesas Telefônicas"/>
    <s v="01-‭112120612090‬-000-‭001505060504‬-2-NV022612-000000000-0-0-0"/>
    <s v="NV023559"/>
    <m/>
    <x v="2"/>
    <x v="27"/>
  </r>
  <r>
    <x v="244"/>
    <m/>
    <x v="2144"/>
    <d v="2025-10-01T00:00:00"/>
    <d v="2025-11-21T00:00:00"/>
    <n v="1.82"/>
    <s v="‭112120612090‬"/>
    <s v="Comunicações - Despesas Telefônicas"/>
    <s v="01-‭112120612090‬-000-‭001505060401‬-2-NV021609-000000000-0-0-0"/>
    <s v="NV021599"/>
    <m/>
    <x v="2"/>
    <x v="167"/>
  </r>
  <r>
    <x v="244"/>
    <m/>
    <x v="2144"/>
    <d v="2025-10-01T00:00:00"/>
    <d v="2025-11-21T00:00:00"/>
    <n v="2.57"/>
    <s v="‭112120612090‬"/>
    <s v="Comunicações - Despesas Telefônicas"/>
    <s v="01-‭112120612090‬-000-‭060505060133‬-2-NV006978-000000000-0-0-0"/>
    <s v="NV022618"/>
    <m/>
    <x v="2"/>
    <x v="122"/>
  </r>
  <r>
    <x v="244"/>
    <m/>
    <x v="2144"/>
    <d v="2025-10-01T00:00:00"/>
    <d v="2025-11-21T00:00:00"/>
    <n v="4.3899999999999997"/>
    <s v="‭112120612090‬"/>
    <s v="Comunicações - Despesas Telefônicas"/>
    <s v="01-‭112120612090‬-000-‭001505060514‬-2-NV022553-000000000-0-0-0"/>
    <s v="NV023559"/>
    <m/>
    <x v="2"/>
    <x v="27"/>
  </r>
  <r>
    <x v="244"/>
    <m/>
    <x v="2144"/>
    <d v="2025-10-01T00:00:00"/>
    <d v="2025-11-21T00:00:00"/>
    <n v="1.32"/>
    <s v="‭112120612090‬"/>
    <s v="Comunicações - Despesas Telefônicas"/>
    <s v="01-‭112120612090‬-000-‭001505060286‬-2-NV021617-000000000-0-0-0"/>
    <s v="NV021607"/>
    <m/>
    <x v="2"/>
    <x v="130"/>
  </r>
  <r>
    <x v="244"/>
    <m/>
    <x v="2144"/>
    <d v="2025-10-01T00:00:00"/>
    <d v="2025-11-21T00:00:00"/>
    <n v="2.77"/>
    <s v="‭112120612090‬"/>
    <s v="Comunicações - Despesas Telefônicas"/>
    <s v="01-‭112120612090‬-000-‭148505060485‬-2-NV021568-000000000-0-0-0"/>
    <s v="NV022629"/>
    <m/>
    <x v="2"/>
    <x v="35"/>
  </r>
  <r>
    <x v="244"/>
    <m/>
    <x v="2144"/>
    <d v="2025-10-01T00:00:00"/>
    <d v="2025-11-21T00:00:00"/>
    <n v="0.56999999999999995"/>
    <s v="‭112120612090‬"/>
    <s v="Comunicações - Despesas Telefônicas"/>
    <s v="01-‭112120612090‬-000-‭001505060471‬-2-NV022623-000000000-0-0-0"/>
    <s v="NV022552"/>
    <m/>
    <x v="2"/>
    <x v="54"/>
  </r>
  <r>
    <x v="244"/>
    <m/>
    <x v="2144"/>
    <d v="2025-10-01T00:00:00"/>
    <d v="2025-11-21T00:00:00"/>
    <n v="1.56"/>
    <s v="‭112120612090‬"/>
    <s v="Comunicações - Despesas Telefônicas"/>
    <s v="01-‭112120612090‬-000-‭070505060038‬-2-NV022551-000000000-0-0-0"/>
    <s v="NV022557"/>
    <m/>
    <x v="2"/>
    <x v="190"/>
  </r>
  <r>
    <x v="244"/>
    <m/>
    <x v="2144"/>
    <d v="2025-10-01T00:00:00"/>
    <d v="2025-11-21T00:00:00"/>
    <n v="0.55000000000000004"/>
    <s v="‭112120612090‬"/>
    <s v="Comunicações - Despesas Telefônicas"/>
    <s v="01-‭112120612090‬-000-‭001505060512‬-2-NV021594-000000000-0-0-0"/>
    <s v="NV021618"/>
    <m/>
    <x v="2"/>
    <x v="37"/>
  </r>
  <r>
    <x v="244"/>
    <m/>
    <x v="2144"/>
    <d v="2025-10-01T00:00:00"/>
    <d v="2025-11-21T00:00:00"/>
    <n v="0.61"/>
    <s v="‭112120612090‬"/>
    <s v="Comunicações - Despesas Telefônicas"/>
    <s v="01-‭112120612090‬-000-‭001505060502‬-2-NV021588-000000000-0-0-0"/>
    <s v="NV021593"/>
    <m/>
    <x v="2"/>
    <x v="18"/>
  </r>
  <r>
    <x v="244"/>
    <m/>
    <x v="2144"/>
    <d v="2025-10-01T00:00:00"/>
    <d v="2025-11-21T00:00:00"/>
    <n v="0.28999999999999998"/>
    <s v="‭112120612090‬"/>
    <s v="Comunicações - Despesas Telefônicas"/>
    <s v="01-‭112120612090‬-000-‭001505060279‬-1-NV021578-000000000-0-0-0"/>
    <s v="NV021605"/>
    <m/>
    <x v="2"/>
    <x v="246"/>
  </r>
  <r>
    <x v="244"/>
    <m/>
    <x v="2144"/>
    <d v="2025-10-01T00:00:00"/>
    <d v="2025-11-21T00:00:00"/>
    <n v="0.84"/>
    <s v="‭112120612090‬"/>
    <s v="Comunicações - Despesas Telefônicas"/>
    <s v="01-‭112120612090‬-000-‭015505060536‬-2-NV023559-000000000-0-0-0"/>
    <s v="NV021614"/>
    <m/>
    <x v="2"/>
    <x v="200"/>
  </r>
  <r>
    <x v="244"/>
    <m/>
    <x v="2144"/>
    <d v="2025-10-01T00:00:00"/>
    <d v="2025-11-21T00:00:00"/>
    <n v="3.31"/>
    <s v="‭112120612090‬"/>
    <s v="Comunicações - Despesas Telefônicas"/>
    <s v="01-‭112120612090‬-000-‭001505060282‬-2-NV021599-000000000-0-0-0"/>
    <s v="NV022585"/>
    <m/>
    <x v="2"/>
    <x v="182"/>
  </r>
  <r>
    <x v="244"/>
    <m/>
    <x v="2144"/>
    <d v="2025-10-01T00:00:00"/>
    <d v="2025-11-21T00:00:00"/>
    <n v="1.23"/>
    <s v="‭112120612090‬"/>
    <s v="Comunicações - Despesas Telefônicas"/>
    <s v="01-‭112120612090‬-000-‭001505060516‬-2-NV022618-000000000-0-0-0"/>
    <s v="NV021568"/>
    <m/>
    <x v="2"/>
    <x v="144"/>
  </r>
  <r>
    <x v="244"/>
    <m/>
    <x v="2144"/>
    <d v="2025-10-01T00:00:00"/>
    <d v="2025-11-21T00:00:00"/>
    <n v="3.36"/>
    <s v="‭112120612090‬"/>
    <s v="Comunicações - Despesas Telefônicas"/>
    <s v="01-‭112120612090‬-000-‭015505060536‬-2-NV023559-000000000-0-0-0"/>
    <s v="NV006968"/>
    <m/>
    <x v="2"/>
    <x v="221"/>
  </r>
  <r>
    <x v="244"/>
    <m/>
    <x v="2144"/>
    <d v="2025-10-01T00:00:00"/>
    <d v="2025-11-21T00:00:00"/>
    <n v="4.33"/>
    <s v="‭112120612090‬"/>
    <s v="Comunicações - Despesas Telefônicas"/>
    <s v="01-‭112120612090‬-000-‭001505060399‬-2-NV021607-000000000-0-0-0"/>
    <s v="NV022571"/>
    <m/>
    <x v="2"/>
    <x v="115"/>
  </r>
  <r>
    <x v="244"/>
    <m/>
    <x v="2144"/>
    <d v="2025-10-01T00:00:00"/>
    <d v="2025-11-21T00:00:00"/>
    <n v="14.34"/>
    <s v="‭112120612090‬"/>
    <s v="Comunicações - Despesas Telefônicas"/>
    <s v="01-‭112120612090‬-000-‭001505060413‬-2-NV022629-000000000-0-0-0"/>
    <s v="NV022628"/>
    <m/>
    <x v="2"/>
    <x v="143"/>
  </r>
  <r>
    <x v="244"/>
    <m/>
    <x v="2144"/>
    <d v="2025-10-01T00:00:00"/>
    <d v="2025-11-21T00:00:00"/>
    <n v="3.08"/>
    <s v="‭112120612090‬"/>
    <s v="Comunicações - Despesas Telefônicas"/>
    <s v="01-‭112120612090‬-000-‭001505060288‬-2-NV022552-000000000-0-0-0"/>
    <s v="NV021611"/>
    <m/>
    <x v="2"/>
    <x v="10"/>
  </r>
  <r>
    <x v="244"/>
    <m/>
    <x v="2144"/>
    <d v="2025-10-01T00:00:00"/>
    <d v="2025-11-21T00:00:00"/>
    <n v="2.17"/>
    <s v="‭112120612090‬"/>
    <s v="Comunicações - Despesas Telefônicas"/>
    <s v="01-‭112120612090‬-000-‭001505060368‬-2-NV022557-000000000-0-0-0"/>
    <s v="NV020555"/>
    <m/>
    <x v="2"/>
    <x v="192"/>
  </r>
  <r>
    <x v="244"/>
    <m/>
    <x v="2144"/>
    <d v="2025-10-01T00:00:00"/>
    <d v="2025-11-21T00:00:00"/>
    <n v="1.1599999999999999"/>
    <s v="‭112120612090‬"/>
    <s v="Comunicações - Despesas Telefônicas"/>
    <s v="01-‭112120612090‬-000-‭001505060420‬-2-NV021618-000000000-0-0-0"/>
    <s v="NV022670"/>
    <m/>
    <x v="2"/>
    <x v="116"/>
  </r>
  <r>
    <x v="244"/>
    <m/>
    <x v="2144"/>
    <d v="2025-10-01T00:00:00"/>
    <d v="2025-11-21T00:00:00"/>
    <n v="1.19"/>
    <s v="‭112120612090‬"/>
    <s v="Comunicações - Despesas Telefônicas"/>
    <s v="01-‭112120612090‬-000-‭070505060141‬-2-NV021593-000000000-0-0-0"/>
    <s v="NV022633"/>
    <m/>
    <x v="2"/>
    <x v="172"/>
  </r>
  <r>
    <x v="244"/>
    <m/>
    <x v="2144"/>
    <d v="2025-10-01T00:00:00"/>
    <d v="2025-11-21T00:00:00"/>
    <n v="2.9"/>
    <s v="‭112120612090‬"/>
    <s v="Comunicações - Despesas Telefônicas"/>
    <s v="01-‭112120612090‬-000-‭001505060362‬-2-NV021605-000000000-0-0-0"/>
    <s v="NV022582"/>
    <m/>
    <x v="2"/>
    <x v="223"/>
  </r>
  <r>
    <x v="244"/>
    <m/>
    <x v="2144"/>
    <d v="2025-10-01T00:00:00"/>
    <d v="2025-11-21T00:00:00"/>
    <n v="0.02"/>
    <s v="‭112120612090‬"/>
    <s v="Comunicações - Despesas Telefônicas"/>
    <s v="01-‭112120612090‬-000-‭001505060365‬-2-NV021614-000000000-0-0-0"/>
    <s v="NV004957"/>
    <m/>
    <x v="2"/>
    <x v="202"/>
  </r>
  <r>
    <x v="244"/>
    <m/>
    <x v="2144"/>
    <d v="2025-10-01T00:00:00"/>
    <d v="2025-11-21T00:00:00"/>
    <n v="4.0999999999999996"/>
    <s v="‭112120612090‬"/>
    <s v="Comunicações - Despesas Telefônicas"/>
    <s v="01-‭112120612090‬-000-‭001505060295‬-2-NV022585-000000000-0-0-0"/>
    <s v="NV000956"/>
    <m/>
    <x v="2"/>
    <x v="16"/>
  </r>
  <r>
    <x v="244"/>
    <m/>
    <x v="2144"/>
    <d v="2025-10-01T00:00:00"/>
    <d v="2025-11-21T00:00:00"/>
    <n v="1.29"/>
    <s v="‭112120612090‬"/>
    <s v="Comunicações - Despesas Telefônicas"/>
    <s v="01-‭112120612090‬-000-‭148505060485‬-2-NV021568-000000000-0-0-0"/>
    <s v="NV022680"/>
    <m/>
    <x v="2"/>
    <x v="92"/>
  </r>
  <r>
    <x v="244"/>
    <m/>
    <x v="2144"/>
    <d v="2025-10-01T00:00:00"/>
    <d v="2025-11-21T00:00:00"/>
    <n v="3.43"/>
    <s v="‭112120612090‬"/>
    <s v="Comunicações - Despesas Telefônicas"/>
    <s v="01-‭112120612090‬-000-‭050505060090‬-2-NV006968-000000000-0-0-0"/>
    <s v="NV022675"/>
    <m/>
    <x v="2"/>
    <x v="114"/>
  </r>
  <r>
    <x v="244"/>
    <m/>
    <x v="2144"/>
    <d v="2025-10-01T00:00:00"/>
    <d v="2025-11-21T00:00:00"/>
    <n v="3.13"/>
    <s v="‭112120612090‬"/>
    <s v="Comunicações - Despesas Telefônicas"/>
    <s v="01-‭112120612090‬-000-‭001505060292‬-2-NV022571-000000000-0-0-0"/>
    <s v="NV006966"/>
    <m/>
    <x v="2"/>
    <x v="17"/>
  </r>
  <r>
    <x v="244"/>
    <m/>
    <x v="2144"/>
    <d v="2025-10-01T00:00:00"/>
    <d v="2025-11-21T00:00:00"/>
    <n v="2.68"/>
    <s v="‭112120612090‬"/>
    <s v="Comunicações - Despesas Telefônicas"/>
    <s v="01-‭112120612090‬-000-‭001505060412‬-2-NV022628-000000000-0-0-0"/>
    <s v="NV021597"/>
    <m/>
    <x v="2"/>
    <x v="107"/>
  </r>
  <r>
    <x v="244"/>
    <m/>
    <x v="2144"/>
    <d v="2025-10-01T00:00:00"/>
    <d v="2025-11-21T00:00:00"/>
    <n v="1.46"/>
    <s v="‭112120612090‬"/>
    <s v="Comunicações - Despesas Telefônicas"/>
    <s v="01-‭112120612090‬-000-‭001505060489‬-2-NV021611-000000000-0-0-0"/>
    <s v="NV004957"/>
    <m/>
    <x v="2"/>
    <x v="202"/>
  </r>
  <r>
    <x v="244"/>
    <m/>
    <x v="2144"/>
    <d v="2025-10-01T00:00:00"/>
    <d v="2025-11-21T00:00:00"/>
    <n v="4.03"/>
    <s v="‭112120612090‬"/>
    <s v="Comunicações - Despesas Telefônicas"/>
    <s v="01-‭112120612090‬-000-‭135505060096‬-2-NV020555-000000000-0-0-0"/>
    <s v="NV022627"/>
    <m/>
    <x v="2"/>
    <x v="165"/>
  </r>
  <r>
    <x v="244"/>
    <m/>
    <x v="2144"/>
    <d v="2025-10-01T00:00:00"/>
    <d v="2025-11-21T00:00:00"/>
    <n v="4.99"/>
    <s v="‭112120612090‬"/>
    <s v="Comunicações - Despesas Telefônicas"/>
    <s v="01-‭112120612090‬-000-‭070505060265‬-2-NV022670-000000000-0-0-0"/>
    <s v="NV021580"/>
    <m/>
    <x v="2"/>
    <x v="162"/>
  </r>
  <r>
    <x v="244"/>
    <m/>
    <x v="2144"/>
    <d v="2025-10-01T00:00:00"/>
    <d v="2025-11-21T00:00:00"/>
    <n v="2.27"/>
    <s v="‭112120612090‬"/>
    <s v="Comunicações - Despesas Telefônicas"/>
    <s v="01-‭112120612090‬-000-‭001505060517‬-2-NV022633-000000000-0-0-0"/>
    <s v="NV000956"/>
    <m/>
    <x v="2"/>
    <x v="16"/>
  </r>
  <r>
    <x v="244"/>
    <m/>
    <x v="2144"/>
    <d v="2025-10-01T00:00:00"/>
    <d v="2025-11-21T00:00:00"/>
    <n v="2.5099999999999998"/>
    <s v="‭112120612090‬"/>
    <s v="Comunicações - Despesas Telefônicas"/>
    <s v="01-‭112120612090‬-000-‭001505060373‬-2-NV022582-000000000-0-0-0"/>
    <s v="NV022603"/>
    <m/>
    <x v="2"/>
    <x v="146"/>
  </r>
  <r>
    <x v="244"/>
    <m/>
    <x v="2144"/>
    <d v="2025-10-01T00:00:00"/>
    <d v="2025-11-21T00:00:00"/>
    <n v="34.74"/>
    <s v="‭112120612090‬"/>
    <s v="Comunicações - Despesas Telefônicas"/>
    <s v="01-‭112120612090‬-000-‭095505060473‬-2-NV004957-000000000-0-0-0"/>
    <s v="NV020555"/>
    <m/>
    <x v="2"/>
    <x v="192"/>
  </r>
  <r>
    <x v="244"/>
    <m/>
    <x v="2144"/>
    <d v="2025-10-01T00:00:00"/>
    <d v="2025-11-21T00:00:00"/>
    <n v="0.09"/>
    <s v="‭112120612090‬"/>
    <s v="Comunicações - Despesas Telefônicas"/>
    <s v="01-‭112120612090‬-000-‭081505060154‬-2-NV000956-000000000-0-0-0"/>
    <s v="NV019955"/>
    <m/>
    <x v="2"/>
    <x v="65"/>
  </r>
  <r>
    <x v="244"/>
    <m/>
    <x v="2144"/>
    <d v="2025-10-01T00:00:00"/>
    <d v="2025-11-21T00:00:00"/>
    <n v="3.57"/>
    <s v="‭112120612090‬"/>
    <s v="Comunicações - Despesas Telefônicas"/>
    <s v="01-‭112120612090‬-000-‭070505060273‬-2-NV022680-000000000-0-0-0"/>
    <s v="NV003966"/>
    <m/>
    <x v="2"/>
    <x v="121"/>
  </r>
  <r>
    <x v="244"/>
    <m/>
    <x v="2144"/>
    <d v="2025-10-01T00:00:00"/>
    <d v="2025-11-21T00:00:00"/>
    <n v="0.94"/>
    <s v="‭112120612090‬"/>
    <s v="Comunicações - Despesas Telefônicas"/>
    <s v="01-‭112120612090‬-000-‭070505060261‬-2-NV022675-000000000-0-0-0"/>
    <s v="NV022669"/>
    <m/>
    <x v="2"/>
    <x v="95"/>
  </r>
  <r>
    <x v="244"/>
    <m/>
    <x v="2144"/>
    <d v="2025-10-01T00:00:00"/>
    <d v="2025-11-21T00:00:00"/>
    <n v="3.44"/>
    <s v="‭112120612090‬"/>
    <s v="Comunicações - Despesas Telefônicas"/>
    <s v="01-‭112120612090‬-000-‭048505060152‬-2-NV006966-000000000-0-0-0"/>
    <s v="NV022633"/>
    <m/>
    <x v="2"/>
    <x v="172"/>
  </r>
  <r>
    <x v="244"/>
    <m/>
    <x v="2144"/>
    <d v="2025-10-01T00:00:00"/>
    <d v="2025-11-21T00:00:00"/>
    <n v="2.52"/>
    <s v="‭112120612090‬"/>
    <s v="Comunicações - Despesas Telefônicas"/>
    <s v="01-‭112120612090‬-000-‭001505060398‬-2-NV021597-000000000-0-0-0"/>
    <s v="NV022582"/>
    <m/>
    <x v="2"/>
    <x v="223"/>
  </r>
  <r>
    <x v="244"/>
    <m/>
    <x v="2144"/>
    <d v="2025-10-01T00:00:00"/>
    <d v="2025-11-21T00:00:00"/>
    <n v="1.6"/>
    <s v="‭112120612090‬"/>
    <s v="Comunicações - Despesas Telefônicas"/>
    <s v="01-‭112120612090‬-000-‭095505060473‬-2-NV004957-000000000-0-0-0"/>
    <s v="NV004961"/>
    <m/>
    <x v="2"/>
    <x v="11"/>
  </r>
  <r>
    <x v="244"/>
    <m/>
    <x v="2144"/>
    <d v="2025-10-01T00:00:00"/>
    <d v="2025-11-21T00:00:00"/>
    <n v="1.47"/>
    <s v="‭112120612090‬"/>
    <s v="Comunicações - Despesas Telefônicas"/>
    <s v="01-‭112120612090‬-000-‭001505060411‬-2-NV022627-000000000-0-0-0"/>
    <s v="NV003959"/>
    <m/>
    <x v="2"/>
    <x v="169"/>
  </r>
  <r>
    <x v="244"/>
    <m/>
    <x v="2144"/>
    <d v="2025-10-01T00:00:00"/>
    <d v="2025-11-21T00:00:00"/>
    <n v="4.54"/>
    <s v="‭112120612090‬"/>
    <s v="Comunicações - Despesas Telefônicas"/>
    <s v="01-‭112120612090‬-000-‭062501930115‬-2-NV021580-000000000-0-0-0"/>
    <s v="NV000954"/>
    <m/>
    <x v="2"/>
    <x v="41"/>
  </r>
  <r>
    <x v="244"/>
    <m/>
    <x v="2144"/>
    <d v="2025-10-01T00:00:00"/>
    <d v="2025-11-21T00:00:00"/>
    <n v="1.47"/>
    <s v="‭112120612090‬"/>
    <s v="Comunicações - Despesas Telefônicas"/>
    <s v="01-‭112120612090‬-000-‭081505060154‬-2-NV000956-000000000-0-0-0"/>
    <s v="NV022680"/>
    <m/>
    <x v="2"/>
    <x v="92"/>
  </r>
  <r>
    <x v="244"/>
    <m/>
    <x v="2144"/>
    <d v="2025-10-01T00:00:00"/>
    <d v="2025-11-21T00:00:00"/>
    <n v="0.36"/>
    <s v="‭112120612090‬"/>
    <s v="Comunicações - Despesas Telefônicas"/>
    <s v="01-‭112120612090‬-000-‭070505060198‬-2-NV022603-000000000-0-0-0"/>
    <s v="NV022639"/>
    <m/>
    <x v="2"/>
    <x v="161"/>
  </r>
  <r>
    <x v="244"/>
    <m/>
    <x v="2144"/>
    <d v="2025-10-01T00:00:00"/>
    <d v="2025-11-21T00:00:00"/>
    <n v="0.05"/>
    <s v="‭112120612090‬"/>
    <s v="Comunicações - Despesas Telefônicas"/>
    <s v="01-‭112120612090‬-000-‭135505060096‬-2-NV020555-000000000-0-0-0"/>
    <s v="NV009954"/>
    <m/>
    <x v="2"/>
    <x v="170"/>
  </r>
  <r>
    <x v="244"/>
    <m/>
    <x v="2144"/>
    <d v="2025-10-01T00:00:00"/>
    <d v="2025-11-21T00:00:00"/>
    <n v="7.62"/>
    <s v="‭112120612090‬"/>
    <s v="Comunicações - Despesas Telefônicas"/>
    <s v="01-‭112120612090‬-000-‭127505060481‬-2-NV019955-000000000-0-0-0"/>
    <s v="NV003967"/>
    <m/>
    <x v="2"/>
    <x v="150"/>
  </r>
  <r>
    <x v="244"/>
    <m/>
    <x v="2144"/>
    <d v="2025-10-01T00:00:00"/>
    <d v="2025-11-21T00:00:00"/>
    <n v="2.21"/>
    <s v="‭112120612090‬"/>
    <s v="Comunicações - Despesas Telefônicas"/>
    <s v="01-‭112120612090‬-000-‭106505060509‬-2-NV003966-000000000-0-0-0"/>
    <s v="NV022627"/>
    <m/>
    <x v="2"/>
    <x v="165"/>
  </r>
  <r>
    <x v="244"/>
    <m/>
    <x v="2144"/>
    <d v="2025-10-01T00:00:00"/>
    <d v="2025-11-21T00:00:00"/>
    <n v="7.85"/>
    <s v="‭112120612090‬"/>
    <s v="Comunicações - Despesas Telefônicas"/>
    <s v="01-‭112120612090‬-000-‭070505060257‬-2-NV022669-000000000-0-0-0"/>
    <s v="NV022611"/>
    <m/>
    <x v="2"/>
    <x v="57"/>
  </r>
  <r>
    <x v="244"/>
    <m/>
    <x v="2144"/>
    <d v="2025-10-01T00:00:00"/>
    <d v="2025-11-21T00:00:00"/>
    <n v="10.98"/>
    <s v="‭112120612090‬"/>
    <s v="Comunicações - Despesas Telefônicas"/>
    <s v="01-‭112120612090‬-000-‭001505060517‬-2-NV022633-000000000-0-0-0"/>
    <s v="NV022572"/>
    <m/>
    <x v="2"/>
    <x v="77"/>
  </r>
  <r>
    <x v="244"/>
    <m/>
    <x v="2144"/>
    <d v="2025-10-01T00:00:00"/>
    <d v="2025-11-21T00:00:00"/>
    <n v="3.61"/>
    <s v="‭112120612090‬"/>
    <s v="Comunicações - Despesas Telefônicas"/>
    <s v="01-‭112120612090‬-000-‭001505060373‬-2-NV022582-000000000-0-0-0"/>
    <s v="NV021581"/>
    <m/>
    <x v="2"/>
    <x v="145"/>
  </r>
  <r>
    <x v="244"/>
    <m/>
    <x v="2144"/>
    <d v="2025-10-01T00:00:00"/>
    <d v="2025-11-21T00:00:00"/>
    <n v="7.75"/>
    <s v="‭112120612090‬"/>
    <s v="Comunicações - Despesas Telefônicas"/>
    <s v="01-‭112120612090‬-000-‭126505060135‬-1-NV004961-000000000-0-0-0"/>
    <s v="NV003973"/>
    <m/>
    <x v="2"/>
    <x v="66"/>
  </r>
  <r>
    <x v="244"/>
    <m/>
    <x v="2144"/>
    <d v="2025-10-01T00:00:00"/>
    <d v="2025-11-21T00:00:00"/>
    <n v="9.32"/>
    <s v="‭112120612090‬"/>
    <s v="Comunicações - Despesas Telefônicas"/>
    <s v="01-‭112120612090‬-000-‭112505060461‬-2-NV003959-000000000-0-0-0"/>
    <s v="NV000956"/>
    <m/>
    <x v="2"/>
    <x v="16"/>
  </r>
  <r>
    <x v="244"/>
    <m/>
    <x v="2144"/>
    <d v="2025-10-01T00:00:00"/>
    <d v="2025-11-21T00:00:00"/>
    <n v="3.19"/>
    <s v="‭112120612090‬"/>
    <s v="Comunicações - Despesas Telefônicas"/>
    <s v="01-‭112120612090‬-000-‭092505060013‬-2-NV000954-000000000-0-0-0"/>
    <s v="NV019952"/>
    <m/>
    <x v="2"/>
    <x v="208"/>
  </r>
  <r>
    <x v="244"/>
    <m/>
    <x v="2144"/>
    <d v="2025-10-01T00:00:00"/>
    <d v="2025-11-21T00:00:00"/>
    <n v="0.41"/>
    <s v="‭112120612090‬"/>
    <s v="Comunicações - Despesas Telefônicas"/>
    <s v="01-‭112120612090‬-000-‭070505060273‬-2-NV022680-000000000-0-0-0"/>
    <s v="NV019953"/>
    <m/>
    <x v="2"/>
    <x v="82"/>
  </r>
  <r>
    <x v="244"/>
    <m/>
    <x v="2144"/>
    <d v="2025-10-01T00:00:00"/>
    <d v="2025-11-21T00:00:00"/>
    <n v="9.11"/>
    <s v="‭112120612090‬"/>
    <s v="Comunicações - Despesas Telefônicas"/>
    <s v="01-‭112120612090‬-000-‭001505060416‬-2-NV022639-000000000-0-0-0"/>
    <s v="NV019955"/>
    <m/>
    <x v="2"/>
    <x v="65"/>
  </r>
  <r>
    <x v="244"/>
    <m/>
    <x v="2144"/>
    <d v="2025-10-01T00:00:00"/>
    <d v="2025-11-21T00:00:00"/>
    <n v="0.41"/>
    <s v="‭112120612090‬"/>
    <s v="Comunicações - Despesas Telefônicas"/>
    <s v="01-‭112120612090‬-000-‭091505060510‬-2-NV009954-000000000-0-0-0"/>
    <s v="NV022658"/>
    <m/>
    <x v="2"/>
    <x v="140"/>
  </r>
  <r>
    <x v="244"/>
    <m/>
    <x v="2144"/>
    <d v="2025-10-01T00:00:00"/>
    <d v="2025-11-21T00:00:00"/>
    <n v="0.91"/>
    <s v="‭112120612090‬"/>
    <s v="Comunicações - Despesas Telefônicas"/>
    <s v="01-‭112120612090‬-000-‭105505060017‬-2-NV003967-000000000-0-0-0"/>
    <s v="NV003968"/>
    <m/>
    <x v="2"/>
    <x v="127"/>
  </r>
  <r>
    <x v="244"/>
    <m/>
    <x v="2144"/>
    <d v="2025-10-01T00:00:00"/>
    <d v="2025-11-21T00:00:00"/>
    <n v="8.0299999999999994"/>
    <s v="‭112120612090‬"/>
    <s v="Comunicações - Despesas Telefônicas"/>
    <s v="01-‭112120612090‬-000-‭001505060411‬-2-NV022627-000000000-0-0-0"/>
    <s v="NV000955"/>
    <m/>
    <x v="2"/>
    <x v="168"/>
  </r>
  <r>
    <x v="244"/>
    <m/>
    <x v="2144"/>
    <d v="2025-10-01T00:00:00"/>
    <d v="2025-11-21T00:00:00"/>
    <n v="1.62"/>
    <s v="‭112120612090‬"/>
    <s v="Comunicações - Despesas Telefônicas"/>
    <s v="01-‭112120612090‬-000-‭001505060298‬-2-NV022611-000000000-0-0-0"/>
    <s v="NV009958"/>
    <m/>
    <x v="2"/>
    <x v="15"/>
  </r>
  <r>
    <x v="245"/>
    <m/>
    <x v="2145"/>
    <d v="2025-10-02T00:00:00"/>
    <d v="2025-11-24T00:00:00"/>
    <n v="5508.27"/>
    <s v="‭112120503040‬"/>
    <s v="Serviços de Implantação e Operacionalização postos Poupatempo"/>
    <s v="01-‭112120612090‬-000-‭001505060293‬-2-NV022572-000000000-0-0-0"/>
    <s v="NV006968"/>
    <m/>
    <x v="2"/>
    <x v="221"/>
  </r>
  <r>
    <x v="245"/>
    <m/>
    <x v="2146"/>
    <d v="2025-10-01T00:00:00"/>
    <d v="2025-11-24T00:00:00"/>
    <n v="5508.27"/>
    <s v="‭112120503040‬"/>
    <s v="Serviços de Implantação e Operacionalização postos Poupatempo"/>
    <s v="01-‭112120612090‬-000-‭001505060395‬-2-NV021581-000000000-0-0-0"/>
    <s v="NV003959"/>
    <m/>
    <x v="2"/>
    <x v="169"/>
  </r>
  <r>
    <x v="246"/>
    <m/>
    <x v="2147"/>
    <d v="2025-10-24T00:00:00"/>
    <d v="2025-11-24T00:00:00"/>
    <n v="2605.16"/>
    <s v="‭112120503040‬"/>
    <s v="Serviços de Implantação e Operacionalização postos Poupatempo"/>
    <s v="01-‭112120612090‬-000-‭062501000072‬-2-NV003973-000000000-0-0-0"/>
    <s v="NV021577"/>
    <m/>
    <x v="2"/>
    <x v="181"/>
  </r>
  <r>
    <x v="247"/>
    <m/>
    <x v="2148"/>
    <d v="2025-10-03T00:00:00"/>
    <d v="2025-11-24T00:00:00"/>
    <n v="650.36"/>
    <s v="‭112120503040‬"/>
    <s v="Serviços de Implantação e Operacionalização postos Poupatempo"/>
    <s v="01-‭112120612090‬-000-‭081505060154‬-2-NV000956-000000000-0-0-0"/>
    <s v="NV022625"/>
    <m/>
    <x v="2"/>
    <x v="231"/>
  </r>
  <r>
    <x v="247"/>
    <m/>
    <x v="2149"/>
    <d v="2025-10-02T00:00:00"/>
    <d v="2025-11-24T00:00:00"/>
    <n v="650.36"/>
    <s v="‭112120503040‬"/>
    <s v="Serviços de Implantação e Operacionalização postos Poupatempo"/>
    <s v="01-‭112120612090‬-000-‭130505060086‬-2-NV019952-000000000-0-0-0"/>
    <s v="NV022612"/>
    <m/>
    <x v="2"/>
    <x v="106"/>
  </r>
  <r>
    <x v="248"/>
    <m/>
    <x v="2150"/>
    <d v="2025-10-24T00:00:00"/>
    <d v="2025-11-24T00:00:00"/>
    <n v="2575.1999999999998"/>
    <s v="‭112120503040‬"/>
    <s v="Serviços de Implantação e Operacionalização postos Poupatempo"/>
    <s v="01-‭112120612090‬-000-‭062501930019‬-2-NV019953-000000000-0-0-0"/>
    <s v="NV022556"/>
    <m/>
    <x v="2"/>
    <x v="247"/>
  </r>
  <r>
    <x v="249"/>
    <m/>
    <x v="2151"/>
    <d v="2025-10-02T00:00:00"/>
    <d v="2025-11-25T00:00:00"/>
    <n v="1300.71"/>
    <s v="‭112120503040‬"/>
    <s v="Serviços de Implantação e Operacionalização postos Poupatempo"/>
    <s v="01-‭112120612090‬-000-‭127505060481‬-2-NV019955-000000000-0-0-0"/>
    <s v="NV022567"/>
    <m/>
    <x v="2"/>
    <x v="224"/>
  </r>
  <r>
    <x v="249"/>
    <m/>
    <x v="2152"/>
    <d v="2025-10-01T00:00:00"/>
    <d v="2025-11-25T00:00:00"/>
    <n v="1300.71"/>
    <s v="‭112120503040‬"/>
    <s v="Serviços de Implantação e Operacionalização postos Poupatempo"/>
    <s v="01-‭112120612090‬-000-‭070505060248‬-2-NV022658-000000000-0-0-0"/>
    <s v="NV022680"/>
    <m/>
    <x v="2"/>
    <x v="92"/>
  </r>
  <r>
    <x v="250"/>
    <m/>
    <x v="2153"/>
    <d v="2025-10-24T00:00:00"/>
    <d v="2025-11-25T00:00:00"/>
    <n v="2843.89"/>
    <s v="‭112120503040‬"/>
    <s v="Serviços de Implantação e Operacionalização postos Poupatempo"/>
    <s v="01-‭112120612090‬-000-‭122505060123‬-2-NV003968-000000000-0-0-0"/>
    <s v="NV022575"/>
    <m/>
    <x v="2"/>
    <x v="195"/>
  </r>
  <r>
    <x v="251"/>
    <m/>
    <x v="2154"/>
    <d v="2025-10-02T00:00:00"/>
    <d v="2025-11-25T00:00:00"/>
    <n v="975.54"/>
    <s v="‭112120503040‬"/>
    <s v="Serviços de Implantação e Operacionalização postos Poupatempo"/>
    <s v="01-‭112120612090‬-000-‭069501000056‬-2-NV000955-000000000-0-0-0"/>
    <s v="NV008122"/>
    <m/>
    <x v="2"/>
    <x v="203"/>
  </r>
  <r>
    <x v="251"/>
    <m/>
    <x v="2155"/>
    <d v="2025-10-02T00:00:00"/>
    <d v="2025-11-25T00:00:00"/>
    <n v="975.54"/>
    <s v="‭112120503040‬"/>
    <s v="Serviços de Implantação e Operacionalização postos Poupatempo"/>
    <s v="01-‭112120612090‬-000-‭124505060437‬-2-NV009958-000000000-0-0-0"/>
    <s v="NV021594"/>
    <m/>
    <x v="2"/>
    <x v="89"/>
  </r>
  <r>
    <x v="252"/>
    <m/>
    <x v="2156"/>
    <d v="2025-10-02T00:00:00"/>
    <d v="2025-11-25T00:00:00"/>
    <n v="3358.19"/>
    <s v="‭112120503040‬"/>
    <s v="Serviços de Implantação e Operacionalização postos Poupatempo"/>
    <s v="01-‭112120503040‬-000-‭050505060090‬-2-NV006968-000000000-0-0-0"/>
    <s v="NV003954"/>
    <m/>
    <x v="2"/>
    <x v="211"/>
  </r>
  <r>
    <x v="252"/>
    <m/>
    <x v="2157"/>
    <d v="2025-10-01T00:00:00"/>
    <d v="2025-11-25T00:00:00"/>
    <n v="3358.19"/>
    <s v="‭112120503040‬"/>
    <s v="Serviços de Implantação e Operacionalização postos Poupatempo"/>
    <s v="01-‭112120503040‬-000-‭112505060461‬-2-NV003959-000000000-0-0-0"/>
    <s v="NV003953"/>
    <m/>
    <x v="2"/>
    <x v="68"/>
  </r>
  <r>
    <x v="253"/>
    <m/>
    <x v="2158"/>
    <d v="2025-10-02T00:00:00"/>
    <d v="2025-11-25T00:00:00"/>
    <n v="3872.33"/>
    <s v="‭112120503040‬"/>
    <s v="Serviços de Implantação e Operacionalização postos Poupatempo"/>
    <s v="01-‭112120503040‬-000-‭143505060163‬-2-NV021577-000000000-0-0-0"/>
    <s v="NV022682"/>
    <m/>
    <x v="2"/>
    <x v="217"/>
  </r>
  <r>
    <x v="253"/>
    <m/>
    <x v="2159"/>
    <d v="2025-10-01T00:00:00"/>
    <d v="2025-11-25T00:00:00"/>
    <n v="3872.33"/>
    <s v="‭112120503040‬"/>
    <s v="Serviços de Implantação e Operacionalização postos Poupatempo"/>
    <s v="01-‭112120503040‬-000-‭001505060379‬-2-NV022625-000000000-0-0-0"/>
    <s v="NV003955"/>
    <m/>
    <x v="2"/>
    <x v="126"/>
  </r>
  <r>
    <x v="254"/>
    <m/>
    <x v="2160"/>
    <d v="2025-10-03T00:00:00"/>
    <d v="2025-11-25T00:00:00"/>
    <n v="708.09"/>
    <s v="‭112120503040‬"/>
    <s v="Serviços de Implantação e Operacionalização postos Poupatempo"/>
    <s v="01-‭112120503040‬-000-‭001505060504‬-2-NV022612-000000000-0-0-0"/>
    <s v="NV022647"/>
    <m/>
    <x v="2"/>
    <x v="4"/>
  </r>
  <r>
    <x v="254"/>
    <m/>
    <x v="2161"/>
    <d v="2025-10-02T00:00:00"/>
    <d v="2025-11-25T00:00:00"/>
    <n v="708.09"/>
    <s v="‭112120503040‬"/>
    <s v="Serviços de Implantação e Operacionalização postos Poupatempo"/>
    <s v="01-‭112120503040‬-000-‭001505060367‬-2-NV022556-000000000-0-0-0"/>
    <s v="NV021601"/>
    <m/>
    <x v="2"/>
    <x v="104"/>
  </r>
  <r>
    <x v="255"/>
    <m/>
    <x v="2162"/>
    <d v="2025-10-02T00:00:00"/>
    <d v="2025-11-25T00:00:00"/>
    <n v="2812.72"/>
    <s v="‭112120503040‬"/>
    <s v="Serviços de Implantação e Operacionalização postos Poupatempo"/>
    <s v="01-‭112120503040‬-000-‭001505060369‬-2-NV022567-000000000-0-0-0"/>
    <s v="NV022613"/>
    <m/>
    <x v="2"/>
    <x v="201"/>
  </r>
  <r>
    <x v="255"/>
    <m/>
    <x v="2163"/>
    <d v="2025-10-02T00:00:00"/>
    <d v="2025-11-25T00:00:00"/>
    <n v="2812.72"/>
    <s v="‭112120503040‬"/>
    <s v="Serviços de Implantação e Operacionalização postos Poupatempo"/>
    <s v="01-‭112120503040‬-000-‭001505060508‬-2-NV022680-000000000-0-0-0"/>
    <s v="NV004957"/>
    <m/>
    <x v="2"/>
    <x v="202"/>
  </r>
  <r>
    <x v="256"/>
    <m/>
    <x v="2164"/>
    <d v="2025-10-24T00:00:00"/>
    <d v="2025-11-25T00:00:00"/>
    <n v="10988.17"/>
    <s v="‭112120503040‬"/>
    <s v="Serviços de Implantação e Operacionalização postos Poupatempo"/>
    <s v="01-‭112120503040‬-000-‭001505060371‬-2-NV022575-000000000-0-0-0"/>
    <s v="NV008122"/>
    <m/>
    <x v="2"/>
    <x v="203"/>
  </r>
  <r>
    <x v="257"/>
    <m/>
    <x v="2165"/>
    <d v="2025-10-24T00:00:00"/>
    <d v="2025-11-25T00:00:00"/>
    <n v="1584.46"/>
    <s v="‭112120503040‬"/>
    <s v="Serviços de Implantação e Operacionalização postos Poupatempo"/>
    <s v="01-‭112120503040‬-000-‭064505060093‬-2-NV008122-000000000-0-0-0"/>
    <s v="NV022667"/>
    <m/>
    <x v="2"/>
    <x v="86"/>
  </r>
  <r>
    <x v="258"/>
    <m/>
    <x v="2166"/>
    <d v="2025-10-24T00:00:00"/>
    <d v="2025-11-25T00:00:00"/>
    <n v="1584.46"/>
    <s v="‭112120503040‬"/>
    <s v="Serviços de Implantação e Operacionalização postos Poupatempo"/>
    <s v="01-‭112120503040‬-000-‭001505060512‬-2-NV021594-000000000-0-0-0"/>
    <s v="NV022631"/>
    <m/>
    <x v="2"/>
    <x v="164"/>
  </r>
  <r>
    <x v="259"/>
    <m/>
    <x v="2167"/>
    <d v="2025-10-03T00:00:00"/>
    <d v="2025-11-25T00:00:00"/>
    <n v="1300.71"/>
    <s v="‭112120503040‬"/>
    <s v="Serviços de Implantação e Operacionalização postos Poupatempo"/>
    <s v="01-‭112120503040‬-000-‭075505060098‬-2-NV009957-000000000-0-0-0"/>
    <s v="NV009957"/>
    <m/>
    <x v="2"/>
    <x v="230"/>
  </r>
  <r>
    <x v="259"/>
    <m/>
    <x v="2168"/>
    <d v="2025-10-02T00:00:00"/>
    <d v="2025-11-25T00:00:00"/>
    <n v="1300.71"/>
    <s v="‭112120503040‬"/>
    <s v="Serviços de Implantação e Operacionalização postos Poupatempo"/>
    <s v="01-‭112120503040‬-000-‭097505060088‬-2-NV003954-000000000-0-0-0"/>
    <s v="NV022675"/>
    <m/>
    <x v="2"/>
    <x v="114"/>
  </r>
  <r>
    <x v="260"/>
    <m/>
    <x v="2169"/>
    <d v="2025-10-01T00:00:00"/>
    <d v="2025-11-25T00:00:00"/>
    <n v="1597.47"/>
    <s v="‭112120503040‬"/>
    <s v="Serviços de Implantação e Operacionalização postos Poupatempo"/>
    <s v="01-‭112120503040‬-000-‭114505060459‬-2-NV003953-000000000-0-0-0"/>
    <s v="NV022609"/>
    <m/>
    <x v="2"/>
    <x v="32"/>
  </r>
  <r>
    <x v="260"/>
    <m/>
    <x v="2170"/>
    <d v="2025-10-24T00:00:00"/>
    <d v="2025-11-25T00:00:00"/>
    <n v="1598.08"/>
    <s v="‭112120503040‬"/>
    <s v="Serviços de Implantação e Operacionalização postos Poupatempo"/>
    <s v="01-‭112120503040‬-000-‭001505060391‬-2-NV022682-000000000-0-0-0"/>
    <s v="NV022609"/>
    <m/>
    <x v="2"/>
    <x v="32"/>
  </r>
  <r>
    <x v="261"/>
    <m/>
    <x v="2171"/>
    <d v="2025-10-24T00:00:00"/>
    <d v="2025-11-25T00:00:00"/>
    <n v="2345.6999999999998"/>
    <s v="‭112120503040‬"/>
    <s v="Serviços de Implantação e Operacionalização postos Poupatempo"/>
    <s v="01-‭112120503040‬-000-‭113505060496‬-2-NV003955-000000000-0-0-0"/>
    <s v="NV022640"/>
    <m/>
    <x v="2"/>
    <x v="120"/>
  </r>
  <r>
    <x v="261"/>
    <m/>
    <x v="2172"/>
    <d v="2025-10-24T00:00:00"/>
    <d v="2025-11-25T00:00:00"/>
    <n v="2253.71"/>
    <s v="‭112120503040‬"/>
    <s v="Serviços de Implantação e Operacionalização postos Poupatempo"/>
    <s v="01-‭112120503040‬-000-‭001505060381‬-2-NV022647-000000000-0-0-0"/>
    <s v="NV022640"/>
    <m/>
    <x v="2"/>
    <x v="120"/>
  </r>
  <r>
    <x v="262"/>
    <m/>
    <x v="2173"/>
    <d v="2025-10-03T00:00:00"/>
    <d v="2025-11-25T00:00:00"/>
    <n v="11846.1"/>
    <s v="‭112120503040‬"/>
    <s v="Serviços de Implantação e Operacionalização postos Poupatempo"/>
    <s v="01-‭112120503040‬-000-‭001505060513‬-2-NV021601-000000000-0-0-0"/>
    <s v="NV022583"/>
    <m/>
    <x v="2"/>
    <x v="7"/>
  </r>
  <r>
    <x v="262"/>
    <m/>
    <x v="2174"/>
    <d v="2025-10-02T00:00:00"/>
    <d v="2025-11-25T00:00:00"/>
    <n v="11846.1"/>
    <s v="‭112120503040‬"/>
    <s v="Serviços de Implantação e Operacionalização postos Poupatempo"/>
    <s v="01-‭112120503040‬-000-‭001505060378‬-2-NV022613-000000000-0-0-0"/>
    <s v="NV009954"/>
    <m/>
    <x v="2"/>
    <x v="170"/>
  </r>
  <r>
    <x v="263"/>
    <m/>
    <x v="2175"/>
    <d v="2025-10-24T00:00:00"/>
    <d v="2025-11-25T00:00:00"/>
    <n v="5893.67"/>
    <s v="‭112120503040‬"/>
    <s v="Serviços de Implantação e Operacionalização postos Poupatempo"/>
    <s v="01-‭112120503040‬-000-‭095505060473‬-2-NV004957-000000000-0-0-0"/>
    <s v="NV000953"/>
    <m/>
    <x v="2"/>
    <x v="96"/>
  </r>
  <r>
    <x v="264"/>
    <m/>
    <x v="2176"/>
    <d v="2025-10-03T00:00:00"/>
    <d v="2025-11-25T00:00:00"/>
    <n v="975.54"/>
    <s v="‭112120503040‬"/>
    <s v="Serviços de Implantação e Operacionalização postos Poupatempo"/>
    <s v="01-‭112120503040‬-000-‭064505060093‬-2-NV008122-000000000-0-0-0"/>
    <s v="NV022657"/>
    <m/>
    <x v="2"/>
    <x v="248"/>
  </r>
  <r>
    <x v="264"/>
    <m/>
    <x v="2177"/>
    <d v="2025-10-02T00:00:00"/>
    <d v="2025-11-25T00:00:00"/>
    <n v="975.54"/>
    <s v="‭112120503040‬"/>
    <s v="Serviços de Implantação e Operacionalização postos Poupatempo"/>
    <s v="01-‭112120503040‬-000-‭001505060307‬-2-NV022667-000000000-0-0-0"/>
    <s v="NV022662"/>
    <m/>
    <x v="2"/>
    <x v="151"/>
  </r>
  <r>
    <x v="265"/>
    <m/>
    <x v="2178"/>
    <d v="2025-10-03T00:00:00"/>
    <d v="2025-11-25T00:00:00"/>
    <n v="650.36"/>
    <s v="‭112120503040‬"/>
    <s v="Serviços de Implantação e Operacionalização postos Poupatempo"/>
    <s v="01-‭112120503040‬-000-‭001505060304‬-2-NV022631-000000000-0-0-0"/>
    <s v="NV021606"/>
    <m/>
    <x v="2"/>
    <x v="187"/>
  </r>
  <r>
    <x v="265"/>
    <m/>
    <x v="2179"/>
    <d v="2025-10-02T00:00:00"/>
    <d v="2025-11-25T00:00:00"/>
    <n v="650.36"/>
    <s v="‭112120503040‬"/>
    <s v="Serviços de Implantação e Operacionalização postos Poupatempo"/>
    <s v="01-‭112120503040‬-000-‭075505060098‬-2-NV009957-000000000-0-0-0"/>
    <s v="NV022642"/>
    <m/>
    <x v="2"/>
    <x v="62"/>
  </r>
  <r>
    <x v="29"/>
    <m/>
    <x v="2180"/>
    <d v="2025-11-24T00:00:00"/>
    <d v="2025-11-25T00:00:00"/>
    <n v="16866.54"/>
    <s v="‭112120502050‬"/>
    <s v="Indenizações Sobre Processos Trabalhistas"/>
    <s v="01-‭112120503040‬-000-‭001505060465‬-2-NV022675-000000000-0-0-0"/>
    <s v="NV006961"/>
    <m/>
    <x v="2"/>
    <x v="173"/>
  </r>
  <r>
    <x v="198"/>
    <m/>
    <x v="2181"/>
    <d v="2025-11-17T00:00:00"/>
    <d v="2025-11-25T00:00:00"/>
    <n v="1157.5899999999999"/>
    <s v="‭112120502050‬"/>
    <s v="Indenizações Sobre Processos Trabalhistas"/>
    <s v="01-‭112120503040‬-000-‭001505060491‬-2-NV022609-000000000-0-0-0"/>
    <s v="NV023559"/>
    <m/>
    <x v="2"/>
    <x v="27"/>
  </r>
  <r>
    <x v="266"/>
    <m/>
    <x v="2182"/>
    <d v="2025-10-02T00:00:00"/>
    <d v="2025-11-27T00:00:00"/>
    <n v="1062.1300000000001"/>
    <s v="‭112120503040‬"/>
    <s v="Serviços de Implantação e Operacionalização postos Poupatempo"/>
    <s v="01-‭112120503040‬-000-‭001505060491‬-2-NV022609-000000000-0-0-0"/>
    <s v="NV003970"/>
    <m/>
    <x v="2"/>
    <x v="194"/>
  </r>
  <r>
    <x v="266"/>
    <m/>
    <x v="2183"/>
    <d v="2025-10-01T00:00:00"/>
    <d v="2025-11-27T00:00:00"/>
    <n v="1062.1300000000001"/>
    <s v="‭112120503040‬"/>
    <s v="Serviços de Implantação e Operacionalização postos Poupatempo"/>
    <s v="01-‭112120503040‬-000-‭001505060445‬-2-NV022640-000000000-0-0-0"/>
    <s v="NV022636"/>
    <m/>
    <x v="2"/>
    <x v="156"/>
  </r>
  <r>
    <x v="267"/>
    <m/>
    <x v="2184"/>
    <d v="2025-11-26T00:00:00"/>
    <d v="2025-11-27T00:00:00"/>
    <n v="555.29999999999995"/>
    <s v="‭112120801050‬"/>
    <s v="Legais e Judiciais (Despesas Cartorárias)"/>
    <s v="01-‭112120503040‬-000-‭001505060445‬-2-NV022640-000000000-0-0-0"/>
    <s v="NV006958"/>
    <m/>
    <x v="2"/>
    <x v="0"/>
  </r>
  <r>
    <x v="268"/>
    <m/>
    <x v="2185"/>
    <d v="2025-11-18T00:00:00"/>
    <d v="2025-11-27T00:00:00"/>
    <n v="6866.54"/>
    <s v="‭112120502050‬"/>
    <s v="Indenizações Sobre Processos Trabalhistas"/>
    <s v="01-‭112120502050‬-000-‭015505060536‬-2-NV023559-000000000-0-0-0"/>
    <s v="NV023559"/>
    <m/>
    <x v="2"/>
    <x v="27"/>
  </r>
  <r>
    <x v="269"/>
    <m/>
    <x v="2186"/>
    <d v="2025-10-02T00:00:00"/>
    <d v="2025-11-28T00:00:00"/>
    <n v="708.09"/>
    <s v="‭112120503040‬"/>
    <s v="Serviços de Implantação e Operacionalização postos Poupatempo"/>
    <s v="01-‭112120503040‬-000-‭089505060087‬-2-NV003952-000000000-0-0-0"/>
    <s v="NV003952"/>
    <m/>
    <x v="2"/>
    <x v="209"/>
  </r>
  <r>
    <x v="269"/>
    <m/>
    <x v="2187"/>
    <d v="2025-10-01T00:00:00"/>
    <d v="2025-11-28T00:00:00"/>
    <n v="708.09"/>
    <s v="‭112120503040‬"/>
    <s v="Serviços de Implantação e Operacionalização postos Poupatempo"/>
    <s v="01-‭112120503040‬-000-‭001505060468‬-2-NV022688-000000000-0-0-0"/>
    <s v="NV022688"/>
    <m/>
    <x v="2"/>
    <x v="249"/>
  </r>
  <r>
    <x v="270"/>
    <m/>
    <x v="2188"/>
    <d v="2025-10-24T00:00:00"/>
    <d v="2025-11-28T00:00:00"/>
    <n v="1645.78"/>
    <s v="‭112120503040‬"/>
    <s v="Serviços de Implantação e Operacionalização postos Poupatempo"/>
    <s v="01-‭112120503040‬-000-‭001505060374‬-2-NV022583-000000000-0-0-0"/>
    <s v="NV022614"/>
    <m/>
    <x v="2"/>
    <x v="147"/>
  </r>
  <r>
    <x v="271"/>
    <m/>
    <x v="2189"/>
    <d v="2025-10-24T00:00:00"/>
    <d v="2025-11-28T00:00:00"/>
    <n v="1801"/>
    <s v="‭112120503040‬"/>
    <s v="Serviços de Implantação e Operacionalização postos Poupatempo"/>
    <s v="01-‭112120503040‬-000-‭091505060510‬-2-NV009954-000000000-0-0-0"/>
    <s v="NV021576"/>
    <m/>
    <x v="2"/>
    <x v="71"/>
  </r>
  <r>
    <x v="272"/>
    <m/>
    <x v="2190"/>
    <d v="2025-10-24T00:00:00"/>
    <d v="2025-11-28T00:00:00"/>
    <n v="1787.89"/>
    <s v="‭112120503040‬"/>
    <s v="Serviços de Implantação e Operacionalização postos Poupatempo"/>
    <s v="01-‭112120503040‬-000-‭080505060021‬-2-NV000953-000000000-0-0-0"/>
    <s v="NV021563"/>
    <m/>
    <x v="2"/>
    <x v="55"/>
  </r>
  <r>
    <x v="273"/>
    <m/>
    <x v="2191"/>
    <d v="2025-10-03T00:00:00"/>
    <d v="2025-11-28T00:00:00"/>
    <n v="708.09"/>
    <s v="‭112120503040‬"/>
    <s v="Serviços de Implantação e Operacionalização postos Poupatempo"/>
    <s v="01-‭112120503040‬-000-‭001505060387‬-2-NV022657-000000000-0-0-0"/>
    <s v="NV008123"/>
    <m/>
    <x v="2"/>
    <x v="228"/>
  </r>
  <r>
    <x v="273"/>
    <m/>
    <x v="2192"/>
    <d v="2025-10-02T00:00:00"/>
    <d v="2025-11-28T00:00:00"/>
    <n v="708.09"/>
    <s v="‭112120503040‬"/>
    <s v="Serviços de Implantação e Operacionalização postos Poupatempo"/>
    <s v="01-‭112120503040‬-000-‭001505060523‬-2-NV022662-000000000-0-0-0"/>
    <s v="NV021604"/>
    <m/>
    <x v="2"/>
    <x v="226"/>
  </r>
  <r>
    <x v="274"/>
    <m/>
    <x v="2193"/>
    <d v="2025-10-24T00:00:00"/>
    <d v="2025-11-28T00:00:00"/>
    <n v="26370.3"/>
    <s v="‭112120503040‬"/>
    <s v="Serviços de Implantação e Operacionalização postos Poupatempo"/>
    <s v="01-‭112120503040‬-000-‭001505060363‬-2-NV021606-000000000-0-0-0"/>
    <s v="NV008123"/>
    <m/>
    <x v="2"/>
    <x v="228"/>
  </r>
  <r>
    <x v="275"/>
    <m/>
    <x v="2194"/>
    <d v="2025-10-03T00:00:00"/>
    <d v="2025-11-28T00:00:00"/>
    <n v="1770.22"/>
    <s v="‭112120503040‬"/>
    <s v="Serviços de Implantação e Operacionalização postos Poupatempo"/>
    <s v="01-‭112120503040‬-000-‭001505060520‬-2-NV022642-000000000-0-0-0"/>
    <s v="NV020553"/>
    <m/>
    <x v="2"/>
    <x v="242"/>
  </r>
  <r>
    <x v="275"/>
    <m/>
    <x v="2195"/>
    <d v="2025-10-02T00:00:00"/>
    <d v="2025-11-28T00:00:00"/>
    <n v="1770.22"/>
    <s v="‭112120503040‬"/>
    <s v="Serviços de Implantação e Operacionalização postos Poupatempo"/>
    <s v="01-‭112120502050‬-000-‭016505060161‬-2-NV006961-000000000-0-0-0"/>
    <s v="NV022679"/>
    <m/>
    <x v="2"/>
    <x v="45"/>
  </r>
  <r>
    <x v="276"/>
    <m/>
    <x v="2196"/>
    <d v="2025-10-03T00:00:00"/>
    <d v="2025-11-28T00:00:00"/>
    <n v="975.54"/>
    <s v="‭112120503040‬"/>
    <s v="Serviços de Implantação e Operacionalização postos Poupatempo"/>
    <s v="01-‭112120502050‬-000-‭015505060536‬-2-NV023559-000000000-0-0-0"/>
    <s v="NV021612"/>
    <m/>
    <x v="2"/>
    <x v="245"/>
  </r>
  <r>
    <x v="276"/>
    <m/>
    <x v="2197"/>
    <d v="2025-10-02T00:00:00"/>
    <d v="2025-11-28T00:00:00"/>
    <n v="975.54"/>
    <s v="‭112120503040‬"/>
    <s v="Serviços de Implantação e Operacionalização postos Poupatempo"/>
    <s v="01-‭112120503040‬-000-‭086505060092‬-2-NV003970-000000000-0-0-0"/>
    <s v="NV022644"/>
    <m/>
    <x v="2"/>
    <x v="152"/>
  </r>
  <r>
    <x v="277"/>
    <m/>
    <x v="2198"/>
    <d v="2025-10-02T00:00:00"/>
    <d v="2025-11-28T00:00:00"/>
    <n v="0.22"/>
    <n v="112120401010"/>
    <s v="Atualização / Subscrição Software"/>
    <s v="01-112120401010-000-104505080005-2-NV003980-000000000-0-0-0"/>
    <s v="NV003980"/>
    <m/>
    <x v="2"/>
    <x v="142"/>
  </r>
  <r>
    <x v="277"/>
    <m/>
    <x v="2198"/>
    <d v="2025-10-02T00:00:00"/>
    <d v="2025-11-28T00:00:00"/>
    <n v="194.76"/>
    <n v="112120401010"/>
    <s v="Atualização / Subscrição Software"/>
    <s v="01-112120401010-000-104505080005-2-NV003980-000000000-0-0-0"/>
    <s v="NV003980"/>
    <m/>
    <x v="2"/>
    <x v="142"/>
  </r>
  <r>
    <x v="277"/>
    <m/>
    <x v="2198"/>
    <d v="2025-10-02T00:00:00"/>
    <d v="2025-11-28T00:00:00"/>
    <n v="441.99"/>
    <n v="112120401010"/>
    <s v="Atualização / Subscrição Software"/>
    <s v="01-112120401010-000-1500000001-2-NV021583-000000000-0-0-0"/>
    <s v="NV021583"/>
    <m/>
    <x v="2"/>
    <x v="261"/>
  </r>
  <r>
    <x v="277"/>
    <m/>
    <x v="2198"/>
    <d v="2025-10-02T00:00:00"/>
    <d v="2025-11-28T00:00:00"/>
    <n v="1240.19"/>
    <n v="112120401010"/>
    <s v="Atualização / Subscrição Software"/>
    <s v="01-112120401010-000-1500000008-2-NV021583-000000000-0-0-0"/>
    <s v="NV021583"/>
    <m/>
    <x v="2"/>
    <x v="261"/>
  </r>
  <r>
    <x v="277"/>
    <m/>
    <x v="2198"/>
    <d v="2025-10-02T00:00:00"/>
    <d v="2025-11-28T00:00:00"/>
    <n v="159.61000000000001"/>
    <n v="112120401010"/>
    <s v="Atualização / Subscrição Software"/>
    <s v="01-112120401010-000-1505000005-2-NV006958-000000000-0-0-0"/>
    <s v="NV006958"/>
    <m/>
    <x v="2"/>
    <x v="0"/>
  </r>
  <r>
    <x v="277"/>
    <m/>
    <x v="2198"/>
    <d v="2025-10-02T00:00:00"/>
    <d v="2025-11-28T00:00:00"/>
    <n v="2062.9899999999998"/>
    <n v="112120401010"/>
    <s v="Atualização / Subscrição Software"/>
    <s v="01-112120401010-000-1505000006-2-NV006958-000000000-0-0-0"/>
    <s v="NV006958"/>
    <m/>
    <x v="2"/>
    <x v="0"/>
  </r>
  <r>
    <x v="277"/>
    <m/>
    <x v="2198"/>
    <d v="2025-10-02T00:00:00"/>
    <d v="2025-11-28T00:00:00"/>
    <n v="380.68"/>
    <n v="112120401010"/>
    <s v="Atualização / Subscrição Software"/>
    <s v="01-112120401010-000-1505010012-2-NV006958-000000000-0-0-0"/>
    <s v="NV006958"/>
    <m/>
    <x v="2"/>
    <x v="0"/>
  </r>
  <r>
    <x v="277"/>
    <m/>
    <x v="2198"/>
    <d v="2025-10-02T00:00:00"/>
    <d v="2025-11-28T00:00:00"/>
    <n v="511"/>
    <n v="112120401010"/>
    <s v="Atualização / Subscrição Software"/>
    <s v="01-112120401010-000-1505010013-2-NV006958-000000000-0-0-0"/>
    <s v="NV006958"/>
    <m/>
    <x v="2"/>
    <x v="0"/>
  </r>
  <r>
    <x v="277"/>
    <m/>
    <x v="2198"/>
    <d v="2025-10-02T00:00:00"/>
    <d v="2025-11-28T00:00:00"/>
    <n v="1675.86"/>
    <n v="112120401010"/>
    <s v="Atualização / Subscrição Software"/>
    <s v="01-112120401010-000-1505010015-2-NV006958-000000000-0-0-0"/>
    <s v="NV006958"/>
    <m/>
    <x v="2"/>
    <x v="0"/>
  </r>
  <r>
    <x v="277"/>
    <m/>
    <x v="2198"/>
    <d v="2025-10-02T00:00:00"/>
    <d v="2025-11-28T00:00:00"/>
    <n v="2053.21"/>
    <n v="112120401010"/>
    <s v="Atualização / Subscrição Software"/>
    <s v="01-112120401010-000-1505010016-2-NV019951-000000000-0-0-0"/>
    <s v="NV019951"/>
    <m/>
    <x v="2"/>
    <x v="262"/>
  </r>
  <r>
    <x v="277"/>
    <m/>
    <x v="2198"/>
    <d v="2025-10-02T00:00:00"/>
    <d v="2025-11-28T00:00:00"/>
    <n v="478.83"/>
    <n v="112120401010"/>
    <s v="Atualização / Subscrição Software"/>
    <s v="01-112120401010-000-1505010029-2-NV006958-000000000-0-0-0"/>
    <s v="NV006958"/>
    <m/>
    <x v="2"/>
    <x v="0"/>
  </r>
  <r>
    <x v="277"/>
    <m/>
    <x v="2198"/>
    <d v="2025-10-02T00:00:00"/>
    <d v="2025-11-28T00:00:00"/>
    <n v="405.19"/>
    <n v="112120401010"/>
    <s v="Atualização / Subscrição Software"/>
    <s v="01-112120401010-000-1505010033-2-NV006958-000000000-0-0-0"/>
    <s v="NV006958"/>
    <m/>
    <x v="2"/>
    <x v="0"/>
  </r>
  <r>
    <x v="277"/>
    <m/>
    <x v="2198"/>
    <d v="2025-10-02T00:00:00"/>
    <d v="2025-11-28T00:00:00"/>
    <n v="223.94"/>
    <n v="112120401010"/>
    <s v="Atualização / Subscrição Software"/>
    <s v="01-112120401010-000-1505020012-2-NV006958-000000000-0-0-0"/>
    <s v="NV006958"/>
    <m/>
    <x v="2"/>
    <x v="0"/>
  </r>
  <r>
    <x v="277"/>
    <m/>
    <x v="2198"/>
    <d v="2025-10-02T00:00:00"/>
    <d v="2025-11-28T00:00:00"/>
    <n v="354.37"/>
    <n v="112120401010"/>
    <s v="Atualização / Subscrição Software"/>
    <s v="01-112120401010-000-1505020014-2-NV006958-000000000-0-0-0"/>
    <s v="NV006958"/>
    <m/>
    <x v="2"/>
    <x v="0"/>
  </r>
  <r>
    <x v="277"/>
    <m/>
    <x v="2198"/>
    <d v="2025-10-02T00:00:00"/>
    <d v="2025-11-28T00:00:00"/>
    <n v="193.57"/>
    <n v="112120401010"/>
    <s v="Atualização / Subscrição Software"/>
    <s v="01-112120401010-000-1505020018-2-NV022581-000000000-0-0-0"/>
    <s v="NV022581"/>
    <m/>
    <x v="2"/>
    <x v="263"/>
  </r>
  <r>
    <x v="277"/>
    <m/>
    <x v="2198"/>
    <d v="2025-10-02T00:00:00"/>
    <d v="2025-11-28T00:00:00"/>
    <n v="53.8"/>
    <n v="112120401010"/>
    <s v="Atualização / Subscrição Software"/>
    <s v="01-112120401010-000-1505020023-2-NV006958-000000000-0-0-0"/>
    <s v="NV006958"/>
    <m/>
    <x v="2"/>
    <x v="0"/>
  </r>
  <r>
    <x v="277"/>
    <m/>
    <x v="2198"/>
    <d v="2025-10-02T00:00:00"/>
    <d v="2025-11-28T00:00:00"/>
    <n v="2126.25"/>
    <n v="112120401010"/>
    <s v="Atualização / Subscrição Software"/>
    <s v="01-112120401010-000-1505040010-2-NV022560-000000000-0-0-0"/>
    <s v="NV022560"/>
    <m/>
    <x v="2"/>
    <x v="5"/>
  </r>
  <r>
    <x v="277"/>
    <m/>
    <x v="2198"/>
    <d v="2025-10-02T00:00:00"/>
    <d v="2025-11-28T00:00:00"/>
    <n v="380.68"/>
    <n v="112120401010"/>
    <s v="Atualização / Subscrição Software"/>
    <s v="01-112120401010-000-1505040013-2-NV006958-000000000-0-0-0"/>
    <s v="NV006958"/>
    <m/>
    <x v="2"/>
    <x v="0"/>
  </r>
  <r>
    <x v="277"/>
    <m/>
    <x v="2198"/>
    <d v="2025-10-02T00:00:00"/>
    <d v="2025-11-28T00:00:00"/>
    <n v="868.96"/>
    <n v="112120401010"/>
    <s v="Atualização / Subscrição Software"/>
    <s v="01-112120401010-000-1505040014-2-NV006958-000000000-0-0-0"/>
    <s v="NV006958"/>
    <m/>
    <x v="2"/>
    <x v="0"/>
  </r>
  <r>
    <x v="277"/>
    <m/>
    <x v="2198"/>
    <d v="2025-10-02T00:00:00"/>
    <d v="2025-11-28T00:00:00"/>
    <n v="859.51"/>
    <n v="112120401010"/>
    <s v="Atualização / Subscrição Software"/>
    <s v="01-112120401010-000-1505060277-2-NV022589-000000000-0-0-0"/>
    <s v="NV022589"/>
    <m/>
    <x v="2"/>
    <x v="264"/>
  </r>
  <r>
    <x v="277"/>
    <m/>
    <x v="2198"/>
    <d v="2025-10-02T00:00:00"/>
    <d v="2025-11-28T00:00:00"/>
    <n v="1065.27"/>
    <n v="112120401010"/>
    <s v="Atualização / Subscrição Software"/>
    <s v="01-112120401010-000-1505060278-2-NV022589-000000000-0-0-0"/>
    <s v="NV022589"/>
    <m/>
    <x v="2"/>
    <x v="264"/>
  </r>
  <r>
    <x v="277"/>
    <m/>
    <x v="2198"/>
    <d v="2025-10-02T00:00:00"/>
    <d v="2025-11-28T00:00:00"/>
    <n v="434.48"/>
    <n v="112120401010"/>
    <s v="Atualização / Subscrição Software"/>
    <s v="01-112120401010-000-1505060458-2-NV006958-000000000-0-0-0"/>
    <s v="NV006958"/>
    <m/>
    <x v="2"/>
    <x v="0"/>
  </r>
  <r>
    <x v="277"/>
    <m/>
    <x v="2198"/>
    <d v="2025-10-02T00:00:00"/>
    <d v="2025-11-28T00:00:00"/>
    <n v="53.8"/>
    <n v="112120401010"/>
    <s v="Atualização / Subscrição Software"/>
    <s v="01-112120401010-000-1505060532-2-NV021552-000000000-0-0-0"/>
    <s v="NV021552"/>
    <m/>
    <x v="2"/>
    <x v="265"/>
  </r>
  <r>
    <x v="277"/>
    <m/>
    <x v="2198"/>
    <d v="2025-10-02T00:00:00"/>
    <d v="2025-11-28T00:00:00"/>
    <n v="159.61000000000001"/>
    <n v="112120401010"/>
    <s v="Atualização / Subscrição Software"/>
    <s v="01-112120401010-000-1505060533-2-NV006963-000000000-0-0-0"/>
    <s v="NV006963"/>
    <m/>
    <x v="2"/>
    <x v="239"/>
  </r>
  <r>
    <x v="277"/>
    <m/>
    <x v="2198"/>
    <d v="2025-10-02T00:00:00"/>
    <d v="2025-11-28T00:00:00"/>
    <n v="595.89"/>
    <n v="112120401010"/>
    <s v="Atualização / Subscrição Software"/>
    <s v="01-112120401010-000-1505060534-2-NV006958-000000000-0-0-0"/>
    <s v="NV006958"/>
    <m/>
    <x v="2"/>
    <x v="0"/>
  </r>
  <r>
    <x v="277"/>
    <m/>
    <x v="2198"/>
    <d v="2025-10-02T00:00:00"/>
    <d v="2025-11-28T00:00:00"/>
    <n v="159.61000000000001"/>
    <n v="112120401010"/>
    <s v="Atualização / Subscrição Software"/>
    <s v="01-112120401010-000-1505080001-2-NV006958-000000000-0-0-0"/>
    <s v="NV006958"/>
    <m/>
    <x v="2"/>
    <x v="0"/>
  </r>
  <r>
    <x v="277"/>
    <m/>
    <x v="2198"/>
    <d v="2025-10-02T00:00:00"/>
    <d v="2025-11-28T00:00:00"/>
    <n v="1992.33"/>
    <n v="112120401010"/>
    <s v="Atualização / Subscrição Software"/>
    <s v="01-112120401010-000-1505080002-2-NV006958-000000000-0-0-0"/>
    <s v="NV006958"/>
    <m/>
    <x v="2"/>
    <x v="0"/>
  </r>
  <r>
    <x v="277"/>
    <m/>
    <x v="2198"/>
    <d v="2025-10-02T00:00:00"/>
    <d v="2025-11-28T00:00:00"/>
    <n v="415.82"/>
    <n v="112120401010"/>
    <s v="Atualização / Subscrição Software"/>
    <s v="01-112120401010-000-1505080003-2-NV006958-000000000-0-0-0"/>
    <s v="NV006958"/>
    <m/>
    <x v="2"/>
    <x v="0"/>
  </r>
  <r>
    <x v="277"/>
    <m/>
    <x v="2198"/>
    <d v="2025-10-02T00:00:00"/>
    <d v="2025-11-28T00:00:00"/>
    <n v="761.35"/>
    <n v="112120401010"/>
    <s v="Atualização / Subscrição Software"/>
    <s v="01-112120401010-000-1505080004-2-NV006958-000000000-0-0-0"/>
    <s v="NV006958"/>
    <m/>
    <x v="2"/>
    <x v="0"/>
  </r>
  <r>
    <x v="277"/>
    <m/>
    <x v="2198"/>
    <d v="2025-10-02T00:00:00"/>
    <d v="2025-11-28T00:00:00"/>
    <n v="913.31"/>
    <n v="112120401010"/>
    <s v="Atualização / Subscrição Software"/>
    <s v="01-112120401010-000-1505080006-2-NV006958-000000000-0-0-0"/>
    <s v="NV006958"/>
    <m/>
    <x v="2"/>
    <x v="0"/>
  </r>
  <r>
    <x v="277"/>
    <m/>
    <x v="2198"/>
    <d v="2025-10-02T00:00:00"/>
    <d v="2025-11-28T00:00:00"/>
    <n v="159.61000000000001"/>
    <n v="112120401010"/>
    <s v="Atualização / Subscrição Software"/>
    <s v="01-112120401010-000-15505010024-2-NV006963-000000000-0-0-0"/>
    <s v="NV006963"/>
    <m/>
    <x v="2"/>
    <x v="239"/>
  </r>
  <r>
    <x v="277"/>
    <m/>
    <x v="2198"/>
    <d v="2025-10-02T00:00:00"/>
    <d v="2025-11-28T00:00:00"/>
    <n v="107.61"/>
    <n v="112120401010"/>
    <s v="Atualização / Subscrição Software"/>
    <s v="01-112120401010-000-15505060004-2-NV006963-000000000-0-0-0"/>
    <s v="NV006963"/>
    <m/>
    <x v="2"/>
    <x v="239"/>
  </r>
  <r>
    <x v="277"/>
    <m/>
    <x v="2198"/>
    <d v="2025-10-02T00:00:00"/>
    <d v="2025-11-28T00:00:00"/>
    <n v="53.8"/>
    <n v="112120401010"/>
    <s v="Atualização / Subscrição Software"/>
    <s v="01-112120401010-000-16505060188-2-NV022593-000000000-0-0-0"/>
    <s v="NV022593"/>
    <m/>
    <x v="2"/>
    <x v="260"/>
  </r>
  <r>
    <x v="277"/>
    <m/>
    <x v="2198"/>
    <d v="2025-10-02T00:00:00"/>
    <d v="2025-11-28T00:00:00"/>
    <n v="107.61"/>
    <n v="112120401010"/>
    <s v="Atualização / Subscrição Software"/>
    <s v="01-112120401010-000-16505060447-2-NV023557-000000000-0-0-0"/>
    <s v="NV023557"/>
    <m/>
    <x v="2"/>
    <x v="266"/>
  </r>
  <r>
    <x v="277"/>
    <m/>
    <x v="2198"/>
    <d v="2025-10-02T00:00:00"/>
    <d v="2025-11-28T00:00:00"/>
    <n v="380.68"/>
    <n v="112120401010"/>
    <s v="Atualização / Subscrição Software"/>
    <s v="01-112120401010-000-45505040017-2-NV006962-000000000-0-0-0"/>
    <s v="NV006962"/>
    <m/>
    <x v="2"/>
    <x v="40"/>
  </r>
  <r>
    <x v="277"/>
    <m/>
    <x v="2198"/>
    <d v="2025-10-02T00:00:00"/>
    <d v="2025-11-28T00:00:00"/>
    <n v="532.64"/>
    <n v="112120401010"/>
    <s v="Atualização / Subscrição Software"/>
    <s v="01-112120401010-000-45505060009-2-NV021554-000000000-0-0-0"/>
    <s v="NV021554"/>
    <m/>
    <x v="2"/>
    <x v="13"/>
  </r>
  <r>
    <x v="277"/>
    <m/>
    <x v="2198"/>
    <d v="2025-10-02T00:00:00"/>
    <d v="2025-11-28T00:00:00"/>
    <n v="1020.92"/>
    <n v="112120401010"/>
    <s v="Atualização / Subscrição Software"/>
    <s v="01-112120401010-000-46505060010-2-NV021555-000000000-0-0-0"/>
    <s v="NV021555"/>
    <m/>
    <x v="2"/>
    <x v="154"/>
  </r>
  <r>
    <x v="277"/>
    <m/>
    <x v="2198"/>
    <d v="2025-10-02T00:00:00"/>
    <d v="2025-11-28T00:00:00"/>
    <n v="53.8"/>
    <n v="112120401010"/>
    <s v="Atualização / Subscrição Software"/>
    <s v="01-112120401010-000-46505060153-2-NV006964-000000000-0-0-0"/>
    <s v="NV006964"/>
    <m/>
    <x v="2"/>
    <x v="23"/>
  </r>
  <r>
    <x v="277"/>
    <m/>
    <x v="2198"/>
    <d v="2025-10-02T00:00:00"/>
    <d v="2025-11-28T00:00:00"/>
    <n v="159.61000000000001"/>
    <n v="112120401010"/>
    <s v="Atualização / Subscrição Software"/>
    <s v="01-112120401010-000-47505060191-2-NV022596-000000000-0-0-0"/>
    <s v="NV022596"/>
    <m/>
    <x v="2"/>
    <x v="267"/>
  </r>
  <r>
    <x v="277"/>
    <m/>
    <x v="2198"/>
    <d v="2025-10-02T00:00:00"/>
    <d v="2025-11-28T00:00:00"/>
    <n v="755.5"/>
    <n v="112120401010"/>
    <s v="Atualização / Subscrição Software"/>
    <s v="01-112120401010-000-47505060446-2-NV021556-000000000-0-0-0"/>
    <s v="NV021556"/>
    <m/>
    <x v="2"/>
    <x v="153"/>
  </r>
  <r>
    <x v="277"/>
    <m/>
    <x v="2198"/>
    <d v="2025-10-02T00:00:00"/>
    <d v="2025-11-28T00:00:00"/>
    <n v="159.61000000000001"/>
    <n v="112120401010"/>
    <s v="Atualização / Subscrição Software"/>
    <s v="01-112120401010-000-49505010009-2-NV022599-000000000-0-0-0"/>
    <s v="NV022599"/>
    <m/>
    <x v="2"/>
    <x v="6"/>
  </r>
  <r>
    <x v="277"/>
    <m/>
    <x v="2198"/>
    <d v="2025-10-02T00:00:00"/>
    <d v="2025-11-28T00:00:00"/>
    <n v="430.42"/>
    <n v="112120401010"/>
    <s v="Atualização / Subscrição Software"/>
    <s v="01-112120401010-000-49505010018-2-NV006967-000000000-0-0-0"/>
    <s v="NV006967"/>
    <m/>
    <x v="2"/>
    <x v="52"/>
  </r>
  <r>
    <x v="277"/>
    <m/>
    <x v="2198"/>
    <d v="2025-10-02T00:00:00"/>
    <d v="2025-11-28T00:00:00"/>
    <n v="159.61000000000001"/>
    <n v="112120401010"/>
    <s v="Atualização / Subscrição Software"/>
    <s v="01-112120401010-000-49505010023-2-NV006967-000000000-0-0-0"/>
    <s v="NV006967"/>
    <m/>
    <x v="2"/>
    <x v="52"/>
  </r>
  <r>
    <x v="277"/>
    <m/>
    <x v="2198"/>
    <d v="2025-10-02T00:00:00"/>
    <d v="2025-11-28T00:00:00"/>
    <n v="159.61000000000001"/>
    <n v="112120401010"/>
    <s v="Atualização / Subscrição Software"/>
    <s v="01-112120401010-000-49505010031-2-NV006967-000000000-0-0-0"/>
    <s v="NV006967"/>
    <m/>
    <x v="2"/>
    <x v="52"/>
  </r>
  <r>
    <x v="277"/>
    <m/>
    <x v="2198"/>
    <d v="2025-10-02T00:00:00"/>
    <d v="2025-11-28T00:00:00"/>
    <n v="53.8"/>
    <n v="112120401010"/>
    <s v="Atualização / Subscrição Software"/>
    <s v="01-112120401010-000-49505040012-2-NV006967-000000000-0-0-0"/>
    <s v="NV006967"/>
    <m/>
    <x v="2"/>
    <x v="52"/>
  </r>
  <r>
    <x v="277"/>
    <m/>
    <x v="2198"/>
    <d v="2025-10-02T00:00:00"/>
    <d v="2025-11-28T00:00:00"/>
    <n v="1011.47"/>
    <n v="112120401010"/>
    <s v="Atualização / Subscrição Software"/>
    <s v="01-112120401010-000-49505060006-2-NV021551-000000000-0-0-0"/>
    <s v="NV021551"/>
    <m/>
    <x v="2"/>
    <x v="53"/>
  </r>
  <r>
    <x v="277"/>
    <m/>
    <x v="2198"/>
    <d v="2025-10-02T00:00:00"/>
    <d v="2025-11-28T00:00:00"/>
    <n v="321.02"/>
    <n v="112120401010"/>
    <s v="Atualização / Subscrição Software"/>
    <s v="01-112120401010-000-49505060020-2-NV006967-000000000-0-0-0"/>
    <s v="NV006967"/>
    <m/>
    <x v="2"/>
    <x v="52"/>
  </r>
  <r>
    <x v="277"/>
    <m/>
    <x v="2198"/>
    <d v="2025-10-02T00:00:00"/>
    <d v="2025-11-28T00:00:00"/>
    <n v="376.62"/>
    <n v="112120401010"/>
    <s v="Atualização / Subscrição Software"/>
    <s v="01-112120401010-000-50505010020-2-NV006968-000000000-0-0-0"/>
    <s v="NV006968"/>
    <m/>
    <x v="2"/>
    <x v="221"/>
  </r>
  <r>
    <x v="277"/>
    <m/>
    <x v="2198"/>
    <d v="2025-10-02T00:00:00"/>
    <d v="2025-11-28T00:00:00"/>
    <n v="254.55"/>
    <n v="112120401010"/>
    <s v="Atualização / Subscrição Software"/>
    <s v="01-112120401010-000-50505010022-2-NV006968-000000000-0-0-0"/>
    <s v="NV006968"/>
    <m/>
    <x v="2"/>
    <x v="221"/>
  </r>
  <r>
    <x v="277"/>
    <m/>
    <x v="2198"/>
    <d v="2025-10-02T00:00:00"/>
    <d v="2025-11-28T00:00:00"/>
    <n v="107.61"/>
    <n v="112120401010"/>
    <s v="Atualização / Subscrição Software"/>
    <s v="01-112120401010-000-50505020021-2-NV006968-000000000-0-0-0"/>
    <s v="NV006968"/>
    <m/>
    <x v="2"/>
    <x v="221"/>
  </r>
  <r>
    <x v="277"/>
    <m/>
    <x v="2198"/>
    <d v="2025-10-02T00:00:00"/>
    <d v="2025-11-28T00:00:00"/>
    <n v="374.82"/>
    <n v="112120401010"/>
    <s v="Atualização / Subscrição Software"/>
    <s v="01-112120401010-000-50505060008-2-NV021553-000000000-0-0-0"/>
    <s v="NV021553"/>
    <m/>
    <x v="2"/>
    <x v="102"/>
  </r>
  <r>
    <x v="277"/>
    <m/>
    <x v="2198"/>
    <d v="2025-10-02T00:00:00"/>
    <d v="2025-11-28T00:00:00"/>
    <n v="161.41"/>
    <n v="112120401010"/>
    <s v="Atualização / Subscrição Software"/>
    <s v="01-112120401010-000-50505060090-2-NV006968-000000000-0-0-0"/>
    <s v="NV006968"/>
    <m/>
    <x v="2"/>
    <x v="221"/>
  </r>
  <r>
    <x v="277"/>
    <m/>
    <x v="2198"/>
    <d v="2025-10-02T00:00:00"/>
    <d v="2025-11-28T00:00:00"/>
    <n v="159.61000000000001"/>
    <n v="112120401010"/>
    <s v="Atualização / Subscrição Software"/>
    <s v="01-112120401010-000-50505060187-2-NV022592-000000000-0-0-0"/>
    <s v="NV022592"/>
    <m/>
    <x v="2"/>
    <x v="257"/>
  </r>
  <r>
    <x v="277"/>
    <m/>
    <x v="2198"/>
    <d v="2025-10-02T00:00:00"/>
    <d v="2025-11-28T00:00:00"/>
    <n v="53.8"/>
    <n v="112120401010"/>
    <s v="Atualização / Subscrição Software"/>
    <s v="01-112120401010-000-67505060460-2-NV009956-000000000-0-0-0"/>
    <s v="NV009956"/>
    <m/>
    <x v="2"/>
    <x v="58"/>
  </r>
  <r>
    <x v="277"/>
    <m/>
    <x v="2198"/>
    <d v="2025-10-02T00:00:00"/>
    <d v="2025-11-28T00:00:00"/>
    <n v="159.61000000000001"/>
    <n v="112120401010"/>
    <s v="Atualização / Subscrição Software"/>
    <s v="01-112120401010-000-68505060456-2-NV003975-000000000-0-0-0"/>
    <s v="NV003975"/>
    <m/>
    <x v="2"/>
    <x v="81"/>
  </r>
  <r>
    <x v="277"/>
    <m/>
    <x v="2198"/>
    <d v="2025-10-02T00:00:00"/>
    <d v="2025-11-28T00:00:00"/>
    <n v="53.8"/>
    <n v="112120401010"/>
    <s v="Atualização / Subscrição Software"/>
    <s v="01-112120401010-000-72505060480-2-NV003973-000000000-0-0-0"/>
    <s v="NV003973"/>
    <m/>
    <x v="2"/>
    <x v="66"/>
  </r>
  <r>
    <x v="277"/>
    <m/>
    <x v="2198"/>
    <d v="2025-10-02T00:00:00"/>
    <d v="2025-11-28T00:00:00"/>
    <n v="194.76"/>
    <n v="112120401010"/>
    <s v="Atualização / Subscrição Software"/>
    <s v="01-112120401010-000-104505080005-2-NV003980-000000000-0-0-0"/>
    <s v="NV003980"/>
    <m/>
    <x v="2"/>
    <x v="1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2D9EC-3DB2-4235-B0B7-2E5BA5CA801E}" name="Tabela dinâmica1" cacheId="1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 DE RECEITA/POSTO" colHeaderCaption="RECURSO FINANCEIRO">
  <location ref="A3:E12" firstHeaderRow="1" firstDataRow="2" firstDataCol="1"/>
  <pivotFields count="5">
    <pivotField axis="axisRow" showAll="0">
      <items count="24">
        <item sd="0" x="1"/>
        <item sd="0" x="2"/>
        <item sd="0" x="3"/>
        <item sd="0" x="4"/>
        <item sd="0" x="5"/>
        <item sd="0" x="6"/>
        <item sd="0" x="0"/>
        <item h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t="default" sd="0"/>
      </items>
    </pivotField>
    <pivotField axis="axisRow" showAll="0">
      <items count="204">
        <item m="1" x="91"/>
        <item m="1" x="92"/>
        <item m="1" x="120"/>
        <item m="1" x="121"/>
        <item m="1" x="122"/>
        <item m="1" x="93"/>
        <item m="1" x="123"/>
        <item m="1" x="124"/>
        <item m="1" x="94"/>
        <item m="1" x="125"/>
        <item m="1" x="95"/>
        <item m="1" x="126"/>
        <item m="1" x="96"/>
        <item m="1" x="97"/>
        <item m="1" x="98"/>
        <item m="1" x="127"/>
        <item m="1" x="128"/>
        <item m="1" x="129"/>
        <item m="1" x="99"/>
        <item m="1" x="100"/>
        <item m="1" x="130"/>
        <item m="1" x="131"/>
        <item m="1" x="132"/>
        <item m="1" x="101"/>
        <item m="1" x="102"/>
        <item m="1" x="118"/>
        <item m="1" x="103"/>
        <item m="1" x="104"/>
        <item m="1" x="117"/>
        <item m="1" x="105"/>
        <item m="1" x="119"/>
        <item m="1" x="133"/>
        <item m="1" x="106"/>
        <item m="1" x="134"/>
        <item m="1" x="107"/>
        <item m="1" x="135"/>
        <item m="1" x="136"/>
        <item m="1" x="108"/>
        <item m="1" x="137"/>
        <item m="1" x="109"/>
        <item m="1" x="110"/>
        <item m="1" x="111"/>
        <item m="1" x="112"/>
        <item m="1" x="138"/>
        <item m="1" x="113"/>
        <item m="1" x="114"/>
        <item m="1" x="139"/>
        <item m="1" x="140"/>
        <item m="1" x="143"/>
        <item m="1" x="141"/>
        <item m="1" x="115"/>
        <item m="1" x="116"/>
        <item m="1" x="1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77"/>
        <item x="17"/>
        <item x="85"/>
        <item x="18"/>
        <item x="82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86"/>
        <item x="76"/>
        <item x="87"/>
        <item x="80"/>
        <item x="75"/>
        <item x="79"/>
        <item x="84"/>
        <item x="78"/>
        <item x="83"/>
        <item x="88"/>
        <item x="71"/>
        <item x="41"/>
        <item x="42"/>
        <item x="43"/>
        <item x="44"/>
        <item x="45"/>
        <item x="74"/>
        <item x="70"/>
        <item x="69"/>
        <item x="46"/>
        <item x="47"/>
        <item x="48"/>
        <item x="49"/>
        <item x="50"/>
        <item x="51"/>
        <item x="52"/>
        <item x="72"/>
        <item x="53"/>
        <item x="73"/>
        <item x="54"/>
        <item x="55"/>
        <item x="56"/>
        <item x="57"/>
        <item x="58"/>
        <item x="89"/>
        <item x="59"/>
        <item x="60"/>
        <item x="61"/>
        <item x="81"/>
        <item x="62"/>
        <item x="63"/>
        <item x="64"/>
        <item x="65"/>
        <item x="66"/>
        <item x="67"/>
        <item x="68"/>
        <item x="90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4"/>
        <item m="1" x="195"/>
        <item m="1" x="196"/>
        <item m="1" x="197"/>
        <item m="1" x="198"/>
        <item m="1" x="199"/>
        <item m="1" x="200"/>
        <item m="1" x="201"/>
        <item m="1" x="202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2">
    <format dxfId="21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  <format dxfId="20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</formats>
  <pivotTableStyleInfo name="PivotStyleLight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884075-B707-4450-B6DB-E749AF7F7658}" name="Tabela dinâmica1" cacheId="11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7" firstHeaderRow="1" firstDataRow="2" firstDataCol="1"/>
  <pivotFields count="15">
    <pivotField axis="axisRow" showAll="0" sortType="ascending" defaultSubtotal="0">
      <items count="278">
        <item x="13"/>
        <item x="14"/>
        <item x="235"/>
        <item x="236"/>
        <item x="38"/>
        <item x="237"/>
        <item x="15"/>
        <item x="1"/>
        <item x="277"/>
        <item x="238"/>
        <item x="16"/>
        <item x="0"/>
        <item x="2"/>
        <item x="239"/>
        <item x="240"/>
        <item x="241"/>
        <item x="17"/>
        <item x="18"/>
        <item x="31"/>
        <item x="19"/>
        <item x="20"/>
        <item x="97"/>
        <item x="3"/>
        <item x="21"/>
        <item x="22"/>
        <item x="23"/>
        <item x="12"/>
        <item x="11"/>
        <item x="201"/>
        <item x="24"/>
        <item x="100"/>
        <item x="101"/>
        <item x="116"/>
        <item x="117"/>
        <item x="118"/>
        <item x="119"/>
        <item x="120"/>
        <item x="121"/>
        <item x="249"/>
        <item x="39"/>
        <item x="202"/>
        <item x="250"/>
        <item x="203"/>
        <item x="122"/>
        <item x="251"/>
        <item x="40"/>
        <item x="41"/>
        <item x="42"/>
        <item x="204"/>
        <item x="5"/>
        <item x="123"/>
        <item x="124"/>
        <item x="125"/>
        <item x="126"/>
        <item x="43"/>
        <item x="44"/>
        <item x="127"/>
        <item x="128"/>
        <item x="205"/>
        <item x="129"/>
        <item x="45"/>
        <item x="242"/>
        <item x="243"/>
        <item x="46"/>
        <item x="47"/>
        <item x="48"/>
        <item x="269"/>
        <item x="130"/>
        <item x="206"/>
        <item x="252"/>
        <item x="131"/>
        <item x="49"/>
        <item x="50"/>
        <item x="132"/>
        <item x="51"/>
        <item x="253"/>
        <item x="133"/>
        <item x="134"/>
        <item x="52"/>
        <item x="135"/>
        <item x="53"/>
        <item x="6"/>
        <item x="54"/>
        <item x="245"/>
        <item x="102"/>
        <item x="207"/>
        <item x="103"/>
        <item x="55"/>
        <item x="104"/>
        <item x="136"/>
        <item x="270"/>
        <item x="208"/>
        <item x="137"/>
        <item x="56"/>
        <item x="138"/>
        <item x="57"/>
        <item x="209"/>
        <item x="58"/>
        <item x="139"/>
        <item x="271"/>
        <item x="59"/>
        <item x="140"/>
        <item x="141"/>
        <item x="4"/>
        <item x="142"/>
        <item x="210"/>
        <item x="60"/>
        <item x="33"/>
        <item x="61"/>
        <item x="62"/>
        <item x="143"/>
        <item x="105"/>
        <item x="144"/>
        <item x="145"/>
        <item x="146"/>
        <item x="147"/>
        <item x="254"/>
        <item x="211"/>
        <item x="212"/>
        <item x="106"/>
        <item x="63"/>
        <item x="148"/>
        <item x="149"/>
        <item x="213"/>
        <item x="107"/>
        <item x="64"/>
        <item x="150"/>
        <item x="266"/>
        <item x="151"/>
        <item x="152"/>
        <item x="65"/>
        <item x="66"/>
        <item x="98"/>
        <item x="153"/>
        <item x="108"/>
        <item x="67"/>
        <item x="214"/>
        <item x="154"/>
        <item x="68"/>
        <item x="69"/>
        <item x="215"/>
        <item x="34"/>
        <item x="155"/>
        <item x="156"/>
        <item x="109"/>
        <item x="110"/>
        <item x="157"/>
        <item x="216"/>
        <item x="158"/>
        <item x="217"/>
        <item x="218"/>
        <item x="159"/>
        <item x="246"/>
        <item x="70"/>
        <item x="255"/>
        <item x="219"/>
        <item x="256"/>
        <item x="160"/>
        <item x="161"/>
        <item x="162"/>
        <item x="163"/>
        <item x="220"/>
        <item x="164"/>
        <item x="165"/>
        <item x="197"/>
        <item x="221"/>
        <item x="222"/>
        <item x="111"/>
        <item x="166"/>
        <item x="167"/>
        <item x="71"/>
        <item x="223"/>
        <item x="168"/>
        <item x="169"/>
        <item x="170"/>
        <item x="171"/>
        <item x="72"/>
        <item x="257"/>
        <item x="258"/>
        <item x="172"/>
        <item x="173"/>
        <item x="174"/>
        <item x="73"/>
        <item x="272"/>
        <item x="224"/>
        <item x="74"/>
        <item x="75"/>
        <item x="76"/>
        <item x="77"/>
        <item x="78"/>
        <item x="175"/>
        <item x="225"/>
        <item x="273"/>
        <item x="176"/>
        <item x="177"/>
        <item x="259"/>
        <item x="260"/>
        <item x="79"/>
        <item x="35"/>
        <item x="274"/>
        <item x="247"/>
        <item x="178"/>
        <item x="179"/>
        <item x="80"/>
        <item x="261"/>
        <item x="81"/>
        <item x="226"/>
        <item x="180"/>
        <item x="82"/>
        <item x="181"/>
        <item x="262"/>
        <item x="83"/>
        <item x="25"/>
        <item x="84"/>
        <item x="182"/>
        <item x="227"/>
        <item x="183"/>
        <item x="184"/>
        <item x="7"/>
        <item x="185"/>
        <item x="36"/>
        <item x="9"/>
        <item x="85"/>
        <item x="186"/>
        <item x="112"/>
        <item x="86"/>
        <item x="228"/>
        <item x="187"/>
        <item x="99"/>
        <item x="113"/>
        <item x="263"/>
        <item x="87"/>
        <item x="188"/>
        <item x="189"/>
        <item x="190"/>
        <item x="275"/>
        <item x="88"/>
        <item x="114"/>
        <item x="229"/>
        <item x="230"/>
        <item x="191"/>
        <item x="89"/>
        <item x="90"/>
        <item x="91"/>
        <item x="231"/>
        <item x="92"/>
        <item x="232"/>
        <item x="276"/>
        <item x="93"/>
        <item x="37"/>
        <item x="192"/>
        <item x="264"/>
        <item x="94"/>
        <item x="115"/>
        <item x="248"/>
        <item x="193"/>
        <item x="95"/>
        <item x="233"/>
        <item x="194"/>
        <item x="265"/>
        <item x="195"/>
        <item x="234"/>
        <item x="96"/>
        <item x="196"/>
        <item x="26"/>
        <item x="27"/>
        <item x="10"/>
        <item x="8"/>
        <item x="28"/>
        <item x="29"/>
        <item x="267"/>
        <item x="198"/>
        <item x="244"/>
        <item x="30"/>
        <item x="199"/>
        <item x="32"/>
        <item x="200"/>
        <item x="268"/>
      </items>
    </pivotField>
    <pivotField showAll="0" defaultSubtotal="0"/>
    <pivotField showAll="0" defaultSubtotal="0">
      <items count="2199">
        <item x="440"/>
        <item x="282"/>
        <item x="485"/>
        <item x="486"/>
        <item x="487"/>
        <item x="492"/>
        <item x="493"/>
        <item x="494"/>
        <item x="495"/>
        <item x="496"/>
        <item x="497"/>
        <item x="500"/>
        <item x="503"/>
        <item x="504"/>
        <item x="505"/>
        <item x="506"/>
        <item x="507"/>
        <item x="508"/>
        <item x="513"/>
        <item x="514"/>
        <item x="515"/>
        <item x="516"/>
        <item x="283"/>
        <item x="284"/>
        <item x="299"/>
        <item x="300"/>
        <item x="277"/>
        <item x="278"/>
        <item x="281"/>
        <item x="285"/>
        <item x="286"/>
        <item x="287"/>
        <item x="289"/>
        <item x="290"/>
        <item x="291"/>
        <item x="292"/>
        <item x="293"/>
        <item x="294"/>
        <item x="296"/>
        <item x="297"/>
        <item x="298"/>
        <item x="214"/>
        <item x="2108"/>
        <item x="2111"/>
        <item x="302"/>
        <item x="303"/>
        <item x="304"/>
        <item x="305"/>
        <item x="3"/>
        <item x="310"/>
        <item x="311"/>
        <item x="306"/>
        <item x="307"/>
        <item x="308"/>
        <item x="309"/>
        <item x="422"/>
        <item x="425"/>
        <item x="313"/>
        <item x="2123"/>
        <item x="2124"/>
        <item x="2125"/>
        <item x="2126"/>
        <item x="334"/>
        <item x="2127"/>
        <item x="2133"/>
        <item x="423"/>
        <item x="2134"/>
        <item x="2129"/>
        <item x="2135"/>
        <item x="424"/>
        <item x="2130"/>
        <item x="2131"/>
        <item x="421"/>
        <item x="2132"/>
        <item x="312"/>
        <item x="441"/>
        <item x="442"/>
        <item x="443"/>
        <item x="444"/>
        <item x="445"/>
        <item x="447"/>
        <item x="448"/>
        <item x="449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301"/>
        <item x="164"/>
        <item x="161"/>
        <item x="162"/>
        <item x="163"/>
        <item x="2128"/>
        <item x="2112"/>
        <item x="1"/>
        <item x="0"/>
        <item x="4"/>
        <item x="5"/>
        <item x="6"/>
        <item x="7"/>
        <item x="8"/>
        <item x="9"/>
        <item x="10"/>
        <item x="11"/>
        <item x="12"/>
        <item x="13"/>
        <item x="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9"/>
        <item x="280"/>
        <item x="288"/>
        <item x="295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46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8"/>
        <item x="489"/>
        <item x="490"/>
        <item x="491"/>
        <item x="498"/>
        <item x="499"/>
        <item x="501"/>
        <item x="502"/>
        <item x="509"/>
        <item x="510"/>
        <item x="511"/>
        <item x="512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9"/>
        <item x="2110"/>
        <item x="2113"/>
        <item x="2114"/>
        <item x="2115"/>
        <item x="2116"/>
        <item x="2117"/>
        <item x="2118"/>
        <item x="2119"/>
        <item x="2120"/>
        <item x="2121"/>
        <item x="2122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defaultSubtotal="0">
      <items count="268">
        <item sd="0" x="0"/>
        <item sd="0" x="1"/>
        <item sd="0" x="2"/>
        <item sd="0" x="3"/>
        <item sd="0" x="4"/>
        <item sd="0" x="5"/>
        <item sd="0" x="6"/>
        <item sd="0" x="7"/>
        <item sd="0" x="8"/>
        <item n="POUPATEMPO MAUÁ"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n="POUPATEMPO SÃO JOSÉ DOS CAMPOS" sd="0" x="40"/>
        <item n="POUPATEMPO ARARAQUARA"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n="POUPATEMPO ARAÇATUBA"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n="POUPATEMPO CRUZEIRO"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n="POUPATEMPO LINS" sd="0" x="81"/>
        <item n="POUPATEMPO JALES"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244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n="POUPATEMPO PRAIA GRANDE"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n="POUPATEMPO REGISTRO"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n="POUPATEMPO FRANCA" sd="0" x="168"/>
        <item sd="0" x="169"/>
        <item n="POUPATEMPO PRESIDENTE PRUDENTE"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n="POUPATEMPO CAMPINAS SHOPPING"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</items>
    </pivotField>
    <pivotField axis="axisRow" subtotalTop="0" showAll="0" defaultSubtotal="0">
      <items count="256">
        <item n="SUPERINTENDÊNCIA DE SERVIÇOS AO CIDADÃO" sd="0" x="252"/>
        <item sd="0" x="0"/>
        <item sd="0" x="1"/>
        <item sd="0" x="2"/>
        <item sd="0" x="3"/>
        <item sd="0" x="4"/>
        <item sd="0" x="5"/>
        <item sd="0" x="6"/>
        <item n="POUPATEMPO MAUÁ" sd="0" x="7"/>
        <item sd="0" x="8"/>
        <item sd="0" x="9"/>
        <item sd="0" x="10"/>
        <item sd="0" x="11"/>
        <item n="POUPATEMPO SÃO BERNARDO DO CAMPO" sd="0" x="254"/>
        <item sd="0" x="12"/>
        <item sd="0" x="13"/>
        <item sd="0" x="14"/>
        <item sd="0" x="15"/>
        <item sd="0" x="16"/>
        <item sd="0" x="17"/>
        <item sd="0" x="18"/>
        <item sd="0" x="19"/>
        <item n="POUPATEMPO ITAQUERA" sd="0" x="253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n="POUPATEMPO SÃO JOSÉ DOS CAMPOS" sd="0" x="36"/>
        <item n="POUPATEMPO ARARAQUARA"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n="POUPATEMPO RIBEIRÃO PRETO" sd="0" x="48"/>
        <item sd="0" x="49"/>
        <item sd="0" x="50"/>
        <item sd="0" x="51"/>
        <item sd="0" x="52"/>
        <item n="POUPATEMPO ARAÇATUBA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n="POUPATEMPO CRUZEIRO"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n="POUPATEMPO LINS" sd="0" x="76"/>
        <item n="POUPATEMPO JALES"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235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n="POUPATEMPO PRAIA GRANDE"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n="POUPATEMPO REGISTRO"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n="POUPATEMPO FRANCA" sd="0" x="160"/>
        <item sd="0" x="161"/>
        <item n="POUPATEMPO PRESIDENTE PRUDENTE" sd="0" x="162"/>
        <item sd="0" x="163"/>
        <item sd="0" x="164"/>
        <item n="POUPATEMPO SANTO AMARO" sd="0" x="255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n="POUPATEMPO CAMPINAS SHOPPING"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</items>
    </pivotField>
    <pivotField axis="axisRow" subtotalTop="0" showAll="0" defaultSubtotal="0">
      <items count="252">
        <item n="SUPERINTENDÊNCIA DE SERVIÇOS AO CIDADÃO" sd="0" x="248"/>
        <item sd="0" x="0"/>
        <item sd="0" x="1"/>
        <item sd="0" x="2"/>
        <item sd="0" x="3"/>
        <item n="POUPATEMPO RIBEIRÃO PRETO" sd="0" x="249"/>
        <item sd="0" x="4"/>
        <item sd="0" x="5"/>
        <item n="POUPATEMPO MAUÁ" sd="0" x="6"/>
        <item sd="0" x="7"/>
        <item sd="0" x="8"/>
        <item sd="0" x="9"/>
        <item n="POUPATEMPO SÃO BERNARDO DO CAMPO" sd="0" x="246"/>
        <item sd="0" x="10"/>
        <item sd="0" x="11"/>
        <item sd="0" x="12"/>
        <item sd="0" x="13"/>
        <item sd="0" x="14"/>
        <item sd="0" x="15"/>
        <item sd="0" x="16"/>
        <item sd="0" x="17"/>
        <item n="POUPATEMPO ITAQUERA" sd="0" x="245"/>
        <item sd="0" x="18"/>
        <item sd="0" x="19"/>
        <item sd="0" x="20"/>
        <item n="POUPATEMPO SÉ" sd="0" x="251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n="POUPATEMPO SÃO JOSÉ DOS CAMPOS" sd="0" x="33"/>
        <item n="POUPATEMPO ARARAQUARA"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n="POUPATEMPO ARAÇATUBA"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n="POUPATEMPO CRUZEIRO"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n="POUPATEMPO LINS" sd="0" x="72"/>
        <item n="POUPATEMPO JALE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229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n="POUPATEMPO PRAIA GRANDE"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n="POUPATEMPO REGISTRO"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FRANCA" sd="0" x="156"/>
        <item sd="0" x="157"/>
        <item n="POUPATEMPO PRESIDENTE PRUDENTE" sd="0" x="158"/>
        <item sd="0" x="159"/>
        <item sd="0" x="160"/>
        <item n="POUPATEMPO SANTO AMARO" sd="0" x="247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n="POUPATEMPO CAMPINAS SHOPPING" sd="0" x="250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</items>
    </pivotField>
  </pivotFields>
  <rowFields count="4">
    <field x="14"/>
    <field x="13"/>
    <field x="12"/>
    <field x="0"/>
  </rowFields>
  <rowItems count="2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2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2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14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8">
        <item x="1"/>
        <item x="0"/>
        <item m="1" x="6"/>
        <item x="2"/>
        <item x="3"/>
        <item m="1" x="5"/>
        <item m="1" x="4"/>
        <item t="default"/>
      </items>
    </pivotField>
    <pivotField axis="axisRow" subtotalTop="0" showAll="0">
      <items count="9">
        <item sd="0" x="2"/>
        <item sd="0" m="1" x="6"/>
        <item sd="0" x="1"/>
        <item sd="0" x="0"/>
        <item sd="0" x="3"/>
        <item sd="0" m="1" x="7"/>
        <item m="1" x="4"/>
        <item m="1" x="5"/>
        <item t="default"/>
      </items>
    </pivotField>
    <pivotField dataField="1" subtotalTop="0" showAll="0"/>
    <pivotField axis="axisRow" subtotalTop="0" showAll="0">
      <items count="690">
        <item m="1" x="75"/>
        <item m="1" x="506"/>
        <item m="1" x="508"/>
        <item m="1" x="509"/>
        <item m="1" x="678"/>
        <item m="1" x="246"/>
        <item m="1" x="573"/>
        <item m="1" x="197"/>
        <item m="1" x="148"/>
        <item m="1" x="186"/>
        <item m="1" x="576"/>
        <item m="1" x="295"/>
        <item m="1" x="529"/>
        <item m="1" x="213"/>
        <item m="1" x="523"/>
        <item m="1" x="299"/>
        <item m="1" x="136"/>
        <item m="1" x="535"/>
        <item m="1" x="341"/>
        <item m="1" x="564"/>
        <item m="1" x="563"/>
        <item m="1" x="683"/>
        <item m="1" x="305"/>
        <item m="1" x="532"/>
        <item m="1" x="138"/>
        <item m="1" x="131"/>
        <item m="1" x="677"/>
        <item m="1" x="412"/>
        <item m="1" x="606"/>
        <item m="1" x="453"/>
        <item m="1" x="149"/>
        <item m="1" x="154"/>
        <item m="1" x="427"/>
        <item m="1" x="608"/>
        <item m="1" x="79"/>
        <item m="1" x="312"/>
        <item m="1" x="624"/>
        <item m="1" x="630"/>
        <item m="1" x="688"/>
        <item m="1" x="631"/>
        <item m="1" x="405"/>
        <item m="1" x="144"/>
        <item m="1" x="292"/>
        <item m="1" x="551"/>
        <item m="1" x="430"/>
        <item m="1" x="370"/>
        <item m="1" x="579"/>
        <item m="1" x="389"/>
        <item m="1" x="240"/>
        <item m="1" x="439"/>
        <item m="1" x="513"/>
        <item m="1" x="316"/>
        <item m="1" x="180"/>
        <item x="0"/>
        <item m="1" x="234"/>
        <item m="1" x="590"/>
        <item m="1" x="457"/>
        <item m="1" x="247"/>
        <item m="1" x="520"/>
        <item m="1" x="588"/>
        <item m="1" x="126"/>
        <item m="1" x="116"/>
        <item x="44"/>
        <item m="1" x="510"/>
        <item m="1" x="340"/>
        <item m="1" x="306"/>
        <item m="1" x="640"/>
        <item m="1" x="88"/>
        <item m="1" x="130"/>
        <item m="1" x="200"/>
        <item m="1" x="163"/>
        <item m="1" x="122"/>
        <item m="1" x="622"/>
        <item m="1" x="147"/>
        <item m="1" x="557"/>
        <item m="1" x="210"/>
        <item m="1" x="104"/>
        <item m="1" x="185"/>
        <item m="1" x="282"/>
        <item m="1" x="339"/>
        <item m="1" x="193"/>
        <item m="1" x="238"/>
        <item m="1" x="497"/>
        <item m="1" x="458"/>
        <item m="1" x="132"/>
        <item m="1" x="115"/>
        <item m="1" x="636"/>
        <item m="1" x="411"/>
        <item m="1" x="137"/>
        <item m="1" x="419"/>
        <item m="1" x="456"/>
        <item m="1" x="78"/>
        <item m="1" x="315"/>
        <item m="1" x="654"/>
        <item m="1" x="359"/>
        <item m="1" x="269"/>
        <item m="1" x="572"/>
        <item m="1" x="140"/>
        <item m="1" x="670"/>
        <item m="1" x="627"/>
        <item m="1" x="248"/>
        <item m="1" x="465"/>
        <item m="1" x="431"/>
        <item m="1" x="662"/>
        <item m="1" x="190"/>
        <item m="1" x="208"/>
        <item m="1" x="539"/>
        <item m="1" x="346"/>
        <item m="1" x="682"/>
        <item m="1" x="629"/>
        <item m="1" x="657"/>
        <item m="1" x="204"/>
        <item m="1" x="600"/>
        <item m="1" x="548"/>
        <item m="1" x="527"/>
        <item m="1" x="524"/>
        <item m="1" x="525"/>
        <item m="1" x="617"/>
        <item m="1" x="633"/>
        <item m="1" x="146"/>
        <item m="1" x="452"/>
        <item m="1" x="647"/>
        <item m="1" x="387"/>
        <item m="1" x="386"/>
        <item m="1" x="385"/>
        <item m="1" x="388"/>
        <item m="1" x="601"/>
        <item m="1" x="422"/>
        <item m="1" x="152"/>
        <item m="1" x="286"/>
        <item m="1" x="142"/>
        <item m="1" x="182"/>
        <item m="1" x="545"/>
        <item m="1" x="687"/>
        <item m="1" x="362"/>
        <item m="1" x="613"/>
        <item m="1" x="641"/>
        <item m="1" x="369"/>
        <item m="1" x="124"/>
        <item m="1" x="378"/>
        <item m="1" x="365"/>
        <item m="1" x="277"/>
        <item m="1" x="123"/>
        <item m="1" x="416"/>
        <item m="1" x="550"/>
        <item m="1" x="599"/>
        <item m="1" x="276"/>
        <item m="1" x="565"/>
        <item m="1" x="100"/>
        <item m="1" x="646"/>
        <item m="1" x="133"/>
        <item m="1" x="615"/>
        <item m="1" x="499"/>
        <item m="1" x="353"/>
        <item m="1" x="519"/>
        <item m="1" x="541"/>
        <item m="1" x="568"/>
        <item m="1" x="511"/>
        <item m="1" x="504"/>
        <item m="1" x="546"/>
        <item m="1" x="371"/>
        <item m="1" x="560"/>
        <item m="1" x="581"/>
        <item m="1" x="357"/>
        <item m="1" x="575"/>
        <item m="1" x="296"/>
        <item m="1" x="679"/>
        <item m="1" x="181"/>
        <item m="1" x="161"/>
        <item m="1" x="619"/>
        <item m="1" x="660"/>
        <item m="1" x="224"/>
        <item m="1" x="366"/>
        <item m="1" x="167"/>
        <item m="1" x="621"/>
        <item m="1" x="125"/>
        <item m="1" x="302"/>
        <item m="1" x="656"/>
        <item m="1" x="586"/>
        <item m="1" x="577"/>
        <item m="1" x="406"/>
        <item m="1" x="300"/>
        <item m="1" x="206"/>
        <item x="45"/>
        <item m="1" x="344"/>
        <item m="1" x="178"/>
        <item m="1" x="112"/>
        <item m="1" x="542"/>
        <item m="1" x="403"/>
        <item m="1" x="618"/>
        <item m="1" x="661"/>
        <item m="1" x="84"/>
        <item m="1" x="311"/>
        <item m="1" x="80"/>
        <item m="1" x="587"/>
        <item m="1" x="379"/>
        <item m="1" x="384"/>
        <item m="1" x="530"/>
        <item m="1" x="642"/>
        <item m="1" x="467"/>
        <item m="1" x="434"/>
        <item m="1" x="267"/>
        <item m="1" x="643"/>
        <item m="1" x="337"/>
        <item m="1" x="360"/>
        <item m="1" x="76"/>
        <item m="1" x="585"/>
        <item m="1" x="562"/>
        <item m="1" x="500"/>
        <item m="1" x="93"/>
        <item m="1" x="464"/>
        <item m="1" x="172"/>
        <item m="1" x="383"/>
        <item m="1" x="446"/>
        <item m="1" x="279"/>
        <item m="1" x="515"/>
        <item m="1" x="447"/>
        <item m="1" x="664"/>
        <item m="1" x="95"/>
        <item m="1" x="658"/>
        <item m="1" x="567"/>
        <item m="1" x="298"/>
        <item m="1" x="243"/>
        <item m="1" x="671"/>
        <item m="1" x="404"/>
        <item m="1" x="301"/>
        <item m="1" x="571"/>
        <item m="1" x="502"/>
        <item m="1" x="598"/>
        <item m="1" x="429"/>
        <item m="1" x="614"/>
        <item m="1" x="684"/>
        <item m="1" x="196"/>
        <item m="1" x="275"/>
        <item m="1" x="505"/>
        <item m="1" x="626"/>
        <item m="1" x="516"/>
        <item m="1" x="559"/>
        <item m="1" x="270"/>
        <item m="1" x="522"/>
        <item m="1" x="489"/>
        <item m="1" x="192"/>
        <item m="1" x="113"/>
        <item m="1" x="454"/>
        <item m="1" x="382"/>
        <item m="1" x="290"/>
        <item m="1" x="449"/>
        <item m="1" x="150"/>
        <item m="1" x="512"/>
        <item m="1" x="655"/>
        <item m="1" x="603"/>
        <item m="1" x="94"/>
        <item m="1" x="99"/>
        <item m="1" x="451"/>
        <item m="1" x="245"/>
        <item m="1" x="225"/>
        <item m="1" x="435"/>
        <item m="1" x="96"/>
        <item m="1" x="91"/>
        <item m="1" x="408"/>
        <item m="1" x="637"/>
        <item m="1" x="155"/>
        <item m="1" x="420"/>
        <item m="1" x="526"/>
        <item m="1" x="86"/>
        <item m="1" x="594"/>
        <item m="1" x="291"/>
        <item m="1" x="81"/>
        <item m="1" x="268"/>
        <item m="1" x="475"/>
        <item m="1" x="672"/>
        <item m="1" x="659"/>
        <item m="1" x="645"/>
        <item m="1" x="380"/>
        <item m="1" x="685"/>
        <item m="1" x="317"/>
        <item m="1" x="342"/>
        <item m="1" x="160"/>
        <item m="1" x="463"/>
        <item m="1" x="424"/>
        <item m="1" x="501"/>
        <item m="1" x="580"/>
        <item m="1" x="134"/>
        <item m="1" x="653"/>
        <item m="1" x="274"/>
        <item m="1" x="438"/>
        <item m="1" x="648"/>
        <item m="1" x="536"/>
        <item m="1" x="368"/>
        <item m="1" x="538"/>
        <item m="1" x="607"/>
        <item m="1" x="625"/>
        <item m="1" x="566"/>
        <item m="1" x="491"/>
        <item m="1" x="468"/>
        <item m="1" x="393"/>
        <item m="1" x="549"/>
        <item m="1" x="90"/>
        <item m="1" x="287"/>
        <item m="1" x="153"/>
        <item m="1" x="103"/>
        <item m="1" x="361"/>
        <item m="1" x="605"/>
        <item m="1" x="271"/>
        <item m="1" x="237"/>
        <item m="1" x="310"/>
        <item m="1" x="400"/>
        <item m="1" x="157"/>
        <item m="1" x="356"/>
        <item m="1" x="98"/>
        <item m="1" x="347"/>
        <item m="1" x="667"/>
        <item m="1" x="135"/>
        <item m="1" x="547"/>
        <item m="1" x="297"/>
        <item m="1" x="478"/>
        <item m="1" x="108"/>
        <item m="1" x="459"/>
        <item m="1" x="460"/>
        <item m="1" x="162"/>
        <item m="1" x="166"/>
        <item m="1" x="321"/>
        <item m="1" x="120"/>
        <item m="1" x="462"/>
        <item m="1" x="649"/>
        <item m="1" x="553"/>
        <item m="1" x="426"/>
        <item m="1" x="77"/>
        <item m="1" x="332"/>
        <item m="1" x="569"/>
        <item m="1" x="232"/>
        <item m="1" x="496"/>
        <item m="1" x="303"/>
        <item m="1" x="114"/>
        <item m="1" x="471"/>
        <item m="1" x="187"/>
        <item m="1" x="207"/>
        <item m="1" x="644"/>
        <item m="1" x="669"/>
        <item m="1" x="141"/>
        <item m="1" x="212"/>
        <item m="1" x="377"/>
        <item m="1" x="364"/>
        <item m="1" x="216"/>
        <item m="1" x="139"/>
        <item m="1" x="242"/>
        <item m="1" x="283"/>
        <item m="1" x="151"/>
        <item m="1" x="593"/>
        <item m="1" x="191"/>
        <item m="1" x="351"/>
        <item m="1" x="632"/>
        <item m="1" x="354"/>
        <item m="1" x="401"/>
        <item m="1" x="440"/>
        <item m="1" x="476"/>
        <item m="1" x="534"/>
        <item m="1" x="308"/>
        <item m="1" x="686"/>
        <item m="1" x="477"/>
        <item m="1" x="336"/>
        <item m="1" x="651"/>
        <item m="1" x="127"/>
        <item m="1" x="517"/>
        <item m="1" x="428"/>
        <item m="1" x="203"/>
        <item m="1" x="188"/>
        <item m="1" x="202"/>
        <item m="1" x="507"/>
        <item m="1" x="335"/>
        <item m="1" x="352"/>
        <item m="1" x="623"/>
        <item m="1" x="552"/>
        <item m="1" x="314"/>
        <item m="1" x="474"/>
        <item m="1" x="82"/>
        <item m="1" x="313"/>
        <item m="1" x="402"/>
        <item m="1" x="470"/>
        <item m="1" x="355"/>
        <item m="1" x="592"/>
        <item m="1" x="498"/>
        <item m="1" x="518"/>
        <item m="1" x="83"/>
        <item m="1" x="415"/>
        <item m="1" x="92"/>
        <item m="1" x="455"/>
        <item m="1" x="432"/>
        <item m="1" x="304"/>
        <item m="1" x="244"/>
        <item m="1" x="616"/>
        <item m="1" x="143"/>
        <item m="1" x="602"/>
        <item m="1" x="159"/>
        <item m="1" x="421"/>
        <item m="1" x="184"/>
        <item m="1" x="442"/>
        <item m="1" x="665"/>
        <item m="1" x="118"/>
        <item m="1" x="330"/>
        <item m="1" x="674"/>
        <item m="1" x="410"/>
        <item m="1" x="448"/>
        <item m="1" x="482"/>
        <item m="1" x="399"/>
        <item m="1" x="472"/>
        <item m="1" x="437"/>
        <item m="1" x="473"/>
        <item m="1" x="285"/>
        <item m="1" x="278"/>
        <item m="1" x="443"/>
        <item m="1" x="540"/>
        <item m="1" x="395"/>
        <item m="1" x="338"/>
        <item m="1" x="676"/>
        <item m="1" x="117"/>
        <item m="1" x="417"/>
        <item m="1" x="604"/>
        <item m="1" x="425"/>
        <item m="1" x="101"/>
        <item m="1" x="171"/>
        <item m="1" x="561"/>
        <item m="1" x="309"/>
        <item m="1" x="570"/>
        <item m="1" x="307"/>
        <item m="1" x="179"/>
        <item m="1" x="479"/>
        <item m="1" x="183"/>
        <item m="1" x="109"/>
        <item m="1" x="492"/>
        <item m="1" x="358"/>
        <item m="1" x="480"/>
        <item m="1" x="241"/>
        <item m="1" x="390"/>
        <item m="1" x="521"/>
        <item m="1" x="528"/>
        <item m="1" x="209"/>
        <item m="1" x="639"/>
        <item m="1" x="121"/>
        <item m="1" x="145"/>
        <item m="1" x="423"/>
        <item m="1" x="334"/>
        <item m="1" x="635"/>
        <item x="47"/>
        <item m="1" x="578"/>
        <item m="1" x="680"/>
        <item m="1" x="591"/>
        <item m="1" x="668"/>
        <item m="1" x="638"/>
        <item m="1" x="450"/>
        <item m="1" x="89"/>
        <item m="1" x="201"/>
        <item m="1" x="320"/>
        <item m="1" x="165"/>
        <item m="1" x="652"/>
        <item m="1" x="544"/>
        <item m="1" x="445"/>
        <item x="39"/>
        <item m="1" x="294"/>
        <item m="1" x="345"/>
        <item m="1" x="170"/>
        <item m="1" x="620"/>
        <item m="1" x="273"/>
        <item m="1" x="110"/>
        <item m="1" x="558"/>
        <item m="1" x="280"/>
        <item m="1" x="233"/>
        <item m="1" x="376"/>
        <item x="43"/>
        <item m="1" x="409"/>
        <item m="1" x="673"/>
        <item m="1" x="495"/>
        <item m="1" x="119"/>
        <item m="1" x="189"/>
        <item m="1" x="675"/>
        <item m="1" x="349"/>
        <item m="1" x="350"/>
        <item m="1" x="288"/>
        <item m="1" x="284"/>
        <item m="1" x="211"/>
        <item m="1" x="173"/>
        <item m="1" x="236"/>
        <item m="1" x="289"/>
        <item m="1" x="168"/>
        <item m="1" x="325"/>
        <item m="1" x="582"/>
        <item m="1" x="583"/>
        <item m="1" x="374"/>
        <item m="1" x="198"/>
        <item m="1" x="199"/>
        <item m="1" x="318"/>
        <item m="1" x="223"/>
        <item m="1" x="195"/>
        <item m="1" x="250"/>
        <item m="1" x="251"/>
        <item m="1" x="252"/>
        <item m="1" x="253"/>
        <item m="1" x="254"/>
        <item m="1" x="255"/>
        <item m="1" x="326"/>
        <item m="1" x="327"/>
        <item m="1" x="328"/>
        <item m="1" x="363"/>
        <item m="1" x="396"/>
        <item m="1" x="397"/>
        <item m="1" x="373"/>
        <item m="1" x="235"/>
        <item m="1" x="129"/>
        <item m="1" x="74"/>
        <item m="1" x="272"/>
        <item m="1" x="610"/>
        <item m="1" x="612"/>
        <item m="1" x="319"/>
        <item m="1" x="466"/>
        <item m="1" x="256"/>
        <item m="1" x="257"/>
        <item m="1" x="258"/>
        <item m="1" x="259"/>
        <item m="1" x="260"/>
        <item m="1" x="261"/>
        <item m="1" x="262"/>
        <item m="1" x="263"/>
        <item m="1" x="375"/>
        <item m="1" x="398"/>
        <item m="1" x="329"/>
        <item m="1" x="322"/>
        <item m="1" x="323"/>
        <item m="1" x="596"/>
        <item m="1" x="367"/>
        <item m="1" x="381"/>
        <item m="1" x="194"/>
        <item m="1" x="554"/>
        <item m="1" x="555"/>
        <item m="1" x="556"/>
        <item m="1" x="175"/>
        <item m="1" x="176"/>
        <item m="1" x="215"/>
        <item m="1" x="343"/>
        <item m="1" x="229"/>
        <item m="1" x="230"/>
        <item m="1" x="231"/>
        <item m="1" x="391"/>
        <item m="1" x="584"/>
        <item m="1" x="169"/>
        <item m="1" x="239"/>
        <item m="1" x="128"/>
        <item m="1" x="394"/>
        <item m="1" x="107"/>
        <item m="1" x="514"/>
        <item m="1" x="392"/>
        <item x="38"/>
        <item m="1" x="681"/>
        <item m="1" x="217"/>
        <item m="1" x="331"/>
        <item m="1" x="205"/>
        <item m="1" x="441"/>
        <item m="1" x="533"/>
        <item m="1" x="85"/>
        <item m="1" x="106"/>
        <item m="1" x="444"/>
        <item m="1" x="436"/>
        <item m="1" x="574"/>
        <item m="1" x="97"/>
        <item m="1" x="333"/>
        <item m="1" x="102"/>
        <item m="1" x="611"/>
        <item m="1" x="483"/>
        <item m="1" x="487"/>
        <item m="1" x="218"/>
        <item m="1" x="219"/>
        <item m="1" x="220"/>
        <item m="1" x="221"/>
        <item m="1" x="222"/>
        <item m="1" x="481"/>
        <item m="1" x="264"/>
        <item m="1" x="265"/>
        <item m="1" x="266"/>
        <item m="1" x="484"/>
        <item m="1" x="485"/>
        <item m="1" x="486"/>
        <item m="1" x="595"/>
        <item m="1" x="597"/>
        <item m="1" x="174"/>
        <item m="1" x="177"/>
        <item m="1" x="469"/>
        <item m="1" x="281"/>
        <item m="1" x="537"/>
        <item m="1" x="158"/>
        <item m="1" x="324"/>
        <item m="1" x="372"/>
        <item m="1" x="413"/>
        <item m="1" x="414"/>
        <item m="1" x="488"/>
        <item m="1" x="407"/>
        <item m="1" x="418"/>
        <item m="1" x="214"/>
        <item m="1" x="609"/>
        <item m="1" x="490"/>
        <item m="1" x="87"/>
        <item m="1" x="111"/>
        <item m="1" x="164"/>
        <item m="1" x="293"/>
        <item m="1" x="634"/>
        <item m="1" x="461"/>
        <item m="1" x="650"/>
        <item m="1" x="589"/>
        <item m="1" x="543"/>
        <item m="1" x="531"/>
        <item m="1" x="105"/>
        <item m="1" x="249"/>
        <item m="1" x="433"/>
        <item m="1" x="503"/>
        <item m="1" x="493"/>
        <item m="1" x="494"/>
        <item m="1" x="227"/>
        <item m="1" x="228"/>
        <item m="1" x="663"/>
        <item m="1" x="666"/>
        <item m="1" x="348"/>
        <item m="1" x="156"/>
        <item m="1" x="628"/>
        <item m="1" x="2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7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25"/>
        <item x="68"/>
        <item x="69"/>
        <item x="70"/>
        <item x="71"/>
        <item x="72"/>
        <item t="default"/>
      </items>
    </pivotField>
    <pivotField axis="axisCol" subtotalTop="0" showAll="0">
      <items count="4">
        <item x="0"/>
        <item x="1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11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19" firstHeaderRow="1" firstDataRow="2" firstDataCol="1"/>
  <pivotFields count="24">
    <pivotField axis="axisRow" showAll="0">
      <items count="3565">
        <item sd="0" x="297"/>
        <item sd="0" x="594"/>
        <item sd="0" x="395"/>
        <item sd="0" m="1" x="3237"/>
        <item sd="0" m="1" x="3351"/>
        <item sd="0" m="1" x="2974"/>
        <item sd="0" x="475"/>
        <item sd="0" x="169"/>
        <item sd="0" m="1" x="3329"/>
        <item sd="0" x="764"/>
        <item sd="0" m="1" x="2530"/>
        <item sd="0" m="1" x="3172"/>
        <item sd="0" x="1257"/>
        <item sd="0" x="103"/>
        <item sd="0" x="211"/>
        <item sd="0" x="295"/>
        <item sd="0" x="155"/>
        <item sd="0" x="76"/>
        <item sd="0" x="360"/>
        <item sd="0" x="168"/>
        <item sd="0" x="116"/>
        <item sd="0" x="9"/>
        <item sd="0" m="1" x="2157"/>
        <item sd="0" x="713"/>
        <item sd="0" x="257"/>
        <item sd="0" x="334"/>
        <item sd="0" m="1" x="3021"/>
        <item sd="0" m="1" x="3442"/>
        <item sd="0" x="358"/>
        <item sd="0" x="456"/>
        <item sd="0" x="1546"/>
        <item sd="0" m="1" x="2657"/>
        <item sd="0" x="1490"/>
        <item sd="0" x="1433"/>
        <item sd="0" x="247"/>
        <item sd="0" x="356"/>
        <item sd="0" m="1" x="2526"/>
        <item sd="0" x="101"/>
        <item sd="0" x="218"/>
        <item sd="0" x="659"/>
        <item sd="0" x="1486"/>
        <item sd="0" x="1497"/>
        <item sd="0" x="458"/>
        <item sd="0" x="1400"/>
        <item sd="0" x="509"/>
        <item sd="0" x="270"/>
        <item sd="0" x="655"/>
        <item sd="0" x="1595"/>
        <item sd="0" m="1" x="2101"/>
        <item sd="0" m="1" x="2316"/>
        <item sd="0" x="396"/>
        <item sd="0" x="160"/>
        <item sd="0" m="1" x="2237"/>
        <item sd="0" m="1" x="2351"/>
        <item sd="0" x="627"/>
        <item sd="0" x="470"/>
        <item sd="0" x="605"/>
        <item sd="0" x="74"/>
        <item sd="0" x="99"/>
        <item sd="0" x="189"/>
        <item sd="0" x="192"/>
        <item sd="0" x="1361"/>
        <item sd="0" x="1321"/>
        <item sd="0" x="1557"/>
        <item sd="0" x="48"/>
        <item sd="0" x="1591"/>
        <item sd="0" x="1473"/>
        <item sd="0" x="71"/>
        <item sd="0" x="1470"/>
        <item sd="0" x="1320"/>
        <item sd="0" x="1301"/>
        <item sd="0" x="51"/>
        <item sd="0" x="1498"/>
        <item sd="0" x="49"/>
        <item sd="0" x="660"/>
        <item sd="0" m="1" x="2247"/>
        <item sd="0" x="807"/>
        <item sd="0" x="1503"/>
        <item sd="0" x="0"/>
        <item sd="0" m="1" x="2420"/>
        <item sd="0" m="1" x="2384"/>
        <item sd="0" x="359"/>
        <item sd="0" x="25"/>
        <item sd="0" x="1523"/>
        <item sd="0" x="1480"/>
        <item sd="0" m="1" x="1684"/>
        <item sd="0" m="1" x="3289"/>
        <item sd="0" x="792"/>
        <item sd="0" x="522"/>
        <item sd="0" x="137"/>
        <item sd="0" x="793"/>
        <item sd="0" x="1516"/>
        <item sd="0" m="1" x="1947"/>
        <item sd="0" m="1" x="2632"/>
        <item sd="0" x="569"/>
        <item sd="0" x="350"/>
        <item sd="0" m="1" x="3291"/>
        <item sd="0" m="1" x="3164"/>
        <item sd="0" x="182"/>
        <item sd="0" x="956"/>
        <item sd="0" x="1401"/>
        <item sd="0" m="1" x="2732"/>
        <item sd="0" x="1247"/>
        <item sd="0" x="826"/>
        <item sd="0" x="1284"/>
        <item sd="0" x="268"/>
        <item sd="0" x="267"/>
        <item sd="0" x="265"/>
        <item sd="0" x="1424"/>
        <item sd="0" x="196"/>
        <item sd="0" x="1606"/>
        <item sd="0" x="1644"/>
        <item sd="0" m="1" x="2025"/>
        <item sd="0" m="1" x="3129"/>
        <item sd="0" m="1" x="2104"/>
        <item sd="0" m="1" x="2940"/>
        <item sd="0" x="555"/>
        <item sd="0" x="397"/>
        <item sd="0" x="543"/>
        <item sd="0" x="809"/>
        <item sd="0" x="1504"/>
        <item sd="0" x="524"/>
        <item sd="0" x="1436"/>
        <item sd="0" x="460"/>
        <item sd="0" x="1354"/>
        <item sd="0" x="1286"/>
        <item sd="0" x="1638"/>
        <item sd="0" x="132"/>
        <item sd="0" x="167"/>
        <item sd="0" x="294"/>
        <item sd="0" m="1" x="3285"/>
        <item sd="0" x="404"/>
        <item sd="0" x="106"/>
        <item sd="0" x="863"/>
        <item sd="0" x="1520"/>
        <item sd="0" x="1330"/>
        <item sd="0" x="114"/>
        <item sd="0" m="1" x="3298"/>
        <item sd="0" x="671"/>
        <item sd="0" x="1368"/>
        <item sd="0" x="230"/>
        <item sd="0" x="709"/>
        <item sd="0" x="1398"/>
        <item sd="0" x="1296"/>
        <item sd="0" x="776"/>
        <item sd="0" x="402"/>
        <item sd="0" x="296"/>
        <item sd="0" m="1" x="3439"/>
        <item sd="0" m="1" x="2470"/>
        <item sd="0" x="507"/>
        <item sd="0" x="139"/>
        <item sd="0" x="695"/>
        <item sd="0" m="1" x="3463"/>
        <item sd="0" x="238"/>
        <item sd="0" x="687"/>
        <item sd="0" x="357"/>
        <item sd="0" x="550"/>
        <item sd="0" x="194"/>
        <item sd="0" m="1" x="3160"/>
        <item sd="0" m="1" x="2012"/>
        <item sd="0" x="1340"/>
        <item sd="0" x="1459"/>
        <item sd="0" x="862"/>
        <item sd="0" x="1550"/>
        <item sd="0" x="1355"/>
        <item sd="0" x="557"/>
        <item sd="0" x="3"/>
        <item sd="0" x="581"/>
        <item sd="0" x="249"/>
        <item sd="0" m="1" x="2531"/>
        <item sd="0" x="1110"/>
        <item sd="0" m="1" x="3026"/>
        <item sd="0" x="471"/>
        <item sd="0" m="1" x="2926"/>
        <item sd="0" m="1" x="2592"/>
        <item sd="0" x="165"/>
        <item sd="0" x="1485"/>
        <item sd="0" x="1569"/>
        <item sd="0" x="481"/>
        <item sd="0" x="207"/>
        <item sd="0" x="1611"/>
        <item sd="0" m="1" x="3141"/>
        <item sd="0" m="1" x="2763"/>
        <item sd="0" m="1" x="2454"/>
        <item sd="0" m="1" x="1888"/>
        <item sd="0" x="1514"/>
        <item sd="0" x="1317"/>
        <item sd="0" x="1467"/>
        <item sd="0" m="1" x="2512"/>
        <item sd="0" x="1518"/>
        <item sd="0" x="827"/>
        <item sd="0" x="1431"/>
        <item sd="0" x="1002"/>
        <item sd="0" m="1" x="1923"/>
        <item sd="0" x="795"/>
        <item sd="0" m="1" x="1951"/>
        <item sd="0" x="1333"/>
        <item sd="0" x="400"/>
        <item sd="0" x="1452"/>
        <item sd="0" x="1282"/>
        <item sd="0" x="1450"/>
        <item sd="0" x="215"/>
        <item sd="0" x="107"/>
        <item sd="0" x="1512"/>
        <item sd="0" x="10"/>
        <item sd="0" x="1095"/>
        <item sd="0" x="1496"/>
        <item sd="0" x="790"/>
        <item sd="0" x="73"/>
        <item sd="0" x="1374"/>
        <item sd="0" x="1344"/>
        <item sd="0" x="429"/>
        <item sd="0" m="1" x="3491"/>
        <item sd="0" x="363"/>
        <item sd="0" x="609"/>
        <item sd="0" x="24"/>
        <item sd="0" m="1" x="2201"/>
        <item sd="0" x="1346"/>
        <item sd="0" m="1" x="2547"/>
        <item sd="0" m="1" x="2134"/>
        <item sd="0" m="1" x="2284"/>
        <item sd="0" m="1" x="2717"/>
        <item sd="0" x="765"/>
        <item sd="0" x="1417"/>
        <item sd="0" m="1" x="2196"/>
        <item sd="0" m="1" x="3373"/>
        <item sd="0" m="1" x="3081"/>
        <item sd="0" m="1" x="3478"/>
        <item sd="0" m="1" x="3372"/>
        <item sd="0" m="1" x="3426"/>
        <item sd="0" x="105"/>
        <item sd="0" x="212"/>
        <item sd="0" x="384"/>
        <item sd="0" m="1" x="2817"/>
        <item sd="0" x="269"/>
        <item sd="0" m="1" x="3502"/>
        <item sd="0" m="1" x="3055"/>
        <item sd="0" m="1" x="2417"/>
        <item sd="0" x="1494"/>
        <item sd="0" x="513"/>
        <item sd="0" x="1426"/>
        <item sd="0" x="341"/>
        <item sd="0" x="1469"/>
        <item sd="0" x="431"/>
        <item sd="0" x="592"/>
        <item sd="0" x="547"/>
        <item sd="0" x="361"/>
        <item sd="0" x="136"/>
        <item sd="0" x="580"/>
        <item sd="0" x="104"/>
        <item sd="0" m="1" x="3259"/>
        <item sd="0" x="1502"/>
        <item sd="0" x="777"/>
        <item sd="0" x="1515"/>
        <item sd="0" x="1501"/>
        <item sd="0" x="1378"/>
        <item sd="0" x="27"/>
        <item sd="0" x="217"/>
        <item sd="0" x="447"/>
        <item sd="0" m="1" x="2421"/>
        <item sd="0" x="237"/>
        <item sd="0" x="1472"/>
        <item sd="0" x="227"/>
        <item sd="0" m="1" x="2402"/>
        <item sd="0" x="586"/>
        <item sd="0" x="722"/>
        <item sd="0" x="604"/>
        <item sd="0" x="707"/>
        <item sd="0" m="1" x="2658"/>
        <item sd="0" m="1" x="2419"/>
        <item sd="0" m="1" x="2372"/>
        <item sd="0" x="798"/>
        <item sd="0" x="421"/>
        <item sd="0" m="1" x="2753"/>
        <item sd="0" x="467"/>
        <item sd="0" x="639"/>
        <item sd="0" x="248"/>
        <item sd="0" m="1" x="3191"/>
        <item sd="0" m="1" x="2716"/>
        <item sd="0" m="1" x="3020"/>
        <item sd="0" x="221"/>
        <item sd="0" m="1" x="2015"/>
        <item sd="0" m="1" x="2308"/>
        <item sd="0" m="1" x="2630"/>
        <item sd="0" x="1657"/>
        <item sd="0" m="1" x="3370"/>
        <item sd="0" m="1" x="2538"/>
        <item sd="0" x="142"/>
        <item sd="0" x="538"/>
        <item sd="0" x="1324"/>
        <item sd="0" m="1" x="2580"/>
        <item sd="0" m="1" x="3030"/>
        <item sd="0" m="1" x="2938"/>
        <item sd="0" m="1" x="2803"/>
        <item sd="0" m="1" x="2976"/>
        <item sd="0" m="1" x="3156"/>
        <item sd="0" x="663"/>
        <item sd="0" x="1339"/>
        <item sd="0" m="1" x="3074"/>
        <item sd="0" m="1" x="2303"/>
        <item sd="0" x="1605"/>
        <item sd="0" x="766"/>
        <item sd="0" x="190"/>
        <item sd="0" m="1" x="3542"/>
        <item sd="0" x="379"/>
        <item sd="0" m="1" x="2349"/>
        <item sd="0" x="343"/>
        <item sd="0" m="1" x="1981"/>
        <item sd="0" m="1" x="2762"/>
        <item sd="0" m="1" x="1859"/>
        <item sd="0" x="279"/>
        <item sd="0" m="1" x="2800"/>
        <item sd="0" x="122"/>
        <item sd="0" m="1" x="2981"/>
        <item sd="0" x="29"/>
        <item sd="0" x="416"/>
        <item sd="0" x="299"/>
        <item sd="0" x="442"/>
        <item sd="0" x="1001"/>
        <item sd="0" m="1" x="2962"/>
        <item sd="0" x="977"/>
        <item sd="0" x="1175"/>
        <item sd="0" x="775"/>
        <item sd="0" m="1" x="1893"/>
        <item sd="0" x="1122"/>
        <item sd="0" x="879"/>
        <item sd="0" x="1125"/>
        <item sd="0" x="1035"/>
        <item sd="0" x="1062"/>
        <item sd="0" x="1579"/>
        <item sd="0" x="968"/>
        <item sd="0" x="1464"/>
        <item sd="0" x="838"/>
        <item sd="0" x="1049"/>
        <item sd="0" x="787"/>
        <item sd="0" x="810"/>
        <item sd="0" x="1203"/>
        <item sd="0" x="1195"/>
        <item sd="0" x="1246"/>
        <item sd="0" x="1204"/>
        <item sd="0" x="1465"/>
        <item sd="0" x="1005"/>
        <item sd="0" x="1188"/>
        <item sd="0" x="978"/>
        <item sd="0" x="1199"/>
        <item sd="0" x="958"/>
        <item sd="0" x="43"/>
        <item sd="0" x="1435"/>
        <item sd="0" x="960"/>
        <item sd="0" x="1198"/>
        <item sd="0" x="928"/>
        <item sd="0" x="950"/>
        <item sd="0" x="1220"/>
        <item sd="0" x="1073"/>
        <item sd="0" x="1067"/>
        <item sd="0" x="1577"/>
        <item sd="0" x="877"/>
        <item sd="0" x="998"/>
        <item sd="0" x="1144"/>
        <item sd="0" x="1007"/>
        <item sd="0" x="969"/>
        <item sd="0" x="1060"/>
        <item sd="0" x="1023"/>
        <item sd="0" x="855"/>
        <item sd="0" x="1592"/>
        <item sd="0" x="812"/>
        <item sd="0" x="1065"/>
        <item sd="0" x="1164"/>
        <item sd="0" x="1251"/>
        <item sd="0" x="834"/>
        <item sd="0" x="1227"/>
        <item sd="0" x="847"/>
        <item sd="0" x="1253"/>
        <item sd="0" x="1409"/>
        <item sd="0" x="1100"/>
        <item sd="0" x="820"/>
        <item sd="0" x="971"/>
        <item sd="0" x="1102"/>
        <item sd="0" x="1217"/>
        <item sd="0" x="979"/>
        <item sd="0" x="1221"/>
        <item sd="0" x="944"/>
        <item sd="0" x="946"/>
        <item sd="0" x="1042"/>
        <item sd="0" x="882"/>
        <item sd="0" x="1149"/>
        <item sd="0" x="1145"/>
        <item sd="0" x="1547"/>
        <item sd="0" x="954"/>
        <item sd="0" x="1578"/>
        <item sd="0" x="1367"/>
        <item sd="0" x="1047"/>
        <item sd="0" x="1017"/>
        <item sd="0" x="1256"/>
        <item sd="0" x="1172"/>
        <item sd="0" x="45"/>
        <item sd="0" x="1071"/>
        <item sd="0" x="1445"/>
        <item sd="0" x="1205"/>
        <item sd="0" x="1189"/>
        <item sd="0" x="870"/>
        <item sd="0" x="1134"/>
        <item sd="0" x="887"/>
        <item sd="0" x="1031"/>
        <item sd="0" x="913"/>
        <item sd="0" x="1200"/>
        <item sd="0" x="1237"/>
        <item sd="0" x="1233"/>
        <item sd="0" x="1028"/>
        <item sd="0" x="853"/>
        <item sd="0" x="967"/>
        <item sd="0" x="1379"/>
        <item sd="0" x="981"/>
        <item sd="0" x="1193"/>
        <item sd="0" x="865"/>
        <item sd="0" x="866"/>
        <item sd="0" x="873"/>
        <item sd="0" m="1" x="2780"/>
        <item sd="0" x="1147"/>
        <item sd="0" x="955"/>
        <item sd="0" x="972"/>
        <item sd="0" x="1072"/>
        <item sd="0" x="1243"/>
        <item sd="0" x="1277"/>
        <item sd="0" x="1019"/>
        <item sd="0" x="1161"/>
        <item sd="0" x="1563"/>
        <item sd="0" x="1124"/>
        <item sd="0" x="1411"/>
        <item sd="0" x="1011"/>
        <item sd="0" x="886"/>
        <item sd="0" x="1064"/>
        <item sd="0" x="825"/>
        <item sd="0" x="1152"/>
        <item sd="0" x="1155"/>
        <item sd="0" x="1033"/>
        <item sd="0" x="1574"/>
        <item sd="0" x="908"/>
        <item sd="0" x="1159"/>
        <item sd="0" m="1" x="2947"/>
        <item sd="0" x="1285"/>
        <item sd="0" x="1150"/>
        <item sd="0" x="1151"/>
        <item sd="0" x="813"/>
        <item sd="0" x="835"/>
        <item sd="0" x="1010"/>
        <item sd="0" m="1" x="1882"/>
        <item sd="0" x="1081"/>
        <item sd="0" m="1" x="1997"/>
        <item sd="0" x="1295"/>
        <item sd="0" x="1207"/>
        <item sd="0" x="989"/>
        <item sd="0" x="1342"/>
        <item sd="0" x="1177"/>
        <item sd="0" x="909"/>
        <item sd="0" x="1075"/>
        <item sd="0" x="1299"/>
        <item sd="0" x="1162"/>
        <item sd="0" x="1245"/>
        <item sd="0" x="1206"/>
        <item sd="0" x="1303"/>
        <item sd="0" x="895"/>
        <item sd="0" x="1098"/>
        <item sd="0" x="1038"/>
        <item sd="0" x="857"/>
        <item sd="0" x="1575"/>
        <item sd="0" x="1587"/>
        <item sd="0" x="937"/>
        <item sd="0" x="1083"/>
        <item sd="0" x="1231"/>
        <item sd="0" x="1025"/>
        <item sd="0" x="1319"/>
        <item sd="0" x="833"/>
        <item sd="0" x="980"/>
        <item sd="0" x="1008"/>
        <item sd="0" x="1548"/>
        <item sd="0" x="1136"/>
        <item sd="0" x="874"/>
        <item sd="0" x="1260"/>
        <item sd="0" x="890"/>
        <item sd="0" x="854"/>
        <item sd="0" x="1190"/>
        <item sd="0" x="867"/>
        <item sd="0" x="1208"/>
        <item sd="0" x="1051"/>
        <item sd="0" x="1216"/>
        <item sd="0" x="1201"/>
        <item sd="0" x="914"/>
        <item sd="0" x="1166"/>
        <item sd="0" x="1154"/>
        <item sd="0" x="1209"/>
        <item sd="0" x="1214"/>
        <item sd="0" x="1146"/>
        <item sd="0" x="962"/>
        <item sd="0" x="1580"/>
        <item sd="0" x="1327"/>
        <item sd="0" x="1219"/>
        <item sd="0" x="1097"/>
        <item sd="0" x="1218"/>
        <item sd="0" x="1169"/>
        <item sd="0" x="1331"/>
        <item sd="0" x="1194"/>
        <item sd="0" x="1096"/>
        <item sd="0" x="1030"/>
        <item sd="0" x="1222"/>
        <item sd="0" x="1044"/>
        <item sd="0" x="1249"/>
        <item sd="0" x="1380"/>
        <item sd="0" x="1336"/>
        <item sd="0" x="1248"/>
        <item sd="0" x="929"/>
        <item sd="0" x="1119"/>
        <item sd="0" x="1078"/>
        <item sd="0" x="918"/>
        <item sd="0" x="945"/>
        <item sd="0" x="1142"/>
        <item sd="0" x="805"/>
        <item sd="0" x="1045"/>
        <item sd="0" x="965"/>
        <item sd="0" x="1128"/>
        <item sd="0" x="927"/>
        <item sd="0" x="1048"/>
        <item sd="0" x="1173"/>
        <item sd="0" x="1156"/>
        <item sd="0" x="1236"/>
        <item sd="0" x="817"/>
        <item sd="0" x="951"/>
        <item sd="0" x="1101"/>
        <item sd="0" x="1079"/>
        <item sd="0" x="919"/>
        <item sd="0" x="1012"/>
        <item sd="0" x="841"/>
        <item sd="0" x="1279"/>
        <item sd="0" x="1103"/>
        <item sd="0" x="891"/>
        <item sd="0" x="840"/>
        <item sd="0" x="995"/>
        <item sd="0" x="821"/>
        <item sd="0" x="837"/>
        <item sd="0" x="1080"/>
        <item sd="0" x="1365"/>
        <item sd="0" x="1157"/>
        <item sd="0" x="830"/>
        <item sd="0" x="920"/>
        <item sd="0" x="957"/>
        <item sd="0" x="1138"/>
        <item sd="0" x="1564"/>
        <item sd="0" x="990"/>
        <item sd="0" x="818"/>
        <item sd="0" x="893"/>
        <item sd="0" x="1183"/>
        <item sd="0" x="930"/>
        <item sd="0" x="1163"/>
        <item sd="0" x="970"/>
        <item sd="0" x="983"/>
        <item sd="0" x="872"/>
        <item sd="0" x="1167"/>
        <item sd="0" x="1363"/>
        <item sd="0" x="1391"/>
        <item sd="0" x="1384"/>
        <item sd="0" x="1052"/>
        <item sd="0" x="1242"/>
        <item sd="0" x="986"/>
        <item sd="0" x="1041"/>
        <item sd="0" x="811"/>
        <item sd="0" x="884"/>
        <item sd="0" x="1015"/>
        <item sd="0" x="961"/>
        <item sd="0" x="1312"/>
        <item sd="0" x="1489"/>
        <item sd="0" x="1562"/>
        <item sd="0" x="933"/>
        <item sd="0" x="1390"/>
        <item sd="0" x="1050"/>
        <item sd="0" x="1561"/>
        <item sd="0" x="935"/>
        <item sd="0" x="1254"/>
        <item sd="0" m="1" x="1878"/>
        <item sd="0" x="934"/>
        <item sd="0" x="1158"/>
        <item sd="0" x="1394"/>
        <item sd="0" x="1397"/>
        <item sd="0" x="41"/>
        <item sd="0" x="915"/>
        <item sd="0" x="843"/>
        <item sd="0" x="888"/>
        <item sd="0" x="848"/>
        <item sd="0" x="1241"/>
        <item sd="0" x="1210"/>
        <item sd="0" x="1197"/>
        <item sd="0" x="1013"/>
        <item sd="0" x="1484"/>
        <item sd="0" x="974"/>
        <item sd="0" x="1040"/>
        <item sd="0" x="44"/>
        <item sd="0" x="966"/>
        <item sd="0" x="975"/>
        <item sd="0" x="1118"/>
        <item sd="0" x="1551"/>
        <item sd="0" x="1323"/>
        <item sd="0" x="823"/>
        <item sd="0" x="1238"/>
        <item sd="0" x="1168"/>
        <item sd="0" x="814"/>
        <item sd="0" x="1223"/>
        <item sd="0" x="1225"/>
        <item sd="0" x="953"/>
        <item sd="0" x="912"/>
        <item sd="0" x="1009"/>
        <item sd="0" x="1278"/>
        <item sd="0" x="959"/>
        <item sd="0" x="1085"/>
        <item sd="0" x="985"/>
        <item sd="0" x="1143"/>
        <item sd="0" x="1410"/>
        <item sd="0" x="1027"/>
        <item sd="0" x="999"/>
        <item sd="0" x="1258"/>
        <item sd="0" x="1416"/>
        <item sd="0" x="828"/>
        <item sd="0" x="1089"/>
        <item sd="0" x="988"/>
        <item sd="0" x="1364"/>
        <item sd="0" x="1226"/>
        <item sd="0" x="984"/>
        <item sd="0" x="1553"/>
        <item sd="0" x="906"/>
        <item sd="0" x="1302"/>
        <item sd="0" x="1069"/>
        <item sd="0" x="1420"/>
        <item sd="0" x="1422"/>
        <item sd="0" x="1130"/>
        <item sd="0" x="852"/>
        <item sd="0" x="858"/>
        <item sd="0" x="859"/>
        <item sd="0" x="871"/>
        <item sd="0" x="892"/>
        <item sd="0" x="1305"/>
        <item sd="0" x="1211"/>
        <item sd="0" x="1215"/>
        <item sd="0" x="1581"/>
        <item sd="0" x="1427"/>
        <item sd="0" x="976"/>
        <item sd="0" x="1043"/>
        <item sd="0" x="878"/>
        <item sd="0" x="939"/>
        <item sd="0" x="816"/>
        <item sd="0" x="921"/>
        <item sd="0" x="842"/>
        <item sd="0" x="1255"/>
        <item sd="0" x="1165"/>
        <item sd="0" x="1228"/>
        <item sd="0" x="1121"/>
        <item sd="0" m="1" x="3212"/>
        <item sd="0" x="922"/>
        <item sd="0" x="38"/>
        <item sd="0" x="1104"/>
        <item sd="0" x="1091"/>
        <item sd="0" x="923"/>
        <item sd="0" x="1029"/>
        <item sd="0" x="963"/>
        <item sd="0" x="869"/>
        <item sd="0" x="1039"/>
        <item sd="0" x="925"/>
        <item sd="0" x="996"/>
        <item sd="0" x="924"/>
        <item sd="0" x="1141"/>
        <item sd="0" x="1403"/>
        <item sd="0" x="1137"/>
        <item sd="0" x="982"/>
        <item sd="0" x="1478"/>
        <item sd="0" x="1034"/>
        <item sd="0" x="1018"/>
        <item sd="0" x="822"/>
        <item sd="0" x="948"/>
        <item sd="0" x="1160"/>
        <item sd="0" x="1475"/>
        <item sd="0" x="993"/>
        <item sd="0" x="1123"/>
        <item sd="0" x="1482"/>
        <item sd="0" x="952"/>
        <item sd="0" x="1037"/>
        <item sd="0" x="1174"/>
        <item sd="0" x="1240"/>
        <item sd="0" x="1474"/>
        <item sd="0" x="1185"/>
        <item sd="0" x="1230"/>
        <item sd="0" x="1212"/>
        <item sd="0" x="1120"/>
        <item sd="0" x="1598"/>
        <item sd="0" x="1133"/>
        <item sd="0" x="1036"/>
        <item sd="0" x="997"/>
        <item sd="0" x="1068"/>
        <item sd="0" x="1213"/>
        <item sd="0" x="1087"/>
        <item sd="0" x="806"/>
        <item sd="0" x="880"/>
        <item sd="0" x="804"/>
        <item sd="0" x="1000"/>
        <item sd="0" x="1176"/>
        <item sd="0" x="947"/>
        <item sd="0" x="1127"/>
        <item sd="0" x="1186"/>
        <item sd="0" x="1053"/>
        <item sd="0" x="1148"/>
        <item sd="0" x="917"/>
        <item sd="0" x="1608"/>
        <item sd="0" x="1153"/>
        <item sd="0" m="1" x="2816"/>
        <item sd="0" x="936"/>
        <item sd="0" x="37"/>
        <item sd="0" x="1610"/>
        <item sd="0" x="1202"/>
        <item sd="0" m="1" x="1668"/>
        <item sd="0" x="1232"/>
        <item sd="0" x="942"/>
        <item sd="0" x="894"/>
        <item sd="0" x="1021"/>
        <item sd="0" x="1235"/>
        <item sd="0" x="1583"/>
        <item sd="0" x="1239"/>
        <item sd="0" x="1572"/>
        <item sd="0" x="860"/>
        <item sd="0" x="1024"/>
        <item sd="0" x="926"/>
        <item sd="0" x="1135"/>
        <item sd="0" x="1090"/>
        <item sd="0" x="907"/>
        <item sd="0" x="938"/>
        <item sd="0" x="1180"/>
        <item sd="0" x="1054"/>
        <item sd="0" x="1612"/>
        <item sd="0" x="1573"/>
        <item sd="0" x="1092"/>
        <item sd="0" x="1352"/>
        <item sd="0" x="1046"/>
        <item sd="0" x="1613"/>
        <item sd="0" x="1129"/>
        <item sd="0" x="1187"/>
        <item sd="0" x="1179"/>
        <item sd="0" x="1559"/>
        <item sd="0" x="1294"/>
        <item sd="0" x="1171"/>
        <item sd="0" m="1" x="1877"/>
        <item sd="0" m="1" x="3443"/>
        <item sd="0" x="419"/>
        <item sd="0" x="542"/>
        <item sd="0" m="1" x="2622"/>
        <item sd="0" x="157"/>
        <item sd="0" m="1" x="3080"/>
        <item sd="0" x="596"/>
        <item sd="0" m="1" x="3441"/>
        <item sd="0" m="1" x="3455"/>
        <item sd="0" m="1" x="2552"/>
        <item sd="0" x="794"/>
        <item sd="0" x="365"/>
        <item sd="0" x="337"/>
        <item sd="0" m="1" x="2108"/>
        <item sd="0" m="1" x="2355"/>
        <item sd="0" m="1" x="2841"/>
        <item sd="0" x="176"/>
        <item sd="0" m="1" x="3538"/>
        <item sd="0" x="8"/>
        <item sd="0" x="187"/>
        <item sd="0" x="129"/>
        <item sd="0" x="127"/>
        <item sd="0" x="222"/>
        <item sd="0" x="1377"/>
        <item sd="0" m="1" x="1883"/>
        <item sd="0" x="40"/>
        <item sd="0" x="1483"/>
        <item sd="0" x="1026"/>
        <item sd="0" m="1" x="3302"/>
        <item sd="0" x="864"/>
        <item sd="0" x="1139"/>
        <item sd="0" x="1283"/>
        <item sd="0" x="889"/>
        <item sd="0" x="1565"/>
        <item sd="0" x="849"/>
        <item sd="0" x="1191"/>
        <item sd="0" x="1088"/>
        <item sd="0" m="1" x="2551"/>
        <item sd="0" x="1604"/>
        <item sd="0" x="1627"/>
        <item sd="0" x="785"/>
        <item sd="0" x="355"/>
        <item sd="0" m="1" x="2211"/>
        <item sd="0" x="656"/>
        <item sd="0" m="1" x="2261"/>
        <item sd="0" x="291"/>
        <item sd="0" x="1462"/>
        <item sd="0" x="710"/>
        <item sd="0" x="504"/>
        <item sd="0" x="584"/>
        <item sd="0" x="644"/>
        <item sd="0" x="474"/>
        <item sd="0" x="1"/>
        <item sd="0" x="1328"/>
        <item sd="0" m="1" x="2478"/>
        <item sd="0" x="730"/>
        <item sd="0" m="1" x="3554"/>
        <item sd="0" x="147"/>
        <item sd="0" m="1" x="2796"/>
        <item sd="0" x="304"/>
        <item sd="0" x="437"/>
        <item sd="0" m="1" x="3529"/>
        <item sd="0" m="1" x="2591"/>
        <item sd="0" x="22"/>
        <item sd="0" x="200"/>
        <item sd="0" x="1306"/>
        <item sd="0" m="1" x="3353"/>
        <item sd="0" x="1244"/>
        <item sd="0" x="1471"/>
        <item sd="0" m="1" x="2610"/>
        <item sd="0" m="1" x="3537"/>
        <item sd="0" m="1" x="2559"/>
        <item sd="0" x="57"/>
        <item sd="0" m="1" x="2809"/>
        <item sd="0" x="6"/>
        <item sd="0" x="191"/>
        <item sd="0" x="325"/>
        <item sd="0" x="264"/>
        <item sd="0" x="1653"/>
        <item sd="0" x="1112"/>
        <item sd="0" x="1108"/>
        <item sd="0" x="1616"/>
        <item sd="0" x="1116"/>
        <item sd="0" x="1334"/>
        <item sd="0" x="1345"/>
        <item sd="0" x="275"/>
        <item sd="0" x="70"/>
        <item sd="0" x="645"/>
        <item sd="0" x="1356"/>
        <item sd="0" x="1107"/>
        <item sd="0" x="1111"/>
        <item sd="0" x="1113"/>
        <item sd="0" x="244"/>
        <item sd="0" x="1117"/>
        <item sd="0" x="1348"/>
        <item sd="0" x="1596"/>
        <item sd="0" x="1275"/>
        <item sd="0" x="1273"/>
        <item sd="0" x="1105"/>
        <item sd="0" x="273"/>
        <item sd="0" x="1571"/>
        <item sd="0" x="740"/>
        <item sd="0" x="246"/>
        <item sd="0" x="1428"/>
        <item sd="0" x="1654"/>
        <item sd="0" x="239"/>
        <item sd="0" x="1114"/>
        <item sd="0" x="233"/>
        <item sd="0" x="1315"/>
        <item sd="0" x="1115"/>
        <item sd="0" x="1316"/>
        <item sd="0" m="1" x="2139"/>
        <item sd="0" m="1" x="3040"/>
        <item sd="0" m="1" x="3170"/>
        <item sd="0" x="1094"/>
        <item sd="0" x="1603"/>
        <item sd="0" x="1307"/>
        <item sd="0" x="994"/>
        <item sd="0" x="832"/>
        <item sd="0" x="964"/>
        <item sd="0" x="461"/>
        <item sd="0" x="1003"/>
        <item sd="0" x="316"/>
        <item sd="0" x="788"/>
        <item sd="0" x="1093"/>
        <item sd="0" m="1" x="2048"/>
        <item sd="0" x="808"/>
        <item sd="0" x="1109"/>
        <item sd="0" x="1250"/>
        <item sd="0" x="220"/>
        <item sd="0" x="1261"/>
        <item sd="0" x="868"/>
        <item sd="0" m="1" x="3203"/>
        <item sd="0" x="1341"/>
        <item sd="0" x="1451"/>
        <item sd="0" m="1" x="1926"/>
        <item sd="0" x="31"/>
        <item sd="0" x="525"/>
        <item sd="0" x="214"/>
        <item sd="0" x="1370"/>
        <item sd="0" x="1607"/>
        <item sd="0" x="300"/>
        <item sd="0" x="1513"/>
        <item sd="0" x="33"/>
        <item sd="0" x="236"/>
        <item sd="0" x="164"/>
        <item sd="0" x="885"/>
        <item sd="0" x="508"/>
        <item sd="0" x="323"/>
        <item sd="0" x="780"/>
        <item sd="0" x="1351"/>
        <item sd="0" m="1" x="3448"/>
        <item sd="0" m="1" x="2436"/>
        <item sd="0" m="1" x="3516"/>
        <item sd="0" m="1" x="2414"/>
        <item sd="0" x="1224"/>
        <item sd="0" x="1599"/>
        <item sd="0" m="1" x="3396"/>
        <item sd="0" m="1" x="3061"/>
        <item sd="0" x="506"/>
        <item sd="0" m="1" x="2240"/>
        <item sd="0" m="1" x="2990"/>
        <item sd="0" x="131"/>
        <item sd="0" x="901"/>
        <item sd="0" x="1493"/>
        <item sd="0" m="1" x="1703"/>
        <item sd="0" m="1" x="2927"/>
        <item sd="0" x="1526"/>
        <item sd="0" x="943"/>
        <item sd="0" m="1" x="1899"/>
        <item sd="0" x="1291"/>
        <item sd="0" x="1016"/>
        <item sd="0" x="551"/>
        <item sd="0" x="342"/>
        <item sd="0" x="1509"/>
        <item sd="0" x="682"/>
        <item sd="0" m="1" x="2123"/>
        <item sd="0" m="1" x="2614"/>
        <item sd="0" x="159"/>
        <item sd="0" m="1" x="1714"/>
        <item sd="0" m="1" x="3119"/>
        <item sd="0" m="1" x="2239"/>
        <item sd="0" x="642"/>
        <item x="42"/>
        <item x="75"/>
        <item x="156"/>
        <item x="195"/>
        <item x="455"/>
        <item m="1" x="1879"/>
        <item x="836"/>
        <item x="881"/>
        <item x="991"/>
        <item x="1061"/>
        <item x="1084"/>
        <item x="1292"/>
        <item x="1325"/>
        <item x="1335"/>
        <item x="1353"/>
        <item x="1362"/>
        <item x="1393"/>
        <item x="1396"/>
        <item x="1453"/>
        <item x="1495"/>
        <item x="1554"/>
        <item x="1555"/>
        <item x="138"/>
        <item x="240"/>
        <item x="554"/>
        <item m="1" x="2744"/>
        <item x="624"/>
        <item m="1" x="2444"/>
        <item x="789"/>
        <item x="839"/>
        <item x="876"/>
        <item x="1192"/>
        <item m="1" x="3362"/>
        <item x="1444"/>
        <item m="1" x="3456"/>
        <item x="1449"/>
        <item x="1665"/>
        <item x="53"/>
        <item m="1" x="3444"/>
        <item m="1" x="2210"/>
        <item x="322"/>
        <item m="1" x="2735"/>
        <item m="1" x="2728"/>
        <item m="1" x="3177"/>
        <item x="905"/>
        <item x="949"/>
        <item m="1" x="2242"/>
        <item x="992"/>
        <item x="1229"/>
        <item m="1" x="2457"/>
        <item x="1322"/>
        <item x="1446"/>
        <item m="1" x="2801"/>
        <item x="1458"/>
        <item m="1" x="1944"/>
        <item m="1" x="2594"/>
        <item x="1519"/>
        <item x="1560"/>
        <item x="1570"/>
        <item x="1586"/>
        <item x="1589"/>
        <item m="1" x="2902"/>
        <item m="1" x="3350"/>
        <item x="11"/>
        <item x="12"/>
        <item x="14"/>
        <item m="1" x="2031"/>
        <item x="15"/>
        <item x="19"/>
        <item x="20"/>
        <item x="35"/>
        <item x="39"/>
        <item m="1" x="3466"/>
        <item x="55"/>
        <item m="1" x="2500"/>
        <item m="1" x="2328"/>
        <item m="1" x="2730"/>
        <item x="60"/>
        <item x="61"/>
        <item x="64"/>
        <item x="68"/>
        <item x="80"/>
        <item m="1" x="3510"/>
        <item x="86"/>
        <item x="87"/>
        <item m="1" x="2522"/>
        <item x="90"/>
        <item x="91"/>
        <item m="1" x="3355"/>
        <item x="96"/>
        <item m="1" x="3405"/>
        <item x="113"/>
        <item x="118"/>
        <item m="1" x="2806"/>
        <item x="119"/>
        <item x="120"/>
        <item x="141"/>
        <item m="1" x="2474"/>
        <item x="146"/>
        <item x="171"/>
        <item x="172"/>
        <item m="1" x="2411"/>
        <item m="1" x="2858"/>
        <item m="1" x="2694"/>
        <item x="181"/>
        <item m="1" x="3436"/>
        <item x="183"/>
        <item m="1" x="2679"/>
        <item m="1" x="2326"/>
        <item m="1" x="2329"/>
        <item x="199"/>
        <item x="202"/>
        <item x="205"/>
        <item x="208"/>
        <item x="224"/>
        <item x="225"/>
        <item m="1" x="2723"/>
        <item x="256"/>
        <item x="259"/>
        <item x="261"/>
        <item x="276"/>
        <item m="1" x="2566"/>
        <item x="282"/>
        <item x="284"/>
        <item m="1" x="3048"/>
        <item m="1" x="3332"/>
        <item x="307"/>
        <item x="308"/>
        <item x="311"/>
        <item x="315"/>
        <item x="328"/>
        <item x="329"/>
        <item x="332"/>
        <item x="335"/>
        <item x="346"/>
        <item m="1" x="1986"/>
        <item x="366"/>
        <item m="1" x="3525"/>
        <item x="370"/>
        <item x="373"/>
        <item x="380"/>
        <item m="1" x="2511"/>
        <item x="386"/>
        <item x="390"/>
        <item x="391"/>
        <item x="392"/>
        <item m="1" x="2399"/>
        <item x="394"/>
        <item m="1" x="3134"/>
        <item m="1" x="3017"/>
        <item x="412"/>
        <item x="425"/>
        <item m="1" x="2747"/>
        <item x="438"/>
        <item m="1" x="3146"/>
        <item x="452"/>
        <item x="490"/>
        <item x="492"/>
        <item x="497"/>
        <item x="499"/>
        <item x="501"/>
        <item m="1" x="2814"/>
        <item m="1" x="3295"/>
        <item m="1" x="2570"/>
        <item x="531"/>
        <item x="532"/>
        <item x="553"/>
        <item m="1" x="2234"/>
        <item x="567"/>
        <item x="570"/>
        <item m="1" x="2140"/>
        <item m="1" x="3387"/>
        <item x="597"/>
        <item m="1" x="2528"/>
        <item x="603"/>
        <item m="1" x="3278"/>
        <item m="1" x="2246"/>
        <item x="611"/>
        <item m="1" x="3424"/>
        <item m="1" x="2916"/>
        <item m="1" x="3095"/>
        <item m="1" x="3336"/>
        <item x="629"/>
        <item m="1" x="3161"/>
        <item m="1" x="2675"/>
        <item m="1" x="2627"/>
        <item x="668"/>
        <item m="1" x="2282"/>
        <item x="675"/>
        <item x="684"/>
        <item m="1" x="2343"/>
        <item x="686"/>
        <item m="1" x="2152"/>
        <item x="688"/>
        <item x="696"/>
        <item x="698"/>
        <item m="1" x="2517"/>
        <item m="1" x="2080"/>
        <item x="714"/>
        <item x="716"/>
        <item x="721"/>
        <item m="1" x="2448"/>
        <item x="728"/>
        <item x="744"/>
        <item x="747"/>
        <item x="751"/>
        <item x="752"/>
        <item x="755"/>
        <item x="756"/>
        <item m="1" x="3194"/>
        <item m="1" x="2698"/>
        <item m="1" x="3087"/>
        <item m="1" x="2623"/>
        <item m="1" x="2972"/>
        <item m="1" x="3182"/>
        <item m="1" x="2165"/>
        <item m="1" x="2896"/>
        <item x="797"/>
        <item m="1" x="3123"/>
        <item m="1" x="1875"/>
        <item x="803"/>
        <item x="831"/>
        <item x="846"/>
        <item x="850"/>
        <item m="1" x="1887"/>
        <item m="1" x="2708"/>
        <item m="1" x="2524"/>
        <item m="1" x="3507"/>
        <item m="1" x="2709"/>
        <item x="900"/>
        <item m="1" x="2163"/>
        <item x="916"/>
        <item x="931"/>
        <item x="941"/>
        <item m="1" x="2126"/>
        <item x="1004"/>
        <item x="1006"/>
        <item m="1" x="1894"/>
        <item x="1077"/>
        <item x="1082"/>
        <item x="1181"/>
        <item x="1262"/>
        <item x="1263"/>
        <item x="1264"/>
        <item m="1" x="3190"/>
        <item m="1" x="2083"/>
        <item m="1" x="1907"/>
        <item x="1287"/>
        <item m="1" x="2595"/>
        <item x="1290"/>
        <item m="1" x="3468"/>
        <item x="1311"/>
        <item m="1" x="1909"/>
        <item x="1314"/>
        <item m="1" x="1910"/>
        <item x="1329"/>
        <item m="1" x="2884"/>
        <item x="1359"/>
        <item m="1" x="1996"/>
        <item m="1" x="3052"/>
        <item x="1385"/>
        <item x="1395"/>
        <item m="1" x="2900"/>
        <item x="1408"/>
        <item m="1" x="3488"/>
        <item x="1438"/>
        <item m="1" x="2014"/>
        <item x="1454"/>
        <item x="1468"/>
        <item x="1488"/>
        <item x="1505"/>
        <item x="1510"/>
        <item x="1521"/>
        <item m="1" x="2864"/>
        <item x="1576"/>
        <item m="1" x="2255"/>
        <item x="1601"/>
        <item x="1602"/>
        <item m="1" x="3344"/>
        <item m="1" x="2265"/>
        <item m="1" x="3088"/>
        <item x="1614"/>
        <item m="1" x="3419"/>
        <item m="1" x="3417"/>
        <item x="1621"/>
        <item x="1622"/>
        <item m="1" x="3409"/>
        <item x="1625"/>
        <item m="1" x="2739"/>
        <item m="1" x="2027"/>
        <item x="1630"/>
        <item m="1" x="3107"/>
        <item x="1631"/>
        <item x="1632"/>
        <item x="1635"/>
        <item x="1636"/>
        <item x="1640"/>
        <item x="1641"/>
        <item x="1646"/>
        <item m="1" x="3445"/>
        <item x="1660"/>
        <item m="1" x="3324"/>
        <item m="1" x="2963"/>
        <item m="1" x="3506"/>
        <item m="1" x="2274"/>
        <item m="1" x="2333"/>
        <item m="1" x="2890"/>
        <item m="1" x="3312"/>
        <item m="1" x="2322"/>
        <item m="1" x="3493"/>
        <item m="1" x="2978"/>
        <item m="1" x="2222"/>
        <item m="1" x="2498"/>
        <item m="1" x="2183"/>
        <item m="1" x="3244"/>
        <item m="1" x="3452"/>
        <item m="1" x="2590"/>
        <item x="306"/>
        <item m="1" x="2188"/>
        <item m="1" x="2129"/>
        <item x="466"/>
        <item x="723"/>
        <item x="1326"/>
        <item m="1" x="2737"/>
        <item m="1" x="3112"/>
        <item m="1" x="2574"/>
        <item m="1" x="3131"/>
        <item m="1" x="3427"/>
        <item x="1659"/>
        <item x="819"/>
        <item x="1259"/>
        <item x="844"/>
        <item x="875"/>
        <item m="1" x="1902"/>
        <item m="1" x="2062"/>
        <item m="1" x="2299"/>
        <item x="128"/>
        <item x="800"/>
        <item m="1" x="2262"/>
        <item m="1" x="2369"/>
        <item m="1" x="3009"/>
        <item m="1" x="2063"/>
        <item x="1126"/>
        <item x="62"/>
        <item m="1" x="2793"/>
        <item m="1" x="2898"/>
        <item x="1440"/>
        <item m="1" x="2887"/>
        <item x="21"/>
        <item x="32"/>
        <item m="1" x="2754"/>
        <item x="112"/>
        <item m="1" x="2952"/>
        <item m="1" x="2382"/>
        <item m="1" x="3227"/>
        <item m="1" x="3158"/>
        <item m="1" x="3220"/>
        <item m="1" x="2951"/>
        <item m="1" x="2167"/>
        <item m="1" x="2665"/>
        <item m="1" x="2810"/>
        <item m="1" x="3208"/>
        <item m="1" x="2202"/>
        <item x="206"/>
        <item m="1" x="2738"/>
        <item m="1" x="3549"/>
        <item m="1" x="3523"/>
        <item x="232"/>
        <item m="1" x="3025"/>
        <item m="1" x="1720"/>
        <item x="281"/>
        <item m="1" x="3482"/>
        <item m="1" x="3023"/>
        <item x="313"/>
        <item m="1" x="2466"/>
        <item m="1" x="2771"/>
        <item m="1" x="2409"/>
        <item m="1" x="2984"/>
        <item x="382"/>
        <item m="1" x="3249"/>
        <item m="1" x="2722"/>
        <item m="1" x="2486"/>
        <item x="423"/>
        <item m="1" x="2434"/>
        <item m="1" x="3318"/>
        <item m="1" x="3472"/>
        <item x="519"/>
        <item x="541"/>
        <item m="1" x="2501"/>
        <item m="1" x="3037"/>
        <item m="1" x="2586"/>
        <item m="1" x="2227"/>
        <item m="1" x="2999"/>
        <item m="1" x="3214"/>
        <item m="1" x="3047"/>
        <item m="1" x="3011"/>
        <item m="1" x="2120"/>
        <item m="1" x="2096"/>
        <item m="1" x="2290"/>
        <item m="1" x="2174"/>
        <item m="1" x="3094"/>
        <item x="791"/>
        <item x="802"/>
        <item x="856"/>
        <item m="1" x="2214"/>
        <item x="903"/>
        <item x="904"/>
        <item x="1014"/>
        <item x="1070"/>
        <item x="1131"/>
        <item x="1132"/>
        <item x="1196"/>
        <item m="1" x="3163"/>
        <item m="1" x="2168"/>
        <item x="1276"/>
        <item x="1313"/>
        <item m="1" x="3050"/>
        <item m="1" x="2808"/>
        <item m="1" x="2203"/>
        <item x="1432"/>
        <item x="1456"/>
        <item m="1" x="3242"/>
        <item m="1" x="2865"/>
        <item x="1582"/>
        <item x="1588"/>
        <item x="1600"/>
        <item m="1" x="2153"/>
        <item m="1" x="2068"/>
        <item x="1663"/>
        <item m="1" x="2749"/>
        <item m="1" x="3519"/>
        <item m="1" x="2850"/>
        <item m="1" x="3205"/>
        <item m="1" x="2604"/>
        <item m="1" x="2199"/>
        <item m="1" x="2276"/>
        <item m="1" x="3475"/>
        <item m="1" x="2228"/>
        <item m="1" x="2364"/>
        <item x="135"/>
        <item m="1" x="2257"/>
        <item m="1" x="2389"/>
        <item x="184"/>
        <item m="1" x="2483"/>
        <item m="1" x="2628"/>
        <item m="1" x="2852"/>
        <item m="1" x="3239"/>
        <item m="1" x="2745"/>
        <item m="1" x="2892"/>
        <item m="1" x="3188"/>
        <item m="1" x="2484"/>
        <item m="1" x="2863"/>
        <item x="250"/>
        <item m="1" x="3334"/>
        <item m="1" x="2136"/>
        <item m="1" x="3407"/>
        <item m="1" x="3149"/>
        <item m="1" x="3104"/>
        <item m="1" x="2748"/>
        <item m="1" x="3137"/>
        <item m="1" x="2122"/>
        <item m="1" x="3062"/>
        <item m="1" x="3408"/>
        <item m="1" x="2459"/>
        <item m="1" x="2378"/>
        <item m="1" x="2937"/>
        <item m="1" x="3290"/>
        <item m="1" x="3245"/>
        <item m="1" x="2823"/>
        <item m="1" x="2412"/>
        <item m="1" x="2410"/>
        <item m="1" x="3287"/>
        <item x="353"/>
        <item m="1" x="3286"/>
        <item m="1" x="2073"/>
        <item m="1" x="2692"/>
        <item m="1" x="3142"/>
        <item m="1" x="2006"/>
        <item m="1" x="3464"/>
        <item m="1" x="3357"/>
        <item m="1" x="2107"/>
        <item x="444"/>
        <item m="1" x="2334"/>
        <item m="1" x="2269"/>
        <item m="1" x="2876"/>
        <item m="1" x="2499"/>
        <item m="1" x="2805"/>
        <item m="1" x="3042"/>
        <item m="1" x="2576"/>
        <item m="1" x="3126"/>
        <item m="1" x="2637"/>
        <item m="1" x="3106"/>
        <item m="1" x="3253"/>
        <item m="1" x="3100"/>
        <item m="1" x="3288"/>
        <item x="600"/>
        <item m="1" x="3310"/>
        <item x="633"/>
        <item m="1" x="2936"/>
        <item m="1" x="2182"/>
        <item m="1" x="2490"/>
        <item x="693"/>
        <item m="1" x="2216"/>
        <item m="1" x="2581"/>
        <item m="1" x="2003"/>
        <item m="1" x="2142"/>
        <item m="1" x="3004"/>
        <item m="1" x="3235"/>
        <item x="757"/>
        <item m="1" x="2150"/>
        <item m="1" x="2529"/>
        <item x="845"/>
        <item m="1" x="3115"/>
        <item x="1106"/>
        <item x="1170"/>
        <item x="1182"/>
        <item m="1" x="2583"/>
        <item x="1270"/>
        <item m="1" x="2879"/>
        <item m="1" x="2873"/>
        <item m="1" x="2050"/>
        <item x="1429"/>
        <item x="1439"/>
        <item m="1" x="1937"/>
        <item m="1" x="2366"/>
        <item m="1" x="3241"/>
        <item m="1" x="2395"/>
        <item m="1" x="3247"/>
        <item m="1" x="2542"/>
        <item x="1624"/>
        <item m="1" x="2381"/>
        <item m="1" x="2790"/>
        <item m="1" x="3128"/>
        <item x="1647"/>
        <item x="1650"/>
        <item m="1" x="2314"/>
        <item m="1" x="2288"/>
        <item m="1" x="2773"/>
        <item m="1" x="3425"/>
        <item m="1" x="3268"/>
        <item x="78"/>
        <item x="100"/>
        <item x="110"/>
        <item m="1" x="2489"/>
        <item x="145"/>
        <item x="148"/>
        <item x="154"/>
        <item x="179"/>
        <item x="198"/>
        <item m="1" x="2515"/>
        <item x="229"/>
        <item m="1" x="2024"/>
        <item x="241"/>
        <item x="253"/>
        <item m="1" x="1993"/>
        <item x="255"/>
        <item x="262"/>
        <item m="1" x="3352"/>
        <item x="278"/>
        <item m="1" x="2148"/>
        <item x="330"/>
        <item x="347"/>
        <item x="349"/>
        <item x="352"/>
        <item m="1" x="2945"/>
        <item m="1" x="1755"/>
        <item x="406"/>
        <item x="422"/>
        <item x="426"/>
        <item m="1" x="1771"/>
        <item m="1" x="2258"/>
        <item m="1" x="2877"/>
        <item m="1" x="2664"/>
        <item m="1" x="2449"/>
        <item x="528"/>
        <item m="1" x="2672"/>
        <item m="1" x="2401"/>
        <item m="1" x="3018"/>
        <item x="571"/>
        <item x="598"/>
        <item x="601"/>
        <item x="626"/>
        <item x="669"/>
        <item m="1" x="2897"/>
        <item m="1" x="2121"/>
        <item x="706"/>
        <item x="738"/>
        <item x="761"/>
        <item x="771"/>
        <item x="781"/>
        <item x="786"/>
        <item x="829"/>
        <item x="851"/>
        <item x="883"/>
        <item x="1032"/>
        <item x="1056"/>
        <item x="1076"/>
        <item m="1" x="1901"/>
        <item x="1099"/>
        <item x="1140"/>
        <item x="1310"/>
        <item x="1337"/>
        <item m="1" x="2077"/>
        <item x="1360"/>
        <item x="1366"/>
        <item x="1382"/>
        <item x="1415"/>
        <item x="1419"/>
        <item x="1421"/>
        <item x="1434"/>
        <item x="1437"/>
        <item x="1455"/>
        <item x="1492"/>
        <item m="1" x="2235"/>
        <item x="1558"/>
        <item x="1566"/>
        <item x="1568"/>
        <item m="1" x="3489"/>
        <item m="1" x="2028"/>
        <item x="1617"/>
        <item x="1628"/>
        <item x="1629"/>
        <item x="1637"/>
        <item x="1664"/>
        <item m="1" x="3000"/>
        <item m="1" x="3320"/>
        <item m="1" x="2699"/>
        <item m="1" x="3145"/>
        <item m="1" x="3051"/>
        <item m="1" x="2019"/>
        <item m="1" x="2920"/>
        <item m="1" x="2827"/>
        <item m="1" x="2135"/>
        <item m="1" x="3446"/>
        <item m="1" x="2001"/>
        <item m="1" x="2493"/>
        <item x="59"/>
        <item m="1" x="3536"/>
        <item m="1" x="2256"/>
        <item m="1" x="2391"/>
        <item m="1" x="3013"/>
        <item m="1" x="3330"/>
        <item m="1" x="2891"/>
        <item m="1" x="3016"/>
        <item m="1" x="2172"/>
        <item m="1" x="2200"/>
        <item m="1" x="2743"/>
        <item m="1" x="3019"/>
        <item m="1" x="2651"/>
        <item m="1" x="2271"/>
        <item m="1" x="3209"/>
        <item m="1" x="2688"/>
        <item m="1" x="2982"/>
        <item m="1" x="2375"/>
        <item m="1" x="2507"/>
        <item m="1" x="3125"/>
        <item m="1" x="2929"/>
        <item m="1" x="2966"/>
        <item m="1" x="2573"/>
        <item m="1" x="3221"/>
        <item m="1" x="3187"/>
        <item m="1" x="2166"/>
        <item m="1" x="2045"/>
        <item m="1" x="2472"/>
        <item m="1" x="3333"/>
        <item m="1" x="2013"/>
        <item m="1" x="2038"/>
        <item m="1" x="2605"/>
        <item m="1" x="3338"/>
        <item m="1" x="2901"/>
        <item m="1" x="2074"/>
        <item m="1" x="2654"/>
        <item m="1" x="3199"/>
        <item m="1" x="2503"/>
        <item m="1" x="3345"/>
        <item m="1" x="2837"/>
        <item m="1" x="3210"/>
        <item m="1" x="2759"/>
        <item m="1" x="3204"/>
        <item m="1" x="2189"/>
        <item m="1" x="3234"/>
        <item m="1" x="2244"/>
        <item m="1" x="1709"/>
        <item m="1" x="3420"/>
        <item m="1" x="3196"/>
        <item m="1" x="3386"/>
        <item m="1" x="2968"/>
        <item m="1" x="3224"/>
        <item x="258"/>
        <item m="1" x="2456"/>
        <item m="1" x="2171"/>
        <item m="1" x="1719"/>
        <item m="1" x="2295"/>
        <item m="1" x="2682"/>
        <item m="1" x="2712"/>
        <item m="1" x="3202"/>
        <item m="1" x="2115"/>
        <item m="1" x="2058"/>
        <item m="1" x="3254"/>
        <item m="1" x="3043"/>
        <item m="1" x="1725"/>
        <item x="302"/>
        <item m="1" x="2991"/>
        <item m="1" x="2357"/>
        <item m="1" x="3364"/>
        <item m="1" x="1994"/>
        <item m="1" x="2903"/>
        <item m="1" x="2975"/>
        <item m="1" x="3430"/>
        <item m="1" x="2992"/>
        <item m="1" x="2286"/>
        <item m="1" x="2585"/>
        <item m="1" x="3168"/>
        <item m="1" x="3508"/>
        <item m="1" x="2988"/>
        <item m="1" x="3114"/>
        <item m="1" x="2032"/>
        <item m="1" x="2718"/>
        <item m="1" x="2828"/>
        <item m="1" x="3175"/>
        <item m="1" x="2957"/>
        <item m="1" x="3230"/>
        <item m="1" x="2811"/>
        <item m="1" x="3034"/>
        <item m="1" x="2986"/>
        <item m="1" x="3111"/>
        <item m="1" x="2979"/>
        <item m="1" x="2358"/>
        <item m="1" x="3531"/>
        <item m="1" x="3553"/>
        <item m="1" x="2838"/>
        <item m="1" x="2853"/>
        <item m="1" x="3348"/>
        <item m="1" x="2105"/>
        <item m="1" x="2851"/>
        <item m="1" x="3140"/>
        <item m="1" x="2905"/>
        <item m="1" x="2719"/>
        <item m="1" x="3022"/>
        <item m="1" x="2777"/>
        <item m="1" x="3139"/>
        <item m="1" x="2496"/>
        <item m="1" x="3044"/>
        <item m="1" x="2220"/>
        <item m="1" x="2944"/>
        <item m="1" x="2278"/>
        <item m="1" x="2933"/>
        <item m="1" x="2964"/>
        <item m="1" x="2113"/>
        <item m="1" x="2187"/>
        <item m="1" x="2144"/>
        <item m="1" x="2880"/>
        <item m="1" x="2195"/>
        <item m="1" x="2721"/>
        <item m="1" x="1783"/>
        <item m="1" x="2297"/>
        <item m="1" x="2794"/>
        <item m="1" x="3116"/>
        <item m="1" x="1790"/>
        <item m="1" x="3089"/>
        <item m="1" x="2035"/>
        <item m="1" x="2928"/>
        <item m="1" x="2505"/>
        <item m="1" x="2057"/>
        <item m="1" x="2213"/>
        <item m="1" x="2084"/>
        <item m="1" x="2931"/>
        <item m="1" x="2304"/>
        <item m="1" x="2824"/>
        <item m="1" x="2815"/>
        <item m="1" x="2660"/>
        <item m="1" x="2504"/>
        <item m="1" x="2250"/>
        <item x="534"/>
        <item m="1" x="2560"/>
        <item m="1" x="2476"/>
        <item x="544"/>
        <item m="1" x="3304"/>
        <item m="1" x="2169"/>
        <item m="1" x="2729"/>
        <item m="1" x="2785"/>
        <item m="1" x="3006"/>
        <item m="1" x="2956"/>
        <item m="1" x="1802"/>
        <item m="1" x="3136"/>
        <item m="1" x="2826"/>
        <item m="1" x="2408"/>
        <item m="1" x="3486"/>
        <item m="1" x="2760"/>
        <item m="1" x="2319"/>
        <item m="1" x="2537"/>
        <item m="1" x="2919"/>
        <item m="1" x="2775"/>
        <item m="1" x="3039"/>
        <item m="1" x="2034"/>
        <item m="1" x="2786"/>
        <item m="1" x="2362"/>
        <item m="1" x="2047"/>
        <item m="1" x="2335"/>
        <item m="1" x="2909"/>
        <item m="1" x="2160"/>
        <item m="1" x="3316"/>
        <item m="1" x="2422"/>
        <item m="1" x="3391"/>
        <item m="1" x="2955"/>
        <item m="1" x="3186"/>
        <item m="1" x="2893"/>
        <item m="1" x="2374"/>
        <item m="1" x="3250"/>
        <item m="1" x="2539"/>
        <item m="1" x="2485"/>
        <item m="1" x="2437"/>
        <item m="1" x="2711"/>
        <item x="623"/>
        <item m="1" x="2215"/>
        <item m="1" x="3512"/>
        <item m="1" x="2145"/>
        <item m="1" x="2491"/>
        <item m="1" x="2345"/>
        <item m="1" x="2653"/>
        <item m="1" x="2690"/>
        <item m="1" x="2082"/>
        <item m="1" x="2579"/>
        <item m="1" x="3038"/>
        <item m="1" x="3293"/>
        <item m="1" x="3462"/>
        <item m="1" x="3528"/>
        <item m="1" x="2473"/>
        <item m="1" x="2509"/>
        <item m="1" x="3397"/>
        <item m="1" x="2465"/>
        <item m="1" x="2603"/>
        <item m="1" x="3148"/>
        <item m="1" x="2404"/>
        <item m="1" x="2779"/>
        <item m="1" x="2445"/>
        <item m="1" x="2995"/>
        <item m="1" x="2392"/>
        <item m="1" x="3201"/>
        <item m="1" x="2883"/>
        <item x="720"/>
        <item m="1" x="2313"/>
        <item m="1" x="2475"/>
        <item m="1" x="2180"/>
        <item m="1" x="3007"/>
        <item m="1" x="2774"/>
        <item m="1" x="2736"/>
        <item m="1" x="2822"/>
        <item m="1" x="2758"/>
        <item m="1" x="2918"/>
        <item m="1" x="2943"/>
        <item m="1" x="3399"/>
        <item m="1" x="3057"/>
        <item m="1" x="2645"/>
        <item m="1" x="2843"/>
        <item m="1" x="2821"/>
        <item m="1" x="3511"/>
        <item m="1" x="3096"/>
        <item m="1" x="2477"/>
        <item m="1" x="2427"/>
        <item m="1" x="2819"/>
        <item m="1" x="2479"/>
        <item m="1" x="2368"/>
        <item m="1" x="2847"/>
        <item m="1" x="2600"/>
        <item m="1" x="2706"/>
        <item m="1" x="2292"/>
        <item m="1" x="2980"/>
        <item m="1" x="2606"/>
        <item x="770"/>
        <item m="1" x="2337"/>
        <item m="1" x="2158"/>
        <item m="1" x="3543"/>
        <item m="1" x="3299"/>
        <item m="1" x="3300"/>
        <item m="1" x="3337"/>
        <item m="1" x="2005"/>
        <item m="1" x="2365"/>
        <item m="1" x="2508"/>
        <item m="1" x="3217"/>
        <item m="1" x="3356"/>
        <item m="1" x="2090"/>
        <item m="1" x="3313"/>
        <item m="1" x="2620"/>
        <item m="1" x="2862"/>
        <item m="1" x="2232"/>
        <item m="1" x="1892"/>
        <item m="1" x="2523"/>
        <item x="1022"/>
        <item m="1" x="1897"/>
        <item m="1" x="2619"/>
        <item m="1" x="2676"/>
        <item m="1" x="2671"/>
        <item m="1" x="2881"/>
        <item m="1" x="3071"/>
        <item m="1" x="2204"/>
        <item m="1" x="2724"/>
        <item m="1" x="3471"/>
        <item m="1" x="2922"/>
        <item m="1" x="2914"/>
        <item m="1" x="2678"/>
        <item m="1" x="2317"/>
        <item m="1" x="2715"/>
        <item m="1" x="2899"/>
        <item m="1" x="3155"/>
        <item m="1" x="3415"/>
        <item m="1" x="3143"/>
        <item m="1" x="3035"/>
        <item m="1" x="2832"/>
        <item m="1" x="3078"/>
        <item x="1338"/>
        <item m="1" x="2983"/>
        <item m="1" x="1917"/>
        <item m="1" x="3058"/>
        <item m="1" x="3256"/>
        <item m="1" x="3487"/>
        <item m="1" x="3527"/>
        <item m="1" x="2371"/>
        <item m="1" x="3010"/>
        <item m="1" x="2829"/>
        <item m="1" x="2131"/>
        <item m="1" x="3447"/>
        <item x="1399"/>
        <item m="1" x="2766"/>
        <item m="1" x="3073"/>
        <item m="1" x="3185"/>
        <item m="1" x="2403"/>
        <item m="1" x="2046"/>
        <item m="1" x="3002"/>
        <item m="1" x="2535"/>
        <item m="1" x="3402"/>
        <item m="1" x="2540"/>
        <item m="1" x="3465"/>
        <item m="1" x="2601"/>
        <item m="1" x="3400"/>
        <item m="1" x="2813"/>
        <item m="1" x="2621"/>
        <item m="1" x="3083"/>
        <item m="1" x="3283"/>
        <item m="1" x="3437"/>
        <item m="1" x="2067"/>
        <item m="1" x="3394"/>
        <item m="1" x="2857"/>
        <item m="1" x="3325"/>
        <item m="1" x="2130"/>
        <item m="1" x="2429"/>
        <item m="1" x="2039"/>
        <item m="1" x="3377"/>
        <item m="1" x="3477"/>
        <item m="1" x="3552"/>
        <item m="1" x="3049"/>
        <item m="1" x="2370"/>
        <item m="1" x="2197"/>
        <item m="1" x="2492"/>
        <item m="1" x="3379"/>
        <item m="1" x="3181"/>
        <item m="1" x="2997"/>
        <item m="1" x="2867"/>
        <item x="1655"/>
        <item m="1" x="3306"/>
        <item m="1" x="2272"/>
        <item m="1" x="2030"/>
        <item m="1" x="2052"/>
        <item m="1" x="3328"/>
        <item m="1" x="3118"/>
        <item m="1" x="2602"/>
        <item m="1" x="3526"/>
        <item m="1" x="2856"/>
        <item m="1" x="1676"/>
        <item m="1" x="3267"/>
        <item m="1" x="3180"/>
        <item m="1" x="2652"/>
        <item m="1" x="2683"/>
        <item m="1" x="3533"/>
        <item m="1" x="2094"/>
        <item m="1" x="3414"/>
        <item m="1" x="2727"/>
        <item m="1" x="3346"/>
        <item m="1" x="2633"/>
        <item m="1" x="3085"/>
        <item m="1" x="2707"/>
        <item m="1" x="2681"/>
        <item m="1" x="3075"/>
        <item m="1" x="2886"/>
        <item m="1" x="3307"/>
        <item m="1" x="2949"/>
        <item m="1" x="2958"/>
        <item m="1" x="3133"/>
        <item m="1" x="3416"/>
        <item m="1" x="2219"/>
        <item m="1" x="2253"/>
        <item m="1" x="2714"/>
        <item m="1" x="3282"/>
        <item m="1" x="3269"/>
        <item m="1" x="3347"/>
        <item m="1" x="2764"/>
        <item m="1" x="2065"/>
        <item m="1" x="1698"/>
        <item m="1" x="3485"/>
        <item m="1" x="3211"/>
        <item m="1" x="3514"/>
        <item m="1" x="2179"/>
        <item m="1" x="2533"/>
        <item m="1" x="2650"/>
        <item m="1" x="2525"/>
        <item m="1" x="2154"/>
        <item m="1" x="2970"/>
        <item m="1" x="2629"/>
        <item m="1" x="3323"/>
        <item m="1" x="3173"/>
        <item m="1" x="3070"/>
        <item m="1" x="2904"/>
        <item m="1" x="2835"/>
        <item m="1" x="2173"/>
        <item m="1" x="3231"/>
        <item m="1" x="3008"/>
        <item m="1" x="2128"/>
        <item m="1" x="2588"/>
        <item m="1" x="2859"/>
        <item m="1" x="2677"/>
        <item x="298"/>
        <item m="1" x="2977"/>
        <item m="1" x="2016"/>
        <item x="321"/>
        <item m="1" x="2287"/>
        <item m="1" x="2044"/>
        <item m="1" x="2845"/>
        <item m="1" x="2778"/>
        <item m="1" x="2251"/>
        <item m="1" x="2869"/>
        <item m="1" x="3198"/>
        <item m="1" x="2418"/>
        <item m="1" x="3159"/>
        <item m="1" x="2043"/>
        <item m="1" x="3301"/>
        <item m="1" x="3243"/>
        <item m="1" x="3097"/>
        <item m="1" x="3028"/>
        <item m="1" x="2634"/>
        <item m="1" x="3395"/>
        <item m="1" x="2193"/>
        <item m="1" x="2330"/>
        <item m="1" x="2670"/>
        <item m="1" x="3130"/>
        <item m="1" x="2467"/>
        <item m="1" x="3335"/>
        <item m="1" x="3200"/>
        <item m="1" x="2208"/>
        <item x="448"/>
        <item m="1" x="3548"/>
        <item m="1" x="2079"/>
        <item m="1" x="2635"/>
        <item m="1" x="3263"/>
        <item m="1" x="3382"/>
        <item m="1" x="2075"/>
        <item m="1" x="3098"/>
        <item m="1" x="2267"/>
        <item m="1" x="1774"/>
        <item m="1" x="2761"/>
        <item m="1" x="3497"/>
        <item m="1" x="3279"/>
        <item m="1" x="2555"/>
        <item m="1" x="3457"/>
        <item m="1" x="2756"/>
        <item m="1" x="2176"/>
        <item m="1" x="3086"/>
        <item m="1" x="2266"/>
        <item m="1" x="2572"/>
        <item m="1" x="2668"/>
        <item m="1" x="2488"/>
        <item m="1" x="3389"/>
        <item m="1" x="2085"/>
        <item m="1" x="2300"/>
        <item m="1" x="2259"/>
        <item m="1" x="3060"/>
        <item x="518"/>
        <item m="1" x="2198"/>
        <item m="1" x="2680"/>
        <item m="1" x="2685"/>
        <item m="1" x="3207"/>
        <item m="1" x="2103"/>
        <item m="1" x="2099"/>
        <item m="1" x="2648"/>
        <item m="1" x="1801"/>
        <item m="1" x="2577"/>
        <item m="1" x="3176"/>
        <item m="1" x="3255"/>
        <item m="1" x="3277"/>
        <item m="1" x="3438"/>
        <item m="1" x="2571"/>
        <item m="1" x="3077"/>
        <item m="1" x="1812"/>
        <item m="1" x="2004"/>
        <item m="1" x="2435"/>
        <item m="1" x="3432"/>
        <item m="1" x="3065"/>
        <item m="1" x="2625"/>
        <item m="1" x="2380"/>
        <item m="1" x="3559"/>
        <item m="1" x="2069"/>
        <item m="1" x="3069"/>
        <item m="1" x="2396"/>
        <item m="1" x="3124"/>
        <item m="1" x="2516"/>
        <item m="1" x="2056"/>
        <item m="1" x="3108"/>
        <item m="1" x="3365"/>
        <item m="1" x="3340"/>
        <item m="1" x="2221"/>
        <item m="1" x="2190"/>
        <item m="1" x="2836"/>
        <item m="1" x="2846"/>
        <item m="1" x="2518"/>
        <item m="1" x="3539"/>
        <item m="1" x="2446"/>
        <item m="1" x="3392"/>
        <item m="1" x="3127"/>
        <item m="1" x="2889"/>
        <item m="1" x="2789"/>
        <item m="1" x="2324"/>
        <item m="1" x="2750"/>
        <item m="1" x="3390"/>
        <item m="1" x="2684"/>
        <item m="1" x="3102"/>
        <item m="1" x="3450"/>
        <item m="1" x="2615"/>
        <item m="1" x="2598"/>
        <item m="1" x="3411"/>
        <item m="1" x="2054"/>
        <item m="1" x="2254"/>
        <item m="1" x="2231"/>
        <item m="1" x="2689"/>
        <item m="1" x="2407"/>
        <item m="1" x="3359"/>
        <item m="1" x="2332"/>
        <item m="1" x="2830"/>
        <item m="1" x="2320"/>
        <item x="739"/>
        <item m="1" x="2194"/>
        <item m="1" x="3341"/>
        <item m="1" x="2386"/>
        <item m="1" x="2948"/>
        <item m="1" x="2236"/>
        <item m="1" x="3032"/>
        <item m="1" x="3366"/>
        <item m="1" x="2455"/>
        <item m="1" x="3532"/>
        <item m="1" x="2731"/>
        <item m="1" x="2405"/>
        <item m="1" x="3117"/>
        <item m="1" x="3317"/>
        <item m="1" x="2363"/>
        <item m="1" x="2277"/>
        <item m="1" x="2506"/>
        <item m="1" x="2946"/>
        <item m="1" x="2554"/>
        <item m="1" x="3045"/>
        <item m="1" x="2102"/>
        <item x="783"/>
        <item m="1" x="3120"/>
        <item m="1" x="3383"/>
        <item m="1" x="3274"/>
        <item x="796"/>
        <item m="1" x="2156"/>
        <item x="801"/>
        <item m="1" x="3440"/>
        <item m="1" x="3059"/>
        <item m="1" x="3084"/>
        <item m="1" x="1884"/>
        <item m="1" x="2514"/>
        <item m="1" x="1886"/>
        <item m="1" x="2655"/>
        <item m="1" x="2917"/>
        <item m="1" x="2390"/>
        <item m="1" x="3327"/>
        <item x="932"/>
        <item m="1" x="3236"/>
        <item x="973"/>
        <item m="1" x="2431"/>
        <item m="1" x="2112"/>
        <item m="1" x="3294"/>
        <item m="1" x="1895"/>
        <item m="1" x="2415"/>
        <item m="1" x="2996"/>
        <item m="1" x="3398"/>
        <item x="1066"/>
        <item m="1" x="1985"/>
        <item m="1" x="3165"/>
        <item m="1" x="1903"/>
        <item m="1" x="1990"/>
        <item m="1" x="2755"/>
        <item x="1178"/>
        <item m="1" x="2443"/>
        <item m="1" x="2519"/>
        <item m="1" x="2000"/>
        <item x="1252"/>
        <item m="1" x="2064"/>
        <item m="1" x="3284"/>
        <item m="1" x="2568"/>
        <item m="1" x="2607"/>
        <item m="1" x="3321"/>
        <item m="1" x="3558"/>
        <item m="1" x="2959"/>
        <item m="1" x="3276"/>
        <item m="1" x="3530"/>
        <item m="1" x="2834"/>
        <item m="1" x="3091"/>
        <item m="1" x="3342"/>
        <item m="1" x="3369"/>
        <item m="1" x="3033"/>
        <item m="1" x="2092"/>
        <item m="1" x="2218"/>
        <item m="1" x="3311"/>
        <item m="1" x="1914"/>
        <item m="1" x="2072"/>
        <item m="1" x="2367"/>
        <item m="1" x="3498"/>
        <item m="1" x="2703"/>
        <item m="1" x="2510"/>
        <item m="1" x="1916"/>
        <item m="1" x="3178"/>
        <item x="1349"/>
        <item x="1350"/>
        <item m="1" x="3403"/>
        <item m="1" x="2942"/>
        <item x="1381"/>
        <item m="1" x="2346"/>
        <item m="1" x="1929"/>
        <item m="1" x="3378"/>
        <item m="1" x="3066"/>
        <item x="1418"/>
        <item m="1" x="3266"/>
        <item m="1" x="2260"/>
        <item m="1" x="3349"/>
        <item m="1" x="2340"/>
        <item m="1" x="2245"/>
        <item m="1" x="2575"/>
        <item m="1" x="2562"/>
        <item x="1443"/>
        <item m="1" x="2296"/>
        <item m="1" x="1992"/>
        <item m="1" x="2713"/>
        <item m="1" x="2662"/>
        <item m="1" x="1942"/>
        <item m="1" x="3522"/>
        <item x="1479"/>
        <item m="1" x="2428"/>
        <item m="1" x="3082"/>
        <item m="1" x="2273"/>
        <item m="1" x="2967"/>
        <item m="1" x="2609"/>
        <item m="1" x="3551"/>
        <item m="1" x="2993"/>
        <item m="1" x="3561"/>
        <item x="1506"/>
        <item m="1" x="2036"/>
        <item m="1" x="3557"/>
        <item m="1" x="2226"/>
        <item m="1" x="2452"/>
        <item m="1" x="2812"/>
        <item m="1" x="2950"/>
        <item m="1" x="3503"/>
        <item m="1" x="2471"/>
        <item m="1" x="2093"/>
        <item m="1" x="3046"/>
        <item m="1" x="3314"/>
        <item m="1" x="3193"/>
        <item m="1" x="1959"/>
        <item x="1552"/>
        <item m="1" x="3546"/>
        <item m="1" x="2802"/>
        <item m="1" x="2820"/>
        <item m="1" x="3380"/>
        <item x="1585"/>
        <item m="1" x="1973"/>
        <item m="1" x="2066"/>
        <item m="1" x="2117"/>
        <item m="1" x="2487"/>
        <item m="1" x="3469"/>
        <item m="1" x="2137"/>
        <item m="1" x="3363"/>
        <item x="1618"/>
        <item m="1" x="2584"/>
        <item m="1" x="2306"/>
        <item m="1" x="2394"/>
        <item x="1643"/>
        <item m="1" x="2545"/>
        <item m="1" x="1988"/>
        <item m="1" x="2007"/>
        <item m="1" x="3093"/>
        <item m="1" x="2691"/>
        <item x="4"/>
        <item m="1" x="1991"/>
        <item m="1" x="2071"/>
        <item m="1" x="2132"/>
        <item x="16"/>
        <item m="1" x="3500"/>
        <item m="1" x="2553"/>
        <item x="56"/>
        <item m="1" x="2423"/>
        <item m="1" x="3147"/>
        <item m="1" x="3092"/>
        <item m="1" x="2644"/>
        <item x="126"/>
        <item m="1" x="2373"/>
        <item m="1" x="1695"/>
        <item m="1" x="2608"/>
        <item m="1" x="3218"/>
        <item m="1" x="2463"/>
        <item x="163"/>
        <item m="1" x="2924"/>
        <item m="1" x="2289"/>
        <item m="1" x="2733"/>
        <item m="1" x="2263"/>
        <item m="1" x="2701"/>
        <item m="1" x="2825"/>
        <item m="1" x="2781"/>
        <item m="1" x="2087"/>
        <item m="1" x="3563"/>
        <item m="1" x="2646"/>
        <item m="1" x="2361"/>
        <item m="1" x="2669"/>
        <item m="1" x="2440"/>
        <item m="1" x="2400"/>
        <item x="228"/>
        <item m="1" x="2871"/>
        <item m="1" x="3517"/>
        <item x="242"/>
        <item m="1" x="2309"/>
        <item m="1" x="3225"/>
        <item m="1" x="1715"/>
        <item m="1" x="1716"/>
        <item x="263"/>
        <item m="1" x="2023"/>
        <item m="1" x="3053"/>
        <item x="283"/>
        <item m="1" x="2613"/>
        <item m="1" x="3556"/>
        <item m="1" x="2127"/>
        <item m="1" x="2882"/>
        <item m="1" x="2206"/>
        <item m="1" x="3169"/>
        <item m="1" x="2663"/>
        <item m="1" x="3265"/>
        <item m="1" x="3272"/>
        <item x="317"/>
        <item m="1" x="2223"/>
        <item m="1" x="2875"/>
        <item m="1" x="2089"/>
        <item m="1" x="2961"/>
        <item m="1" x="2700"/>
        <item m="1" x="3262"/>
        <item m="1" x="2387"/>
        <item m="1" x="2617"/>
        <item m="1" x="3179"/>
        <item m="1" x="2643"/>
        <item m="1" x="3261"/>
        <item m="1" x="2895"/>
        <item m="1" x="2558"/>
        <item m="1" x="3174"/>
        <item m="1" x="3296"/>
        <item m="1" x="3232"/>
        <item x="375"/>
        <item m="1" x="2192"/>
        <item m="1" x="2078"/>
        <item m="1" x="2536"/>
        <item m="1" x="2772"/>
        <item m="1" x="2398"/>
        <item m="1" x="1998"/>
        <item m="1" x="2563"/>
        <item m="1" x="2293"/>
        <item m="1" x="2752"/>
        <item m="1" x="2249"/>
        <item m="1" x="2106"/>
        <item m="1" x="2098"/>
        <item m="1" x="2624"/>
        <item m="1" x="3422"/>
        <item m="1" x="2642"/>
        <item m="1" x="2953"/>
        <item m="1" x="3162"/>
        <item m="1" x="3509"/>
        <item m="1" x="3484"/>
        <item m="1" x="3228"/>
        <item m="1" x="2464"/>
        <item m="1" x="2119"/>
        <item m="1" x="3144"/>
        <item m="1" x="3072"/>
        <item m="1" x="2710"/>
        <item m="1" x="3476"/>
        <item m="1" x="2934"/>
        <item m="1" x="2442"/>
        <item m="1" x="2162"/>
        <item m="1" x="2971"/>
        <item m="1" x="2376"/>
        <item x="495"/>
        <item m="1" x="2673"/>
        <item x="500"/>
        <item m="1" x="2336"/>
        <item m="1" x="2564"/>
        <item m="1" x="3041"/>
        <item m="1" x="3496"/>
        <item m="1" x="2241"/>
        <item m="1" x="2921"/>
        <item m="1" x="2878"/>
        <item m="1" x="2147"/>
        <item m="1" x="2534"/>
        <item m="1" x="2649"/>
        <item m="1" x="2377"/>
        <item m="1" x="3226"/>
        <item m="1" x="2081"/>
        <item m="1" x="2301"/>
        <item m="1" x="2482"/>
        <item m="1" x="2769"/>
        <item m="1" x="2696"/>
        <item m="1" x="2325"/>
        <item m="1" x="2461"/>
        <item m="1" x="2425"/>
        <item m="1" x="3138"/>
        <item m="1" x="2356"/>
        <item m="1" x="2782"/>
        <item m="1" x="3499"/>
        <item m="1" x="2383"/>
        <item m="1" x="3150"/>
        <item m="1" x="2100"/>
        <item m="1" x="2725"/>
        <item m="1" x="2110"/>
        <item m="1" x="2587"/>
        <item m="1" x="3110"/>
        <item m="1" x="3433"/>
        <item x="590"/>
        <item m="1" x="2866"/>
        <item m="1" x="2582"/>
        <item m="1" x="2438"/>
        <item m="1" x="2596"/>
        <item m="1" x="2185"/>
        <item m="1" x="2388"/>
        <item m="1" x="2799"/>
        <item m="1" x="2807"/>
        <item m="1" x="2413"/>
        <item m="1" x="2018"/>
        <item m="1" x="3067"/>
        <item m="1" x="3090"/>
        <item m="1" x="2070"/>
        <item m="1" x="2480"/>
        <item m="1" x="2424"/>
        <item m="1" x="2181"/>
        <item m="1" x="2849"/>
        <item m="1" x="2021"/>
        <item m="1" x="2546"/>
        <item m="1" x="2941"/>
        <item m="1" x="3206"/>
        <item m="1" x="3273"/>
        <item m="1" x="2544"/>
        <item m="1" x="3151"/>
        <item m="1" x="2616"/>
        <item m="1" x="3260"/>
        <item m="1" x="2521"/>
        <item m="1" x="3014"/>
        <item m="1" x="2186"/>
        <item m="1" x="3518"/>
        <item m="1" x="2281"/>
        <item m="1" x="3076"/>
        <item m="1" x="3520"/>
        <item m="1" x="2114"/>
        <item m="1" x="2757"/>
        <item m="1" x="3099"/>
        <item m="1" x="2321"/>
        <item m="1" x="3393"/>
        <item m="1" x="2285"/>
        <item m="1" x="3240"/>
        <item m="1" x="2831"/>
        <item m="1" x="3358"/>
        <item x="746"/>
        <item m="1" x="3223"/>
        <item m="1" x="2661"/>
        <item m="1" x="2667"/>
        <item m="1" x="3184"/>
        <item m="1" x="2307"/>
        <item m="1" x="2998"/>
        <item m="1" x="2161"/>
        <item m="1" x="3547"/>
        <item m="1" x="3490"/>
        <item m="1" x="2248"/>
        <item m="1" x="3166"/>
        <item m="1" x="2687"/>
        <item m="1" x="2734"/>
        <item m="1" x="2638"/>
        <item m="1" x="3258"/>
        <item m="1" x="2091"/>
        <item m="1" x="2017"/>
        <item m="1" x="2915"/>
        <item m="1" x="2868"/>
        <item m="1" x="2338"/>
        <item m="1" x="3027"/>
        <item m="1" x="2556"/>
        <item m="1" x="2597"/>
        <item m="1" x="3213"/>
        <item m="1" x="3246"/>
        <item x="815"/>
        <item m="1" x="2344"/>
        <item m="1" x="2791"/>
        <item x="902"/>
        <item x="911"/>
        <item x="987"/>
        <item m="1" x="2636"/>
        <item m="1" x="2674"/>
        <item m="1" x="1900"/>
        <item x="1074"/>
        <item x="1086"/>
        <item m="1" x="2360"/>
        <item m="1" x="2283"/>
        <item x="1234"/>
        <item m="1" x="2548"/>
        <item m="1" x="3063"/>
        <item m="1" x="2312"/>
        <item m="1" x="3292"/>
        <item m="1" x="3303"/>
        <item m="1" x="2481"/>
        <item m="1" x="2798"/>
        <item m="1" x="3385"/>
        <item m="1" x="3252"/>
        <item m="1" x="3505"/>
        <item m="1" x="2205"/>
        <item m="1" x="2353"/>
        <item m="1" x="3183"/>
        <item m="1" x="3434"/>
        <item m="1" x="2291"/>
        <item m="1" x="3483"/>
        <item m="1" x="3216"/>
        <item m="1" x="2527"/>
        <item m="1" x="2191"/>
        <item m="1" x="2860"/>
        <item m="1" x="2502"/>
        <item m="1" x="2532"/>
        <item m="1" x="2095"/>
        <item x="1404"/>
        <item m="1" x="2310"/>
        <item m="1" x="2910"/>
        <item m="1" x="2578"/>
        <item m="1" x="2767"/>
        <item m="1" x="2097"/>
        <item m="1" x="3054"/>
        <item m="1" x="2042"/>
        <item m="1" x="3068"/>
        <item x="1477"/>
        <item m="1" x="3513"/>
        <item x="1487"/>
        <item m="1" x="3192"/>
        <item m="1" x="2740"/>
        <item m="1" x="2593"/>
        <item m="1" x="2426"/>
        <item m="1" x="2294"/>
        <item m="1" x="2002"/>
        <item m="1" x="2331"/>
        <item m="1" x="2784"/>
        <item m="1" x="2393"/>
        <item m="1" x="3005"/>
        <item m="1" x="2833"/>
        <item m="1" x="3195"/>
        <item m="1" x="3504"/>
        <item m="1" x="2433"/>
        <item m="1" x="2855"/>
        <item m="1" x="2347"/>
        <item m="1" x="2631"/>
        <item m="1" x="2640"/>
        <item m="1" x="2268"/>
        <item m="1" x="2352"/>
        <item m="1" x="2111"/>
        <item m="1" x="3467"/>
        <item m="1" x="2406"/>
        <item m="1" x="2252"/>
        <item x="1567"/>
        <item m="1" x="2439"/>
        <item m="1" x="3079"/>
        <item m="1" x="3003"/>
        <item x="1584"/>
        <item m="1" x="2010"/>
        <item m="1" x="2164"/>
        <item m="1" x="2647"/>
        <item m="1" x="3113"/>
        <item m="1" x="3152"/>
        <item m="1" x="2209"/>
        <item m="1" x="3534"/>
        <item m="1" x="3354"/>
        <item x="1661"/>
        <item m="1" x="2861"/>
        <item m="1" x="1671"/>
        <item m="1" x="2541"/>
        <item m="1" x="3461"/>
        <item m="1" x="1677"/>
        <item m="1" x="3361"/>
        <item x="58"/>
        <item m="1" x="2702"/>
        <item m="1" x="2323"/>
        <item m="1" x="3331"/>
        <item m="1" x="3384"/>
        <item m="1" x="3154"/>
        <item m="1" x="2339"/>
        <item m="1" x="2589"/>
        <item m="1" x="2450"/>
        <item m="1" x="3524"/>
        <item x="109"/>
        <item x="125"/>
        <item m="1" x="2270"/>
        <item m="1" x="3101"/>
        <item m="1" x="3238"/>
        <item m="1" x="3309"/>
        <item m="1" x="3412"/>
        <item m="1" x="2051"/>
        <item m="1" x="2888"/>
        <item m="1" x="3560"/>
        <item x="161"/>
        <item m="1" x="2141"/>
        <item m="1" x="3479"/>
        <item m="1" x="3494"/>
        <item m="1" x="2704"/>
        <item m="1" x="2212"/>
        <item m="1" x="2788"/>
        <item m="1" x="2939"/>
        <item m="1" x="2469"/>
        <item m="1" x="2397"/>
        <item m="1" x="2133"/>
        <item m="1" x="2726"/>
        <item m="1" x="2693"/>
        <item m="1" x="3521"/>
        <item m="1" x="3157"/>
        <item m="1" x="3540"/>
        <item m="1" x="2611"/>
        <item m="1" x="3501"/>
        <item m="1" x="2741"/>
        <item m="1" x="3339"/>
        <item m="1" x="2550"/>
        <item m="1" x="2705"/>
        <item m="1" x="2770"/>
        <item x="266"/>
        <item m="1" x="2151"/>
        <item m="1" x="2184"/>
        <item m="1" x="3319"/>
        <item m="1" x="3275"/>
        <item m="1" x="2969"/>
        <item m="1" x="2109"/>
        <item m="1" x="2792"/>
        <item m="1" x="2061"/>
        <item m="1" x="3197"/>
        <item m="1" x="3459"/>
        <item m="1" x="2385"/>
        <item m="1" x="2037"/>
        <item m="1" x="2639"/>
        <item m="1" x="3219"/>
        <item m="1" x="1728"/>
        <item x="318"/>
        <item m="1" x="3315"/>
        <item m="1" x="2842"/>
        <item m="1" x="2177"/>
        <item m="1" x="3222"/>
        <item m="1" x="2447"/>
        <item m="1" x="3343"/>
        <item m="1" x="3492"/>
        <item m="1" x="2432"/>
        <item m="1" x="3012"/>
        <item m="1" x="1995"/>
        <item m="1" x="2870"/>
        <item m="1" x="2697"/>
        <item m="1" x="3428"/>
        <item m="1" x="2776"/>
        <item m="1" x="2138"/>
        <item m="1" x="3031"/>
        <item m="1" x="2930"/>
        <item m="1" x="2243"/>
        <item m="1" x="2513"/>
        <item m="1" x="3171"/>
        <item m="1" x="2787"/>
        <item m="1" x="2994"/>
        <item m="1" x="2569"/>
        <item m="1" x="1759"/>
        <item m="1" x="2207"/>
        <item m="1" x="2125"/>
        <item m="1" x="2354"/>
        <item m="1" x="2923"/>
        <item m="1" x="2987"/>
        <item m="1" x="2960"/>
        <item m="1" x="2076"/>
        <item m="1" x="2155"/>
        <item m="1" x="1765"/>
        <item m="1" x="2059"/>
        <item m="1" x="3545"/>
        <item x="445"/>
        <item m="1" x="3481"/>
        <item m="1" x="1989"/>
        <item m="1" x="2008"/>
        <item m="1" x="3215"/>
        <item m="1" x="2906"/>
        <item m="1" x="2086"/>
        <item m="1" x="3473"/>
        <item m="1" x="2854"/>
        <item m="1" x="1987"/>
        <item m="1" x="2497"/>
        <item m="1" x="2430"/>
        <item m="1" x="2872"/>
        <item m="1" x="2175"/>
        <item m="1" x="2238"/>
        <item m="1" x="2460"/>
        <item m="1" x="2561"/>
        <item m="1" x="1789"/>
        <item m="1" x="2348"/>
        <item m="1" x="3435"/>
        <item m="1" x="2804"/>
        <item m="1" x="2848"/>
        <item m="1" x="3418"/>
        <item m="1" x="3371"/>
        <item m="1" x="2742"/>
        <item m="1" x="1999"/>
        <item m="1" x="3413"/>
        <item m="1" x="3029"/>
        <item m="1" x="3453"/>
        <item x="516"/>
        <item m="1" x="3105"/>
        <item m="1" x="3535"/>
        <item m="1" x="2894"/>
        <item m="1" x="2159"/>
        <item m="1" x="3229"/>
        <item m="1" x="3270"/>
        <item m="1" x="2599"/>
        <item x="537"/>
        <item m="1" x="2839"/>
        <item m="1" x="2495"/>
        <item m="1" x="2298"/>
        <item m="1" x="3454"/>
        <item m="1" x="2264"/>
        <item m="1" x="2666"/>
        <item m="1" x="2549"/>
        <item m="1" x="2146"/>
        <item m="1" x="2233"/>
        <item m="1" x="2468"/>
        <item m="1" x="2149"/>
        <item m="1" x="3449"/>
        <item m="1" x="2224"/>
        <item m="1" x="3458"/>
        <item m="1" x="2049"/>
        <item m="1" x="2350"/>
        <item m="1" x="3015"/>
        <item m="1" x="2305"/>
        <item x="576"/>
        <item m="1" x="3153"/>
        <item x="579"/>
        <item m="1" x="3135"/>
        <item m="1" x="2912"/>
        <item m="1" x="2124"/>
        <item x="591"/>
        <item m="1" x="3036"/>
        <item m="1" x="2494"/>
        <item m="1" x="3495"/>
        <item m="1" x="2795"/>
        <item m="1" x="2797"/>
        <item m="1" x="2695"/>
        <item m="1" x="3401"/>
        <item m="1" x="2462"/>
        <item m="1" x="3460"/>
        <item m="1" x="3271"/>
        <item m="1" x="2116"/>
        <item m="1" x="3544"/>
        <item m="1" x="3541"/>
        <item m="1" x="2359"/>
        <item m="1" x="2009"/>
        <item m="1" x="2275"/>
        <item m="1" x="3367"/>
        <item x="634"/>
        <item m="1" x="2765"/>
        <item m="1" x="3474"/>
        <item m="1" x="3056"/>
        <item m="1" x="2908"/>
        <item m="1" x="3103"/>
        <item m="1" x="2302"/>
        <item m="1" x="3375"/>
        <item m="1" x="2311"/>
        <item m="1" x="3515"/>
        <item m="1" x="3410"/>
        <item m="1" x="3189"/>
        <item m="1" x="1840"/>
        <item m="1" x="2925"/>
        <item m="1" x="2874"/>
        <item m="1" x="2659"/>
        <item m="1" x="2565"/>
        <item m="1" x="2932"/>
        <item m="1" x="2026"/>
        <item m="1" x="2656"/>
        <item m="1" x="2217"/>
        <item m="1" x="2783"/>
        <item m="1" x="2315"/>
        <item m="1" x="2840"/>
        <item m="1" x="2913"/>
        <item x="703"/>
        <item m="1" x="3562"/>
        <item m="1" x="2020"/>
        <item m="1" x="2641"/>
        <item m="1" x="3374"/>
        <item m="1" x="2965"/>
        <item m="1" x="2060"/>
        <item m="1" x="2318"/>
        <item m="1" x="3368"/>
        <item m="1" x="2973"/>
        <item m="1" x="3280"/>
        <item m="1" x="2055"/>
        <item m="1" x="3024"/>
        <item m="1" x="3251"/>
        <item m="1" x="2029"/>
        <item m="1" x="3550"/>
        <item m="1" x="3257"/>
        <item m="1" x="2768"/>
        <item m="1" x="1869"/>
        <item m="1" x="3233"/>
        <item m="1" x="3064"/>
        <item m="1" x="3406"/>
        <item m="1" x="2818"/>
        <item m="1" x="2178"/>
        <item m="1" x="3429"/>
        <item m="1" x="2885"/>
        <item m="1" x="3109"/>
        <item m="1" x="2520"/>
        <item m="1" x="3167"/>
        <item m="1" x="2041"/>
        <item m="1" x="2954"/>
        <item m="1" x="3305"/>
        <item m="1" x="3001"/>
        <item m="1" x="2379"/>
        <item m="1" x="2441"/>
        <item m="1" x="3555"/>
        <item x="1184"/>
        <item m="1" x="2567"/>
        <item x="1280"/>
        <item m="1" x="2118"/>
        <item m="1" x="3132"/>
        <item m="1" x="3248"/>
        <item m="1" x="2229"/>
        <item x="1297"/>
        <item m="1" x="2011"/>
        <item m="1" x="2720"/>
        <item m="1" x="2225"/>
        <item m="1" x="2618"/>
        <item m="1" x="2040"/>
        <item m="1" x="2686"/>
        <item m="1" x="2451"/>
        <item m="1" x="2022"/>
        <item m="1" x="2458"/>
        <item m="1" x="2612"/>
        <item m="1" x="2453"/>
        <item m="1" x="3480"/>
        <item m="1" x="3388"/>
        <item m="1" x="3381"/>
        <item m="1" x="2033"/>
        <item m="1" x="3470"/>
        <item m="1" x="3122"/>
        <item x="1387"/>
        <item m="1" x="2911"/>
        <item m="1" x="2341"/>
        <item m="1" x="2907"/>
        <item m="1" x="2170"/>
        <item m="1" x="2746"/>
        <item m="1" x="3451"/>
        <item m="1" x="3264"/>
        <item m="1" x="2327"/>
        <item m="1" x="2543"/>
        <item m="1" x="2935"/>
        <item m="1" x="2088"/>
        <item m="1" x="3326"/>
        <item m="1" x="2416"/>
        <item m="1" x="3376"/>
        <item m="1" x="2557"/>
        <item m="1" x="3281"/>
        <item m="1" x="3308"/>
        <item m="1" x="2985"/>
        <item m="1" x="3322"/>
        <item m="1" x="3423"/>
        <item m="1" x="2143"/>
        <item m="1" x="3121"/>
        <item m="1" x="3360"/>
        <item m="1" x="3297"/>
        <item m="1" x="3431"/>
        <item m="1" x="2989"/>
        <item x="1545"/>
        <item m="1" x="2230"/>
        <item m="1" x="2751"/>
        <item m="1" x="2342"/>
        <item m="1" x="1670"/>
        <item m="1" x="1977"/>
        <item m="1" x="2280"/>
        <item m="1" x="2279"/>
        <item m="1" x="2053"/>
        <item m="1" x="3404"/>
        <item m="1" x="2626"/>
        <item m="1" x="2844"/>
        <item m="1" x="1982"/>
        <item m="1" x="3421"/>
        <item m="1" x="1672"/>
        <item m="1" x="1673"/>
        <item x="13"/>
        <item x="17"/>
        <item x="18"/>
        <item m="1" x="1674"/>
        <item x="23"/>
        <item m="1" x="1675"/>
        <item x="47"/>
        <item m="1" x="1678"/>
        <item m="1" x="1679"/>
        <item x="65"/>
        <item m="1" x="1680"/>
        <item x="67"/>
        <item x="69"/>
        <item m="1" x="1681"/>
        <item m="1" x="1682"/>
        <item x="82"/>
        <item x="83"/>
        <item m="1" x="1683"/>
        <item x="84"/>
        <item x="85"/>
        <item x="88"/>
        <item x="92"/>
        <item x="94"/>
        <item x="95"/>
        <item x="97"/>
        <item m="1" x="1685"/>
        <item m="1" x="1686"/>
        <item m="1" x="1687"/>
        <item m="1" x="1688"/>
        <item x="117"/>
        <item m="1" x="1689"/>
        <item m="1" x="1690"/>
        <item m="1" x="1691"/>
        <item x="121"/>
        <item m="1" x="1692"/>
        <item x="124"/>
        <item m="1" x="1693"/>
        <item m="1" x="1694"/>
        <item x="133"/>
        <item x="140"/>
        <item m="1" x="1696"/>
        <item x="144"/>
        <item m="1" x="1697"/>
        <item x="151"/>
        <item x="158"/>
        <item m="1" x="1699"/>
        <item m="1" x="1700"/>
        <item x="170"/>
        <item x="173"/>
        <item x="174"/>
        <item m="1" x="1701"/>
        <item x="177"/>
        <item x="178"/>
        <item x="180"/>
        <item x="185"/>
        <item m="1" x="1702"/>
        <item x="188"/>
        <item x="193"/>
        <item x="201"/>
        <item x="204"/>
        <item m="1" x="1704"/>
        <item m="1" x="1705"/>
        <item m="1" x="1706"/>
        <item x="210"/>
        <item m="1" x="1707"/>
        <item x="213"/>
        <item m="1" x="1708"/>
        <item m="1" x="1710"/>
        <item m="1" x="1711"/>
        <item x="234"/>
        <item x="235"/>
        <item m="1" x="1712"/>
        <item x="251"/>
        <item x="252"/>
        <item m="1" x="1713"/>
        <item x="260"/>
        <item m="1" x="1717"/>
        <item m="1" x="1718"/>
        <item m="1" x="1721"/>
        <item x="277"/>
        <item x="285"/>
        <item x="287"/>
        <item x="289"/>
        <item m="1" x="1722"/>
        <item m="1" x="1723"/>
        <item m="1" x="1724"/>
        <item m="1" x="1726"/>
        <item x="303"/>
        <item x="305"/>
        <item x="309"/>
        <item m="1" x="1727"/>
        <item x="312"/>
        <item x="314"/>
        <item m="1" x="1729"/>
        <item m="1" x="1730"/>
        <item m="1" x="1731"/>
        <item m="1" x="1732"/>
        <item x="324"/>
        <item m="1" x="1733"/>
        <item m="1" x="1734"/>
        <item m="1" x="1735"/>
        <item m="1" x="1736"/>
        <item m="1" x="1737"/>
        <item m="1" x="1738"/>
        <item m="1" x="1739"/>
        <item x="339"/>
        <item m="1" x="1740"/>
        <item m="1" x="1741"/>
        <item m="1" x="1742"/>
        <item m="1" x="1743"/>
        <item m="1" x="1744"/>
        <item m="1" x="1745"/>
        <item x="345"/>
        <item x="348"/>
        <item m="1" x="1746"/>
        <item m="1" x="1747"/>
        <item m="1" x="1748"/>
        <item m="1" x="1749"/>
        <item m="1" x="1750"/>
        <item m="1" x="1751"/>
        <item x="367"/>
        <item m="1" x="1752"/>
        <item x="377"/>
        <item x="378"/>
        <item m="1" x="1753"/>
        <item x="385"/>
        <item x="389"/>
        <item m="1" x="1754"/>
        <item x="403"/>
        <item x="405"/>
        <item m="1" x="1756"/>
        <item x="407"/>
        <item m="1" x="1757"/>
        <item m="1" x="1758"/>
        <item x="411"/>
        <item m="1" x="1760"/>
        <item m="1" x="1761"/>
        <item x="420"/>
        <item m="1" x="1762"/>
        <item x="424"/>
        <item x="427"/>
        <item m="1" x="1763"/>
        <item m="1" x="1764"/>
        <item x="435"/>
        <item m="1" x="1766"/>
        <item x="439"/>
        <item m="1" x="1767"/>
        <item m="1" x="1768"/>
        <item m="1" x="1769"/>
        <item x="443"/>
        <item m="1" x="1770"/>
        <item x="446"/>
        <item x="450"/>
        <item x="451"/>
        <item x="453"/>
        <item x="454"/>
        <item m="1" x="1772"/>
        <item m="1" x="1773"/>
        <item x="463"/>
        <item x="464"/>
        <item m="1" x="1775"/>
        <item x="473"/>
        <item m="1" x="1776"/>
        <item m="1" x="1777"/>
        <item m="1" x="1778"/>
        <item m="1" x="1779"/>
        <item m="1" x="1780"/>
        <item x="476"/>
        <item x="477"/>
        <item x="478"/>
        <item x="480"/>
        <item m="1" x="1781"/>
        <item x="487"/>
        <item x="488"/>
        <item m="1" x="1782"/>
        <item m="1" x="1784"/>
        <item x="491"/>
        <item x="496"/>
        <item m="1" x="1785"/>
        <item m="1" x="1786"/>
        <item x="498"/>
        <item x="502"/>
        <item m="1" x="1787"/>
        <item x="503"/>
        <item m="1" x="1788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x="521"/>
        <item m="1" x="1800"/>
        <item x="529"/>
        <item x="530"/>
        <item x="545"/>
        <item x="549"/>
        <item x="552"/>
        <item m="1" x="1803"/>
        <item m="1" x="1804"/>
        <item m="1" x="1805"/>
        <item m="1" x="1806"/>
        <item m="1" x="1807"/>
        <item m="1" x="1808"/>
        <item m="1" x="1809"/>
        <item x="560"/>
        <item x="562"/>
        <item x="563"/>
        <item x="564"/>
        <item x="566"/>
        <item m="1" x="1810"/>
        <item m="1" x="1811"/>
        <item x="574"/>
        <item x="577"/>
        <item x="578"/>
        <item m="1" x="1813"/>
        <item m="1" x="1814"/>
        <item m="1" x="1815"/>
        <item x="583"/>
        <item m="1" x="1816"/>
        <item x="587"/>
        <item m="1" x="1817"/>
        <item x="588"/>
        <item m="1" x="1818"/>
        <item x="595"/>
        <item m="1" x="1819"/>
        <item m="1" x="1820"/>
        <item m="1" x="1821"/>
        <item m="1" x="1822"/>
        <item m="1" x="1823"/>
        <item x="612"/>
        <item x="613"/>
        <item x="615"/>
        <item x="616"/>
        <item x="617"/>
        <item m="1" x="1824"/>
        <item x="620"/>
        <item m="1" x="1825"/>
        <item m="1" x="1826"/>
        <item m="1" x="1827"/>
        <item m="1" x="1828"/>
        <item x="628"/>
        <item x="631"/>
        <item m="1" x="1829"/>
        <item x="647"/>
        <item m="1" x="1830"/>
        <item m="1" x="1831"/>
        <item x="652"/>
        <item m="1" x="1832"/>
        <item x="653"/>
        <item x="654"/>
        <item m="1" x="1833"/>
        <item m="1" x="1834"/>
        <item m="1" x="1835"/>
        <item m="1" x="1836"/>
        <item x="658"/>
        <item x="662"/>
        <item m="1" x="1837"/>
        <item m="1" x="1838"/>
        <item m="1" x="1839"/>
        <item m="1" x="1841"/>
        <item x="667"/>
        <item m="1" x="1842"/>
        <item m="1" x="1843"/>
        <item m="1" x="1844"/>
        <item x="674"/>
        <item m="1" x="1845"/>
        <item m="1" x="1846"/>
        <item m="1" x="1847"/>
        <item m="1" x="1848"/>
        <item x="689"/>
        <item m="1" x="1849"/>
        <item m="1" x="1850"/>
        <item m="1" x="1851"/>
        <item x="690"/>
        <item m="1" x="1852"/>
        <item m="1" x="1853"/>
        <item x="697"/>
        <item x="700"/>
        <item x="701"/>
        <item m="1" x="1854"/>
        <item x="705"/>
        <item x="708"/>
        <item x="711"/>
        <item m="1" x="1855"/>
        <item m="1" x="1856"/>
        <item m="1" x="1857"/>
        <item x="724"/>
        <item m="1" x="1858"/>
        <item x="726"/>
        <item x="727"/>
        <item x="729"/>
        <item x="731"/>
        <item x="732"/>
        <item m="1" x="1860"/>
        <item x="733"/>
        <item m="1" x="1861"/>
        <item x="735"/>
        <item x="737"/>
        <item m="1" x="1862"/>
        <item m="1" x="1863"/>
        <item x="748"/>
        <item m="1" x="1864"/>
        <item m="1" x="1865"/>
        <item m="1" x="1866"/>
        <item m="1" x="1867"/>
        <item x="754"/>
        <item m="1" x="1868"/>
        <item x="758"/>
        <item m="1" x="1870"/>
        <item m="1" x="1871"/>
        <item m="1" x="1872"/>
        <item m="1" x="1873"/>
        <item x="762"/>
        <item x="768"/>
        <item x="769"/>
        <item x="773"/>
        <item x="778"/>
        <item x="782"/>
        <item m="1" x="1874"/>
        <item x="799"/>
        <item m="1" x="1876"/>
        <item m="1" x="1880"/>
        <item m="1" x="1881"/>
        <item m="1" x="1885"/>
        <item x="897"/>
        <item m="1" x="1889"/>
        <item m="1" x="1890"/>
        <item m="1" x="1891"/>
        <item x="910"/>
        <item m="1" x="1896"/>
        <item x="1055"/>
        <item x="1057"/>
        <item m="1" x="1898"/>
        <item x="1059"/>
        <item m="1" x="1904"/>
        <item m="1" x="1905"/>
        <item x="1267"/>
        <item x="1272"/>
        <item m="1" x="1906"/>
        <item m="1" x="1908"/>
        <item x="1289"/>
        <item x="1308"/>
        <item m="1" x="1911"/>
        <item m="1" x="1912"/>
        <item m="1" x="1913"/>
        <item m="1" x="1915"/>
        <item m="1" x="1918"/>
        <item x="1347"/>
        <item m="1" x="1919"/>
        <item m="1" x="1920"/>
        <item m="1" x="1921"/>
        <item x="1358"/>
        <item m="1" x="1922"/>
        <item x="1371"/>
        <item x="1372"/>
        <item x="1373"/>
        <item m="1" x="1924"/>
        <item m="1" x="1925"/>
        <item m="1" x="1927"/>
        <item m="1" x="1928"/>
        <item m="1" x="1930"/>
        <item m="1" x="1931"/>
        <item m="1" x="1932"/>
        <item x="1405"/>
        <item x="1414"/>
        <item m="1" x="1933"/>
        <item m="1" x="1934"/>
        <item m="1" x="1935"/>
        <item m="1" x="1936"/>
        <item x="1441"/>
        <item x="1442"/>
        <item m="1" x="1938"/>
        <item m="1" x="1939"/>
        <item x="1466"/>
        <item m="1" x="1940"/>
        <item m="1" x="1941"/>
        <item x="1476"/>
        <item m="1" x="1943"/>
        <item m="1" x="1945"/>
        <item m="1" x="1946"/>
        <item x="1507"/>
        <item m="1" x="1948"/>
        <item m="1" x="1949"/>
        <item m="1" x="1950"/>
        <item m="1" x="1952"/>
        <item m="1" x="1953"/>
        <item m="1" x="1954"/>
        <item m="1" x="1955"/>
        <item x="1517"/>
        <item m="1" x="1956"/>
        <item m="1" x="1957"/>
        <item m="1" x="1958"/>
        <item m="1" x="1960"/>
        <item m="1" x="1961"/>
        <item m="1" x="1962"/>
        <item m="1" x="1963"/>
        <item m="1" x="1964"/>
        <item m="1" x="1965"/>
        <item m="1" x="1966"/>
        <item m="1" x="1666"/>
        <item m="1" x="1967"/>
        <item m="1" x="1968"/>
        <item m="1" x="1969"/>
        <item m="1" x="1970"/>
        <item m="1" x="1971"/>
        <item m="1" x="1972"/>
        <item m="1" x="1667"/>
        <item x="1534"/>
        <item m="1" x="1669"/>
        <item m="1" x="1974"/>
        <item x="1609"/>
        <item x="1615"/>
        <item m="1" x="1975"/>
        <item m="1" x="1976"/>
        <item x="1619"/>
        <item x="1620"/>
        <item m="1" x="1978"/>
        <item x="1634"/>
        <item x="1639"/>
        <item x="1642"/>
        <item m="1" x="1979"/>
        <item x="1645"/>
        <item x="1648"/>
        <item m="1" x="1980"/>
        <item m="1" x="1983"/>
        <item m="1" x="1984"/>
        <item x="1652"/>
        <item x="1658"/>
        <item x="2"/>
        <item x="5"/>
        <item x="7"/>
        <item x="26"/>
        <item x="28"/>
        <item x="30"/>
        <item x="34"/>
        <item x="36"/>
        <item x="46"/>
        <item x="50"/>
        <item x="52"/>
        <item x="54"/>
        <item x="63"/>
        <item x="66"/>
        <item x="72"/>
        <item x="77"/>
        <item x="79"/>
        <item x="81"/>
        <item x="89"/>
        <item x="93"/>
        <item x="98"/>
        <item x="102"/>
        <item x="108"/>
        <item x="111"/>
        <item x="115"/>
        <item x="123"/>
        <item x="130"/>
        <item x="134"/>
        <item x="143"/>
        <item x="149"/>
        <item x="150"/>
        <item x="152"/>
        <item x="153"/>
        <item x="162"/>
        <item x="166"/>
        <item x="175"/>
        <item x="186"/>
        <item x="197"/>
        <item x="203"/>
        <item x="209"/>
        <item x="216"/>
        <item x="219"/>
        <item x="223"/>
        <item x="226"/>
        <item x="231"/>
        <item x="243"/>
        <item x="245"/>
        <item x="254"/>
        <item x="271"/>
        <item x="272"/>
        <item x="274"/>
        <item x="280"/>
        <item x="286"/>
        <item x="288"/>
        <item x="290"/>
        <item x="292"/>
        <item x="293"/>
        <item x="301"/>
        <item x="310"/>
        <item x="319"/>
        <item x="320"/>
        <item x="326"/>
        <item x="327"/>
        <item x="331"/>
        <item x="333"/>
        <item x="336"/>
        <item x="338"/>
        <item x="340"/>
        <item x="344"/>
        <item x="351"/>
        <item x="354"/>
        <item x="362"/>
        <item x="364"/>
        <item x="368"/>
        <item x="369"/>
        <item x="371"/>
        <item x="372"/>
        <item x="374"/>
        <item x="376"/>
        <item x="381"/>
        <item x="383"/>
        <item x="387"/>
        <item x="388"/>
        <item x="393"/>
        <item x="398"/>
        <item x="399"/>
        <item x="401"/>
        <item x="408"/>
        <item x="409"/>
        <item x="410"/>
        <item x="413"/>
        <item x="414"/>
        <item x="415"/>
        <item x="417"/>
        <item x="418"/>
        <item x="428"/>
        <item x="430"/>
        <item x="432"/>
        <item x="433"/>
        <item x="434"/>
        <item x="436"/>
        <item x="440"/>
        <item x="441"/>
        <item x="449"/>
        <item x="457"/>
        <item x="459"/>
        <item x="462"/>
        <item x="465"/>
        <item x="468"/>
        <item x="469"/>
        <item x="472"/>
        <item x="479"/>
        <item x="482"/>
        <item x="483"/>
        <item x="484"/>
        <item x="485"/>
        <item x="486"/>
        <item x="489"/>
        <item x="493"/>
        <item x="494"/>
        <item x="505"/>
        <item x="510"/>
        <item x="511"/>
        <item x="512"/>
        <item x="514"/>
        <item x="515"/>
        <item x="517"/>
        <item x="520"/>
        <item x="523"/>
        <item x="526"/>
        <item x="527"/>
        <item x="533"/>
        <item x="535"/>
        <item x="536"/>
        <item x="539"/>
        <item x="540"/>
        <item x="546"/>
        <item x="548"/>
        <item x="556"/>
        <item x="558"/>
        <item x="559"/>
        <item x="561"/>
        <item x="565"/>
        <item x="568"/>
        <item x="572"/>
        <item x="573"/>
        <item x="575"/>
        <item x="582"/>
        <item x="585"/>
        <item x="589"/>
        <item x="593"/>
        <item x="599"/>
        <item x="602"/>
        <item x="606"/>
        <item x="607"/>
        <item x="608"/>
        <item x="610"/>
        <item x="614"/>
        <item x="618"/>
        <item x="619"/>
        <item x="621"/>
        <item x="622"/>
        <item x="625"/>
        <item x="630"/>
        <item x="632"/>
        <item x="635"/>
        <item x="636"/>
        <item x="637"/>
        <item x="638"/>
        <item x="640"/>
        <item x="641"/>
        <item x="643"/>
        <item x="646"/>
        <item x="648"/>
        <item x="649"/>
        <item x="650"/>
        <item x="651"/>
        <item x="657"/>
        <item x="661"/>
        <item x="664"/>
        <item x="665"/>
        <item x="666"/>
        <item x="670"/>
        <item x="672"/>
        <item x="673"/>
        <item x="676"/>
        <item x="677"/>
        <item x="678"/>
        <item x="679"/>
        <item x="680"/>
        <item x="681"/>
        <item x="683"/>
        <item x="685"/>
        <item x="691"/>
        <item x="692"/>
        <item x="694"/>
        <item x="699"/>
        <item x="702"/>
        <item x="704"/>
        <item x="712"/>
        <item x="715"/>
        <item x="717"/>
        <item x="718"/>
        <item x="719"/>
        <item x="725"/>
        <item x="734"/>
        <item x="736"/>
        <item x="741"/>
        <item x="742"/>
        <item x="743"/>
        <item x="745"/>
        <item x="749"/>
        <item x="750"/>
        <item x="753"/>
        <item x="759"/>
        <item x="760"/>
        <item x="763"/>
        <item x="767"/>
        <item x="772"/>
        <item x="774"/>
        <item x="779"/>
        <item x="784"/>
        <item x="824"/>
        <item x="861"/>
        <item x="896"/>
        <item x="898"/>
        <item x="899"/>
        <item x="940"/>
        <item x="1020"/>
        <item x="1058"/>
        <item x="1063"/>
        <item x="1265"/>
        <item x="1266"/>
        <item x="1268"/>
        <item x="1269"/>
        <item x="1271"/>
        <item x="1274"/>
        <item x="1281"/>
        <item x="1288"/>
        <item x="1293"/>
        <item x="1298"/>
        <item x="1300"/>
        <item x="1304"/>
        <item x="1309"/>
        <item x="1318"/>
        <item x="1332"/>
        <item x="1343"/>
        <item x="1357"/>
        <item x="1369"/>
        <item x="1375"/>
        <item x="1376"/>
        <item x="1383"/>
        <item x="1386"/>
        <item x="1388"/>
        <item x="1389"/>
        <item x="1392"/>
        <item x="1402"/>
        <item x="1406"/>
        <item x="1407"/>
        <item x="1412"/>
        <item x="1413"/>
        <item x="1423"/>
        <item x="1425"/>
        <item x="1430"/>
        <item x="1447"/>
        <item x="1448"/>
        <item x="1457"/>
        <item x="1460"/>
        <item x="1461"/>
        <item x="1463"/>
        <item x="1481"/>
        <item x="1491"/>
        <item x="1499"/>
        <item x="1500"/>
        <item x="1508"/>
        <item x="1511"/>
        <item x="1522"/>
        <item x="1524"/>
        <item x="1525"/>
        <item x="1527"/>
        <item x="1528"/>
        <item x="1529"/>
        <item x="1530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3"/>
        <item x="1544"/>
        <item x="1549"/>
        <item x="1556"/>
        <item x="1590"/>
        <item x="1593"/>
        <item x="1594"/>
        <item x="1597"/>
        <item x="1623"/>
        <item x="1626"/>
        <item x="1633"/>
        <item x="1649"/>
        <item x="1651"/>
        <item x="1656"/>
        <item x="1662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59">
        <item sd="0" x="11"/>
        <item sd="0" m="1" x="51"/>
        <item sd="0" x="15"/>
        <item sd="0" x="13"/>
        <item x="6"/>
        <item sd="0" x="39"/>
        <item sd="0" x="14"/>
        <item sd="0" x="4"/>
        <item sd="0" x="38"/>
        <item sd="0" x="25"/>
        <item n=" " x="0"/>
        <item x="1"/>
        <item x="5"/>
        <item m="1" x="45"/>
        <item m="1" x="43"/>
        <item m="1" x="46"/>
        <item m="1" x="44"/>
        <item m="1" x="57"/>
        <item x="2"/>
        <item x="3"/>
        <item x="7"/>
        <item x="8"/>
        <item x="9"/>
        <item x="10"/>
        <item x="16"/>
        <item x="18"/>
        <item x="19"/>
        <item x="20"/>
        <item x="21"/>
        <item x="22"/>
        <item x="23"/>
        <item x="31"/>
        <item x="33"/>
        <item m="1" x="53"/>
        <item m="1" x="49"/>
        <item x="12"/>
        <item m="1" x="55"/>
        <item m="1" x="52"/>
        <item m="1" x="47"/>
        <item x="24"/>
        <item m="1" x="56"/>
        <item x="17"/>
        <item x="26"/>
        <item x="27"/>
        <item x="28"/>
        <item x="29"/>
        <item x="30"/>
        <item x="34"/>
        <item m="1" x="50"/>
        <item x="35"/>
        <item x="37"/>
        <item x="32"/>
        <item m="1" x="54"/>
        <item x="36"/>
        <item m="1" x="41"/>
        <item m="1" x="48"/>
        <item m="1" x="40"/>
        <item m="1" x="4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3"/>
        <item sd="0" x="5"/>
        <item sd="0" x="4"/>
        <item sd="0" x="7"/>
        <item sd="0" x="8"/>
        <item sd="0" x="6"/>
        <item sd="0" x="2"/>
        <item sd="0" x="1"/>
        <item sd="0" x="9"/>
        <item x="10"/>
        <item m="1" x="11"/>
        <item t="default" sd="0"/>
      </items>
    </pivotField>
    <pivotField axis="axisCol" showAll="0" sortType="ascending">
      <items count="20">
        <item h="1" m="1" x="18"/>
        <item n="CONDOMINIO" x="10"/>
        <item n="CONVÊNIO" x="15"/>
        <item n="CONVÊNIO REPASSE" x="14"/>
        <item n="EXPLORAÇÃO COMERCIAL" x="16"/>
        <item h="1" x="5"/>
        <item h="1" x="2"/>
        <item h="1" x="12"/>
        <item h="1" x="3"/>
        <item h="1" x="11"/>
        <item h="1" x="4"/>
        <item h="1" x="13"/>
        <item h="1" x="6"/>
        <item h="1" x="8"/>
        <item h="1" x="9"/>
        <item h="1" x="1"/>
        <item h="1" x="0"/>
        <item h="1" x="7"/>
        <item h="1" x="17"/>
        <item t="default"/>
      </items>
    </pivotField>
    <pivotField showAll="0"/>
  </pivotFields>
  <rowFields count="3">
    <field x="15"/>
    <field x="21"/>
    <field x="0"/>
  </rowFields>
  <rowItems count="15">
    <i>
      <x v="4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E51705-E318-4707-878C-799E07ADA042}" name="Tabela dinâmica2" cacheId="112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8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0"/>
        <item x="1"/>
        <item x="2"/>
        <item x="3"/>
        <item x="4"/>
        <item x="10"/>
        <item x="6"/>
        <item x="7"/>
        <item x="8"/>
        <item x="9"/>
        <item x="5"/>
        <item t="default"/>
      </items>
    </pivotField>
    <pivotField numFmtId="14" showAll="0"/>
    <pivotField axis="axisPage" showAll="0">
      <items count="3">
        <item x="0"/>
        <item m="1"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1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A58" sqref="A58"/>
    </sheetView>
  </sheetViews>
  <sheetFormatPr defaultRowHeight="14.5" x14ac:dyDescent="0.35"/>
  <cols>
    <col min="1" max="1" width="186.81640625" bestFit="1" customWidth="1"/>
  </cols>
  <sheetData>
    <row r="6" spans="1:1" ht="31" x14ac:dyDescent="0.7">
      <c r="A6" s="46" t="s">
        <v>1041</v>
      </c>
    </row>
    <row r="33" spans="1:1" s="21" customFormat="1" ht="78" x14ac:dyDescent="1.75">
      <c r="A33" s="20" t="s">
        <v>1009</v>
      </c>
    </row>
    <row r="34" spans="1:1" x14ac:dyDescent="0.35">
      <c r="A34" s="16"/>
    </row>
    <row r="35" spans="1:1" ht="47.5" x14ac:dyDescent="0.35">
      <c r="A35" s="15" t="s">
        <v>1010</v>
      </c>
    </row>
    <row r="36" spans="1:1" x14ac:dyDescent="0.35">
      <c r="A36" s="16"/>
    </row>
    <row r="37" spans="1:1" ht="47.5" x14ac:dyDescent="0.35">
      <c r="A37" s="15" t="s">
        <v>2282</v>
      </c>
    </row>
    <row r="38" spans="1:1" x14ac:dyDescent="0.35">
      <c r="A38" s="16"/>
    </row>
    <row r="39" spans="1:1" x14ac:dyDescent="0.35">
      <c r="A39" s="16"/>
    </row>
    <row r="40" spans="1:1" x14ac:dyDescent="0.35">
      <c r="A40" s="16"/>
    </row>
    <row r="41" spans="1:1" x14ac:dyDescent="0.35">
      <c r="A41" s="16"/>
    </row>
    <row r="42" spans="1:1" x14ac:dyDescent="0.35">
      <c r="A42" s="16"/>
    </row>
    <row r="43" spans="1:1" x14ac:dyDescent="0.35">
      <c r="A43" s="16"/>
    </row>
    <row r="44" spans="1:1" x14ac:dyDescent="0.35">
      <c r="A44" s="16"/>
    </row>
    <row r="45" spans="1:1" x14ac:dyDescent="0.35">
      <c r="A45" s="16"/>
    </row>
    <row r="46" spans="1:1" x14ac:dyDescent="0.35">
      <c r="A46" s="16"/>
    </row>
    <row r="47" spans="1:1" x14ac:dyDescent="0.35">
      <c r="A47" s="16"/>
    </row>
    <row r="48" spans="1:1" x14ac:dyDescent="0.35">
      <c r="A48" s="16"/>
    </row>
    <row r="49" spans="1:1" x14ac:dyDescent="0.35">
      <c r="A49" s="16"/>
    </row>
    <row r="50" spans="1:1" x14ac:dyDescent="0.35">
      <c r="A50" s="16"/>
    </row>
    <row r="51" spans="1:1" x14ac:dyDescent="0.35">
      <c r="A51" s="16"/>
    </row>
    <row r="52" spans="1:1" x14ac:dyDescent="0.35">
      <c r="A52" s="16"/>
    </row>
    <row r="53" spans="1:1" x14ac:dyDescent="0.35">
      <c r="A53" s="16"/>
    </row>
    <row r="54" spans="1:1" x14ac:dyDescent="0.35">
      <c r="A54" s="17"/>
    </row>
    <row r="55" spans="1:1" s="18" customFormat="1" ht="28.5" customHeight="1" x14ac:dyDescent="0.7">
      <c r="A55" s="19" t="s">
        <v>1011</v>
      </c>
    </row>
    <row r="56" spans="1:1" s="18" customFormat="1" ht="28.5" customHeight="1" x14ac:dyDescent="0.7">
      <c r="A56" s="19" t="s">
        <v>1012</v>
      </c>
    </row>
    <row r="57" spans="1:1" s="18" customFormat="1" ht="28.5" customHeight="1" x14ac:dyDescent="0.7">
      <c r="A57" s="19" t="s">
        <v>10114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topLeftCell="A237" workbookViewId="0">
      <selection activeCell="A38" sqref="A38"/>
    </sheetView>
  </sheetViews>
  <sheetFormatPr defaultRowHeight="14.5" x14ac:dyDescent="0.35"/>
  <cols>
    <col min="1" max="1" width="59.453125" style="47" customWidth="1"/>
    <col min="2" max="2" width="20.7265625" style="47" bestFit="1" customWidth="1"/>
  </cols>
  <sheetData>
    <row r="1" spans="1:2" ht="26.5" thickBot="1" x14ac:dyDescent="0.65">
      <c r="A1" s="11" t="s">
        <v>1100</v>
      </c>
      <c r="B1" s="6"/>
    </row>
    <row r="2" spans="1:2" x14ac:dyDescent="0.35">
      <c r="A2" s="129" t="s">
        <v>1042</v>
      </c>
      <c r="B2" s="145">
        <v>314085.9977412165</v>
      </c>
    </row>
    <row r="3" spans="1:2" x14ac:dyDescent="0.35">
      <c r="A3" s="130" t="s">
        <v>1043</v>
      </c>
      <c r="B3" s="145">
        <v>277760.11799761798</v>
      </c>
    </row>
    <row r="4" spans="1:2" x14ac:dyDescent="0.35">
      <c r="A4" s="130" t="s">
        <v>1110</v>
      </c>
      <c r="B4" s="145">
        <v>464942.45871754753</v>
      </c>
    </row>
    <row r="5" spans="1:2" x14ac:dyDescent="0.35">
      <c r="A5" s="130" t="s">
        <v>1044</v>
      </c>
      <c r="B5" s="145">
        <v>483484.45362770115</v>
      </c>
    </row>
    <row r="6" spans="1:2" x14ac:dyDescent="0.35">
      <c r="A6" s="130" t="s">
        <v>1045</v>
      </c>
      <c r="B6" s="145">
        <v>212094.93719412739</v>
      </c>
    </row>
    <row r="7" spans="1:2" x14ac:dyDescent="0.35">
      <c r="A7" s="130" t="s">
        <v>1046</v>
      </c>
      <c r="B7" s="145">
        <v>223198.10216641345</v>
      </c>
    </row>
    <row r="8" spans="1:2" x14ac:dyDescent="0.35">
      <c r="A8" s="130" t="s">
        <v>1111</v>
      </c>
      <c r="B8" s="145">
        <v>173407.81390585037</v>
      </c>
    </row>
    <row r="9" spans="1:2" x14ac:dyDescent="0.35">
      <c r="A9" s="130" t="s">
        <v>1047</v>
      </c>
      <c r="B9" s="145">
        <v>292326.37849527644</v>
      </c>
    </row>
    <row r="10" spans="1:2" x14ac:dyDescent="0.35">
      <c r="A10" s="130" t="s">
        <v>1048</v>
      </c>
      <c r="B10" s="145">
        <v>893979.1339891908</v>
      </c>
    </row>
    <row r="11" spans="1:2" x14ac:dyDescent="0.35">
      <c r="A11" s="130" t="s">
        <v>1049</v>
      </c>
      <c r="B11" s="145">
        <v>216865.9457632406</v>
      </c>
    </row>
    <row r="12" spans="1:2" x14ac:dyDescent="0.35">
      <c r="A12" s="130" t="s">
        <v>1050</v>
      </c>
      <c r="B12" s="145">
        <v>288855.76184419682</v>
      </c>
    </row>
    <row r="13" spans="1:2" x14ac:dyDescent="0.35">
      <c r="A13" s="130" t="s">
        <v>1051</v>
      </c>
      <c r="B13" s="145">
        <v>366203.51416401524</v>
      </c>
    </row>
    <row r="14" spans="1:2" x14ac:dyDescent="0.35">
      <c r="A14" s="130" t="s">
        <v>1112</v>
      </c>
      <c r="B14" s="145">
        <v>273303.97083494772</v>
      </c>
    </row>
    <row r="15" spans="1:2" x14ac:dyDescent="0.35">
      <c r="A15" s="130" t="s">
        <v>1052</v>
      </c>
      <c r="B15" s="145">
        <v>183207.53232002154</v>
      </c>
    </row>
    <row r="16" spans="1:2" x14ac:dyDescent="0.35">
      <c r="A16" s="130" t="s">
        <v>1113</v>
      </c>
      <c r="B16" s="145">
        <v>1428971.3215491439</v>
      </c>
    </row>
    <row r="17" spans="1:2" x14ac:dyDescent="0.35">
      <c r="A17" s="130" t="s">
        <v>1053</v>
      </c>
      <c r="B17" s="145">
        <v>470512.23320186598</v>
      </c>
    </row>
    <row r="18" spans="1:2" x14ac:dyDescent="0.35">
      <c r="A18" s="130" t="s">
        <v>1114</v>
      </c>
      <c r="B18" s="145">
        <v>463485.51091521693</v>
      </c>
    </row>
    <row r="19" spans="1:2" x14ac:dyDescent="0.35">
      <c r="A19" s="130" t="s">
        <v>1054</v>
      </c>
      <c r="B19" s="145">
        <v>270546.10202652129</v>
      </c>
    </row>
    <row r="20" spans="1:2" x14ac:dyDescent="0.35">
      <c r="A20" s="130" t="s">
        <v>1115</v>
      </c>
      <c r="B20" s="145">
        <v>2076607.1828277195</v>
      </c>
    </row>
    <row r="21" spans="1:2" x14ac:dyDescent="0.35">
      <c r="A21" s="130" t="s">
        <v>1055</v>
      </c>
      <c r="B21" s="145">
        <v>255675.788458197</v>
      </c>
    </row>
    <row r="22" spans="1:2" x14ac:dyDescent="0.35">
      <c r="A22" s="130" t="s">
        <v>1056</v>
      </c>
      <c r="B22" s="145">
        <v>419064.02705296379</v>
      </c>
    </row>
    <row r="23" spans="1:2" x14ac:dyDescent="0.35">
      <c r="A23" s="130" t="s">
        <v>1099</v>
      </c>
      <c r="B23" s="145">
        <v>173374.38007758494</v>
      </c>
    </row>
    <row r="24" spans="1:2" x14ac:dyDescent="0.35">
      <c r="A24" s="130" t="s">
        <v>1116</v>
      </c>
      <c r="B24" s="145">
        <v>254976.04501035158</v>
      </c>
    </row>
    <row r="25" spans="1:2" x14ac:dyDescent="0.35">
      <c r="A25" s="130" t="s">
        <v>1057</v>
      </c>
      <c r="B25" s="145">
        <v>543533.78466946085</v>
      </c>
    </row>
    <row r="26" spans="1:2" x14ac:dyDescent="0.35">
      <c r="A26" s="130" t="s">
        <v>1117</v>
      </c>
      <c r="B26" s="145">
        <v>253418.28451093158</v>
      </c>
    </row>
    <row r="27" spans="1:2" x14ac:dyDescent="0.35">
      <c r="A27" s="130" t="s">
        <v>1118</v>
      </c>
      <c r="B27" s="145">
        <v>384228.85768824414</v>
      </c>
    </row>
    <row r="28" spans="1:2" x14ac:dyDescent="0.35">
      <c r="A28" s="130" t="s">
        <v>1058</v>
      </c>
      <c r="B28" s="145">
        <v>1397358.7654812483</v>
      </c>
    </row>
    <row r="29" spans="1:2" x14ac:dyDescent="0.35">
      <c r="A29" s="130" t="s">
        <v>1059</v>
      </c>
      <c r="B29" s="145">
        <v>207315.26108807072</v>
      </c>
    </row>
    <row r="30" spans="1:2" x14ac:dyDescent="0.35">
      <c r="A30" s="130" t="s">
        <v>1060</v>
      </c>
      <c r="B30" s="145">
        <v>248278.50924382466</v>
      </c>
    </row>
    <row r="31" spans="1:2" x14ac:dyDescent="0.35">
      <c r="A31" s="130" t="s">
        <v>1061</v>
      </c>
      <c r="B31" s="145">
        <v>250508.50103283362</v>
      </c>
    </row>
    <row r="32" spans="1:2" x14ac:dyDescent="0.35">
      <c r="A32" s="130" t="s">
        <v>1062</v>
      </c>
      <c r="B32" s="145">
        <v>509095.19771920395</v>
      </c>
    </row>
    <row r="33" spans="1:2" x14ac:dyDescent="0.35">
      <c r="A33" s="130" t="s">
        <v>1063</v>
      </c>
      <c r="B33" s="145">
        <v>2683686.8424620959</v>
      </c>
    </row>
    <row r="34" spans="1:2" x14ac:dyDescent="0.35">
      <c r="A34" s="130" t="s">
        <v>1064</v>
      </c>
      <c r="B34" s="145">
        <v>180894.48155901578</v>
      </c>
    </row>
    <row r="35" spans="1:2" x14ac:dyDescent="0.35">
      <c r="A35" s="130" t="s">
        <v>1119</v>
      </c>
      <c r="B35" s="145">
        <v>252410.5901447963</v>
      </c>
    </row>
    <row r="36" spans="1:2" x14ac:dyDescent="0.35">
      <c r="A36" s="130" t="s">
        <v>1120</v>
      </c>
      <c r="B36" s="145">
        <v>221359.44653491338</v>
      </c>
    </row>
    <row r="37" spans="1:2" x14ac:dyDescent="0.35">
      <c r="A37" s="130" t="s">
        <v>1121</v>
      </c>
      <c r="B37" s="145">
        <v>521269.90098274592</v>
      </c>
    </row>
    <row r="38" spans="1:2" x14ac:dyDescent="0.35">
      <c r="A38" s="130" t="s">
        <v>1065</v>
      </c>
      <c r="B38" s="145">
        <v>1437185.8973028306</v>
      </c>
    </row>
    <row r="39" spans="1:2" x14ac:dyDescent="0.35">
      <c r="A39" s="130" t="s">
        <v>1066</v>
      </c>
      <c r="B39" s="145">
        <v>182779.39878174083</v>
      </c>
    </row>
    <row r="40" spans="1:2" x14ac:dyDescent="0.35">
      <c r="A40" s="130" t="s">
        <v>1067</v>
      </c>
      <c r="B40" s="145">
        <v>279226.03475402959</v>
      </c>
    </row>
    <row r="41" spans="1:2" x14ac:dyDescent="0.35">
      <c r="A41" s="130" t="s">
        <v>1122</v>
      </c>
      <c r="B41" s="145">
        <v>567895.34761589312</v>
      </c>
    </row>
    <row r="42" spans="1:2" x14ac:dyDescent="0.35">
      <c r="A42" s="130" t="s">
        <v>1123</v>
      </c>
      <c r="B42" s="145">
        <v>529997.71079330624</v>
      </c>
    </row>
    <row r="43" spans="1:2" x14ac:dyDescent="0.35">
      <c r="A43" s="130" t="s">
        <v>1068</v>
      </c>
      <c r="B43" s="145">
        <v>757536.33513305709</v>
      </c>
    </row>
    <row r="44" spans="1:2" x14ac:dyDescent="0.35">
      <c r="A44" s="130" t="s">
        <v>1124</v>
      </c>
      <c r="B44" s="145">
        <v>197697.68091107241</v>
      </c>
    </row>
    <row r="45" spans="1:2" x14ac:dyDescent="0.35">
      <c r="A45" s="130" t="s">
        <v>1069</v>
      </c>
      <c r="B45" s="145">
        <v>1156574.7281967497</v>
      </c>
    </row>
    <row r="46" spans="1:2" x14ac:dyDescent="0.35">
      <c r="A46" s="130" t="s">
        <v>1070</v>
      </c>
      <c r="B46" s="145">
        <v>283343.36964872346</v>
      </c>
    </row>
    <row r="47" spans="1:2" x14ac:dyDescent="0.35">
      <c r="A47" s="130" t="s">
        <v>1125</v>
      </c>
      <c r="B47" s="145">
        <v>199189.59750238337</v>
      </c>
    </row>
    <row r="48" spans="1:2" x14ac:dyDescent="0.35">
      <c r="A48" s="130" t="s">
        <v>1071</v>
      </c>
      <c r="B48" s="145">
        <v>213651.84948883913</v>
      </c>
    </row>
    <row r="49" spans="1:2" x14ac:dyDescent="0.35">
      <c r="A49" s="130" t="s">
        <v>1072</v>
      </c>
      <c r="B49" s="145">
        <v>512308.574059262</v>
      </c>
    </row>
    <row r="50" spans="1:2" x14ac:dyDescent="0.35">
      <c r="A50" s="130" t="s">
        <v>1073</v>
      </c>
      <c r="B50" s="145">
        <v>378144.62067722669</v>
      </c>
    </row>
    <row r="51" spans="1:2" x14ac:dyDescent="0.35">
      <c r="A51" s="130" t="s">
        <v>1126</v>
      </c>
      <c r="B51" s="145">
        <v>619919.74445287522</v>
      </c>
    </row>
    <row r="52" spans="1:2" x14ac:dyDescent="0.35">
      <c r="A52" s="130" t="s">
        <v>1127</v>
      </c>
      <c r="B52" s="145">
        <v>269188.63119989081</v>
      </c>
    </row>
    <row r="53" spans="1:2" x14ac:dyDescent="0.35">
      <c r="A53" s="130" t="s">
        <v>1128</v>
      </c>
      <c r="B53" s="145">
        <v>811988.01169144677</v>
      </c>
    </row>
    <row r="54" spans="1:2" x14ac:dyDescent="0.35">
      <c r="A54" s="130" t="s">
        <v>1074</v>
      </c>
      <c r="B54" s="145">
        <v>341435.90479978232</v>
      </c>
    </row>
    <row r="55" spans="1:2" x14ac:dyDescent="0.35">
      <c r="A55" s="130" t="s">
        <v>1129</v>
      </c>
      <c r="B55" s="145">
        <v>1723653.7132692765</v>
      </c>
    </row>
    <row r="56" spans="1:2" x14ac:dyDescent="0.35">
      <c r="A56" s="130" t="s">
        <v>1130</v>
      </c>
      <c r="B56" s="145">
        <v>679431.46783931938</v>
      </c>
    </row>
    <row r="57" spans="1:2" x14ac:dyDescent="0.35">
      <c r="A57" s="130" t="s">
        <v>1075</v>
      </c>
      <c r="B57" s="145">
        <v>1222264.8420446594</v>
      </c>
    </row>
    <row r="58" spans="1:2" x14ac:dyDescent="0.35">
      <c r="A58" s="130" t="s">
        <v>1131</v>
      </c>
      <c r="B58" s="145">
        <v>1713331.3804129388</v>
      </c>
    </row>
    <row r="59" spans="1:2" x14ac:dyDescent="0.35">
      <c r="A59" s="130" t="s">
        <v>1132</v>
      </c>
      <c r="B59" s="145">
        <v>347009.49043084588</v>
      </c>
    </row>
    <row r="60" spans="1:2" x14ac:dyDescent="0.35">
      <c r="A60" s="130" t="s">
        <v>1133</v>
      </c>
      <c r="B60" s="145">
        <v>179211.8336165685</v>
      </c>
    </row>
    <row r="61" spans="1:2" x14ac:dyDescent="0.35">
      <c r="A61" s="130" t="s">
        <v>1134</v>
      </c>
      <c r="B61" s="145">
        <v>951332.36482232262</v>
      </c>
    </row>
    <row r="62" spans="1:2" x14ac:dyDescent="0.35">
      <c r="A62" s="130" t="s">
        <v>1135</v>
      </c>
      <c r="B62" s="145">
        <v>940347.02958999772</v>
      </c>
    </row>
    <row r="63" spans="1:2" x14ac:dyDescent="0.35">
      <c r="A63" s="130" t="s">
        <v>1136</v>
      </c>
      <c r="B63" s="145">
        <v>321607.91856223677</v>
      </c>
    </row>
    <row r="64" spans="1:2" x14ac:dyDescent="0.35">
      <c r="A64" s="130" t="s">
        <v>1137</v>
      </c>
      <c r="B64" s="145">
        <v>331832.63735929318</v>
      </c>
    </row>
    <row r="65" spans="1:2" x14ac:dyDescent="0.35">
      <c r="A65" s="130" t="s">
        <v>1138</v>
      </c>
      <c r="B65" s="145">
        <v>219798.75684583207</v>
      </c>
    </row>
    <row r="66" spans="1:2" x14ac:dyDescent="0.35">
      <c r="A66" s="130" t="s">
        <v>1076</v>
      </c>
      <c r="B66" s="145">
        <v>777732.53887954366</v>
      </c>
    </row>
    <row r="67" spans="1:2" x14ac:dyDescent="0.35">
      <c r="A67" s="130" t="s">
        <v>1139</v>
      </c>
      <c r="B67" s="145">
        <v>1868223.6922760718</v>
      </c>
    </row>
    <row r="68" spans="1:2" x14ac:dyDescent="0.35">
      <c r="A68" s="130" t="s">
        <v>1077</v>
      </c>
      <c r="B68" s="145">
        <v>380677.45616193168</v>
      </c>
    </row>
    <row r="69" spans="1:2" x14ac:dyDescent="0.35">
      <c r="A69" s="130" t="s">
        <v>1140</v>
      </c>
      <c r="B69" s="145">
        <v>408877.88826349284</v>
      </c>
    </row>
    <row r="70" spans="1:2" x14ac:dyDescent="0.35">
      <c r="A70" s="130" t="s">
        <v>1141</v>
      </c>
      <c r="B70" s="145">
        <v>479527.10472806281</v>
      </c>
    </row>
    <row r="71" spans="1:2" x14ac:dyDescent="0.35">
      <c r="A71" s="130" t="s">
        <v>1142</v>
      </c>
      <c r="B71" s="145">
        <v>489356.91836058785</v>
      </c>
    </row>
    <row r="72" spans="1:2" x14ac:dyDescent="0.35">
      <c r="A72" s="130" t="s">
        <v>1143</v>
      </c>
      <c r="B72" s="145">
        <v>210928.29041630126</v>
      </c>
    </row>
    <row r="73" spans="1:2" x14ac:dyDescent="0.35">
      <c r="A73" s="130" t="s">
        <v>1078</v>
      </c>
      <c r="B73" s="145">
        <v>231242.9589695429</v>
      </c>
    </row>
    <row r="74" spans="1:2" x14ac:dyDescent="0.35">
      <c r="A74" s="130" t="s">
        <v>1144</v>
      </c>
      <c r="B74" s="131">
        <v>44426.569585036596</v>
      </c>
    </row>
    <row r="75" spans="1:2" x14ac:dyDescent="0.35">
      <c r="A75" s="130" t="s">
        <v>1145</v>
      </c>
      <c r="B75" s="131">
        <v>61900.121180526257</v>
      </c>
    </row>
    <row r="76" spans="1:2" x14ac:dyDescent="0.35">
      <c r="A76" s="130" t="s">
        <v>1146</v>
      </c>
      <c r="B76" s="131">
        <v>6472.0420694210561</v>
      </c>
    </row>
    <row r="77" spans="1:2" x14ac:dyDescent="0.35">
      <c r="A77" s="130" t="s">
        <v>1147</v>
      </c>
      <c r="B77" s="131">
        <v>59206.536925549713</v>
      </c>
    </row>
    <row r="78" spans="1:2" x14ac:dyDescent="0.35">
      <c r="A78" s="130" t="s">
        <v>1148</v>
      </c>
      <c r="B78" s="131">
        <v>37205.574842085363</v>
      </c>
    </row>
    <row r="79" spans="1:2" x14ac:dyDescent="0.35">
      <c r="A79" s="130" t="s">
        <v>1149</v>
      </c>
      <c r="B79" s="131">
        <v>37742.964980703808</v>
      </c>
    </row>
    <row r="80" spans="1:2" x14ac:dyDescent="0.35">
      <c r="A80" s="130" t="s">
        <v>1150</v>
      </c>
      <c r="B80" s="131">
        <v>35179.308542119259</v>
      </c>
    </row>
    <row r="81" spans="1:2" x14ac:dyDescent="0.35">
      <c r="A81" s="130" t="s">
        <v>1151</v>
      </c>
      <c r="B81" s="131">
        <v>28887.194029320213</v>
      </c>
    </row>
    <row r="82" spans="1:2" x14ac:dyDescent="0.35">
      <c r="A82" s="130" t="s">
        <v>1152</v>
      </c>
      <c r="B82" s="131">
        <v>28883.101028020927</v>
      </c>
    </row>
    <row r="83" spans="1:2" x14ac:dyDescent="0.35">
      <c r="A83" s="130" t="s">
        <v>1153</v>
      </c>
      <c r="B83" s="131">
        <v>27195.024382278491</v>
      </c>
    </row>
    <row r="84" spans="1:2" x14ac:dyDescent="0.35">
      <c r="A84" s="130" t="s">
        <v>1154</v>
      </c>
      <c r="B84" s="131">
        <v>32730.112632047123</v>
      </c>
    </row>
    <row r="85" spans="1:2" x14ac:dyDescent="0.35">
      <c r="A85" s="130" t="s">
        <v>1155</v>
      </c>
      <c r="B85" s="131">
        <v>35379.10892926011</v>
      </c>
    </row>
    <row r="86" spans="1:2" x14ac:dyDescent="0.35">
      <c r="A86" s="130" t="s">
        <v>1156</v>
      </c>
      <c r="B86" s="131">
        <v>25848.820776060569</v>
      </c>
    </row>
    <row r="87" spans="1:2" x14ac:dyDescent="0.35">
      <c r="A87" s="130" t="s">
        <v>1157</v>
      </c>
      <c r="B87" s="131">
        <v>32537.183882006138</v>
      </c>
    </row>
    <row r="88" spans="1:2" x14ac:dyDescent="0.35">
      <c r="A88" s="130" t="s">
        <v>1158</v>
      </c>
      <c r="B88" s="131">
        <v>62184.70140719015</v>
      </c>
    </row>
    <row r="89" spans="1:2" x14ac:dyDescent="0.35">
      <c r="A89" s="130" t="s">
        <v>1159</v>
      </c>
      <c r="B89" s="131">
        <v>44423.218494866931</v>
      </c>
    </row>
    <row r="90" spans="1:2" x14ac:dyDescent="0.35">
      <c r="A90" s="130" t="s">
        <v>1160</v>
      </c>
      <c r="B90" s="131">
        <v>50542.915451021661</v>
      </c>
    </row>
    <row r="91" spans="1:2" x14ac:dyDescent="0.35">
      <c r="A91" s="130" t="s">
        <v>1161</v>
      </c>
      <c r="B91" s="131">
        <v>41749.438463680461</v>
      </c>
    </row>
    <row r="92" spans="1:2" x14ac:dyDescent="0.35">
      <c r="A92" s="130" t="s">
        <v>1162</v>
      </c>
      <c r="B92" s="131">
        <v>39549.859615678128</v>
      </c>
    </row>
    <row r="93" spans="1:2" x14ac:dyDescent="0.35">
      <c r="A93" s="130" t="s">
        <v>1163</v>
      </c>
      <c r="B93" s="131">
        <v>36513.329049295899</v>
      </c>
    </row>
    <row r="94" spans="1:2" x14ac:dyDescent="0.35">
      <c r="A94" s="130" t="s">
        <v>1164</v>
      </c>
      <c r="B94" s="131">
        <v>28847.584473687511</v>
      </c>
    </row>
    <row r="95" spans="1:2" x14ac:dyDescent="0.35">
      <c r="A95" s="130" t="s">
        <v>1165</v>
      </c>
      <c r="B95" s="131">
        <v>56723.265644076222</v>
      </c>
    </row>
    <row r="96" spans="1:2" x14ac:dyDescent="0.35">
      <c r="A96" s="130" t="s">
        <v>1166</v>
      </c>
      <c r="B96" s="131">
        <v>29562.904199952998</v>
      </c>
    </row>
    <row r="97" spans="1:2" x14ac:dyDescent="0.35">
      <c r="A97" s="130" t="s">
        <v>1167</v>
      </c>
      <c r="B97" s="131">
        <v>29479.081572757499</v>
      </c>
    </row>
    <row r="98" spans="1:2" x14ac:dyDescent="0.35">
      <c r="A98" s="130" t="s">
        <v>1168</v>
      </c>
      <c r="B98" s="131">
        <v>25817.100015991095</v>
      </c>
    </row>
    <row r="99" spans="1:2" x14ac:dyDescent="0.35">
      <c r="A99" s="130" t="s">
        <v>1169</v>
      </c>
      <c r="B99" s="131">
        <v>39995.174652349422</v>
      </c>
    </row>
    <row r="100" spans="1:2" x14ac:dyDescent="0.35">
      <c r="A100" s="130" t="s">
        <v>1170</v>
      </c>
      <c r="B100" s="131">
        <v>28897.031346236083</v>
      </c>
    </row>
    <row r="101" spans="1:2" x14ac:dyDescent="0.35">
      <c r="A101" s="130" t="s">
        <v>1171</v>
      </c>
      <c r="B101" s="131">
        <v>41899.459280328185</v>
      </c>
    </row>
    <row r="102" spans="1:2" x14ac:dyDescent="0.35">
      <c r="A102" s="130" t="s">
        <v>1172</v>
      </c>
      <c r="B102" s="131">
        <v>28883.101028020927</v>
      </c>
    </row>
    <row r="103" spans="1:2" x14ac:dyDescent="0.35">
      <c r="A103" s="130" t="s">
        <v>1173</v>
      </c>
      <c r="B103" s="131">
        <v>8.1860025985731468</v>
      </c>
    </row>
    <row r="104" spans="1:2" x14ac:dyDescent="0.35">
      <c r="A104" s="130" t="s">
        <v>1174</v>
      </c>
      <c r="B104" s="131">
        <v>25266.132773368208</v>
      </c>
    </row>
    <row r="105" spans="1:2" x14ac:dyDescent="0.35">
      <c r="A105" s="130" t="s">
        <v>1175</v>
      </c>
      <c r="B105" s="131">
        <v>33405.860797827809</v>
      </c>
    </row>
    <row r="106" spans="1:2" x14ac:dyDescent="0.35">
      <c r="A106" s="130" t="s">
        <v>1176</v>
      </c>
      <c r="B106" s="131">
        <v>43993.866687982241</v>
      </c>
    </row>
    <row r="107" spans="1:2" x14ac:dyDescent="0.35">
      <c r="A107" s="130" t="s">
        <v>1177</v>
      </c>
      <c r="B107" s="131">
        <v>197648.06921435799</v>
      </c>
    </row>
    <row r="108" spans="1:2" x14ac:dyDescent="0.35">
      <c r="A108" s="130" t="s">
        <v>1178</v>
      </c>
      <c r="B108" s="131">
        <v>34260.219072540182</v>
      </c>
    </row>
    <row r="109" spans="1:2" x14ac:dyDescent="0.35">
      <c r="A109" s="130" t="s">
        <v>1179</v>
      </c>
      <c r="B109" s="131">
        <v>35353.876605647274</v>
      </c>
    </row>
    <row r="110" spans="1:2" x14ac:dyDescent="0.35">
      <c r="A110" s="130" t="s">
        <v>1180</v>
      </c>
      <c r="B110" s="131">
        <v>29625.809395783763</v>
      </c>
    </row>
    <row r="111" spans="1:2" x14ac:dyDescent="0.35">
      <c r="A111" s="130" t="s">
        <v>1181</v>
      </c>
      <c r="B111" s="131">
        <v>0</v>
      </c>
    </row>
    <row r="112" spans="1:2" x14ac:dyDescent="0.35">
      <c r="A112" s="130" t="s">
        <v>1182</v>
      </c>
      <c r="B112" s="131">
        <v>37230.132849881091</v>
      </c>
    </row>
    <row r="113" spans="1:2" x14ac:dyDescent="0.35">
      <c r="A113" s="130" t="s">
        <v>1183</v>
      </c>
      <c r="B113" s="131">
        <v>32749.282649589237</v>
      </c>
    </row>
    <row r="114" spans="1:2" x14ac:dyDescent="0.35">
      <c r="A114" s="130" t="s">
        <v>1184</v>
      </c>
      <c r="B114" s="131">
        <v>29614.553642210718</v>
      </c>
    </row>
    <row r="115" spans="1:2" x14ac:dyDescent="0.35">
      <c r="A115" s="130" t="s">
        <v>1185</v>
      </c>
      <c r="B115" s="131">
        <v>33380.808807116649</v>
      </c>
    </row>
    <row r="116" spans="1:2" x14ac:dyDescent="0.35">
      <c r="A116" s="130" t="s">
        <v>1186</v>
      </c>
      <c r="B116" s="131">
        <v>70511.248054236159</v>
      </c>
    </row>
    <row r="117" spans="1:2" x14ac:dyDescent="0.35">
      <c r="A117" s="130" t="s">
        <v>1187</v>
      </c>
      <c r="B117" s="131">
        <v>32697.585763552492</v>
      </c>
    </row>
    <row r="118" spans="1:2" x14ac:dyDescent="0.35">
      <c r="A118" s="130" t="s">
        <v>1188</v>
      </c>
      <c r="B118" s="131">
        <v>36270.007612711081</v>
      </c>
    </row>
    <row r="119" spans="1:2" x14ac:dyDescent="0.35">
      <c r="A119" s="130" t="s">
        <v>1189</v>
      </c>
      <c r="B119" s="131">
        <v>59132.904822575598</v>
      </c>
    </row>
    <row r="120" spans="1:2" x14ac:dyDescent="0.35">
      <c r="A120" s="130" t="s">
        <v>1190</v>
      </c>
      <c r="B120" s="131">
        <v>53583.494994321511</v>
      </c>
    </row>
    <row r="121" spans="1:2" x14ac:dyDescent="0.35">
      <c r="A121" s="130" t="s">
        <v>1191</v>
      </c>
      <c r="B121" s="131">
        <v>40031.345655982746</v>
      </c>
    </row>
    <row r="122" spans="1:2" x14ac:dyDescent="0.35">
      <c r="A122" s="130" t="s">
        <v>1192</v>
      </c>
      <c r="B122" s="131">
        <v>43731.642755383094</v>
      </c>
    </row>
    <row r="123" spans="1:2" x14ac:dyDescent="0.35">
      <c r="A123" s="130" t="s">
        <v>1193</v>
      </c>
      <c r="B123" s="131">
        <v>88831.991958237457</v>
      </c>
    </row>
    <row r="124" spans="1:2" x14ac:dyDescent="0.35">
      <c r="A124" s="130" t="s">
        <v>1194</v>
      </c>
      <c r="B124" s="131">
        <v>0</v>
      </c>
    </row>
    <row r="125" spans="1:2" x14ac:dyDescent="0.35">
      <c r="A125" s="130" t="s">
        <v>1195</v>
      </c>
      <c r="B125" s="131">
        <v>29601.251387988039</v>
      </c>
    </row>
    <row r="126" spans="1:2" x14ac:dyDescent="0.35">
      <c r="A126" s="130" t="s">
        <v>1196</v>
      </c>
      <c r="B126" s="131">
        <v>83392.072519675203</v>
      </c>
    </row>
    <row r="127" spans="1:2" x14ac:dyDescent="0.35">
      <c r="A127" s="130" t="s">
        <v>1197</v>
      </c>
      <c r="B127" s="131">
        <v>62733.312919062329</v>
      </c>
    </row>
    <row r="128" spans="1:2" x14ac:dyDescent="0.35">
      <c r="A128" s="130" t="s">
        <v>1198</v>
      </c>
      <c r="B128" s="131">
        <v>90965.916711191428</v>
      </c>
    </row>
    <row r="129" spans="1:2" x14ac:dyDescent="0.35">
      <c r="A129" s="130" t="s">
        <v>1199</v>
      </c>
      <c r="B129" s="131">
        <v>48024.139965578564</v>
      </c>
    </row>
    <row r="130" spans="1:2" x14ac:dyDescent="0.35">
      <c r="A130" s="130" t="s">
        <v>1200</v>
      </c>
      <c r="B130" s="131">
        <v>31671.682793968997</v>
      </c>
    </row>
    <row r="131" spans="1:2" x14ac:dyDescent="0.35">
      <c r="A131" s="130" t="s">
        <v>1201</v>
      </c>
      <c r="B131" s="131">
        <v>37445.324343187152</v>
      </c>
    </row>
    <row r="132" spans="1:2" x14ac:dyDescent="0.35">
      <c r="A132" s="130" t="s">
        <v>1202</v>
      </c>
      <c r="B132" s="131">
        <v>43995.444751535542</v>
      </c>
    </row>
    <row r="133" spans="1:2" x14ac:dyDescent="0.35">
      <c r="A133" s="130" t="s">
        <v>1203</v>
      </c>
      <c r="B133" s="131">
        <v>28883.101028020927</v>
      </c>
    </row>
    <row r="134" spans="1:2" x14ac:dyDescent="0.35">
      <c r="A134" s="130" t="s">
        <v>1204</v>
      </c>
      <c r="B134" s="131">
        <v>36706.539982461145</v>
      </c>
    </row>
    <row r="135" spans="1:2" x14ac:dyDescent="0.35">
      <c r="A135" s="130" t="s">
        <v>1205</v>
      </c>
      <c r="B135" s="131">
        <v>86511.219307905951</v>
      </c>
    </row>
    <row r="136" spans="1:2" x14ac:dyDescent="0.35">
      <c r="A136" s="130" t="s">
        <v>1206</v>
      </c>
      <c r="B136" s="131">
        <v>41182.720870319041</v>
      </c>
    </row>
    <row r="137" spans="1:2" x14ac:dyDescent="0.35">
      <c r="A137" s="130" t="s">
        <v>1207</v>
      </c>
      <c r="B137" s="131">
        <v>46580.100809451054</v>
      </c>
    </row>
    <row r="138" spans="1:2" x14ac:dyDescent="0.35">
      <c r="A138" s="130" t="s">
        <v>1208</v>
      </c>
      <c r="B138" s="131">
        <v>50158.203587485972</v>
      </c>
    </row>
    <row r="139" spans="1:2" x14ac:dyDescent="0.35">
      <c r="A139" s="130" t="s">
        <v>1209</v>
      </c>
      <c r="B139" s="131">
        <v>35585.433409711346</v>
      </c>
    </row>
    <row r="140" spans="1:2" x14ac:dyDescent="0.35">
      <c r="A140" s="130" t="s">
        <v>1210</v>
      </c>
      <c r="B140" s="131">
        <v>28883.101028020927</v>
      </c>
    </row>
    <row r="141" spans="1:2" x14ac:dyDescent="0.35">
      <c r="A141" s="130" t="s">
        <v>1211</v>
      </c>
      <c r="B141" s="131">
        <v>11.255753573038076</v>
      </c>
    </row>
    <row r="142" spans="1:2" x14ac:dyDescent="0.35">
      <c r="A142" s="130" t="s">
        <v>1212</v>
      </c>
      <c r="B142" s="131">
        <v>43643.280140638024</v>
      </c>
    </row>
    <row r="143" spans="1:2" x14ac:dyDescent="0.35">
      <c r="A143" s="130" t="s">
        <v>1213</v>
      </c>
      <c r="B143" s="131">
        <v>25830.402270213777</v>
      </c>
    </row>
    <row r="144" spans="1:2" x14ac:dyDescent="0.35">
      <c r="A144" s="130" t="s">
        <v>1214</v>
      </c>
      <c r="B144" s="131">
        <v>43703.983756465612</v>
      </c>
    </row>
    <row r="145" spans="1:2" x14ac:dyDescent="0.35">
      <c r="A145" s="130" t="s">
        <v>1215</v>
      </c>
      <c r="B145" s="131">
        <v>74355.757001279242</v>
      </c>
    </row>
    <row r="146" spans="1:2" x14ac:dyDescent="0.35">
      <c r="A146" s="130" t="s">
        <v>1216</v>
      </c>
      <c r="B146" s="131">
        <v>39.906762668044081</v>
      </c>
    </row>
    <row r="147" spans="1:2" x14ac:dyDescent="0.35">
      <c r="A147" s="130" t="s">
        <v>1217</v>
      </c>
      <c r="B147" s="131">
        <v>40372.865797620558</v>
      </c>
    </row>
    <row r="148" spans="1:2" x14ac:dyDescent="0.35">
      <c r="A148" s="130" t="s">
        <v>1218</v>
      </c>
      <c r="B148" s="131">
        <v>38543.737176394512</v>
      </c>
    </row>
    <row r="149" spans="1:2" x14ac:dyDescent="0.35">
      <c r="A149" s="130" t="s">
        <v>1219</v>
      </c>
      <c r="B149" s="131">
        <v>25200.903489248889</v>
      </c>
    </row>
    <row r="150" spans="1:2" x14ac:dyDescent="0.35">
      <c r="A150" s="130" t="s">
        <v>1220</v>
      </c>
      <c r="B150" s="131">
        <v>50138.765390083441</v>
      </c>
    </row>
    <row r="151" spans="1:2" x14ac:dyDescent="0.35">
      <c r="A151" s="130" t="s">
        <v>1221</v>
      </c>
      <c r="B151" s="131">
        <v>36474.412092029983</v>
      </c>
    </row>
    <row r="152" spans="1:2" x14ac:dyDescent="0.35">
      <c r="A152" s="130" t="s">
        <v>1222</v>
      </c>
      <c r="B152" s="131">
        <v>26649.131636835486</v>
      </c>
    </row>
    <row r="153" spans="1:2" x14ac:dyDescent="0.35">
      <c r="A153" s="130" t="s">
        <v>1223</v>
      </c>
      <c r="B153" s="131">
        <v>38801.405134133551</v>
      </c>
    </row>
    <row r="154" spans="1:2" x14ac:dyDescent="0.35">
      <c r="A154" s="130" t="s">
        <v>1224</v>
      </c>
      <c r="B154" s="131">
        <v>48384.311028227639</v>
      </c>
    </row>
    <row r="155" spans="1:2" x14ac:dyDescent="0.35">
      <c r="A155" s="130" t="s">
        <v>1225</v>
      </c>
      <c r="B155" s="131">
        <v>33440.807520481139</v>
      </c>
    </row>
    <row r="156" spans="1:2" x14ac:dyDescent="0.35">
      <c r="A156" s="130" t="s">
        <v>1226</v>
      </c>
      <c r="B156" s="131">
        <v>83350.132290266891</v>
      </c>
    </row>
    <row r="157" spans="1:2" x14ac:dyDescent="0.35">
      <c r="A157" s="130" t="s">
        <v>1227</v>
      </c>
      <c r="B157" s="131">
        <v>57609.718859433211</v>
      </c>
    </row>
    <row r="158" spans="1:2" x14ac:dyDescent="0.35">
      <c r="A158" s="130" t="s">
        <v>1228</v>
      </c>
      <c r="B158" s="131">
        <v>20.465006496432864</v>
      </c>
    </row>
    <row r="159" spans="1:2" x14ac:dyDescent="0.35">
      <c r="A159" s="130" t="s">
        <v>1229</v>
      </c>
      <c r="B159" s="131">
        <v>29601.251387988046</v>
      </c>
    </row>
    <row r="160" spans="1:2" x14ac:dyDescent="0.35">
      <c r="A160" s="130" t="s">
        <v>1230</v>
      </c>
      <c r="B160" s="131">
        <v>42692.289093233529</v>
      </c>
    </row>
    <row r="161" spans="1:2" x14ac:dyDescent="0.35">
      <c r="A161" s="130" t="s">
        <v>1231</v>
      </c>
      <c r="B161" s="131">
        <v>37202.505091110899</v>
      </c>
    </row>
    <row r="162" spans="1:2" x14ac:dyDescent="0.35">
      <c r="A162" s="130" t="s">
        <v>1232</v>
      </c>
      <c r="B162" s="131">
        <v>41746.368712705997</v>
      </c>
    </row>
    <row r="163" spans="1:2" x14ac:dyDescent="0.35">
      <c r="A163" s="130" t="s">
        <v>1233</v>
      </c>
      <c r="B163" s="131">
        <v>111772.65356413291</v>
      </c>
    </row>
    <row r="164" spans="1:2" x14ac:dyDescent="0.35">
      <c r="A164" s="130" t="s">
        <v>1234</v>
      </c>
      <c r="B164" s="131">
        <v>33528.868014292217</v>
      </c>
    </row>
    <row r="165" spans="1:2" x14ac:dyDescent="0.35">
      <c r="A165" s="130" t="s">
        <v>1235</v>
      </c>
      <c r="B165" s="131">
        <v>29634.538779589308</v>
      </c>
    </row>
    <row r="166" spans="1:2" x14ac:dyDescent="0.35">
      <c r="A166" s="130" t="s">
        <v>1236</v>
      </c>
      <c r="B166" s="131">
        <v>37210.691093709473</v>
      </c>
    </row>
    <row r="167" spans="1:2" x14ac:dyDescent="0.35">
      <c r="A167" s="130" t="s">
        <v>1237</v>
      </c>
      <c r="B167" s="131">
        <v>5.1162516241082159</v>
      </c>
    </row>
    <row r="168" spans="1:2" x14ac:dyDescent="0.35">
      <c r="A168" s="130" t="s">
        <v>1238</v>
      </c>
      <c r="B168" s="131">
        <v>59001.120233221656</v>
      </c>
    </row>
    <row r="169" spans="1:2" x14ac:dyDescent="0.35">
      <c r="A169" s="130" t="s">
        <v>1239</v>
      </c>
      <c r="B169" s="131">
        <v>6662.8376108287703</v>
      </c>
    </row>
    <row r="170" spans="1:2" x14ac:dyDescent="0.35">
      <c r="A170" s="130" t="s">
        <v>1240</v>
      </c>
      <c r="B170" s="131">
        <v>52800.972632649442</v>
      </c>
    </row>
    <row r="171" spans="1:2" x14ac:dyDescent="0.35">
      <c r="A171" s="130" t="s">
        <v>1241</v>
      </c>
      <c r="B171" s="131">
        <v>50315.560247280082</v>
      </c>
    </row>
    <row r="172" spans="1:2" x14ac:dyDescent="0.35">
      <c r="A172" s="130" t="s">
        <v>1242</v>
      </c>
      <c r="B172" s="131">
        <v>33430.411748724728</v>
      </c>
    </row>
    <row r="173" spans="1:2" x14ac:dyDescent="0.35">
      <c r="A173" s="130" t="s">
        <v>1243</v>
      </c>
      <c r="B173" s="131">
        <v>32581.947435797305</v>
      </c>
    </row>
    <row r="174" spans="1:2" x14ac:dyDescent="0.35">
      <c r="A174" s="130" t="s">
        <v>1244</v>
      </c>
      <c r="B174" s="131">
        <v>35466.232340444243</v>
      </c>
    </row>
    <row r="175" spans="1:2" x14ac:dyDescent="0.35">
      <c r="A175" s="130" t="s">
        <v>1245</v>
      </c>
      <c r="B175" s="131">
        <v>38067.937638219242</v>
      </c>
    </row>
    <row r="176" spans="1:2" x14ac:dyDescent="0.35">
      <c r="A176" s="130" t="s">
        <v>1246</v>
      </c>
      <c r="B176" s="131">
        <v>32023.15446350148</v>
      </c>
    </row>
    <row r="177" spans="1:2" x14ac:dyDescent="0.35">
      <c r="A177" s="130" t="s">
        <v>1247</v>
      </c>
      <c r="B177" s="131">
        <v>33441.131177989584</v>
      </c>
    </row>
    <row r="178" spans="1:2" x14ac:dyDescent="0.35">
      <c r="A178" s="130" t="s">
        <v>1248</v>
      </c>
      <c r="B178" s="131">
        <v>25828.88503697353</v>
      </c>
    </row>
    <row r="179" spans="1:2" x14ac:dyDescent="0.35">
      <c r="A179" s="130" t="s">
        <v>1249</v>
      </c>
      <c r="B179" s="131">
        <v>34943.995291389452</v>
      </c>
    </row>
    <row r="180" spans="1:2" x14ac:dyDescent="0.35">
      <c r="A180" s="130" t="s">
        <v>1250</v>
      </c>
      <c r="B180" s="131">
        <v>33144.75180839996</v>
      </c>
    </row>
    <row r="181" spans="1:2" x14ac:dyDescent="0.35">
      <c r="A181" s="130" t="s">
        <v>1251</v>
      </c>
      <c r="B181" s="131">
        <v>29562.904199952998</v>
      </c>
    </row>
    <row r="182" spans="1:2" x14ac:dyDescent="0.35">
      <c r="A182" s="130" t="s">
        <v>1252</v>
      </c>
      <c r="B182" s="131">
        <v>43828.232640924783</v>
      </c>
    </row>
    <row r="183" spans="1:2" x14ac:dyDescent="0.35">
      <c r="A183" s="130" t="s">
        <v>1253</v>
      </c>
      <c r="B183" s="131">
        <v>41305.417251977808</v>
      </c>
    </row>
    <row r="184" spans="1:2" x14ac:dyDescent="0.35">
      <c r="A184" s="130" t="s">
        <v>1254</v>
      </c>
      <c r="B184" s="131">
        <v>39184.321755476376</v>
      </c>
    </row>
    <row r="185" spans="1:2" x14ac:dyDescent="0.35">
      <c r="A185" s="130" t="s">
        <v>1255</v>
      </c>
      <c r="B185" s="131">
        <v>49790.543187124589</v>
      </c>
    </row>
    <row r="186" spans="1:2" x14ac:dyDescent="0.35">
      <c r="A186" s="130" t="s">
        <v>1256</v>
      </c>
      <c r="B186" s="131">
        <v>40091.361126649528</v>
      </c>
    </row>
    <row r="187" spans="1:2" x14ac:dyDescent="0.35">
      <c r="A187" s="130" t="s">
        <v>1257</v>
      </c>
      <c r="B187" s="131">
        <v>39143.572468824925</v>
      </c>
    </row>
    <row r="188" spans="1:2" x14ac:dyDescent="0.35">
      <c r="A188" s="130" t="s">
        <v>1258</v>
      </c>
      <c r="B188" s="131">
        <v>28844.753839985886</v>
      </c>
    </row>
    <row r="189" spans="1:2" x14ac:dyDescent="0.35">
      <c r="A189" s="130" t="s">
        <v>1259</v>
      </c>
      <c r="B189" s="131">
        <v>40993.577202765904</v>
      </c>
    </row>
    <row r="190" spans="1:2" x14ac:dyDescent="0.35">
      <c r="A190" s="130" t="s">
        <v>1260</v>
      </c>
      <c r="B190" s="131">
        <v>44519.101971668271</v>
      </c>
    </row>
    <row r="191" spans="1:2" x14ac:dyDescent="0.35">
      <c r="A191" s="130" t="s">
        <v>1261</v>
      </c>
      <c r="B191" s="131">
        <v>29887.458637787713</v>
      </c>
    </row>
    <row r="192" spans="1:2" x14ac:dyDescent="0.35">
      <c r="A192" s="130" t="s">
        <v>1262</v>
      </c>
      <c r="B192" s="131">
        <v>34221.192765404965</v>
      </c>
    </row>
    <row r="193" spans="1:2" x14ac:dyDescent="0.35">
      <c r="A193" s="130" t="s">
        <v>1263</v>
      </c>
      <c r="B193" s="131">
        <v>42862.39630587853</v>
      </c>
    </row>
    <row r="194" spans="1:2" x14ac:dyDescent="0.35">
      <c r="A194" s="130" t="s">
        <v>1264</v>
      </c>
      <c r="B194" s="131">
        <v>30537.838204611275</v>
      </c>
    </row>
    <row r="195" spans="1:2" x14ac:dyDescent="0.35">
      <c r="A195" s="130" t="s">
        <v>1265</v>
      </c>
      <c r="B195" s="131">
        <v>48961.890897621226</v>
      </c>
    </row>
    <row r="196" spans="1:2" x14ac:dyDescent="0.35">
      <c r="A196" s="130" t="s">
        <v>1266</v>
      </c>
      <c r="B196" s="131">
        <v>38234.684943188826</v>
      </c>
    </row>
    <row r="197" spans="1:2" x14ac:dyDescent="0.35">
      <c r="A197" s="130" t="s">
        <v>1267</v>
      </c>
      <c r="B197" s="131">
        <v>43527.007554348478</v>
      </c>
    </row>
    <row r="198" spans="1:2" x14ac:dyDescent="0.35">
      <c r="A198" s="130" t="s">
        <v>1268</v>
      </c>
      <c r="B198" s="131">
        <v>33428.36524807509</v>
      </c>
    </row>
    <row r="199" spans="1:2" x14ac:dyDescent="0.35">
      <c r="A199" s="130" t="s">
        <v>1269</v>
      </c>
      <c r="B199" s="131">
        <v>41626.474047486103</v>
      </c>
    </row>
    <row r="200" spans="1:2" x14ac:dyDescent="0.35">
      <c r="A200" s="130" t="s">
        <v>1270</v>
      </c>
      <c r="B200" s="131">
        <v>82793.958791239536</v>
      </c>
    </row>
    <row r="201" spans="1:2" x14ac:dyDescent="0.35">
      <c r="A201" s="130" t="s">
        <v>1271</v>
      </c>
      <c r="B201" s="131">
        <v>39567.360680559381</v>
      </c>
    </row>
    <row r="202" spans="1:2" x14ac:dyDescent="0.35">
      <c r="A202" s="130" t="s">
        <v>1272</v>
      </c>
      <c r="B202" s="131">
        <v>37223.993347932163</v>
      </c>
    </row>
    <row r="203" spans="1:2" x14ac:dyDescent="0.35">
      <c r="A203" s="130" t="s">
        <v>1273</v>
      </c>
      <c r="B203" s="131">
        <v>34945.831592031413</v>
      </c>
    </row>
    <row r="204" spans="1:2" x14ac:dyDescent="0.35">
      <c r="A204" s="130" t="s">
        <v>1274</v>
      </c>
      <c r="B204" s="131">
        <v>30234.983173938148</v>
      </c>
    </row>
    <row r="205" spans="1:2" x14ac:dyDescent="0.35">
      <c r="A205" s="130" t="s">
        <v>1275</v>
      </c>
      <c r="B205" s="131">
        <v>33205.746061746599</v>
      </c>
    </row>
    <row r="206" spans="1:2" x14ac:dyDescent="0.35">
      <c r="A206" s="130" t="s">
        <v>1276</v>
      </c>
      <c r="B206" s="131">
        <v>44040.151537685771</v>
      </c>
    </row>
    <row r="207" spans="1:2" x14ac:dyDescent="0.35">
      <c r="A207" s="130" t="s">
        <v>1277</v>
      </c>
      <c r="B207" s="131">
        <v>44336.639309685233</v>
      </c>
    </row>
    <row r="208" spans="1:2" x14ac:dyDescent="0.35">
      <c r="A208" s="130" t="s">
        <v>1278</v>
      </c>
      <c r="B208" s="131">
        <v>44171.209500653255</v>
      </c>
    </row>
    <row r="209" spans="1:2" x14ac:dyDescent="0.35">
      <c r="A209" s="130" t="s">
        <v>1279</v>
      </c>
      <c r="B209" s="131">
        <v>40086.075687758886</v>
      </c>
    </row>
    <row r="210" spans="1:2" x14ac:dyDescent="0.35">
      <c r="A210" s="130" t="s">
        <v>1280</v>
      </c>
      <c r="B210" s="131">
        <v>29843.098366484341</v>
      </c>
    </row>
    <row r="211" spans="1:2" x14ac:dyDescent="0.35">
      <c r="A211" s="130" t="s">
        <v>1281</v>
      </c>
      <c r="B211" s="131">
        <v>127607.81583581878</v>
      </c>
    </row>
    <row r="212" spans="1:2" x14ac:dyDescent="0.35">
      <c r="A212" s="130" t="s">
        <v>1282</v>
      </c>
      <c r="B212" s="131">
        <v>65281.270717442363</v>
      </c>
    </row>
    <row r="213" spans="1:2" x14ac:dyDescent="0.35">
      <c r="A213" s="130" t="s">
        <v>1283</v>
      </c>
      <c r="B213" s="131">
        <v>29533.46651973901</v>
      </c>
    </row>
    <row r="214" spans="1:2" x14ac:dyDescent="0.35">
      <c r="A214" s="130" t="s">
        <v>1284</v>
      </c>
      <c r="B214" s="131">
        <v>40470.587097176023</v>
      </c>
    </row>
    <row r="215" spans="1:2" x14ac:dyDescent="0.35">
      <c r="A215" s="130" t="s">
        <v>1285</v>
      </c>
      <c r="B215" s="131">
        <v>35487.262335580352</v>
      </c>
    </row>
    <row r="216" spans="1:2" x14ac:dyDescent="0.35">
      <c r="A216" s="130" t="s">
        <v>1286</v>
      </c>
      <c r="B216" s="131">
        <v>73745.976315795066</v>
      </c>
    </row>
    <row r="217" spans="1:2" x14ac:dyDescent="0.35">
      <c r="A217" s="130" t="s">
        <v>1287</v>
      </c>
      <c r="B217" s="131">
        <v>28896.403282243609</v>
      </c>
    </row>
    <row r="218" spans="1:2" x14ac:dyDescent="0.35">
      <c r="A218" s="130" t="s">
        <v>1288</v>
      </c>
      <c r="B218" s="131">
        <v>37533.62027241083</v>
      </c>
    </row>
    <row r="219" spans="1:2" x14ac:dyDescent="0.35">
      <c r="A219" s="130" t="s">
        <v>1289</v>
      </c>
      <c r="B219" s="131">
        <v>41052.295654447604</v>
      </c>
    </row>
    <row r="220" spans="1:2" x14ac:dyDescent="0.35">
      <c r="A220" s="130" t="s">
        <v>1290</v>
      </c>
      <c r="B220" s="131">
        <v>62254.239132579671</v>
      </c>
    </row>
    <row r="221" spans="1:2" x14ac:dyDescent="0.35">
      <c r="A221" s="130" t="s">
        <v>1291</v>
      </c>
      <c r="B221" s="131">
        <v>25825.434213464301</v>
      </c>
    </row>
    <row r="222" spans="1:2" x14ac:dyDescent="0.35">
      <c r="A222" s="130" t="s">
        <v>1292</v>
      </c>
      <c r="B222" s="131">
        <v>0</v>
      </c>
    </row>
    <row r="223" spans="1:2" x14ac:dyDescent="0.35">
      <c r="A223" s="130" t="s">
        <v>1293</v>
      </c>
      <c r="B223" s="131">
        <v>38792.195881210151</v>
      </c>
    </row>
    <row r="224" spans="1:2" x14ac:dyDescent="0.35">
      <c r="A224" s="130" t="s">
        <v>1294</v>
      </c>
      <c r="B224" s="131">
        <v>37173.605056624001</v>
      </c>
    </row>
    <row r="225" spans="1:2" x14ac:dyDescent="0.35">
      <c r="A225" s="130" t="s">
        <v>1295</v>
      </c>
      <c r="B225" s="131">
        <v>43773.363711684869</v>
      </c>
    </row>
    <row r="226" spans="1:2" x14ac:dyDescent="0.35">
      <c r="A226" s="130" t="s">
        <v>1296</v>
      </c>
      <c r="B226" s="131">
        <v>35147.627066086628</v>
      </c>
    </row>
    <row r="227" spans="1:2" x14ac:dyDescent="0.35">
      <c r="A227" s="130" t="s">
        <v>1297</v>
      </c>
      <c r="B227" s="131">
        <v>57731.778295114331</v>
      </c>
    </row>
    <row r="228" spans="1:2" x14ac:dyDescent="0.35">
      <c r="A228" s="130" t="s">
        <v>1298</v>
      </c>
      <c r="B228" s="131">
        <v>0</v>
      </c>
    </row>
    <row r="229" spans="1:2" x14ac:dyDescent="0.35">
      <c r="A229" s="130" t="s">
        <v>1299</v>
      </c>
      <c r="B229" s="131">
        <v>34285.223598207936</v>
      </c>
    </row>
    <row r="230" spans="1:2" x14ac:dyDescent="0.35">
      <c r="A230" s="130" t="s">
        <v>1300</v>
      </c>
      <c r="B230" s="131">
        <v>35579.929028653678</v>
      </c>
    </row>
    <row r="231" spans="1:2" x14ac:dyDescent="0.35">
      <c r="A231" s="130" t="s">
        <v>1301</v>
      </c>
      <c r="B231" s="131">
        <v>29602.260612760459</v>
      </c>
    </row>
    <row r="232" spans="1:2" x14ac:dyDescent="0.35">
      <c r="A232" s="130" t="s">
        <v>1302</v>
      </c>
      <c r="B232" s="131">
        <v>88981.576996669886</v>
      </c>
    </row>
    <row r="233" spans="1:2" x14ac:dyDescent="0.35">
      <c r="A233" s="130" t="s">
        <v>1303</v>
      </c>
      <c r="B233" s="131">
        <v>26739.265963542242</v>
      </c>
    </row>
    <row r="234" spans="1:2" x14ac:dyDescent="0.35">
      <c r="A234" s="130" t="s">
        <v>1304</v>
      </c>
      <c r="B234" s="131">
        <v>25877.697727423736</v>
      </c>
    </row>
    <row r="235" spans="1:2" x14ac:dyDescent="0.35">
      <c r="A235" s="130" t="s">
        <v>1305</v>
      </c>
      <c r="B235" s="131">
        <v>37403.25499605653</v>
      </c>
    </row>
    <row r="236" spans="1:2" x14ac:dyDescent="0.35">
      <c r="A236" s="130" t="s">
        <v>1306</v>
      </c>
      <c r="B236" s="131">
        <v>35565.603524106176</v>
      </c>
    </row>
    <row r="237" spans="1:2" x14ac:dyDescent="0.35">
      <c r="A237" s="130" t="s">
        <v>1307</v>
      </c>
      <c r="B237" s="131">
        <v>29455.733827177442</v>
      </c>
    </row>
    <row r="238" spans="1:2" x14ac:dyDescent="0.35">
      <c r="A238" s="130" t="s">
        <v>1308</v>
      </c>
      <c r="B238" s="131">
        <v>41891.587915221127</v>
      </c>
    </row>
    <row r="239" spans="1:2" x14ac:dyDescent="0.35">
      <c r="A239" s="130" t="s">
        <v>1309</v>
      </c>
      <c r="B239" s="131">
        <v>30626.828917289269</v>
      </c>
    </row>
    <row r="240" spans="1:2" x14ac:dyDescent="0.35">
      <c r="A240" s="130" t="s">
        <v>1310</v>
      </c>
      <c r="B240" s="131">
        <v>32677.280924373834</v>
      </c>
    </row>
    <row r="241" spans="1:2" x14ac:dyDescent="0.35">
      <c r="A241" s="130" t="s">
        <v>1311</v>
      </c>
      <c r="B241" s="131">
        <v>49076.36612161326</v>
      </c>
    </row>
    <row r="242" spans="1:2" x14ac:dyDescent="0.35">
      <c r="A242" s="130" t="s">
        <v>1312</v>
      </c>
      <c r="B242" s="131">
        <v>64923.638926457512</v>
      </c>
    </row>
    <row r="243" spans="1:2" x14ac:dyDescent="0.35">
      <c r="A243" s="130" t="s">
        <v>1313</v>
      </c>
      <c r="B243" s="131">
        <v>41741.252461081895</v>
      </c>
    </row>
    <row r="244" spans="1:2" x14ac:dyDescent="0.35">
      <c r="A244" s="130" t="s">
        <v>1314</v>
      </c>
      <c r="B244" s="131">
        <v>36611.832245005258</v>
      </c>
    </row>
    <row r="245" spans="1:2" x14ac:dyDescent="0.35">
      <c r="A245" s="130" t="s">
        <v>1315</v>
      </c>
      <c r="B245" s="131">
        <v>44749.444656772765</v>
      </c>
    </row>
    <row r="246" spans="1:2" x14ac:dyDescent="0.35">
      <c r="A246" s="130" t="s">
        <v>1316</v>
      </c>
      <c r="B246" s="131">
        <v>33543.088419514694</v>
      </c>
    </row>
    <row r="247" spans="1:2" x14ac:dyDescent="0.35">
      <c r="A247" s="130" t="s">
        <v>1317</v>
      </c>
      <c r="B247" s="131">
        <v>69793.685291729882</v>
      </c>
    </row>
    <row r="248" spans="1:2" x14ac:dyDescent="0.35">
      <c r="A248" s="130" t="s">
        <v>1318</v>
      </c>
      <c r="B248" s="131">
        <v>35371.450971722836</v>
      </c>
    </row>
    <row r="249" spans="1:2" x14ac:dyDescent="0.35">
      <c r="A249" s="130" t="s">
        <v>1319</v>
      </c>
      <c r="B249" s="131">
        <v>26454.436928927626</v>
      </c>
    </row>
    <row r="250" spans="1:2" x14ac:dyDescent="0.35">
      <c r="A250" s="130" t="s">
        <v>1320</v>
      </c>
      <c r="B250" s="131">
        <v>61557.026200178138</v>
      </c>
    </row>
    <row r="251" spans="1:2" x14ac:dyDescent="0.35">
      <c r="A251" s="130" t="s">
        <v>1321</v>
      </c>
      <c r="B251" s="131">
        <v>35312.218094791438</v>
      </c>
    </row>
    <row r="252" spans="1:2" x14ac:dyDescent="0.35">
      <c r="A252" s="130" t="s">
        <v>1322</v>
      </c>
      <c r="B252" s="131">
        <v>113788.18710175155</v>
      </c>
    </row>
    <row r="253" spans="1:2" x14ac:dyDescent="0.35">
      <c r="A253" s="130" t="s">
        <v>1323</v>
      </c>
      <c r="B253" s="131">
        <v>0</v>
      </c>
    </row>
    <row r="254" spans="1:2" x14ac:dyDescent="0.35">
      <c r="A254" s="130" t="s">
        <v>1324</v>
      </c>
      <c r="B254" s="131">
        <v>0</v>
      </c>
    </row>
    <row r="255" spans="1:2" x14ac:dyDescent="0.35">
      <c r="A255" s="130" t="s">
        <v>1325</v>
      </c>
      <c r="B255" s="131">
        <v>2583000</v>
      </c>
    </row>
    <row r="256" spans="1:2" x14ac:dyDescent="0.35">
      <c r="A256" s="130" t="s">
        <v>1079</v>
      </c>
      <c r="B256" s="144">
        <v>3127808.8992786049</v>
      </c>
    </row>
    <row r="257" spans="1:2" x14ac:dyDescent="0.35">
      <c r="A257" s="130" t="s">
        <v>1080</v>
      </c>
      <c r="B257" s="144">
        <v>6563287.1910521379</v>
      </c>
    </row>
    <row r="258" spans="1:2" ht="15" thickBot="1" x14ac:dyDescent="0.4">
      <c r="A258" s="130"/>
      <c r="B258" s="131"/>
    </row>
    <row r="259" spans="1:2" ht="15.5" x14ac:dyDescent="0.35">
      <c r="A259" s="132" t="s">
        <v>1326</v>
      </c>
      <c r="B259" s="133"/>
    </row>
    <row r="260" spans="1:2" ht="16" thickBot="1" x14ac:dyDescent="0.4">
      <c r="A260" s="134" t="s">
        <v>1327</v>
      </c>
      <c r="B260" s="135"/>
    </row>
    <row r="261" spans="1:2" ht="15.5" x14ac:dyDescent="0.35">
      <c r="A261" s="136" t="s">
        <v>1328</v>
      </c>
      <c r="B261" s="137">
        <v>59977733.773095824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380"/>
  <sheetViews>
    <sheetView showGridLines="0" workbookViewId="0">
      <pane ySplit="1" topLeftCell="A2" activePane="bottomLeft" state="frozen"/>
      <selection activeCell="T25" sqref="T25"/>
      <selection pane="bottomLeft" sqref="A1:XFD1048576"/>
    </sheetView>
  </sheetViews>
  <sheetFormatPr defaultColWidth="8.7265625" defaultRowHeight="14.5" x14ac:dyDescent="0.35"/>
  <cols>
    <col min="1" max="1" width="22.1796875" style="125" bestFit="1" customWidth="1"/>
    <col min="2" max="2" width="38.1796875" style="213" bestFit="1" customWidth="1"/>
    <col min="3" max="3" width="41.26953125" style="125" customWidth="1"/>
    <col min="4" max="4" width="14.26953125" style="126" bestFit="1" customWidth="1"/>
    <col min="5" max="5" width="21.26953125" style="125" bestFit="1" customWidth="1"/>
    <col min="6" max="16384" width="8.7265625" style="125"/>
  </cols>
  <sheetData>
    <row r="1" spans="1:5" s="142" customFormat="1" x14ac:dyDescent="0.35">
      <c r="A1" s="142" t="s">
        <v>687</v>
      </c>
      <c r="B1" s="212" t="s">
        <v>686</v>
      </c>
      <c r="C1" s="142" t="s">
        <v>759</v>
      </c>
      <c r="D1" s="127" t="s">
        <v>758</v>
      </c>
      <c r="E1" s="128" t="s">
        <v>756</v>
      </c>
    </row>
    <row r="2" spans="1:5" x14ac:dyDescent="0.35">
      <c r="A2" s="125" t="s">
        <v>757</v>
      </c>
      <c r="B2" s="213" t="s">
        <v>1335</v>
      </c>
      <c r="C2" s="125" t="s">
        <v>1403</v>
      </c>
      <c r="D2" s="126">
        <v>31012.140000000003</v>
      </c>
      <c r="E2" s="125" t="s">
        <v>753</v>
      </c>
    </row>
    <row r="3" spans="1:5" x14ac:dyDescent="0.35">
      <c r="A3" s="125" t="s">
        <v>757</v>
      </c>
      <c r="B3" s="213" t="s">
        <v>1336</v>
      </c>
      <c r="C3" s="125" t="s">
        <v>1403</v>
      </c>
      <c r="D3" s="126">
        <v>2576.94</v>
      </c>
      <c r="E3" s="125" t="s">
        <v>753</v>
      </c>
    </row>
    <row r="4" spans="1:5" x14ac:dyDescent="0.35">
      <c r="A4" s="125" t="s">
        <v>757</v>
      </c>
      <c r="B4" s="213" t="s">
        <v>1337</v>
      </c>
      <c r="C4" s="125" t="s">
        <v>1403</v>
      </c>
      <c r="D4" s="126">
        <v>16676.059999999998</v>
      </c>
      <c r="E4" s="125" t="s">
        <v>753</v>
      </c>
    </row>
    <row r="5" spans="1:5" x14ac:dyDescent="0.35">
      <c r="A5" s="125" t="s">
        <v>757</v>
      </c>
      <c r="B5" s="213" t="s">
        <v>1338</v>
      </c>
      <c r="C5" s="125" t="s">
        <v>1403</v>
      </c>
      <c r="D5" s="126">
        <v>20911.879999999997</v>
      </c>
      <c r="E5" s="125" t="s">
        <v>753</v>
      </c>
    </row>
    <row r="6" spans="1:5" x14ac:dyDescent="0.35">
      <c r="A6" s="125" t="s">
        <v>757</v>
      </c>
      <c r="B6" s="213" t="s">
        <v>1339</v>
      </c>
      <c r="C6" s="125" t="s">
        <v>1403</v>
      </c>
      <c r="D6" s="126">
        <v>14706.33</v>
      </c>
      <c r="E6" s="125" t="s">
        <v>753</v>
      </c>
    </row>
    <row r="7" spans="1:5" x14ac:dyDescent="0.35">
      <c r="A7" s="125" t="s">
        <v>757</v>
      </c>
      <c r="B7" s="213" t="s">
        <v>1340</v>
      </c>
      <c r="C7" s="125" t="s">
        <v>1403</v>
      </c>
      <c r="D7" s="126">
        <v>7819.68</v>
      </c>
      <c r="E7" s="125" t="s">
        <v>753</v>
      </c>
    </row>
    <row r="8" spans="1:5" x14ac:dyDescent="0.35">
      <c r="A8" s="125" t="s">
        <v>757</v>
      </c>
      <c r="B8" s="213" t="s">
        <v>1341</v>
      </c>
      <c r="C8" s="125" t="s">
        <v>1403</v>
      </c>
      <c r="D8" s="126">
        <v>11586.640000000001</v>
      </c>
      <c r="E8" s="125" t="s">
        <v>753</v>
      </c>
    </row>
    <row r="9" spans="1:5" x14ac:dyDescent="0.35">
      <c r="A9" s="125" t="s">
        <v>757</v>
      </c>
      <c r="B9" s="213" t="s">
        <v>1342</v>
      </c>
      <c r="C9" s="125" t="s">
        <v>1403</v>
      </c>
      <c r="D9" s="126">
        <v>26070.319999999996</v>
      </c>
      <c r="E9" s="125" t="s">
        <v>753</v>
      </c>
    </row>
    <row r="10" spans="1:5" x14ac:dyDescent="0.35">
      <c r="A10" s="125" t="s">
        <v>757</v>
      </c>
      <c r="B10" s="213" t="s">
        <v>1343</v>
      </c>
      <c r="C10" s="125" t="s">
        <v>1403</v>
      </c>
      <c r="D10" s="126">
        <v>9842.7599999999984</v>
      </c>
      <c r="E10" s="125" t="s">
        <v>753</v>
      </c>
    </row>
    <row r="11" spans="1:5" x14ac:dyDescent="0.35">
      <c r="A11" s="125" t="s">
        <v>757</v>
      </c>
      <c r="B11" s="213" t="s">
        <v>1344</v>
      </c>
      <c r="C11" s="125" t="s">
        <v>1403</v>
      </c>
      <c r="D11" s="126">
        <v>10855.73</v>
      </c>
      <c r="E11" s="125" t="s">
        <v>753</v>
      </c>
    </row>
    <row r="12" spans="1:5" x14ac:dyDescent="0.35">
      <c r="A12" s="125" t="s">
        <v>757</v>
      </c>
      <c r="B12" s="213" t="s">
        <v>1345</v>
      </c>
      <c r="C12" s="125" t="s">
        <v>1403</v>
      </c>
      <c r="D12" s="126">
        <v>7243.7199999999993</v>
      </c>
      <c r="E12" s="125" t="s">
        <v>753</v>
      </c>
    </row>
    <row r="13" spans="1:5" x14ac:dyDescent="0.35">
      <c r="A13" s="125" t="s">
        <v>757</v>
      </c>
      <c r="B13" s="213" t="s">
        <v>1346</v>
      </c>
      <c r="C13" s="125" t="s">
        <v>1403</v>
      </c>
      <c r="D13" s="126">
        <v>17742.38</v>
      </c>
      <c r="E13" s="125" t="s">
        <v>753</v>
      </c>
    </row>
    <row r="14" spans="1:5" x14ac:dyDescent="0.35">
      <c r="A14" s="125" t="s">
        <v>757</v>
      </c>
      <c r="B14" s="213" t="s">
        <v>1347</v>
      </c>
      <c r="C14" s="125" t="s">
        <v>1403</v>
      </c>
      <c r="D14" s="126">
        <v>11981.29</v>
      </c>
      <c r="E14" s="125" t="s">
        <v>753</v>
      </c>
    </row>
    <row r="15" spans="1:5" x14ac:dyDescent="0.35">
      <c r="A15" s="125" t="s">
        <v>757</v>
      </c>
      <c r="B15" s="213" t="s">
        <v>1348</v>
      </c>
      <c r="C15" s="125" t="s">
        <v>1403</v>
      </c>
      <c r="D15" s="126">
        <v>102059.62000000005</v>
      </c>
      <c r="E15" s="125" t="s">
        <v>753</v>
      </c>
    </row>
    <row r="16" spans="1:5" x14ac:dyDescent="0.35">
      <c r="A16" s="125" t="s">
        <v>757</v>
      </c>
      <c r="B16" s="213" t="s">
        <v>1349</v>
      </c>
      <c r="C16" s="125" t="s">
        <v>1403</v>
      </c>
      <c r="D16" s="126">
        <v>15091.390000000003</v>
      </c>
      <c r="E16" s="125" t="s">
        <v>753</v>
      </c>
    </row>
    <row r="17" spans="1:5" x14ac:dyDescent="0.35">
      <c r="A17" s="125" t="s">
        <v>757</v>
      </c>
      <c r="B17" s="213" t="s">
        <v>1350</v>
      </c>
      <c r="C17" s="125" t="s">
        <v>1403</v>
      </c>
      <c r="D17" s="126">
        <v>27937.809999999998</v>
      </c>
      <c r="E17" s="125" t="s">
        <v>753</v>
      </c>
    </row>
    <row r="18" spans="1:5" x14ac:dyDescent="0.35">
      <c r="A18" s="125" t="s">
        <v>757</v>
      </c>
      <c r="B18" s="213" t="s">
        <v>1351</v>
      </c>
      <c r="C18" s="125" t="s">
        <v>1403</v>
      </c>
      <c r="D18" s="126">
        <v>15357.969999999998</v>
      </c>
      <c r="E18" s="125" t="s">
        <v>753</v>
      </c>
    </row>
    <row r="19" spans="1:5" x14ac:dyDescent="0.35">
      <c r="A19" s="125" t="s">
        <v>757</v>
      </c>
      <c r="B19" s="213" t="s">
        <v>1352</v>
      </c>
      <c r="C19" s="125" t="s">
        <v>1403</v>
      </c>
      <c r="D19" s="126">
        <v>30830.690000000021</v>
      </c>
      <c r="E19" s="125" t="s">
        <v>753</v>
      </c>
    </row>
    <row r="20" spans="1:5" x14ac:dyDescent="0.35">
      <c r="A20" s="125" t="s">
        <v>757</v>
      </c>
      <c r="B20" s="213" t="s">
        <v>1353</v>
      </c>
      <c r="C20" s="125" t="s">
        <v>1403</v>
      </c>
      <c r="D20" s="126">
        <v>15728.22</v>
      </c>
      <c r="E20" s="125" t="s">
        <v>753</v>
      </c>
    </row>
    <row r="21" spans="1:5" x14ac:dyDescent="0.35">
      <c r="A21" s="125" t="s">
        <v>757</v>
      </c>
      <c r="B21" s="213" t="s">
        <v>1354</v>
      </c>
      <c r="C21" s="125" t="s">
        <v>1403</v>
      </c>
      <c r="D21" s="126">
        <v>17923.41</v>
      </c>
      <c r="E21" s="125" t="s">
        <v>753</v>
      </c>
    </row>
    <row r="22" spans="1:5" x14ac:dyDescent="0.35">
      <c r="A22" s="125" t="s">
        <v>757</v>
      </c>
      <c r="B22" s="213" t="s">
        <v>1355</v>
      </c>
      <c r="C22" s="125" t="s">
        <v>1403</v>
      </c>
      <c r="D22" s="126">
        <v>4102.37</v>
      </c>
      <c r="E22" s="125" t="s">
        <v>753</v>
      </c>
    </row>
    <row r="23" spans="1:5" x14ac:dyDescent="0.35">
      <c r="A23" s="125" t="s">
        <v>757</v>
      </c>
      <c r="B23" s="213" t="s">
        <v>1356</v>
      </c>
      <c r="C23" s="125" t="s">
        <v>1403</v>
      </c>
      <c r="D23" s="126">
        <v>10900.16</v>
      </c>
      <c r="E23" s="125" t="s">
        <v>753</v>
      </c>
    </row>
    <row r="24" spans="1:5" x14ac:dyDescent="0.35">
      <c r="A24" s="125" t="s">
        <v>757</v>
      </c>
      <c r="B24" s="213" t="s">
        <v>1357</v>
      </c>
      <c r="C24" s="125" t="s">
        <v>1403</v>
      </c>
      <c r="D24" s="126">
        <v>26801.110000000008</v>
      </c>
      <c r="E24" s="125" t="s">
        <v>753</v>
      </c>
    </row>
    <row r="25" spans="1:5" x14ac:dyDescent="0.35">
      <c r="A25" s="125" t="s">
        <v>757</v>
      </c>
      <c r="B25" s="213" t="s">
        <v>1358</v>
      </c>
      <c r="C25" s="125" t="s">
        <v>1403</v>
      </c>
      <c r="D25" s="126">
        <v>9063.7199999999993</v>
      </c>
      <c r="E25" s="125" t="s">
        <v>753</v>
      </c>
    </row>
    <row r="26" spans="1:5" x14ac:dyDescent="0.35">
      <c r="A26" s="125" t="s">
        <v>757</v>
      </c>
      <c r="B26" s="213" t="s">
        <v>1359</v>
      </c>
      <c r="C26" s="125" t="s">
        <v>1403</v>
      </c>
      <c r="D26" s="126">
        <v>13788.11</v>
      </c>
      <c r="E26" s="125" t="s">
        <v>753</v>
      </c>
    </row>
    <row r="27" spans="1:5" x14ac:dyDescent="0.35">
      <c r="A27" s="125" t="s">
        <v>757</v>
      </c>
      <c r="B27" s="213" t="s">
        <v>1360</v>
      </c>
      <c r="C27" s="125" t="s">
        <v>1403</v>
      </c>
      <c r="D27" s="126">
        <v>69189.429999999993</v>
      </c>
      <c r="E27" s="125" t="s">
        <v>753</v>
      </c>
    </row>
    <row r="28" spans="1:5" x14ac:dyDescent="0.35">
      <c r="A28" s="125" t="s">
        <v>757</v>
      </c>
      <c r="B28" s="213" t="s">
        <v>1361</v>
      </c>
      <c r="C28" s="125" t="s">
        <v>1403</v>
      </c>
      <c r="D28" s="126">
        <v>17609.09</v>
      </c>
      <c r="E28" s="125" t="s">
        <v>753</v>
      </c>
    </row>
    <row r="29" spans="1:5" x14ac:dyDescent="0.35">
      <c r="A29" s="125" t="s">
        <v>757</v>
      </c>
      <c r="B29" s="213" t="s">
        <v>1362</v>
      </c>
      <c r="C29" s="125" t="s">
        <v>1403</v>
      </c>
      <c r="D29" s="126">
        <v>13032.800000000001</v>
      </c>
      <c r="E29" s="125" t="s">
        <v>753</v>
      </c>
    </row>
    <row r="30" spans="1:5" x14ac:dyDescent="0.35">
      <c r="A30" s="125" t="s">
        <v>757</v>
      </c>
      <c r="B30" s="213" t="s">
        <v>1363</v>
      </c>
      <c r="C30" s="125" t="s">
        <v>1403</v>
      </c>
      <c r="D30" s="126">
        <v>22259.460000000003</v>
      </c>
      <c r="E30" s="125" t="s">
        <v>753</v>
      </c>
    </row>
    <row r="31" spans="1:5" x14ac:dyDescent="0.35">
      <c r="A31" s="125" t="s">
        <v>757</v>
      </c>
      <c r="B31" s="213" t="s">
        <v>1364</v>
      </c>
      <c r="C31" s="125" t="s">
        <v>1403</v>
      </c>
      <c r="D31" s="126">
        <v>110333.37</v>
      </c>
      <c r="E31" s="125" t="s">
        <v>753</v>
      </c>
    </row>
    <row r="32" spans="1:5" x14ac:dyDescent="0.35">
      <c r="A32" s="125" t="s">
        <v>757</v>
      </c>
      <c r="B32" s="213" t="s">
        <v>1365</v>
      </c>
      <c r="C32" s="125" t="s">
        <v>1403</v>
      </c>
      <c r="D32" s="126">
        <v>12958.750000000002</v>
      </c>
      <c r="E32" s="125" t="s">
        <v>753</v>
      </c>
    </row>
    <row r="33" spans="1:5" x14ac:dyDescent="0.35">
      <c r="A33" s="125" t="s">
        <v>757</v>
      </c>
      <c r="B33" s="213" t="s">
        <v>1366</v>
      </c>
      <c r="C33" s="125" t="s">
        <v>1403</v>
      </c>
      <c r="D33" s="126">
        <v>15743.029999999999</v>
      </c>
      <c r="E33" s="125" t="s">
        <v>753</v>
      </c>
    </row>
    <row r="34" spans="1:5" x14ac:dyDescent="0.35">
      <c r="A34" s="125" t="s">
        <v>757</v>
      </c>
      <c r="B34" s="213" t="s">
        <v>1367</v>
      </c>
      <c r="C34" s="125" t="s">
        <v>1403</v>
      </c>
      <c r="D34" s="126">
        <v>19517.57</v>
      </c>
      <c r="E34" s="125" t="s">
        <v>753</v>
      </c>
    </row>
    <row r="35" spans="1:5" x14ac:dyDescent="0.35">
      <c r="A35" s="125" t="s">
        <v>757</v>
      </c>
      <c r="B35" s="213" t="s">
        <v>1368</v>
      </c>
      <c r="C35" s="125" t="s">
        <v>1403</v>
      </c>
      <c r="D35" s="126">
        <v>44237.469999999994</v>
      </c>
      <c r="E35" s="125" t="s">
        <v>753</v>
      </c>
    </row>
    <row r="36" spans="1:5" x14ac:dyDescent="0.35">
      <c r="A36" s="125" t="s">
        <v>757</v>
      </c>
      <c r="B36" s="213" t="s">
        <v>1369</v>
      </c>
      <c r="C36" s="125" t="s">
        <v>1403</v>
      </c>
      <c r="D36" s="126">
        <v>81343.440000000046</v>
      </c>
      <c r="E36" s="125" t="s">
        <v>753</v>
      </c>
    </row>
    <row r="37" spans="1:5" x14ac:dyDescent="0.35">
      <c r="A37" s="125" t="s">
        <v>757</v>
      </c>
      <c r="B37" s="213" t="s">
        <v>1370</v>
      </c>
      <c r="C37" s="125" t="s">
        <v>1403</v>
      </c>
      <c r="D37" s="126">
        <v>18413.259999999998</v>
      </c>
      <c r="E37" s="125" t="s">
        <v>753</v>
      </c>
    </row>
    <row r="38" spans="1:5" x14ac:dyDescent="0.35">
      <c r="A38" s="125" t="s">
        <v>757</v>
      </c>
      <c r="B38" s="213" t="s">
        <v>1371</v>
      </c>
      <c r="C38" s="125" t="s">
        <v>1403</v>
      </c>
      <c r="D38" s="126">
        <v>7182.85</v>
      </c>
      <c r="E38" s="125" t="s">
        <v>753</v>
      </c>
    </row>
    <row r="39" spans="1:5" x14ac:dyDescent="0.35">
      <c r="A39" s="125" t="s">
        <v>757</v>
      </c>
      <c r="B39" s="213" t="s">
        <v>1372</v>
      </c>
      <c r="C39" s="125" t="s">
        <v>1403</v>
      </c>
      <c r="D39" s="126">
        <v>20304.510000000002</v>
      </c>
      <c r="E39" s="125" t="s">
        <v>753</v>
      </c>
    </row>
    <row r="40" spans="1:5" x14ac:dyDescent="0.35">
      <c r="A40" s="125" t="s">
        <v>757</v>
      </c>
      <c r="B40" s="213" t="s">
        <v>1373</v>
      </c>
      <c r="C40" s="125" t="s">
        <v>1403</v>
      </c>
      <c r="D40" s="126">
        <v>18946.740000000002</v>
      </c>
      <c r="E40" s="125" t="s">
        <v>753</v>
      </c>
    </row>
    <row r="41" spans="1:5" x14ac:dyDescent="0.35">
      <c r="A41" s="125" t="s">
        <v>757</v>
      </c>
      <c r="B41" s="213" t="s">
        <v>1374</v>
      </c>
      <c r="C41" s="125" t="s">
        <v>1403</v>
      </c>
      <c r="D41" s="126">
        <v>28375.96</v>
      </c>
      <c r="E41" s="125" t="s">
        <v>753</v>
      </c>
    </row>
    <row r="42" spans="1:5" x14ac:dyDescent="0.35">
      <c r="A42" s="125" t="s">
        <v>757</v>
      </c>
      <c r="B42" s="213" t="s">
        <v>1375</v>
      </c>
      <c r="C42" s="125" t="s">
        <v>1403</v>
      </c>
      <c r="D42" s="126">
        <v>21609.19</v>
      </c>
      <c r="E42" s="125" t="s">
        <v>753</v>
      </c>
    </row>
    <row r="43" spans="1:5" x14ac:dyDescent="0.35">
      <c r="A43" s="125" t="s">
        <v>757</v>
      </c>
      <c r="B43" s="213" t="s">
        <v>1376</v>
      </c>
      <c r="C43" s="125" t="s">
        <v>1403</v>
      </c>
      <c r="D43" s="126">
        <v>72363.260000000024</v>
      </c>
      <c r="E43" s="125" t="s">
        <v>753</v>
      </c>
    </row>
    <row r="44" spans="1:5" x14ac:dyDescent="0.35">
      <c r="A44" s="125" t="s">
        <v>757</v>
      </c>
      <c r="B44" s="213" t="s">
        <v>1377</v>
      </c>
      <c r="C44" s="125" t="s">
        <v>1403</v>
      </c>
      <c r="D44" s="126">
        <v>11532.58</v>
      </c>
      <c r="E44" s="125" t="s">
        <v>753</v>
      </c>
    </row>
    <row r="45" spans="1:5" x14ac:dyDescent="0.35">
      <c r="A45" s="125" t="s">
        <v>757</v>
      </c>
      <c r="B45" s="213" t="s">
        <v>1378</v>
      </c>
      <c r="C45" s="125" t="s">
        <v>1403</v>
      </c>
      <c r="D45" s="126">
        <v>4517.05</v>
      </c>
      <c r="E45" s="125" t="s">
        <v>753</v>
      </c>
    </row>
    <row r="46" spans="1:5" x14ac:dyDescent="0.35">
      <c r="A46" s="125" t="s">
        <v>757</v>
      </c>
      <c r="B46" s="213" t="s">
        <v>1334</v>
      </c>
      <c r="C46" s="125" t="s">
        <v>1403</v>
      </c>
      <c r="D46" s="126">
        <v>10070.799999999999</v>
      </c>
      <c r="E46" s="125" t="s">
        <v>753</v>
      </c>
    </row>
    <row r="47" spans="1:5" x14ac:dyDescent="0.35">
      <c r="A47" s="125" t="s">
        <v>757</v>
      </c>
      <c r="B47" s="213" t="s">
        <v>1379</v>
      </c>
      <c r="C47" s="125" t="s">
        <v>1403</v>
      </c>
      <c r="D47" s="126">
        <v>29061.709999999995</v>
      </c>
      <c r="E47" s="125" t="s">
        <v>753</v>
      </c>
    </row>
    <row r="48" spans="1:5" x14ac:dyDescent="0.35">
      <c r="A48" s="125" t="s">
        <v>757</v>
      </c>
      <c r="B48" s="213" t="s">
        <v>1380</v>
      </c>
      <c r="C48" s="125" t="s">
        <v>1403</v>
      </c>
      <c r="D48" s="126">
        <v>15283.92</v>
      </c>
      <c r="E48" s="125" t="s">
        <v>753</v>
      </c>
    </row>
    <row r="49" spans="1:5" x14ac:dyDescent="0.35">
      <c r="A49" s="125" t="s">
        <v>757</v>
      </c>
      <c r="B49" s="213" t="s">
        <v>1381</v>
      </c>
      <c r="C49" s="125" t="s">
        <v>1403</v>
      </c>
      <c r="D49" s="126">
        <v>18142.009999999998</v>
      </c>
      <c r="E49" s="125" t="s">
        <v>753</v>
      </c>
    </row>
    <row r="50" spans="1:5" x14ac:dyDescent="0.35">
      <c r="A50" s="125" t="s">
        <v>757</v>
      </c>
      <c r="B50" s="213" t="s">
        <v>1382</v>
      </c>
      <c r="C50" s="125" t="s">
        <v>1403</v>
      </c>
      <c r="D50" s="126">
        <v>4605.91</v>
      </c>
      <c r="E50" s="125" t="s">
        <v>753</v>
      </c>
    </row>
    <row r="51" spans="1:5" x14ac:dyDescent="0.35">
      <c r="A51" s="125" t="s">
        <v>757</v>
      </c>
      <c r="B51" s="213" t="s">
        <v>1383</v>
      </c>
      <c r="C51" s="125" t="s">
        <v>1403</v>
      </c>
      <c r="D51" s="126">
        <v>53380.909999999996</v>
      </c>
      <c r="E51" s="125" t="s">
        <v>753</v>
      </c>
    </row>
    <row r="52" spans="1:5" x14ac:dyDescent="0.35">
      <c r="A52" s="125" t="s">
        <v>757</v>
      </c>
      <c r="B52" s="213" t="s">
        <v>1384</v>
      </c>
      <c r="C52" s="125" t="s">
        <v>1403</v>
      </c>
      <c r="D52" s="126">
        <v>20674.760000000002</v>
      </c>
      <c r="E52" s="125" t="s">
        <v>753</v>
      </c>
    </row>
    <row r="53" spans="1:5" x14ac:dyDescent="0.35">
      <c r="A53" s="125" t="s">
        <v>757</v>
      </c>
      <c r="B53" s="213" t="s">
        <v>1385</v>
      </c>
      <c r="C53" s="125" t="s">
        <v>1403</v>
      </c>
      <c r="D53" s="126">
        <v>100888.91</v>
      </c>
      <c r="E53" s="125" t="s">
        <v>753</v>
      </c>
    </row>
    <row r="54" spans="1:5" x14ac:dyDescent="0.35">
      <c r="A54" s="125" t="s">
        <v>757</v>
      </c>
      <c r="B54" s="213" t="s">
        <v>1386</v>
      </c>
      <c r="C54" s="125" t="s">
        <v>1403</v>
      </c>
      <c r="D54" s="126">
        <v>58115.38</v>
      </c>
      <c r="E54" s="125" t="s">
        <v>753</v>
      </c>
    </row>
    <row r="55" spans="1:5" x14ac:dyDescent="0.35">
      <c r="A55" s="125" t="s">
        <v>757</v>
      </c>
      <c r="B55" s="213" t="s">
        <v>1387</v>
      </c>
      <c r="C55" s="125" t="s">
        <v>1403</v>
      </c>
      <c r="D55" s="126">
        <v>24173.850000000002</v>
      </c>
      <c r="E55" s="125" t="s">
        <v>753</v>
      </c>
    </row>
    <row r="56" spans="1:5" x14ac:dyDescent="0.35">
      <c r="A56" s="125" t="s">
        <v>757</v>
      </c>
      <c r="B56" s="213" t="s">
        <v>1388</v>
      </c>
      <c r="C56" s="125" t="s">
        <v>1403</v>
      </c>
      <c r="D56" s="126">
        <v>60564.369999999995</v>
      </c>
      <c r="E56" s="125" t="s">
        <v>753</v>
      </c>
    </row>
    <row r="57" spans="1:5" x14ac:dyDescent="0.35">
      <c r="A57" s="125" t="s">
        <v>757</v>
      </c>
      <c r="B57" s="213" t="s">
        <v>1389</v>
      </c>
      <c r="C57" s="125" t="s">
        <v>1403</v>
      </c>
      <c r="D57" s="126">
        <v>20738.260000000002</v>
      </c>
      <c r="E57" s="125" t="s">
        <v>753</v>
      </c>
    </row>
    <row r="58" spans="1:5" x14ac:dyDescent="0.35">
      <c r="A58" s="125" t="s">
        <v>757</v>
      </c>
      <c r="B58" s="213" t="s">
        <v>1390</v>
      </c>
      <c r="C58" s="125" t="s">
        <v>1403</v>
      </c>
      <c r="D58" s="126">
        <v>11981.289999999999</v>
      </c>
      <c r="E58" s="125" t="s">
        <v>753</v>
      </c>
    </row>
    <row r="59" spans="1:5" x14ac:dyDescent="0.35">
      <c r="A59" s="125" t="s">
        <v>757</v>
      </c>
      <c r="B59" s="213" t="s">
        <v>1391</v>
      </c>
      <c r="C59" s="125" t="s">
        <v>1403</v>
      </c>
      <c r="D59" s="126">
        <v>39118.020000000004</v>
      </c>
      <c r="E59" s="125" t="s">
        <v>753</v>
      </c>
    </row>
    <row r="60" spans="1:5" x14ac:dyDescent="0.35">
      <c r="A60" s="125" t="s">
        <v>757</v>
      </c>
      <c r="B60" s="213" t="s">
        <v>1392</v>
      </c>
      <c r="C60" s="125" t="s">
        <v>1403</v>
      </c>
      <c r="D60" s="126">
        <v>41892.07</v>
      </c>
      <c r="E60" s="125" t="s">
        <v>753</v>
      </c>
    </row>
    <row r="61" spans="1:5" x14ac:dyDescent="0.35">
      <c r="A61" s="125" t="s">
        <v>757</v>
      </c>
      <c r="B61" s="213" t="s">
        <v>1393</v>
      </c>
      <c r="C61" s="125" t="s">
        <v>1403</v>
      </c>
      <c r="D61" s="126">
        <v>16720.89</v>
      </c>
      <c r="E61" s="125" t="s">
        <v>753</v>
      </c>
    </row>
    <row r="62" spans="1:5" x14ac:dyDescent="0.35">
      <c r="A62" s="125" t="s">
        <v>757</v>
      </c>
      <c r="B62" s="213" t="s">
        <v>1394</v>
      </c>
      <c r="C62" s="125" t="s">
        <v>1403</v>
      </c>
      <c r="D62" s="126">
        <v>91764.69</v>
      </c>
      <c r="E62" s="125" t="s">
        <v>753</v>
      </c>
    </row>
    <row r="63" spans="1:5" x14ac:dyDescent="0.35">
      <c r="A63" s="125" t="s">
        <v>757</v>
      </c>
      <c r="B63" s="213" t="s">
        <v>1395</v>
      </c>
      <c r="C63" s="125" t="s">
        <v>1403</v>
      </c>
      <c r="D63" s="126">
        <v>11240.789999999999</v>
      </c>
      <c r="E63" s="125" t="s">
        <v>753</v>
      </c>
    </row>
    <row r="64" spans="1:5" x14ac:dyDescent="0.35">
      <c r="A64" s="125" t="s">
        <v>757</v>
      </c>
      <c r="B64" s="213" t="s">
        <v>1396</v>
      </c>
      <c r="C64" s="125" t="s">
        <v>1403</v>
      </c>
      <c r="D64" s="126">
        <v>45357.659999999996</v>
      </c>
      <c r="E64" s="125" t="s">
        <v>753</v>
      </c>
    </row>
    <row r="65" spans="1:5" x14ac:dyDescent="0.35">
      <c r="A65" s="125" t="s">
        <v>757</v>
      </c>
      <c r="B65" s="213" t="s">
        <v>1397</v>
      </c>
      <c r="C65" s="125" t="s">
        <v>1403</v>
      </c>
      <c r="D65" s="126">
        <v>22066.100000000006</v>
      </c>
      <c r="E65" s="125" t="s">
        <v>753</v>
      </c>
    </row>
    <row r="66" spans="1:5" x14ac:dyDescent="0.35">
      <c r="A66" s="125" t="s">
        <v>757</v>
      </c>
      <c r="B66" s="213" t="s">
        <v>1398</v>
      </c>
      <c r="C66" s="125" t="s">
        <v>1403</v>
      </c>
      <c r="D66" s="126">
        <v>20332.89</v>
      </c>
      <c r="E66" s="125" t="s">
        <v>753</v>
      </c>
    </row>
    <row r="67" spans="1:5" x14ac:dyDescent="0.35">
      <c r="A67" s="125" t="s">
        <v>757</v>
      </c>
      <c r="B67" s="213" t="s">
        <v>1399</v>
      </c>
      <c r="C67" s="125" t="s">
        <v>1403</v>
      </c>
      <c r="D67" s="126">
        <v>10900.16</v>
      </c>
      <c r="E67" s="125" t="s">
        <v>753</v>
      </c>
    </row>
    <row r="68" spans="1:5" x14ac:dyDescent="0.35">
      <c r="A68" s="125" t="s">
        <v>757</v>
      </c>
      <c r="B68" s="213" t="s">
        <v>1400</v>
      </c>
      <c r="C68" s="125" t="s">
        <v>1403</v>
      </c>
      <c r="D68" s="126">
        <v>21285.239999999998</v>
      </c>
      <c r="E68" s="125" t="s">
        <v>753</v>
      </c>
    </row>
    <row r="69" spans="1:5" x14ac:dyDescent="0.35">
      <c r="A69" s="125" t="s">
        <v>757</v>
      </c>
      <c r="B69" s="213" t="s">
        <v>1401</v>
      </c>
      <c r="C69" s="125" t="s">
        <v>1403</v>
      </c>
      <c r="D69" s="126">
        <v>4546.67</v>
      </c>
      <c r="E69" s="125" t="s">
        <v>753</v>
      </c>
    </row>
    <row r="70" spans="1:5" x14ac:dyDescent="0.35">
      <c r="A70" s="125" t="s">
        <v>757</v>
      </c>
      <c r="B70" s="213" t="s">
        <v>1402</v>
      </c>
      <c r="C70" s="125" t="s">
        <v>1403</v>
      </c>
      <c r="D70" s="126">
        <v>12307.109999999999</v>
      </c>
      <c r="E70" s="125" t="s">
        <v>753</v>
      </c>
    </row>
    <row r="71" spans="1:5" x14ac:dyDescent="0.35">
      <c r="A71" s="125" t="s">
        <v>757</v>
      </c>
      <c r="B71" s="213" t="s">
        <v>479</v>
      </c>
      <c r="C71" s="125" t="s">
        <v>1403</v>
      </c>
      <c r="D71" s="126">
        <v>2280.7399999999998</v>
      </c>
      <c r="E71" s="125" t="s">
        <v>753</v>
      </c>
    </row>
    <row r="72" spans="1:5" x14ac:dyDescent="0.35">
      <c r="A72" s="125" t="s">
        <v>757</v>
      </c>
      <c r="B72" s="213" t="s">
        <v>19</v>
      </c>
      <c r="C72" s="125" t="s">
        <v>1403</v>
      </c>
      <c r="D72" s="126">
        <v>20038.64</v>
      </c>
      <c r="E72" s="125" t="s">
        <v>753</v>
      </c>
    </row>
    <row r="73" spans="1:5" x14ac:dyDescent="0.35">
      <c r="A73" s="125" t="s">
        <v>760</v>
      </c>
      <c r="B73" s="213" t="s">
        <v>1364</v>
      </c>
      <c r="C73" s="125" t="s">
        <v>761</v>
      </c>
      <c r="D73" s="126">
        <v>2753.6</v>
      </c>
      <c r="E73" s="125" t="s">
        <v>753</v>
      </c>
    </row>
    <row r="74" spans="1:5" x14ac:dyDescent="0.35">
      <c r="A74" s="125" t="s">
        <v>760</v>
      </c>
      <c r="B74" s="213" t="s">
        <v>2199</v>
      </c>
      <c r="C74" s="125" t="s">
        <v>761</v>
      </c>
      <c r="D74" s="126">
        <v>2753.6</v>
      </c>
      <c r="E74" s="125" t="s">
        <v>753</v>
      </c>
    </row>
    <row r="75" spans="1:5" x14ac:dyDescent="0.35">
      <c r="A75" s="125" t="s">
        <v>760</v>
      </c>
      <c r="B75" s="213" t="s">
        <v>2200</v>
      </c>
      <c r="C75" s="125" t="s">
        <v>761</v>
      </c>
      <c r="D75" s="126">
        <v>2753.6</v>
      </c>
      <c r="E75" s="125" t="s">
        <v>753</v>
      </c>
    </row>
    <row r="76" spans="1:5" x14ac:dyDescent="0.35">
      <c r="A76" s="125" t="s">
        <v>760</v>
      </c>
      <c r="B76" s="213" t="s">
        <v>2201</v>
      </c>
      <c r="C76" s="125" t="s">
        <v>761</v>
      </c>
      <c r="D76" s="126">
        <v>2753.6</v>
      </c>
      <c r="E76" s="125" t="s">
        <v>753</v>
      </c>
    </row>
    <row r="77" spans="1:5" x14ac:dyDescent="0.35">
      <c r="A77" s="125" t="s">
        <v>883</v>
      </c>
      <c r="B77" s="213" t="s">
        <v>883</v>
      </c>
      <c r="C77" s="125" t="s">
        <v>864</v>
      </c>
      <c r="D77" s="126">
        <v>16361.16</v>
      </c>
      <c r="E77" s="125" t="s">
        <v>688</v>
      </c>
    </row>
    <row r="78" spans="1:5" x14ac:dyDescent="0.35">
      <c r="A78" s="125" t="s">
        <v>883</v>
      </c>
      <c r="B78" s="213" t="s">
        <v>883</v>
      </c>
      <c r="C78" s="125" t="s">
        <v>4362</v>
      </c>
      <c r="D78" s="126">
        <v>22923.55</v>
      </c>
      <c r="E78" s="125" t="s">
        <v>688</v>
      </c>
    </row>
    <row r="79" spans="1:5" x14ac:dyDescent="0.35">
      <c r="A79" s="125" t="s">
        <v>883</v>
      </c>
      <c r="B79" s="213" t="s">
        <v>883</v>
      </c>
      <c r="C79" s="125" t="s">
        <v>846</v>
      </c>
      <c r="D79" s="126">
        <v>31705.21</v>
      </c>
      <c r="E79" s="125" t="s">
        <v>688</v>
      </c>
    </row>
    <row r="80" spans="1:5" x14ac:dyDescent="0.35">
      <c r="A80" s="125" t="s">
        <v>883</v>
      </c>
      <c r="B80" s="213" t="s">
        <v>883</v>
      </c>
      <c r="C80" s="125" t="s">
        <v>768</v>
      </c>
      <c r="D80" s="126">
        <v>15828.86</v>
      </c>
      <c r="E80" s="125" t="s">
        <v>688</v>
      </c>
    </row>
    <row r="81" spans="1:5" x14ac:dyDescent="0.35">
      <c r="A81" s="125" t="s">
        <v>883</v>
      </c>
      <c r="B81" s="213" t="s">
        <v>883</v>
      </c>
      <c r="C81" s="125" t="s">
        <v>954</v>
      </c>
      <c r="D81" s="126">
        <v>17393.580000000002</v>
      </c>
      <c r="E81" s="125" t="s">
        <v>688</v>
      </c>
    </row>
    <row r="82" spans="1:5" x14ac:dyDescent="0.35">
      <c r="A82" s="125" t="s">
        <v>883</v>
      </c>
      <c r="B82" s="213" t="s">
        <v>883</v>
      </c>
      <c r="C82" s="125" t="s">
        <v>847</v>
      </c>
      <c r="D82" s="126">
        <v>18015.07</v>
      </c>
      <c r="E82" s="125" t="s">
        <v>688</v>
      </c>
    </row>
    <row r="83" spans="1:5" x14ac:dyDescent="0.35">
      <c r="A83" s="125" t="s">
        <v>883</v>
      </c>
      <c r="B83" s="213" t="s">
        <v>883</v>
      </c>
      <c r="C83" s="125" t="s">
        <v>790</v>
      </c>
      <c r="D83" s="126">
        <v>19661.12</v>
      </c>
      <c r="E83" s="125" t="s">
        <v>688</v>
      </c>
    </row>
    <row r="84" spans="1:5" x14ac:dyDescent="0.35">
      <c r="A84" s="125" t="s">
        <v>883</v>
      </c>
      <c r="B84" s="213" t="s">
        <v>883</v>
      </c>
      <c r="C84" s="125" t="s">
        <v>808</v>
      </c>
      <c r="D84" s="126">
        <v>20375.740000000002</v>
      </c>
      <c r="E84" s="125" t="s">
        <v>688</v>
      </c>
    </row>
    <row r="85" spans="1:5" x14ac:dyDescent="0.35">
      <c r="A85" s="125" t="s">
        <v>883</v>
      </c>
      <c r="B85" s="213" t="s">
        <v>883</v>
      </c>
      <c r="C85" s="125" t="s">
        <v>858</v>
      </c>
      <c r="D85" s="126">
        <v>21189.97</v>
      </c>
      <c r="E85" s="125" t="s">
        <v>688</v>
      </c>
    </row>
    <row r="86" spans="1:5" x14ac:dyDescent="0.35">
      <c r="A86" s="125" t="s">
        <v>883</v>
      </c>
      <c r="B86" s="213" t="s">
        <v>883</v>
      </c>
      <c r="C86" s="125" t="s">
        <v>845</v>
      </c>
      <c r="D86" s="126">
        <v>21482.47</v>
      </c>
      <c r="E86" s="125" t="s">
        <v>688</v>
      </c>
    </row>
    <row r="87" spans="1:5" x14ac:dyDescent="0.35">
      <c r="A87" s="125" t="s">
        <v>883</v>
      </c>
      <c r="B87" s="213" t="s">
        <v>883</v>
      </c>
      <c r="C87" s="125" t="s">
        <v>793</v>
      </c>
      <c r="D87" s="126">
        <v>22704.55</v>
      </c>
      <c r="E87" s="125" t="s">
        <v>688</v>
      </c>
    </row>
    <row r="88" spans="1:5" x14ac:dyDescent="0.35">
      <c r="A88" s="125" t="s">
        <v>883</v>
      </c>
      <c r="B88" s="213" t="s">
        <v>883</v>
      </c>
      <c r="C88" s="125" t="s">
        <v>795</v>
      </c>
      <c r="D88" s="126">
        <v>44436.95</v>
      </c>
      <c r="E88" s="125" t="s">
        <v>688</v>
      </c>
    </row>
    <row r="89" spans="1:5" x14ac:dyDescent="0.35">
      <c r="A89" s="125" t="s">
        <v>883</v>
      </c>
      <c r="B89" s="213" t="s">
        <v>883</v>
      </c>
      <c r="C89" s="125" t="s">
        <v>812</v>
      </c>
      <c r="D89" s="126">
        <v>15890.75</v>
      </c>
      <c r="E89" s="125" t="s">
        <v>688</v>
      </c>
    </row>
    <row r="90" spans="1:5" x14ac:dyDescent="0.35">
      <c r="A90" s="125" t="s">
        <v>883</v>
      </c>
      <c r="B90" s="213" t="s">
        <v>883</v>
      </c>
      <c r="C90" s="125" t="s">
        <v>812</v>
      </c>
      <c r="D90" s="126">
        <v>15890.75</v>
      </c>
      <c r="E90" s="125" t="s">
        <v>688</v>
      </c>
    </row>
    <row r="91" spans="1:5" x14ac:dyDescent="0.35">
      <c r="A91" s="125" t="s">
        <v>883</v>
      </c>
      <c r="B91" s="213" t="s">
        <v>883</v>
      </c>
      <c r="C91" s="125" t="s">
        <v>838</v>
      </c>
      <c r="D91" s="126">
        <v>17036.009999999998</v>
      </c>
      <c r="E91" s="125" t="s">
        <v>688</v>
      </c>
    </row>
    <row r="92" spans="1:5" x14ac:dyDescent="0.35">
      <c r="A92" s="125" t="s">
        <v>883</v>
      </c>
      <c r="B92" s="213" t="s">
        <v>883</v>
      </c>
      <c r="C92" s="125" t="s">
        <v>841</v>
      </c>
      <c r="D92" s="126">
        <v>18208.37</v>
      </c>
      <c r="E92" s="125" t="s">
        <v>688</v>
      </c>
    </row>
    <row r="93" spans="1:5" x14ac:dyDescent="0.35">
      <c r="A93" s="125" t="s">
        <v>883</v>
      </c>
      <c r="B93" s="213" t="s">
        <v>883</v>
      </c>
      <c r="C93" s="125" t="s">
        <v>823</v>
      </c>
      <c r="D93" s="126">
        <v>18542.13</v>
      </c>
      <c r="E93" s="125" t="s">
        <v>688</v>
      </c>
    </row>
    <row r="94" spans="1:5" x14ac:dyDescent="0.35">
      <c r="A94" s="125" t="s">
        <v>883</v>
      </c>
      <c r="B94" s="213" t="s">
        <v>883</v>
      </c>
      <c r="C94" s="125" t="s">
        <v>830</v>
      </c>
      <c r="D94" s="126">
        <v>18647.79</v>
      </c>
      <c r="E94" s="125" t="s">
        <v>688</v>
      </c>
    </row>
    <row r="95" spans="1:5" x14ac:dyDescent="0.35">
      <c r="A95" s="125" t="s">
        <v>883</v>
      </c>
      <c r="B95" s="213" t="s">
        <v>883</v>
      </c>
      <c r="C95" s="125" t="s">
        <v>766</v>
      </c>
      <c r="D95" s="126">
        <v>19235.810000000001</v>
      </c>
      <c r="E95" s="125" t="s">
        <v>688</v>
      </c>
    </row>
    <row r="96" spans="1:5" x14ac:dyDescent="0.35">
      <c r="A96" s="125" t="s">
        <v>883</v>
      </c>
      <c r="B96" s="213" t="s">
        <v>883</v>
      </c>
      <c r="C96" s="125" t="s">
        <v>776</v>
      </c>
      <c r="D96" s="126">
        <v>19597.37</v>
      </c>
      <c r="E96" s="125" t="s">
        <v>688</v>
      </c>
    </row>
    <row r="97" spans="1:5" x14ac:dyDescent="0.35">
      <c r="A97" s="125" t="s">
        <v>883</v>
      </c>
      <c r="B97" s="213" t="s">
        <v>883</v>
      </c>
      <c r="C97" s="125" t="s">
        <v>787</v>
      </c>
      <c r="D97" s="126">
        <v>20164.78</v>
      </c>
      <c r="E97" s="125" t="s">
        <v>688</v>
      </c>
    </row>
    <row r="98" spans="1:5" x14ac:dyDescent="0.35">
      <c r="A98" s="125" t="s">
        <v>883</v>
      </c>
      <c r="B98" s="213" t="s">
        <v>883</v>
      </c>
      <c r="C98" s="125" t="s">
        <v>869</v>
      </c>
      <c r="D98" s="126">
        <v>20916.189999999999</v>
      </c>
      <c r="E98" s="125" t="s">
        <v>688</v>
      </c>
    </row>
    <row r="99" spans="1:5" x14ac:dyDescent="0.35">
      <c r="A99" s="125" t="s">
        <v>883</v>
      </c>
      <c r="B99" s="213" t="s">
        <v>883</v>
      </c>
      <c r="C99" s="125" t="s">
        <v>850</v>
      </c>
      <c r="D99" s="126">
        <v>21009.17</v>
      </c>
      <c r="E99" s="125" t="s">
        <v>688</v>
      </c>
    </row>
    <row r="100" spans="1:5" x14ac:dyDescent="0.35">
      <c r="A100" s="125" t="s">
        <v>883</v>
      </c>
      <c r="B100" s="213" t="s">
        <v>883</v>
      </c>
      <c r="C100" s="125" t="s">
        <v>786</v>
      </c>
      <c r="D100" s="126">
        <v>21332.92</v>
      </c>
      <c r="E100" s="125" t="s">
        <v>688</v>
      </c>
    </row>
    <row r="101" spans="1:5" x14ac:dyDescent="0.35">
      <c r="A101" s="125" t="s">
        <v>883</v>
      </c>
      <c r="B101" s="213" t="s">
        <v>883</v>
      </c>
      <c r="C101" s="125" t="s">
        <v>770</v>
      </c>
      <c r="D101" s="126">
        <v>21518.52</v>
      </c>
      <c r="E101" s="125" t="s">
        <v>688</v>
      </c>
    </row>
    <row r="102" spans="1:5" x14ac:dyDescent="0.35">
      <c r="A102" s="125" t="s">
        <v>883</v>
      </c>
      <c r="B102" s="213" t="s">
        <v>883</v>
      </c>
      <c r="C102" s="125" t="s">
        <v>773</v>
      </c>
      <c r="D102" s="126">
        <v>24801.98</v>
      </c>
      <c r="E102" s="125" t="s">
        <v>688</v>
      </c>
    </row>
    <row r="103" spans="1:5" x14ac:dyDescent="0.35">
      <c r="A103" s="125" t="s">
        <v>883</v>
      </c>
      <c r="B103" s="213" t="s">
        <v>883</v>
      </c>
      <c r="C103" s="125" t="s">
        <v>874</v>
      </c>
      <c r="D103" s="126">
        <v>26361.39</v>
      </c>
      <c r="E103" s="125" t="s">
        <v>688</v>
      </c>
    </row>
    <row r="104" spans="1:5" x14ac:dyDescent="0.35">
      <c r="A104" s="125" t="s">
        <v>883</v>
      </c>
      <c r="B104" s="213" t="s">
        <v>883</v>
      </c>
      <c r="C104" s="125" t="s">
        <v>834</v>
      </c>
      <c r="D104" s="126">
        <v>27324.83</v>
      </c>
      <c r="E104" s="125" t="s">
        <v>688</v>
      </c>
    </row>
    <row r="105" spans="1:5" x14ac:dyDescent="0.35">
      <c r="A105" s="125" t="s">
        <v>883</v>
      </c>
      <c r="B105" s="213" t="s">
        <v>883</v>
      </c>
      <c r="C105" s="125" t="s">
        <v>797</v>
      </c>
      <c r="D105" s="126">
        <v>51696.02</v>
      </c>
      <c r="E105" s="125" t="s">
        <v>688</v>
      </c>
    </row>
    <row r="106" spans="1:5" x14ac:dyDescent="0.35">
      <c r="A106" s="125" t="s">
        <v>883</v>
      </c>
      <c r="B106" s="213" t="s">
        <v>883</v>
      </c>
      <c r="C106" s="125" t="s">
        <v>782</v>
      </c>
      <c r="D106" s="126">
        <v>8117.19</v>
      </c>
      <c r="E106" s="125" t="s">
        <v>688</v>
      </c>
    </row>
    <row r="107" spans="1:5" x14ac:dyDescent="0.35">
      <c r="A107" s="125" t="s">
        <v>883</v>
      </c>
      <c r="B107" s="213" t="s">
        <v>883</v>
      </c>
      <c r="C107" s="125" t="s">
        <v>832</v>
      </c>
      <c r="D107" s="126">
        <v>13082.06</v>
      </c>
      <c r="E107" s="125" t="s">
        <v>688</v>
      </c>
    </row>
    <row r="108" spans="1:5" x14ac:dyDescent="0.35">
      <c r="A108" s="125" t="s">
        <v>883</v>
      </c>
      <c r="B108" s="213" t="s">
        <v>883</v>
      </c>
      <c r="C108" s="125" t="s">
        <v>825</v>
      </c>
      <c r="D108" s="126">
        <v>13329.81</v>
      </c>
      <c r="E108" s="125" t="s">
        <v>688</v>
      </c>
    </row>
    <row r="109" spans="1:5" x14ac:dyDescent="0.35">
      <c r="A109" s="125" t="s">
        <v>883</v>
      </c>
      <c r="B109" s="213" t="s">
        <v>883</v>
      </c>
      <c r="C109" s="125" t="s">
        <v>789</v>
      </c>
      <c r="D109" s="126">
        <v>14083.74</v>
      </c>
      <c r="E109" s="125" t="s">
        <v>688</v>
      </c>
    </row>
    <row r="110" spans="1:5" x14ac:dyDescent="0.35">
      <c r="A110" s="125" t="s">
        <v>883</v>
      </c>
      <c r="B110" s="213" t="s">
        <v>883</v>
      </c>
      <c r="C110" s="125" t="s">
        <v>777</v>
      </c>
      <c r="D110" s="126">
        <v>14707.05</v>
      </c>
      <c r="E110" s="125" t="s">
        <v>688</v>
      </c>
    </row>
    <row r="111" spans="1:5" x14ac:dyDescent="0.35">
      <c r="A111" s="125" t="s">
        <v>883</v>
      </c>
      <c r="B111" s="213" t="s">
        <v>883</v>
      </c>
      <c r="C111" s="125" t="s">
        <v>817</v>
      </c>
      <c r="D111" s="126">
        <v>15925.46</v>
      </c>
      <c r="E111" s="125" t="s">
        <v>688</v>
      </c>
    </row>
    <row r="112" spans="1:5" x14ac:dyDescent="0.35">
      <c r="A112" s="125" t="s">
        <v>883</v>
      </c>
      <c r="B112" s="213" t="s">
        <v>883</v>
      </c>
      <c r="C112" s="125" t="s">
        <v>781</v>
      </c>
      <c r="D112" s="126">
        <v>16830.66</v>
      </c>
      <c r="E112" s="125" t="s">
        <v>688</v>
      </c>
    </row>
    <row r="113" spans="1:5" x14ac:dyDescent="0.35">
      <c r="A113" s="125" t="s">
        <v>883</v>
      </c>
      <c r="B113" s="213" t="s">
        <v>883</v>
      </c>
      <c r="C113" s="125" t="s">
        <v>842</v>
      </c>
      <c r="D113" s="126">
        <v>16877.05</v>
      </c>
      <c r="E113" s="125" t="s">
        <v>688</v>
      </c>
    </row>
    <row r="114" spans="1:5" x14ac:dyDescent="0.35">
      <c r="A114" s="125" t="s">
        <v>883</v>
      </c>
      <c r="B114" s="213" t="s">
        <v>883</v>
      </c>
      <c r="C114" s="125" t="s">
        <v>824</v>
      </c>
      <c r="D114" s="126">
        <v>17246.79</v>
      </c>
      <c r="E114" s="125" t="s">
        <v>688</v>
      </c>
    </row>
    <row r="115" spans="1:5" x14ac:dyDescent="0.35">
      <c r="A115" s="125" t="s">
        <v>883</v>
      </c>
      <c r="B115" s="213" t="s">
        <v>883</v>
      </c>
      <c r="C115" s="125" t="s">
        <v>767</v>
      </c>
      <c r="D115" s="126">
        <v>17266.490000000002</v>
      </c>
      <c r="E115" s="125" t="s">
        <v>688</v>
      </c>
    </row>
    <row r="116" spans="1:5" x14ac:dyDescent="0.35">
      <c r="A116" s="125" t="s">
        <v>883</v>
      </c>
      <c r="B116" s="213" t="s">
        <v>883</v>
      </c>
      <c r="C116" s="125" t="s">
        <v>509</v>
      </c>
      <c r="D116" s="126">
        <v>17389.650000000001</v>
      </c>
      <c r="E116" s="125" t="s">
        <v>688</v>
      </c>
    </row>
    <row r="117" spans="1:5" x14ac:dyDescent="0.35">
      <c r="A117" s="125" t="s">
        <v>883</v>
      </c>
      <c r="B117" s="213" t="s">
        <v>883</v>
      </c>
      <c r="C117" s="125" t="s">
        <v>945</v>
      </c>
      <c r="D117" s="126">
        <v>17841.91</v>
      </c>
      <c r="E117" s="125" t="s">
        <v>688</v>
      </c>
    </row>
    <row r="118" spans="1:5" x14ac:dyDescent="0.35">
      <c r="A118" s="125" t="s">
        <v>883</v>
      </c>
      <c r="B118" s="213" t="s">
        <v>883</v>
      </c>
      <c r="C118" s="125" t="s">
        <v>2115</v>
      </c>
      <c r="D118" s="126">
        <v>18394.830000000002</v>
      </c>
      <c r="E118" s="125" t="s">
        <v>688</v>
      </c>
    </row>
    <row r="119" spans="1:5" x14ac:dyDescent="0.35">
      <c r="A119" s="125" t="s">
        <v>883</v>
      </c>
      <c r="B119" s="213" t="s">
        <v>883</v>
      </c>
      <c r="C119" s="125" t="s">
        <v>780</v>
      </c>
      <c r="D119" s="126">
        <v>18470.53</v>
      </c>
      <c r="E119" s="125" t="s">
        <v>688</v>
      </c>
    </row>
    <row r="120" spans="1:5" x14ac:dyDescent="0.35">
      <c r="A120" s="125" t="s">
        <v>883</v>
      </c>
      <c r="B120" s="213" t="s">
        <v>883</v>
      </c>
      <c r="C120" s="125" t="s">
        <v>809</v>
      </c>
      <c r="D120" s="126">
        <v>18804.59</v>
      </c>
      <c r="E120" s="125" t="s">
        <v>688</v>
      </c>
    </row>
    <row r="121" spans="1:5" x14ac:dyDescent="0.35">
      <c r="A121" s="125" t="s">
        <v>883</v>
      </c>
      <c r="B121" s="213" t="s">
        <v>883</v>
      </c>
      <c r="C121" s="125" t="s">
        <v>788</v>
      </c>
      <c r="D121" s="126">
        <v>18934.849999999999</v>
      </c>
      <c r="E121" s="125" t="s">
        <v>688</v>
      </c>
    </row>
    <row r="122" spans="1:5" x14ac:dyDescent="0.35">
      <c r="A122" s="125" t="s">
        <v>883</v>
      </c>
      <c r="B122" s="213" t="s">
        <v>883</v>
      </c>
      <c r="C122" s="125" t="s">
        <v>813</v>
      </c>
      <c r="D122" s="126">
        <v>18943.099999999999</v>
      </c>
      <c r="E122" s="125" t="s">
        <v>688</v>
      </c>
    </row>
    <row r="123" spans="1:5" x14ac:dyDescent="0.35">
      <c r="A123" s="125" t="s">
        <v>883</v>
      </c>
      <c r="B123" s="213" t="s">
        <v>883</v>
      </c>
      <c r="C123" s="125" t="s">
        <v>508</v>
      </c>
      <c r="D123" s="126">
        <v>19019.16</v>
      </c>
      <c r="E123" s="125" t="s">
        <v>688</v>
      </c>
    </row>
    <row r="124" spans="1:5" x14ac:dyDescent="0.35">
      <c r="A124" s="125" t="s">
        <v>883</v>
      </c>
      <c r="B124" s="213" t="s">
        <v>883</v>
      </c>
      <c r="C124" s="125" t="s">
        <v>818</v>
      </c>
      <c r="D124" s="126">
        <v>19037.07</v>
      </c>
      <c r="E124" s="125" t="s">
        <v>688</v>
      </c>
    </row>
    <row r="125" spans="1:5" x14ac:dyDescent="0.35">
      <c r="A125" s="125" t="s">
        <v>883</v>
      </c>
      <c r="B125" s="213" t="s">
        <v>883</v>
      </c>
      <c r="C125" s="125" t="s">
        <v>815</v>
      </c>
      <c r="D125" s="126">
        <v>19070.669999999998</v>
      </c>
      <c r="E125" s="125" t="s">
        <v>688</v>
      </c>
    </row>
    <row r="126" spans="1:5" x14ac:dyDescent="0.35">
      <c r="A126" s="125" t="s">
        <v>883</v>
      </c>
      <c r="B126" s="213" t="s">
        <v>883</v>
      </c>
      <c r="C126" s="125" t="s">
        <v>807</v>
      </c>
      <c r="D126" s="126">
        <v>19318.75</v>
      </c>
      <c r="E126" s="125" t="s">
        <v>688</v>
      </c>
    </row>
    <row r="127" spans="1:5" x14ac:dyDescent="0.35">
      <c r="A127" s="125" t="s">
        <v>883</v>
      </c>
      <c r="B127" s="213" t="s">
        <v>883</v>
      </c>
      <c r="C127" s="125" t="s">
        <v>784</v>
      </c>
      <c r="D127" s="126">
        <v>19337.150000000001</v>
      </c>
      <c r="E127" s="125" t="s">
        <v>688</v>
      </c>
    </row>
    <row r="128" spans="1:5" x14ac:dyDescent="0.35">
      <c r="A128" s="125" t="s">
        <v>883</v>
      </c>
      <c r="B128" s="213" t="s">
        <v>883</v>
      </c>
      <c r="C128" s="125" t="s">
        <v>805</v>
      </c>
      <c r="D128" s="126">
        <v>19432.09</v>
      </c>
      <c r="E128" s="125" t="s">
        <v>688</v>
      </c>
    </row>
    <row r="129" spans="1:5" x14ac:dyDescent="0.35">
      <c r="A129" s="125" t="s">
        <v>883</v>
      </c>
      <c r="B129" s="213" t="s">
        <v>883</v>
      </c>
      <c r="C129" s="125" t="s">
        <v>798</v>
      </c>
      <c r="D129" s="126">
        <v>19673.77</v>
      </c>
      <c r="E129" s="125" t="s">
        <v>688</v>
      </c>
    </row>
    <row r="130" spans="1:5" x14ac:dyDescent="0.35">
      <c r="A130" s="125" t="s">
        <v>883</v>
      </c>
      <c r="B130" s="213" t="s">
        <v>883</v>
      </c>
      <c r="C130" s="125" t="s">
        <v>785</v>
      </c>
      <c r="D130" s="126">
        <v>19821.71</v>
      </c>
      <c r="E130" s="125" t="s">
        <v>688</v>
      </c>
    </row>
    <row r="131" spans="1:5" x14ac:dyDescent="0.35">
      <c r="A131" s="125" t="s">
        <v>883</v>
      </c>
      <c r="B131" s="213" t="s">
        <v>883</v>
      </c>
      <c r="C131" s="125" t="s">
        <v>950</v>
      </c>
      <c r="D131" s="126">
        <v>19826.84</v>
      </c>
      <c r="E131" s="125" t="s">
        <v>688</v>
      </c>
    </row>
    <row r="132" spans="1:5" x14ac:dyDescent="0.35">
      <c r="A132" s="125" t="s">
        <v>883</v>
      </c>
      <c r="B132" s="213" t="s">
        <v>883</v>
      </c>
      <c r="C132" s="125" t="s">
        <v>826</v>
      </c>
      <c r="D132" s="126">
        <v>19844.13</v>
      </c>
      <c r="E132" s="125" t="s">
        <v>688</v>
      </c>
    </row>
    <row r="133" spans="1:5" x14ac:dyDescent="0.35">
      <c r="A133" s="125" t="s">
        <v>883</v>
      </c>
      <c r="B133" s="213" t="s">
        <v>883</v>
      </c>
      <c r="C133" s="125" t="s">
        <v>510</v>
      </c>
      <c r="D133" s="126">
        <v>19846.990000000002</v>
      </c>
      <c r="E133" s="125" t="s">
        <v>688</v>
      </c>
    </row>
    <row r="134" spans="1:5" x14ac:dyDescent="0.35">
      <c r="A134" s="125" t="s">
        <v>883</v>
      </c>
      <c r="B134" s="213" t="s">
        <v>883</v>
      </c>
      <c r="C134" s="125" t="s">
        <v>814</v>
      </c>
      <c r="D134" s="126">
        <v>20229.919999999998</v>
      </c>
      <c r="E134" s="125" t="s">
        <v>688</v>
      </c>
    </row>
    <row r="135" spans="1:5" x14ac:dyDescent="0.35">
      <c r="A135" s="125" t="s">
        <v>883</v>
      </c>
      <c r="B135" s="213" t="s">
        <v>883</v>
      </c>
      <c r="C135" s="125" t="s">
        <v>796</v>
      </c>
      <c r="D135" s="126">
        <v>20250.5</v>
      </c>
      <c r="E135" s="125" t="s">
        <v>688</v>
      </c>
    </row>
    <row r="136" spans="1:5" x14ac:dyDescent="0.35">
      <c r="A136" s="125" t="s">
        <v>883</v>
      </c>
      <c r="B136" s="213" t="s">
        <v>883</v>
      </c>
      <c r="C136" s="125" t="s">
        <v>765</v>
      </c>
      <c r="D136" s="126">
        <v>20347.61</v>
      </c>
      <c r="E136" s="125" t="s">
        <v>688</v>
      </c>
    </row>
    <row r="137" spans="1:5" x14ac:dyDescent="0.35">
      <c r="A137" s="125" t="s">
        <v>883</v>
      </c>
      <c r="B137" s="213" t="s">
        <v>883</v>
      </c>
      <c r="C137" s="125" t="s">
        <v>835</v>
      </c>
      <c r="D137" s="126">
        <v>20396.57</v>
      </c>
      <c r="E137" s="125" t="s">
        <v>688</v>
      </c>
    </row>
    <row r="138" spans="1:5" x14ac:dyDescent="0.35">
      <c r="A138" s="125" t="s">
        <v>883</v>
      </c>
      <c r="B138" s="213" t="s">
        <v>883</v>
      </c>
      <c r="C138" s="125" t="s">
        <v>763</v>
      </c>
      <c r="D138" s="126">
        <v>20509.990000000002</v>
      </c>
      <c r="E138" s="125" t="s">
        <v>688</v>
      </c>
    </row>
    <row r="139" spans="1:5" x14ac:dyDescent="0.35">
      <c r="A139" s="125" t="s">
        <v>883</v>
      </c>
      <c r="B139" s="213" t="s">
        <v>883</v>
      </c>
      <c r="C139" s="125" t="s">
        <v>819</v>
      </c>
      <c r="D139" s="126">
        <v>20991.43</v>
      </c>
      <c r="E139" s="125" t="s">
        <v>688</v>
      </c>
    </row>
    <row r="140" spans="1:5" x14ac:dyDescent="0.35">
      <c r="A140" s="125" t="s">
        <v>883</v>
      </c>
      <c r="B140" s="213" t="s">
        <v>883</v>
      </c>
      <c r="C140" s="125" t="s">
        <v>1793</v>
      </c>
      <c r="D140" s="126">
        <v>21012.68</v>
      </c>
      <c r="E140" s="125" t="s">
        <v>688</v>
      </c>
    </row>
    <row r="141" spans="1:5" x14ac:dyDescent="0.35">
      <c r="A141" s="125" t="s">
        <v>883</v>
      </c>
      <c r="B141" s="213" t="s">
        <v>883</v>
      </c>
      <c r="C141" s="125" t="s">
        <v>491</v>
      </c>
      <c r="D141" s="126">
        <v>21375.119999999999</v>
      </c>
      <c r="E141" s="125" t="s">
        <v>688</v>
      </c>
    </row>
    <row r="142" spans="1:5" x14ac:dyDescent="0.35">
      <c r="A142" s="125" t="s">
        <v>883</v>
      </c>
      <c r="B142" s="213" t="s">
        <v>883</v>
      </c>
      <c r="C142" s="125" t="s">
        <v>833</v>
      </c>
      <c r="D142" s="126">
        <v>21403.9</v>
      </c>
      <c r="E142" s="125" t="s">
        <v>688</v>
      </c>
    </row>
    <row r="143" spans="1:5" x14ac:dyDescent="0.35">
      <c r="A143" s="125" t="s">
        <v>883</v>
      </c>
      <c r="B143" s="213" t="s">
        <v>883</v>
      </c>
      <c r="C143" s="125" t="s">
        <v>816</v>
      </c>
      <c r="D143" s="126">
        <v>21421.39</v>
      </c>
      <c r="E143" s="125" t="s">
        <v>688</v>
      </c>
    </row>
    <row r="144" spans="1:5" x14ac:dyDescent="0.35">
      <c r="A144" s="125" t="s">
        <v>883</v>
      </c>
      <c r="B144" s="213" t="s">
        <v>883</v>
      </c>
      <c r="C144" s="125" t="s">
        <v>831</v>
      </c>
      <c r="D144" s="126">
        <v>21491.83</v>
      </c>
      <c r="E144" s="125" t="s">
        <v>688</v>
      </c>
    </row>
    <row r="145" spans="1:5" x14ac:dyDescent="0.35">
      <c r="A145" s="125" t="s">
        <v>883</v>
      </c>
      <c r="B145" s="213" t="s">
        <v>883</v>
      </c>
      <c r="C145" s="125" t="s">
        <v>779</v>
      </c>
      <c r="D145" s="126">
        <v>22232.07</v>
      </c>
      <c r="E145" s="125" t="s">
        <v>688</v>
      </c>
    </row>
    <row r="146" spans="1:5" x14ac:dyDescent="0.35">
      <c r="A146" s="125" t="s">
        <v>883</v>
      </c>
      <c r="B146" s="213" t="s">
        <v>883</v>
      </c>
      <c r="C146" s="125" t="s">
        <v>820</v>
      </c>
      <c r="D146" s="126">
        <v>22271.9</v>
      </c>
      <c r="E146" s="125" t="s">
        <v>688</v>
      </c>
    </row>
    <row r="147" spans="1:5" x14ac:dyDescent="0.35">
      <c r="A147" s="125" t="s">
        <v>883</v>
      </c>
      <c r="B147" s="213" t="s">
        <v>883</v>
      </c>
      <c r="C147" s="125" t="s">
        <v>868</v>
      </c>
      <c r="D147" s="126">
        <v>22527.52</v>
      </c>
      <c r="E147" s="125" t="s">
        <v>688</v>
      </c>
    </row>
    <row r="148" spans="1:5" x14ac:dyDescent="0.35">
      <c r="A148" s="125" t="s">
        <v>883</v>
      </c>
      <c r="B148" s="213" t="s">
        <v>883</v>
      </c>
      <c r="C148" s="125" t="s">
        <v>791</v>
      </c>
      <c r="D148" s="126">
        <v>22695.35</v>
      </c>
      <c r="E148" s="125" t="s">
        <v>688</v>
      </c>
    </row>
    <row r="149" spans="1:5" x14ac:dyDescent="0.35">
      <c r="A149" s="125" t="s">
        <v>883</v>
      </c>
      <c r="B149" s="213" t="s">
        <v>883</v>
      </c>
      <c r="C149" s="125" t="s">
        <v>857</v>
      </c>
      <c r="D149" s="126">
        <v>23495.33</v>
      </c>
      <c r="E149" s="125" t="s">
        <v>688</v>
      </c>
    </row>
    <row r="150" spans="1:5" x14ac:dyDescent="0.35">
      <c r="A150" s="125" t="s">
        <v>883</v>
      </c>
      <c r="B150" s="213" t="s">
        <v>883</v>
      </c>
      <c r="C150" s="125" t="s">
        <v>486</v>
      </c>
      <c r="D150" s="126">
        <v>23548.53</v>
      </c>
      <c r="E150" s="125" t="s">
        <v>688</v>
      </c>
    </row>
    <row r="151" spans="1:5" x14ac:dyDescent="0.35">
      <c r="A151" s="125" t="s">
        <v>883</v>
      </c>
      <c r="B151" s="213" t="s">
        <v>883</v>
      </c>
      <c r="C151" s="125" t="s">
        <v>851</v>
      </c>
      <c r="D151" s="126">
        <v>24493.23</v>
      </c>
      <c r="E151" s="125" t="s">
        <v>688</v>
      </c>
    </row>
    <row r="152" spans="1:5" x14ac:dyDescent="0.35">
      <c r="A152" s="125" t="s">
        <v>883</v>
      </c>
      <c r="B152" s="213" t="s">
        <v>883</v>
      </c>
      <c r="C152" s="125" t="s">
        <v>947</v>
      </c>
      <c r="D152" s="126">
        <v>24934.84</v>
      </c>
      <c r="E152" s="125" t="s">
        <v>688</v>
      </c>
    </row>
    <row r="153" spans="1:5" x14ac:dyDescent="0.35">
      <c r="A153" s="125" t="s">
        <v>883</v>
      </c>
      <c r="B153" s="213" t="s">
        <v>883</v>
      </c>
      <c r="C153" s="125" t="s">
        <v>875</v>
      </c>
      <c r="D153" s="126">
        <v>25403.95</v>
      </c>
      <c r="E153" s="125" t="s">
        <v>688</v>
      </c>
    </row>
    <row r="154" spans="1:5" x14ac:dyDescent="0.35">
      <c r="A154" s="125" t="s">
        <v>883</v>
      </c>
      <c r="B154" s="213" t="s">
        <v>883</v>
      </c>
      <c r="C154" s="125" t="s">
        <v>806</v>
      </c>
      <c r="D154" s="126">
        <v>26435.93</v>
      </c>
      <c r="E154" s="125" t="s">
        <v>688</v>
      </c>
    </row>
    <row r="155" spans="1:5" x14ac:dyDescent="0.35">
      <c r="A155" s="125" t="s">
        <v>883</v>
      </c>
      <c r="B155" s="213" t="s">
        <v>883</v>
      </c>
      <c r="C155" s="125" t="s">
        <v>764</v>
      </c>
      <c r="D155" s="126">
        <v>26624.53</v>
      </c>
      <c r="E155" s="125" t="s">
        <v>688</v>
      </c>
    </row>
    <row r="156" spans="1:5" x14ac:dyDescent="0.35">
      <c r="A156" s="125" t="s">
        <v>883</v>
      </c>
      <c r="B156" s="213" t="s">
        <v>883</v>
      </c>
      <c r="C156" s="125" t="s">
        <v>839</v>
      </c>
      <c r="D156" s="126">
        <v>26695.13</v>
      </c>
      <c r="E156" s="125" t="s">
        <v>688</v>
      </c>
    </row>
    <row r="157" spans="1:5" x14ac:dyDescent="0.35">
      <c r="A157" s="125" t="s">
        <v>883</v>
      </c>
      <c r="B157" s="213" t="s">
        <v>883</v>
      </c>
      <c r="C157" s="125" t="s">
        <v>866</v>
      </c>
      <c r="D157" s="126">
        <v>27251.5</v>
      </c>
      <c r="E157" s="125" t="s">
        <v>688</v>
      </c>
    </row>
    <row r="158" spans="1:5" x14ac:dyDescent="0.35">
      <c r="A158" s="125" t="s">
        <v>883</v>
      </c>
      <c r="B158" s="213" t="s">
        <v>883</v>
      </c>
      <c r="C158" s="125" t="s">
        <v>822</v>
      </c>
      <c r="D158" s="126">
        <v>27382.240000000002</v>
      </c>
      <c r="E158" s="125" t="s">
        <v>688</v>
      </c>
    </row>
    <row r="159" spans="1:5" x14ac:dyDescent="0.35">
      <c r="A159" s="125" t="s">
        <v>883</v>
      </c>
      <c r="B159" s="213" t="s">
        <v>883</v>
      </c>
      <c r="C159" s="125" t="s">
        <v>804</v>
      </c>
      <c r="D159" s="126">
        <v>32267.16</v>
      </c>
      <c r="E159" s="125" t="s">
        <v>688</v>
      </c>
    </row>
    <row r="160" spans="1:5" x14ac:dyDescent="0.35">
      <c r="A160" s="125" t="s">
        <v>883</v>
      </c>
      <c r="B160" s="213" t="s">
        <v>883</v>
      </c>
      <c r="C160" s="125" t="s">
        <v>775</v>
      </c>
      <c r="D160" s="126">
        <v>34454.879999999997</v>
      </c>
      <c r="E160" s="125" t="s">
        <v>688</v>
      </c>
    </row>
    <row r="161" spans="1:5" x14ac:dyDescent="0.35">
      <c r="A161" s="125" t="s">
        <v>883</v>
      </c>
      <c r="B161" s="213" t="s">
        <v>883</v>
      </c>
      <c r="C161" s="125" t="s">
        <v>802</v>
      </c>
      <c r="D161" s="126">
        <v>34897.040000000001</v>
      </c>
      <c r="E161" s="125" t="s">
        <v>688</v>
      </c>
    </row>
    <row r="162" spans="1:5" x14ac:dyDescent="0.35">
      <c r="A162" s="125" t="s">
        <v>883</v>
      </c>
      <c r="B162" s="213" t="s">
        <v>883</v>
      </c>
      <c r="C162" s="125" t="s">
        <v>769</v>
      </c>
      <c r="D162" s="126">
        <v>39456.660000000003</v>
      </c>
      <c r="E162" s="125" t="s">
        <v>688</v>
      </c>
    </row>
    <row r="163" spans="1:5" x14ac:dyDescent="0.35">
      <c r="A163" s="125" t="s">
        <v>883</v>
      </c>
      <c r="B163" s="213" t="s">
        <v>883</v>
      </c>
      <c r="C163" s="125" t="s">
        <v>849</v>
      </c>
      <c r="D163" s="126">
        <v>41202.71</v>
      </c>
      <c r="E163" s="125" t="s">
        <v>688</v>
      </c>
    </row>
    <row r="164" spans="1:5" x14ac:dyDescent="0.35">
      <c r="A164" s="125" t="s">
        <v>883</v>
      </c>
      <c r="B164" s="213" t="s">
        <v>883</v>
      </c>
      <c r="C164" s="125" t="s">
        <v>783</v>
      </c>
      <c r="D164" s="126">
        <v>44620.32</v>
      </c>
      <c r="E164" s="125" t="s">
        <v>688</v>
      </c>
    </row>
    <row r="165" spans="1:5" x14ac:dyDescent="0.35">
      <c r="A165" s="125" t="s">
        <v>883</v>
      </c>
      <c r="B165" s="213" t="s">
        <v>883</v>
      </c>
      <c r="C165" s="125" t="s">
        <v>800</v>
      </c>
      <c r="D165" s="126">
        <v>48535</v>
      </c>
      <c r="E165" s="125" t="s">
        <v>688</v>
      </c>
    </row>
    <row r="166" spans="1:5" x14ac:dyDescent="0.35">
      <c r="A166" s="125" t="s">
        <v>883</v>
      </c>
      <c r="B166" s="213" t="s">
        <v>883</v>
      </c>
      <c r="C166" s="125" t="s">
        <v>778</v>
      </c>
      <c r="D166" s="126">
        <v>17809.87</v>
      </c>
      <c r="E166" s="125" t="s">
        <v>688</v>
      </c>
    </row>
    <row r="167" spans="1:5" x14ac:dyDescent="0.35">
      <c r="A167" s="125" t="s">
        <v>883</v>
      </c>
      <c r="B167" s="213" t="s">
        <v>883</v>
      </c>
      <c r="C167" s="125" t="s">
        <v>853</v>
      </c>
      <c r="D167" s="126">
        <v>18257.28</v>
      </c>
      <c r="E167" s="125" t="s">
        <v>688</v>
      </c>
    </row>
    <row r="168" spans="1:5" x14ac:dyDescent="0.35">
      <c r="A168" s="125" t="s">
        <v>883</v>
      </c>
      <c r="B168" s="213" t="s">
        <v>883</v>
      </c>
      <c r="C168" s="125" t="s">
        <v>823</v>
      </c>
      <c r="D168" s="126">
        <v>18542.13</v>
      </c>
      <c r="E168" s="125" t="s">
        <v>688</v>
      </c>
    </row>
    <row r="169" spans="1:5" x14ac:dyDescent="0.35">
      <c r="A169" s="125" t="s">
        <v>883</v>
      </c>
      <c r="B169" s="213" t="s">
        <v>883</v>
      </c>
      <c r="C169" s="125" t="s">
        <v>862</v>
      </c>
      <c r="D169" s="126">
        <v>17771.400000000001</v>
      </c>
      <c r="E169" s="125" t="s">
        <v>688</v>
      </c>
    </row>
    <row r="170" spans="1:5" x14ac:dyDescent="0.35">
      <c r="A170" s="125" t="s">
        <v>883</v>
      </c>
      <c r="B170" s="213" t="s">
        <v>883</v>
      </c>
      <c r="C170" s="125" t="s">
        <v>859</v>
      </c>
      <c r="D170" s="126">
        <v>19697.61</v>
      </c>
      <c r="E170" s="125" t="s">
        <v>688</v>
      </c>
    </row>
    <row r="171" spans="1:5" x14ac:dyDescent="0.35">
      <c r="A171" s="125" t="s">
        <v>883</v>
      </c>
      <c r="B171" s="213" t="s">
        <v>883</v>
      </c>
      <c r="C171" s="125" t="s">
        <v>843</v>
      </c>
      <c r="D171" s="126">
        <v>21239.75</v>
      </c>
      <c r="E171" s="125" t="s">
        <v>688</v>
      </c>
    </row>
    <row r="172" spans="1:5" x14ac:dyDescent="0.35">
      <c r="A172" s="125" t="s">
        <v>883</v>
      </c>
      <c r="B172" s="213" t="s">
        <v>883</v>
      </c>
      <c r="C172" s="125" t="s">
        <v>1582</v>
      </c>
      <c r="D172" s="126">
        <v>989.28</v>
      </c>
      <c r="E172" s="125" t="s">
        <v>688</v>
      </c>
    </row>
    <row r="173" spans="1:5" x14ac:dyDescent="0.35">
      <c r="A173" s="125" t="s">
        <v>883</v>
      </c>
      <c r="B173" s="213" t="s">
        <v>883</v>
      </c>
      <c r="C173" s="125" t="s">
        <v>1329</v>
      </c>
      <c r="D173" s="126">
        <v>15657.78</v>
      </c>
      <c r="E173" s="125" t="s">
        <v>688</v>
      </c>
    </row>
    <row r="174" spans="1:5" x14ac:dyDescent="0.35">
      <c r="A174" s="125" t="s">
        <v>883</v>
      </c>
      <c r="B174" s="213" t="s">
        <v>883</v>
      </c>
      <c r="C174" s="125" t="s">
        <v>2091</v>
      </c>
      <c r="D174" s="126">
        <v>17899.3</v>
      </c>
      <c r="E174" s="125" t="s">
        <v>688</v>
      </c>
    </row>
    <row r="175" spans="1:5" x14ac:dyDescent="0.35">
      <c r="A175" s="125" t="s">
        <v>883</v>
      </c>
      <c r="B175" s="213" t="s">
        <v>883</v>
      </c>
      <c r="C175" s="125" t="s">
        <v>1332</v>
      </c>
      <c r="D175" s="126">
        <v>18494.54</v>
      </c>
      <c r="E175" s="125" t="s">
        <v>688</v>
      </c>
    </row>
    <row r="176" spans="1:5" x14ac:dyDescent="0.35">
      <c r="A176" s="125" t="s">
        <v>883</v>
      </c>
      <c r="B176" s="213" t="s">
        <v>883</v>
      </c>
      <c r="C176" s="125" t="s">
        <v>1556</v>
      </c>
      <c r="D176" s="126">
        <v>18583.84</v>
      </c>
      <c r="E176" s="125" t="s">
        <v>688</v>
      </c>
    </row>
    <row r="177" spans="1:5" x14ac:dyDescent="0.35">
      <c r="A177" s="125" t="s">
        <v>883</v>
      </c>
      <c r="B177" s="213" t="s">
        <v>883</v>
      </c>
      <c r="C177" s="125" t="s">
        <v>794</v>
      </c>
      <c r="D177" s="126">
        <v>20882.43</v>
      </c>
      <c r="E177" s="125" t="s">
        <v>688</v>
      </c>
    </row>
    <row r="178" spans="1:5" x14ac:dyDescent="0.35">
      <c r="A178" s="125" t="s">
        <v>883</v>
      </c>
      <c r="B178" s="213" t="s">
        <v>883</v>
      </c>
      <c r="C178" s="125" t="s">
        <v>792</v>
      </c>
      <c r="D178" s="126">
        <v>21257.4</v>
      </c>
      <c r="E178" s="125" t="s">
        <v>688</v>
      </c>
    </row>
    <row r="179" spans="1:5" x14ac:dyDescent="0.35">
      <c r="A179" s="125" t="s">
        <v>883</v>
      </c>
      <c r="B179" s="213" t="s">
        <v>883</v>
      </c>
      <c r="C179" s="125" t="s">
        <v>865</v>
      </c>
      <c r="D179" s="126">
        <v>22365</v>
      </c>
      <c r="E179" s="125" t="s">
        <v>688</v>
      </c>
    </row>
    <row r="180" spans="1:5" x14ac:dyDescent="0.35">
      <c r="A180" s="125" t="s">
        <v>883</v>
      </c>
      <c r="B180" s="213" t="s">
        <v>883</v>
      </c>
      <c r="C180" s="125" t="s">
        <v>868</v>
      </c>
      <c r="D180" s="126">
        <v>22527.52</v>
      </c>
      <c r="E180" s="125" t="s">
        <v>688</v>
      </c>
    </row>
    <row r="181" spans="1:5" x14ac:dyDescent="0.35">
      <c r="A181" s="125" t="s">
        <v>883</v>
      </c>
      <c r="B181" s="213" t="s">
        <v>883</v>
      </c>
      <c r="C181" s="125" t="s">
        <v>952</v>
      </c>
      <c r="D181" s="126">
        <v>24433.23</v>
      </c>
      <c r="E181" s="125" t="s">
        <v>688</v>
      </c>
    </row>
    <row r="182" spans="1:5" x14ac:dyDescent="0.35">
      <c r="A182" s="125" t="s">
        <v>883</v>
      </c>
      <c r="B182" s="213" t="s">
        <v>883</v>
      </c>
      <c r="C182" s="125" t="s">
        <v>775</v>
      </c>
      <c r="D182" s="126">
        <v>3417.35</v>
      </c>
      <c r="E182" s="125" t="s">
        <v>688</v>
      </c>
    </row>
    <row r="183" spans="1:5" x14ac:dyDescent="0.35">
      <c r="A183" s="125" t="s">
        <v>883</v>
      </c>
      <c r="B183" s="213" t="s">
        <v>883</v>
      </c>
      <c r="C183" s="125" t="s">
        <v>860</v>
      </c>
      <c r="D183" s="126">
        <v>17966.29</v>
      </c>
      <c r="E183" s="125" t="s">
        <v>688</v>
      </c>
    </row>
    <row r="184" spans="1:5" x14ac:dyDescent="0.35">
      <c r="A184" s="125" t="s">
        <v>883</v>
      </c>
      <c r="B184" s="213" t="s">
        <v>883</v>
      </c>
      <c r="C184" s="125" t="s">
        <v>2135</v>
      </c>
      <c r="D184" s="126">
        <v>21104.240000000002</v>
      </c>
      <c r="E184" s="125" t="s">
        <v>688</v>
      </c>
    </row>
    <row r="185" spans="1:5" x14ac:dyDescent="0.35">
      <c r="A185" s="125" t="s">
        <v>883</v>
      </c>
      <c r="B185" s="213" t="s">
        <v>883</v>
      </c>
      <c r="C185" s="125" t="s">
        <v>845</v>
      </c>
      <c r="D185" s="126">
        <v>21482.47</v>
      </c>
      <c r="E185" s="125" t="s">
        <v>688</v>
      </c>
    </row>
    <row r="186" spans="1:5" x14ac:dyDescent="0.35">
      <c r="A186" s="125" t="s">
        <v>883</v>
      </c>
      <c r="B186" s="213" t="s">
        <v>883</v>
      </c>
      <c r="C186" s="125" t="s">
        <v>839</v>
      </c>
      <c r="D186" s="126">
        <v>26695.13</v>
      </c>
      <c r="E186" s="125" t="s">
        <v>688</v>
      </c>
    </row>
    <row r="187" spans="1:5" x14ac:dyDescent="0.35">
      <c r="A187" s="125" t="s">
        <v>883</v>
      </c>
      <c r="B187" s="213" t="s">
        <v>883</v>
      </c>
      <c r="C187" s="125" t="s">
        <v>840</v>
      </c>
      <c r="D187" s="126">
        <v>32785.18</v>
      </c>
      <c r="E187" s="125" t="s">
        <v>688</v>
      </c>
    </row>
    <row r="188" spans="1:5" x14ac:dyDescent="0.35">
      <c r="A188" s="125" t="s">
        <v>883</v>
      </c>
      <c r="B188" s="213" t="s">
        <v>883</v>
      </c>
      <c r="C188" s="125" t="s">
        <v>798</v>
      </c>
      <c r="D188" s="126">
        <v>1419.13</v>
      </c>
      <c r="E188" s="125" t="s">
        <v>688</v>
      </c>
    </row>
    <row r="189" spans="1:5" x14ac:dyDescent="0.35">
      <c r="A189" s="125" t="s">
        <v>883</v>
      </c>
      <c r="B189" s="213" t="s">
        <v>883</v>
      </c>
      <c r="C189" s="125" t="s">
        <v>785</v>
      </c>
      <c r="D189" s="126">
        <v>1604.41</v>
      </c>
      <c r="E189" s="125" t="s">
        <v>688</v>
      </c>
    </row>
    <row r="190" spans="1:5" x14ac:dyDescent="0.35">
      <c r="A190" s="125" t="s">
        <v>883</v>
      </c>
      <c r="B190" s="213" t="s">
        <v>883</v>
      </c>
      <c r="C190" s="125" t="s">
        <v>1333</v>
      </c>
      <c r="D190" s="126">
        <v>14651.86</v>
      </c>
      <c r="E190" s="125" t="s">
        <v>688</v>
      </c>
    </row>
    <row r="191" spans="1:5" x14ac:dyDescent="0.35">
      <c r="A191" s="125" t="s">
        <v>883</v>
      </c>
      <c r="B191" s="213" t="s">
        <v>883</v>
      </c>
      <c r="C191" s="125" t="s">
        <v>837</v>
      </c>
      <c r="D191" s="126">
        <v>16039.47</v>
      </c>
      <c r="E191" s="125" t="s">
        <v>688</v>
      </c>
    </row>
    <row r="192" spans="1:5" x14ac:dyDescent="0.35">
      <c r="A192" s="125" t="s">
        <v>883</v>
      </c>
      <c r="B192" s="213" t="s">
        <v>883</v>
      </c>
      <c r="C192" s="125" t="s">
        <v>1764</v>
      </c>
      <c r="D192" s="126">
        <v>16841.09</v>
      </c>
      <c r="E192" s="125" t="s">
        <v>688</v>
      </c>
    </row>
    <row r="193" spans="1:5" x14ac:dyDescent="0.35">
      <c r="A193" s="125" t="s">
        <v>883</v>
      </c>
      <c r="B193" s="213" t="s">
        <v>883</v>
      </c>
      <c r="C193" s="125" t="s">
        <v>821</v>
      </c>
      <c r="D193" s="126">
        <v>20908.39</v>
      </c>
      <c r="E193" s="125" t="s">
        <v>688</v>
      </c>
    </row>
    <row r="194" spans="1:5" x14ac:dyDescent="0.35">
      <c r="A194" s="125" t="s">
        <v>883</v>
      </c>
      <c r="B194" s="213" t="s">
        <v>883</v>
      </c>
      <c r="C194" s="125" t="s">
        <v>955</v>
      </c>
      <c r="D194" s="126">
        <v>8576.06</v>
      </c>
      <c r="E194" s="125" t="s">
        <v>688</v>
      </c>
    </row>
    <row r="195" spans="1:5" x14ac:dyDescent="0.35">
      <c r="A195" s="125" t="s">
        <v>883</v>
      </c>
      <c r="B195" s="213" t="s">
        <v>883</v>
      </c>
      <c r="C195" s="125" t="s">
        <v>774</v>
      </c>
      <c r="D195" s="126">
        <v>22607.279999999999</v>
      </c>
      <c r="E195" s="125" t="s">
        <v>688</v>
      </c>
    </row>
    <row r="196" spans="1:5" x14ac:dyDescent="0.35">
      <c r="A196" s="125" t="s">
        <v>883</v>
      </c>
      <c r="B196" s="213" t="s">
        <v>883</v>
      </c>
      <c r="C196" s="125" t="s">
        <v>1540</v>
      </c>
      <c r="D196" s="126">
        <v>23018.14</v>
      </c>
      <c r="E196" s="125" t="s">
        <v>688</v>
      </c>
    </row>
    <row r="197" spans="1:5" x14ac:dyDescent="0.35">
      <c r="A197" s="125" t="s">
        <v>883</v>
      </c>
      <c r="B197" s="213" t="s">
        <v>883</v>
      </c>
      <c r="C197" s="125" t="s">
        <v>877</v>
      </c>
      <c r="D197" s="126">
        <v>40103.81</v>
      </c>
      <c r="E197" s="125" t="s">
        <v>688</v>
      </c>
    </row>
    <row r="198" spans="1:5" x14ac:dyDescent="0.35">
      <c r="A198" s="125" t="s">
        <v>883</v>
      </c>
      <c r="B198" s="213" t="s">
        <v>883</v>
      </c>
      <c r="C198" s="125" t="s">
        <v>937</v>
      </c>
      <c r="D198" s="126">
        <v>17864.41</v>
      </c>
      <c r="E198" s="125" t="s">
        <v>688</v>
      </c>
    </row>
    <row r="199" spans="1:5" x14ac:dyDescent="0.35">
      <c r="A199" s="125" t="s">
        <v>883</v>
      </c>
      <c r="B199" s="213" t="s">
        <v>883</v>
      </c>
      <c r="C199" s="125" t="s">
        <v>1780</v>
      </c>
      <c r="D199" s="126">
        <v>21795.86</v>
      </c>
      <c r="E199" s="125" t="s">
        <v>688</v>
      </c>
    </row>
    <row r="200" spans="1:5" x14ac:dyDescent="0.35">
      <c r="A200" s="125" t="s">
        <v>883</v>
      </c>
      <c r="B200" s="213" t="s">
        <v>883</v>
      </c>
      <c r="C200" s="125" t="s">
        <v>1780</v>
      </c>
      <c r="D200" s="126">
        <v>21795.86</v>
      </c>
      <c r="E200" s="125" t="s">
        <v>688</v>
      </c>
    </row>
    <row r="201" spans="1:5" x14ac:dyDescent="0.35">
      <c r="A201" s="125" t="s">
        <v>883</v>
      </c>
      <c r="B201" s="213" t="s">
        <v>883</v>
      </c>
      <c r="C201" s="125" t="s">
        <v>1331</v>
      </c>
      <c r="D201" s="126">
        <v>22427.71</v>
      </c>
      <c r="E201" s="125" t="s">
        <v>688</v>
      </c>
    </row>
    <row r="202" spans="1:5" x14ac:dyDescent="0.35">
      <c r="A202" s="125" t="s">
        <v>883</v>
      </c>
      <c r="B202" s="213" t="s">
        <v>883</v>
      </c>
      <c r="C202" s="125" t="s">
        <v>855</v>
      </c>
      <c r="D202" s="126">
        <v>48891.55</v>
      </c>
      <c r="E202" s="125" t="s">
        <v>688</v>
      </c>
    </row>
    <row r="203" spans="1:5" x14ac:dyDescent="0.35">
      <c r="A203" s="125" t="s">
        <v>883</v>
      </c>
      <c r="B203" s="213" t="s">
        <v>883</v>
      </c>
      <c r="C203" s="125" t="s">
        <v>862</v>
      </c>
      <c r="D203" s="126">
        <v>17771.400000000001</v>
      </c>
      <c r="E203" s="125" t="s">
        <v>688</v>
      </c>
    </row>
    <row r="204" spans="1:5" x14ac:dyDescent="0.35">
      <c r="A204" s="125" t="s">
        <v>883</v>
      </c>
      <c r="B204" s="213" t="s">
        <v>883</v>
      </c>
      <c r="C204" s="125" t="s">
        <v>816</v>
      </c>
      <c r="D204" s="126">
        <v>1074.6600000000001</v>
      </c>
      <c r="E204" s="125" t="s">
        <v>688</v>
      </c>
    </row>
    <row r="205" spans="1:5" x14ac:dyDescent="0.35">
      <c r="A205" s="125" t="s">
        <v>883</v>
      </c>
      <c r="B205" s="213" t="s">
        <v>883</v>
      </c>
      <c r="C205" s="125" t="s">
        <v>865</v>
      </c>
      <c r="D205" s="126">
        <v>1823.25</v>
      </c>
      <c r="E205" s="125" t="s">
        <v>688</v>
      </c>
    </row>
    <row r="206" spans="1:5" x14ac:dyDescent="0.35">
      <c r="A206" s="125" t="s">
        <v>883</v>
      </c>
      <c r="B206" s="213" t="s">
        <v>883</v>
      </c>
      <c r="C206" s="125" t="s">
        <v>2141</v>
      </c>
      <c r="D206" s="126">
        <v>19305.77</v>
      </c>
      <c r="E206" s="125" t="s">
        <v>688</v>
      </c>
    </row>
    <row r="207" spans="1:5" x14ac:dyDescent="0.35">
      <c r="A207" s="125" t="s">
        <v>883</v>
      </c>
      <c r="B207" s="213" t="s">
        <v>883</v>
      </c>
      <c r="C207" s="125" t="s">
        <v>828</v>
      </c>
      <c r="D207" s="126">
        <v>5533.73</v>
      </c>
      <c r="E207" s="125" t="s">
        <v>688</v>
      </c>
    </row>
    <row r="208" spans="1:5" x14ac:dyDescent="0.35">
      <c r="A208" s="125" t="s">
        <v>883</v>
      </c>
      <c r="B208" s="213" t="s">
        <v>883</v>
      </c>
      <c r="C208" s="125" t="s">
        <v>1582</v>
      </c>
      <c r="D208" s="126">
        <v>16769.14</v>
      </c>
      <c r="E208" s="125" t="s">
        <v>688</v>
      </c>
    </row>
    <row r="209" spans="1:5" x14ac:dyDescent="0.35">
      <c r="A209" s="125" t="s">
        <v>883</v>
      </c>
      <c r="B209" s="213" t="s">
        <v>883</v>
      </c>
      <c r="C209" s="125" t="s">
        <v>1452</v>
      </c>
      <c r="D209" s="126">
        <v>18287.89</v>
      </c>
      <c r="E209" s="125" t="s">
        <v>688</v>
      </c>
    </row>
    <row r="210" spans="1:5" x14ac:dyDescent="0.35">
      <c r="A210" s="125" t="s">
        <v>883</v>
      </c>
      <c r="B210" s="213" t="s">
        <v>883</v>
      </c>
      <c r="C210" s="125" t="s">
        <v>799</v>
      </c>
      <c r="D210" s="126">
        <v>20774.72</v>
      </c>
      <c r="E210" s="125" t="s">
        <v>688</v>
      </c>
    </row>
    <row r="211" spans="1:5" x14ac:dyDescent="0.35">
      <c r="A211" s="125" t="s">
        <v>883</v>
      </c>
      <c r="B211" s="213" t="s">
        <v>883</v>
      </c>
      <c r="C211" s="125" t="s">
        <v>2101</v>
      </c>
      <c r="D211" s="126">
        <v>15669.34</v>
      </c>
      <c r="E211" s="125" t="s">
        <v>688</v>
      </c>
    </row>
    <row r="212" spans="1:5" x14ac:dyDescent="0.35">
      <c r="A212" s="125" t="s">
        <v>883</v>
      </c>
      <c r="B212" s="213" t="s">
        <v>883</v>
      </c>
      <c r="C212" s="125" t="s">
        <v>863</v>
      </c>
      <c r="D212" s="126">
        <v>21254</v>
      </c>
      <c r="E212" s="125" t="s">
        <v>688</v>
      </c>
    </row>
    <row r="213" spans="1:5" x14ac:dyDescent="0.35">
      <c r="A213" s="125" t="s">
        <v>883</v>
      </c>
      <c r="B213" s="213" t="s">
        <v>883</v>
      </c>
      <c r="C213" s="125" t="s">
        <v>873</v>
      </c>
      <c r="D213" s="126">
        <v>16835.310000000001</v>
      </c>
      <c r="E213" s="125" t="s">
        <v>688</v>
      </c>
    </row>
    <row r="214" spans="1:5" x14ac:dyDescent="0.35">
      <c r="A214" s="125" t="s">
        <v>883</v>
      </c>
      <c r="B214" s="213" t="s">
        <v>883</v>
      </c>
      <c r="C214" s="125" t="s">
        <v>801</v>
      </c>
      <c r="D214" s="126">
        <v>18574.240000000002</v>
      </c>
      <c r="E214" s="125" t="s">
        <v>688</v>
      </c>
    </row>
    <row r="215" spans="1:5" x14ac:dyDescent="0.35">
      <c r="A215" s="125" t="s">
        <v>883</v>
      </c>
      <c r="B215" s="213" t="s">
        <v>883</v>
      </c>
      <c r="C215" s="125" t="s">
        <v>867</v>
      </c>
      <c r="D215" s="126">
        <v>23318.27</v>
      </c>
      <c r="E215" s="125" t="s">
        <v>688</v>
      </c>
    </row>
    <row r="216" spans="1:5" x14ac:dyDescent="0.35">
      <c r="A216" s="125" t="s">
        <v>883</v>
      </c>
      <c r="B216" s="213" t="s">
        <v>883</v>
      </c>
      <c r="C216" s="125" t="s">
        <v>867</v>
      </c>
      <c r="D216" s="126">
        <v>23318.27</v>
      </c>
      <c r="E216" s="125" t="s">
        <v>688</v>
      </c>
    </row>
    <row r="217" spans="1:5" x14ac:dyDescent="0.35">
      <c r="A217" s="125" t="s">
        <v>883</v>
      </c>
      <c r="B217" s="213" t="s">
        <v>883</v>
      </c>
      <c r="C217" s="125" t="s">
        <v>876</v>
      </c>
      <c r="D217" s="126">
        <v>21429.46</v>
      </c>
      <c r="E217" s="125" t="s">
        <v>688</v>
      </c>
    </row>
    <row r="218" spans="1:5" x14ac:dyDescent="0.35">
      <c r="A218" s="125" t="s">
        <v>883</v>
      </c>
      <c r="B218" s="213" t="s">
        <v>883</v>
      </c>
      <c r="C218" s="125" t="s">
        <v>882</v>
      </c>
      <c r="D218" s="126">
        <v>20870.47</v>
      </c>
      <c r="E218" s="125" t="s">
        <v>688</v>
      </c>
    </row>
    <row r="219" spans="1:5" x14ac:dyDescent="0.35">
      <c r="A219" s="125" t="s">
        <v>883</v>
      </c>
      <c r="B219" s="213" t="s">
        <v>883</v>
      </c>
      <c r="C219" s="125" t="s">
        <v>853</v>
      </c>
      <c r="D219" s="126">
        <v>883.76</v>
      </c>
      <c r="E219" s="125" t="s">
        <v>688</v>
      </c>
    </row>
    <row r="220" spans="1:5" x14ac:dyDescent="0.35">
      <c r="A220" s="125" t="s">
        <v>883</v>
      </c>
      <c r="B220" s="213" t="s">
        <v>883</v>
      </c>
      <c r="C220" s="125" t="s">
        <v>881</v>
      </c>
      <c r="D220" s="126">
        <v>19809.060000000001</v>
      </c>
      <c r="E220" s="125" t="s">
        <v>688</v>
      </c>
    </row>
    <row r="221" spans="1:5" x14ac:dyDescent="0.35">
      <c r="A221" s="125" t="s">
        <v>883</v>
      </c>
      <c r="B221" s="213" t="s">
        <v>883</v>
      </c>
      <c r="C221" s="125" t="s">
        <v>953</v>
      </c>
      <c r="D221" s="126">
        <v>20035.25</v>
      </c>
      <c r="E221" s="125" t="s">
        <v>688</v>
      </c>
    </row>
    <row r="222" spans="1:5" x14ac:dyDescent="0.35">
      <c r="A222" s="125" t="s">
        <v>883</v>
      </c>
      <c r="B222" s="213" t="s">
        <v>883</v>
      </c>
      <c r="C222" s="125" t="s">
        <v>852</v>
      </c>
      <c r="D222" s="126">
        <v>22941.85</v>
      </c>
      <c r="E222" s="125" t="s">
        <v>688</v>
      </c>
    </row>
    <row r="223" spans="1:5" x14ac:dyDescent="0.35">
      <c r="A223" s="125" t="s">
        <v>883</v>
      </c>
      <c r="B223" s="213" t="s">
        <v>883</v>
      </c>
      <c r="C223" s="125" t="s">
        <v>878</v>
      </c>
      <c r="D223" s="126">
        <v>24199.439999999999</v>
      </c>
      <c r="E223" s="125" t="s">
        <v>688</v>
      </c>
    </row>
    <row r="224" spans="1:5" x14ac:dyDescent="0.35">
      <c r="A224" s="125" t="s">
        <v>883</v>
      </c>
      <c r="B224" s="213" t="s">
        <v>883</v>
      </c>
      <c r="C224" s="125" t="s">
        <v>1331</v>
      </c>
      <c r="D224" s="126">
        <v>23564.79</v>
      </c>
      <c r="E224" s="125" t="s">
        <v>688</v>
      </c>
    </row>
    <row r="225" spans="1:5" x14ac:dyDescent="0.35">
      <c r="A225" s="125" t="s">
        <v>883</v>
      </c>
      <c r="B225" s="213" t="s">
        <v>883</v>
      </c>
      <c r="C225" s="125" t="s">
        <v>1582</v>
      </c>
      <c r="D225" s="126">
        <v>15982.79</v>
      </c>
      <c r="E225" s="125" t="s">
        <v>688</v>
      </c>
    </row>
    <row r="226" spans="1:5" x14ac:dyDescent="0.35">
      <c r="A226" s="125" t="s">
        <v>883</v>
      </c>
      <c r="B226" s="213" t="s">
        <v>883</v>
      </c>
      <c r="C226" s="125" t="s">
        <v>1582</v>
      </c>
      <c r="D226" s="126">
        <v>16769.14</v>
      </c>
      <c r="E226" s="125" t="s">
        <v>688</v>
      </c>
    </row>
    <row r="227" spans="1:5" x14ac:dyDescent="0.35">
      <c r="A227" s="125" t="s">
        <v>883</v>
      </c>
      <c r="B227" s="213" t="s">
        <v>883</v>
      </c>
      <c r="C227" s="125" t="s">
        <v>772</v>
      </c>
      <c r="D227" s="126">
        <v>17303.47</v>
      </c>
      <c r="E227" s="125" t="s">
        <v>688</v>
      </c>
    </row>
    <row r="228" spans="1:5" x14ac:dyDescent="0.35">
      <c r="A228" s="125" t="s">
        <v>883</v>
      </c>
      <c r="B228" s="213" t="s">
        <v>883</v>
      </c>
      <c r="C228" s="125" t="s">
        <v>831</v>
      </c>
      <c r="D228" s="126">
        <v>1550.28</v>
      </c>
      <c r="E228" s="125" t="s">
        <v>688</v>
      </c>
    </row>
    <row r="229" spans="1:5" x14ac:dyDescent="0.35">
      <c r="A229" s="125" t="s">
        <v>883</v>
      </c>
      <c r="B229" s="213" t="s">
        <v>883</v>
      </c>
      <c r="C229" s="125" t="s">
        <v>881</v>
      </c>
      <c r="D229" s="126">
        <v>19809.060000000001</v>
      </c>
      <c r="E229" s="125" t="s">
        <v>688</v>
      </c>
    </row>
    <row r="230" spans="1:5" x14ac:dyDescent="0.35">
      <c r="A230" s="125" t="s">
        <v>883</v>
      </c>
      <c r="B230" s="213" t="s">
        <v>883</v>
      </c>
      <c r="C230" s="125" t="s">
        <v>948</v>
      </c>
      <c r="D230" s="126">
        <v>25468.05</v>
      </c>
      <c r="E230" s="125" t="s">
        <v>688</v>
      </c>
    </row>
    <row r="231" spans="1:5" x14ac:dyDescent="0.35">
      <c r="A231" s="125" t="s">
        <v>883</v>
      </c>
      <c r="B231" s="213" t="s">
        <v>883</v>
      </c>
      <c r="C231" s="125" t="s">
        <v>836</v>
      </c>
      <c r="D231" s="126">
        <v>52738.82</v>
      </c>
      <c r="E231" s="125" t="s">
        <v>688</v>
      </c>
    </row>
    <row r="232" spans="1:5" x14ac:dyDescent="0.35">
      <c r="A232" s="125" t="s">
        <v>883</v>
      </c>
      <c r="B232" s="213" t="s">
        <v>883</v>
      </c>
      <c r="C232" s="125" t="s">
        <v>836</v>
      </c>
      <c r="D232" s="126">
        <v>52738.82</v>
      </c>
      <c r="E232" s="125" t="s">
        <v>688</v>
      </c>
    </row>
    <row r="233" spans="1:5" x14ac:dyDescent="0.35">
      <c r="A233" s="125" t="s">
        <v>893</v>
      </c>
      <c r="B233" s="213" t="s">
        <v>889</v>
      </c>
      <c r="C233" s="125" t="s">
        <v>4347</v>
      </c>
      <c r="D233" s="126">
        <v>18789.8</v>
      </c>
      <c r="E233" s="125" t="s">
        <v>685</v>
      </c>
    </row>
    <row r="234" spans="1:5" x14ac:dyDescent="0.35">
      <c r="A234" s="125" t="s">
        <v>893</v>
      </c>
      <c r="B234" s="213" t="s">
        <v>789</v>
      </c>
      <c r="C234" s="125" t="s">
        <v>4348</v>
      </c>
      <c r="D234" s="126">
        <v>8108.14</v>
      </c>
      <c r="E234" s="125" t="s">
        <v>685</v>
      </c>
    </row>
    <row r="235" spans="1:5" x14ac:dyDescent="0.35">
      <c r="A235" s="125" t="s">
        <v>893</v>
      </c>
      <c r="B235" s="213" t="s">
        <v>885</v>
      </c>
      <c r="C235" s="125" t="s">
        <v>4349</v>
      </c>
      <c r="D235" s="126">
        <v>3399.42</v>
      </c>
      <c r="E235" s="125" t="s">
        <v>685</v>
      </c>
    </row>
    <row r="236" spans="1:5" x14ac:dyDescent="0.35">
      <c r="A236" s="125" t="s">
        <v>893</v>
      </c>
      <c r="B236" s="213" t="s">
        <v>885</v>
      </c>
      <c r="C236" s="125" t="s">
        <v>4350</v>
      </c>
      <c r="D236" s="126">
        <v>5516.57</v>
      </c>
      <c r="E236" s="125" t="s">
        <v>685</v>
      </c>
    </row>
    <row r="237" spans="1:5" x14ac:dyDescent="0.35">
      <c r="A237" s="125" t="s">
        <v>893</v>
      </c>
      <c r="B237" s="213" t="s">
        <v>885</v>
      </c>
      <c r="C237" s="125" t="s">
        <v>1353</v>
      </c>
      <c r="D237" s="126">
        <v>11921.94</v>
      </c>
      <c r="E237" s="125" t="s">
        <v>685</v>
      </c>
    </row>
    <row r="238" spans="1:5" x14ac:dyDescent="0.35">
      <c r="A238" s="125" t="s">
        <v>893</v>
      </c>
      <c r="B238" s="213" t="s">
        <v>885</v>
      </c>
      <c r="C238" s="125" t="s">
        <v>1354</v>
      </c>
      <c r="D238" s="126">
        <v>1706.62</v>
      </c>
      <c r="E238" s="125" t="s">
        <v>685</v>
      </c>
    </row>
    <row r="239" spans="1:5" x14ac:dyDescent="0.35">
      <c r="A239" s="125" t="s">
        <v>893</v>
      </c>
      <c r="B239" s="213" t="s">
        <v>885</v>
      </c>
      <c r="C239" s="125" t="s">
        <v>1356</v>
      </c>
      <c r="D239" s="126">
        <v>11562.43</v>
      </c>
      <c r="E239" s="125" t="s">
        <v>685</v>
      </c>
    </row>
    <row r="240" spans="1:5" x14ac:dyDescent="0.35">
      <c r="A240" s="125" t="s">
        <v>893</v>
      </c>
      <c r="B240" s="213" t="s">
        <v>885</v>
      </c>
      <c r="C240" s="125" t="s">
        <v>4351</v>
      </c>
      <c r="D240" s="126">
        <v>15978.47</v>
      </c>
      <c r="E240" s="125" t="s">
        <v>685</v>
      </c>
    </row>
    <row r="241" spans="1:5" x14ac:dyDescent="0.35">
      <c r="A241" s="125" t="s">
        <v>893</v>
      </c>
      <c r="B241" s="213" t="s">
        <v>885</v>
      </c>
      <c r="C241" s="125" t="s">
        <v>1359</v>
      </c>
      <c r="D241" s="126">
        <v>15253.93</v>
      </c>
      <c r="E241" s="125" t="s">
        <v>685</v>
      </c>
    </row>
    <row r="242" spans="1:5" x14ac:dyDescent="0.35">
      <c r="A242" s="125" t="s">
        <v>893</v>
      </c>
      <c r="B242" s="213" t="s">
        <v>885</v>
      </c>
      <c r="C242" s="125" t="s">
        <v>1360</v>
      </c>
      <c r="D242" s="126">
        <v>7417.5</v>
      </c>
      <c r="E242" s="125" t="s">
        <v>685</v>
      </c>
    </row>
    <row r="243" spans="1:5" x14ac:dyDescent="0.35">
      <c r="A243" s="125" t="s">
        <v>893</v>
      </c>
      <c r="B243" s="213" t="s">
        <v>885</v>
      </c>
      <c r="C243" s="125" t="s">
        <v>1362</v>
      </c>
      <c r="D243" s="126">
        <v>8082.04</v>
      </c>
      <c r="E243" s="125" t="s">
        <v>685</v>
      </c>
    </row>
    <row r="244" spans="1:5" x14ac:dyDescent="0.35">
      <c r="A244" s="125" t="s">
        <v>893</v>
      </c>
      <c r="B244" s="213" t="s">
        <v>885</v>
      </c>
      <c r="C244" s="125" t="s">
        <v>4352</v>
      </c>
      <c r="D244" s="126">
        <v>1499.97</v>
      </c>
      <c r="E244" s="125" t="s">
        <v>685</v>
      </c>
    </row>
    <row r="245" spans="1:5" x14ac:dyDescent="0.35">
      <c r="A245" s="125" t="s">
        <v>893</v>
      </c>
      <c r="B245" s="213" t="s">
        <v>885</v>
      </c>
      <c r="C245" s="125" t="s">
        <v>1363</v>
      </c>
      <c r="D245" s="126">
        <v>14653.77</v>
      </c>
      <c r="E245" s="125" t="s">
        <v>685</v>
      </c>
    </row>
    <row r="246" spans="1:5" x14ac:dyDescent="0.35">
      <c r="A246" s="125" t="s">
        <v>893</v>
      </c>
      <c r="B246" s="213" t="s">
        <v>885</v>
      </c>
      <c r="C246" s="125" t="s">
        <v>1364</v>
      </c>
      <c r="D246" s="126">
        <v>10147.59</v>
      </c>
      <c r="E246" s="125" t="s">
        <v>685</v>
      </c>
    </row>
    <row r="247" spans="1:5" x14ac:dyDescent="0.35">
      <c r="A247" s="125" t="s">
        <v>893</v>
      </c>
      <c r="B247" s="213" t="s">
        <v>885</v>
      </c>
      <c r="C247" s="125" t="s">
        <v>4353</v>
      </c>
      <c r="D247" s="126">
        <v>11410.96</v>
      </c>
      <c r="E247" s="125" t="s">
        <v>685</v>
      </c>
    </row>
    <row r="248" spans="1:5" x14ac:dyDescent="0.35">
      <c r="A248" s="125" t="s">
        <v>893</v>
      </c>
      <c r="B248" s="213" t="s">
        <v>885</v>
      </c>
      <c r="C248" s="125" t="s">
        <v>1346</v>
      </c>
      <c r="D248" s="126">
        <v>6774.28</v>
      </c>
      <c r="E248" s="125" t="s">
        <v>685</v>
      </c>
    </row>
    <row r="249" spans="1:5" x14ac:dyDescent="0.35">
      <c r="A249" s="125" t="s">
        <v>893</v>
      </c>
      <c r="B249" s="213" t="s">
        <v>885</v>
      </c>
      <c r="C249" s="125" t="s">
        <v>1347</v>
      </c>
      <c r="D249" s="126">
        <v>2176.6999999999998</v>
      </c>
      <c r="E249" s="125" t="s">
        <v>685</v>
      </c>
    </row>
    <row r="250" spans="1:5" x14ac:dyDescent="0.35">
      <c r="A250" s="125" t="s">
        <v>893</v>
      </c>
      <c r="B250" s="213" t="s">
        <v>885</v>
      </c>
      <c r="C250" s="125" t="s">
        <v>4354</v>
      </c>
      <c r="D250" s="126">
        <v>6801.39</v>
      </c>
      <c r="E250" s="125" t="s">
        <v>685</v>
      </c>
    </row>
    <row r="251" spans="1:5" x14ac:dyDescent="0.35">
      <c r="A251" s="125" t="s">
        <v>893</v>
      </c>
      <c r="B251" s="213" t="s">
        <v>885</v>
      </c>
      <c r="C251" s="125" t="s">
        <v>1350</v>
      </c>
      <c r="D251" s="126">
        <v>20130.189999999999</v>
      </c>
      <c r="E251" s="125" t="s">
        <v>685</v>
      </c>
    </row>
    <row r="252" spans="1:5" x14ac:dyDescent="0.35">
      <c r="A252" s="125" t="s">
        <v>893</v>
      </c>
      <c r="B252" s="213" t="s">
        <v>885</v>
      </c>
      <c r="C252" s="125" t="s">
        <v>1371</v>
      </c>
      <c r="D252" s="126">
        <v>2874.79</v>
      </c>
      <c r="E252" s="125" t="s">
        <v>685</v>
      </c>
    </row>
    <row r="253" spans="1:5" x14ac:dyDescent="0.35">
      <c r="A253" s="125" t="s">
        <v>893</v>
      </c>
      <c r="B253" s="213" t="s">
        <v>885</v>
      </c>
      <c r="C253" s="125" t="s">
        <v>2199</v>
      </c>
      <c r="D253" s="126">
        <v>14368.87</v>
      </c>
      <c r="E253" s="125" t="s">
        <v>685</v>
      </c>
    </row>
    <row r="254" spans="1:5" x14ac:dyDescent="0.35">
      <c r="A254" s="125" t="s">
        <v>893</v>
      </c>
      <c r="B254" s="213" t="s">
        <v>885</v>
      </c>
      <c r="C254" s="125" t="s">
        <v>1334</v>
      </c>
      <c r="D254" s="126">
        <v>5903.87</v>
      </c>
      <c r="E254" s="125" t="s">
        <v>685</v>
      </c>
    </row>
    <row r="255" spans="1:5" x14ac:dyDescent="0.35">
      <c r="A255" s="125" t="s">
        <v>893</v>
      </c>
      <c r="B255" s="213" t="s">
        <v>885</v>
      </c>
      <c r="C255" s="125" t="s">
        <v>1380</v>
      </c>
      <c r="D255" s="126">
        <v>5710.63</v>
      </c>
      <c r="E255" s="125" t="s">
        <v>685</v>
      </c>
    </row>
    <row r="256" spans="1:5" x14ac:dyDescent="0.35">
      <c r="A256" s="125" t="s">
        <v>893</v>
      </c>
      <c r="B256" s="213" t="s">
        <v>885</v>
      </c>
      <c r="C256" s="125" t="s">
        <v>1382</v>
      </c>
      <c r="D256" s="126">
        <v>9797.3700000000008</v>
      </c>
      <c r="E256" s="125" t="s">
        <v>685</v>
      </c>
    </row>
    <row r="257" spans="1:5" x14ac:dyDescent="0.35">
      <c r="A257" s="125" t="s">
        <v>893</v>
      </c>
      <c r="B257" s="213" t="s">
        <v>885</v>
      </c>
      <c r="C257" s="125" t="s">
        <v>1385</v>
      </c>
      <c r="D257" s="126">
        <v>13650.15</v>
      </c>
      <c r="E257" s="125" t="s">
        <v>685</v>
      </c>
    </row>
    <row r="258" spans="1:5" x14ac:dyDescent="0.35">
      <c r="A258" s="125" t="s">
        <v>893</v>
      </c>
      <c r="B258" s="213" t="s">
        <v>885</v>
      </c>
      <c r="C258" s="125" t="s">
        <v>1386</v>
      </c>
      <c r="D258" s="126">
        <v>4430.45</v>
      </c>
      <c r="E258" s="125" t="s">
        <v>685</v>
      </c>
    </row>
    <row r="259" spans="1:5" x14ac:dyDescent="0.35">
      <c r="A259" s="125" t="s">
        <v>893</v>
      </c>
      <c r="B259" s="213" t="s">
        <v>885</v>
      </c>
      <c r="C259" s="125" t="s">
        <v>2200</v>
      </c>
      <c r="D259" s="126">
        <v>14372.46</v>
      </c>
      <c r="E259" s="125" t="s">
        <v>685</v>
      </c>
    </row>
    <row r="260" spans="1:5" x14ac:dyDescent="0.35">
      <c r="A260" s="125" t="s">
        <v>893</v>
      </c>
      <c r="B260" s="213" t="s">
        <v>885</v>
      </c>
      <c r="C260" s="125" t="s">
        <v>1397</v>
      </c>
      <c r="D260" s="126">
        <v>17506.78</v>
      </c>
      <c r="E260" s="125" t="s">
        <v>685</v>
      </c>
    </row>
    <row r="261" spans="1:5" x14ac:dyDescent="0.35">
      <c r="A261" s="125" t="s">
        <v>893</v>
      </c>
      <c r="B261" s="213" t="s">
        <v>885</v>
      </c>
      <c r="C261" s="125" t="s">
        <v>1388</v>
      </c>
      <c r="D261" s="126">
        <v>2100.29</v>
      </c>
      <c r="E261" s="125" t="s">
        <v>685</v>
      </c>
    </row>
    <row r="262" spans="1:5" x14ac:dyDescent="0.35">
      <c r="A262" s="125" t="s">
        <v>893</v>
      </c>
      <c r="B262" s="213" t="s">
        <v>885</v>
      </c>
      <c r="C262" s="125" t="s">
        <v>1392</v>
      </c>
      <c r="D262" s="126">
        <v>8331.34</v>
      </c>
      <c r="E262" s="125" t="s">
        <v>685</v>
      </c>
    </row>
    <row r="263" spans="1:5" x14ac:dyDescent="0.35">
      <c r="A263" s="125" t="s">
        <v>893</v>
      </c>
      <c r="B263" s="213" t="s">
        <v>885</v>
      </c>
      <c r="C263" s="125" t="s">
        <v>1390</v>
      </c>
      <c r="D263" s="126">
        <v>6235.32</v>
      </c>
      <c r="E263" s="125" t="s">
        <v>685</v>
      </c>
    </row>
    <row r="264" spans="1:5" x14ac:dyDescent="0.35">
      <c r="A264" s="125" t="s">
        <v>893</v>
      </c>
      <c r="B264" s="213" t="s">
        <v>885</v>
      </c>
      <c r="C264" s="125" t="s">
        <v>1393</v>
      </c>
      <c r="D264" s="126">
        <v>15838.3</v>
      </c>
      <c r="E264" s="125" t="s">
        <v>685</v>
      </c>
    </row>
    <row r="265" spans="1:5" x14ac:dyDescent="0.35">
      <c r="A265" s="125" t="s">
        <v>893</v>
      </c>
      <c r="B265" s="213" t="s">
        <v>885</v>
      </c>
      <c r="C265" s="125" t="s">
        <v>1394</v>
      </c>
      <c r="D265" s="126">
        <v>6526.18</v>
      </c>
      <c r="E265" s="125" t="s">
        <v>685</v>
      </c>
    </row>
    <row r="266" spans="1:5" x14ac:dyDescent="0.35">
      <c r="A266" s="125" t="s">
        <v>893</v>
      </c>
      <c r="B266" s="213" t="s">
        <v>885</v>
      </c>
      <c r="C266" s="125" t="s">
        <v>1398</v>
      </c>
      <c r="D266" s="126">
        <v>9600.02</v>
      </c>
      <c r="E266" s="125" t="s">
        <v>685</v>
      </c>
    </row>
    <row r="267" spans="1:5" x14ac:dyDescent="0.35">
      <c r="A267" s="125" t="s">
        <v>893</v>
      </c>
      <c r="B267" s="213" t="s">
        <v>885</v>
      </c>
      <c r="C267" s="125" t="s">
        <v>4355</v>
      </c>
      <c r="D267" s="126">
        <v>7975.64</v>
      </c>
      <c r="E267" s="125" t="s">
        <v>685</v>
      </c>
    </row>
    <row r="268" spans="1:5" x14ac:dyDescent="0.35">
      <c r="A268" s="125" t="s">
        <v>893</v>
      </c>
      <c r="B268" s="213" t="s">
        <v>885</v>
      </c>
      <c r="C268" s="125" t="s">
        <v>4356</v>
      </c>
      <c r="D268" s="126">
        <v>12280.23</v>
      </c>
      <c r="E268" s="125" t="s">
        <v>685</v>
      </c>
    </row>
    <row r="269" spans="1:5" x14ac:dyDescent="0.35">
      <c r="A269" s="125" t="s">
        <v>893</v>
      </c>
      <c r="B269" s="213" t="s">
        <v>885</v>
      </c>
      <c r="C269" s="125" t="s">
        <v>1401</v>
      </c>
      <c r="D269" s="126">
        <v>1714.42</v>
      </c>
      <c r="E269" s="125" t="s">
        <v>685</v>
      </c>
    </row>
    <row r="270" spans="1:5" x14ac:dyDescent="0.35">
      <c r="A270" s="125" t="s">
        <v>893</v>
      </c>
      <c r="B270" s="213" t="s">
        <v>885</v>
      </c>
      <c r="C270" s="125" t="s">
        <v>4357</v>
      </c>
      <c r="D270" s="126">
        <v>1091.8699999999999</v>
      </c>
      <c r="E270" s="125" t="s">
        <v>685</v>
      </c>
    </row>
    <row r="271" spans="1:5" x14ac:dyDescent="0.35">
      <c r="A271" s="125" t="s">
        <v>893</v>
      </c>
      <c r="B271" s="213" t="s">
        <v>885</v>
      </c>
      <c r="C271" s="125" t="s">
        <v>4357</v>
      </c>
      <c r="D271" s="126">
        <v>29588.78</v>
      </c>
      <c r="E271" s="125" t="s">
        <v>685</v>
      </c>
    </row>
    <row r="272" spans="1:5" x14ac:dyDescent="0.35">
      <c r="A272" s="125" t="s">
        <v>893</v>
      </c>
      <c r="B272" s="213" t="s">
        <v>1957</v>
      </c>
      <c r="C272" s="125" t="s">
        <v>2200</v>
      </c>
      <c r="D272" s="126">
        <v>7417.61</v>
      </c>
      <c r="E272" s="125" t="s">
        <v>685</v>
      </c>
    </row>
    <row r="273" spans="1:5" x14ac:dyDescent="0.35">
      <c r="A273" s="125" t="s">
        <v>893</v>
      </c>
      <c r="B273" s="213" t="s">
        <v>886</v>
      </c>
      <c r="C273" s="125" t="s">
        <v>4358</v>
      </c>
      <c r="D273" s="126">
        <v>2321.31</v>
      </c>
      <c r="E273" s="125" t="s">
        <v>685</v>
      </c>
    </row>
    <row r="274" spans="1:5" x14ac:dyDescent="0.35">
      <c r="A274" s="125" t="s">
        <v>893</v>
      </c>
      <c r="B274" s="213" t="s">
        <v>888</v>
      </c>
      <c r="C274" s="125" t="s">
        <v>4359</v>
      </c>
      <c r="D274" s="126">
        <v>21541.95</v>
      </c>
      <c r="E274" s="125" t="s">
        <v>685</v>
      </c>
    </row>
    <row r="275" spans="1:5" x14ac:dyDescent="0.35">
      <c r="A275" s="125" t="s">
        <v>893</v>
      </c>
      <c r="B275" s="213" t="s">
        <v>1951</v>
      </c>
      <c r="C275" s="125" t="s">
        <v>1364</v>
      </c>
      <c r="D275" s="126">
        <v>4821.93</v>
      </c>
      <c r="E275" s="125" t="s">
        <v>685</v>
      </c>
    </row>
    <row r="276" spans="1:5" x14ac:dyDescent="0.35">
      <c r="A276" s="125" t="s">
        <v>893</v>
      </c>
      <c r="B276" s="213" t="s">
        <v>884</v>
      </c>
      <c r="C276" s="125" t="s">
        <v>4359</v>
      </c>
      <c r="D276" s="126">
        <v>7084.49</v>
      </c>
      <c r="E276" s="125" t="s">
        <v>685</v>
      </c>
    </row>
    <row r="277" spans="1:5" x14ac:dyDescent="0.35">
      <c r="A277" s="125" t="s">
        <v>893</v>
      </c>
      <c r="B277" s="213" t="s">
        <v>889</v>
      </c>
      <c r="C277" s="125" t="s">
        <v>1373</v>
      </c>
      <c r="D277" s="126">
        <v>15583.65</v>
      </c>
      <c r="E277" s="125" t="s">
        <v>685</v>
      </c>
    </row>
    <row r="278" spans="1:5" x14ac:dyDescent="0.35">
      <c r="A278" s="125" t="s">
        <v>893</v>
      </c>
      <c r="B278" s="213" t="s">
        <v>951</v>
      </c>
      <c r="C278" s="125" t="s">
        <v>4360</v>
      </c>
      <c r="D278" s="126">
        <v>13663.14</v>
      </c>
      <c r="E278" s="125" t="s">
        <v>685</v>
      </c>
    </row>
    <row r="279" spans="1:5" x14ac:dyDescent="0.35">
      <c r="A279" s="125" t="s">
        <v>893</v>
      </c>
      <c r="B279" s="213" t="s">
        <v>890</v>
      </c>
      <c r="C279" s="125" t="s">
        <v>1383</v>
      </c>
      <c r="D279" s="126">
        <v>23500</v>
      </c>
      <c r="E279" s="125" t="s">
        <v>685</v>
      </c>
    </row>
    <row r="280" spans="1:5" x14ac:dyDescent="0.35">
      <c r="A280" s="125" t="s">
        <v>893</v>
      </c>
      <c r="B280" s="213" t="s">
        <v>789</v>
      </c>
      <c r="C280" s="125" t="s">
        <v>1348</v>
      </c>
      <c r="D280" s="126">
        <v>7768.41</v>
      </c>
      <c r="E280" s="125" t="s">
        <v>685</v>
      </c>
    </row>
    <row r="281" spans="1:5" x14ac:dyDescent="0.35">
      <c r="A281" s="125" t="s">
        <v>893</v>
      </c>
      <c r="B281" s="213" t="s">
        <v>891</v>
      </c>
      <c r="C281" s="125" t="s">
        <v>1364</v>
      </c>
      <c r="D281" s="126">
        <v>23336.93</v>
      </c>
      <c r="E281" s="125" t="s">
        <v>685</v>
      </c>
    </row>
    <row r="282" spans="1:5" x14ac:dyDescent="0.35">
      <c r="A282" s="125" t="s">
        <v>893</v>
      </c>
      <c r="B282" s="213" t="s">
        <v>891</v>
      </c>
      <c r="C282" s="125" t="s">
        <v>1385</v>
      </c>
      <c r="D282" s="126">
        <v>13231.64</v>
      </c>
      <c r="E282" s="125" t="s">
        <v>685</v>
      </c>
    </row>
    <row r="283" spans="1:5" x14ac:dyDescent="0.35">
      <c r="A283" s="125" t="s">
        <v>893</v>
      </c>
      <c r="B283" s="213" t="s">
        <v>488</v>
      </c>
      <c r="C283" s="125" t="s">
        <v>1342</v>
      </c>
      <c r="D283" s="126">
        <v>5119.63</v>
      </c>
      <c r="E283" s="125" t="s">
        <v>685</v>
      </c>
    </row>
    <row r="284" spans="1:5" x14ac:dyDescent="0.35">
      <c r="A284" s="125" t="s">
        <v>893</v>
      </c>
      <c r="B284" s="213" t="s">
        <v>488</v>
      </c>
      <c r="C284" s="125" t="s">
        <v>1342</v>
      </c>
      <c r="D284" s="126">
        <v>75137.490000000005</v>
      </c>
      <c r="E284" s="125" t="s">
        <v>685</v>
      </c>
    </row>
    <row r="285" spans="1:5" x14ac:dyDescent="0.35">
      <c r="A285" s="125" t="s">
        <v>893</v>
      </c>
      <c r="B285" s="213" t="s">
        <v>488</v>
      </c>
      <c r="C285" s="125" t="s">
        <v>1342</v>
      </c>
      <c r="D285" s="126">
        <v>7437.84</v>
      </c>
      <c r="E285" s="125" t="s">
        <v>685</v>
      </c>
    </row>
    <row r="286" spans="1:5" x14ac:dyDescent="0.35">
      <c r="A286" s="125" t="s">
        <v>893</v>
      </c>
      <c r="B286" s="213" t="s">
        <v>488</v>
      </c>
      <c r="C286" s="125" t="s">
        <v>1342</v>
      </c>
      <c r="D286" s="126">
        <v>9707.15</v>
      </c>
      <c r="E286" s="125" t="s">
        <v>685</v>
      </c>
    </row>
    <row r="287" spans="1:5" x14ac:dyDescent="0.35">
      <c r="A287" s="125" t="s">
        <v>893</v>
      </c>
      <c r="B287" s="213" t="s">
        <v>488</v>
      </c>
      <c r="C287" s="125" t="s">
        <v>1342</v>
      </c>
      <c r="D287" s="126">
        <v>6702.94</v>
      </c>
      <c r="E287" s="125" t="s">
        <v>685</v>
      </c>
    </row>
    <row r="288" spans="1:5" x14ac:dyDescent="0.35">
      <c r="A288" s="125" t="s">
        <v>893</v>
      </c>
      <c r="B288" s="213" t="s">
        <v>488</v>
      </c>
      <c r="C288" s="125" t="s">
        <v>1342</v>
      </c>
      <c r="D288" s="126">
        <v>56910.39</v>
      </c>
      <c r="E288" s="125" t="s">
        <v>685</v>
      </c>
    </row>
    <row r="289" spans="1:5" x14ac:dyDescent="0.35">
      <c r="A289" s="125" t="s">
        <v>893</v>
      </c>
      <c r="B289" s="213" t="s">
        <v>1477</v>
      </c>
      <c r="C289" s="125" t="s">
        <v>1359</v>
      </c>
      <c r="D289" s="126">
        <v>20749.45</v>
      </c>
      <c r="E289" s="125" t="s">
        <v>685</v>
      </c>
    </row>
    <row r="290" spans="1:5" x14ac:dyDescent="0.35">
      <c r="A290" s="125" t="s">
        <v>893</v>
      </c>
      <c r="B290" s="213" t="s">
        <v>1477</v>
      </c>
      <c r="C290" s="125" t="s">
        <v>1359</v>
      </c>
      <c r="D290" s="126">
        <v>18843.740000000002</v>
      </c>
      <c r="E290" s="125" t="s">
        <v>685</v>
      </c>
    </row>
    <row r="291" spans="1:5" x14ac:dyDescent="0.35">
      <c r="A291" s="125" t="s">
        <v>893</v>
      </c>
      <c r="B291" s="213" t="s">
        <v>488</v>
      </c>
      <c r="C291" s="125" t="s">
        <v>1342</v>
      </c>
      <c r="D291" s="126">
        <v>5282.43</v>
      </c>
      <c r="E291" s="125" t="s">
        <v>685</v>
      </c>
    </row>
    <row r="292" spans="1:5" x14ac:dyDescent="0.35">
      <c r="A292" s="125" t="s">
        <v>893</v>
      </c>
      <c r="B292" s="213" t="s">
        <v>488</v>
      </c>
      <c r="C292" s="125" t="s">
        <v>1342</v>
      </c>
      <c r="D292" s="126">
        <v>5928.37</v>
      </c>
      <c r="E292" s="125" t="s">
        <v>685</v>
      </c>
    </row>
    <row r="293" spans="1:5" x14ac:dyDescent="0.35">
      <c r="A293" s="125" t="s">
        <v>893</v>
      </c>
      <c r="B293" s="213" t="s">
        <v>488</v>
      </c>
      <c r="C293" s="125" t="s">
        <v>1342</v>
      </c>
      <c r="D293" s="126">
        <v>50828.99</v>
      </c>
      <c r="E293" s="125" t="s">
        <v>685</v>
      </c>
    </row>
    <row r="294" spans="1:5" x14ac:dyDescent="0.35">
      <c r="A294" s="125" t="s">
        <v>893</v>
      </c>
      <c r="B294" s="213" t="s">
        <v>488</v>
      </c>
      <c r="C294" s="125" t="s">
        <v>1342</v>
      </c>
      <c r="D294" s="126">
        <v>9732.2899999999936</v>
      </c>
      <c r="E294" s="125" t="s">
        <v>685</v>
      </c>
    </row>
    <row r="295" spans="1:5" x14ac:dyDescent="0.35">
      <c r="A295" s="125" t="s">
        <v>893</v>
      </c>
      <c r="B295" s="213" t="s">
        <v>943</v>
      </c>
      <c r="C295" s="125" t="s">
        <v>1395</v>
      </c>
      <c r="D295" s="126">
        <v>6469.58</v>
      </c>
      <c r="E295" s="125" t="s">
        <v>685</v>
      </c>
    </row>
    <row r="296" spans="1:5" x14ac:dyDescent="0.35">
      <c r="A296" s="125" t="s">
        <v>893</v>
      </c>
      <c r="B296" s="213" t="s">
        <v>892</v>
      </c>
      <c r="C296" s="125" t="s">
        <v>1342</v>
      </c>
      <c r="D296" s="126">
        <v>3674.86</v>
      </c>
      <c r="E296" s="125" t="s">
        <v>685</v>
      </c>
    </row>
    <row r="297" spans="1:5" x14ac:dyDescent="0.35">
      <c r="A297" s="125" t="s">
        <v>893</v>
      </c>
      <c r="B297" s="213" t="s">
        <v>892</v>
      </c>
      <c r="C297" s="125" t="s">
        <v>4348</v>
      </c>
      <c r="D297" s="126">
        <v>4508.8599999999997</v>
      </c>
      <c r="E297" s="125" t="s">
        <v>685</v>
      </c>
    </row>
    <row r="298" spans="1:5" x14ac:dyDescent="0.35">
      <c r="A298" s="125" t="s">
        <v>893</v>
      </c>
      <c r="B298" s="213" t="s">
        <v>892</v>
      </c>
      <c r="C298" s="125" t="s">
        <v>1386</v>
      </c>
      <c r="D298" s="126">
        <v>2284.41</v>
      </c>
      <c r="E298" s="125" t="s">
        <v>685</v>
      </c>
    </row>
    <row r="299" spans="1:5" x14ac:dyDescent="0.35">
      <c r="A299" s="125" t="s">
        <v>895</v>
      </c>
      <c r="C299" s="125" t="s">
        <v>896</v>
      </c>
      <c r="D299" s="126">
        <v>104314.36</v>
      </c>
      <c r="E299" s="125" t="s">
        <v>688</v>
      </c>
    </row>
    <row r="300" spans="1:5" x14ac:dyDescent="0.35">
      <c r="A300" s="125" t="s">
        <v>895</v>
      </c>
      <c r="C300" s="125" t="s">
        <v>896</v>
      </c>
      <c r="D300" s="126">
        <v>632187.44806397159</v>
      </c>
      <c r="E300" s="125" t="s">
        <v>753</v>
      </c>
    </row>
    <row r="301" spans="1:5" x14ac:dyDescent="0.35">
      <c r="A301" s="125" t="s">
        <v>895</v>
      </c>
      <c r="C301" s="125" t="s">
        <v>896</v>
      </c>
      <c r="D301" s="126">
        <v>313868.87193602818</v>
      </c>
      <c r="E301" s="125" t="s">
        <v>685</v>
      </c>
    </row>
    <row r="302" spans="1:5" x14ac:dyDescent="0.35">
      <c r="A302" s="125" t="s">
        <v>895</v>
      </c>
      <c r="C302" s="125" t="s">
        <v>494</v>
      </c>
      <c r="D302" s="126">
        <v>2088.48</v>
      </c>
      <c r="E302" s="125" t="s">
        <v>688</v>
      </c>
    </row>
    <row r="303" spans="1:5" x14ac:dyDescent="0.35">
      <c r="A303" s="125" t="s">
        <v>895</v>
      </c>
      <c r="C303" s="125" t="s">
        <v>494</v>
      </c>
      <c r="D303" s="126">
        <v>1630.69</v>
      </c>
      <c r="E303" s="125" t="s">
        <v>753</v>
      </c>
    </row>
    <row r="304" spans="1:5" x14ac:dyDescent="0.35">
      <c r="A304" s="125" t="s">
        <v>895</v>
      </c>
      <c r="C304" s="125" t="s">
        <v>494</v>
      </c>
      <c r="D304" s="126">
        <v>3088.28</v>
      </c>
      <c r="E304" s="125" t="s">
        <v>685</v>
      </c>
    </row>
    <row r="305" spans="1:5" x14ac:dyDescent="0.35">
      <c r="A305" s="125" t="s">
        <v>4275</v>
      </c>
      <c r="C305" s="125" t="s">
        <v>2289</v>
      </c>
      <c r="D305" s="126">
        <v>30000000</v>
      </c>
      <c r="E305" s="125" t="s">
        <v>688</v>
      </c>
    </row>
    <row r="306" spans="1:5" x14ac:dyDescent="0.35">
      <c r="A306" s="125" t="s">
        <v>1007</v>
      </c>
      <c r="C306" s="125" t="s">
        <v>4361</v>
      </c>
      <c r="D306" s="126">
        <v>320245.26999999996</v>
      </c>
      <c r="E306" s="125" t="s">
        <v>688</v>
      </c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</sheetData>
  <autoFilter ref="A1:E371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Z7437"/>
  <sheetViews>
    <sheetView showGridLines="0" zoomScale="80" zoomScaleNormal="80" workbookViewId="0">
      <pane ySplit="2" topLeftCell="A3" activePane="bottomLeft" state="frozen"/>
      <selection activeCell="T25" sqref="T25"/>
      <selection pane="bottomLeft" sqref="A1:XFD1048576"/>
    </sheetView>
  </sheetViews>
  <sheetFormatPr defaultColWidth="8.7265625" defaultRowHeight="16" x14ac:dyDescent="0.4"/>
  <cols>
    <col min="1" max="1" width="55" style="165" customWidth="1"/>
    <col min="2" max="2" width="18.1796875" style="165" customWidth="1"/>
    <col min="3" max="3" width="33.453125" style="199" customWidth="1"/>
    <col min="4" max="4" width="12.1796875" style="166" customWidth="1"/>
    <col min="5" max="5" width="17.1796875" style="167" bestFit="1" customWidth="1"/>
    <col min="6" max="6" width="17.7265625" style="168" customWidth="1"/>
    <col min="7" max="7" width="15.1796875" style="169" customWidth="1"/>
    <col min="8" max="8" width="26.1796875" style="165" customWidth="1"/>
    <col min="9" max="9" width="31.1796875" style="165" customWidth="1"/>
    <col min="10" max="11" width="9.453125" style="165" customWidth="1"/>
    <col min="12" max="12" width="15.453125" style="170" customWidth="1"/>
    <col min="13" max="13" width="51.453125" style="171" customWidth="1"/>
    <col min="14" max="19" width="0" style="165" hidden="1" customWidth="1"/>
    <col min="20" max="21" width="8.7265625" style="165"/>
    <col min="22" max="22" width="10.90625" style="165" customWidth="1"/>
    <col min="23" max="16384" width="8.7265625" style="165"/>
  </cols>
  <sheetData>
    <row r="1" spans="1:14" x14ac:dyDescent="0.4">
      <c r="M1" s="187"/>
    </row>
    <row r="2" spans="1:14" x14ac:dyDescent="0.4">
      <c r="A2" s="172" t="s">
        <v>680</v>
      </c>
      <c r="B2" s="172" t="s">
        <v>748</v>
      </c>
      <c r="C2" s="172" t="s">
        <v>681</v>
      </c>
      <c r="D2" s="173" t="s">
        <v>749</v>
      </c>
      <c r="E2" s="174" t="s">
        <v>750</v>
      </c>
      <c r="F2" s="175" t="s">
        <v>752</v>
      </c>
      <c r="G2" s="176" t="s">
        <v>682</v>
      </c>
      <c r="H2" s="172" t="s">
        <v>683</v>
      </c>
      <c r="I2" s="172" t="s">
        <v>751</v>
      </c>
      <c r="J2" s="172" t="s">
        <v>684</v>
      </c>
      <c r="K2" s="172" t="s">
        <v>905</v>
      </c>
      <c r="L2" s="177" t="s">
        <v>756</v>
      </c>
      <c r="M2" s="177" t="s">
        <v>686</v>
      </c>
    </row>
    <row r="3" spans="1:14" s="185" customFormat="1" x14ac:dyDescent="0.4">
      <c r="A3" s="178" t="s">
        <v>2283</v>
      </c>
      <c r="B3" s="178"/>
      <c r="C3" s="186" t="s">
        <v>2288</v>
      </c>
      <c r="D3" s="179">
        <v>45989</v>
      </c>
      <c r="E3" s="180">
        <v>45989</v>
      </c>
      <c r="F3" s="181">
        <v>1123772.83</v>
      </c>
      <c r="G3" s="182">
        <v>115060000000</v>
      </c>
      <c r="H3" s="178" t="s">
        <v>2236</v>
      </c>
      <c r="I3" s="178" t="s">
        <v>2284</v>
      </c>
      <c r="J3" s="178" t="s">
        <v>511</v>
      </c>
      <c r="K3" s="183"/>
      <c r="L3" s="184" t="s">
        <v>753</v>
      </c>
      <c r="M3" s="184" t="s">
        <v>55</v>
      </c>
    </row>
    <row r="4" spans="1:14" s="185" customFormat="1" x14ac:dyDescent="0.4">
      <c r="A4" s="178" t="s">
        <v>2285</v>
      </c>
      <c r="B4" s="178"/>
      <c r="C4" s="186" t="s">
        <v>2286</v>
      </c>
      <c r="D4" s="179">
        <v>45989</v>
      </c>
      <c r="E4" s="180">
        <v>45989</v>
      </c>
      <c r="F4" s="181">
        <v>5096</v>
      </c>
      <c r="G4" s="182">
        <v>112120801030</v>
      </c>
      <c r="H4" s="178" t="s">
        <v>4277</v>
      </c>
      <c r="I4" s="178" t="s">
        <v>2287</v>
      </c>
      <c r="J4" s="178" t="s">
        <v>511</v>
      </c>
      <c r="K4" s="183"/>
      <c r="L4" s="184" t="s">
        <v>753</v>
      </c>
      <c r="M4" s="184" t="s">
        <v>55</v>
      </c>
    </row>
    <row r="5" spans="1:14" s="185" customFormat="1" x14ac:dyDescent="0.4">
      <c r="A5" s="178" t="s">
        <v>2323</v>
      </c>
      <c r="B5" s="178"/>
      <c r="C5" s="186" t="s">
        <v>2327</v>
      </c>
      <c r="D5" s="179">
        <v>45959</v>
      </c>
      <c r="E5" s="180">
        <v>45989</v>
      </c>
      <c r="F5" s="181">
        <v>182789.67</v>
      </c>
      <c r="G5" s="182">
        <v>115060000000</v>
      </c>
      <c r="H5" s="178" t="s">
        <v>2324</v>
      </c>
      <c r="I5" s="178" t="s">
        <v>2325</v>
      </c>
      <c r="J5" s="178" t="s">
        <v>514</v>
      </c>
      <c r="K5" s="183"/>
      <c r="L5" s="184" t="s">
        <v>685</v>
      </c>
      <c r="M5" s="184" t="s">
        <v>55</v>
      </c>
    </row>
    <row r="6" spans="1:14" s="185" customFormat="1" x14ac:dyDescent="0.4">
      <c r="A6" s="178" t="s">
        <v>2285</v>
      </c>
      <c r="B6" s="178"/>
      <c r="C6" s="186" t="s">
        <v>2286</v>
      </c>
      <c r="D6" s="179">
        <v>45959</v>
      </c>
      <c r="E6" s="180">
        <v>45989</v>
      </c>
      <c r="F6" s="181">
        <v>305.74</v>
      </c>
      <c r="G6" s="182">
        <v>112120801030</v>
      </c>
      <c r="H6" s="178" t="s">
        <v>4277</v>
      </c>
      <c r="I6" s="178" t="s">
        <v>2326</v>
      </c>
      <c r="J6" s="178" t="s">
        <v>514</v>
      </c>
      <c r="K6" s="183"/>
      <c r="L6" s="184" t="s">
        <v>685</v>
      </c>
      <c r="M6" s="184" t="s">
        <v>55</v>
      </c>
    </row>
    <row r="7" spans="1:14" s="185" customFormat="1" x14ac:dyDescent="0.4">
      <c r="A7" s="178" t="s">
        <v>2323</v>
      </c>
      <c r="B7" s="178"/>
      <c r="C7" s="186" t="s">
        <v>2327</v>
      </c>
      <c r="D7" s="179">
        <v>45932</v>
      </c>
      <c r="E7" s="180">
        <v>45989</v>
      </c>
      <c r="F7" s="181">
        <v>216020.29</v>
      </c>
      <c r="G7" s="182">
        <v>115060000000</v>
      </c>
      <c r="H7" s="178" t="s">
        <v>2236</v>
      </c>
      <c r="I7" s="178" t="s">
        <v>4272</v>
      </c>
      <c r="J7" s="178" t="s">
        <v>54</v>
      </c>
      <c r="K7" s="183"/>
      <c r="L7" s="184" t="s">
        <v>688</v>
      </c>
      <c r="M7" s="184" t="s">
        <v>55</v>
      </c>
    </row>
    <row r="8" spans="1:14" s="185" customFormat="1" x14ac:dyDescent="0.4">
      <c r="A8" s="178" t="s">
        <v>2285</v>
      </c>
      <c r="B8" s="178"/>
      <c r="C8" s="186" t="s">
        <v>2286</v>
      </c>
      <c r="D8" s="179">
        <v>45932</v>
      </c>
      <c r="E8" s="180">
        <v>45989</v>
      </c>
      <c r="F8" s="181">
        <v>1132.6199999999999</v>
      </c>
      <c r="G8" s="182">
        <v>112120801030</v>
      </c>
      <c r="H8" s="178" t="s">
        <v>4277</v>
      </c>
      <c r="I8" s="178" t="s">
        <v>4273</v>
      </c>
      <c r="J8" s="178" t="s">
        <v>54</v>
      </c>
      <c r="K8" s="183"/>
      <c r="L8" s="184" t="s">
        <v>688</v>
      </c>
      <c r="M8" s="184" t="s">
        <v>55</v>
      </c>
      <c r="N8" s="185" t="s">
        <v>6980</v>
      </c>
    </row>
    <row r="9" spans="1:14" s="185" customFormat="1" x14ac:dyDescent="0.4">
      <c r="A9" s="178" t="s">
        <v>2290</v>
      </c>
      <c r="B9" s="178"/>
      <c r="C9" s="186">
        <v>25</v>
      </c>
      <c r="D9" s="179">
        <v>45923</v>
      </c>
      <c r="E9" s="180">
        <v>45966</v>
      </c>
      <c r="F9" s="181">
        <v>3950</v>
      </c>
      <c r="G9" s="182" t="s">
        <v>2316</v>
      </c>
      <c r="H9" s="178" t="s">
        <v>2309</v>
      </c>
      <c r="I9" s="178" t="s">
        <v>6979</v>
      </c>
      <c r="J9" s="178" t="s">
        <v>514</v>
      </c>
      <c r="K9"/>
      <c r="L9" s="184" t="s">
        <v>685</v>
      </c>
      <c r="M9" s="184" t="s">
        <v>55</v>
      </c>
      <c r="N9"/>
    </row>
    <row r="10" spans="1:14" s="185" customFormat="1" x14ac:dyDescent="0.4">
      <c r="A10" s="178" t="s">
        <v>2290</v>
      </c>
      <c r="B10" s="178"/>
      <c r="C10" s="186" t="s">
        <v>2300</v>
      </c>
      <c r="D10" s="179">
        <v>45923</v>
      </c>
      <c r="E10" s="180">
        <v>45966</v>
      </c>
      <c r="F10" s="181">
        <v>-47.9</v>
      </c>
      <c r="G10" s="182" t="s">
        <v>2316</v>
      </c>
      <c r="H10" s="178" t="s">
        <v>2309</v>
      </c>
      <c r="I10" s="178" t="s">
        <v>6979</v>
      </c>
      <c r="J10" s="178" t="s">
        <v>514</v>
      </c>
      <c r="K10" s="183"/>
      <c r="L10" s="184" t="s">
        <v>685</v>
      </c>
      <c r="M10" s="184" t="s">
        <v>55</v>
      </c>
    </row>
    <row r="11" spans="1:14" s="185" customFormat="1" x14ac:dyDescent="0.4">
      <c r="A11" s="178" t="s">
        <v>2291</v>
      </c>
      <c r="B11" s="178"/>
      <c r="C11" s="186" t="s">
        <v>2301</v>
      </c>
      <c r="D11" s="179">
        <v>45960</v>
      </c>
      <c r="E11" s="180">
        <v>45966</v>
      </c>
      <c r="F11" s="181">
        <v>61.4</v>
      </c>
      <c r="G11" s="182" t="s">
        <v>2317</v>
      </c>
      <c r="H11" s="178" t="s">
        <v>2310</v>
      </c>
      <c r="I11" s="178" t="s">
        <v>6687</v>
      </c>
      <c r="J11" s="178" t="s">
        <v>575</v>
      </c>
      <c r="K11" s="183"/>
      <c r="L11" s="184" t="s">
        <v>685</v>
      </c>
      <c r="M11" s="184" t="s">
        <v>177</v>
      </c>
    </row>
    <row r="12" spans="1:14" s="185" customFormat="1" x14ac:dyDescent="0.4">
      <c r="A12" s="178" t="s">
        <v>2292</v>
      </c>
      <c r="B12" s="178"/>
      <c r="C12" s="186" t="s">
        <v>2302</v>
      </c>
      <c r="D12" s="179">
        <v>45964</v>
      </c>
      <c r="E12" s="180">
        <v>45967</v>
      </c>
      <c r="F12" s="181">
        <v>29.46</v>
      </c>
      <c r="G12" s="182" t="s">
        <v>2317</v>
      </c>
      <c r="H12" s="178" t="s">
        <v>2310</v>
      </c>
      <c r="I12" s="178" t="s">
        <v>6688</v>
      </c>
      <c r="J12" s="178" t="s">
        <v>723</v>
      </c>
      <c r="K12" s="183"/>
      <c r="L12" s="184" t="s">
        <v>685</v>
      </c>
      <c r="M12" s="184" t="s">
        <v>721</v>
      </c>
    </row>
    <row r="13" spans="1:14" s="185" customFormat="1" x14ac:dyDescent="0.4">
      <c r="A13" s="178" t="s">
        <v>2293</v>
      </c>
      <c r="B13" s="178"/>
      <c r="C13" s="186" t="s">
        <v>2303</v>
      </c>
      <c r="D13" s="179">
        <v>45964</v>
      </c>
      <c r="E13" s="180">
        <v>45967</v>
      </c>
      <c r="F13" s="181">
        <v>27.98</v>
      </c>
      <c r="G13" s="182" t="s">
        <v>2317</v>
      </c>
      <c r="H13" s="178" t="s">
        <v>2310</v>
      </c>
      <c r="I13" s="178" t="s">
        <v>6689</v>
      </c>
      <c r="J13" s="178" t="s">
        <v>573</v>
      </c>
      <c r="K13" s="183"/>
      <c r="L13" s="184" t="s">
        <v>685</v>
      </c>
      <c r="M13" s="184" t="s">
        <v>231</v>
      </c>
    </row>
    <row r="14" spans="1:14" s="185" customFormat="1" x14ac:dyDescent="0.4">
      <c r="A14" s="178" t="s">
        <v>2294</v>
      </c>
      <c r="B14" s="178"/>
      <c r="C14" s="186" t="s">
        <v>2304</v>
      </c>
      <c r="D14" s="179">
        <v>45965</v>
      </c>
      <c r="E14" s="180">
        <v>45968</v>
      </c>
      <c r="F14" s="181">
        <v>31</v>
      </c>
      <c r="G14" s="182" t="s">
        <v>2317</v>
      </c>
      <c r="H14" s="178" t="s">
        <v>2310</v>
      </c>
      <c r="I14" s="178" t="s">
        <v>6690</v>
      </c>
      <c r="J14" s="178" t="s">
        <v>676</v>
      </c>
      <c r="K14" s="183"/>
      <c r="L14" s="184" t="s">
        <v>685</v>
      </c>
      <c r="M14" s="184" t="s">
        <v>157</v>
      </c>
    </row>
    <row r="15" spans="1:14" s="185" customFormat="1" x14ac:dyDescent="0.4">
      <c r="A15" s="178" t="s">
        <v>2295</v>
      </c>
      <c r="B15" s="178"/>
      <c r="C15" s="186" t="s">
        <v>2305</v>
      </c>
      <c r="D15" s="179">
        <v>45975</v>
      </c>
      <c r="E15" s="180">
        <v>45975</v>
      </c>
      <c r="F15" s="181">
        <v>882</v>
      </c>
      <c r="G15" s="182" t="s">
        <v>2318</v>
      </c>
      <c r="H15" s="178" t="s">
        <v>2311</v>
      </c>
      <c r="I15" s="178" t="s">
        <v>6691</v>
      </c>
      <c r="J15" s="178" t="s">
        <v>514</v>
      </c>
      <c r="K15" s="183"/>
      <c r="L15" s="184" t="s">
        <v>685</v>
      </c>
      <c r="M15" s="184" t="s">
        <v>55</v>
      </c>
    </row>
    <row r="16" spans="1:14" s="185" customFormat="1" x14ac:dyDescent="0.4">
      <c r="A16" s="178" t="s">
        <v>2295</v>
      </c>
      <c r="B16" s="178"/>
      <c r="C16" s="186" t="s">
        <v>2305</v>
      </c>
      <c r="D16" s="179">
        <v>45975</v>
      </c>
      <c r="E16" s="180">
        <v>45975</v>
      </c>
      <c r="F16" s="181">
        <v>1323</v>
      </c>
      <c r="G16" s="182" t="s">
        <v>2318</v>
      </c>
      <c r="H16" s="178" t="s">
        <v>2311</v>
      </c>
      <c r="I16" s="178" t="s">
        <v>6692</v>
      </c>
      <c r="J16" s="178" t="s">
        <v>696</v>
      </c>
      <c r="K16" s="183"/>
      <c r="L16" s="184" t="s">
        <v>685</v>
      </c>
      <c r="M16" s="184" t="s">
        <v>57</v>
      </c>
    </row>
    <row r="17" spans="1:13" s="185" customFormat="1" x14ac:dyDescent="0.4">
      <c r="A17" s="178" t="s">
        <v>2295</v>
      </c>
      <c r="B17" s="178"/>
      <c r="C17" s="186" t="s">
        <v>2305</v>
      </c>
      <c r="D17" s="179">
        <v>45975</v>
      </c>
      <c r="E17" s="180">
        <v>45975</v>
      </c>
      <c r="F17" s="181">
        <v>441</v>
      </c>
      <c r="G17" s="182" t="s">
        <v>2318</v>
      </c>
      <c r="H17" s="178" t="s">
        <v>2311</v>
      </c>
      <c r="I17" s="178" t="s">
        <v>6693</v>
      </c>
      <c r="J17" s="178" t="s">
        <v>514</v>
      </c>
      <c r="K17" s="183"/>
      <c r="L17" s="184" t="s">
        <v>685</v>
      </c>
      <c r="M17" s="184" t="s">
        <v>55</v>
      </c>
    </row>
    <row r="18" spans="1:13" s="185" customFormat="1" x14ac:dyDescent="0.4">
      <c r="A18" s="178" t="s">
        <v>2295</v>
      </c>
      <c r="B18" s="178"/>
      <c r="C18" s="186" t="s">
        <v>2305</v>
      </c>
      <c r="D18" s="179">
        <v>45975</v>
      </c>
      <c r="E18" s="180">
        <v>45975</v>
      </c>
      <c r="F18" s="181">
        <v>11.2</v>
      </c>
      <c r="G18" s="182" t="s">
        <v>2319</v>
      </c>
      <c r="H18" s="178" t="s">
        <v>2312</v>
      </c>
      <c r="I18" s="178" t="s">
        <v>6694</v>
      </c>
      <c r="J18" s="178" t="s">
        <v>691</v>
      </c>
      <c r="K18" s="183"/>
      <c r="L18" s="184" t="s">
        <v>685</v>
      </c>
      <c r="M18" s="184" t="s">
        <v>689</v>
      </c>
    </row>
    <row r="19" spans="1:13" s="185" customFormat="1" x14ac:dyDescent="0.4">
      <c r="A19" s="178" t="s">
        <v>2295</v>
      </c>
      <c r="B19" s="178"/>
      <c r="C19" s="186" t="s">
        <v>2305</v>
      </c>
      <c r="D19" s="179">
        <v>45975</v>
      </c>
      <c r="E19" s="180">
        <v>45975</v>
      </c>
      <c r="F19" s="181">
        <v>133.44999999999999</v>
      </c>
      <c r="G19" s="182" t="s">
        <v>2320</v>
      </c>
      <c r="H19" s="178" t="s">
        <v>2313</v>
      </c>
      <c r="I19" s="178" t="s">
        <v>6695</v>
      </c>
      <c r="J19" s="178" t="s">
        <v>696</v>
      </c>
      <c r="K19" s="183"/>
      <c r="L19" s="184" t="s">
        <v>685</v>
      </c>
      <c r="M19" s="184" t="s">
        <v>57</v>
      </c>
    </row>
    <row r="20" spans="1:13" s="185" customFormat="1" x14ac:dyDescent="0.4">
      <c r="A20" s="178" t="s">
        <v>2295</v>
      </c>
      <c r="B20" s="178"/>
      <c r="C20" s="186" t="s">
        <v>2305</v>
      </c>
      <c r="D20" s="179">
        <v>45975</v>
      </c>
      <c r="E20" s="180">
        <v>45975</v>
      </c>
      <c r="F20" s="181">
        <v>441</v>
      </c>
      <c r="G20" s="182" t="s">
        <v>2318</v>
      </c>
      <c r="H20" s="178" t="s">
        <v>2311</v>
      </c>
      <c r="I20" s="178" t="s">
        <v>6696</v>
      </c>
      <c r="J20" s="178" t="s">
        <v>514</v>
      </c>
      <c r="K20" s="183"/>
      <c r="L20" s="184" t="s">
        <v>685</v>
      </c>
      <c r="M20" s="184" t="s">
        <v>55</v>
      </c>
    </row>
    <row r="21" spans="1:13" s="185" customFormat="1" x14ac:dyDescent="0.4">
      <c r="A21" s="178" t="s">
        <v>2295</v>
      </c>
      <c r="B21" s="178"/>
      <c r="C21" s="186" t="s">
        <v>2305</v>
      </c>
      <c r="D21" s="179">
        <v>45975</v>
      </c>
      <c r="E21" s="180">
        <v>45975</v>
      </c>
      <c r="F21" s="181">
        <v>271.39999999999998</v>
      </c>
      <c r="G21" s="182" t="s">
        <v>2321</v>
      </c>
      <c r="H21" s="178" t="s">
        <v>2314</v>
      </c>
      <c r="I21" s="178" t="s">
        <v>6697</v>
      </c>
      <c r="J21" s="178" t="s">
        <v>691</v>
      </c>
      <c r="K21" s="183"/>
      <c r="L21" s="184" t="s">
        <v>685</v>
      </c>
      <c r="M21" s="184" t="s">
        <v>689</v>
      </c>
    </row>
    <row r="22" spans="1:13" s="185" customFormat="1" x14ac:dyDescent="0.4">
      <c r="A22" s="178" t="s">
        <v>2295</v>
      </c>
      <c r="B22" s="178"/>
      <c r="C22" s="186" t="s">
        <v>2305</v>
      </c>
      <c r="D22" s="179">
        <v>45975</v>
      </c>
      <c r="E22" s="180">
        <v>45975</v>
      </c>
      <c r="F22" s="181">
        <v>1323</v>
      </c>
      <c r="G22" s="182" t="s">
        <v>2318</v>
      </c>
      <c r="H22" s="178" t="s">
        <v>2311</v>
      </c>
      <c r="I22" s="178" t="s">
        <v>6698</v>
      </c>
      <c r="J22" s="178" t="s">
        <v>514</v>
      </c>
      <c r="K22" s="183"/>
      <c r="L22" s="184" t="s">
        <v>685</v>
      </c>
      <c r="M22" s="184" t="s">
        <v>55</v>
      </c>
    </row>
    <row r="23" spans="1:13" s="185" customFormat="1" x14ac:dyDescent="0.4">
      <c r="A23" s="178" t="s">
        <v>2295</v>
      </c>
      <c r="B23" s="178"/>
      <c r="C23" s="186" t="s">
        <v>2305</v>
      </c>
      <c r="D23" s="179">
        <v>45975</v>
      </c>
      <c r="E23" s="180">
        <v>45975</v>
      </c>
      <c r="F23" s="181">
        <v>3.5</v>
      </c>
      <c r="G23" s="182" t="s">
        <v>2319</v>
      </c>
      <c r="H23" s="178" t="s">
        <v>2312</v>
      </c>
      <c r="I23" s="178" t="s">
        <v>6699</v>
      </c>
      <c r="J23" s="178" t="s">
        <v>691</v>
      </c>
      <c r="K23" s="183"/>
      <c r="L23" s="184" t="s">
        <v>685</v>
      </c>
      <c r="M23" s="184" t="s">
        <v>689</v>
      </c>
    </row>
    <row r="24" spans="1:13" s="185" customFormat="1" x14ac:dyDescent="0.4">
      <c r="A24" s="178" t="s">
        <v>2295</v>
      </c>
      <c r="B24" s="178"/>
      <c r="C24" s="186" t="s">
        <v>2305</v>
      </c>
      <c r="D24" s="179">
        <v>45975</v>
      </c>
      <c r="E24" s="180">
        <v>45975</v>
      </c>
      <c r="F24" s="181">
        <v>1323</v>
      </c>
      <c r="G24" s="182" t="s">
        <v>2318</v>
      </c>
      <c r="H24" s="178" t="s">
        <v>2311</v>
      </c>
      <c r="I24" s="178" t="s">
        <v>6700</v>
      </c>
      <c r="J24" s="178" t="s">
        <v>696</v>
      </c>
      <c r="K24" s="183"/>
      <c r="L24" s="184" t="s">
        <v>685</v>
      </c>
      <c r="M24" s="184" t="s">
        <v>57</v>
      </c>
    </row>
    <row r="25" spans="1:13" s="185" customFormat="1" x14ac:dyDescent="0.4">
      <c r="A25" s="178" t="s">
        <v>2295</v>
      </c>
      <c r="B25" s="178"/>
      <c r="C25" s="186" t="s">
        <v>2305</v>
      </c>
      <c r="D25" s="179">
        <v>45975</v>
      </c>
      <c r="E25" s="180">
        <v>45975</v>
      </c>
      <c r="F25" s="181">
        <v>441</v>
      </c>
      <c r="G25" s="182" t="s">
        <v>2318</v>
      </c>
      <c r="H25" s="178" t="s">
        <v>2311</v>
      </c>
      <c r="I25" s="178" t="s">
        <v>6701</v>
      </c>
      <c r="J25" s="178" t="s">
        <v>696</v>
      </c>
      <c r="K25" s="183"/>
      <c r="L25" s="184" t="s">
        <v>685</v>
      </c>
      <c r="M25" s="184" t="s">
        <v>57</v>
      </c>
    </row>
    <row r="26" spans="1:13" s="185" customFormat="1" x14ac:dyDescent="0.4">
      <c r="A26" s="178" t="s">
        <v>2295</v>
      </c>
      <c r="B26" s="178"/>
      <c r="C26" s="186" t="s">
        <v>2305</v>
      </c>
      <c r="D26" s="179">
        <v>45975</v>
      </c>
      <c r="E26" s="180">
        <v>45975</v>
      </c>
      <c r="F26" s="181">
        <v>276</v>
      </c>
      <c r="G26" s="182" t="s">
        <v>2321</v>
      </c>
      <c r="H26" s="178" t="s">
        <v>2314</v>
      </c>
      <c r="I26" s="178" t="s">
        <v>6697</v>
      </c>
      <c r="J26" s="178" t="s">
        <v>691</v>
      </c>
      <c r="K26" s="183"/>
      <c r="L26" s="184" t="s">
        <v>685</v>
      </c>
      <c r="M26" s="184" t="s">
        <v>689</v>
      </c>
    </row>
    <row r="27" spans="1:13" s="185" customFormat="1" x14ac:dyDescent="0.4">
      <c r="A27" s="178" t="s">
        <v>2295</v>
      </c>
      <c r="B27" s="178"/>
      <c r="C27" s="186" t="s">
        <v>2305</v>
      </c>
      <c r="D27" s="179">
        <v>45975</v>
      </c>
      <c r="E27" s="180">
        <v>45975</v>
      </c>
      <c r="F27" s="181">
        <v>13.7</v>
      </c>
      <c r="G27" s="182" t="s">
        <v>2319</v>
      </c>
      <c r="H27" s="178" t="s">
        <v>2312</v>
      </c>
      <c r="I27" s="178" t="s">
        <v>6694</v>
      </c>
      <c r="J27" s="178" t="s">
        <v>691</v>
      </c>
      <c r="K27" s="183"/>
      <c r="L27" s="184" t="s">
        <v>685</v>
      </c>
      <c r="M27" s="184" t="s">
        <v>689</v>
      </c>
    </row>
    <row r="28" spans="1:13" s="185" customFormat="1" x14ac:dyDescent="0.4">
      <c r="A28" s="178" t="s">
        <v>2295</v>
      </c>
      <c r="B28" s="178"/>
      <c r="C28" s="186" t="s">
        <v>2305</v>
      </c>
      <c r="D28" s="179">
        <v>45975</v>
      </c>
      <c r="E28" s="180">
        <v>45975</v>
      </c>
      <c r="F28" s="181">
        <v>882</v>
      </c>
      <c r="G28" s="182" t="s">
        <v>2318</v>
      </c>
      <c r="H28" s="178" t="s">
        <v>2311</v>
      </c>
      <c r="I28" s="178" t="s">
        <v>6701</v>
      </c>
      <c r="J28" s="178" t="s">
        <v>696</v>
      </c>
      <c r="K28" s="183"/>
      <c r="L28" s="184" t="s">
        <v>685</v>
      </c>
      <c r="M28" s="184" t="s">
        <v>57</v>
      </c>
    </row>
    <row r="29" spans="1:13" s="185" customFormat="1" x14ac:dyDescent="0.4">
      <c r="A29" s="178" t="s">
        <v>2295</v>
      </c>
      <c r="B29" s="178"/>
      <c r="C29" s="186" t="s">
        <v>2305</v>
      </c>
      <c r="D29" s="179">
        <v>45975</v>
      </c>
      <c r="E29" s="180">
        <v>45975</v>
      </c>
      <c r="F29" s="181">
        <v>1323</v>
      </c>
      <c r="G29" s="182" t="s">
        <v>2318</v>
      </c>
      <c r="H29" s="178" t="s">
        <v>2311</v>
      </c>
      <c r="I29" s="178" t="s">
        <v>6701</v>
      </c>
      <c r="J29" s="178" t="s">
        <v>696</v>
      </c>
      <c r="K29" s="183"/>
      <c r="L29" s="184" t="s">
        <v>685</v>
      </c>
      <c r="M29" s="184" t="s">
        <v>57</v>
      </c>
    </row>
    <row r="30" spans="1:13" s="185" customFormat="1" x14ac:dyDescent="0.4">
      <c r="A30" s="165" t="s">
        <v>2295</v>
      </c>
      <c r="B30" s="178"/>
      <c r="C30" s="186" t="s">
        <v>2305</v>
      </c>
      <c r="D30" s="179">
        <v>45975</v>
      </c>
      <c r="E30" s="180">
        <v>45975</v>
      </c>
      <c r="F30" s="181">
        <v>9.1999999999999993</v>
      </c>
      <c r="G30" s="182" t="s">
        <v>2319</v>
      </c>
      <c r="H30" s="178" t="s">
        <v>2312</v>
      </c>
      <c r="I30" s="178" t="s">
        <v>6694</v>
      </c>
      <c r="J30" s="178" t="s">
        <v>691</v>
      </c>
      <c r="K30" s="183"/>
      <c r="L30" s="184" t="s">
        <v>685</v>
      </c>
      <c r="M30" s="184" t="s">
        <v>689</v>
      </c>
    </row>
    <row r="31" spans="1:13" s="185" customFormat="1" x14ac:dyDescent="0.4">
      <c r="A31" s="178" t="s">
        <v>2295</v>
      </c>
      <c r="B31" s="178"/>
      <c r="C31" s="186" t="s">
        <v>2305</v>
      </c>
      <c r="D31" s="179">
        <v>45975</v>
      </c>
      <c r="E31" s="180">
        <v>45975</v>
      </c>
      <c r="F31" s="181">
        <v>124.05</v>
      </c>
      <c r="G31" s="182" t="s">
        <v>2320</v>
      </c>
      <c r="H31" s="178" t="s">
        <v>2313</v>
      </c>
      <c r="I31" s="178" t="s">
        <v>6702</v>
      </c>
      <c r="J31" s="178" t="s">
        <v>696</v>
      </c>
      <c r="K31" s="183"/>
      <c r="L31" s="184" t="s">
        <v>685</v>
      </c>
      <c r="M31" s="184" t="s">
        <v>57</v>
      </c>
    </row>
    <row r="32" spans="1:13" s="185" customFormat="1" x14ac:dyDescent="0.4">
      <c r="A32" s="178" t="s">
        <v>2295</v>
      </c>
      <c r="B32" s="178"/>
      <c r="C32" s="186" t="s">
        <v>2305</v>
      </c>
      <c r="D32" s="179">
        <v>45975</v>
      </c>
      <c r="E32" s="180">
        <v>45975</v>
      </c>
      <c r="F32" s="181">
        <v>11.2</v>
      </c>
      <c r="G32" s="182" t="s">
        <v>2319</v>
      </c>
      <c r="H32" s="178" t="s">
        <v>2312</v>
      </c>
      <c r="I32" s="178" t="s">
        <v>6699</v>
      </c>
      <c r="J32" s="178" t="s">
        <v>691</v>
      </c>
      <c r="K32" s="183"/>
      <c r="L32" s="184" t="s">
        <v>685</v>
      </c>
      <c r="M32" s="184" t="s">
        <v>689</v>
      </c>
    </row>
    <row r="33" spans="1:13" s="185" customFormat="1" x14ac:dyDescent="0.4">
      <c r="A33" s="178" t="s">
        <v>2295</v>
      </c>
      <c r="B33" s="178"/>
      <c r="C33" s="186" t="s">
        <v>2305</v>
      </c>
      <c r="D33" s="179">
        <v>45975</v>
      </c>
      <c r="E33" s="180">
        <v>45975</v>
      </c>
      <c r="F33" s="181">
        <v>13.6</v>
      </c>
      <c r="G33" s="182" t="s">
        <v>2319</v>
      </c>
      <c r="H33" s="178" t="s">
        <v>2312</v>
      </c>
      <c r="I33" s="178" t="s">
        <v>6694</v>
      </c>
      <c r="J33" s="178" t="s">
        <v>691</v>
      </c>
      <c r="K33" s="183"/>
      <c r="L33" s="184" t="s">
        <v>685</v>
      </c>
      <c r="M33" s="184" t="s">
        <v>689</v>
      </c>
    </row>
    <row r="34" spans="1:13" s="185" customFormat="1" x14ac:dyDescent="0.4">
      <c r="A34" s="178" t="s">
        <v>2295</v>
      </c>
      <c r="B34" s="178"/>
      <c r="C34" s="186" t="s">
        <v>2305</v>
      </c>
      <c r="D34" s="179">
        <v>45975</v>
      </c>
      <c r="E34" s="180">
        <v>45975</v>
      </c>
      <c r="F34" s="181">
        <v>12.1</v>
      </c>
      <c r="G34" s="182" t="s">
        <v>2319</v>
      </c>
      <c r="H34" s="178" t="s">
        <v>2312</v>
      </c>
      <c r="I34" s="178" t="s">
        <v>6699</v>
      </c>
      <c r="J34" s="178" t="s">
        <v>691</v>
      </c>
      <c r="K34" s="183"/>
      <c r="L34" s="184" t="s">
        <v>685</v>
      </c>
      <c r="M34" s="184" t="s">
        <v>689</v>
      </c>
    </row>
    <row r="35" spans="1:13" s="185" customFormat="1" x14ac:dyDescent="0.4">
      <c r="A35" s="178" t="s">
        <v>2295</v>
      </c>
      <c r="B35" s="178"/>
      <c r="C35" s="186" t="s">
        <v>2305</v>
      </c>
      <c r="D35" s="179">
        <v>45975</v>
      </c>
      <c r="E35" s="180">
        <v>45975</v>
      </c>
      <c r="F35" s="181">
        <v>9.1999999999999993</v>
      </c>
      <c r="G35" s="182" t="s">
        <v>2319</v>
      </c>
      <c r="H35" s="178" t="s">
        <v>2312</v>
      </c>
      <c r="I35" s="178" t="s">
        <v>6699</v>
      </c>
      <c r="J35" s="178" t="s">
        <v>691</v>
      </c>
      <c r="K35" s="183"/>
      <c r="L35" s="184" t="s">
        <v>685</v>
      </c>
      <c r="M35" s="184" t="s">
        <v>689</v>
      </c>
    </row>
    <row r="36" spans="1:13" s="185" customFormat="1" x14ac:dyDescent="0.4">
      <c r="A36" s="178" t="s">
        <v>2295</v>
      </c>
      <c r="B36" s="178"/>
      <c r="C36" s="186" t="s">
        <v>2305</v>
      </c>
      <c r="D36" s="179">
        <v>45975</v>
      </c>
      <c r="E36" s="180">
        <v>45975</v>
      </c>
      <c r="F36" s="181">
        <v>12.1</v>
      </c>
      <c r="G36" s="182" t="s">
        <v>2319</v>
      </c>
      <c r="H36" s="178" t="s">
        <v>2312</v>
      </c>
      <c r="I36" s="178" t="s">
        <v>6699</v>
      </c>
      <c r="J36" s="178" t="s">
        <v>691</v>
      </c>
      <c r="K36" s="183"/>
      <c r="L36" s="184" t="s">
        <v>685</v>
      </c>
      <c r="M36" s="184" t="s">
        <v>689</v>
      </c>
    </row>
    <row r="37" spans="1:13" s="185" customFormat="1" x14ac:dyDescent="0.4">
      <c r="A37" s="178" t="s">
        <v>2295</v>
      </c>
      <c r="B37" s="178"/>
      <c r="C37" s="186" t="s">
        <v>2305</v>
      </c>
      <c r="D37" s="179">
        <v>45975</v>
      </c>
      <c r="E37" s="180">
        <v>45975</v>
      </c>
      <c r="F37" s="181">
        <v>3.5</v>
      </c>
      <c r="G37" s="182" t="s">
        <v>2319</v>
      </c>
      <c r="H37" s="178" t="s">
        <v>2312</v>
      </c>
      <c r="I37" s="178" t="s">
        <v>6699</v>
      </c>
      <c r="J37" s="178" t="s">
        <v>691</v>
      </c>
      <c r="K37" s="183"/>
      <c r="L37" s="184" t="s">
        <v>685</v>
      </c>
      <c r="M37" s="184" t="s">
        <v>689</v>
      </c>
    </row>
    <row r="38" spans="1:13" s="185" customFormat="1" x14ac:dyDescent="0.4">
      <c r="A38" s="178" t="s">
        <v>2295</v>
      </c>
      <c r="B38" s="178"/>
      <c r="C38" s="186" t="s">
        <v>2305</v>
      </c>
      <c r="D38" s="179">
        <v>45975</v>
      </c>
      <c r="E38" s="180">
        <v>45975</v>
      </c>
      <c r="F38" s="181">
        <v>13.7</v>
      </c>
      <c r="G38" s="182" t="s">
        <v>2319</v>
      </c>
      <c r="H38" s="178" t="s">
        <v>2312</v>
      </c>
      <c r="I38" s="178" t="s">
        <v>6699</v>
      </c>
      <c r="J38" s="178" t="s">
        <v>691</v>
      </c>
      <c r="K38" s="183"/>
      <c r="L38" s="184" t="s">
        <v>685</v>
      </c>
      <c r="M38" s="184" t="s">
        <v>689</v>
      </c>
    </row>
    <row r="39" spans="1:13" s="185" customFormat="1" x14ac:dyDescent="0.4">
      <c r="A39" s="178" t="s">
        <v>2295</v>
      </c>
      <c r="B39" s="178"/>
      <c r="C39" s="186" t="s">
        <v>2305</v>
      </c>
      <c r="D39" s="179">
        <v>45975</v>
      </c>
      <c r="E39" s="180">
        <v>45975</v>
      </c>
      <c r="F39" s="181">
        <v>13.6</v>
      </c>
      <c r="G39" s="182" t="s">
        <v>2319</v>
      </c>
      <c r="H39" s="178" t="s">
        <v>2312</v>
      </c>
      <c r="I39" s="178" t="s">
        <v>6699</v>
      </c>
      <c r="J39" s="178" t="s">
        <v>691</v>
      </c>
      <c r="K39" s="183"/>
      <c r="L39" s="184" t="s">
        <v>685</v>
      </c>
      <c r="M39" s="184" t="s">
        <v>689</v>
      </c>
    </row>
    <row r="40" spans="1:13" s="185" customFormat="1" x14ac:dyDescent="0.4">
      <c r="A40" s="178" t="s">
        <v>2295</v>
      </c>
      <c r="B40" s="178"/>
      <c r="C40" s="186" t="s">
        <v>2305</v>
      </c>
      <c r="D40" s="179">
        <v>45975</v>
      </c>
      <c r="E40" s="180">
        <v>45975</v>
      </c>
      <c r="F40" s="181">
        <v>441</v>
      </c>
      <c r="G40" s="182" t="s">
        <v>2318</v>
      </c>
      <c r="H40" s="178" t="s">
        <v>2311</v>
      </c>
      <c r="I40" s="178" t="s">
        <v>6696</v>
      </c>
      <c r="J40" s="178" t="s">
        <v>514</v>
      </c>
      <c r="K40" s="183"/>
      <c r="L40" s="184" t="s">
        <v>685</v>
      </c>
      <c r="M40" s="184" t="s">
        <v>55</v>
      </c>
    </row>
    <row r="41" spans="1:13" s="185" customFormat="1" x14ac:dyDescent="0.4">
      <c r="A41" s="178" t="s">
        <v>2296</v>
      </c>
      <c r="B41" s="178"/>
      <c r="C41" s="186" t="s">
        <v>2306</v>
      </c>
      <c r="D41" s="179">
        <v>45972</v>
      </c>
      <c r="E41" s="180">
        <v>45978</v>
      </c>
      <c r="F41" s="181">
        <v>13.38</v>
      </c>
      <c r="G41" s="182" t="s">
        <v>2317</v>
      </c>
      <c r="H41" s="178" t="s">
        <v>2310</v>
      </c>
      <c r="I41" s="178" t="s">
        <v>6703</v>
      </c>
      <c r="J41" s="178" t="s">
        <v>629</v>
      </c>
      <c r="K41" s="183"/>
      <c r="L41" s="184" t="s">
        <v>685</v>
      </c>
      <c r="M41" s="184" t="s">
        <v>13</v>
      </c>
    </row>
    <row r="42" spans="1:13" s="185" customFormat="1" x14ac:dyDescent="0.4">
      <c r="A42" s="178" t="s">
        <v>2297</v>
      </c>
      <c r="B42" s="178"/>
      <c r="C42" s="186" t="s">
        <v>2307</v>
      </c>
      <c r="D42" s="179">
        <v>45945</v>
      </c>
      <c r="E42" s="180">
        <v>45980</v>
      </c>
      <c r="F42" s="181">
        <v>0.11</v>
      </c>
      <c r="G42" s="182" t="s">
        <v>2322</v>
      </c>
      <c r="H42" s="178" t="s">
        <v>2315</v>
      </c>
      <c r="I42" s="178" t="s">
        <v>6704</v>
      </c>
      <c r="J42" s="178" t="s">
        <v>561</v>
      </c>
      <c r="K42" s="183"/>
      <c r="L42" s="184" t="s">
        <v>685</v>
      </c>
      <c r="M42" s="184" t="s">
        <v>29</v>
      </c>
    </row>
    <row r="43" spans="1:13" s="185" customFormat="1" x14ac:dyDescent="0.4">
      <c r="A43" s="178" t="s">
        <v>2297</v>
      </c>
      <c r="B43" s="178"/>
      <c r="C43" s="186" t="s">
        <v>2307</v>
      </c>
      <c r="D43" s="179">
        <v>45945</v>
      </c>
      <c r="E43" s="180">
        <v>45980</v>
      </c>
      <c r="F43" s="181">
        <v>0.08</v>
      </c>
      <c r="G43" s="182" t="s">
        <v>2322</v>
      </c>
      <c r="H43" s="178" t="s">
        <v>2315</v>
      </c>
      <c r="I43" s="178" t="s">
        <v>6705</v>
      </c>
      <c r="J43" s="178" t="s">
        <v>581</v>
      </c>
      <c r="K43" s="183"/>
      <c r="L43" s="184" t="s">
        <v>685</v>
      </c>
      <c r="M43" s="184" t="s">
        <v>171</v>
      </c>
    </row>
    <row r="44" spans="1:13" s="185" customFormat="1" x14ac:dyDescent="0.4">
      <c r="A44" s="178" t="s">
        <v>2297</v>
      </c>
      <c r="B44" s="178"/>
      <c r="C44" s="186" t="s">
        <v>2307</v>
      </c>
      <c r="D44" s="179">
        <v>45945</v>
      </c>
      <c r="E44" s="180">
        <v>45980</v>
      </c>
      <c r="F44" s="181">
        <v>0.03</v>
      </c>
      <c r="G44" s="182" t="s">
        <v>2322</v>
      </c>
      <c r="H44" s="178" t="s">
        <v>2315</v>
      </c>
      <c r="I44" s="178" t="s">
        <v>6706</v>
      </c>
      <c r="J44" s="178" t="s">
        <v>518</v>
      </c>
      <c r="K44" s="183"/>
      <c r="L44" s="184" t="s">
        <v>685</v>
      </c>
      <c r="M44" s="184" t="s">
        <v>483</v>
      </c>
    </row>
    <row r="45" spans="1:13" s="185" customFormat="1" x14ac:dyDescent="0.4">
      <c r="A45" s="178" t="s">
        <v>2297</v>
      </c>
      <c r="B45" s="178"/>
      <c r="C45" s="186" t="s">
        <v>2307</v>
      </c>
      <c r="D45" s="179">
        <v>45945</v>
      </c>
      <c r="E45" s="180">
        <v>45980</v>
      </c>
      <c r="F45" s="181">
        <v>0.05</v>
      </c>
      <c r="G45" s="182" t="s">
        <v>2322</v>
      </c>
      <c r="H45" s="178" t="s">
        <v>2315</v>
      </c>
      <c r="I45" s="178" t="s">
        <v>6707</v>
      </c>
      <c r="J45" s="178" t="s">
        <v>589</v>
      </c>
      <c r="K45" s="183"/>
      <c r="L45" s="184" t="s">
        <v>685</v>
      </c>
      <c r="M45" s="184" t="s">
        <v>313</v>
      </c>
    </row>
    <row r="46" spans="1:13" s="185" customFormat="1" x14ac:dyDescent="0.4">
      <c r="A46" s="178" t="s">
        <v>2297</v>
      </c>
      <c r="B46" s="178"/>
      <c r="C46" s="186" t="s">
        <v>2307</v>
      </c>
      <c r="D46" s="179">
        <v>45945</v>
      </c>
      <c r="E46" s="180">
        <v>45980</v>
      </c>
      <c r="F46" s="181">
        <v>0.03</v>
      </c>
      <c r="G46" s="182" t="s">
        <v>2322</v>
      </c>
      <c r="H46" s="178" t="s">
        <v>2315</v>
      </c>
      <c r="I46" s="178" t="s">
        <v>6708</v>
      </c>
      <c r="J46" s="178" t="s">
        <v>526</v>
      </c>
      <c r="K46" s="183"/>
      <c r="L46" s="184" t="s">
        <v>685</v>
      </c>
      <c r="M46" s="184" t="s">
        <v>321</v>
      </c>
    </row>
    <row r="47" spans="1:13" s="185" customFormat="1" x14ac:dyDescent="0.4">
      <c r="A47" s="178" t="s">
        <v>2297</v>
      </c>
      <c r="B47" s="178"/>
      <c r="C47" s="186" t="s">
        <v>2307</v>
      </c>
      <c r="D47" s="179">
        <v>45945</v>
      </c>
      <c r="E47" s="180">
        <v>45980</v>
      </c>
      <c r="F47" s="181">
        <v>30.94</v>
      </c>
      <c r="G47" s="182" t="s">
        <v>2322</v>
      </c>
      <c r="H47" s="178" t="s">
        <v>2315</v>
      </c>
      <c r="I47" s="178" t="s">
        <v>6709</v>
      </c>
      <c r="J47" s="178" t="s">
        <v>537</v>
      </c>
      <c r="K47" s="183"/>
      <c r="L47" s="184" t="s">
        <v>685</v>
      </c>
      <c r="M47" s="184" t="s">
        <v>732</v>
      </c>
    </row>
    <row r="48" spans="1:13" s="185" customFormat="1" x14ac:dyDescent="0.4">
      <c r="A48" s="178" t="s">
        <v>2297</v>
      </c>
      <c r="B48" s="178"/>
      <c r="C48" s="186" t="s">
        <v>2307</v>
      </c>
      <c r="D48" s="179">
        <v>45945</v>
      </c>
      <c r="E48" s="180">
        <v>45980</v>
      </c>
      <c r="F48" s="181">
        <v>0.24</v>
      </c>
      <c r="G48" s="182" t="s">
        <v>2322</v>
      </c>
      <c r="H48" s="178" t="s">
        <v>2315</v>
      </c>
      <c r="I48" s="178" t="s">
        <v>6710</v>
      </c>
      <c r="J48" s="178" t="s">
        <v>540</v>
      </c>
      <c r="K48" s="183"/>
      <c r="L48" s="184" t="s">
        <v>685</v>
      </c>
      <c r="M48" s="184" t="s">
        <v>163</v>
      </c>
    </row>
    <row r="49" spans="1:13" s="185" customFormat="1" x14ac:dyDescent="0.4">
      <c r="A49" s="178" t="s">
        <v>2297</v>
      </c>
      <c r="B49" s="178"/>
      <c r="C49" s="186" t="s">
        <v>2307</v>
      </c>
      <c r="D49" s="179">
        <v>45945</v>
      </c>
      <c r="E49" s="180">
        <v>45980</v>
      </c>
      <c r="F49" s="181">
        <v>0.11</v>
      </c>
      <c r="G49" s="182" t="s">
        <v>2322</v>
      </c>
      <c r="H49" s="178" t="s">
        <v>2315</v>
      </c>
      <c r="I49" s="178" t="s">
        <v>6711</v>
      </c>
      <c r="J49" s="178" t="s">
        <v>554</v>
      </c>
      <c r="K49" s="183"/>
      <c r="L49" s="184" t="s">
        <v>685</v>
      </c>
      <c r="M49" s="184" t="s">
        <v>167</v>
      </c>
    </row>
    <row r="50" spans="1:13" s="185" customFormat="1" x14ac:dyDescent="0.4">
      <c r="A50" s="178" t="s">
        <v>2297</v>
      </c>
      <c r="B50" s="178"/>
      <c r="C50" s="186" t="s">
        <v>2307</v>
      </c>
      <c r="D50" s="179">
        <v>45945</v>
      </c>
      <c r="E50" s="180">
        <v>45980</v>
      </c>
      <c r="F50" s="181">
        <v>8.24</v>
      </c>
      <c r="G50" s="182" t="s">
        <v>2322</v>
      </c>
      <c r="H50" s="178" t="s">
        <v>2315</v>
      </c>
      <c r="I50" s="178" t="s">
        <v>6712</v>
      </c>
      <c r="J50" s="178" t="s">
        <v>549</v>
      </c>
      <c r="K50" s="183"/>
      <c r="L50" s="184" t="s">
        <v>685</v>
      </c>
      <c r="M50" s="184" t="s">
        <v>37</v>
      </c>
    </row>
    <row r="51" spans="1:13" s="185" customFormat="1" x14ac:dyDescent="0.4">
      <c r="A51" s="178" t="s">
        <v>2297</v>
      </c>
      <c r="B51" s="178"/>
      <c r="C51" s="186" t="s">
        <v>2307</v>
      </c>
      <c r="D51" s="179">
        <v>45945</v>
      </c>
      <c r="E51" s="180">
        <v>45980</v>
      </c>
      <c r="F51" s="181">
        <v>7.54</v>
      </c>
      <c r="G51" s="182" t="s">
        <v>2322</v>
      </c>
      <c r="H51" s="178" t="s">
        <v>2315</v>
      </c>
      <c r="I51" s="178" t="s">
        <v>6713</v>
      </c>
      <c r="J51" s="178" t="s">
        <v>541</v>
      </c>
      <c r="K51" s="183"/>
      <c r="L51" s="184" t="s">
        <v>685</v>
      </c>
      <c r="M51" s="184" t="s">
        <v>49</v>
      </c>
    </row>
    <row r="52" spans="1:13" s="185" customFormat="1" x14ac:dyDescent="0.4">
      <c r="A52" s="178" t="s">
        <v>2297</v>
      </c>
      <c r="B52" s="178"/>
      <c r="C52" s="186" t="s">
        <v>2307</v>
      </c>
      <c r="D52" s="179">
        <v>45945</v>
      </c>
      <c r="E52" s="180">
        <v>45980</v>
      </c>
      <c r="F52" s="181">
        <v>0.05</v>
      </c>
      <c r="G52" s="182" t="s">
        <v>2322</v>
      </c>
      <c r="H52" s="178" t="s">
        <v>2315</v>
      </c>
      <c r="I52" s="178" t="s">
        <v>6714</v>
      </c>
      <c r="J52" s="178" t="s">
        <v>606</v>
      </c>
      <c r="K52" s="183"/>
      <c r="L52" s="184" t="s">
        <v>685</v>
      </c>
      <c r="M52" s="184" t="s">
        <v>295</v>
      </c>
    </row>
    <row r="53" spans="1:13" s="185" customFormat="1" x14ac:dyDescent="0.4">
      <c r="A53" s="178" t="s">
        <v>2297</v>
      </c>
      <c r="B53" s="178"/>
      <c r="C53" s="186" t="s">
        <v>2307</v>
      </c>
      <c r="D53" s="179">
        <v>45945</v>
      </c>
      <c r="E53" s="180">
        <v>45980</v>
      </c>
      <c r="F53" s="181">
        <v>0.05</v>
      </c>
      <c r="G53" s="182" t="s">
        <v>2322</v>
      </c>
      <c r="H53" s="178" t="s">
        <v>2315</v>
      </c>
      <c r="I53" s="178" t="s">
        <v>6715</v>
      </c>
      <c r="J53" s="178" t="s">
        <v>594</v>
      </c>
      <c r="K53" s="183"/>
      <c r="L53" s="184" t="s">
        <v>685</v>
      </c>
      <c r="M53" s="184" t="s">
        <v>327</v>
      </c>
    </row>
    <row r="54" spans="1:13" s="185" customFormat="1" x14ac:dyDescent="0.4">
      <c r="A54" s="178" t="s">
        <v>2297</v>
      </c>
      <c r="B54" s="178"/>
      <c r="C54" s="186" t="s">
        <v>2307</v>
      </c>
      <c r="D54" s="179">
        <v>45945</v>
      </c>
      <c r="E54" s="180">
        <v>45980</v>
      </c>
      <c r="F54" s="181">
        <v>0.65</v>
      </c>
      <c r="G54" s="182" t="s">
        <v>2322</v>
      </c>
      <c r="H54" s="178" t="s">
        <v>2315</v>
      </c>
      <c r="I54" s="178" t="s">
        <v>6716</v>
      </c>
      <c r="J54" s="178" t="s">
        <v>591</v>
      </c>
      <c r="K54" s="183"/>
      <c r="L54" s="184" t="s">
        <v>685</v>
      </c>
      <c r="M54" s="184" t="s">
        <v>45</v>
      </c>
    </row>
    <row r="55" spans="1:13" s="185" customFormat="1" x14ac:dyDescent="0.4">
      <c r="A55" s="178" t="s">
        <v>2297</v>
      </c>
      <c r="B55" s="178"/>
      <c r="C55" s="186" t="s">
        <v>2307</v>
      </c>
      <c r="D55" s="179">
        <v>45945</v>
      </c>
      <c r="E55" s="180">
        <v>45980</v>
      </c>
      <c r="F55" s="181">
        <v>0.03</v>
      </c>
      <c r="G55" s="182" t="s">
        <v>2322</v>
      </c>
      <c r="H55" s="178" t="s">
        <v>2315</v>
      </c>
      <c r="I55" s="178" t="s">
        <v>6717</v>
      </c>
      <c r="J55" s="178" t="s">
        <v>529</v>
      </c>
      <c r="K55" s="183"/>
      <c r="L55" s="184" t="s">
        <v>685</v>
      </c>
      <c r="M55" s="184" t="s">
        <v>23</v>
      </c>
    </row>
    <row r="56" spans="1:13" s="185" customFormat="1" x14ac:dyDescent="0.4">
      <c r="A56" s="178" t="s">
        <v>2297</v>
      </c>
      <c r="B56" s="178"/>
      <c r="C56" s="186" t="s">
        <v>2307</v>
      </c>
      <c r="D56" s="179">
        <v>45945</v>
      </c>
      <c r="E56" s="180">
        <v>45980</v>
      </c>
      <c r="F56" s="181">
        <v>0.08</v>
      </c>
      <c r="G56" s="182" t="s">
        <v>2322</v>
      </c>
      <c r="H56" s="178" t="s">
        <v>2315</v>
      </c>
      <c r="I56" s="178" t="s">
        <v>6718</v>
      </c>
      <c r="J56" s="178" t="s">
        <v>560</v>
      </c>
      <c r="K56" s="183"/>
      <c r="L56" s="184" t="s">
        <v>685</v>
      </c>
      <c r="M56" s="184" t="s">
        <v>165</v>
      </c>
    </row>
    <row r="57" spans="1:13" s="185" customFormat="1" x14ac:dyDescent="0.4">
      <c r="A57" s="178" t="s">
        <v>2297</v>
      </c>
      <c r="B57" s="178"/>
      <c r="C57" s="186" t="s">
        <v>2307</v>
      </c>
      <c r="D57" s="179">
        <v>45945</v>
      </c>
      <c r="E57" s="180">
        <v>45980</v>
      </c>
      <c r="F57" s="181">
        <v>13.57</v>
      </c>
      <c r="G57" s="182" t="s">
        <v>2322</v>
      </c>
      <c r="H57" s="178" t="s">
        <v>2315</v>
      </c>
      <c r="I57" s="178" t="s">
        <v>6719</v>
      </c>
      <c r="J57" s="178" t="s">
        <v>538</v>
      </c>
      <c r="K57" s="183"/>
      <c r="L57" s="184" t="s">
        <v>685</v>
      </c>
      <c r="M57" s="184" t="s">
        <v>33</v>
      </c>
    </row>
    <row r="58" spans="1:13" s="185" customFormat="1" x14ac:dyDescent="0.4">
      <c r="A58" s="178" t="s">
        <v>2297</v>
      </c>
      <c r="B58" s="178"/>
      <c r="C58" s="186" t="s">
        <v>2307</v>
      </c>
      <c r="D58" s="179">
        <v>45945</v>
      </c>
      <c r="E58" s="180">
        <v>45980</v>
      </c>
      <c r="F58" s="181">
        <v>1.02</v>
      </c>
      <c r="G58" s="182" t="s">
        <v>2322</v>
      </c>
      <c r="H58" s="178" t="s">
        <v>2315</v>
      </c>
      <c r="I58" s="178" t="s">
        <v>6720</v>
      </c>
      <c r="J58" s="178" t="s">
        <v>562</v>
      </c>
      <c r="K58" s="183"/>
      <c r="L58" s="184" t="s">
        <v>685</v>
      </c>
      <c r="M58" s="184" t="s">
        <v>43</v>
      </c>
    </row>
    <row r="59" spans="1:13" s="185" customFormat="1" x14ac:dyDescent="0.4">
      <c r="A59" s="178" t="s">
        <v>2297</v>
      </c>
      <c r="B59" s="178"/>
      <c r="C59" s="186" t="s">
        <v>2307</v>
      </c>
      <c r="D59" s="179">
        <v>45945</v>
      </c>
      <c r="E59" s="180">
        <v>45980</v>
      </c>
      <c r="F59" s="181">
        <v>0.08</v>
      </c>
      <c r="G59" s="182" t="s">
        <v>2322</v>
      </c>
      <c r="H59" s="178" t="s">
        <v>2315</v>
      </c>
      <c r="I59" s="178" t="s">
        <v>6721</v>
      </c>
      <c r="J59" s="178" t="s">
        <v>665</v>
      </c>
      <c r="K59" s="183"/>
      <c r="L59" s="184" t="s">
        <v>685</v>
      </c>
      <c r="M59" s="184" t="s">
        <v>343</v>
      </c>
    </row>
    <row r="60" spans="1:13" s="185" customFormat="1" x14ac:dyDescent="0.4">
      <c r="A60" s="178" t="s">
        <v>2297</v>
      </c>
      <c r="B60" s="178"/>
      <c r="C60" s="186" t="s">
        <v>2307</v>
      </c>
      <c r="D60" s="179">
        <v>45945</v>
      </c>
      <c r="E60" s="180">
        <v>45980</v>
      </c>
      <c r="F60" s="181">
        <v>0.4</v>
      </c>
      <c r="G60" s="182" t="s">
        <v>2322</v>
      </c>
      <c r="H60" s="178" t="s">
        <v>2315</v>
      </c>
      <c r="I60" s="178" t="s">
        <v>6722</v>
      </c>
      <c r="J60" s="178" t="s">
        <v>666</v>
      </c>
      <c r="K60" s="183"/>
      <c r="L60" s="184" t="s">
        <v>685</v>
      </c>
      <c r="M60" s="184" t="s">
        <v>47</v>
      </c>
    </row>
    <row r="61" spans="1:13" s="185" customFormat="1" x14ac:dyDescent="0.4">
      <c r="A61" s="178" t="s">
        <v>2297</v>
      </c>
      <c r="B61" s="178"/>
      <c r="C61" s="186" t="s">
        <v>2307</v>
      </c>
      <c r="D61" s="179">
        <v>45945</v>
      </c>
      <c r="E61" s="180">
        <v>45980</v>
      </c>
      <c r="F61" s="181">
        <v>0.62</v>
      </c>
      <c r="G61" s="182" t="s">
        <v>2322</v>
      </c>
      <c r="H61" s="178" t="s">
        <v>2315</v>
      </c>
      <c r="I61" s="178" t="s">
        <v>6723</v>
      </c>
      <c r="J61" s="178" t="s">
        <v>2228</v>
      </c>
      <c r="K61" s="183"/>
      <c r="L61" s="184" t="s">
        <v>685</v>
      </c>
      <c r="M61" s="184" t="s">
        <v>1969</v>
      </c>
    </row>
    <row r="62" spans="1:13" s="185" customFormat="1" x14ac:dyDescent="0.4">
      <c r="A62" s="178" t="s">
        <v>2297</v>
      </c>
      <c r="B62" s="178"/>
      <c r="C62" s="186" t="s">
        <v>2307</v>
      </c>
      <c r="D62" s="179">
        <v>45945</v>
      </c>
      <c r="E62" s="180">
        <v>45980</v>
      </c>
      <c r="F62" s="181">
        <v>0.11</v>
      </c>
      <c r="G62" s="182" t="s">
        <v>2322</v>
      </c>
      <c r="H62" s="178" t="s">
        <v>2315</v>
      </c>
      <c r="I62" s="178" t="s">
        <v>6724</v>
      </c>
      <c r="J62" s="178" t="s">
        <v>576</v>
      </c>
      <c r="K62" s="183"/>
      <c r="L62" s="184" t="s">
        <v>685</v>
      </c>
      <c r="M62" s="184" t="s">
        <v>169</v>
      </c>
    </row>
    <row r="63" spans="1:13" s="185" customFormat="1" x14ac:dyDescent="0.4">
      <c r="A63" s="178" t="s">
        <v>2297</v>
      </c>
      <c r="B63" s="178"/>
      <c r="C63" s="186" t="s">
        <v>2307</v>
      </c>
      <c r="D63" s="179">
        <v>45945</v>
      </c>
      <c r="E63" s="180">
        <v>45980</v>
      </c>
      <c r="F63" s="181">
        <v>0.56999999999999995</v>
      </c>
      <c r="G63" s="182" t="s">
        <v>2322</v>
      </c>
      <c r="H63" s="178" t="s">
        <v>2315</v>
      </c>
      <c r="I63" s="178" t="s">
        <v>6725</v>
      </c>
      <c r="J63" s="178" t="s">
        <v>522</v>
      </c>
      <c r="K63" s="183"/>
      <c r="L63" s="184" t="s">
        <v>685</v>
      </c>
      <c r="M63" s="184" t="s">
        <v>41</v>
      </c>
    </row>
    <row r="64" spans="1:13" s="185" customFormat="1" x14ac:dyDescent="0.4">
      <c r="A64" s="178" t="s">
        <v>2297</v>
      </c>
      <c r="B64" s="178"/>
      <c r="C64" s="186" t="s">
        <v>2307</v>
      </c>
      <c r="D64" s="179">
        <v>45945</v>
      </c>
      <c r="E64" s="180">
        <v>45980</v>
      </c>
      <c r="F64" s="181">
        <v>0.05</v>
      </c>
      <c r="G64" s="182" t="s">
        <v>2322</v>
      </c>
      <c r="H64" s="178" t="s">
        <v>2315</v>
      </c>
      <c r="I64" s="178" t="s">
        <v>6726</v>
      </c>
      <c r="J64" s="178" t="s">
        <v>559</v>
      </c>
      <c r="K64" s="183"/>
      <c r="L64" s="184" t="s">
        <v>685</v>
      </c>
      <c r="M64" s="184" t="s">
        <v>469</v>
      </c>
    </row>
    <row r="65" spans="1:13" s="185" customFormat="1" x14ac:dyDescent="0.4">
      <c r="A65" s="178" t="s">
        <v>2297</v>
      </c>
      <c r="B65" s="178"/>
      <c r="C65" s="186" t="s">
        <v>2307</v>
      </c>
      <c r="D65" s="179">
        <v>45945</v>
      </c>
      <c r="E65" s="180">
        <v>45980</v>
      </c>
      <c r="F65" s="181">
        <v>0.4</v>
      </c>
      <c r="G65" s="182" t="s">
        <v>2322</v>
      </c>
      <c r="H65" s="178" t="s">
        <v>2315</v>
      </c>
      <c r="I65" s="178" t="s">
        <v>6727</v>
      </c>
      <c r="J65" s="178" t="s">
        <v>616</v>
      </c>
      <c r="K65" s="183"/>
      <c r="L65" s="184" t="s">
        <v>685</v>
      </c>
      <c r="M65" s="184" t="s">
        <v>467</v>
      </c>
    </row>
    <row r="66" spans="1:13" s="185" customFormat="1" x14ac:dyDescent="0.4">
      <c r="A66" s="178" t="s">
        <v>2297</v>
      </c>
      <c r="B66" s="178"/>
      <c r="C66" s="186" t="s">
        <v>2307</v>
      </c>
      <c r="D66" s="179">
        <v>45945</v>
      </c>
      <c r="E66" s="180">
        <v>45980</v>
      </c>
      <c r="F66" s="181">
        <v>108.88</v>
      </c>
      <c r="G66" s="182" t="s">
        <v>2322</v>
      </c>
      <c r="H66" s="178" t="s">
        <v>2315</v>
      </c>
      <c r="I66" s="178" t="s">
        <v>6728</v>
      </c>
      <c r="J66" s="178" t="s">
        <v>514</v>
      </c>
      <c r="K66" s="183"/>
      <c r="L66" s="184" t="s">
        <v>685</v>
      </c>
      <c r="M66" s="184" t="s">
        <v>55</v>
      </c>
    </row>
    <row r="67" spans="1:13" s="185" customFormat="1" x14ac:dyDescent="0.4">
      <c r="A67" s="178" t="s">
        <v>2297</v>
      </c>
      <c r="B67" s="178"/>
      <c r="C67" s="186" t="s">
        <v>2307</v>
      </c>
      <c r="D67" s="179">
        <v>45945</v>
      </c>
      <c r="E67" s="180">
        <v>45980</v>
      </c>
      <c r="F67" s="181">
        <v>0.24</v>
      </c>
      <c r="G67" s="182" t="s">
        <v>2322</v>
      </c>
      <c r="H67" s="178" t="s">
        <v>2315</v>
      </c>
      <c r="I67" s="178" t="s">
        <v>6729</v>
      </c>
      <c r="J67" s="178" t="s">
        <v>637</v>
      </c>
      <c r="K67" s="183"/>
      <c r="L67" s="184" t="s">
        <v>685</v>
      </c>
      <c r="M67" s="184" t="s">
        <v>441</v>
      </c>
    </row>
    <row r="68" spans="1:13" s="185" customFormat="1" x14ac:dyDescent="0.4">
      <c r="A68" s="178" t="s">
        <v>2297</v>
      </c>
      <c r="B68" s="178"/>
      <c r="C68" s="186" t="s">
        <v>2307</v>
      </c>
      <c r="D68" s="179">
        <v>45945</v>
      </c>
      <c r="E68" s="180">
        <v>45980</v>
      </c>
      <c r="F68" s="181">
        <v>0.16</v>
      </c>
      <c r="G68" s="182" t="s">
        <v>2322</v>
      </c>
      <c r="H68" s="178" t="s">
        <v>2315</v>
      </c>
      <c r="I68" s="178" t="s">
        <v>6730</v>
      </c>
      <c r="J68" s="178" t="s">
        <v>618</v>
      </c>
      <c r="K68" s="183"/>
      <c r="L68" s="184" t="s">
        <v>685</v>
      </c>
      <c r="M68" s="184" t="s">
        <v>315</v>
      </c>
    </row>
    <row r="69" spans="1:13" s="185" customFormat="1" x14ac:dyDescent="0.4">
      <c r="A69" s="178" t="s">
        <v>2297</v>
      </c>
      <c r="B69" s="178"/>
      <c r="C69" s="186" t="s">
        <v>2307</v>
      </c>
      <c r="D69" s="179">
        <v>45945</v>
      </c>
      <c r="E69" s="180">
        <v>45980</v>
      </c>
      <c r="F69" s="181">
        <v>2.1</v>
      </c>
      <c r="G69" s="182" t="s">
        <v>2322</v>
      </c>
      <c r="H69" s="178" t="s">
        <v>2315</v>
      </c>
      <c r="I69" s="178" t="s">
        <v>6731</v>
      </c>
      <c r="J69" s="178" t="s">
        <v>669</v>
      </c>
      <c r="K69" s="183"/>
      <c r="L69" s="184" t="s">
        <v>685</v>
      </c>
      <c r="M69" s="184" t="s">
        <v>19</v>
      </c>
    </row>
    <row r="70" spans="1:13" s="185" customFormat="1" x14ac:dyDescent="0.4">
      <c r="A70" s="178" t="s">
        <v>2297</v>
      </c>
      <c r="B70" s="178"/>
      <c r="C70" s="186" t="s">
        <v>2307</v>
      </c>
      <c r="D70" s="179">
        <v>45945</v>
      </c>
      <c r="E70" s="180">
        <v>45980</v>
      </c>
      <c r="F70" s="181">
        <v>0.03</v>
      </c>
      <c r="G70" s="182" t="s">
        <v>2322</v>
      </c>
      <c r="H70" s="178" t="s">
        <v>2315</v>
      </c>
      <c r="I70" s="178" t="s">
        <v>6732</v>
      </c>
      <c r="J70" s="178" t="s">
        <v>651</v>
      </c>
      <c r="K70" s="183"/>
      <c r="L70" s="184" t="s">
        <v>685</v>
      </c>
      <c r="M70" s="184" t="s">
        <v>345</v>
      </c>
    </row>
    <row r="71" spans="1:13" s="185" customFormat="1" x14ac:dyDescent="0.4">
      <c r="A71" s="178" t="s">
        <v>2297</v>
      </c>
      <c r="B71" s="178"/>
      <c r="C71" s="186" t="s">
        <v>2307</v>
      </c>
      <c r="D71" s="179">
        <v>45945</v>
      </c>
      <c r="E71" s="180">
        <v>45980</v>
      </c>
      <c r="F71" s="181">
        <v>0.3</v>
      </c>
      <c r="G71" s="182" t="s">
        <v>2322</v>
      </c>
      <c r="H71" s="178" t="s">
        <v>2315</v>
      </c>
      <c r="I71" s="178" t="s">
        <v>6733</v>
      </c>
      <c r="J71" s="178" t="s">
        <v>530</v>
      </c>
      <c r="K71" s="183"/>
      <c r="L71" s="184" t="s">
        <v>685</v>
      </c>
      <c r="M71" s="184" t="s">
        <v>399</v>
      </c>
    </row>
    <row r="72" spans="1:13" s="185" customFormat="1" x14ac:dyDescent="0.4">
      <c r="A72" s="178" t="s">
        <v>2297</v>
      </c>
      <c r="B72" s="178"/>
      <c r="C72" s="186" t="s">
        <v>2307</v>
      </c>
      <c r="D72" s="179">
        <v>45945</v>
      </c>
      <c r="E72" s="180">
        <v>45980</v>
      </c>
      <c r="F72" s="181">
        <v>0.51</v>
      </c>
      <c r="G72" s="182" t="s">
        <v>2322</v>
      </c>
      <c r="H72" s="178" t="s">
        <v>2315</v>
      </c>
      <c r="I72" s="178" t="s">
        <v>6734</v>
      </c>
      <c r="J72" s="178" t="s">
        <v>521</v>
      </c>
      <c r="K72" s="183"/>
      <c r="L72" s="184" t="s">
        <v>685</v>
      </c>
      <c r="M72" s="184" t="s">
        <v>51</v>
      </c>
    </row>
    <row r="73" spans="1:13" s="185" customFormat="1" x14ac:dyDescent="0.4">
      <c r="A73" s="178" t="s">
        <v>2297</v>
      </c>
      <c r="B73" s="178"/>
      <c r="C73" s="186" t="s">
        <v>2307</v>
      </c>
      <c r="D73" s="179">
        <v>45945</v>
      </c>
      <c r="E73" s="180">
        <v>45980</v>
      </c>
      <c r="F73" s="181">
        <v>0.03</v>
      </c>
      <c r="G73" s="182" t="s">
        <v>2322</v>
      </c>
      <c r="H73" s="178" t="s">
        <v>2315</v>
      </c>
      <c r="I73" s="178" t="s">
        <v>6735</v>
      </c>
      <c r="J73" s="178" t="s">
        <v>604</v>
      </c>
      <c r="K73" s="183"/>
      <c r="L73" s="184" t="s">
        <v>685</v>
      </c>
      <c r="M73" s="184" t="s">
        <v>21</v>
      </c>
    </row>
    <row r="74" spans="1:13" s="185" customFormat="1" x14ac:dyDescent="0.4">
      <c r="A74" s="178" t="s">
        <v>2297</v>
      </c>
      <c r="B74" s="178"/>
      <c r="C74" s="186" t="s">
        <v>2307</v>
      </c>
      <c r="D74" s="179">
        <v>45945</v>
      </c>
      <c r="E74" s="180">
        <v>45980</v>
      </c>
      <c r="F74" s="181">
        <v>0.03</v>
      </c>
      <c r="G74" s="182" t="s">
        <v>2322</v>
      </c>
      <c r="H74" s="178" t="s">
        <v>2315</v>
      </c>
      <c r="I74" s="178" t="s">
        <v>6736</v>
      </c>
      <c r="J74" s="178" t="s">
        <v>553</v>
      </c>
      <c r="K74" s="183"/>
      <c r="L74" s="184" t="s">
        <v>685</v>
      </c>
      <c r="M74" s="184" t="s">
        <v>301</v>
      </c>
    </row>
    <row r="75" spans="1:13" s="185" customFormat="1" x14ac:dyDescent="0.4">
      <c r="A75" s="178" t="s">
        <v>2297</v>
      </c>
      <c r="B75" s="178"/>
      <c r="C75" s="186" t="s">
        <v>2307</v>
      </c>
      <c r="D75" s="179">
        <v>45945</v>
      </c>
      <c r="E75" s="180">
        <v>45980</v>
      </c>
      <c r="F75" s="181">
        <v>0.03</v>
      </c>
      <c r="G75" s="182" t="s">
        <v>2322</v>
      </c>
      <c r="H75" s="178" t="s">
        <v>2315</v>
      </c>
      <c r="I75" s="178" t="s">
        <v>6737</v>
      </c>
      <c r="J75" s="178" t="s">
        <v>536</v>
      </c>
      <c r="K75" s="183"/>
      <c r="L75" s="184" t="s">
        <v>685</v>
      </c>
      <c r="M75" s="184" t="s">
        <v>39</v>
      </c>
    </row>
    <row r="76" spans="1:13" s="185" customFormat="1" x14ac:dyDescent="0.4">
      <c r="A76" s="178" t="s">
        <v>2297</v>
      </c>
      <c r="B76" s="178"/>
      <c r="C76" s="186" t="s">
        <v>2308</v>
      </c>
      <c r="D76" s="179">
        <v>45950</v>
      </c>
      <c r="E76" s="180">
        <v>45980</v>
      </c>
      <c r="F76" s="181">
        <v>18.18</v>
      </c>
      <c r="G76" s="182" t="s">
        <v>2322</v>
      </c>
      <c r="H76" s="178" t="s">
        <v>2315</v>
      </c>
      <c r="I76" s="178" t="s">
        <v>6738</v>
      </c>
      <c r="J76" s="178" t="s">
        <v>551</v>
      </c>
      <c r="K76" s="183"/>
      <c r="L76" s="184" t="s">
        <v>685</v>
      </c>
      <c r="M76" s="184" t="s">
        <v>199</v>
      </c>
    </row>
    <row r="77" spans="1:13" s="185" customFormat="1" x14ac:dyDescent="0.4">
      <c r="A77" s="178" t="s">
        <v>2297</v>
      </c>
      <c r="B77" s="178"/>
      <c r="C77" s="186" t="s">
        <v>2308</v>
      </c>
      <c r="D77" s="179">
        <v>45950</v>
      </c>
      <c r="E77" s="180">
        <v>45980</v>
      </c>
      <c r="F77" s="181">
        <v>2.57</v>
      </c>
      <c r="G77" s="182" t="s">
        <v>2322</v>
      </c>
      <c r="H77" s="178" t="s">
        <v>2315</v>
      </c>
      <c r="I77" s="178" t="s">
        <v>6739</v>
      </c>
      <c r="J77" s="178" t="s">
        <v>520</v>
      </c>
      <c r="K77" s="183"/>
      <c r="L77" s="184" t="s">
        <v>685</v>
      </c>
      <c r="M77" s="184" t="s">
        <v>227</v>
      </c>
    </row>
    <row r="78" spans="1:13" s="185" customFormat="1" x14ac:dyDescent="0.4">
      <c r="A78" s="178" t="s">
        <v>2297</v>
      </c>
      <c r="B78" s="178"/>
      <c r="C78" s="186" t="s">
        <v>2308</v>
      </c>
      <c r="D78" s="179">
        <v>45950</v>
      </c>
      <c r="E78" s="180">
        <v>45980</v>
      </c>
      <c r="F78" s="181">
        <v>0.16</v>
      </c>
      <c r="G78" s="182" t="s">
        <v>2322</v>
      </c>
      <c r="H78" s="178" t="s">
        <v>2315</v>
      </c>
      <c r="I78" s="178" t="s">
        <v>6740</v>
      </c>
      <c r="J78" s="178" t="s">
        <v>742</v>
      </c>
      <c r="K78" s="183"/>
      <c r="L78" s="184" t="s">
        <v>685</v>
      </c>
      <c r="M78" s="184" t="s">
        <v>189</v>
      </c>
    </row>
    <row r="79" spans="1:13" s="185" customFormat="1" x14ac:dyDescent="0.4">
      <c r="A79" s="178" t="s">
        <v>2297</v>
      </c>
      <c r="B79" s="178"/>
      <c r="C79" s="186" t="s">
        <v>2308</v>
      </c>
      <c r="D79" s="179">
        <v>45950</v>
      </c>
      <c r="E79" s="180">
        <v>45980</v>
      </c>
      <c r="F79" s="181">
        <v>5.63</v>
      </c>
      <c r="G79" s="182" t="s">
        <v>2322</v>
      </c>
      <c r="H79" s="178" t="s">
        <v>2315</v>
      </c>
      <c r="I79" s="178" t="s">
        <v>6741</v>
      </c>
      <c r="J79" s="178" t="s">
        <v>582</v>
      </c>
      <c r="K79" s="183"/>
      <c r="L79" s="184" t="s">
        <v>685</v>
      </c>
      <c r="M79" s="184" t="s">
        <v>429</v>
      </c>
    </row>
    <row r="80" spans="1:13" s="185" customFormat="1" x14ac:dyDescent="0.4">
      <c r="A80" s="178" t="s">
        <v>2297</v>
      </c>
      <c r="B80" s="178"/>
      <c r="C80" s="186" t="s">
        <v>2308</v>
      </c>
      <c r="D80" s="179">
        <v>45950</v>
      </c>
      <c r="E80" s="180">
        <v>45980</v>
      </c>
      <c r="F80" s="181">
        <v>132.76</v>
      </c>
      <c r="G80" s="182" t="s">
        <v>2322</v>
      </c>
      <c r="H80" s="178" t="s">
        <v>2315</v>
      </c>
      <c r="I80" s="178" t="s">
        <v>6742</v>
      </c>
      <c r="J80" s="178" t="s">
        <v>538</v>
      </c>
      <c r="K80" s="183"/>
      <c r="L80" s="184" t="s">
        <v>685</v>
      </c>
      <c r="M80" s="184" t="s">
        <v>33</v>
      </c>
    </row>
    <row r="81" spans="1:13" s="185" customFormat="1" x14ac:dyDescent="0.4">
      <c r="A81" s="178" t="s">
        <v>2297</v>
      </c>
      <c r="B81" s="178"/>
      <c r="C81" s="186" t="s">
        <v>2308</v>
      </c>
      <c r="D81" s="179">
        <v>45950</v>
      </c>
      <c r="E81" s="180">
        <v>45980</v>
      </c>
      <c r="F81" s="181">
        <v>2.74</v>
      </c>
      <c r="G81" s="182" t="s">
        <v>2322</v>
      </c>
      <c r="H81" s="178" t="s">
        <v>2315</v>
      </c>
      <c r="I81" s="178" t="s">
        <v>6743</v>
      </c>
      <c r="J81" s="178" t="s">
        <v>606</v>
      </c>
      <c r="K81" s="183"/>
      <c r="L81" s="184" t="s">
        <v>685</v>
      </c>
      <c r="M81" s="184" t="s">
        <v>295</v>
      </c>
    </row>
    <row r="82" spans="1:13" s="185" customFormat="1" x14ac:dyDescent="0.4">
      <c r="A82" s="178" t="s">
        <v>2297</v>
      </c>
      <c r="B82" s="178"/>
      <c r="C82" s="186" t="s">
        <v>2308</v>
      </c>
      <c r="D82" s="179">
        <v>45950</v>
      </c>
      <c r="E82" s="180">
        <v>45980</v>
      </c>
      <c r="F82" s="181">
        <v>0.97</v>
      </c>
      <c r="G82" s="182" t="s">
        <v>2322</v>
      </c>
      <c r="H82" s="178" t="s">
        <v>2315</v>
      </c>
      <c r="I82" s="178" t="s">
        <v>6744</v>
      </c>
      <c r="J82" s="178" t="s">
        <v>726</v>
      </c>
      <c r="K82" s="183"/>
      <c r="L82" s="184" t="s">
        <v>685</v>
      </c>
      <c r="M82" s="184" t="s">
        <v>465</v>
      </c>
    </row>
    <row r="83" spans="1:13" s="185" customFormat="1" x14ac:dyDescent="0.4">
      <c r="A83" s="178" t="s">
        <v>2297</v>
      </c>
      <c r="B83" s="178"/>
      <c r="C83" s="186" t="s">
        <v>2308</v>
      </c>
      <c r="D83" s="179">
        <v>45950</v>
      </c>
      <c r="E83" s="180">
        <v>45980</v>
      </c>
      <c r="F83" s="181">
        <v>0.48</v>
      </c>
      <c r="G83" s="182" t="s">
        <v>2322</v>
      </c>
      <c r="H83" s="178" t="s">
        <v>2315</v>
      </c>
      <c r="I83" s="178" t="s">
        <v>6745</v>
      </c>
      <c r="J83" s="178" t="s">
        <v>726</v>
      </c>
      <c r="K83" s="183"/>
      <c r="L83" s="184" t="s">
        <v>685</v>
      </c>
      <c r="M83" s="184" t="s">
        <v>465</v>
      </c>
    </row>
    <row r="84" spans="1:13" s="185" customFormat="1" x14ac:dyDescent="0.4">
      <c r="A84" s="178" t="s">
        <v>2297</v>
      </c>
      <c r="B84" s="178"/>
      <c r="C84" s="186" t="s">
        <v>2308</v>
      </c>
      <c r="D84" s="179">
        <v>45950</v>
      </c>
      <c r="E84" s="180">
        <v>45980</v>
      </c>
      <c r="F84" s="181">
        <v>4.67</v>
      </c>
      <c r="G84" s="182" t="s">
        <v>2322</v>
      </c>
      <c r="H84" s="178" t="s">
        <v>2315</v>
      </c>
      <c r="I84" s="178" t="s">
        <v>6746</v>
      </c>
      <c r="J84" s="178" t="s">
        <v>583</v>
      </c>
      <c r="K84" s="183"/>
      <c r="L84" s="184" t="s">
        <v>685</v>
      </c>
      <c r="M84" s="184" t="s">
        <v>323</v>
      </c>
    </row>
    <row r="85" spans="1:13" s="185" customFormat="1" x14ac:dyDescent="0.4">
      <c r="A85" s="178" t="s">
        <v>2297</v>
      </c>
      <c r="B85" s="178"/>
      <c r="C85" s="186" t="s">
        <v>2308</v>
      </c>
      <c r="D85" s="179">
        <v>45950</v>
      </c>
      <c r="E85" s="180">
        <v>45980</v>
      </c>
      <c r="F85" s="181">
        <v>1.1299999999999999</v>
      </c>
      <c r="G85" s="182" t="s">
        <v>2322</v>
      </c>
      <c r="H85" s="178" t="s">
        <v>2315</v>
      </c>
      <c r="I85" s="178" t="s">
        <v>6747</v>
      </c>
      <c r="J85" s="178" t="s">
        <v>515</v>
      </c>
      <c r="K85" s="183"/>
      <c r="L85" s="184" t="s">
        <v>685</v>
      </c>
      <c r="M85" s="184" t="s">
        <v>357</v>
      </c>
    </row>
    <row r="86" spans="1:13" s="185" customFormat="1" x14ac:dyDescent="0.4">
      <c r="A86" s="178" t="s">
        <v>2297</v>
      </c>
      <c r="B86" s="178"/>
      <c r="C86" s="186" t="s">
        <v>2308</v>
      </c>
      <c r="D86" s="179">
        <v>45950</v>
      </c>
      <c r="E86" s="180">
        <v>45980</v>
      </c>
      <c r="F86" s="181">
        <v>1.45</v>
      </c>
      <c r="G86" s="182" t="s">
        <v>2322</v>
      </c>
      <c r="H86" s="178" t="s">
        <v>2315</v>
      </c>
      <c r="I86" s="178" t="s">
        <v>6748</v>
      </c>
      <c r="J86" s="178" t="s">
        <v>646</v>
      </c>
      <c r="K86" s="183"/>
      <c r="L86" s="184" t="s">
        <v>685</v>
      </c>
      <c r="M86" s="184" t="s">
        <v>506</v>
      </c>
    </row>
    <row r="87" spans="1:13" s="185" customFormat="1" x14ac:dyDescent="0.4">
      <c r="A87" s="178" t="s">
        <v>2297</v>
      </c>
      <c r="B87" s="178"/>
      <c r="C87" s="186" t="s">
        <v>2308</v>
      </c>
      <c r="D87" s="179">
        <v>45950</v>
      </c>
      <c r="E87" s="180">
        <v>45980</v>
      </c>
      <c r="F87" s="181">
        <v>10.62</v>
      </c>
      <c r="G87" s="182" t="s">
        <v>2322</v>
      </c>
      <c r="H87" s="178" t="s">
        <v>2315</v>
      </c>
      <c r="I87" s="178" t="s">
        <v>6749</v>
      </c>
      <c r="J87" s="178" t="s">
        <v>588</v>
      </c>
      <c r="K87" s="183"/>
      <c r="L87" s="184" t="s">
        <v>685</v>
      </c>
      <c r="M87" s="184" t="s">
        <v>305</v>
      </c>
    </row>
    <row r="88" spans="1:13" s="185" customFormat="1" x14ac:dyDescent="0.4">
      <c r="A88" s="178" t="s">
        <v>2297</v>
      </c>
      <c r="B88" s="178"/>
      <c r="C88" s="186" t="s">
        <v>2308</v>
      </c>
      <c r="D88" s="179">
        <v>45950</v>
      </c>
      <c r="E88" s="180">
        <v>45980</v>
      </c>
      <c r="F88" s="181">
        <v>4.51</v>
      </c>
      <c r="G88" s="182" t="s">
        <v>2322</v>
      </c>
      <c r="H88" s="178" t="s">
        <v>2315</v>
      </c>
      <c r="I88" s="178" t="s">
        <v>6750</v>
      </c>
      <c r="J88" s="178" t="s">
        <v>512</v>
      </c>
      <c r="K88" s="183"/>
      <c r="L88" s="184" t="s">
        <v>685</v>
      </c>
      <c r="M88" s="184" t="s">
        <v>303</v>
      </c>
    </row>
    <row r="89" spans="1:13" s="185" customFormat="1" x14ac:dyDescent="0.4">
      <c r="A89" s="178" t="s">
        <v>2297</v>
      </c>
      <c r="B89" s="178"/>
      <c r="C89" s="186" t="s">
        <v>2308</v>
      </c>
      <c r="D89" s="179">
        <v>45950</v>
      </c>
      <c r="E89" s="180">
        <v>45980</v>
      </c>
      <c r="F89" s="181">
        <v>2.41</v>
      </c>
      <c r="G89" s="182" t="s">
        <v>2322</v>
      </c>
      <c r="H89" s="178" t="s">
        <v>2315</v>
      </c>
      <c r="I89" s="178" t="s">
        <v>6751</v>
      </c>
      <c r="J89" s="178" t="s">
        <v>526</v>
      </c>
      <c r="K89" s="183"/>
      <c r="L89" s="184" t="s">
        <v>685</v>
      </c>
      <c r="M89" s="184" t="s">
        <v>321</v>
      </c>
    </row>
    <row r="90" spans="1:13" s="185" customFormat="1" x14ac:dyDescent="0.4">
      <c r="A90" s="178" t="s">
        <v>2297</v>
      </c>
      <c r="B90" s="178"/>
      <c r="C90" s="186" t="s">
        <v>2308</v>
      </c>
      <c r="D90" s="179">
        <v>45950</v>
      </c>
      <c r="E90" s="180">
        <v>45980</v>
      </c>
      <c r="F90" s="181">
        <v>1.29</v>
      </c>
      <c r="G90" s="182" t="s">
        <v>2322</v>
      </c>
      <c r="H90" s="178" t="s">
        <v>2315</v>
      </c>
      <c r="I90" s="178" t="s">
        <v>6752</v>
      </c>
      <c r="J90" s="178" t="s">
        <v>651</v>
      </c>
      <c r="K90" s="183"/>
      <c r="L90" s="184" t="s">
        <v>685</v>
      </c>
      <c r="M90" s="184" t="s">
        <v>345</v>
      </c>
    </row>
    <row r="91" spans="1:13" s="185" customFormat="1" x14ac:dyDescent="0.4">
      <c r="A91" s="178" t="s">
        <v>2297</v>
      </c>
      <c r="B91" s="178"/>
      <c r="C91" s="186" t="s">
        <v>2308</v>
      </c>
      <c r="D91" s="179">
        <v>45950</v>
      </c>
      <c r="E91" s="180">
        <v>45980</v>
      </c>
      <c r="F91" s="181">
        <v>1.29</v>
      </c>
      <c r="G91" s="182" t="s">
        <v>2322</v>
      </c>
      <c r="H91" s="178" t="s">
        <v>2315</v>
      </c>
      <c r="I91" s="178" t="s">
        <v>6753</v>
      </c>
      <c r="J91" s="178" t="s">
        <v>643</v>
      </c>
      <c r="K91" s="183"/>
      <c r="L91" s="184" t="s">
        <v>685</v>
      </c>
      <c r="M91" s="184" t="s">
        <v>493</v>
      </c>
    </row>
    <row r="92" spans="1:13" s="185" customFormat="1" x14ac:dyDescent="0.4">
      <c r="A92" s="178" t="s">
        <v>2297</v>
      </c>
      <c r="B92" s="178"/>
      <c r="C92" s="186" t="s">
        <v>2308</v>
      </c>
      <c r="D92" s="179">
        <v>45950</v>
      </c>
      <c r="E92" s="180">
        <v>45980</v>
      </c>
      <c r="F92" s="181">
        <v>26.87</v>
      </c>
      <c r="G92" s="182" t="s">
        <v>2322</v>
      </c>
      <c r="H92" s="178" t="s">
        <v>2315</v>
      </c>
      <c r="I92" s="178" t="s">
        <v>6754</v>
      </c>
      <c r="J92" s="178" t="s">
        <v>513</v>
      </c>
      <c r="K92" s="183"/>
      <c r="L92" s="184" t="s">
        <v>685</v>
      </c>
      <c r="M92" s="184" t="s">
        <v>63</v>
      </c>
    </row>
    <row r="93" spans="1:13" s="185" customFormat="1" x14ac:dyDescent="0.4">
      <c r="A93" s="178" t="s">
        <v>2297</v>
      </c>
      <c r="B93" s="178"/>
      <c r="C93" s="186" t="s">
        <v>2308</v>
      </c>
      <c r="D93" s="179">
        <v>45950</v>
      </c>
      <c r="E93" s="180">
        <v>45980</v>
      </c>
      <c r="F93" s="181">
        <v>39.590000000000003</v>
      </c>
      <c r="G93" s="182" t="s">
        <v>2322</v>
      </c>
      <c r="H93" s="178" t="s">
        <v>2315</v>
      </c>
      <c r="I93" s="178" t="s">
        <v>6755</v>
      </c>
      <c r="J93" s="178" t="s">
        <v>542</v>
      </c>
      <c r="K93" s="183"/>
      <c r="L93" s="184" t="s">
        <v>685</v>
      </c>
      <c r="M93" s="184" t="s">
        <v>705</v>
      </c>
    </row>
    <row r="94" spans="1:13" s="185" customFormat="1" x14ac:dyDescent="0.4">
      <c r="A94" s="178" t="s">
        <v>2297</v>
      </c>
      <c r="B94" s="178"/>
      <c r="C94" s="186" t="s">
        <v>2308</v>
      </c>
      <c r="D94" s="179">
        <v>45950</v>
      </c>
      <c r="E94" s="180">
        <v>45980</v>
      </c>
      <c r="F94" s="181">
        <v>1.29</v>
      </c>
      <c r="G94" s="182" t="s">
        <v>2322</v>
      </c>
      <c r="H94" s="178" t="s">
        <v>2315</v>
      </c>
      <c r="I94" s="178" t="s">
        <v>6756</v>
      </c>
      <c r="J94" s="178" t="s">
        <v>637</v>
      </c>
      <c r="K94" s="183"/>
      <c r="L94" s="184" t="s">
        <v>685</v>
      </c>
      <c r="M94" s="184" t="s">
        <v>441</v>
      </c>
    </row>
    <row r="95" spans="1:13" s="185" customFormat="1" x14ac:dyDescent="0.4">
      <c r="A95" s="178" t="s">
        <v>2297</v>
      </c>
      <c r="B95" s="178"/>
      <c r="C95" s="186" t="s">
        <v>2308</v>
      </c>
      <c r="D95" s="179">
        <v>45950</v>
      </c>
      <c r="E95" s="180">
        <v>45980</v>
      </c>
      <c r="F95" s="181">
        <v>1.1299999999999999</v>
      </c>
      <c r="G95" s="182" t="s">
        <v>2322</v>
      </c>
      <c r="H95" s="178" t="s">
        <v>2315</v>
      </c>
      <c r="I95" s="178" t="s">
        <v>6757</v>
      </c>
      <c r="J95" s="178" t="s">
        <v>591</v>
      </c>
      <c r="K95" s="183"/>
      <c r="L95" s="184" t="s">
        <v>685</v>
      </c>
      <c r="M95" s="184" t="s">
        <v>45</v>
      </c>
    </row>
    <row r="96" spans="1:13" s="185" customFormat="1" x14ac:dyDescent="0.4">
      <c r="A96" s="178" t="s">
        <v>2297</v>
      </c>
      <c r="B96" s="178"/>
      <c r="C96" s="186" t="s">
        <v>2308</v>
      </c>
      <c r="D96" s="179">
        <v>45950</v>
      </c>
      <c r="E96" s="180">
        <v>45980</v>
      </c>
      <c r="F96" s="181">
        <v>2.41</v>
      </c>
      <c r="G96" s="182" t="s">
        <v>2322</v>
      </c>
      <c r="H96" s="178" t="s">
        <v>2315</v>
      </c>
      <c r="I96" s="178" t="s">
        <v>6758</v>
      </c>
      <c r="J96" s="178" t="s">
        <v>524</v>
      </c>
      <c r="K96" s="183"/>
      <c r="L96" s="184" t="s">
        <v>685</v>
      </c>
      <c r="M96" s="184" t="s">
        <v>235</v>
      </c>
    </row>
    <row r="97" spans="1:13" s="185" customFormat="1" x14ac:dyDescent="0.4">
      <c r="A97" s="178" t="s">
        <v>2297</v>
      </c>
      <c r="B97" s="178"/>
      <c r="C97" s="186" t="s">
        <v>2308</v>
      </c>
      <c r="D97" s="179">
        <v>45950</v>
      </c>
      <c r="E97" s="180">
        <v>45980</v>
      </c>
      <c r="F97" s="181">
        <v>2.9</v>
      </c>
      <c r="G97" s="182" t="s">
        <v>2322</v>
      </c>
      <c r="H97" s="178" t="s">
        <v>2315</v>
      </c>
      <c r="I97" s="178" t="s">
        <v>6759</v>
      </c>
      <c r="J97" s="178" t="s">
        <v>595</v>
      </c>
      <c r="K97" s="183"/>
      <c r="L97" s="184" t="s">
        <v>685</v>
      </c>
      <c r="M97" s="184" t="s">
        <v>211</v>
      </c>
    </row>
    <row r="98" spans="1:13" s="185" customFormat="1" x14ac:dyDescent="0.4">
      <c r="A98" s="178" t="s">
        <v>2297</v>
      </c>
      <c r="B98" s="178"/>
      <c r="C98" s="186" t="s">
        <v>2308</v>
      </c>
      <c r="D98" s="179">
        <v>45950</v>
      </c>
      <c r="E98" s="180">
        <v>45980</v>
      </c>
      <c r="F98" s="181">
        <v>2.41</v>
      </c>
      <c r="G98" s="182" t="s">
        <v>2322</v>
      </c>
      <c r="H98" s="178" t="s">
        <v>2315</v>
      </c>
      <c r="I98" s="178" t="s">
        <v>6760</v>
      </c>
      <c r="J98" s="178" t="s">
        <v>712</v>
      </c>
      <c r="K98" s="183"/>
      <c r="L98" s="184" t="s">
        <v>685</v>
      </c>
      <c r="M98" s="184" t="s">
        <v>5</v>
      </c>
    </row>
    <row r="99" spans="1:13" s="185" customFormat="1" x14ac:dyDescent="0.4">
      <c r="A99" s="178" t="s">
        <v>2297</v>
      </c>
      <c r="B99" s="178"/>
      <c r="C99" s="186" t="s">
        <v>2308</v>
      </c>
      <c r="D99" s="179">
        <v>45950</v>
      </c>
      <c r="E99" s="180">
        <v>45980</v>
      </c>
      <c r="F99" s="181">
        <v>3.06</v>
      </c>
      <c r="G99" s="182" t="s">
        <v>2322</v>
      </c>
      <c r="H99" s="178" t="s">
        <v>2315</v>
      </c>
      <c r="I99" s="178" t="s">
        <v>6761</v>
      </c>
      <c r="J99" s="178" t="s">
        <v>638</v>
      </c>
      <c r="K99" s="183"/>
      <c r="L99" s="184" t="s">
        <v>685</v>
      </c>
      <c r="M99" s="184" t="s">
        <v>271</v>
      </c>
    </row>
    <row r="100" spans="1:13" s="185" customFormat="1" x14ac:dyDescent="0.4">
      <c r="A100" s="178" t="s">
        <v>2297</v>
      </c>
      <c r="B100" s="178"/>
      <c r="C100" s="186" t="s">
        <v>2308</v>
      </c>
      <c r="D100" s="179">
        <v>45950</v>
      </c>
      <c r="E100" s="180">
        <v>45980</v>
      </c>
      <c r="F100" s="181">
        <v>8.69</v>
      </c>
      <c r="G100" s="182" t="s">
        <v>2322</v>
      </c>
      <c r="H100" s="178" t="s">
        <v>2315</v>
      </c>
      <c r="I100" s="178" t="s">
        <v>6762</v>
      </c>
      <c r="J100" s="178" t="s">
        <v>619</v>
      </c>
      <c r="K100" s="183"/>
      <c r="L100" s="184" t="s">
        <v>685</v>
      </c>
      <c r="M100" s="184" t="s">
        <v>371</v>
      </c>
    </row>
    <row r="101" spans="1:13" s="185" customFormat="1" x14ac:dyDescent="0.4">
      <c r="A101" s="178" t="s">
        <v>2297</v>
      </c>
      <c r="B101" s="178"/>
      <c r="C101" s="186" t="s">
        <v>2308</v>
      </c>
      <c r="D101" s="179">
        <v>45950</v>
      </c>
      <c r="E101" s="180">
        <v>45980</v>
      </c>
      <c r="F101" s="181">
        <v>0.97</v>
      </c>
      <c r="G101" s="182" t="s">
        <v>2322</v>
      </c>
      <c r="H101" s="178" t="s">
        <v>2315</v>
      </c>
      <c r="I101" s="178" t="s">
        <v>6763</v>
      </c>
      <c r="J101" s="178" t="s">
        <v>746</v>
      </c>
      <c r="K101" s="183"/>
      <c r="L101" s="184" t="s">
        <v>685</v>
      </c>
      <c r="M101" s="184" t="s">
        <v>191</v>
      </c>
    </row>
    <row r="102" spans="1:13" s="185" customFormat="1" x14ac:dyDescent="0.4">
      <c r="A102" s="178" t="s">
        <v>2297</v>
      </c>
      <c r="B102" s="178"/>
      <c r="C102" s="186" t="s">
        <v>2308</v>
      </c>
      <c r="D102" s="179">
        <v>45950</v>
      </c>
      <c r="E102" s="180">
        <v>45980</v>
      </c>
      <c r="F102" s="181">
        <v>3.38</v>
      </c>
      <c r="G102" s="182" t="s">
        <v>2322</v>
      </c>
      <c r="H102" s="178" t="s">
        <v>2315</v>
      </c>
      <c r="I102" s="178" t="s">
        <v>6764</v>
      </c>
      <c r="J102" s="178" t="s">
        <v>742</v>
      </c>
      <c r="K102" s="183"/>
      <c r="L102" s="184" t="s">
        <v>685</v>
      </c>
      <c r="M102" s="184" t="s">
        <v>189</v>
      </c>
    </row>
    <row r="103" spans="1:13" s="185" customFormat="1" x14ac:dyDescent="0.4">
      <c r="A103" s="178" t="s">
        <v>2297</v>
      </c>
      <c r="B103" s="178"/>
      <c r="C103" s="186" t="s">
        <v>2308</v>
      </c>
      <c r="D103" s="179">
        <v>45950</v>
      </c>
      <c r="E103" s="180">
        <v>45980</v>
      </c>
      <c r="F103" s="181">
        <v>1.29</v>
      </c>
      <c r="G103" s="182" t="s">
        <v>2322</v>
      </c>
      <c r="H103" s="178" t="s">
        <v>2315</v>
      </c>
      <c r="I103" s="178" t="s">
        <v>6765</v>
      </c>
      <c r="J103" s="178" t="s">
        <v>647</v>
      </c>
      <c r="K103" s="183"/>
      <c r="L103" s="184" t="s">
        <v>685</v>
      </c>
      <c r="M103" s="184" t="s">
        <v>217</v>
      </c>
    </row>
    <row r="104" spans="1:13" s="185" customFormat="1" x14ac:dyDescent="0.4">
      <c r="A104" s="178" t="s">
        <v>2297</v>
      </c>
      <c r="B104" s="178"/>
      <c r="C104" s="186" t="s">
        <v>2308</v>
      </c>
      <c r="D104" s="179">
        <v>45950</v>
      </c>
      <c r="E104" s="180">
        <v>45980</v>
      </c>
      <c r="F104" s="181">
        <v>14</v>
      </c>
      <c r="G104" s="182" t="s">
        <v>2322</v>
      </c>
      <c r="H104" s="178" t="s">
        <v>2315</v>
      </c>
      <c r="I104" s="178" t="s">
        <v>6766</v>
      </c>
      <c r="J104" s="178" t="s">
        <v>561</v>
      </c>
      <c r="K104" s="183"/>
      <c r="L104" s="184" t="s">
        <v>685</v>
      </c>
      <c r="M104" s="184" t="s">
        <v>29</v>
      </c>
    </row>
    <row r="105" spans="1:13" s="185" customFormat="1" x14ac:dyDescent="0.4">
      <c r="A105" s="178" t="s">
        <v>2297</v>
      </c>
      <c r="B105" s="178"/>
      <c r="C105" s="186" t="s">
        <v>2308</v>
      </c>
      <c r="D105" s="179">
        <v>45950</v>
      </c>
      <c r="E105" s="180">
        <v>45980</v>
      </c>
      <c r="F105" s="181">
        <v>1.45</v>
      </c>
      <c r="G105" s="182" t="s">
        <v>2322</v>
      </c>
      <c r="H105" s="178" t="s">
        <v>2315</v>
      </c>
      <c r="I105" s="178" t="s">
        <v>6767</v>
      </c>
      <c r="J105" s="178" t="s">
        <v>529</v>
      </c>
      <c r="K105" s="183"/>
      <c r="L105" s="184" t="s">
        <v>685</v>
      </c>
      <c r="M105" s="184" t="s">
        <v>23</v>
      </c>
    </row>
    <row r="106" spans="1:13" s="185" customFormat="1" x14ac:dyDescent="0.4">
      <c r="A106" s="178" t="s">
        <v>2297</v>
      </c>
      <c r="B106" s="178"/>
      <c r="C106" s="186" t="s">
        <v>2308</v>
      </c>
      <c r="D106" s="179">
        <v>45950</v>
      </c>
      <c r="E106" s="180">
        <v>45980</v>
      </c>
      <c r="F106" s="181">
        <v>1.29</v>
      </c>
      <c r="G106" s="182" t="s">
        <v>2322</v>
      </c>
      <c r="H106" s="178" t="s">
        <v>2315</v>
      </c>
      <c r="I106" s="178" t="s">
        <v>6768</v>
      </c>
      <c r="J106" s="178" t="s">
        <v>624</v>
      </c>
      <c r="K106" s="183"/>
      <c r="L106" s="184" t="s">
        <v>685</v>
      </c>
      <c r="M106" s="184" t="s">
        <v>451</v>
      </c>
    </row>
    <row r="107" spans="1:13" s="185" customFormat="1" x14ac:dyDescent="0.4">
      <c r="A107" s="178" t="s">
        <v>2297</v>
      </c>
      <c r="B107" s="178"/>
      <c r="C107" s="186" t="s">
        <v>2308</v>
      </c>
      <c r="D107" s="179">
        <v>45950</v>
      </c>
      <c r="E107" s="180">
        <v>45980</v>
      </c>
      <c r="F107" s="181">
        <v>45.38</v>
      </c>
      <c r="G107" s="182" t="s">
        <v>2322</v>
      </c>
      <c r="H107" s="178" t="s">
        <v>2315</v>
      </c>
      <c r="I107" s="178" t="s">
        <v>6769</v>
      </c>
      <c r="J107" s="178" t="s">
        <v>2228</v>
      </c>
      <c r="K107" s="183"/>
      <c r="L107" s="184" t="s">
        <v>685</v>
      </c>
      <c r="M107" s="184" t="s">
        <v>1969</v>
      </c>
    </row>
    <row r="108" spans="1:13" s="185" customFormat="1" x14ac:dyDescent="0.4">
      <c r="A108" s="178" t="s">
        <v>2297</v>
      </c>
      <c r="B108" s="178"/>
      <c r="C108" s="186" t="s">
        <v>2308</v>
      </c>
      <c r="D108" s="179">
        <v>45950</v>
      </c>
      <c r="E108" s="180">
        <v>45980</v>
      </c>
      <c r="F108" s="181">
        <v>0.97</v>
      </c>
      <c r="G108" s="182" t="s">
        <v>2322</v>
      </c>
      <c r="H108" s="178" t="s">
        <v>2315</v>
      </c>
      <c r="I108" s="178" t="s">
        <v>6770</v>
      </c>
      <c r="J108" s="178" t="s">
        <v>663</v>
      </c>
      <c r="K108" s="183"/>
      <c r="L108" s="184" t="s">
        <v>685</v>
      </c>
      <c r="M108" s="184" t="s">
        <v>419</v>
      </c>
    </row>
    <row r="109" spans="1:13" s="185" customFormat="1" x14ac:dyDescent="0.4">
      <c r="A109" s="178" t="s">
        <v>2297</v>
      </c>
      <c r="B109" s="178"/>
      <c r="C109" s="186" t="s">
        <v>2308</v>
      </c>
      <c r="D109" s="179">
        <v>45950</v>
      </c>
      <c r="E109" s="180">
        <v>45980</v>
      </c>
      <c r="F109" s="181">
        <v>3.22</v>
      </c>
      <c r="G109" s="182" t="s">
        <v>2322</v>
      </c>
      <c r="H109" s="178" t="s">
        <v>2315</v>
      </c>
      <c r="I109" s="178" t="s">
        <v>6771</v>
      </c>
      <c r="J109" s="178" t="s">
        <v>604</v>
      </c>
      <c r="K109" s="183"/>
      <c r="L109" s="184" t="s">
        <v>685</v>
      </c>
      <c r="M109" s="184" t="s">
        <v>21</v>
      </c>
    </row>
    <row r="110" spans="1:13" s="185" customFormat="1" x14ac:dyDescent="0.4">
      <c r="A110" s="178" t="s">
        <v>2297</v>
      </c>
      <c r="B110" s="178"/>
      <c r="C110" s="186" t="s">
        <v>2308</v>
      </c>
      <c r="D110" s="179">
        <v>45950</v>
      </c>
      <c r="E110" s="180">
        <v>45980</v>
      </c>
      <c r="F110" s="181">
        <v>16.899999999999999</v>
      </c>
      <c r="G110" s="182" t="s">
        <v>2322</v>
      </c>
      <c r="H110" s="178" t="s">
        <v>2315</v>
      </c>
      <c r="I110" s="178" t="s">
        <v>6772</v>
      </c>
      <c r="J110" s="178" t="s">
        <v>554</v>
      </c>
      <c r="K110" s="183"/>
      <c r="L110" s="184" t="s">
        <v>685</v>
      </c>
      <c r="M110" s="184" t="s">
        <v>167</v>
      </c>
    </row>
    <row r="111" spans="1:13" s="185" customFormat="1" x14ac:dyDescent="0.4">
      <c r="A111" s="178" t="s">
        <v>2297</v>
      </c>
      <c r="B111" s="178"/>
      <c r="C111" s="186" t="s">
        <v>2308</v>
      </c>
      <c r="D111" s="179">
        <v>45950</v>
      </c>
      <c r="E111" s="180">
        <v>45980</v>
      </c>
      <c r="F111" s="181">
        <v>0.16</v>
      </c>
      <c r="G111" s="182" t="s">
        <v>2322</v>
      </c>
      <c r="H111" s="178" t="s">
        <v>2315</v>
      </c>
      <c r="I111" s="178" t="s">
        <v>6773</v>
      </c>
      <c r="J111" s="178" t="s">
        <v>744</v>
      </c>
      <c r="K111" s="183"/>
      <c r="L111" s="184" t="s">
        <v>685</v>
      </c>
      <c r="M111" s="184" t="s">
        <v>185</v>
      </c>
    </row>
    <row r="112" spans="1:13" s="185" customFormat="1" x14ac:dyDescent="0.4">
      <c r="A112" s="178" t="s">
        <v>2297</v>
      </c>
      <c r="B112" s="178"/>
      <c r="C112" s="186" t="s">
        <v>2308</v>
      </c>
      <c r="D112" s="179">
        <v>45950</v>
      </c>
      <c r="E112" s="180">
        <v>45980</v>
      </c>
      <c r="F112" s="181">
        <v>0.16</v>
      </c>
      <c r="G112" s="182" t="s">
        <v>2322</v>
      </c>
      <c r="H112" s="178" t="s">
        <v>2315</v>
      </c>
      <c r="I112" s="178" t="s">
        <v>6774</v>
      </c>
      <c r="J112" s="178" t="s">
        <v>514</v>
      </c>
      <c r="K112" s="183"/>
      <c r="L112" s="184" t="s">
        <v>685</v>
      </c>
      <c r="M112" s="184" t="s">
        <v>55</v>
      </c>
    </row>
    <row r="113" spans="1:13" s="185" customFormat="1" x14ac:dyDescent="0.4">
      <c r="A113" s="178" t="s">
        <v>2297</v>
      </c>
      <c r="B113" s="178"/>
      <c r="C113" s="186" t="s">
        <v>2308</v>
      </c>
      <c r="D113" s="179">
        <v>45950</v>
      </c>
      <c r="E113" s="180">
        <v>45980</v>
      </c>
      <c r="F113" s="181">
        <v>1.29</v>
      </c>
      <c r="G113" s="182" t="s">
        <v>2322</v>
      </c>
      <c r="H113" s="178" t="s">
        <v>2315</v>
      </c>
      <c r="I113" s="178" t="s">
        <v>6775</v>
      </c>
      <c r="J113" s="178" t="s">
        <v>608</v>
      </c>
      <c r="K113" s="183"/>
      <c r="L113" s="184" t="s">
        <v>685</v>
      </c>
      <c r="M113" s="184" t="s">
        <v>433</v>
      </c>
    </row>
    <row r="114" spans="1:13" s="185" customFormat="1" x14ac:dyDescent="0.4">
      <c r="A114" s="178" t="s">
        <v>2297</v>
      </c>
      <c r="B114" s="178"/>
      <c r="C114" s="186" t="s">
        <v>2308</v>
      </c>
      <c r="D114" s="179">
        <v>45950</v>
      </c>
      <c r="E114" s="180">
        <v>45980</v>
      </c>
      <c r="F114" s="181">
        <v>2.09</v>
      </c>
      <c r="G114" s="182" t="s">
        <v>2322</v>
      </c>
      <c r="H114" s="178" t="s">
        <v>2315</v>
      </c>
      <c r="I114" s="178" t="s">
        <v>6776</v>
      </c>
      <c r="J114" s="178" t="s">
        <v>522</v>
      </c>
      <c r="K114" s="183"/>
      <c r="L114" s="184" t="s">
        <v>685</v>
      </c>
      <c r="M114" s="184" t="s">
        <v>41</v>
      </c>
    </row>
    <row r="115" spans="1:13" s="185" customFormat="1" x14ac:dyDescent="0.4">
      <c r="A115" s="178" t="s">
        <v>2297</v>
      </c>
      <c r="B115" s="178"/>
      <c r="C115" s="186" t="s">
        <v>2308</v>
      </c>
      <c r="D115" s="179">
        <v>45950</v>
      </c>
      <c r="E115" s="180">
        <v>45980</v>
      </c>
      <c r="F115" s="181">
        <v>1.77</v>
      </c>
      <c r="G115" s="182" t="s">
        <v>2322</v>
      </c>
      <c r="H115" s="178" t="s">
        <v>2315</v>
      </c>
      <c r="I115" s="178" t="s">
        <v>6777</v>
      </c>
      <c r="J115" s="178" t="s">
        <v>522</v>
      </c>
      <c r="K115" s="183"/>
      <c r="L115" s="184" t="s">
        <v>685</v>
      </c>
      <c r="M115" s="184" t="s">
        <v>41</v>
      </c>
    </row>
    <row r="116" spans="1:13" s="185" customFormat="1" x14ac:dyDescent="0.4">
      <c r="A116" s="178" t="s">
        <v>2297</v>
      </c>
      <c r="B116" s="178"/>
      <c r="C116" s="186" t="s">
        <v>2308</v>
      </c>
      <c r="D116" s="179">
        <v>45950</v>
      </c>
      <c r="E116" s="180">
        <v>45980</v>
      </c>
      <c r="F116" s="181">
        <v>18.670000000000002</v>
      </c>
      <c r="G116" s="182" t="s">
        <v>2322</v>
      </c>
      <c r="H116" s="178" t="s">
        <v>2315</v>
      </c>
      <c r="I116" s="178" t="s">
        <v>6778</v>
      </c>
      <c r="J116" s="178" t="s">
        <v>669</v>
      </c>
      <c r="K116" s="183"/>
      <c r="L116" s="184" t="s">
        <v>685</v>
      </c>
      <c r="M116" s="184" t="s">
        <v>19</v>
      </c>
    </row>
    <row r="117" spans="1:13" s="185" customFormat="1" x14ac:dyDescent="0.4">
      <c r="A117" s="178" t="s">
        <v>2297</v>
      </c>
      <c r="B117" s="178"/>
      <c r="C117" s="186" t="s">
        <v>2308</v>
      </c>
      <c r="D117" s="179">
        <v>45950</v>
      </c>
      <c r="E117" s="180">
        <v>45980</v>
      </c>
      <c r="F117" s="181">
        <v>14.97</v>
      </c>
      <c r="G117" s="182" t="s">
        <v>2322</v>
      </c>
      <c r="H117" s="178" t="s">
        <v>2315</v>
      </c>
      <c r="I117" s="178" t="s">
        <v>6779</v>
      </c>
      <c r="J117" s="178" t="s">
        <v>559</v>
      </c>
      <c r="K117" s="183"/>
      <c r="L117" s="184" t="s">
        <v>685</v>
      </c>
      <c r="M117" s="184" t="s">
        <v>469</v>
      </c>
    </row>
    <row r="118" spans="1:13" s="185" customFormat="1" x14ac:dyDescent="0.4">
      <c r="A118" s="178" t="s">
        <v>2297</v>
      </c>
      <c r="B118" s="178"/>
      <c r="C118" s="186" t="s">
        <v>2308</v>
      </c>
      <c r="D118" s="179">
        <v>45950</v>
      </c>
      <c r="E118" s="180">
        <v>45980</v>
      </c>
      <c r="F118" s="181">
        <v>2.57</v>
      </c>
      <c r="G118" s="182" t="s">
        <v>2322</v>
      </c>
      <c r="H118" s="178" t="s">
        <v>2315</v>
      </c>
      <c r="I118" s="178" t="s">
        <v>6780</v>
      </c>
      <c r="J118" s="178" t="s">
        <v>593</v>
      </c>
      <c r="K118" s="183"/>
      <c r="L118" s="184" t="s">
        <v>685</v>
      </c>
      <c r="M118" s="184" t="s">
        <v>457</v>
      </c>
    </row>
    <row r="119" spans="1:13" s="185" customFormat="1" x14ac:dyDescent="0.4">
      <c r="A119" s="178" t="s">
        <v>2297</v>
      </c>
      <c r="B119" s="178"/>
      <c r="C119" s="186" t="s">
        <v>2308</v>
      </c>
      <c r="D119" s="179">
        <v>45950</v>
      </c>
      <c r="E119" s="180">
        <v>45980</v>
      </c>
      <c r="F119" s="181">
        <v>4.67</v>
      </c>
      <c r="G119" s="182" t="s">
        <v>2322</v>
      </c>
      <c r="H119" s="178" t="s">
        <v>2315</v>
      </c>
      <c r="I119" s="178" t="s">
        <v>6781</v>
      </c>
      <c r="J119" s="178" t="s">
        <v>579</v>
      </c>
      <c r="K119" s="183"/>
      <c r="L119" s="184" t="s">
        <v>685</v>
      </c>
      <c r="M119" s="184" t="s">
        <v>407</v>
      </c>
    </row>
    <row r="120" spans="1:13" s="185" customFormat="1" x14ac:dyDescent="0.4">
      <c r="A120" s="178" t="s">
        <v>2297</v>
      </c>
      <c r="B120" s="178"/>
      <c r="C120" s="186" t="s">
        <v>2308</v>
      </c>
      <c r="D120" s="179">
        <v>45950</v>
      </c>
      <c r="E120" s="180">
        <v>45980</v>
      </c>
      <c r="F120" s="181">
        <v>1.29</v>
      </c>
      <c r="G120" s="182" t="s">
        <v>2322</v>
      </c>
      <c r="H120" s="178" t="s">
        <v>2315</v>
      </c>
      <c r="I120" s="178" t="s">
        <v>6782</v>
      </c>
      <c r="J120" s="178" t="s">
        <v>601</v>
      </c>
      <c r="K120" s="183"/>
      <c r="L120" s="184" t="s">
        <v>685</v>
      </c>
      <c r="M120" s="184" t="s">
        <v>331</v>
      </c>
    </row>
    <row r="121" spans="1:13" s="185" customFormat="1" x14ac:dyDescent="0.4">
      <c r="A121" s="178" t="s">
        <v>2297</v>
      </c>
      <c r="B121" s="178"/>
      <c r="C121" s="186" t="s">
        <v>2308</v>
      </c>
      <c r="D121" s="179">
        <v>45950</v>
      </c>
      <c r="E121" s="180">
        <v>45980</v>
      </c>
      <c r="F121" s="181">
        <v>0.64</v>
      </c>
      <c r="G121" s="182" t="s">
        <v>2322</v>
      </c>
      <c r="H121" s="178" t="s">
        <v>2315</v>
      </c>
      <c r="I121" s="178" t="s">
        <v>6783</v>
      </c>
      <c r="J121" s="178" t="s">
        <v>570</v>
      </c>
      <c r="K121" s="183"/>
      <c r="L121" s="184" t="s">
        <v>685</v>
      </c>
      <c r="M121" s="184" t="s">
        <v>369</v>
      </c>
    </row>
    <row r="122" spans="1:13" s="185" customFormat="1" x14ac:dyDescent="0.4">
      <c r="A122" s="178" t="s">
        <v>2297</v>
      </c>
      <c r="B122" s="178"/>
      <c r="C122" s="186" t="s">
        <v>2308</v>
      </c>
      <c r="D122" s="179">
        <v>45950</v>
      </c>
      <c r="E122" s="180">
        <v>45980</v>
      </c>
      <c r="F122" s="181">
        <v>1.77</v>
      </c>
      <c r="G122" s="182" t="s">
        <v>2322</v>
      </c>
      <c r="H122" s="178" t="s">
        <v>2315</v>
      </c>
      <c r="I122" s="178" t="s">
        <v>6784</v>
      </c>
      <c r="J122" s="178" t="s">
        <v>659</v>
      </c>
      <c r="K122" s="183"/>
      <c r="L122" s="184" t="s">
        <v>685</v>
      </c>
      <c r="M122" s="184" t="s">
        <v>351</v>
      </c>
    </row>
    <row r="123" spans="1:13" s="185" customFormat="1" x14ac:dyDescent="0.4">
      <c r="A123" s="178" t="s">
        <v>2297</v>
      </c>
      <c r="B123" s="178"/>
      <c r="C123" s="186" t="s">
        <v>2308</v>
      </c>
      <c r="D123" s="179">
        <v>45950</v>
      </c>
      <c r="E123" s="180">
        <v>45980</v>
      </c>
      <c r="F123" s="181">
        <v>1.77</v>
      </c>
      <c r="G123" s="182" t="s">
        <v>2322</v>
      </c>
      <c r="H123" s="178" t="s">
        <v>2315</v>
      </c>
      <c r="I123" s="178" t="s">
        <v>6785</v>
      </c>
      <c r="J123" s="178" t="s">
        <v>627</v>
      </c>
      <c r="K123" s="183"/>
      <c r="L123" s="184" t="s">
        <v>685</v>
      </c>
      <c r="M123" s="184" t="s">
        <v>59</v>
      </c>
    </row>
    <row r="124" spans="1:13" s="185" customFormat="1" x14ac:dyDescent="0.4">
      <c r="A124" s="178" t="s">
        <v>2297</v>
      </c>
      <c r="B124" s="178"/>
      <c r="C124" s="186" t="s">
        <v>2308</v>
      </c>
      <c r="D124" s="179">
        <v>45950</v>
      </c>
      <c r="E124" s="180">
        <v>45980</v>
      </c>
      <c r="F124" s="181">
        <v>1.45</v>
      </c>
      <c r="G124" s="182" t="s">
        <v>2322</v>
      </c>
      <c r="H124" s="178" t="s">
        <v>2315</v>
      </c>
      <c r="I124" s="178" t="s">
        <v>6786</v>
      </c>
      <c r="J124" s="178" t="s">
        <v>602</v>
      </c>
      <c r="K124" s="183"/>
      <c r="L124" s="184" t="s">
        <v>685</v>
      </c>
      <c r="M124" s="184" t="s">
        <v>291</v>
      </c>
    </row>
    <row r="125" spans="1:13" s="185" customFormat="1" x14ac:dyDescent="0.4">
      <c r="A125" s="178" t="s">
        <v>2297</v>
      </c>
      <c r="B125" s="178"/>
      <c r="C125" s="186" t="s">
        <v>2308</v>
      </c>
      <c r="D125" s="179">
        <v>45950</v>
      </c>
      <c r="E125" s="180">
        <v>45980</v>
      </c>
      <c r="F125" s="181">
        <v>5.31</v>
      </c>
      <c r="G125" s="182" t="s">
        <v>2322</v>
      </c>
      <c r="H125" s="178" t="s">
        <v>2315</v>
      </c>
      <c r="I125" s="178" t="s">
        <v>6787</v>
      </c>
      <c r="J125" s="178" t="s">
        <v>552</v>
      </c>
      <c r="K125" s="183"/>
      <c r="L125" s="184" t="s">
        <v>685</v>
      </c>
      <c r="M125" s="184" t="s">
        <v>359</v>
      </c>
    </row>
    <row r="126" spans="1:13" s="185" customFormat="1" x14ac:dyDescent="0.4">
      <c r="A126" s="178" t="s">
        <v>2297</v>
      </c>
      <c r="B126" s="178"/>
      <c r="C126" s="186" t="s">
        <v>2308</v>
      </c>
      <c r="D126" s="179">
        <v>45950</v>
      </c>
      <c r="E126" s="180">
        <v>45980</v>
      </c>
      <c r="F126" s="181">
        <v>1.29</v>
      </c>
      <c r="G126" s="182" t="s">
        <v>2322</v>
      </c>
      <c r="H126" s="178" t="s">
        <v>2315</v>
      </c>
      <c r="I126" s="178" t="s">
        <v>6788</v>
      </c>
      <c r="J126" s="178" t="s">
        <v>673</v>
      </c>
      <c r="K126" s="183"/>
      <c r="L126" s="184" t="s">
        <v>685</v>
      </c>
      <c r="M126" s="184" t="s">
        <v>373</v>
      </c>
    </row>
    <row r="127" spans="1:13" s="185" customFormat="1" x14ac:dyDescent="0.4">
      <c r="A127" s="178" t="s">
        <v>2297</v>
      </c>
      <c r="B127" s="178"/>
      <c r="C127" s="186" t="s">
        <v>2308</v>
      </c>
      <c r="D127" s="179">
        <v>45950</v>
      </c>
      <c r="E127" s="180">
        <v>45980</v>
      </c>
      <c r="F127" s="181">
        <v>10.78</v>
      </c>
      <c r="G127" s="182" t="s">
        <v>2322</v>
      </c>
      <c r="H127" s="178" t="s">
        <v>2315</v>
      </c>
      <c r="I127" s="178" t="s">
        <v>6789</v>
      </c>
      <c r="J127" s="178" t="s">
        <v>569</v>
      </c>
      <c r="K127" s="183"/>
      <c r="L127" s="184" t="s">
        <v>685</v>
      </c>
      <c r="M127" s="184" t="s">
        <v>223</v>
      </c>
    </row>
    <row r="128" spans="1:13" s="185" customFormat="1" x14ac:dyDescent="0.4">
      <c r="A128" s="178" t="s">
        <v>2297</v>
      </c>
      <c r="B128" s="178"/>
      <c r="C128" s="186" t="s">
        <v>2308</v>
      </c>
      <c r="D128" s="179">
        <v>45950</v>
      </c>
      <c r="E128" s="180">
        <v>45980</v>
      </c>
      <c r="F128" s="181">
        <v>1.45</v>
      </c>
      <c r="G128" s="182" t="s">
        <v>2322</v>
      </c>
      <c r="H128" s="178" t="s">
        <v>2315</v>
      </c>
      <c r="I128" s="178" t="s">
        <v>6790</v>
      </c>
      <c r="J128" s="178" t="s">
        <v>642</v>
      </c>
      <c r="K128" s="183"/>
      <c r="L128" s="184" t="s">
        <v>685</v>
      </c>
      <c r="M128" s="184" t="s">
        <v>253</v>
      </c>
    </row>
    <row r="129" spans="1:13" s="185" customFormat="1" x14ac:dyDescent="0.4">
      <c r="A129" s="178" t="s">
        <v>2297</v>
      </c>
      <c r="B129" s="178"/>
      <c r="C129" s="186" t="s">
        <v>2308</v>
      </c>
      <c r="D129" s="179">
        <v>45950</v>
      </c>
      <c r="E129" s="180">
        <v>45980</v>
      </c>
      <c r="F129" s="181">
        <v>2.74</v>
      </c>
      <c r="G129" s="182" t="s">
        <v>2322</v>
      </c>
      <c r="H129" s="178" t="s">
        <v>2315</v>
      </c>
      <c r="I129" s="178" t="s">
        <v>6791</v>
      </c>
      <c r="J129" s="178" t="s">
        <v>547</v>
      </c>
      <c r="K129" s="183"/>
      <c r="L129" s="184" t="s">
        <v>685</v>
      </c>
      <c r="M129" s="184" t="s">
        <v>261</v>
      </c>
    </row>
    <row r="130" spans="1:13" s="185" customFormat="1" x14ac:dyDescent="0.4">
      <c r="A130" s="178" t="s">
        <v>2297</v>
      </c>
      <c r="B130" s="178"/>
      <c r="C130" s="186" t="s">
        <v>2308</v>
      </c>
      <c r="D130" s="179">
        <v>45950</v>
      </c>
      <c r="E130" s="180">
        <v>45980</v>
      </c>
      <c r="F130" s="181">
        <v>2.41</v>
      </c>
      <c r="G130" s="182" t="s">
        <v>2322</v>
      </c>
      <c r="H130" s="178" t="s">
        <v>2315</v>
      </c>
      <c r="I130" s="178" t="s">
        <v>6792</v>
      </c>
      <c r="J130" s="178" t="s">
        <v>531</v>
      </c>
      <c r="K130" s="183"/>
      <c r="L130" s="184" t="s">
        <v>685</v>
      </c>
      <c r="M130" s="184" t="s">
        <v>251</v>
      </c>
    </row>
    <row r="131" spans="1:13" s="185" customFormat="1" x14ac:dyDescent="0.4">
      <c r="A131" s="178" t="s">
        <v>2297</v>
      </c>
      <c r="B131" s="178"/>
      <c r="C131" s="186" t="s">
        <v>2308</v>
      </c>
      <c r="D131" s="179">
        <v>45950</v>
      </c>
      <c r="E131" s="180">
        <v>45980</v>
      </c>
      <c r="F131" s="181">
        <v>3.7</v>
      </c>
      <c r="G131" s="182" t="s">
        <v>2322</v>
      </c>
      <c r="H131" s="178" t="s">
        <v>2315</v>
      </c>
      <c r="I131" s="178" t="s">
        <v>6793</v>
      </c>
      <c r="J131" s="178" t="s">
        <v>607</v>
      </c>
      <c r="K131" s="183"/>
      <c r="L131" s="184" t="s">
        <v>685</v>
      </c>
      <c r="M131" s="184" t="s">
        <v>197</v>
      </c>
    </row>
    <row r="132" spans="1:13" s="185" customFormat="1" x14ac:dyDescent="0.4">
      <c r="A132" s="178" t="s">
        <v>2297</v>
      </c>
      <c r="B132" s="178"/>
      <c r="C132" s="186" t="s">
        <v>2308</v>
      </c>
      <c r="D132" s="179">
        <v>45950</v>
      </c>
      <c r="E132" s="180">
        <v>45980</v>
      </c>
      <c r="F132" s="181">
        <v>3.22</v>
      </c>
      <c r="G132" s="182" t="s">
        <v>2322</v>
      </c>
      <c r="H132" s="178" t="s">
        <v>2315</v>
      </c>
      <c r="I132" s="178" t="s">
        <v>6794</v>
      </c>
      <c r="J132" s="178" t="s">
        <v>628</v>
      </c>
      <c r="K132" s="183"/>
      <c r="L132" s="184" t="s">
        <v>685</v>
      </c>
      <c r="M132" s="184" t="s">
        <v>187</v>
      </c>
    </row>
    <row r="133" spans="1:13" s="185" customFormat="1" x14ac:dyDescent="0.4">
      <c r="A133" s="178" t="s">
        <v>2297</v>
      </c>
      <c r="B133" s="178"/>
      <c r="C133" s="186" t="s">
        <v>2308</v>
      </c>
      <c r="D133" s="179">
        <v>45950</v>
      </c>
      <c r="E133" s="180">
        <v>45980</v>
      </c>
      <c r="F133" s="181">
        <v>0.16</v>
      </c>
      <c r="G133" s="182" t="s">
        <v>2322</v>
      </c>
      <c r="H133" s="178" t="s">
        <v>2315</v>
      </c>
      <c r="I133" s="178" t="s">
        <v>6795</v>
      </c>
      <c r="J133" s="178" t="s">
        <v>632</v>
      </c>
      <c r="K133" s="183"/>
      <c r="L133" s="184" t="s">
        <v>685</v>
      </c>
      <c r="M133" s="184" t="s">
        <v>425</v>
      </c>
    </row>
    <row r="134" spans="1:13" s="185" customFormat="1" x14ac:dyDescent="0.4">
      <c r="A134" s="178" t="s">
        <v>2297</v>
      </c>
      <c r="B134" s="178"/>
      <c r="C134" s="186" t="s">
        <v>2308</v>
      </c>
      <c r="D134" s="179">
        <v>45950</v>
      </c>
      <c r="E134" s="180">
        <v>45980</v>
      </c>
      <c r="F134" s="181">
        <v>4.51</v>
      </c>
      <c r="G134" s="182" t="s">
        <v>2322</v>
      </c>
      <c r="H134" s="178" t="s">
        <v>2315</v>
      </c>
      <c r="I134" s="178" t="s">
        <v>6796</v>
      </c>
      <c r="J134" s="178" t="s">
        <v>620</v>
      </c>
      <c r="K134" s="183"/>
      <c r="L134" s="184" t="s">
        <v>685</v>
      </c>
      <c r="M134" s="184" t="s">
        <v>417</v>
      </c>
    </row>
    <row r="135" spans="1:13" s="185" customFormat="1" x14ac:dyDescent="0.4">
      <c r="A135" s="178" t="s">
        <v>2297</v>
      </c>
      <c r="B135" s="178"/>
      <c r="C135" s="186" t="s">
        <v>2308</v>
      </c>
      <c r="D135" s="179">
        <v>45950</v>
      </c>
      <c r="E135" s="180">
        <v>45980</v>
      </c>
      <c r="F135" s="181">
        <v>4.83</v>
      </c>
      <c r="G135" s="182" t="s">
        <v>2322</v>
      </c>
      <c r="H135" s="178" t="s">
        <v>2315</v>
      </c>
      <c r="I135" s="178" t="s">
        <v>6797</v>
      </c>
      <c r="J135" s="178" t="s">
        <v>590</v>
      </c>
      <c r="K135" s="183"/>
      <c r="L135" s="184" t="s">
        <v>685</v>
      </c>
      <c r="M135" s="184" t="s">
        <v>259</v>
      </c>
    </row>
    <row r="136" spans="1:13" s="185" customFormat="1" x14ac:dyDescent="0.4">
      <c r="A136" s="178" t="s">
        <v>2297</v>
      </c>
      <c r="B136" s="178"/>
      <c r="C136" s="186" t="s">
        <v>2308</v>
      </c>
      <c r="D136" s="179">
        <v>45950</v>
      </c>
      <c r="E136" s="180">
        <v>45980</v>
      </c>
      <c r="F136" s="181">
        <v>2.74</v>
      </c>
      <c r="G136" s="182" t="s">
        <v>2322</v>
      </c>
      <c r="H136" s="178" t="s">
        <v>2315</v>
      </c>
      <c r="I136" s="178" t="s">
        <v>6798</v>
      </c>
      <c r="J136" s="178" t="s">
        <v>519</v>
      </c>
      <c r="K136" s="183"/>
      <c r="L136" s="184" t="s">
        <v>685</v>
      </c>
      <c r="M136" s="184" t="s">
        <v>225</v>
      </c>
    </row>
    <row r="137" spans="1:13" s="185" customFormat="1" x14ac:dyDescent="0.4">
      <c r="A137" s="178" t="s">
        <v>2297</v>
      </c>
      <c r="B137" s="178"/>
      <c r="C137" s="186" t="s">
        <v>2308</v>
      </c>
      <c r="D137" s="179">
        <v>45950</v>
      </c>
      <c r="E137" s="180">
        <v>45980</v>
      </c>
      <c r="F137" s="181">
        <v>2.74</v>
      </c>
      <c r="G137" s="182" t="s">
        <v>2322</v>
      </c>
      <c r="H137" s="178" t="s">
        <v>2315</v>
      </c>
      <c r="I137" s="178" t="s">
        <v>6799</v>
      </c>
      <c r="J137" s="178" t="s">
        <v>603</v>
      </c>
      <c r="K137" s="183"/>
      <c r="L137" s="184" t="s">
        <v>685</v>
      </c>
      <c r="M137" s="184" t="s">
        <v>241</v>
      </c>
    </row>
    <row r="138" spans="1:13" s="185" customFormat="1" x14ac:dyDescent="0.4">
      <c r="A138" s="178" t="s">
        <v>2297</v>
      </c>
      <c r="B138" s="178"/>
      <c r="C138" s="186" t="s">
        <v>2308</v>
      </c>
      <c r="D138" s="179">
        <v>45950</v>
      </c>
      <c r="E138" s="180">
        <v>45980</v>
      </c>
      <c r="F138" s="181">
        <v>0.16</v>
      </c>
      <c r="G138" s="182" t="s">
        <v>2322</v>
      </c>
      <c r="H138" s="178" t="s">
        <v>2315</v>
      </c>
      <c r="I138" s="178" t="s">
        <v>6800</v>
      </c>
      <c r="J138" s="178" t="s">
        <v>667</v>
      </c>
      <c r="K138" s="183"/>
      <c r="L138" s="184" t="s">
        <v>685</v>
      </c>
      <c r="M138" s="184" t="s">
        <v>397</v>
      </c>
    </row>
    <row r="139" spans="1:13" s="185" customFormat="1" x14ac:dyDescent="0.4">
      <c r="A139" s="178" t="s">
        <v>2297</v>
      </c>
      <c r="B139" s="178"/>
      <c r="C139" s="186" t="s">
        <v>2308</v>
      </c>
      <c r="D139" s="179">
        <v>45950</v>
      </c>
      <c r="E139" s="180">
        <v>45980</v>
      </c>
      <c r="F139" s="181">
        <v>2.74</v>
      </c>
      <c r="G139" s="182" t="s">
        <v>2322</v>
      </c>
      <c r="H139" s="178" t="s">
        <v>2315</v>
      </c>
      <c r="I139" s="178" t="s">
        <v>6801</v>
      </c>
      <c r="J139" s="178" t="s">
        <v>671</v>
      </c>
      <c r="K139" s="183"/>
      <c r="L139" s="184" t="s">
        <v>685</v>
      </c>
      <c r="M139" s="184" t="s">
        <v>279</v>
      </c>
    </row>
    <row r="140" spans="1:13" s="185" customFormat="1" x14ac:dyDescent="0.4">
      <c r="A140" s="178" t="s">
        <v>2297</v>
      </c>
      <c r="B140" s="178"/>
      <c r="C140" s="186" t="s">
        <v>2308</v>
      </c>
      <c r="D140" s="179">
        <v>45950</v>
      </c>
      <c r="E140" s="180">
        <v>45980</v>
      </c>
      <c r="F140" s="181">
        <v>1.1299999999999999</v>
      </c>
      <c r="G140" s="182" t="s">
        <v>2322</v>
      </c>
      <c r="H140" s="178" t="s">
        <v>2315</v>
      </c>
      <c r="I140" s="178" t="s">
        <v>6802</v>
      </c>
      <c r="J140" s="178" t="s">
        <v>612</v>
      </c>
      <c r="K140" s="183"/>
      <c r="L140" s="184" t="s">
        <v>685</v>
      </c>
      <c r="M140" s="184" t="s">
        <v>267</v>
      </c>
    </row>
    <row r="141" spans="1:13" s="185" customFormat="1" x14ac:dyDescent="0.4">
      <c r="A141" s="178" t="s">
        <v>2297</v>
      </c>
      <c r="B141" s="178"/>
      <c r="C141" s="186" t="s">
        <v>2308</v>
      </c>
      <c r="D141" s="179">
        <v>45950</v>
      </c>
      <c r="E141" s="180">
        <v>45980</v>
      </c>
      <c r="F141" s="181">
        <v>1.29</v>
      </c>
      <c r="G141" s="182" t="s">
        <v>2322</v>
      </c>
      <c r="H141" s="178" t="s">
        <v>2315</v>
      </c>
      <c r="I141" s="178" t="s">
        <v>6803</v>
      </c>
      <c r="J141" s="178" t="s">
        <v>642</v>
      </c>
      <c r="K141" s="183"/>
      <c r="L141" s="184" t="s">
        <v>685</v>
      </c>
      <c r="M141" s="184" t="s">
        <v>253</v>
      </c>
    </row>
    <row r="142" spans="1:13" s="185" customFormat="1" x14ac:dyDescent="0.4">
      <c r="A142" s="178" t="s">
        <v>2297</v>
      </c>
      <c r="B142" s="178"/>
      <c r="C142" s="186" t="s">
        <v>2308</v>
      </c>
      <c r="D142" s="179">
        <v>45950</v>
      </c>
      <c r="E142" s="180">
        <v>45980</v>
      </c>
      <c r="F142" s="181">
        <v>1.45</v>
      </c>
      <c r="G142" s="182" t="s">
        <v>2322</v>
      </c>
      <c r="H142" s="178" t="s">
        <v>2315</v>
      </c>
      <c r="I142" s="178" t="s">
        <v>6804</v>
      </c>
      <c r="J142" s="178" t="s">
        <v>643</v>
      </c>
      <c r="K142" s="183"/>
      <c r="L142" s="184" t="s">
        <v>685</v>
      </c>
      <c r="M142" s="184" t="s">
        <v>493</v>
      </c>
    </row>
    <row r="143" spans="1:13" s="185" customFormat="1" x14ac:dyDescent="0.4">
      <c r="A143" s="178" t="s">
        <v>2297</v>
      </c>
      <c r="B143" s="178"/>
      <c r="C143" s="186" t="s">
        <v>2308</v>
      </c>
      <c r="D143" s="179">
        <v>45950</v>
      </c>
      <c r="E143" s="180">
        <v>45980</v>
      </c>
      <c r="F143" s="181">
        <v>3.7</v>
      </c>
      <c r="G143" s="182" t="s">
        <v>2322</v>
      </c>
      <c r="H143" s="178" t="s">
        <v>2315</v>
      </c>
      <c r="I143" s="178" t="s">
        <v>6805</v>
      </c>
      <c r="J143" s="178" t="s">
        <v>585</v>
      </c>
      <c r="K143" s="183"/>
      <c r="L143" s="184" t="s">
        <v>685</v>
      </c>
      <c r="M143" s="184" t="s">
        <v>477</v>
      </c>
    </row>
    <row r="144" spans="1:13" s="185" customFormat="1" x14ac:dyDescent="0.4">
      <c r="A144" s="178" t="s">
        <v>2297</v>
      </c>
      <c r="B144" s="178"/>
      <c r="C144" s="186" t="s">
        <v>2308</v>
      </c>
      <c r="D144" s="179">
        <v>45950</v>
      </c>
      <c r="E144" s="180">
        <v>45980</v>
      </c>
      <c r="F144" s="181">
        <v>0.97</v>
      </c>
      <c r="G144" s="182" t="s">
        <v>2322</v>
      </c>
      <c r="H144" s="178" t="s">
        <v>2315</v>
      </c>
      <c r="I144" s="178" t="s">
        <v>6806</v>
      </c>
      <c r="J144" s="178" t="s">
        <v>610</v>
      </c>
      <c r="K144" s="183"/>
      <c r="L144" s="184" t="s">
        <v>685</v>
      </c>
      <c r="M144" s="184" t="s">
        <v>411</v>
      </c>
    </row>
    <row r="145" spans="1:13" s="185" customFormat="1" x14ac:dyDescent="0.4">
      <c r="A145" s="178" t="s">
        <v>2297</v>
      </c>
      <c r="B145" s="178"/>
      <c r="C145" s="186" t="s">
        <v>2308</v>
      </c>
      <c r="D145" s="179">
        <v>45950</v>
      </c>
      <c r="E145" s="180">
        <v>45980</v>
      </c>
      <c r="F145" s="181">
        <v>1.61</v>
      </c>
      <c r="G145" s="182" t="s">
        <v>2322</v>
      </c>
      <c r="H145" s="178" t="s">
        <v>2315</v>
      </c>
      <c r="I145" s="178" t="s">
        <v>6807</v>
      </c>
      <c r="J145" s="178" t="s">
        <v>600</v>
      </c>
      <c r="K145" s="183"/>
      <c r="L145" s="184" t="s">
        <v>685</v>
      </c>
      <c r="M145" s="184" t="s">
        <v>431</v>
      </c>
    </row>
    <row r="146" spans="1:13" s="185" customFormat="1" x14ac:dyDescent="0.4">
      <c r="A146" s="178" t="s">
        <v>2297</v>
      </c>
      <c r="B146" s="178"/>
      <c r="C146" s="186" t="s">
        <v>2308</v>
      </c>
      <c r="D146" s="179">
        <v>45950</v>
      </c>
      <c r="E146" s="180">
        <v>45980</v>
      </c>
      <c r="F146" s="181">
        <v>78.849999999999994</v>
      </c>
      <c r="G146" s="182" t="s">
        <v>2322</v>
      </c>
      <c r="H146" s="178" t="s">
        <v>2315</v>
      </c>
      <c r="I146" s="178" t="s">
        <v>6808</v>
      </c>
      <c r="J146" s="178" t="s">
        <v>541</v>
      </c>
      <c r="K146" s="183"/>
      <c r="L146" s="184" t="s">
        <v>685</v>
      </c>
      <c r="M146" s="184" t="s">
        <v>49</v>
      </c>
    </row>
    <row r="147" spans="1:13" s="185" customFormat="1" x14ac:dyDescent="0.4">
      <c r="A147" s="178" t="s">
        <v>2297</v>
      </c>
      <c r="B147" s="178"/>
      <c r="C147" s="186" t="s">
        <v>2308</v>
      </c>
      <c r="D147" s="179">
        <v>45950</v>
      </c>
      <c r="E147" s="180">
        <v>45980</v>
      </c>
      <c r="F147" s="181">
        <v>1.29</v>
      </c>
      <c r="G147" s="182" t="s">
        <v>2322</v>
      </c>
      <c r="H147" s="178" t="s">
        <v>2315</v>
      </c>
      <c r="I147" s="178" t="s">
        <v>6809</v>
      </c>
      <c r="J147" s="178" t="s">
        <v>598</v>
      </c>
      <c r="K147" s="183"/>
      <c r="L147" s="184" t="s">
        <v>685</v>
      </c>
      <c r="M147" s="184" t="s">
        <v>389</v>
      </c>
    </row>
    <row r="148" spans="1:13" s="185" customFormat="1" x14ac:dyDescent="0.4">
      <c r="A148" s="178" t="s">
        <v>2297</v>
      </c>
      <c r="B148" s="178"/>
      <c r="C148" s="186" t="s">
        <v>2308</v>
      </c>
      <c r="D148" s="179">
        <v>45950</v>
      </c>
      <c r="E148" s="180">
        <v>45980</v>
      </c>
      <c r="F148" s="181">
        <v>1.45</v>
      </c>
      <c r="G148" s="182" t="s">
        <v>2322</v>
      </c>
      <c r="H148" s="178" t="s">
        <v>2315</v>
      </c>
      <c r="I148" s="178" t="s">
        <v>6810</v>
      </c>
      <c r="J148" s="178" t="s">
        <v>674</v>
      </c>
      <c r="K148" s="183"/>
      <c r="L148" s="184" t="s">
        <v>685</v>
      </c>
      <c r="M148" s="184" t="s">
        <v>387</v>
      </c>
    </row>
    <row r="149" spans="1:13" s="185" customFormat="1" x14ac:dyDescent="0.4">
      <c r="A149" s="178" t="s">
        <v>2297</v>
      </c>
      <c r="B149" s="178"/>
      <c r="C149" s="186" t="s">
        <v>2308</v>
      </c>
      <c r="D149" s="179">
        <v>45950</v>
      </c>
      <c r="E149" s="180">
        <v>45980</v>
      </c>
      <c r="F149" s="181">
        <v>8.2100000000000009</v>
      </c>
      <c r="G149" s="182" t="s">
        <v>2322</v>
      </c>
      <c r="H149" s="178" t="s">
        <v>2315</v>
      </c>
      <c r="I149" s="178" t="s">
        <v>6811</v>
      </c>
      <c r="J149" s="178" t="s">
        <v>618</v>
      </c>
      <c r="K149" s="183"/>
      <c r="L149" s="184" t="s">
        <v>685</v>
      </c>
      <c r="M149" s="184" t="s">
        <v>315</v>
      </c>
    </row>
    <row r="150" spans="1:13" s="185" customFormat="1" x14ac:dyDescent="0.4">
      <c r="A150" s="178" t="s">
        <v>2297</v>
      </c>
      <c r="B150" s="178"/>
      <c r="C150" s="186" t="s">
        <v>2308</v>
      </c>
      <c r="D150" s="179">
        <v>45950</v>
      </c>
      <c r="E150" s="180">
        <v>45980</v>
      </c>
      <c r="F150" s="181">
        <v>3.7</v>
      </c>
      <c r="G150" s="182" t="s">
        <v>2322</v>
      </c>
      <c r="H150" s="178" t="s">
        <v>2315</v>
      </c>
      <c r="I150" s="178" t="s">
        <v>6812</v>
      </c>
      <c r="J150" s="178" t="s">
        <v>616</v>
      </c>
      <c r="K150" s="183"/>
      <c r="L150" s="184" t="s">
        <v>685</v>
      </c>
      <c r="M150" s="184" t="s">
        <v>467</v>
      </c>
    </row>
    <row r="151" spans="1:13" s="185" customFormat="1" x14ac:dyDescent="0.4">
      <c r="A151" s="178" t="s">
        <v>2297</v>
      </c>
      <c r="B151" s="178"/>
      <c r="C151" s="186" t="s">
        <v>2308</v>
      </c>
      <c r="D151" s="179">
        <v>45950</v>
      </c>
      <c r="E151" s="180">
        <v>45980</v>
      </c>
      <c r="F151" s="181">
        <v>1.45</v>
      </c>
      <c r="G151" s="182" t="s">
        <v>2322</v>
      </c>
      <c r="H151" s="178" t="s">
        <v>2315</v>
      </c>
      <c r="I151" s="178" t="s">
        <v>6813</v>
      </c>
      <c r="J151" s="178" t="s">
        <v>592</v>
      </c>
      <c r="K151" s="183"/>
      <c r="L151" s="184" t="s">
        <v>685</v>
      </c>
      <c r="M151" s="184" t="s">
        <v>317</v>
      </c>
    </row>
    <row r="152" spans="1:13" s="185" customFormat="1" x14ac:dyDescent="0.4">
      <c r="A152" s="178" t="s">
        <v>2297</v>
      </c>
      <c r="B152" s="178"/>
      <c r="C152" s="186" t="s">
        <v>2308</v>
      </c>
      <c r="D152" s="179">
        <v>45950</v>
      </c>
      <c r="E152" s="180">
        <v>45980</v>
      </c>
      <c r="F152" s="181">
        <v>3.06</v>
      </c>
      <c r="G152" s="182" t="s">
        <v>2322</v>
      </c>
      <c r="H152" s="178" t="s">
        <v>2315</v>
      </c>
      <c r="I152" s="178" t="s">
        <v>6814</v>
      </c>
      <c r="J152" s="178" t="s">
        <v>571</v>
      </c>
      <c r="K152" s="183"/>
      <c r="L152" s="184" t="s">
        <v>685</v>
      </c>
      <c r="M152" s="184" t="s">
        <v>377</v>
      </c>
    </row>
    <row r="153" spans="1:13" s="185" customFormat="1" x14ac:dyDescent="0.4">
      <c r="A153" s="178" t="s">
        <v>2297</v>
      </c>
      <c r="B153" s="178"/>
      <c r="C153" s="186" t="s">
        <v>2308</v>
      </c>
      <c r="D153" s="179">
        <v>45950</v>
      </c>
      <c r="E153" s="180">
        <v>45980</v>
      </c>
      <c r="F153" s="181">
        <v>1.29</v>
      </c>
      <c r="G153" s="182" t="s">
        <v>2322</v>
      </c>
      <c r="H153" s="178" t="s">
        <v>2315</v>
      </c>
      <c r="I153" s="178" t="s">
        <v>6815</v>
      </c>
      <c r="J153" s="178" t="s">
        <v>594</v>
      </c>
      <c r="K153" s="183"/>
      <c r="L153" s="184" t="s">
        <v>685</v>
      </c>
      <c r="M153" s="184" t="s">
        <v>327</v>
      </c>
    </row>
    <row r="154" spans="1:13" s="185" customFormat="1" x14ac:dyDescent="0.4">
      <c r="A154" s="178" t="s">
        <v>2297</v>
      </c>
      <c r="B154" s="178"/>
      <c r="C154" s="186" t="s">
        <v>2308</v>
      </c>
      <c r="D154" s="179">
        <v>45950</v>
      </c>
      <c r="E154" s="180">
        <v>45980</v>
      </c>
      <c r="F154" s="181">
        <v>2.74</v>
      </c>
      <c r="G154" s="182" t="s">
        <v>2322</v>
      </c>
      <c r="H154" s="178" t="s">
        <v>2315</v>
      </c>
      <c r="I154" s="178" t="s">
        <v>6816</v>
      </c>
      <c r="J154" s="178" t="s">
        <v>672</v>
      </c>
      <c r="K154" s="183"/>
      <c r="L154" s="184" t="s">
        <v>685</v>
      </c>
      <c r="M154" s="184" t="s">
        <v>281</v>
      </c>
    </row>
    <row r="155" spans="1:13" s="185" customFormat="1" x14ac:dyDescent="0.4">
      <c r="A155" s="178" t="s">
        <v>2297</v>
      </c>
      <c r="B155" s="178"/>
      <c r="C155" s="186" t="s">
        <v>2308</v>
      </c>
      <c r="D155" s="179">
        <v>45950</v>
      </c>
      <c r="E155" s="180">
        <v>45980</v>
      </c>
      <c r="F155" s="181">
        <v>11.91</v>
      </c>
      <c r="G155" s="182" t="s">
        <v>2322</v>
      </c>
      <c r="H155" s="178" t="s">
        <v>2315</v>
      </c>
      <c r="I155" s="178" t="s">
        <v>6817</v>
      </c>
      <c r="J155" s="178" t="s">
        <v>557</v>
      </c>
      <c r="K155" s="183"/>
      <c r="L155" s="184" t="s">
        <v>685</v>
      </c>
      <c r="M155" s="184" t="s">
        <v>255</v>
      </c>
    </row>
    <row r="156" spans="1:13" s="185" customFormat="1" x14ac:dyDescent="0.4">
      <c r="A156" s="178" t="s">
        <v>2297</v>
      </c>
      <c r="B156" s="178"/>
      <c r="C156" s="186" t="s">
        <v>2308</v>
      </c>
      <c r="D156" s="179">
        <v>45950</v>
      </c>
      <c r="E156" s="180">
        <v>45980</v>
      </c>
      <c r="F156" s="181">
        <v>0.16</v>
      </c>
      <c r="G156" s="182" t="s">
        <v>2322</v>
      </c>
      <c r="H156" s="178" t="s">
        <v>2315</v>
      </c>
      <c r="I156" s="178" t="s">
        <v>6818</v>
      </c>
      <c r="J156" s="178" t="s">
        <v>525</v>
      </c>
      <c r="K156" s="183"/>
      <c r="L156" s="184" t="s">
        <v>685</v>
      </c>
      <c r="M156" s="184" t="s">
        <v>453</v>
      </c>
    </row>
    <row r="157" spans="1:13" s="185" customFormat="1" x14ac:dyDescent="0.4">
      <c r="A157" s="178" t="s">
        <v>2297</v>
      </c>
      <c r="B157" s="178"/>
      <c r="C157" s="186" t="s">
        <v>2308</v>
      </c>
      <c r="D157" s="179">
        <v>45950</v>
      </c>
      <c r="E157" s="180">
        <v>45980</v>
      </c>
      <c r="F157" s="181">
        <v>3.22</v>
      </c>
      <c r="G157" s="182" t="s">
        <v>2322</v>
      </c>
      <c r="H157" s="178" t="s">
        <v>2315</v>
      </c>
      <c r="I157" s="178" t="s">
        <v>6819</v>
      </c>
      <c r="J157" s="178" t="s">
        <v>621</v>
      </c>
      <c r="K157" s="183"/>
      <c r="L157" s="184" t="s">
        <v>685</v>
      </c>
      <c r="M157" s="184" t="s">
        <v>265</v>
      </c>
    </row>
    <row r="158" spans="1:13" s="185" customFormat="1" x14ac:dyDescent="0.4">
      <c r="A158" s="178" t="s">
        <v>2297</v>
      </c>
      <c r="B158" s="178"/>
      <c r="C158" s="186" t="s">
        <v>2308</v>
      </c>
      <c r="D158" s="179">
        <v>45950</v>
      </c>
      <c r="E158" s="180">
        <v>45980</v>
      </c>
      <c r="F158" s="181">
        <v>713.28</v>
      </c>
      <c r="G158" s="182" t="s">
        <v>2322</v>
      </c>
      <c r="H158" s="178" t="s">
        <v>2315</v>
      </c>
      <c r="I158" s="178" t="s">
        <v>6820</v>
      </c>
      <c r="J158" s="178" t="s">
        <v>514</v>
      </c>
      <c r="K158" s="183"/>
      <c r="L158" s="184" t="s">
        <v>685</v>
      </c>
      <c r="M158" s="184" t="s">
        <v>55</v>
      </c>
    </row>
    <row r="159" spans="1:13" s="185" customFormat="1" x14ac:dyDescent="0.4">
      <c r="A159" s="178" t="s">
        <v>2297</v>
      </c>
      <c r="B159" s="178"/>
      <c r="C159" s="186" t="s">
        <v>2308</v>
      </c>
      <c r="D159" s="179">
        <v>45950</v>
      </c>
      <c r="E159" s="180">
        <v>45980</v>
      </c>
      <c r="F159" s="181">
        <v>2.74</v>
      </c>
      <c r="G159" s="182" t="s">
        <v>2322</v>
      </c>
      <c r="H159" s="178" t="s">
        <v>2315</v>
      </c>
      <c r="I159" s="178" t="s">
        <v>6821</v>
      </c>
      <c r="J159" s="178" t="s">
        <v>644</v>
      </c>
      <c r="K159" s="183"/>
      <c r="L159" s="184" t="s">
        <v>685</v>
      </c>
      <c r="M159" s="184" t="s">
        <v>273</v>
      </c>
    </row>
    <row r="160" spans="1:13" s="185" customFormat="1" x14ac:dyDescent="0.4">
      <c r="A160" s="178" t="s">
        <v>2297</v>
      </c>
      <c r="B160" s="178"/>
      <c r="C160" s="186" t="s">
        <v>2308</v>
      </c>
      <c r="D160" s="179">
        <v>45950</v>
      </c>
      <c r="E160" s="180">
        <v>45980</v>
      </c>
      <c r="F160" s="181">
        <v>3.06</v>
      </c>
      <c r="G160" s="182" t="s">
        <v>2322</v>
      </c>
      <c r="H160" s="178" t="s">
        <v>2315</v>
      </c>
      <c r="I160" s="178" t="s">
        <v>6822</v>
      </c>
      <c r="J160" s="178" t="s">
        <v>652</v>
      </c>
      <c r="K160" s="183"/>
      <c r="L160" s="184" t="s">
        <v>685</v>
      </c>
      <c r="M160" s="184" t="s">
        <v>275</v>
      </c>
    </row>
    <row r="161" spans="1:13" s="185" customFormat="1" x14ac:dyDescent="0.4">
      <c r="A161" s="178" t="s">
        <v>2297</v>
      </c>
      <c r="B161" s="178"/>
      <c r="C161" s="186" t="s">
        <v>2308</v>
      </c>
      <c r="D161" s="179">
        <v>45950</v>
      </c>
      <c r="E161" s="180">
        <v>45980</v>
      </c>
      <c r="F161" s="181">
        <v>11.59</v>
      </c>
      <c r="G161" s="182" t="s">
        <v>2322</v>
      </c>
      <c r="H161" s="178" t="s">
        <v>2315</v>
      </c>
      <c r="I161" s="178" t="s">
        <v>6823</v>
      </c>
      <c r="J161" s="178" t="s">
        <v>572</v>
      </c>
      <c r="K161" s="183"/>
      <c r="L161" s="184" t="s">
        <v>685</v>
      </c>
      <c r="M161" s="184" t="s">
        <v>229</v>
      </c>
    </row>
    <row r="162" spans="1:13" s="185" customFormat="1" x14ac:dyDescent="0.4">
      <c r="A162" s="178" t="s">
        <v>2297</v>
      </c>
      <c r="B162" s="178"/>
      <c r="C162" s="186" t="s">
        <v>2308</v>
      </c>
      <c r="D162" s="179">
        <v>45950</v>
      </c>
      <c r="E162" s="180">
        <v>45980</v>
      </c>
      <c r="F162" s="181">
        <v>9.01</v>
      </c>
      <c r="G162" s="182" t="s">
        <v>2322</v>
      </c>
      <c r="H162" s="178" t="s">
        <v>2315</v>
      </c>
      <c r="I162" s="178" t="s">
        <v>6824</v>
      </c>
      <c r="J162" s="178" t="s">
        <v>575</v>
      </c>
      <c r="K162" s="183"/>
      <c r="L162" s="184" t="s">
        <v>685</v>
      </c>
      <c r="M162" s="184" t="s">
        <v>177</v>
      </c>
    </row>
    <row r="163" spans="1:13" s="185" customFormat="1" x14ac:dyDescent="0.4">
      <c r="A163" s="178" t="s">
        <v>2297</v>
      </c>
      <c r="B163" s="178"/>
      <c r="C163" s="186" t="s">
        <v>2308</v>
      </c>
      <c r="D163" s="179">
        <v>45950</v>
      </c>
      <c r="E163" s="180">
        <v>45980</v>
      </c>
      <c r="F163" s="181">
        <v>184.58</v>
      </c>
      <c r="G163" s="182" t="s">
        <v>2322</v>
      </c>
      <c r="H163" s="178" t="s">
        <v>2315</v>
      </c>
      <c r="I163" s="178" t="s">
        <v>6825</v>
      </c>
      <c r="J163" s="178" t="s">
        <v>537</v>
      </c>
      <c r="K163" s="183"/>
      <c r="L163" s="184" t="s">
        <v>685</v>
      </c>
      <c r="M163" s="184" t="s">
        <v>732</v>
      </c>
    </row>
    <row r="164" spans="1:13" s="185" customFormat="1" x14ac:dyDescent="0.4">
      <c r="A164" s="178" t="s">
        <v>2297</v>
      </c>
      <c r="B164" s="178"/>
      <c r="C164" s="186" t="s">
        <v>2308</v>
      </c>
      <c r="D164" s="179">
        <v>45950</v>
      </c>
      <c r="E164" s="180">
        <v>45980</v>
      </c>
      <c r="F164" s="181">
        <v>199.71</v>
      </c>
      <c r="G164" s="182" t="s">
        <v>2322</v>
      </c>
      <c r="H164" s="178" t="s">
        <v>2315</v>
      </c>
      <c r="I164" s="178" t="s">
        <v>6826</v>
      </c>
      <c r="J164" s="178" t="s">
        <v>543</v>
      </c>
      <c r="K164" s="183"/>
      <c r="L164" s="184" t="s">
        <v>685</v>
      </c>
      <c r="M164" s="184" t="s">
        <v>727</v>
      </c>
    </row>
    <row r="165" spans="1:13" s="185" customFormat="1" x14ac:dyDescent="0.4">
      <c r="A165" s="178" t="s">
        <v>2297</v>
      </c>
      <c r="B165" s="178"/>
      <c r="C165" s="186" t="s">
        <v>2308</v>
      </c>
      <c r="D165" s="179">
        <v>45950</v>
      </c>
      <c r="E165" s="180">
        <v>45980</v>
      </c>
      <c r="F165" s="181">
        <v>1.29</v>
      </c>
      <c r="G165" s="182" t="s">
        <v>2322</v>
      </c>
      <c r="H165" s="178" t="s">
        <v>2315</v>
      </c>
      <c r="I165" s="178" t="s">
        <v>6827</v>
      </c>
      <c r="J165" s="178" t="s">
        <v>634</v>
      </c>
      <c r="K165" s="183"/>
      <c r="L165" s="184" t="s">
        <v>685</v>
      </c>
      <c r="M165" s="184" t="s">
        <v>257</v>
      </c>
    </row>
    <row r="166" spans="1:13" s="185" customFormat="1" x14ac:dyDescent="0.4">
      <c r="A166" s="178" t="s">
        <v>2297</v>
      </c>
      <c r="B166" s="178"/>
      <c r="C166" s="186" t="s">
        <v>2308</v>
      </c>
      <c r="D166" s="179">
        <v>45950</v>
      </c>
      <c r="E166" s="180">
        <v>45980</v>
      </c>
      <c r="F166" s="181">
        <v>1.45</v>
      </c>
      <c r="G166" s="182" t="s">
        <v>2322</v>
      </c>
      <c r="H166" s="178" t="s">
        <v>2315</v>
      </c>
      <c r="I166" s="178" t="s">
        <v>6828</v>
      </c>
      <c r="J166" s="178" t="s">
        <v>614</v>
      </c>
      <c r="K166" s="183"/>
      <c r="L166" s="184" t="s">
        <v>685</v>
      </c>
      <c r="M166" s="184" t="s">
        <v>447</v>
      </c>
    </row>
    <row r="167" spans="1:13" s="185" customFormat="1" x14ac:dyDescent="0.4">
      <c r="A167" s="178" t="s">
        <v>2297</v>
      </c>
      <c r="B167" s="178"/>
      <c r="C167" s="186" t="s">
        <v>2308</v>
      </c>
      <c r="D167" s="179">
        <v>45950</v>
      </c>
      <c r="E167" s="180">
        <v>45980</v>
      </c>
      <c r="F167" s="181">
        <v>1.45</v>
      </c>
      <c r="G167" s="182" t="s">
        <v>2322</v>
      </c>
      <c r="H167" s="178" t="s">
        <v>2315</v>
      </c>
      <c r="I167" s="178" t="s">
        <v>6829</v>
      </c>
      <c r="J167" s="178" t="s">
        <v>657</v>
      </c>
      <c r="K167" s="183"/>
      <c r="L167" s="184" t="s">
        <v>685</v>
      </c>
      <c r="M167" s="184" t="s">
        <v>445</v>
      </c>
    </row>
    <row r="168" spans="1:13" s="185" customFormat="1" x14ac:dyDescent="0.4">
      <c r="A168" s="178" t="s">
        <v>2297</v>
      </c>
      <c r="B168" s="178"/>
      <c r="C168" s="186" t="s">
        <v>2308</v>
      </c>
      <c r="D168" s="179">
        <v>45950</v>
      </c>
      <c r="E168" s="180">
        <v>45980</v>
      </c>
      <c r="F168" s="181">
        <v>11.1</v>
      </c>
      <c r="G168" s="182" t="s">
        <v>2322</v>
      </c>
      <c r="H168" s="178" t="s">
        <v>2315</v>
      </c>
      <c r="I168" s="178" t="s">
        <v>6830</v>
      </c>
      <c r="J168" s="178" t="s">
        <v>581</v>
      </c>
      <c r="K168" s="183"/>
      <c r="L168" s="184" t="s">
        <v>685</v>
      </c>
      <c r="M168" s="184" t="s">
        <v>171</v>
      </c>
    </row>
    <row r="169" spans="1:13" s="185" customFormat="1" x14ac:dyDescent="0.4">
      <c r="A169" s="178" t="s">
        <v>2297</v>
      </c>
      <c r="B169" s="178"/>
      <c r="C169" s="186" t="s">
        <v>2308</v>
      </c>
      <c r="D169" s="179">
        <v>45950</v>
      </c>
      <c r="E169" s="180">
        <v>45980</v>
      </c>
      <c r="F169" s="181">
        <v>1.61</v>
      </c>
      <c r="G169" s="182" t="s">
        <v>2322</v>
      </c>
      <c r="H169" s="178" t="s">
        <v>2315</v>
      </c>
      <c r="I169" s="178" t="s">
        <v>6831</v>
      </c>
      <c r="J169" s="178" t="s">
        <v>639</v>
      </c>
      <c r="K169" s="183"/>
      <c r="L169" s="184" t="s">
        <v>685</v>
      </c>
      <c r="M169" s="184" t="s">
        <v>443</v>
      </c>
    </row>
    <row r="170" spans="1:13" s="185" customFormat="1" x14ac:dyDescent="0.4">
      <c r="A170" s="178" t="s">
        <v>2297</v>
      </c>
      <c r="B170" s="178"/>
      <c r="C170" s="186" t="s">
        <v>2308</v>
      </c>
      <c r="D170" s="179">
        <v>45950</v>
      </c>
      <c r="E170" s="180">
        <v>45980</v>
      </c>
      <c r="F170" s="181">
        <v>7.56</v>
      </c>
      <c r="G170" s="182" t="s">
        <v>2322</v>
      </c>
      <c r="H170" s="178" t="s">
        <v>2315</v>
      </c>
      <c r="I170" s="178" t="s">
        <v>6832</v>
      </c>
      <c r="J170" s="178" t="s">
        <v>562</v>
      </c>
      <c r="K170" s="183"/>
      <c r="L170" s="184" t="s">
        <v>685</v>
      </c>
      <c r="M170" s="184" t="s">
        <v>43</v>
      </c>
    </row>
    <row r="171" spans="1:13" s="185" customFormat="1" x14ac:dyDescent="0.4">
      <c r="A171" s="178" t="s">
        <v>2297</v>
      </c>
      <c r="B171" s="178"/>
      <c r="C171" s="186" t="s">
        <v>2308</v>
      </c>
      <c r="D171" s="179">
        <v>45950</v>
      </c>
      <c r="E171" s="180">
        <v>45980</v>
      </c>
      <c r="F171" s="181">
        <v>1.1299999999999999</v>
      </c>
      <c r="G171" s="182" t="s">
        <v>2322</v>
      </c>
      <c r="H171" s="178" t="s">
        <v>2315</v>
      </c>
      <c r="I171" s="178" t="s">
        <v>6833</v>
      </c>
      <c r="J171" s="178" t="s">
        <v>611</v>
      </c>
      <c r="K171" s="183"/>
      <c r="L171" s="184" t="s">
        <v>685</v>
      </c>
      <c r="M171" s="184" t="s">
        <v>335</v>
      </c>
    </row>
    <row r="172" spans="1:13" s="185" customFormat="1" x14ac:dyDescent="0.4">
      <c r="A172" s="178" t="s">
        <v>2297</v>
      </c>
      <c r="B172" s="178"/>
      <c r="C172" s="186" t="s">
        <v>2308</v>
      </c>
      <c r="D172" s="179">
        <v>45950</v>
      </c>
      <c r="E172" s="180">
        <v>45980</v>
      </c>
      <c r="F172" s="181">
        <v>5.95</v>
      </c>
      <c r="G172" s="182" t="s">
        <v>2322</v>
      </c>
      <c r="H172" s="178" t="s">
        <v>2315</v>
      </c>
      <c r="I172" s="178" t="s">
        <v>6834</v>
      </c>
      <c r="J172" s="178" t="s">
        <v>552</v>
      </c>
      <c r="K172" s="183"/>
      <c r="L172" s="184" t="s">
        <v>685</v>
      </c>
      <c r="M172" s="184" t="s">
        <v>359</v>
      </c>
    </row>
    <row r="173" spans="1:13" s="185" customFormat="1" x14ac:dyDescent="0.4">
      <c r="A173" s="178" t="s">
        <v>2297</v>
      </c>
      <c r="B173" s="178"/>
      <c r="C173" s="186" t="s">
        <v>2308</v>
      </c>
      <c r="D173" s="179">
        <v>45950</v>
      </c>
      <c r="E173" s="180">
        <v>45980</v>
      </c>
      <c r="F173" s="181">
        <v>1.29</v>
      </c>
      <c r="G173" s="182" t="s">
        <v>2322</v>
      </c>
      <c r="H173" s="178" t="s">
        <v>2315</v>
      </c>
      <c r="I173" s="178" t="s">
        <v>6835</v>
      </c>
      <c r="J173" s="178" t="s">
        <v>633</v>
      </c>
      <c r="K173" s="183"/>
      <c r="L173" s="184" t="s">
        <v>685</v>
      </c>
      <c r="M173" s="184" t="s">
        <v>293</v>
      </c>
    </row>
    <row r="174" spans="1:13" s="185" customFormat="1" x14ac:dyDescent="0.4">
      <c r="A174" s="178" t="s">
        <v>2297</v>
      </c>
      <c r="B174" s="178"/>
      <c r="C174" s="186" t="s">
        <v>2308</v>
      </c>
      <c r="D174" s="179">
        <v>45950</v>
      </c>
      <c r="E174" s="180">
        <v>45980</v>
      </c>
      <c r="F174" s="181">
        <v>12.23</v>
      </c>
      <c r="G174" s="182" t="s">
        <v>2322</v>
      </c>
      <c r="H174" s="178" t="s">
        <v>2315</v>
      </c>
      <c r="I174" s="178" t="s">
        <v>6836</v>
      </c>
      <c r="J174" s="178" t="s">
        <v>545</v>
      </c>
      <c r="K174" s="183"/>
      <c r="L174" s="184" t="s">
        <v>685</v>
      </c>
      <c r="M174" s="184" t="s">
        <v>297</v>
      </c>
    </row>
    <row r="175" spans="1:13" s="185" customFormat="1" x14ac:dyDescent="0.4">
      <c r="A175" s="178" t="s">
        <v>2297</v>
      </c>
      <c r="B175" s="178"/>
      <c r="C175" s="186" t="s">
        <v>2308</v>
      </c>
      <c r="D175" s="179">
        <v>45950</v>
      </c>
      <c r="E175" s="180">
        <v>45980</v>
      </c>
      <c r="F175" s="181">
        <v>11.1</v>
      </c>
      <c r="G175" s="182" t="s">
        <v>2322</v>
      </c>
      <c r="H175" s="178" t="s">
        <v>2315</v>
      </c>
      <c r="I175" s="178" t="s">
        <v>6837</v>
      </c>
      <c r="J175" s="178" t="s">
        <v>558</v>
      </c>
      <c r="K175" s="183"/>
      <c r="L175" s="184" t="s">
        <v>685</v>
      </c>
      <c r="M175" s="184" t="s">
        <v>309</v>
      </c>
    </row>
    <row r="176" spans="1:13" s="185" customFormat="1" x14ac:dyDescent="0.4">
      <c r="A176" s="178" t="s">
        <v>2297</v>
      </c>
      <c r="B176" s="178"/>
      <c r="C176" s="186" t="s">
        <v>2308</v>
      </c>
      <c r="D176" s="179">
        <v>45950</v>
      </c>
      <c r="E176" s="180">
        <v>45980</v>
      </c>
      <c r="F176" s="181">
        <v>1.61</v>
      </c>
      <c r="G176" s="182" t="s">
        <v>2322</v>
      </c>
      <c r="H176" s="178" t="s">
        <v>2315</v>
      </c>
      <c r="I176" s="178" t="s">
        <v>6838</v>
      </c>
      <c r="J176" s="178" t="s">
        <v>530</v>
      </c>
      <c r="K176" s="183"/>
      <c r="L176" s="184" t="s">
        <v>685</v>
      </c>
      <c r="M176" s="184" t="s">
        <v>399</v>
      </c>
    </row>
    <row r="177" spans="1:13" s="185" customFormat="1" x14ac:dyDescent="0.4">
      <c r="A177" s="178" t="s">
        <v>2297</v>
      </c>
      <c r="B177" s="178"/>
      <c r="C177" s="186" t="s">
        <v>2308</v>
      </c>
      <c r="D177" s="179">
        <v>45950</v>
      </c>
      <c r="E177" s="180">
        <v>45980</v>
      </c>
      <c r="F177" s="181">
        <v>6.44</v>
      </c>
      <c r="G177" s="182" t="s">
        <v>2322</v>
      </c>
      <c r="H177" s="178" t="s">
        <v>2315</v>
      </c>
      <c r="I177" s="178" t="s">
        <v>6839</v>
      </c>
      <c r="J177" s="178" t="s">
        <v>566</v>
      </c>
      <c r="K177" s="183"/>
      <c r="L177" s="184" t="s">
        <v>685</v>
      </c>
      <c r="M177" s="184" t="s">
        <v>299</v>
      </c>
    </row>
    <row r="178" spans="1:13" s="185" customFormat="1" x14ac:dyDescent="0.4">
      <c r="A178" s="178" t="s">
        <v>2297</v>
      </c>
      <c r="B178" s="178"/>
      <c r="C178" s="186" t="s">
        <v>2308</v>
      </c>
      <c r="D178" s="179">
        <v>45950</v>
      </c>
      <c r="E178" s="180">
        <v>45980</v>
      </c>
      <c r="F178" s="181">
        <v>1.1299999999999999</v>
      </c>
      <c r="G178" s="182" t="s">
        <v>2322</v>
      </c>
      <c r="H178" s="178" t="s">
        <v>2315</v>
      </c>
      <c r="I178" s="178" t="s">
        <v>6840</v>
      </c>
      <c r="J178" s="178" t="s">
        <v>660</v>
      </c>
      <c r="K178" s="183"/>
      <c r="L178" s="184" t="s">
        <v>685</v>
      </c>
      <c r="M178" s="184" t="s">
        <v>289</v>
      </c>
    </row>
    <row r="179" spans="1:13" s="185" customFormat="1" x14ac:dyDescent="0.4">
      <c r="A179" s="178" t="s">
        <v>2297</v>
      </c>
      <c r="B179" s="178"/>
      <c r="C179" s="186" t="s">
        <v>2308</v>
      </c>
      <c r="D179" s="179">
        <v>45950</v>
      </c>
      <c r="E179" s="180">
        <v>45980</v>
      </c>
      <c r="F179" s="181">
        <v>2.74</v>
      </c>
      <c r="G179" s="182" t="s">
        <v>2322</v>
      </c>
      <c r="H179" s="178" t="s">
        <v>2315</v>
      </c>
      <c r="I179" s="178" t="s">
        <v>6841</v>
      </c>
      <c r="J179" s="178" t="s">
        <v>631</v>
      </c>
      <c r="K179" s="183"/>
      <c r="L179" s="184" t="s">
        <v>685</v>
      </c>
      <c r="M179" s="184" t="s">
        <v>215</v>
      </c>
    </row>
    <row r="180" spans="1:13" s="185" customFormat="1" x14ac:dyDescent="0.4">
      <c r="A180" s="178" t="s">
        <v>2297</v>
      </c>
      <c r="B180" s="178"/>
      <c r="C180" s="186" t="s">
        <v>2308</v>
      </c>
      <c r="D180" s="179">
        <v>45950</v>
      </c>
      <c r="E180" s="180">
        <v>45980</v>
      </c>
      <c r="F180" s="181">
        <v>0.16</v>
      </c>
      <c r="G180" s="182" t="s">
        <v>2322</v>
      </c>
      <c r="H180" s="178" t="s">
        <v>2315</v>
      </c>
      <c r="I180" s="178" t="s">
        <v>6842</v>
      </c>
      <c r="J180" s="178" t="s">
        <v>724</v>
      </c>
      <c r="K180" s="183"/>
      <c r="L180" s="184" t="s">
        <v>685</v>
      </c>
      <c r="M180" s="184" t="s">
        <v>439</v>
      </c>
    </row>
    <row r="181" spans="1:13" s="185" customFormat="1" x14ac:dyDescent="0.4">
      <c r="A181" s="178" t="s">
        <v>2297</v>
      </c>
      <c r="B181" s="178"/>
      <c r="C181" s="186" t="s">
        <v>2308</v>
      </c>
      <c r="D181" s="179">
        <v>45950</v>
      </c>
      <c r="E181" s="180">
        <v>45980</v>
      </c>
      <c r="F181" s="181">
        <v>2.41</v>
      </c>
      <c r="G181" s="182" t="s">
        <v>2322</v>
      </c>
      <c r="H181" s="178" t="s">
        <v>2315</v>
      </c>
      <c r="I181" s="178" t="s">
        <v>6843</v>
      </c>
      <c r="J181" s="178" t="s">
        <v>622</v>
      </c>
      <c r="K181" s="183"/>
      <c r="L181" s="184" t="s">
        <v>685</v>
      </c>
      <c r="M181" s="184" t="s">
        <v>249</v>
      </c>
    </row>
    <row r="182" spans="1:13" s="185" customFormat="1" x14ac:dyDescent="0.4">
      <c r="A182" s="178" t="s">
        <v>2297</v>
      </c>
      <c r="B182" s="178"/>
      <c r="C182" s="186" t="s">
        <v>2308</v>
      </c>
      <c r="D182" s="179">
        <v>45950</v>
      </c>
      <c r="E182" s="180">
        <v>45980</v>
      </c>
      <c r="F182" s="181">
        <v>1.45</v>
      </c>
      <c r="G182" s="182" t="s">
        <v>2322</v>
      </c>
      <c r="H182" s="178" t="s">
        <v>2315</v>
      </c>
      <c r="I182" s="178" t="s">
        <v>6844</v>
      </c>
      <c r="J182" s="178" t="s">
        <v>677</v>
      </c>
      <c r="K182" s="183"/>
      <c r="L182" s="184" t="s">
        <v>685</v>
      </c>
      <c r="M182" s="184" t="s">
        <v>247</v>
      </c>
    </row>
    <row r="183" spans="1:13" s="185" customFormat="1" x14ac:dyDescent="0.4">
      <c r="A183" s="178" t="s">
        <v>2297</v>
      </c>
      <c r="B183" s="178"/>
      <c r="C183" s="186" t="s">
        <v>2308</v>
      </c>
      <c r="D183" s="179">
        <v>45950</v>
      </c>
      <c r="E183" s="180">
        <v>45980</v>
      </c>
      <c r="F183" s="181">
        <v>3.54</v>
      </c>
      <c r="G183" s="182" t="s">
        <v>2322</v>
      </c>
      <c r="H183" s="178" t="s">
        <v>2315</v>
      </c>
      <c r="I183" s="178" t="s">
        <v>6845</v>
      </c>
      <c r="J183" s="178" t="s">
        <v>597</v>
      </c>
      <c r="K183" s="183"/>
      <c r="L183" s="184" t="s">
        <v>685</v>
      </c>
      <c r="M183" s="184" t="s">
        <v>207</v>
      </c>
    </row>
    <row r="184" spans="1:13" s="185" customFormat="1" x14ac:dyDescent="0.4">
      <c r="A184" s="178" t="s">
        <v>2297</v>
      </c>
      <c r="B184" s="178"/>
      <c r="C184" s="186" t="s">
        <v>2308</v>
      </c>
      <c r="D184" s="179">
        <v>45950</v>
      </c>
      <c r="E184" s="180">
        <v>45980</v>
      </c>
      <c r="F184" s="181">
        <v>2.57</v>
      </c>
      <c r="G184" s="182" t="s">
        <v>2322</v>
      </c>
      <c r="H184" s="178" t="s">
        <v>2315</v>
      </c>
      <c r="I184" s="178" t="s">
        <v>6846</v>
      </c>
      <c r="J184" s="178" t="s">
        <v>527</v>
      </c>
      <c r="K184" s="183"/>
      <c r="L184" s="184" t="s">
        <v>685</v>
      </c>
      <c r="M184" s="184" t="s">
        <v>237</v>
      </c>
    </row>
    <row r="185" spans="1:13" s="185" customFormat="1" x14ac:dyDescent="0.4">
      <c r="A185" s="178" t="s">
        <v>2297</v>
      </c>
      <c r="B185" s="178"/>
      <c r="C185" s="186" t="s">
        <v>2308</v>
      </c>
      <c r="D185" s="179">
        <v>45950</v>
      </c>
      <c r="E185" s="180">
        <v>45980</v>
      </c>
      <c r="F185" s="181">
        <v>1.61</v>
      </c>
      <c r="G185" s="182" t="s">
        <v>2322</v>
      </c>
      <c r="H185" s="178" t="s">
        <v>2315</v>
      </c>
      <c r="I185" s="178" t="s">
        <v>6847</v>
      </c>
      <c r="J185" s="178" t="s">
        <v>2228</v>
      </c>
      <c r="K185" s="183"/>
      <c r="L185" s="184" t="s">
        <v>685</v>
      </c>
      <c r="M185" s="184" t="s">
        <v>1969</v>
      </c>
    </row>
    <row r="186" spans="1:13" s="185" customFormat="1" x14ac:dyDescent="0.4">
      <c r="A186" s="178" t="s">
        <v>2297</v>
      </c>
      <c r="B186" s="178"/>
      <c r="C186" s="186" t="s">
        <v>2308</v>
      </c>
      <c r="D186" s="179">
        <v>45950</v>
      </c>
      <c r="E186" s="180">
        <v>45980</v>
      </c>
      <c r="F186" s="181">
        <v>1.45</v>
      </c>
      <c r="G186" s="182" t="s">
        <v>2322</v>
      </c>
      <c r="H186" s="178" t="s">
        <v>2315</v>
      </c>
      <c r="I186" s="178" t="s">
        <v>6848</v>
      </c>
      <c r="J186" s="178" t="s">
        <v>654</v>
      </c>
      <c r="K186" s="183"/>
      <c r="L186" s="184" t="s">
        <v>685</v>
      </c>
      <c r="M186" s="184" t="s">
        <v>221</v>
      </c>
    </row>
    <row r="187" spans="1:13" s="185" customFormat="1" x14ac:dyDescent="0.4">
      <c r="A187" s="178" t="s">
        <v>2297</v>
      </c>
      <c r="B187" s="178"/>
      <c r="C187" s="186" t="s">
        <v>2308</v>
      </c>
      <c r="D187" s="179">
        <v>45950</v>
      </c>
      <c r="E187" s="180">
        <v>45980</v>
      </c>
      <c r="F187" s="181">
        <v>2.25</v>
      </c>
      <c r="G187" s="182" t="s">
        <v>2322</v>
      </c>
      <c r="H187" s="178" t="s">
        <v>2315</v>
      </c>
      <c r="I187" s="178" t="s">
        <v>6849</v>
      </c>
      <c r="J187" s="178" t="s">
        <v>662</v>
      </c>
      <c r="K187" s="183"/>
      <c r="L187" s="184" t="s">
        <v>685</v>
      </c>
      <c r="M187" s="184" t="s">
        <v>502</v>
      </c>
    </row>
    <row r="188" spans="1:13" s="185" customFormat="1" x14ac:dyDescent="0.4">
      <c r="A188" s="178" t="s">
        <v>2297</v>
      </c>
      <c r="B188" s="178"/>
      <c r="C188" s="186" t="s">
        <v>2308</v>
      </c>
      <c r="D188" s="179">
        <v>45950</v>
      </c>
      <c r="E188" s="180">
        <v>45980</v>
      </c>
      <c r="F188" s="181">
        <v>3.38</v>
      </c>
      <c r="G188" s="182" t="s">
        <v>2322</v>
      </c>
      <c r="H188" s="178" t="s">
        <v>2315</v>
      </c>
      <c r="I188" s="178" t="s">
        <v>6850</v>
      </c>
      <c r="J188" s="178" t="s">
        <v>577</v>
      </c>
      <c r="K188" s="183"/>
      <c r="L188" s="184" t="s">
        <v>685</v>
      </c>
      <c r="M188" s="184" t="s">
        <v>393</v>
      </c>
    </row>
    <row r="189" spans="1:13" s="185" customFormat="1" x14ac:dyDescent="0.4">
      <c r="A189" s="178" t="s">
        <v>2297</v>
      </c>
      <c r="B189" s="178"/>
      <c r="C189" s="186" t="s">
        <v>2308</v>
      </c>
      <c r="D189" s="179">
        <v>45950</v>
      </c>
      <c r="E189" s="180">
        <v>45980</v>
      </c>
      <c r="F189" s="181">
        <v>1.1299999999999999</v>
      </c>
      <c r="G189" s="182" t="s">
        <v>2322</v>
      </c>
      <c r="H189" s="178" t="s">
        <v>2315</v>
      </c>
      <c r="I189" s="178" t="s">
        <v>6851</v>
      </c>
      <c r="J189" s="178" t="s">
        <v>532</v>
      </c>
      <c r="K189" s="183"/>
      <c r="L189" s="184" t="s">
        <v>685</v>
      </c>
      <c r="M189" s="184" t="s">
        <v>381</v>
      </c>
    </row>
    <row r="190" spans="1:13" s="185" customFormat="1" x14ac:dyDescent="0.4">
      <c r="A190" s="178" t="s">
        <v>2297</v>
      </c>
      <c r="B190" s="178"/>
      <c r="C190" s="186" t="s">
        <v>2308</v>
      </c>
      <c r="D190" s="179">
        <v>45950</v>
      </c>
      <c r="E190" s="180">
        <v>45980</v>
      </c>
      <c r="F190" s="181">
        <v>52.94</v>
      </c>
      <c r="G190" s="182" t="s">
        <v>2322</v>
      </c>
      <c r="H190" s="178" t="s">
        <v>2315</v>
      </c>
      <c r="I190" s="178" t="s">
        <v>6852</v>
      </c>
      <c r="J190" s="178" t="s">
        <v>544</v>
      </c>
      <c r="K190" s="183"/>
      <c r="L190" s="184" t="s">
        <v>685</v>
      </c>
      <c r="M190" s="184" t="s">
        <v>183</v>
      </c>
    </row>
    <row r="191" spans="1:13" s="185" customFormat="1" x14ac:dyDescent="0.4">
      <c r="A191" s="178" t="s">
        <v>2297</v>
      </c>
      <c r="B191" s="178"/>
      <c r="C191" s="186" t="s">
        <v>2308</v>
      </c>
      <c r="D191" s="179">
        <v>45950</v>
      </c>
      <c r="E191" s="180">
        <v>45980</v>
      </c>
      <c r="F191" s="181">
        <v>2.25</v>
      </c>
      <c r="G191" s="182" t="s">
        <v>2322</v>
      </c>
      <c r="H191" s="178" t="s">
        <v>2315</v>
      </c>
      <c r="I191" s="178" t="s">
        <v>6853</v>
      </c>
      <c r="J191" s="178" t="s">
        <v>628</v>
      </c>
      <c r="K191" s="183"/>
      <c r="L191" s="184" t="s">
        <v>685</v>
      </c>
      <c r="M191" s="184" t="s">
        <v>187</v>
      </c>
    </row>
    <row r="192" spans="1:13" s="185" customFormat="1" x14ac:dyDescent="0.4">
      <c r="A192" s="178" t="s">
        <v>2297</v>
      </c>
      <c r="B192" s="178"/>
      <c r="C192" s="186" t="s">
        <v>2308</v>
      </c>
      <c r="D192" s="179">
        <v>45950</v>
      </c>
      <c r="E192" s="180">
        <v>45980</v>
      </c>
      <c r="F192" s="181">
        <v>1.45</v>
      </c>
      <c r="G192" s="182" t="s">
        <v>2322</v>
      </c>
      <c r="H192" s="178" t="s">
        <v>2315</v>
      </c>
      <c r="I192" s="178" t="s">
        <v>6854</v>
      </c>
      <c r="J192" s="178" t="s">
        <v>648</v>
      </c>
      <c r="K192" s="183"/>
      <c r="L192" s="184" t="s">
        <v>685</v>
      </c>
      <c r="M192" s="184" t="s">
        <v>427</v>
      </c>
    </row>
    <row r="193" spans="1:13" s="185" customFormat="1" x14ac:dyDescent="0.4">
      <c r="A193" s="178" t="s">
        <v>2297</v>
      </c>
      <c r="B193" s="178"/>
      <c r="C193" s="186" t="s">
        <v>2308</v>
      </c>
      <c r="D193" s="179">
        <v>45950</v>
      </c>
      <c r="E193" s="180">
        <v>45980</v>
      </c>
      <c r="F193" s="181">
        <v>11.26</v>
      </c>
      <c r="G193" s="182" t="s">
        <v>2322</v>
      </c>
      <c r="H193" s="178" t="s">
        <v>2315</v>
      </c>
      <c r="I193" s="178" t="s">
        <v>6855</v>
      </c>
      <c r="J193" s="178" t="s">
        <v>556</v>
      </c>
      <c r="K193" s="183"/>
      <c r="L193" s="184" t="s">
        <v>685</v>
      </c>
      <c r="M193" s="184" t="s">
        <v>421</v>
      </c>
    </row>
    <row r="194" spans="1:13" s="185" customFormat="1" x14ac:dyDescent="0.4">
      <c r="A194" s="178" t="s">
        <v>2297</v>
      </c>
      <c r="B194" s="178"/>
      <c r="C194" s="186" t="s">
        <v>2308</v>
      </c>
      <c r="D194" s="179">
        <v>45950</v>
      </c>
      <c r="E194" s="180">
        <v>45980</v>
      </c>
      <c r="F194" s="181">
        <v>87.54</v>
      </c>
      <c r="G194" s="182" t="s">
        <v>2322</v>
      </c>
      <c r="H194" s="178" t="s">
        <v>2315</v>
      </c>
      <c r="I194" s="178" t="s">
        <v>6856</v>
      </c>
      <c r="J194" s="178" t="s">
        <v>549</v>
      </c>
      <c r="K194" s="183"/>
      <c r="L194" s="184" t="s">
        <v>685</v>
      </c>
      <c r="M194" s="184" t="s">
        <v>37</v>
      </c>
    </row>
    <row r="195" spans="1:13" s="185" customFormat="1" x14ac:dyDescent="0.4">
      <c r="A195" s="178" t="s">
        <v>2297</v>
      </c>
      <c r="B195" s="178"/>
      <c r="C195" s="186" t="s">
        <v>2308</v>
      </c>
      <c r="D195" s="179">
        <v>45950</v>
      </c>
      <c r="E195" s="180">
        <v>45980</v>
      </c>
      <c r="F195" s="181">
        <v>5.15</v>
      </c>
      <c r="G195" s="182" t="s">
        <v>2322</v>
      </c>
      <c r="H195" s="178" t="s">
        <v>2315</v>
      </c>
      <c r="I195" s="178" t="s">
        <v>6857</v>
      </c>
      <c r="J195" s="178" t="s">
        <v>516</v>
      </c>
      <c r="K195" s="183"/>
      <c r="L195" s="184" t="s">
        <v>685</v>
      </c>
      <c r="M195" s="184" t="s">
        <v>375</v>
      </c>
    </row>
    <row r="196" spans="1:13" s="185" customFormat="1" x14ac:dyDescent="0.4">
      <c r="A196" s="178" t="s">
        <v>2297</v>
      </c>
      <c r="B196" s="178"/>
      <c r="C196" s="186" t="s">
        <v>2308</v>
      </c>
      <c r="D196" s="179">
        <v>45950</v>
      </c>
      <c r="E196" s="180">
        <v>45980</v>
      </c>
      <c r="F196" s="181">
        <v>5.15</v>
      </c>
      <c r="G196" s="182" t="s">
        <v>2322</v>
      </c>
      <c r="H196" s="178" t="s">
        <v>2315</v>
      </c>
      <c r="I196" s="178" t="s">
        <v>6858</v>
      </c>
      <c r="J196" s="178" t="s">
        <v>578</v>
      </c>
      <c r="K196" s="183"/>
      <c r="L196" s="184" t="s">
        <v>685</v>
      </c>
      <c r="M196" s="184" t="s">
        <v>325</v>
      </c>
    </row>
    <row r="197" spans="1:13" s="185" customFormat="1" x14ac:dyDescent="0.4">
      <c r="A197" s="178" t="s">
        <v>2297</v>
      </c>
      <c r="B197" s="178"/>
      <c r="C197" s="186" t="s">
        <v>2308</v>
      </c>
      <c r="D197" s="179">
        <v>45950</v>
      </c>
      <c r="E197" s="180">
        <v>45980</v>
      </c>
      <c r="F197" s="181">
        <v>5.95</v>
      </c>
      <c r="G197" s="182" t="s">
        <v>2322</v>
      </c>
      <c r="H197" s="178" t="s">
        <v>2315</v>
      </c>
      <c r="I197" s="178" t="s">
        <v>6859</v>
      </c>
      <c r="J197" s="178" t="s">
        <v>553</v>
      </c>
      <c r="K197" s="183"/>
      <c r="L197" s="184" t="s">
        <v>685</v>
      </c>
      <c r="M197" s="184" t="s">
        <v>301</v>
      </c>
    </row>
    <row r="198" spans="1:13" s="185" customFormat="1" x14ac:dyDescent="0.4">
      <c r="A198" s="178" t="s">
        <v>2297</v>
      </c>
      <c r="B198" s="178"/>
      <c r="C198" s="186" t="s">
        <v>2308</v>
      </c>
      <c r="D198" s="179">
        <v>45950</v>
      </c>
      <c r="E198" s="180">
        <v>45980</v>
      </c>
      <c r="F198" s="181">
        <v>1.1299999999999999</v>
      </c>
      <c r="G198" s="182" t="s">
        <v>2322</v>
      </c>
      <c r="H198" s="178" t="s">
        <v>2315</v>
      </c>
      <c r="I198" s="178" t="s">
        <v>6860</v>
      </c>
      <c r="J198" s="178" t="s">
        <v>720</v>
      </c>
      <c r="K198" s="183"/>
      <c r="L198" s="184" t="s">
        <v>685</v>
      </c>
      <c r="M198" s="184" t="s">
        <v>7</v>
      </c>
    </row>
    <row r="199" spans="1:13" s="185" customFormat="1" x14ac:dyDescent="0.4">
      <c r="A199" s="178" t="s">
        <v>2297</v>
      </c>
      <c r="B199" s="178"/>
      <c r="C199" s="186" t="s">
        <v>2308</v>
      </c>
      <c r="D199" s="179">
        <v>45950</v>
      </c>
      <c r="E199" s="180">
        <v>45980</v>
      </c>
      <c r="F199" s="181">
        <v>1.93</v>
      </c>
      <c r="G199" s="182" t="s">
        <v>2322</v>
      </c>
      <c r="H199" s="178" t="s">
        <v>2315</v>
      </c>
      <c r="I199" s="178" t="s">
        <v>6861</v>
      </c>
      <c r="J199" s="178" t="s">
        <v>615</v>
      </c>
      <c r="K199" s="183"/>
      <c r="L199" s="184" t="s">
        <v>685</v>
      </c>
      <c r="M199" s="184" t="s">
        <v>485</v>
      </c>
    </row>
    <row r="200" spans="1:13" s="185" customFormat="1" x14ac:dyDescent="0.4">
      <c r="A200" s="178" t="s">
        <v>2297</v>
      </c>
      <c r="B200" s="178"/>
      <c r="C200" s="186" t="s">
        <v>2308</v>
      </c>
      <c r="D200" s="179">
        <v>45950</v>
      </c>
      <c r="E200" s="180">
        <v>45980</v>
      </c>
      <c r="F200" s="181">
        <v>1.29</v>
      </c>
      <c r="G200" s="182" t="s">
        <v>2322</v>
      </c>
      <c r="H200" s="178" t="s">
        <v>2315</v>
      </c>
      <c r="I200" s="178" t="s">
        <v>6862</v>
      </c>
      <c r="J200" s="178" t="s">
        <v>626</v>
      </c>
      <c r="K200" s="183"/>
      <c r="L200" s="184" t="s">
        <v>685</v>
      </c>
      <c r="M200" s="184" t="s">
        <v>283</v>
      </c>
    </row>
    <row r="201" spans="1:13" s="185" customFormat="1" x14ac:dyDescent="0.4">
      <c r="A201" s="178" t="s">
        <v>2297</v>
      </c>
      <c r="B201" s="178"/>
      <c r="C201" s="186" t="s">
        <v>2308</v>
      </c>
      <c r="D201" s="179">
        <v>45950</v>
      </c>
      <c r="E201" s="180">
        <v>45980</v>
      </c>
      <c r="F201" s="181">
        <v>1.29</v>
      </c>
      <c r="G201" s="182" t="s">
        <v>2322</v>
      </c>
      <c r="H201" s="178" t="s">
        <v>2315</v>
      </c>
      <c r="I201" s="178" t="s">
        <v>6863</v>
      </c>
      <c r="J201" s="178" t="s">
        <v>612</v>
      </c>
      <c r="K201" s="183"/>
      <c r="L201" s="184" t="s">
        <v>685</v>
      </c>
      <c r="M201" s="184" t="s">
        <v>267</v>
      </c>
    </row>
    <row r="202" spans="1:13" s="185" customFormat="1" x14ac:dyDescent="0.4">
      <c r="A202" s="178" t="s">
        <v>2297</v>
      </c>
      <c r="B202" s="178"/>
      <c r="C202" s="186" t="s">
        <v>2308</v>
      </c>
      <c r="D202" s="179">
        <v>45950</v>
      </c>
      <c r="E202" s="180">
        <v>45980</v>
      </c>
      <c r="F202" s="181">
        <v>0.16</v>
      </c>
      <c r="G202" s="182" t="s">
        <v>2322</v>
      </c>
      <c r="H202" s="178" t="s">
        <v>2315</v>
      </c>
      <c r="I202" s="178" t="s">
        <v>6864</v>
      </c>
      <c r="J202" s="178" t="s">
        <v>645</v>
      </c>
      <c r="K202" s="183"/>
      <c r="L202" s="184" t="s">
        <v>685</v>
      </c>
      <c r="M202" s="184" t="s">
        <v>481</v>
      </c>
    </row>
    <row r="203" spans="1:13" s="185" customFormat="1" x14ac:dyDescent="0.4">
      <c r="A203" s="178" t="s">
        <v>2297</v>
      </c>
      <c r="B203" s="178"/>
      <c r="C203" s="186" t="s">
        <v>2308</v>
      </c>
      <c r="D203" s="179">
        <v>45950</v>
      </c>
      <c r="E203" s="180">
        <v>45980</v>
      </c>
      <c r="F203" s="181">
        <v>1.61</v>
      </c>
      <c r="G203" s="182" t="s">
        <v>2322</v>
      </c>
      <c r="H203" s="178" t="s">
        <v>2315</v>
      </c>
      <c r="I203" s="178" t="s">
        <v>6865</v>
      </c>
      <c r="J203" s="178" t="s">
        <v>711</v>
      </c>
      <c r="K203" s="183"/>
      <c r="L203" s="184" t="s">
        <v>685</v>
      </c>
      <c r="M203" s="184" t="s">
        <v>269</v>
      </c>
    </row>
    <row r="204" spans="1:13" s="185" customFormat="1" x14ac:dyDescent="0.4">
      <c r="A204" s="178" t="s">
        <v>2297</v>
      </c>
      <c r="B204" s="178"/>
      <c r="C204" s="186" t="s">
        <v>2308</v>
      </c>
      <c r="D204" s="179">
        <v>45950</v>
      </c>
      <c r="E204" s="180">
        <v>45980</v>
      </c>
      <c r="F204" s="181">
        <v>9.17</v>
      </c>
      <c r="G204" s="182" t="s">
        <v>2322</v>
      </c>
      <c r="H204" s="178" t="s">
        <v>2315</v>
      </c>
      <c r="I204" s="178" t="s">
        <v>6866</v>
      </c>
      <c r="J204" s="178" t="s">
        <v>587</v>
      </c>
      <c r="K204" s="183"/>
      <c r="L204" s="184" t="s">
        <v>685</v>
      </c>
      <c r="M204" s="184" t="s">
        <v>1</v>
      </c>
    </row>
    <row r="205" spans="1:13" s="185" customFormat="1" x14ac:dyDescent="0.4">
      <c r="A205" s="178" t="s">
        <v>2297</v>
      </c>
      <c r="B205" s="178"/>
      <c r="C205" s="186" t="s">
        <v>2308</v>
      </c>
      <c r="D205" s="179">
        <v>45950</v>
      </c>
      <c r="E205" s="180">
        <v>45980</v>
      </c>
      <c r="F205" s="181">
        <v>36.69</v>
      </c>
      <c r="G205" s="182" t="s">
        <v>2322</v>
      </c>
      <c r="H205" s="178" t="s">
        <v>2315</v>
      </c>
      <c r="I205" s="178" t="s">
        <v>6867</v>
      </c>
      <c r="J205" s="178" t="s">
        <v>546</v>
      </c>
      <c r="K205" s="183"/>
      <c r="L205" s="184" t="s">
        <v>685</v>
      </c>
      <c r="M205" s="184" t="s">
        <v>219</v>
      </c>
    </row>
    <row r="206" spans="1:13" s="185" customFormat="1" x14ac:dyDescent="0.4">
      <c r="A206" s="178" t="s">
        <v>2297</v>
      </c>
      <c r="B206" s="178"/>
      <c r="C206" s="186" t="s">
        <v>2308</v>
      </c>
      <c r="D206" s="179">
        <v>45950</v>
      </c>
      <c r="E206" s="180">
        <v>45980</v>
      </c>
      <c r="F206" s="181">
        <v>2.9</v>
      </c>
      <c r="G206" s="182" t="s">
        <v>2322</v>
      </c>
      <c r="H206" s="178" t="s">
        <v>2315</v>
      </c>
      <c r="I206" s="178" t="s">
        <v>6868</v>
      </c>
      <c r="J206" s="178" t="s">
        <v>523</v>
      </c>
      <c r="K206" s="183"/>
      <c r="L206" s="184" t="s">
        <v>685</v>
      </c>
      <c r="M206" s="184" t="s">
        <v>213</v>
      </c>
    </row>
    <row r="207" spans="1:13" s="185" customFormat="1" x14ac:dyDescent="0.4">
      <c r="A207" s="178" t="s">
        <v>2297</v>
      </c>
      <c r="B207" s="178"/>
      <c r="C207" s="186" t="s">
        <v>2308</v>
      </c>
      <c r="D207" s="179">
        <v>45950</v>
      </c>
      <c r="E207" s="180">
        <v>45980</v>
      </c>
      <c r="F207" s="181">
        <v>0.97</v>
      </c>
      <c r="G207" s="182" t="s">
        <v>2322</v>
      </c>
      <c r="H207" s="178" t="s">
        <v>2315</v>
      </c>
      <c r="I207" s="178" t="s">
        <v>6869</v>
      </c>
      <c r="J207" s="178" t="s">
        <v>666</v>
      </c>
      <c r="K207" s="183"/>
      <c r="L207" s="184" t="s">
        <v>685</v>
      </c>
      <c r="M207" s="184" t="s">
        <v>47</v>
      </c>
    </row>
    <row r="208" spans="1:13" s="185" customFormat="1" x14ac:dyDescent="0.4">
      <c r="A208" s="178" t="s">
        <v>2297</v>
      </c>
      <c r="B208" s="178"/>
      <c r="C208" s="186" t="s">
        <v>2308</v>
      </c>
      <c r="D208" s="179">
        <v>45950</v>
      </c>
      <c r="E208" s="180">
        <v>45980</v>
      </c>
      <c r="F208" s="181">
        <v>1.29</v>
      </c>
      <c r="G208" s="182" t="s">
        <v>2322</v>
      </c>
      <c r="H208" s="178" t="s">
        <v>2315</v>
      </c>
      <c r="I208" s="178" t="s">
        <v>6870</v>
      </c>
      <c r="J208" s="178" t="s">
        <v>711</v>
      </c>
      <c r="K208" s="183"/>
      <c r="L208" s="184" t="s">
        <v>685</v>
      </c>
      <c r="M208" s="184" t="s">
        <v>269</v>
      </c>
    </row>
    <row r="209" spans="1:13" s="185" customFormat="1" x14ac:dyDescent="0.4">
      <c r="A209" s="178" t="s">
        <v>2297</v>
      </c>
      <c r="B209" s="178"/>
      <c r="C209" s="186" t="s">
        <v>2308</v>
      </c>
      <c r="D209" s="179">
        <v>45950</v>
      </c>
      <c r="E209" s="180">
        <v>45980</v>
      </c>
      <c r="F209" s="181">
        <v>1.45</v>
      </c>
      <c r="G209" s="182" t="s">
        <v>2322</v>
      </c>
      <c r="H209" s="178" t="s">
        <v>2315</v>
      </c>
      <c r="I209" s="178" t="s">
        <v>6871</v>
      </c>
      <c r="J209" s="178" t="s">
        <v>678</v>
      </c>
      <c r="K209" s="183"/>
      <c r="L209" s="184" t="s">
        <v>685</v>
      </c>
      <c r="M209" s="184" t="s">
        <v>3</v>
      </c>
    </row>
    <row r="210" spans="1:13" s="185" customFormat="1" x14ac:dyDescent="0.4">
      <c r="A210" s="178" t="s">
        <v>2297</v>
      </c>
      <c r="B210" s="178"/>
      <c r="C210" s="186" t="s">
        <v>2308</v>
      </c>
      <c r="D210" s="179">
        <v>45950</v>
      </c>
      <c r="E210" s="180">
        <v>45980</v>
      </c>
      <c r="F210" s="181">
        <v>32.67</v>
      </c>
      <c r="G210" s="182" t="s">
        <v>2322</v>
      </c>
      <c r="H210" s="178" t="s">
        <v>2315</v>
      </c>
      <c r="I210" s="178" t="s">
        <v>6872</v>
      </c>
      <c r="J210" s="178" t="s">
        <v>540</v>
      </c>
      <c r="K210" s="183"/>
      <c r="L210" s="184" t="s">
        <v>685</v>
      </c>
      <c r="M210" s="184" t="s">
        <v>163</v>
      </c>
    </row>
    <row r="211" spans="1:13" s="185" customFormat="1" x14ac:dyDescent="0.4">
      <c r="A211" s="178" t="s">
        <v>2297</v>
      </c>
      <c r="B211" s="178"/>
      <c r="C211" s="186" t="s">
        <v>2308</v>
      </c>
      <c r="D211" s="179">
        <v>45950</v>
      </c>
      <c r="E211" s="180">
        <v>45980</v>
      </c>
      <c r="F211" s="181">
        <v>1.61</v>
      </c>
      <c r="G211" s="182" t="s">
        <v>2322</v>
      </c>
      <c r="H211" s="178" t="s">
        <v>2315</v>
      </c>
      <c r="I211" s="178" t="s">
        <v>6873</v>
      </c>
      <c r="J211" s="178" t="s">
        <v>718</v>
      </c>
      <c r="K211" s="183"/>
      <c r="L211" s="184" t="s">
        <v>685</v>
      </c>
      <c r="M211" s="184" t="s">
        <v>461</v>
      </c>
    </row>
    <row r="212" spans="1:13" s="185" customFormat="1" x14ac:dyDescent="0.4">
      <c r="A212" s="178" t="s">
        <v>2297</v>
      </c>
      <c r="B212" s="178"/>
      <c r="C212" s="186" t="s">
        <v>2308</v>
      </c>
      <c r="D212" s="179">
        <v>45950</v>
      </c>
      <c r="E212" s="180">
        <v>45980</v>
      </c>
      <c r="F212" s="181">
        <v>1.1299999999999999</v>
      </c>
      <c r="G212" s="182" t="s">
        <v>2322</v>
      </c>
      <c r="H212" s="178" t="s">
        <v>2315</v>
      </c>
      <c r="I212" s="178" t="s">
        <v>6874</v>
      </c>
      <c r="J212" s="178" t="s">
        <v>725</v>
      </c>
      <c r="K212" s="183"/>
      <c r="L212" s="184" t="s">
        <v>685</v>
      </c>
      <c r="M212" s="184" t="s">
        <v>455</v>
      </c>
    </row>
    <row r="213" spans="1:13" s="185" customFormat="1" x14ac:dyDescent="0.4">
      <c r="A213" s="178" t="s">
        <v>2297</v>
      </c>
      <c r="B213" s="178"/>
      <c r="C213" s="186" t="s">
        <v>2308</v>
      </c>
      <c r="D213" s="179">
        <v>45950</v>
      </c>
      <c r="E213" s="180">
        <v>45980</v>
      </c>
      <c r="F213" s="181">
        <v>25.1</v>
      </c>
      <c r="G213" s="182" t="s">
        <v>2322</v>
      </c>
      <c r="H213" s="178" t="s">
        <v>2315</v>
      </c>
      <c r="I213" s="178" t="s">
        <v>6875</v>
      </c>
      <c r="J213" s="178" t="s">
        <v>584</v>
      </c>
      <c r="K213" s="183"/>
      <c r="L213" s="184" t="s">
        <v>685</v>
      </c>
      <c r="M213" s="184" t="s">
        <v>179</v>
      </c>
    </row>
    <row r="214" spans="1:13" s="185" customFormat="1" x14ac:dyDescent="0.4">
      <c r="A214" s="178" t="s">
        <v>2297</v>
      </c>
      <c r="B214" s="178"/>
      <c r="C214" s="186" t="s">
        <v>2308</v>
      </c>
      <c r="D214" s="179">
        <v>45950</v>
      </c>
      <c r="E214" s="180">
        <v>45980</v>
      </c>
      <c r="F214" s="181">
        <v>1.29</v>
      </c>
      <c r="G214" s="182" t="s">
        <v>2322</v>
      </c>
      <c r="H214" s="178" t="s">
        <v>2315</v>
      </c>
      <c r="I214" s="178" t="s">
        <v>6876</v>
      </c>
      <c r="J214" s="178" t="s">
        <v>533</v>
      </c>
      <c r="K214" s="183"/>
      <c r="L214" s="184" t="s">
        <v>685</v>
      </c>
      <c r="M214" s="184" t="s">
        <v>173</v>
      </c>
    </row>
    <row r="215" spans="1:13" s="185" customFormat="1" x14ac:dyDescent="0.4">
      <c r="A215" s="178" t="s">
        <v>2297</v>
      </c>
      <c r="B215" s="178"/>
      <c r="C215" s="186" t="s">
        <v>2308</v>
      </c>
      <c r="D215" s="179">
        <v>45950</v>
      </c>
      <c r="E215" s="180">
        <v>45980</v>
      </c>
      <c r="F215" s="181">
        <v>4.99</v>
      </c>
      <c r="G215" s="182" t="s">
        <v>2322</v>
      </c>
      <c r="H215" s="178" t="s">
        <v>2315</v>
      </c>
      <c r="I215" s="178" t="s">
        <v>6877</v>
      </c>
      <c r="J215" s="178" t="s">
        <v>586</v>
      </c>
      <c r="K215" s="183"/>
      <c r="L215" s="184" t="s">
        <v>685</v>
      </c>
      <c r="M215" s="184" t="s">
        <v>437</v>
      </c>
    </row>
    <row r="216" spans="1:13" s="185" customFormat="1" x14ac:dyDescent="0.4">
      <c r="A216" s="178" t="s">
        <v>2297</v>
      </c>
      <c r="B216" s="178"/>
      <c r="C216" s="186" t="s">
        <v>2308</v>
      </c>
      <c r="D216" s="179">
        <v>45950</v>
      </c>
      <c r="E216" s="180">
        <v>45980</v>
      </c>
      <c r="F216" s="181">
        <v>4.0199999999999996</v>
      </c>
      <c r="G216" s="182" t="s">
        <v>2322</v>
      </c>
      <c r="H216" s="178" t="s">
        <v>2315</v>
      </c>
      <c r="I216" s="178" t="s">
        <v>6878</v>
      </c>
      <c r="J216" s="178" t="s">
        <v>521</v>
      </c>
      <c r="K216" s="183"/>
      <c r="L216" s="184" t="s">
        <v>685</v>
      </c>
      <c r="M216" s="184" t="s">
        <v>51</v>
      </c>
    </row>
    <row r="217" spans="1:13" s="185" customFormat="1" x14ac:dyDescent="0.4">
      <c r="A217" s="178" t="s">
        <v>2297</v>
      </c>
      <c r="B217" s="178"/>
      <c r="C217" s="186" t="s">
        <v>2308</v>
      </c>
      <c r="D217" s="179">
        <v>45950</v>
      </c>
      <c r="E217" s="180">
        <v>45980</v>
      </c>
      <c r="F217" s="181">
        <v>2.09</v>
      </c>
      <c r="G217" s="182" t="s">
        <v>2322</v>
      </c>
      <c r="H217" s="178" t="s">
        <v>2315</v>
      </c>
      <c r="I217" s="178" t="s">
        <v>6879</v>
      </c>
      <c r="J217" s="178" t="s">
        <v>666</v>
      </c>
      <c r="K217" s="183"/>
      <c r="L217" s="184" t="s">
        <v>685</v>
      </c>
      <c r="M217" s="184" t="s">
        <v>47</v>
      </c>
    </row>
    <row r="218" spans="1:13" s="185" customFormat="1" x14ac:dyDescent="0.4">
      <c r="A218" s="178" t="s">
        <v>2297</v>
      </c>
      <c r="B218" s="178"/>
      <c r="C218" s="186" t="s">
        <v>2308</v>
      </c>
      <c r="D218" s="179">
        <v>45950</v>
      </c>
      <c r="E218" s="180">
        <v>45980</v>
      </c>
      <c r="F218" s="181">
        <v>2.57</v>
      </c>
      <c r="G218" s="182" t="s">
        <v>2322</v>
      </c>
      <c r="H218" s="178" t="s">
        <v>2315</v>
      </c>
      <c r="I218" s="178" t="s">
        <v>6880</v>
      </c>
      <c r="J218" s="178" t="s">
        <v>518</v>
      </c>
      <c r="K218" s="183"/>
      <c r="L218" s="184" t="s">
        <v>685</v>
      </c>
      <c r="M218" s="184" t="s">
        <v>483</v>
      </c>
    </row>
    <row r="219" spans="1:13" s="185" customFormat="1" x14ac:dyDescent="0.4">
      <c r="A219" s="178" t="s">
        <v>2297</v>
      </c>
      <c r="B219" s="178"/>
      <c r="C219" s="186" t="s">
        <v>2308</v>
      </c>
      <c r="D219" s="179">
        <v>45950</v>
      </c>
      <c r="E219" s="180">
        <v>45980</v>
      </c>
      <c r="F219" s="181">
        <v>7.08</v>
      </c>
      <c r="G219" s="182" t="s">
        <v>2322</v>
      </c>
      <c r="H219" s="178" t="s">
        <v>2315</v>
      </c>
      <c r="I219" s="178" t="s">
        <v>6881</v>
      </c>
      <c r="J219" s="178" t="s">
        <v>567</v>
      </c>
      <c r="K219" s="183"/>
      <c r="L219" s="184" t="s">
        <v>685</v>
      </c>
      <c r="M219" s="184" t="s">
        <v>27</v>
      </c>
    </row>
    <row r="220" spans="1:13" s="185" customFormat="1" x14ac:dyDescent="0.4">
      <c r="A220" s="178" t="s">
        <v>2297</v>
      </c>
      <c r="B220" s="178"/>
      <c r="C220" s="186" t="s">
        <v>2308</v>
      </c>
      <c r="D220" s="179">
        <v>45950</v>
      </c>
      <c r="E220" s="180">
        <v>45980</v>
      </c>
      <c r="F220" s="181">
        <v>1.45</v>
      </c>
      <c r="G220" s="182" t="s">
        <v>2322</v>
      </c>
      <c r="H220" s="178" t="s">
        <v>2315</v>
      </c>
      <c r="I220" s="178" t="s">
        <v>6882</v>
      </c>
      <c r="J220" s="178" t="s">
        <v>650</v>
      </c>
      <c r="K220" s="183"/>
      <c r="L220" s="184" t="s">
        <v>685</v>
      </c>
      <c r="M220" s="184" t="s">
        <v>347</v>
      </c>
    </row>
    <row r="221" spans="1:13" s="185" customFormat="1" x14ac:dyDescent="0.4">
      <c r="A221" s="178" t="s">
        <v>2297</v>
      </c>
      <c r="B221" s="178"/>
      <c r="C221" s="186" t="s">
        <v>2308</v>
      </c>
      <c r="D221" s="179">
        <v>45950</v>
      </c>
      <c r="E221" s="180">
        <v>45980</v>
      </c>
      <c r="F221" s="181">
        <v>1.1299999999999999</v>
      </c>
      <c r="G221" s="182" t="s">
        <v>2322</v>
      </c>
      <c r="H221" s="178" t="s">
        <v>2315</v>
      </c>
      <c r="I221" s="178" t="s">
        <v>6883</v>
      </c>
      <c r="J221" s="178" t="s">
        <v>599</v>
      </c>
      <c r="K221" s="183"/>
      <c r="L221" s="184" t="s">
        <v>685</v>
      </c>
      <c r="M221" s="184" t="s">
        <v>361</v>
      </c>
    </row>
    <row r="222" spans="1:13" s="185" customFormat="1" x14ac:dyDescent="0.4">
      <c r="A222" s="178" t="s">
        <v>2297</v>
      </c>
      <c r="B222" s="178"/>
      <c r="C222" s="186" t="s">
        <v>2308</v>
      </c>
      <c r="D222" s="179">
        <v>45950</v>
      </c>
      <c r="E222" s="180">
        <v>45980</v>
      </c>
      <c r="F222" s="181">
        <v>1.45</v>
      </c>
      <c r="G222" s="182" t="s">
        <v>2322</v>
      </c>
      <c r="H222" s="178" t="s">
        <v>2315</v>
      </c>
      <c r="I222" s="178" t="s">
        <v>6884</v>
      </c>
      <c r="J222" s="178" t="s">
        <v>637</v>
      </c>
      <c r="K222" s="183"/>
      <c r="L222" s="184" t="s">
        <v>685</v>
      </c>
      <c r="M222" s="184" t="s">
        <v>441</v>
      </c>
    </row>
    <row r="223" spans="1:13" s="185" customFormat="1" x14ac:dyDescent="0.4">
      <c r="A223" s="178" t="s">
        <v>2297</v>
      </c>
      <c r="B223" s="178"/>
      <c r="C223" s="186" t="s">
        <v>2308</v>
      </c>
      <c r="D223" s="179">
        <v>45950</v>
      </c>
      <c r="E223" s="180">
        <v>45980</v>
      </c>
      <c r="F223" s="181">
        <v>2.25</v>
      </c>
      <c r="G223" s="182" t="s">
        <v>2322</v>
      </c>
      <c r="H223" s="178" t="s">
        <v>2315</v>
      </c>
      <c r="I223" s="178" t="s">
        <v>6885</v>
      </c>
      <c r="J223" s="178" t="s">
        <v>625</v>
      </c>
      <c r="K223" s="183"/>
      <c r="L223" s="184" t="s">
        <v>685</v>
      </c>
      <c r="M223" s="184" t="s">
        <v>353</v>
      </c>
    </row>
    <row r="224" spans="1:13" s="185" customFormat="1" x14ac:dyDescent="0.4">
      <c r="A224" s="178" t="s">
        <v>2297</v>
      </c>
      <c r="B224" s="178"/>
      <c r="C224" s="186" t="s">
        <v>2308</v>
      </c>
      <c r="D224" s="179">
        <v>45950</v>
      </c>
      <c r="E224" s="180">
        <v>45980</v>
      </c>
      <c r="F224" s="181">
        <v>4.83</v>
      </c>
      <c r="G224" s="182" t="s">
        <v>2322</v>
      </c>
      <c r="H224" s="178" t="s">
        <v>2315</v>
      </c>
      <c r="I224" s="178" t="s">
        <v>6886</v>
      </c>
      <c r="J224" s="178" t="s">
        <v>636</v>
      </c>
      <c r="K224" s="183"/>
      <c r="L224" s="184" t="s">
        <v>685</v>
      </c>
      <c r="M224" s="184" t="s">
        <v>319</v>
      </c>
    </row>
    <row r="225" spans="1:13" s="185" customFormat="1" x14ac:dyDescent="0.4">
      <c r="A225" s="178" t="s">
        <v>2297</v>
      </c>
      <c r="B225" s="178"/>
      <c r="C225" s="186" t="s">
        <v>2308</v>
      </c>
      <c r="D225" s="179">
        <v>45950</v>
      </c>
      <c r="E225" s="180">
        <v>45980</v>
      </c>
      <c r="F225" s="181">
        <v>1.29</v>
      </c>
      <c r="G225" s="182" t="s">
        <v>2322</v>
      </c>
      <c r="H225" s="178" t="s">
        <v>2315</v>
      </c>
      <c r="I225" s="178" t="s">
        <v>6887</v>
      </c>
      <c r="J225" s="178" t="s">
        <v>640</v>
      </c>
      <c r="K225" s="183"/>
      <c r="L225" s="184" t="s">
        <v>685</v>
      </c>
      <c r="M225" s="184" t="s">
        <v>287</v>
      </c>
    </row>
    <row r="226" spans="1:13" s="185" customFormat="1" x14ac:dyDescent="0.4">
      <c r="A226" s="178" t="s">
        <v>2297</v>
      </c>
      <c r="B226" s="178"/>
      <c r="C226" s="186" t="s">
        <v>2308</v>
      </c>
      <c r="D226" s="179">
        <v>45950</v>
      </c>
      <c r="E226" s="180">
        <v>45980</v>
      </c>
      <c r="F226" s="181">
        <v>0.97</v>
      </c>
      <c r="G226" s="182" t="s">
        <v>2322</v>
      </c>
      <c r="H226" s="178" t="s">
        <v>2315</v>
      </c>
      <c r="I226" s="178" t="s">
        <v>6888</v>
      </c>
      <c r="J226" s="178" t="s">
        <v>641</v>
      </c>
      <c r="K226" s="183"/>
      <c r="L226" s="184" t="s">
        <v>685</v>
      </c>
      <c r="M226" s="184" t="s">
        <v>341</v>
      </c>
    </row>
    <row r="227" spans="1:13" s="185" customFormat="1" x14ac:dyDescent="0.4">
      <c r="A227" s="178" t="s">
        <v>2297</v>
      </c>
      <c r="B227" s="178"/>
      <c r="C227" s="186" t="s">
        <v>2308</v>
      </c>
      <c r="D227" s="179">
        <v>45950</v>
      </c>
      <c r="E227" s="180">
        <v>45980</v>
      </c>
      <c r="F227" s="181">
        <v>1.29</v>
      </c>
      <c r="G227" s="182" t="s">
        <v>2322</v>
      </c>
      <c r="H227" s="178" t="s">
        <v>2315</v>
      </c>
      <c r="I227" s="178" t="s">
        <v>6889</v>
      </c>
      <c r="J227" s="178" t="s">
        <v>530</v>
      </c>
      <c r="K227" s="183"/>
      <c r="L227" s="184" t="s">
        <v>685</v>
      </c>
      <c r="M227" s="184" t="s">
        <v>399</v>
      </c>
    </row>
    <row r="228" spans="1:13" s="185" customFormat="1" x14ac:dyDescent="0.4">
      <c r="A228" s="178" t="s">
        <v>2297</v>
      </c>
      <c r="B228" s="178"/>
      <c r="C228" s="186" t="s">
        <v>2308</v>
      </c>
      <c r="D228" s="179">
        <v>45950</v>
      </c>
      <c r="E228" s="180">
        <v>45980</v>
      </c>
      <c r="F228" s="181">
        <v>1.61</v>
      </c>
      <c r="G228" s="182" t="s">
        <v>2322</v>
      </c>
      <c r="H228" s="178" t="s">
        <v>2315</v>
      </c>
      <c r="I228" s="178" t="s">
        <v>6890</v>
      </c>
      <c r="J228" s="178" t="s">
        <v>521</v>
      </c>
      <c r="K228" s="183"/>
      <c r="L228" s="184" t="s">
        <v>685</v>
      </c>
      <c r="M228" s="184" t="s">
        <v>51</v>
      </c>
    </row>
    <row r="229" spans="1:13" s="185" customFormat="1" x14ac:dyDescent="0.4">
      <c r="A229" s="178" t="s">
        <v>2297</v>
      </c>
      <c r="B229" s="178"/>
      <c r="C229" s="186" t="s">
        <v>2308</v>
      </c>
      <c r="D229" s="179">
        <v>45950</v>
      </c>
      <c r="E229" s="180">
        <v>45980</v>
      </c>
      <c r="F229" s="181">
        <v>2.09</v>
      </c>
      <c r="G229" s="182" t="s">
        <v>2322</v>
      </c>
      <c r="H229" s="178" t="s">
        <v>2315</v>
      </c>
      <c r="I229" s="178" t="s">
        <v>6891</v>
      </c>
      <c r="J229" s="178" t="s">
        <v>745</v>
      </c>
      <c r="K229" s="183"/>
      <c r="L229" s="184" t="s">
        <v>685</v>
      </c>
      <c r="M229" s="184" t="s">
        <v>195</v>
      </c>
    </row>
    <row r="230" spans="1:13" s="185" customFormat="1" x14ac:dyDescent="0.4">
      <c r="A230" s="178" t="s">
        <v>2297</v>
      </c>
      <c r="B230" s="178"/>
      <c r="C230" s="186" t="s">
        <v>2308</v>
      </c>
      <c r="D230" s="179">
        <v>45950</v>
      </c>
      <c r="E230" s="180">
        <v>45980</v>
      </c>
      <c r="F230" s="181">
        <v>11.91</v>
      </c>
      <c r="G230" s="182" t="s">
        <v>2322</v>
      </c>
      <c r="H230" s="178" t="s">
        <v>2315</v>
      </c>
      <c r="I230" s="178" t="s">
        <v>6892</v>
      </c>
      <c r="J230" s="178" t="s">
        <v>565</v>
      </c>
      <c r="K230" s="183"/>
      <c r="L230" s="184" t="s">
        <v>685</v>
      </c>
      <c r="M230" s="184" t="s">
        <v>201</v>
      </c>
    </row>
    <row r="231" spans="1:13" s="185" customFormat="1" x14ac:dyDescent="0.4">
      <c r="A231" s="178" t="s">
        <v>2297</v>
      </c>
      <c r="B231" s="178"/>
      <c r="C231" s="186" t="s">
        <v>2308</v>
      </c>
      <c r="D231" s="179">
        <v>45950</v>
      </c>
      <c r="E231" s="180">
        <v>45980</v>
      </c>
      <c r="F231" s="181">
        <v>3.38</v>
      </c>
      <c r="G231" s="182" t="s">
        <v>2322</v>
      </c>
      <c r="H231" s="178" t="s">
        <v>2315</v>
      </c>
      <c r="I231" s="178" t="s">
        <v>6893</v>
      </c>
      <c r="J231" s="178" t="s">
        <v>744</v>
      </c>
      <c r="K231" s="183"/>
      <c r="L231" s="184" t="s">
        <v>685</v>
      </c>
      <c r="M231" s="184" t="s">
        <v>185</v>
      </c>
    </row>
    <row r="232" spans="1:13" s="185" customFormat="1" x14ac:dyDescent="0.4">
      <c r="A232" s="178" t="s">
        <v>2297</v>
      </c>
      <c r="B232" s="178"/>
      <c r="C232" s="186" t="s">
        <v>2308</v>
      </c>
      <c r="D232" s="179">
        <v>45950</v>
      </c>
      <c r="E232" s="180">
        <v>45980</v>
      </c>
      <c r="F232" s="181">
        <v>168.33</v>
      </c>
      <c r="G232" s="182" t="s">
        <v>2322</v>
      </c>
      <c r="H232" s="178" t="s">
        <v>2315</v>
      </c>
      <c r="I232" s="178" t="s">
        <v>6894</v>
      </c>
      <c r="J232" s="178" t="s">
        <v>514</v>
      </c>
      <c r="K232" s="183"/>
      <c r="L232" s="184" t="s">
        <v>685</v>
      </c>
      <c r="M232" s="184" t="s">
        <v>55</v>
      </c>
    </row>
    <row r="233" spans="1:13" s="185" customFormat="1" x14ac:dyDescent="0.4">
      <c r="A233" s="178" t="s">
        <v>2297</v>
      </c>
      <c r="B233" s="178"/>
      <c r="C233" s="186" t="s">
        <v>2308</v>
      </c>
      <c r="D233" s="179">
        <v>45950</v>
      </c>
      <c r="E233" s="180">
        <v>45980</v>
      </c>
      <c r="F233" s="181">
        <v>1.1299999999999999</v>
      </c>
      <c r="G233" s="182" t="s">
        <v>2322</v>
      </c>
      <c r="H233" s="178" t="s">
        <v>2315</v>
      </c>
      <c r="I233" s="178" t="s">
        <v>6895</v>
      </c>
      <c r="J233" s="178" t="s">
        <v>668</v>
      </c>
      <c r="K233" s="183"/>
      <c r="L233" s="184" t="s">
        <v>685</v>
      </c>
      <c r="M233" s="184" t="s">
        <v>479</v>
      </c>
    </row>
    <row r="234" spans="1:13" s="185" customFormat="1" x14ac:dyDescent="0.4">
      <c r="A234" s="178" t="s">
        <v>2297</v>
      </c>
      <c r="B234" s="178"/>
      <c r="C234" s="186" t="s">
        <v>2308</v>
      </c>
      <c r="D234" s="179">
        <v>45950</v>
      </c>
      <c r="E234" s="180">
        <v>45980</v>
      </c>
      <c r="F234" s="181">
        <v>1.45</v>
      </c>
      <c r="G234" s="182" t="s">
        <v>2322</v>
      </c>
      <c r="H234" s="178" t="s">
        <v>2315</v>
      </c>
      <c r="I234" s="178" t="s">
        <v>6896</v>
      </c>
      <c r="J234" s="178" t="s">
        <v>664</v>
      </c>
      <c r="K234" s="183"/>
      <c r="L234" s="184" t="s">
        <v>685</v>
      </c>
      <c r="M234" s="184" t="s">
        <v>473</v>
      </c>
    </row>
    <row r="235" spans="1:13" s="185" customFormat="1" x14ac:dyDescent="0.4">
      <c r="A235" s="178" t="s">
        <v>2297</v>
      </c>
      <c r="B235" s="178"/>
      <c r="C235" s="186" t="s">
        <v>2308</v>
      </c>
      <c r="D235" s="179">
        <v>45950</v>
      </c>
      <c r="E235" s="180">
        <v>45980</v>
      </c>
      <c r="F235" s="181">
        <v>8.69</v>
      </c>
      <c r="G235" s="182" t="s">
        <v>2322</v>
      </c>
      <c r="H235" s="178" t="s">
        <v>2315</v>
      </c>
      <c r="I235" s="178" t="s">
        <v>6897</v>
      </c>
      <c r="J235" s="178" t="s">
        <v>560</v>
      </c>
      <c r="K235" s="183"/>
      <c r="L235" s="184" t="s">
        <v>685</v>
      </c>
      <c r="M235" s="184" t="s">
        <v>165</v>
      </c>
    </row>
    <row r="236" spans="1:13" s="185" customFormat="1" x14ac:dyDescent="0.4">
      <c r="A236" s="178" t="s">
        <v>2297</v>
      </c>
      <c r="B236" s="178"/>
      <c r="C236" s="186" t="s">
        <v>2308</v>
      </c>
      <c r="D236" s="179">
        <v>45950</v>
      </c>
      <c r="E236" s="180">
        <v>45980</v>
      </c>
      <c r="F236" s="181">
        <v>12.39</v>
      </c>
      <c r="G236" s="182" t="s">
        <v>2322</v>
      </c>
      <c r="H236" s="178" t="s">
        <v>2315</v>
      </c>
      <c r="I236" s="178" t="s">
        <v>6898</v>
      </c>
      <c r="J236" s="178" t="s">
        <v>576</v>
      </c>
      <c r="K236" s="183"/>
      <c r="L236" s="184" t="s">
        <v>685</v>
      </c>
      <c r="M236" s="184" t="s">
        <v>169</v>
      </c>
    </row>
    <row r="237" spans="1:13" s="185" customFormat="1" x14ac:dyDescent="0.4">
      <c r="A237" s="178" t="s">
        <v>2297</v>
      </c>
      <c r="B237" s="178"/>
      <c r="C237" s="186" t="s">
        <v>2308</v>
      </c>
      <c r="D237" s="179">
        <v>45950</v>
      </c>
      <c r="E237" s="180">
        <v>45980</v>
      </c>
      <c r="F237" s="181">
        <v>156.74</v>
      </c>
      <c r="G237" s="182" t="s">
        <v>2322</v>
      </c>
      <c r="H237" s="178" t="s">
        <v>2315</v>
      </c>
      <c r="I237" s="178" t="s">
        <v>6899</v>
      </c>
      <c r="J237" s="178" t="s">
        <v>535</v>
      </c>
      <c r="K237" s="183"/>
      <c r="L237" s="184" t="s">
        <v>685</v>
      </c>
      <c r="M237" s="184" t="s">
        <v>738</v>
      </c>
    </row>
    <row r="238" spans="1:13" s="185" customFormat="1" x14ac:dyDescent="0.4">
      <c r="A238" s="178" t="s">
        <v>2297</v>
      </c>
      <c r="B238" s="178"/>
      <c r="C238" s="186" t="s">
        <v>2308</v>
      </c>
      <c r="D238" s="179">
        <v>45950</v>
      </c>
      <c r="E238" s="180">
        <v>45980</v>
      </c>
      <c r="F238" s="181">
        <v>18.829999999999998</v>
      </c>
      <c r="G238" s="182" t="s">
        <v>2322</v>
      </c>
      <c r="H238" s="178" t="s">
        <v>2315</v>
      </c>
      <c r="I238" s="178" t="s">
        <v>6900</v>
      </c>
      <c r="J238" s="178" t="s">
        <v>575</v>
      </c>
      <c r="K238" s="183"/>
      <c r="L238" s="184" t="s">
        <v>685</v>
      </c>
      <c r="M238" s="184" t="s">
        <v>177</v>
      </c>
    </row>
    <row r="239" spans="1:13" s="185" customFormat="1" x14ac:dyDescent="0.4">
      <c r="A239" s="178" t="s">
        <v>2297</v>
      </c>
      <c r="B239" s="178"/>
      <c r="C239" s="186" t="s">
        <v>2308</v>
      </c>
      <c r="D239" s="179">
        <v>45950</v>
      </c>
      <c r="E239" s="180">
        <v>45980</v>
      </c>
      <c r="F239" s="181">
        <v>3.38</v>
      </c>
      <c r="G239" s="182" t="s">
        <v>2322</v>
      </c>
      <c r="H239" s="178" t="s">
        <v>2315</v>
      </c>
      <c r="I239" s="178" t="s">
        <v>6901</v>
      </c>
      <c r="J239" s="178" t="s">
        <v>539</v>
      </c>
      <c r="K239" s="183"/>
      <c r="L239" s="184" t="s">
        <v>685</v>
      </c>
      <c r="M239" s="184" t="s">
        <v>61</v>
      </c>
    </row>
    <row r="240" spans="1:13" s="185" customFormat="1" x14ac:dyDescent="0.4">
      <c r="A240" s="178" t="s">
        <v>2297</v>
      </c>
      <c r="B240" s="178"/>
      <c r="C240" s="186" t="s">
        <v>2308</v>
      </c>
      <c r="D240" s="179">
        <v>45950</v>
      </c>
      <c r="E240" s="180">
        <v>45980</v>
      </c>
      <c r="F240" s="181">
        <v>1.45</v>
      </c>
      <c r="G240" s="182" t="s">
        <v>2322</v>
      </c>
      <c r="H240" s="178" t="s">
        <v>2315</v>
      </c>
      <c r="I240" s="178" t="s">
        <v>6902</v>
      </c>
      <c r="J240" s="178" t="s">
        <v>656</v>
      </c>
      <c r="K240" s="183"/>
      <c r="L240" s="184" t="s">
        <v>685</v>
      </c>
      <c r="M240" s="184" t="s">
        <v>413</v>
      </c>
    </row>
    <row r="241" spans="1:13" s="185" customFormat="1" x14ac:dyDescent="0.4">
      <c r="A241" s="178" t="s">
        <v>2297</v>
      </c>
      <c r="B241" s="178"/>
      <c r="C241" s="186" t="s">
        <v>2308</v>
      </c>
      <c r="D241" s="179">
        <v>45950</v>
      </c>
      <c r="E241" s="180">
        <v>45980</v>
      </c>
      <c r="F241" s="181">
        <v>2.09</v>
      </c>
      <c r="G241" s="182" t="s">
        <v>2322</v>
      </c>
      <c r="H241" s="178" t="s">
        <v>2315</v>
      </c>
      <c r="I241" s="178" t="s">
        <v>6903</v>
      </c>
      <c r="J241" s="178" t="s">
        <v>658</v>
      </c>
      <c r="K241" s="183"/>
      <c r="L241" s="184" t="s">
        <v>685</v>
      </c>
      <c r="M241" s="184" t="s">
        <v>395</v>
      </c>
    </row>
    <row r="242" spans="1:13" s="185" customFormat="1" x14ac:dyDescent="0.4">
      <c r="A242" s="178" t="s">
        <v>2297</v>
      </c>
      <c r="B242" s="178"/>
      <c r="C242" s="186" t="s">
        <v>2308</v>
      </c>
      <c r="D242" s="179">
        <v>45950</v>
      </c>
      <c r="E242" s="180">
        <v>45980</v>
      </c>
      <c r="F242" s="181">
        <v>1.29</v>
      </c>
      <c r="G242" s="182" t="s">
        <v>2322</v>
      </c>
      <c r="H242" s="178" t="s">
        <v>2315</v>
      </c>
      <c r="I242" s="178" t="s">
        <v>6904</v>
      </c>
      <c r="J242" s="178" t="s">
        <v>617</v>
      </c>
      <c r="K242" s="183"/>
      <c r="L242" s="184" t="s">
        <v>685</v>
      </c>
      <c r="M242" s="184" t="s">
        <v>337</v>
      </c>
    </row>
    <row r="243" spans="1:13" s="185" customFormat="1" x14ac:dyDescent="0.4">
      <c r="A243" s="178" t="s">
        <v>2297</v>
      </c>
      <c r="B243" s="178"/>
      <c r="C243" s="186" t="s">
        <v>2308</v>
      </c>
      <c r="D243" s="179">
        <v>45950</v>
      </c>
      <c r="E243" s="180">
        <v>45980</v>
      </c>
      <c r="F243" s="181">
        <v>4.18</v>
      </c>
      <c r="G243" s="182" t="s">
        <v>2322</v>
      </c>
      <c r="H243" s="178" t="s">
        <v>2315</v>
      </c>
      <c r="I243" s="178" t="s">
        <v>6905</v>
      </c>
      <c r="J243" s="178" t="s">
        <v>568</v>
      </c>
      <c r="K243" s="183"/>
      <c r="L243" s="184" t="s">
        <v>685</v>
      </c>
      <c r="M243" s="184" t="s">
        <v>311</v>
      </c>
    </row>
    <row r="244" spans="1:13" s="185" customFormat="1" x14ac:dyDescent="0.4">
      <c r="A244" s="178" t="s">
        <v>2297</v>
      </c>
      <c r="B244" s="178"/>
      <c r="C244" s="186" t="s">
        <v>2308</v>
      </c>
      <c r="D244" s="179">
        <v>45950</v>
      </c>
      <c r="E244" s="180">
        <v>45980</v>
      </c>
      <c r="F244" s="181">
        <v>11.1</v>
      </c>
      <c r="G244" s="182" t="s">
        <v>2322</v>
      </c>
      <c r="H244" s="178" t="s">
        <v>2315</v>
      </c>
      <c r="I244" s="178" t="s">
        <v>6906</v>
      </c>
      <c r="J244" s="178" t="s">
        <v>537</v>
      </c>
      <c r="K244" s="183"/>
      <c r="L244" s="184" t="s">
        <v>685</v>
      </c>
      <c r="M244" s="184" t="s">
        <v>732</v>
      </c>
    </row>
    <row r="245" spans="1:13" s="185" customFormat="1" x14ac:dyDescent="0.4">
      <c r="A245" s="178" t="s">
        <v>2297</v>
      </c>
      <c r="B245" s="178"/>
      <c r="C245" s="186" t="s">
        <v>2308</v>
      </c>
      <c r="D245" s="179">
        <v>45950</v>
      </c>
      <c r="E245" s="180">
        <v>45980</v>
      </c>
      <c r="F245" s="181">
        <v>5.47</v>
      </c>
      <c r="G245" s="182" t="s">
        <v>2322</v>
      </c>
      <c r="H245" s="178" t="s">
        <v>2315</v>
      </c>
      <c r="I245" s="178" t="s">
        <v>6907</v>
      </c>
      <c r="J245" s="178" t="s">
        <v>580</v>
      </c>
      <c r="K245" s="183"/>
      <c r="L245" s="184" t="s">
        <v>685</v>
      </c>
      <c r="M245" s="184" t="s">
        <v>307</v>
      </c>
    </row>
    <row r="246" spans="1:13" s="185" customFormat="1" x14ac:dyDescent="0.4">
      <c r="A246" s="178" t="s">
        <v>2297</v>
      </c>
      <c r="B246" s="178"/>
      <c r="C246" s="186" t="s">
        <v>2308</v>
      </c>
      <c r="D246" s="179">
        <v>45950</v>
      </c>
      <c r="E246" s="180">
        <v>45980</v>
      </c>
      <c r="F246" s="181">
        <v>1.29</v>
      </c>
      <c r="G246" s="182" t="s">
        <v>2322</v>
      </c>
      <c r="H246" s="178" t="s">
        <v>2315</v>
      </c>
      <c r="I246" s="178" t="s">
        <v>6908</v>
      </c>
      <c r="J246" s="178" t="s">
        <v>517</v>
      </c>
      <c r="K246" s="183"/>
      <c r="L246" s="184" t="s">
        <v>685</v>
      </c>
      <c r="M246" s="184" t="s">
        <v>401</v>
      </c>
    </row>
    <row r="247" spans="1:13" s="185" customFormat="1" x14ac:dyDescent="0.4">
      <c r="A247" s="178" t="s">
        <v>2297</v>
      </c>
      <c r="B247" s="178"/>
      <c r="C247" s="186" t="s">
        <v>2308</v>
      </c>
      <c r="D247" s="179">
        <v>45950</v>
      </c>
      <c r="E247" s="180">
        <v>45980</v>
      </c>
      <c r="F247" s="181">
        <v>1.77</v>
      </c>
      <c r="G247" s="182" t="s">
        <v>2322</v>
      </c>
      <c r="H247" s="178" t="s">
        <v>2315</v>
      </c>
      <c r="I247" s="178" t="s">
        <v>6909</v>
      </c>
      <c r="J247" s="178" t="s">
        <v>661</v>
      </c>
      <c r="K247" s="183"/>
      <c r="L247" s="184" t="s">
        <v>685</v>
      </c>
      <c r="M247" s="184" t="s">
        <v>349</v>
      </c>
    </row>
    <row r="248" spans="1:13" s="185" customFormat="1" x14ac:dyDescent="0.4">
      <c r="A248" s="178" t="s">
        <v>2297</v>
      </c>
      <c r="B248" s="178"/>
      <c r="C248" s="186" t="s">
        <v>2308</v>
      </c>
      <c r="D248" s="179">
        <v>45950</v>
      </c>
      <c r="E248" s="180">
        <v>45980</v>
      </c>
      <c r="F248" s="181">
        <v>2.09</v>
      </c>
      <c r="G248" s="182" t="s">
        <v>2322</v>
      </c>
      <c r="H248" s="178" t="s">
        <v>2315</v>
      </c>
      <c r="I248" s="178" t="s">
        <v>6910</v>
      </c>
      <c r="J248" s="178" t="s">
        <v>605</v>
      </c>
      <c r="K248" s="183"/>
      <c r="L248" s="184" t="s">
        <v>685</v>
      </c>
      <c r="M248" s="184" t="s">
        <v>329</v>
      </c>
    </row>
    <row r="249" spans="1:13" s="185" customFormat="1" x14ac:dyDescent="0.4">
      <c r="A249" s="178" t="s">
        <v>2297</v>
      </c>
      <c r="B249" s="178"/>
      <c r="C249" s="186" t="s">
        <v>2308</v>
      </c>
      <c r="D249" s="179">
        <v>45950</v>
      </c>
      <c r="E249" s="180">
        <v>45980</v>
      </c>
      <c r="F249" s="181">
        <v>0.97</v>
      </c>
      <c r="G249" s="182" t="s">
        <v>2322</v>
      </c>
      <c r="H249" s="178" t="s">
        <v>2315</v>
      </c>
      <c r="I249" s="178" t="s">
        <v>6911</v>
      </c>
      <c r="J249" s="178" t="s">
        <v>670</v>
      </c>
      <c r="K249" s="183"/>
      <c r="L249" s="184" t="s">
        <v>685</v>
      </c>
      <c r="M249" s="184" t="s">
        <v>9</v>
      </c>
    </row>
    <row r="250" spans="1:13" s="185" customFormat="1" x14ac:dyDescent="0.4">
      <c r="A250" s="178" t="s">
        <v>2297</v>
      </c>
      <c r="B250" s="178"/>
      <c r="C250" s="186" t="s">
        <v>2308</v>
      </c>
      <c r="D250" s="179">
        <v>45950</v>
      </c>
      <c r="E250" s="180">
        <v>45980</v>
      </c>
      <c r="F250" s="181">
        <v>2.74</v>
      </c>
      <c r="G250" s="182" t="s">
        <v>2322</v>
      </c>
      <c r="H250" s="178" t="s">
        <v>2315</v>
      </c>
      <c r="I250" s="178" t="s">
        <v>6912</v>
      </c>
      <c r="J250" s="178" t="s">
        <v>653</v>
      </c>
      <c r="K250" s="183"/>
      <c r="L250" s="184" t="s">
        <v>685</v>
      </c>
      <c r="M250" s="184" t="s">
        <v>239</v>
      </c>
    </row>
    <row r="251" spans="1:13" s="185" customFormat="1" x14ac:dyDescent="0.4">
      <c r="A251" s="178" t="s">
        <v>2297</v>
      </c>
      <c r="B251" s="178"/>
      <c r="C251" s="186" t="s">
        <v>2308</v>
      </c>
      <c r="D251" s="179">
        <v>45950</v>
      </c>
      <c r="E251" s="180">
        <v>45980</v>
      </c>
      <c r="F251" s="181">
        <v>1.45</v>
      </c>
      <c r="G251" s="182" t="s">
        <v>2322</v>
      </c>
      <c r="H251" s="178" t="s">
        <v>2315</v>
      </c>
      <c r="I251" s="178" t="s">
        <v>6913</v>
      </c>
      <c r="J251" s="178" t="s">
        <v>649</v>
      </c>
      <c r="K251" s="183"/>
      <c r="L251" s="184" t="s">
        <v>685</v>
      </c>
      <c r="M251" s="184" t="s">
        <v>355</v>
      </c>
    </row>
    <row r="252" spans="1:13" s="185" customFormat="1" x14ac:dyDescent="0.4">
      <c r="A252" s="178" t="s">
        <v>2297</v>
      </c>
      <c r="B252" s="178"/>
      <c r="C252" s="186" t="s">
        <v>2308</v>
      </c>
      <c r="D252" s="179">
        <v>45950</v>
      </c>
      <c r="E252" s="180">
        <v>45980</v>
      </c>
      <c r="F252" s="181">
        <v>3.22</v>
      </c>
      <c r="G252" s="182" t="s">
        <v>2322</v>
      </c>
      <c r="H252" s="178" t="s">
        <v>2315</v>
      </c>
      <c r="I252" s="178" t="s">
        <v>6914</v>
      </c>
      <c r="J252" s="178" t="s">
        <v>528</v>
      </c>
      <c r="K252" s="183"/>
      <c r="L252" s="184" t="s">
        <v>685</v>
      </c>
      <c r="M252" s="184" t="s">
        <v>245</v>
      </c>
    </row>
    <row r="253" spans="1:13" s="185" customFormat="1" x14ac:dyDescent="0.4">
      <c r="A253" s="178" t="s">
        <v>2297</v>
      </c>
      <c r="B253" s="178"/>
      <c r="C253" s="186" t="s">
        <v>2308</v>
      </c>
      <c r="D253" s="179">
        <v>45950</v>
      </c>
      <c r="E253" s="180">
        <v>45980</v>
      </c>
      <c r="F253" s="181">
        <v>3.38</v>
      </c>
      <c r="G253" s="182" t="s">
        <v>2322</v>
      </c>
      <c r="H253" s="178" t="s">
        <v>2315</v>
      </c>
      <c r="I253" s="178" t="s">
        <v>6915</v>
      </c>
      <c r="J253" s="178" t="s">
        <v>613</v>
      </c>
      <c r="K253" s="183"/>
      <c r="L253" s="184" t="s">
        <v>685</v>
      </c>
      <c r="M253" s="184" t="s">
        <v>243</v>
      </c>
    </row>
    <row r="254" spans="1:13" s="185" customFormat="1" x14ac:dyDescent="0.4">
      <c r="A254" s="178" t="s">
        <v>2297</v>
      </c>
      <c r="B254" s="178"/>
      <c r="C254" s="186" t="s">
        <v>2308</v>
      </c>
      <c r="D254" s="179">
        <v>45950</v>
      </c>
      <c r="E254" s="180">
        <v>45980</v>
      </c>
      <c r="F254" s="181">
        <v>21.08</v>
      </c>
      <c r="G254" s="182" t="s">
        <v>2322</v>
      </c>
      <c r="H254" s="178" t="s">
        <v>2315</v>
      </c>
      <c r="I254" s="178" t="s">
        <v>6916</v>
      </c>
      <c r="J254" s="178" t="s">
        <v>555</v>
      </c>
      <c r="K254" s="183"/>
      <c r="L254" s="184" t="s">
        <v>685</v>
      </c>
      <c r="M254" s="184" t="s">
        <v>203</v>
      </c>
    </row>
    <row r="255" spans="1:13" s="185" customFormat="1" x14ac:dyDescent="0.4">
      <c r="A255" s="178" t="s">
        <v>2297</v>
      </c>
      <c r="B255" s="178"/>
      <c r="C255" s="186" t="s">
        <v>2308</v>
      </c>
      <c r="D255" s="179">
        <v>45950</v>
      </c>
      <c r="E255" s="180">
        <v>45980</v>
      </c>
      <c r="F255" s="181">
        <v>0.64</v>
      </c>
      <c r="G255" s="182" t="s">
        <v>2322</v>
      </c>
      <c r="H255" s="178" t="s">
        <v>2315</v>
      </c>
      <c r="I255" s="178" t="s">
        <v>6917</v>
      </c>
      <c r="J255" s="178" t="s">
        <v>574</v>
      </c>
      <c r="K255" s="183"/>
      <c r="L255" s="184" t="s">
        <v>685</v>
      </c>
      <c r="M255" s="184" t="s">
        <v>385</v>
      </c>
    </row>
    <row r="256" spans="1:13" s="185" customFormat="1" x14ac:dyDescent="0.4">
      <c r="A256" s="178" t="s">
        <v>2297</v>
      </c>
      <c r="B256" s="178"/>
      <c r="C256" s="186" t="s">
        <v>2308</v>
      </c>
      <c r="D256" s="179">
        <v>45950</v>
      </c>
      <c r="E256" s="180">
        <v>45980</v>
      </c>
      <c r="F256" s="181">
        <v>9.17</v>
      </c>
      <c r="G256" s="182" t="s">
        <v>2322</v>
      </c>
      <c r="H256" s="178" t="s">
        <v>2315</v>
      </c>
      <c r="I256" s="178" t="s">
        <v>6918</v>
      </c>
      <c r="J256" s="178" t="s">
        <v>573</v>
      </c>
      <c r="K256" s="183"/>
      <c r="L256" s="184" t="s">
        <v>685</v>
      </c>
      <c r="M256" s="184" t="s">
        <v>231</v>
      </c>
    </row>
    <row r="257" spans="1:13" s="185" customFormat="1" x14ac:dyDescent="0.4">
      <c r="A257" s="178" t="s">
        <v>2297</v>
      </c>
      <c r="B257" s="178"/>
      <c r="C257" s="186" t="s">
        <v>2308</v>
      </c>
      <c r="D257" s="179">
        <v>45950</v>
      </c>
      <c r="E257" s="180">
        <v>45980</v>
      </c>
      <c r="F257" s="181">
        <v>0.16</v>
      </c>
      <c r="G257" s="182" t="s">
        <v>2322</v>
      </c>
      <c r="H257" s="178" t="s">
        <v>2315</v>
      </c>
      <c r="I257" s="178" t="s">
        <v>6919</v>
      </c>
      <c r="J257" s="178" t="s">
        <v>529</v>
      </c>
      <c r="K257" s="183"/>
      <c r="L257" s="184" t="s">
        <v>685</v>
      </c>
      <c r="M257" s="184" t="s">
        <v>23</v>
      </c>
    </row>
    <row r="258" spans="1:13" s="185" customFormat="1" x14ac:dyDescent="0.4">
      <c r="A258" s="178" t="s">
        <v>2297</v>
      </c>
      <c r="B258" s="178"/>
      <c r="C258" s="186" t="s">
        <v>2308</v>
      </c>
      <c r="D258" s="179">
        <v>45950</v>
      </c>
      <c r="E258" s="180">
        <v>45980</v>
      </c>
      <c r="F258" s="181">
        <v>9.33</v>
      </c>
      <c r="G258" s="182" t="s">
        <v>2322</v>
      </c>
      <c r="H258" s="178" t="s">
        <v>2315</v>
      </c>
      <c r="I258" s="178" t="s">
        <v>6920</v>
      </c>
      <c r="J258" s="178" t="s">
        <v>550</v>
      </c>
      <c r="K258" s="183"/>
      <c r="L258" s="184" t="s">
        <v>685</v>
      </c>
      <c r="M258" s="184" t="s">
        <v>449</v>
      </c>
    </row>
    <row r="259" spans="1:13" s="185" customFormat="1" x14ac:dyDescent="0.4">
      <c r="A259" s="178" t="s">
        <v>2297</v>
      </c>
      <c r="B259" s="178"/>
      <c r="C259" s="186" t="s">
        <v>2308</v>
      </c>
      <c r="D259" s="179">
        <v>45950</v>
      </c>
      <c r="E259" s="180">
        <v>45980</v>
      </c>
      <c r="F259" s="181">
        <v>1.1299999999999999</v>
      </c>
      <c r="G259" s="182" t="s">
        <v>2322</v>
      </c>
      <c r="H259" s="178" t="s">
        <v>2315</v>
      </c>
      <c r="I259" s="178" t="s">
        <v>6921</v>
      </c>
      <c r="J259" s="178" t="s">
        <v>719</v>
      </c>
      <c r="K259" s="183"/>
      <c r="L259" s="184" t="s">
        <v>685</v>
      </c>
      <c r="M259" s="184" t="s">
        <v>423</v>
      </c>
    </row>
    <row r="260" spans="1:13" s="185" customFormat="1" x14ac:dyDescent="0.4">
      <c r="A260" s="178" t="s">
        <v>2297</v>
      </c>
      <c r="B260" s="178"/>
      <c r="C260" s="186" t="s">
        <v>2308</v>
      </c>
      <c r="D260" s="179">
        <v>45950</v>
      </c>
      <c r="E260" s="180">
        <v>45980</v>
      </c>
      <c r="F260" s="181">
        <v>1.1299999999999999</v>
      </c>
      <c r="G260" s="182" t="s">
        <v>2322</v>
      </c>
      <c r="H260" s="178" t="s">
        <v>2315</v>
      </c>
      <c r="I260" s="178" t="s">
        <v>6922</v>
      </c>
      <c r="J260" s="178" t="s">
        <v>655</v>
      </c>
      <c r="K260" s="183"/>
      <c r="L260" s="184" t="s">
        <v>685</v>
      </c>
      <c r="M260" s="184" t="s">
        <v>367</v>
      </c>
    </row>
    <row r="261" spans="1:13" s="185" customFormat="1" x14ac:dyDescent="0.4">
      <c r="A261" s="178" t="s">
        <v>2297</v>
      </c>
      <c r="B261" s="178"/>
      <c r="C261" s="186" t="s">
        <v>2308</v>
      </c>
      <c r="D261" s="179">
        <v>45950</v>
      </c>
      <c r="E261" s="180">
        <v>45980</v>
      </c>
      <c r="F261" s="181">
        <v>98</v>
      </c>
      <c r="G261" s="182" t="s">
        <v>2322</v>
      </c>
      <c r="H261" s="178" t="s">
        <v>2315</v>
      </c>
      <c r="I261" s="178" t="s">
        <v>6923</v>
      </c>
      <c r="J261" s="178" t="s">
        <v>534</v>
      </c>
      <c r="K261" s="183"/>
      <c r="L261" s="184" t="s">
        <v>685</v>
      </c>
      <c r="M261" s="184" t="s">
        <v>175</v>
      </c>
    </row>
    <row r="262" spans="1:13" s="185" customFormat="1" x14ac:dyDescent="0.4">
      <c r="A262" s="178" t="s">
        <v>2297</v>
      </c>
      <c r="B262" s="178"/>
      <c r="C262" s="186" t="s">
        <v>2308</v>
      </c>
      <c r="D262" s="179">
        <v>45950</v>
      </c>
      <c r="E262" s="180">
        <v>45980</v>
      </c>
      <c r="F262" s="181">
        <v>14.64</v>
      </c>
      <c r="G262" s="182" t="s">
        <v>2322</v>
      </c>
      <c r="H262" s="178" t="s">
        <v>2315</v>
      </c>
      <c r="I262" s="178" t="s">
        <v>6924</v>
      </c>
      <c r="J262" s="178" t="s">
        <v>564</v>
      </c>
      <c r="K262" s="183"/>
      <c r="L262" s="184" t="s">
        <v>685</v>
      </c>
      <c r="M262" s="184" t="s">
        <v>181</v>
      </c>
    </row>
    <row r="263" spans="1:13" s="185" customFormat="1" x14ac:dyDescent="0.4">
      <c r="A263" s="178" t="s">
        <v>2297</v>
      </c>
      <c r="B263" s="178"/>
      <c r="C263" s="186" t="s">
        <v>2308</v>
      </c>
      <c r="D263" s="179">
        <v>45950</v>
      </c>
      <c r="E263" s="180">
        <v>45980</v>
      </c>
      <c r="F263" s="181">
        <v>2.09</v>
      </c>
      <c r="G263" s="182" t="s">
        <v>2322</v>
      </c>
      <c r="H263" s="178" t="s">
        <v>2315</v>
      </c>
      <c r="I263" s="178" t="s">
        <v>6925</v>
      </c>
      <c r="J263" s="178" t="s">
        <v>717</v>
      </c>
      <c r="K263" s="183"/>
      <c r="L263" s="184" t="s">
        <v>685</v>
      </c>
      <c r="M263" s="184" t="s">
        <v>475</v>
      </c>
    </row>
    <row r="264" spans="1:13" s="185" customFormat="1" x14ac:dyDescent="0.4">
      <c r="A264" s="178" t="s">
        <v>2297</v>
      </c>
      <c r="B264" s="178"/>
      <c r="C264" s="186" t="s">
        <v>2308</v>
      </c>
      <c r="D264" s="179">
        <v>45950</v>
      </c>
      <c r="E264" s="180">
        <v>45980</v>
      </c>
      <c r="F264" s="181">
        <v>4.0199999999999996</v>
      </c>
      <c r="G264" s="182" t="s">
        <v>2322</v>
      </c>
      <c r="H264" s="178" t="s">
        <v>2315</v>
      </c>
      <c r="I264" s="178" t="s">
        <v>6926</v>
      </c>
      <c r="J264" s="178" t="s">
        <v>591</v>
      </c>
      <c r="K264" s="183"/>
      <c r="L264" s="184" t="s">
        <v>685</v>
      </c>
      <c r="M264" s="184" t="s">
        <v>45</v>
      </c>
    </row>
    <row r="265" spans="1:13" s="185" customFormat="1" x14ac:dyDescent="0.4">
      <c r="A265" s="178" t="s">
        <v>2297</v>
      </c>
      <c r="B265" s="178"/>
      <c r="C265" s="186" t="s">
        <v>2308</v>
      </c>
      <c r="D265" s="179">
        <v>45950</v>
      </c>
      <c r="E265" s="180">
        <v>45980</v>
      </c>
      <c r="F265" s="181">
        <v>5.31</v>
      </c>
      <c r="G265" s="182" t="s">
        <v>2322</v>
      </c>
      <c r="H265" s="178" t="s">
        <v>2315</v>
      </c>
      <c r="I265" s="178" t="s">
        <v>6927</v>
      </c>
      <c r="J265" s="178" t="s">
        <v>589</v>
      </c>
      <c r="K265" s="183"/>
      <c r="L265" s="184" t="s">
        <v>685</v>
      </c>
      <c r="M265" s="184" t="s">
        <v>313</v>
      </c>
    </row>
    <row r="266" spans="1:13" s="185" customFormat="1" x14ac:dyDescent="0.4">
      <c r="A266" s="178" t="s">
        <v>2297</v>
      </c>
      <c r="B266" s="178"/>
      <c r="C266" s="186" t="s">
        <v>2308</v>
      </c>
      <c r="D266" s="179">
        <v>45950</v>
      </c>
      <c r="E266" s="180">
        <v>45980</v>
      </c>
      <c r="F266" s="181">
        <v>15.77</v>
      </c>
      <c r="G266" s="182" t="s">
        <v>2322</v>
      </c>
      <c r="H266" s="178" t="s">
        <v>2315</v>
      </c>
      <c r="I266" s="178" t="s">
        <v>6928</v>
      </c>
      <c r="J266" s="178" t="s">
        <v>536</v>
      </c>
      <c r="K266" s="183"/>
      <c r="L266" s="184" t="s">
        <v>685</v>
      </c>
      <c r="M266" s="184" t="s">
        <v>39</v>
      </c>
    </row>
    <row r="267" spans="1:13" s="185" customFormat="1" x14ac:dyDescent="0.4">
      <c r="A267" s="178" t="s">
        <v>2297</v>
      </c>
      <c r="B267" s="178"/>
      <c r="C267" s="186" t="s">
        <v>2308</v>
      </c>
      <c r="D267" s="179">
        <v>45950</v>
      </c>
      <c r="E267" s="180">
        <v>45980</v>
      </c>
      <c r="F267" s="181">
        <v>1.1299999999999999</v>
      </c>
      <c r="G267" s="182" t="s">
        <v>2322</v>
      </c>
      <c r="H267" s="178" t="s">
        <v>2315</v>
      </c>
      <c r="I267" s="178" t="s">
        <v>6929</v>
      </c>
      <c r="J267" s="178" t="s">
        <v>609</v>
      </c>
      <c r="K267" s="183"/>
      <c r="L267" s="184" t="s">
        <v>685</v>
      </c>
      <c r="M267" s="184" t="s">
        <v>333</v>
      </c>
    </row>
    <row r="268" spans="1:13" s="185" customFormat="1" x14ac:dyDescent="0.4">
      <c r="A268" s="178" t="s">
        <v>2297</v>
      </c>
      <c r="B268" s="178"/>
      <c r="C268" s="186" t="s">
        <v>2308</v>
      </c>
      <c r="D268" s="179">
        <v>45950</v>
      </c>
      <c r="E268" s="180">
        <v>45980</v>
      </c>
      <c r="F268" s="181">
        <v>1.1299999999999999</v>
      </c>
      <c r="G268" s="182" t="s">
        <v>2322</v>
      </c>
      <c r="H268" s="178" t="s">
        <v>2315</v>
      </c>
      <c r="I268" s="178" t="s">
        <v>6930</v>
      </c>
      <c r="J268" s="178" t="s">
        <v>548</v>
      </c>
      <c r="K268" s="183"/>
      <c r="L268" s="184" t="s">
        <v>685</v>
      </c>
      <c r="M268" s="184" t="s">
        <v>405</v>
      </c>
    </row>
    <row r="269" spans="1:13" s="185" customFormat="1" x14ac:dyDescent="0.4">
      <c r="A269" s="178" t="s">
        <v>2297</v>
      </c>
      <c r="B269" s="178"/>
      <c r="C269" s="186" t="s">
        <v>2308</v>
      </c>
      <c r="D269" s="179">
        <v>45950</v>
      </c>
      <c r="E269" s="180">
        <v>45980</v>
      </c>
      <c r="F269" s="181">
        <v>1.1299999999999999</v>
      </c>
      <c r="G269" s="182" t="s">
        <v>2322</v>
      </c>
      <c r="H269" s="178" t="s">
        <v>2315</v>
      </c>
      <c r="I269" s="178" t="s">
        <v>6931</v>
      </c>
      <c r="J269" s="178" t="s">
        <v>665</v>
      </c>
      <c r="K269" s="183"/>
      <c r="L269" s="184" t="s">
        <v>685</v>
      </c>
      <c r="M269" s="184" t="s">
        <v>343</v>
      </c>
    </row>
    <row r="270" spans="1:13" s="185" customFormat="1" x14ac:dyDescent="0.4">
      <c r="A270" s="178" t="s">
        <v>2297</v>
      </c>
      <c r="B270" s="178"/>
      <c r="C270" s="186" t="s">
        <v>2308</v>
      </c>
      <c r="D270" s="179">
        <v>45950</v>
      </c>
      <c r="E270" s="180">
        <v>45980</v>
      </c>
      <c r="F270" s="181">
        <v>1.45</v>
      </c>
      <c r="G270" s="182" t="s">
        <v>2322</v>
      </c>
      <c r="H270" s="178" t="s">
        <v>2315</v>
      </c>
      <c r="I270" s="178" t="s">
        <v>6932</v>
      </c>
      <c r="J270" s="178" t="s">
        <v>635</v>
      </c>
      <c r="K270" s="183"/>
      <c r="L270" s="184" t="s">
        <v>685</v>
      </c>
      <c r="M270" s="184" t="s">
        <v>339</v>
      </c>
    </row>
    <row r="271" spans="1:13" s="185" customFormat="1" x14ac:dyDescent="0.4">
      <c r="A271" s="178" t="s">
        <v>2297</v>
      </c>
      <c r="B271" s="178"/>
      <c r="C271" s="186" t="s">
        <v>2308</v>
      </c>
      <c r="D271" s="179">
        <v>45950</v>
      </c>
      <c r="E271" s="180">
        <v>45980</v>
      </c>
      <c r="F271" s="181">
        <v>1.45</v>
      </c>
      <c r="G271" s="182" t="s">
        <v>2322</v>
      </c>
      <c r="H271" s="178" t="s">
        <v>2315</v>
      </c>
      <c r="I271" s="178" t="s">
        <v>6933</v>
      </c>
      <c r="J271" s="178" t="s">
        <v>634</v>
      </c>
      <c r="K271" s="183"/>
      <c r="L271" s="184" t="s">
        <v>685</v>
      </c>
      <c r="M271" s="184" t="s">
        <v>257</v>
      </c>
    </row>
    <row r="272" spans="1:13" s="185" customFormat="1" x14ac:dyDescent="0.4">
      <c r="A272" s="178" t="s">
        <v>2297</v>
      </c>
      <c r="B272" s="178"/>
      <c r="C272" s="186" t="s">
        <v>2308</v>
      </c>
      <c r="D272" s="179">
        <v>45950</v>
      </c>
      <c r="E272" s="180">
        <v>45980</v>
      </c>
      <c r="F272" s="181">
        <v>2.74</v>
      </c>
      <c r="G272" s="182" t="s">
        <v>2322</v>
      </c>
      <c r="H272" s="178" t="s">
        <v>2315</v>
      </c>
      <c r="I272" s="178" t="s">
        <v>6934</v>
      </c>
      <c r="J272" s="178" t="s">
        <v>675</v>
      </c>
      <c r="K272" s="183"/>
      <c r="L272" s="184" t="s">
        <v>685</v>
      </c>
      <c r="M272" s="184" t="s">
        <v>277</v>
      </c>
    </row>
    <row r="273" spans="1:13" s="185" customFormat="1" x14ac:dyDescent="0.4">
      <c r="A273" s="178" t="s">
        <v>2297</v>
      </c>
      <c r="B273" s="178"/>
      <c r="C273" s="186" t="s">
        <v>2308</v>
      </c>
      <c r="D273" s="179">
        <v>45950</v>
      </c>
      <c r="E273" s="180">
        <v>45980</v>
      </c>
      <c r="F273" s="181">
        <v>1.1299999999999999</v>
      </c>
      <c r="G273" s="182" t="s">
        <v>2322</v>
      </c>
      <c r="H273" s="178" t="s">
        <v>2315</v>
      </c>
      <c r="I273" s="178" t="s">
        <v>6935</v>
      </c>
      <c r="J273" s="178" t="s">
        <v>654</v>
      </c>
      <c r="K273" s="183"/>
      <c r="L273" s="184" t="s">
        <v>685</v>
      </c>
      <c r="M273" s="184" t="s">
        <v>221</v>
      </c>
    </row>
    <row r="274" spans="1:13" s="185" customFormat="1" x14ac:dyDescent="0.4">
      <c r="A274" s="178" t="s">
        <v>2297</v>
      </c>
      <c r="B274" s="178"/>
      <c r="C274" s="186" t="s">
        <v>2308</v>
      </c>
      <c r="D274" s="179">
        <v>45950</v>
      </c>
      <c r="E274" s="180">
        <v>45980</v>
      </c>
      <c r="F274" s="181">
        <v>1.45</v>
      </c>
      <c r="G274" s="182" t="s">
        <v>2322</v>
      </c>
      <c r="H274" s="178" t="s">
        <v>2315</v>
      </c>
      <c r="I274" s="178" t="s">
        <v>6936</v>
      </c>
      <c r="J274" s="178" t="s">
        <v>533</v>
      </c>
      <c r="K274" s="183"/>
      <c r="L274" s="184" t="s">
        <v>685</v>
      </c>
      <c r="M274" s="184" t="s">
        <v>173</v>
      </c>
    </row>
    <row r="275" spans="1:13" s="185" customFormat="1" x14ac:dyDescent="0.4">
      <c r="A275" s="178" t="s">
        <v>2297</v>
      </c>
      <c r="B275" s="178"/>
      <c r="C275" s="186" t="s">
        <v>2308</v>
      </c>
      <c r="D275" s="179">
        <v>45950</v>
      </c>
      <c r="E275" s="180">
        <v>45980</v>
      </c>
      <c r="F275" s="181">
        <v>12.23</v>
      </c>
      <c r="G275" s="182" t="s">
        <v>2322</v>
      </c>
      <c r="H275" s="178" t="s">
        <v>2315</v>
      </c>
      <c r="I275" s="178" t="s">
        <v>6937</v>
      </c>
      <c r="J275" s="178" t="s">
        <v>563</v>
      </c>
      <c r="K275" s="183"/>
      <c r="L275" s="184" t="s">
        <v>685</v>
      </c>
      <c r="M275" s="184" t="s">
        <v>233</v>
      </c>
    </row>
    <row r="276" spans="1:13" s="185" customFormat="1" x14ac:dyDescent="0.4">
      <c r="A276" s="178" t="s">
        <v>2297</v>
      </c>
      <c r="B276" s="178"/>
      <c r="C276" s="186" t="s">
        <v>2308</v>
      </c>
      <c r="D276" s="179">
        <v>45950</v>
      </c>
      <c r="E276" s="180">
        <v>45980</v>
      </c>
      <c r="F276" s="181">
        <v>2.41</v>
      </c>
      <c r="G276" s="182" t="s">
        <v>2322</v>
      </c>
      <c r="H276" s="178" t="s">
        <v>2315</v>
      </c>
      <c r="I276" s="178" t="s">
        <v>6938</v>
      </c>
      <c r="J276" s="178" t="s">
        <v>743</v>
      </c>
      <c r="K276" s="183"/>
      <c r="L276" s="184" t="s">
        <v>685</v>
      </c>
      <c r="M276" s="184" t="s">
        <v>193</v>
      </c>
    </row>
    <row r="277" spans="1:13" s="185" customFormat="1" x14ac:dyDescent="0.4">
      <c r="A277" s="178" t="s">
        <v>2297</v>
      </c>
      <c r="B277" s="178"/>
      <c r="C277" s="186" t="s">
        <v>2308</v>
      </c>
      <c r="D277" s="179">
        <v>45950</v>
      </c>
      <c r="E277" s="180">
        <v>45980</v>
      </c>
      <c r="F277" s="181">
        <v>2.74</v>
      </c>
      <c r="G277" s="182" t="s">
        <v>2322</v>
      </c>
      <c r="H277" s="178" t="s">
        <v>2315</v>
      </c>
      <c r="I277" s="178" t="s">
        <v>6939</v>
      </c>
      <c r="J277" s="178" t="s">
        <v>630</v>
      </c>
      <c r="K277" s="183"/>
      <c r="L277" s="184" t="s">
        <v>685</v>
      </c>
      <c r="M277" s="184" t="s">
        <v>209</v>
      </c>
    </row>
    <row r="278" spans="1:13" s="185" customFormat="1" x14ac:dyDescent="0.4">
      <c r="A278" s="178" t="s">
        <v>2297</v>
      </c>
      <c r="B278" s="178"/>
      <c r="C278" s="186" t="s">
        <v>2308</v>
      </c>
      <c r="D278" s="179">
        <v>45950</v>
      </c>
      <c r="E278" s="180">
        <v>45980</v>
      </c>
      <c r="F278" s="181">
        <v>2.74</v>
      </c>
      <c r="G278" s="182" t="s">
        <v>2322</v>
      </c>
      <c r="H278" s="178" t="s">
        <v>2315</v>
      </c>
      <c r="I278" s="178" t="s">
        <v>6940</v>
      </c>
      <c r="J278" s="178" t="s">
        <v>596</v>
      </c>
      <c r="K278" s="183"/>
      <c r="L278" s="184" t="s">
        <v>685</v>
      </c>
      <c r="M278" s="184" t="s">
        <v>263</v>
      </c>
    </row>
    <row r="279" spans="1:13" s="185" customFormat="1" x14ac:dyDescent="0.4">
      <c r="A279" s="178" t="s">
        <v>2297</v>
      </c>
      <c r="B279" s="178" t="s">
        <v>2299</v>
      </c>
      <c r="C279" s="186" t="s">
        <v>2308</v>
      </c>
      <c r="D279" s="179">
        <v>45950</v>
      </c>
      <c r="E279" s="180">
        <v>45980</v>
      </c>
      <c r="F279" s="181">
        <v>2.9</v>
      </c>
      <c r="G279" s="182" t="s">
        <v>2322</v>
      </c>
      <c r="H279" s="178" t="s">
        <v>2315</v>
      </c>
      <c r="I279" s="178" t="s">
        <v>6941</v>
      </c>
      <c r="J279" s="178" t="s">
        <v>623</v>
      </c>
      <c r="K279" s="183"/>
      <c r="L279" s="184" t="s">
        <v>685</v>
      </c>
      <c r="M279" s="184" t="s">
        <v>205</v>
      </c>
    </row>
    <row r="280" spans="1:13" s="185" customFormat="1" x14ac:dyDescent="0.4">
      <c r="A280" s="178" t="s">
        <v>2298</v>
      </c>
      <c r="B280" s="178" t="s">
        <v>2299</v>
      </c>
      <c r="C280" s="186">
        <v>49659</v>
      </c>
      <c r="D280" s="179">
        <v>45945</v>
      </c>
      <c r="E280" s="180">
        <v>45982</v>
      </c>
      <c r="F280" s="181">
        <v>3.37</v>
      </c>
      <c r="G280" s="182" t="s">
        <v>2322</v>
      </c>
      <c r="H280" s="178" t="s">
        <v>2315</v>
      </c>
      <c r="I280" s="178" t="s">
        <v>6942</v>
      </c>
      <c r="J280" s="178" t="s">
        <v>594</v>
      </c>
      <c r="K280" s="183"/>
      <c r="L280" s="184" t="s">
        <v>685</v>
      </c>
      <c r="M280" s="184" t="s">
        <v>327</v>
      </c>
    </row>
    <row r="281" spans="1:13" s="185" customFormat="1" x14ac:dyDescent="0.4">
      <c r="A281" s="178" t="s">
        <v>2298</v>
      </c>
      <c r="B281" s="178" t="s">
        <v>2299</v>
      </c>
      <c r="C281" s="186">
        <v>49659</v>
      </c>
      <c r="D281" s="179">
        <v>45945</v>
      </c>
      <c r="E281" s="180">
        <v>45982</v>
      </c>
      <c r="F281" s="181">
        <v>1.69</v>
      </c>
      <c r="G281" s="182" t="s">
        <v>2322</v>
      </c>
      <c r="H281" s="178" t="s">
        <v>2315</v>
      </c>
      <c r="I281" s="178" t="s">
        <v>6943</v>
      </c>
      <c r="J281" s="178" t="s">
        <v>651</v>
      </c>
      <c r="K281" s="183"/>
      <c r="L281" s="184" t="s">
        <v>685</v>
      </c>
      <c r="M281" s="184" t="s">
        <v>345</v>
      </c>
    </row>
    <row r="282" spans="1:13" s="185" customFormat="1" x14ac:dyDescent="0.4">
      <c r="A282" s="178" t="s">
        <v>2298</v>
      </c>
      <c r="B282" s="178" t="s">
        <v>2299</v>
      </c>
      <c r="C282" s="186">
        <v>49659</v>
      </c>
      <c r="D282" s="179">
        <v>45945</v>
      </c>
      <c r="E282" s="180">
        <v>45982</v>
      </c>
      <c r="F282" s="181">
        <v>1.69</v>
      </c>
      <c r="G282" s="182" t="s">
        <v>2322</v>
      </c>
      <c r="H282" s="178" t="s">
        <v>2315</v>
      </c>
      <c r="I282" s="178" t="s">
        <v>6944</v>
      </c>
      <c r="J282" s="178" t="s">
        <v>553</v>
      </c>
      <c r="K282" s="183"/>
      <c r="L282" s="184" t="s">
        <v>685</v>
      </c>
      <c r="M282" s="184" t="s">
        <v>301</v>
      </c>
    </row>
    <row r="283" spans="1:13" s="185" customFormat="1" x14ac:dyDescent="0.4">
      <c r="A283" s="178" t="s">
        <v>2298</v>
      </c>
      <c r="B283" s="178" t="s">
        <v>2299</v>
      </c>
      <c r="C283" s="186">
        <v>49659</v>
      </c>
      <c r="D283" s="179">
        <v>45945</v>
      </c>
      <c r="E283" s="180">
        <v>45982</v>
      </c>
      <c r="F283" s="181">
        <v>1.69</v>
      </c>
      <c r="G283" s="182" t="s">
        <v>2322</v>
      </c>
      <c r="H283" s="178" t="s">
        <v>2315</v>
      </c>
      <c r="I283" s="178" t="s">
        <v>6945</v>
      </c>
      <c r="J283" s="178" t="s">
        <v>526</v>
      </c>
      <c r="K283" s="183"/>
      <c r="L283" s="184" t="s">
        <v>685</v>
      </c>
      <c r="M283" s="184" t="s">
        <v>321</v>
      </c>
    </row>
    <row r="284" spans="1:13" s="185" customFormat="1" x14ac:dyDescent="0.4">
      <c r="A284" s="178" t="s">
        <v>2298</v>
      </c>
      <c r="B284" s="178" t="s">
        <v>2299</v>
      </c>
      <c r="C284" s="186">
        <v>49659</v>
      </c>
      <c r="D284" s="179">
        <v>45945</v>
      </c>
      <c r="E284" s="180">
        <v>45982</v>
      </c>
      <c r="F284" s="181">
        <v>5.0599999999999996</v>
      </c>
      <c r="G284" s="182" t="s">
        <v>2322</v>
      </c>
      <c r="H284" s="178" t="s">
        <v>2315</v>
      </c>
      <c r="I284" s="178" t="s">
        <v>6946</v>
      </c>
      <c r="J284" s="178" t="s">
        <v>665</v>
      </c>
      <c r="K284" s="183"/>
      <c r="L284" s="184" t="s">
        <v>685</v>
      </c>
      <c r="M284" s="184" t="s">
        <v>343</v>
      </c>
    </row>
    <row r="285" spans="1:13" s="185" customFormat="1" x14ac:dyDescent="0.4">
      <c r="A285" s="178" t="s">
        <v>2298</v>
      </c>
      <c r="B285" s="178" t="s">
        <v>2299</v>
      </c>
      <c r="C285" s="186">
        <v>49659</v>
      </c>
      <c r="D285" s="179">
        <v>45945</v>
      </c>
      <c r="E285" s="180">
        <v>45982</v>
      </c>
      <c r="F285" s="181">
        <v>25.28</v>
      </c>
      <c r="G285" s="182" t="s">
        <v>2322</v>
      </c>
      <c r="H285" s="178" t="s">
        <v>2315</v>
      </c>
      <c r="I285" s="178" t="s">
        <v>6947</v>
      </c>
      <c r="J285" s="178" t="s">
        <v>616</v>
      </c>
      <c r="K285" s="183"/>
      <c r="L285" s="184" t="s">
        <v>685</v>
      </c>
      <c r="M285" s="184" t="s">
        <v>467</v>
      </c>
    </row>
    <row r="286" spans="1:13" s="185" customFormat="1" x14ac:dyDescent="0.4">
      <c r="A286" s="178" t="s">
        <v>2298</v>
      </c>
      <c r="B286" s="178" t="s">
        <v>2299</v>
      </c>
      <c r="C286" s="186">
        <v>49659</v>
      </c>
      <c r="D286" s="179">
        <v>45945</v>
      </c>
      <c r="E286" s="180">
        <v>45982</v>
      </c>
      <c r="F286" s="181">
        <v>3.37</v>
      </c>
      <c r="G286" s="182" t="s">
        <v>2322</v>
      </c>
      <c r="H286" s="178" t="s">
        <v>2315</v>
      </c>
      <c r="I286" s="178" t="s">
        <v>6948</v>
      </c>
      <c r="J286" s="178" t="s">
        <v>589</v>
      </c>
      <c r="K286" s="183"/>
      <c r="L286" s="184" t="s">
        <v>685</v>
      </c>
      <c r="M286" s="184" t="s">
        <v>313</v>
      </c>
    </row>
    <row r="287" spans="1:13" s="185" customFormat="1" x14ac:dyDescent="0.4">
      <c r="A287" s="178" t="s">
        <v>2298</v>
      </c>
      <c r="B287" s="178" t="s">
        <v>2299</v>
      </c>
      <c r="C287" s="186">
        <v>49659</v>
      </c>
      <c r="D287" s="179">
        <v>45945</v>
      </c>
      <c r="E287" s="180">
        <v>45982</v>
      </c>
      <c r="F287" s="181">
        <v>3.37</v>
      </c>
      <c r="G287" s="182" t="s">
        <v>2322</v>
      </c>
      <c r="H287" s="178" t="s">
        <v>2315</v>
      </c>
      <c r="I287" s="178" t="s">
        <v>6949</v>
      </c>
      <c r="J287" s="178" t="s">
        <v>559</v>
      </c>
      <c r="K287" s="183"/>
      <c r="L287" s="184" t="s">
        <v>685</v>
      </c>
      <c r="M287" s="184" t="s">
        <v>469</v>
      </c>
    </row>
    <row r="288" spans="1:13" s="185" customFormat="1" x14ac:dyDescent="0.4">
      <c r="A288" s="178" t="s">
        <v>2298</v>
      </c>
      <c r="B288" s="178" t="s">
        <v>2299</v>
      </c>
      <c r="C288" s="186">
        <v>49659</v>
      </c>
      <c r="D288" s="179">
        <v>45945</v>
      </c>
      <c r="E288" s="180">
        <v>45982</v>
      </c>
      <c r="F288" s="181">
        <v>10.11</v>
      </c>
      <c r="G288" s="182" t="s">
        <v>2322</v>
      </c>
      <c r="H288" s="178" t="s">
        <v>2315</v>
      </c>
      <c r="I288" s="178" t="s">
        <v>6950</v>
      </c>
      <c r="J288" s="178" t="s">
        <v>618</v>
      </c>
      <c r="K288" s="183"/>
      <c r="L288" s="184" t="s">
        <v>685</v>
      </c>
      <c r="M288" s="184" t="s">
        <v>315</v>
      </c>
    </row>
    <row r="289" spans="1:13" s="185" customFormat="1" x14ac:dyDescent="0.4">
      <c r="A289" s="178" t="s">
        <v>2298</v>
      </c>
      <c r="B289" s="178" t="s">
        <v>2299</v>
      </c>
      <c r="C289" s="186">
        <v>49659</v>
      </c>
      <c r="D289" s="179">
        <v>45945</v>
      </c>
      <c r="E289" s="180">
        <v>45982</v>
      </c>
      <c r="F289" s="181">
        <v>3.37</v>
      </c>
      <c r="G289" s="182" t="s">
        <v>2322</v>
      </c>
      <c r="H289" s="178" t="s">
        <v>2315</v>
      </c>
      <c r="I289" s="178" t="s">
        <v>6951</v>
      </c>
      <c r="J289" s="178" t="s">
        <v>606</v>
      </c>
      <c r="K289" s="183"/>
      <c r="L289" s="184" t="s">
        <v>685</v>
      </c>
      <c r="M289" s="184" t="s">
        <v>295</v>
      </c>
    </row>
    <row r="290" spans="1:13" s="185" customFormat="1" x14ac:dyDescent="0.4">
      <c r="A290" s="178" t="s">
        <v>2298</v>
      </c>
      <c r="B290" s="178" t="s">
        <v>2299</v>
      </c>
      <c r="C290" s="186">
        <v>49659</v>
      </c>
      <c r="D290" s="179">
        <v>45945</v>
      </c>
      <c r="E290" s="180">
        <v>45982</v>
      </c>
      <c r="F290" s="181">
        <v>1.69</v>
      </c>
      <c r="G290" s="182" t="s">
        <v>2322</v>
      </c>
      <c r="H290" s="178" t="s">
        <v>2315</v>
      </c>
      <c r="I290" s="178" t="s">
        <v>6952</v>
      </c>
      <c r="J290" s="178" t="s">
        <v>518</v>
      </c>
      <c r="K290" s="183"/>
      <c r="L290" s="184" t="s">
        <v>685</v>
      </c>
      <c r="M290" s="184" t="s">
        <v>483</v>
      </c>
    </row>
    <row r="291" spans="1:13" s="185" customFormat="1" x14ac:dyDescent="0.4">
      <c r="A291" s="178" t="s">
        <v>2298</v>
      </c>
      <c r="B291" s="178" t="s">
        <v>2299</v>
      </c>
      <c r="C291" s="186">
        <v>49659</v>
      </c>
      <c r="D291" s="179">
        <v>45945</v>
      </c>
      <c r="E291" s="180">
        <v>45982</v>
      </c>
      <c r="F291" s="181">
        <v>64.03</v>
      </c>
      <c r="G291" s="182" t="s">
        <v>2322</v>
      </c>
      <c r="H291" s="178" t="s">
        <v>2315</v>
      </c>
      <c r="I291" s="178" t="s">
        <v>6953</v>
      </c>
      <c r="J291" s="178" t="s">
        <v>562</v>
      </c>
      <c r="K291" s="183"/>
      <c r="L291" s="184" t="s">
        <v>685</v>
      </c>
      <c r="M291" s="184" t="s">
        <v>43</v>
      </c>
    </row>
    <row r="292" spans="1:13" s="185" customFormat="1" x14ac:dyDescent="0.4">
      <c r="A292" s="178" t="s">
        <v>2298</v>
      </c>
      <c r="B292" s="178" t="s">
        <v>2299</v>
      </c>
      <c r="C292" s="186">
        <v>49659</v>
      </c>
      <c r="D292" s="179">
        <v>45945</v>
      </c>
      <c r="E292" s="180">
        <v>45982</v>
      </c>
      <c r="F292" s="181">
        <v>131.43</v>
      </c>
      <c r="G292" s="182" t="s">
        <v>2322</v>
      </c>
      <c r="H292" s="178" t="s">
        <v>2315</v>
      </c>
      <c r="I292" s="178" t="s">
        <v>6954</v>
      </c>
      <c r="J292" s="178" t="s">
        <v>669</v>
      </c>
      <c r="K292" s="183"/>
      <c r="L292" s="184" t="s">
        <v>685</v>
      </c>
      <c r="M292" s="184" t="s">
        <v>19</v>
      </c>
    </row>
    <row r="293" spans="1:13" s="185" customFormat="1" x14ac:dyDescent="0.4">
      <c r="A293" s="178" t="s">
        <v>2298</v>
      </c>
      <c r="B293" s="178" t="s">
        <v>2299</v>
      </c>
      <c r="C293" s="186">
        <v>49659</v>
      </c>
      <c r="D293" s="179">
        <v>45945</v>
      </c>
      <c r="E293" s="180">
        <v>45982</v>
      </c>
      <c r="F293" s="181">
        <v>471.81</v>
      </c>
      <c r="G293" s="182" t="s">
        <v>2322</v>
      </c>
      <c r="H293" s="178" t="s">
        <v>2315</v>
      </c>
      <c r="I293" s="178" t="s">
        <v>6955</v>
      </c>
      <c r="J293" s="178" t="s">
        <v>541</v>
      </c>
      <c r="K293" s="183"/>
      <c r="L293" s="184" t="s">
        <v>685</v>
      </c>
      <c r="M293" s="184" t="s">
        <v>49</v>
      </c>
    </row>
    <row r="294" spans="1:13" s="185" customFormat="1" x14ac:dyDescent="0.4">
      <c r="A294" s="178" t="s">
        <v>2298</v>
      </c>
      <c r="B294" s="178" t="s">
        <v>2299</v>
      </c>
      <c r="C294" s="186">
        <v>49659</v>
      </c>
      <c r="D294" s="179">
        <v>45945</v>
      </c>
      <c r="E294" s="180">
        <v>45982</v>
      </c>
      <c r="F294" s="181">
        <v>849.26</v>
      </c>
      <c r="G294" s="182" t="s">
        <v>2322</v>
      </c>
      <c r="H294" s="178" t="s">
        <v>2315</v>
      </c>
      <c r="I294" s="178" t="s">
        <v>6956</v>
      </c>
      <c r="J294" s="178" t="s">
        <v>538</v>
      </c>
      <c r="K294" s="183"/>
      <c r="L294" s="184" t="s">
        <v>685</v>
      </c>
      <c r="M294" s="184" t="s">
        <v>33</v>
      </c>
    </row>
    <row r="295" spans="1:13" s="185" customFormat="1" x14ac:dyDescent="0.4">
      <c r="A295" s="178" t="s">
        <v>2298</v>
      </c>
      <c r="B295" s="178" t="s">
        <v>2299</v>
      </c>
      <c r="C295" s="186">
        <v>49659</v>
      </c>
      <c r="D295" s="179">
        <v>45945</v>
      </c>
      <c r="E295" s="180">
        <v>45982</v>
      </c>
      <c r="F295" s="181">
        <v>515.62</v>
      </c>
      <c r="G295" s="182" t="s">
        <v>2322</v>
      </c>
      <c r="H295" s="178" t="s">
        <v>2315</v>
      </c>
      <c r="I295" s="178" t="s">
        <v>6957</v>
      </c>
      <c r="J295" s="178" t="s">
        <v>549</v>
      </c>
      <c r="K295" s="183"/>
      <c r="L295" s="184" t="s">
        <v>685</v>
      </c>
      <c r="M295" s="184" t="s">
        <v>37</v>
      </c>
    </row>
    <row r="296" spans="1:13" s="185" customFormat="1" x14ac:dyDescent="0.4">
      <c r="A296" s="178" t="s">
        <v>2298</v>
      </c>
      <c r="B296" s="178" t="s">
        <v>2299</v>
      </c>
      <c r="C296" s="186">
        <v>49659</v>
      </c>
      <c r="D296" s="179">
        <v>45945</v>
      </c>
      <c r="E296" s="180">
        <v>45982</v>
      </c>
      <c r="F296" s="181">
        <v>35.39</v>
      </c>
      <c r="G296" s="182" t="s">
        <v>2322</v>
      </c>
      <c r="H296" s="178" t="s">
        <v>2315</v>
      </c>
      <c r="I296" s="178" t="s">
        <v>6958</v>
      </c>
      <c r="J296" s="178" t="s">
        <v>522</v>
      </c>
      <c r="K296" s="183"/>
      <c r="L296" s="184" t="s">
        <v>685</v>
      </c>
      <c r="M296" s="184" t="s">
        <v>41</v>
      </c>
    </row>
    <row r="297" spans="1:13" s="185" customFormat="1" x14ac:dyDescent="0.4">
      <c r="A297" s="178" t="s">
        <v>2298</v>
      </c>
      <c r="B297" s="178" t="s">
        <v>2299</v>
      </c>
      <c r="C297" s="186">
        <v>49659</v>
      </c>
      <c r="D297" s="179">
        <v>45945</v>
      </c>
      <c r="E297" s="180">
        <v>45982</v>
      </c>
      <c r="F297" s="181">
        <v>6.74</v>
      </c>
      <c r="G297" s="182" t="s">
        <v>2322</v>
      </c>
      <c r="H297" s="178" t="s">
        <v>2315</v>
      </c>
      <c r="I297" s="178" t="s">
        <v>6959</v>
      </c>
      <c r="J297" s="178" t="s">
        <v>554</v>
      </c>
      <c r="K297" s="183"/>
      <c r="L297" s="184" t="s">
        <v>685</v>
      </c>
      <c r="M297" s="184" t="s">
        <v>167</v>
      </c>
    </row>
    <row r="298" spans="1:13" s="185" customFormat="1" x14ac:dyDescent="0.4">
      <c r="A298" s="178" t="s">
        <v>2298</v>
      </c>
      <c r="B298" s="178" t="s">
        <v>2299</v>
      </c>
      <c r="C298" s="186">
        <v>49659</v>
      </c>
      <c r="D298" s="179">
        <v>45945</v>
      </c>
      <c r="E298" s="180">
        <v>45982</v>
      </c>
      <c r="F298" s="181">
        <v>6.74</v>
      </c>
      <c r="G298" s="182" t="s">
        <v>2322</v>
      </c>
      <c r="H298" s="178" t="s">
        <v>2315</v>
      </c>
      <c r="I298" s="178" t="s">
        <v>6960</v>
      </c>
      <c r="J298" s="178" t="s">
        <v>576</v>
      </c>
      <c r="K298" s="183"/>
      <c r="L298" s="184" t="s">
        <v>685</v>
      </c>
      <c r="M298" s="184" t="s">
        <v>169</v>
      </c>
    </row>
    <row r="299" spans="1:13" s="185" customFormat="1" x14ac:dyDescent="0.4">
      <c r="A299" s="178" t="s">
        <v>2298</v>
      </c>
      <c r="B299" s="178" t="s">
        <v>2299</v>
      </c>
      <c r="C299" s="186">
        <v>49659</v>
      </c>
      <c r="D299" s="179">
        <v>45945</v>
      </c>
      <c r="E299" s="180">
        <v>45982</v>
      </c>
      <c r="F299" s="181">
        <v>1.69</v>
      </c>
      <c r="G299" s="182" t="s">
        <v>2322</v>
      </c>
      <c r="H299" s="178" t="s">
        <v>2315</v>
      </c>
      <c r="I299" s="178" t="s">
        <v>6961</v>
      </c>
      <c r="J299" s="178" t="s">
        <v>604</v>
      </c>
      <c r="K299" s="183"/>
      <c r="L299" s="184" t="s">
        <v>685</v>
      </c>
      <c r="M299" s="184" t="s">
        <v>21</v>
      </c>
    </row>
    <row r="300" spans="1:13" s="185" customFormat="1" x14ac:dyDescent="0.4">
      <c r="A300" s="178" t="s">
        <v>2298</v>
      </c>
      <c r="B300" s="178" t="s">
        <v>2299</v>
      </c>
      <c r="C300" s="186">
        <v>49659</v>
      </c>
      <c r="D300" s="179">
        <v>45945</v>
      </c>
      <c r="E300" s="180">
        <v>45982</v>
      </c>
      <c r="F300" s="181">
        <v>5.0599999999999996</v>
      </c>
      <c r="G300" s="182" t="s">
        <v>2322</v>
      </c>
      <c r="H300" s="178" t="s">
        <v>2315</v>
      </c>
      <c r="I300" s="178" t="s">
        <v>6962</v>
      </c>
      <c r="J300" s="178" t="s">
        <v>581</v>
      </c>
      <c r="K300" s="183"/>
      <c r="L300" s="184" t="s">
        <v>685</v>
      </c>
      <c r="M300" s="184" t="s">
        <v>171</v>
      </c>
    </row>
    <row r="301" spans="1:13" s="185" customFormat="1" x14ac:dyDescent="0.4">
      <c r="A301" s="178" t="s">
        <v>2298</v>
      </c>
      <c r="B301" s="178" t="s">
        <v>2299</v>
      </c>
      <c r="C301" s="186">
        <v>49659</v>
      </c>
      <c r="D301" s="179">
        <v>45945</v>
      </c>
      <c r="E301" s="180">
        <v>45982</v>
      </c>
      <c r="F301" s="181">
        <v>6.74</v>
      </c>
      <c r="G301" s="182" t="s">
        <v>2322</v>
      </c>
      <c r="H301" s="178" t="s">
        <v>2315</v>
      </c>
      <c r="I301" s="178" t="s">
        <v>6963</v>
      </c>
      <c r="J301" s="178" t="s">
        <v>561</v>
      </c>
      <c r="K301" s="183"/>
      <c r="L301" s="184" t="s">
        <v>685</v>
      </c>
      <c r="M301" s="184" t="s">
        <v>29</v>
      </c>
    </row>
    <row r="302" spans="1:13" s="185" customFormat="1" x14ac:dyDescent="0.4">
      <c r="A302" s="178" t="s">
        <v>2298</v>
      </c>
      <c r="B302" s="178" t="s">
        <v>2299</v>
      </c>
      <c r="C302" s="186">
        <v>49659</v>
      </c>
      <c r="D302" s="179">
        <v>45945</v>
      </c>
      <c r="E302" s="180">
        <v>45982</v>
      </c>
      <c r="F302" s="181">
        <v>15.17</v>
      </c>
      <c r="G302" s="182" t="s">
        <v>2322</v>
      </c>
      <c r="H302" s="178" t="s">
        <v>2315</v>
      </c>
      <c r="I302" s="178" t="s">
        <v>6964</v>
      </c>
      <c r="J302" s="178" t="s">
        <v>540</v>
      </c>
      <c r="K302" s="183"/>
      <c r="L302" s="184" t="s">
        <v>685</v>
      </c>
      <c r="M302" s="184" t="s">
        <v>163</v>
      </c>
    </row>
    <row r="303" spans="1:13" s="185" customFormat="1" x14ac:dyDescent="0.4">
      <c r="A303" s="178" t="s">
        <v>2298</v>
      </c>
      <c r="B303" s="178" t="s">
        <v>2299</v>
      </c>
      <c r="C303" s="186">
        <v>49659</v>
      </c>
      <c r="D303" s="179">
        <v>45945</v>
      </c>
      <c r="E303" s="180">
        <v>45982</v>
      </c>
      <c r="F303" s="181">
        <v>5.0599999999999996</v>
      </c>
      <c r="G303" s="182" t="s">
        <v>2322</v>
      </c>
      <c r="H303" s="178" t="s">
        <v>2315</v>
      </c>
      <c r="I303" s="178" t="s">
        <v>6965</v>
      </c>
      <c r="J303" s="178" t="s">
        <v>560</v>
      </c>
      <c r="K303" s="183"/>
      <c r="L303" s="184" t="s">
        <v>685</v>
      </c>
      <c r="M303" s="184" t="s">
        <v>165</v>
      </c>
    </row>
    <row r="304" spans="1:13" s="185" customFormat="1" x14ac:dyDescent="0.4">
      <c r="A304" s="178" t="s">
        <v>2298</v>
      </c>
      <c r="B304" s="178" t="s">
        <v>2299</v>
      </c>
      <c r="C304" s="186">
        <v>49659</v>
      </c>
      <c r="D304" s="179">
        <v>45945</v>
      </c>
      <c r="E304" s="180">
        <v>45982</v>
      </c>
      <c r="F304" s="181">
        <v>1936.12</v>
      </c>
      <c r="G304" s="182" t="s">
        <v>2322</v>
      </c>
      <c r="H304" s="178" t="s">
        <v>2315</v>
      </c>
      <c r="I304" s="178" t="s">
        <v>6966</v>
      </c>
      <c r="J304" s="178" t="s">
        <v>537</v>
      </c>
      <c r="K304" s="183"/>
      <c r="L304" s="184" t="s">
        <v>685</v>
      </c>
      <c r="M304" s="184" t="s">
        <v>732</v>
      </c>
    </row>
    <row r="305" spans="1:26" s="185" customFormat="1" x14ac:dyDescent="0.4">
      <c r="A305" s="178" t="s">
        <v>2298</v>
      </c>
      <c r="B305" s="178" t="s">
        <v>2299</v>
      </c>
      <c r="C305" s="186">
        <v>49659</v>
      </c>
      <c r="D305" s="179">
        <v>45945</v>
      </c>
      <c r="E305" s="180">
        <v>45982</v>
      </c>
      <c r="F305" s="181">
        <v>1.69</v>
      </c>
      <c r="G305" s="182" t="s">
        <v>2322</v>
      </c>
      <c r="H305" s="178" t="s">
        <v>2315</v>
      </c>
      <c r="I305" s="178" t="s">
        <v>6967</v>
      </c>
      <c r="J305" s="178" t="s">
        <v>529</v>
      </c>
      <c r="K305" s="183"/>
      <c r="L305" s="184" t="s">
        <v>685</v>
      </c>
      <c r="M305" s="184" t="s">
        <v>23</v>
      </c>
    </row>
    <row r="306" spans="1:26" s="185" customFormat="1" x14ac:dyDescent="0.4">
      <c r="A306" s="178" t="s">
        <v>2298</v>
      </c>
      <c r="B306" s="178" t="s">
        <v>2299</v>
      </c>
      <c r="C306" s="186">
        <v>49659</v>
      </c>
      <c r="D306" s="179">
        <v>45945</v>
      </c>
      <c r="E306" s="180">
        <v>45982</v>
      </c>
      <c r="F306" s="181">
        <v>38.76</v>
      </c>
      <c r="G306" s="182" t="s">
        <v>2322</v>
      </c>
      <c r="H306" s="178" t="s">
        <v>2315</v>
      </c>
      <c r="I306" s="178" t="s">
        <v>6968</v>
      </c>
      <c r="J306" s="178" t="s">
        <v>2228</v>
      </c>
      <c r="K306" s="183"/>
      <c r="L306" s="184" t="s">
        <v>685</v>
      </c>
      <c r="M306" s="184" t="s">
        <v>1969</v>
      </c>
    </row>
    <row r="307" spans="1:26" s="185" customFormat="1" x14ac:dyDescent="0.4">
      <c r="A307" s="178" t="s">
        <v>2298</v>
      </c>
      <c r="B307" s="178" t="s">
        <v>2299</v>
      </c>
      <c r="C307" s="186">
        <v>49659</v>
      </c>
      <c r="D307" s="179">
        <v>45945</v>
      </c>
      <c r="E307" s="180">
        <v>45982</v>
      </c>
      <c r="F307" s="181">
        <v>25.28</v>
      </c>
      <c r="G307" s="182" t="s">
        <v>2322</v>
      </c>
      <c r="H307" s="178" t="s">
        <v>2315</v>
      </c>
      <c r="I307" s="178" t="s">
        <v>6969</v>
      </c>
      <c r="J307" s="178" t="s">
        <v>666</v>
      </c>
      <c r="K307" s="183"/>
      <c r="L307" s="184" t="s">
        <v>685</v>
      </c>
      <c r="M307" s="184" t="s">
        <v>47</v>
      </c>
    </row>
    <row r="308" spans="1:26" s="185" customFormat="1" x14ac:dyDescent="0.4">
      <c r="A308" s="178" t="s">
        <v>2298</v>
      </c>
      <c r="B308" s="178" t="s">
        <v>2299</v>
      </c>
      <c r="C308" s="186">
        <v>49659</v>
      </c>
      <c r="D308" s="179">
        <v>45945</v>
      </c>
      <c r="E308" s="180">
        <v>45982</v>
      </c>
      <c r="F308" s="181">
        <v>32.020000000000003</v>
      </c>
      <c r="G308" s="182" t="s">
        <v>2322</v>
      </c>
      <c r="H308" s="178" t="s">
        <v>2315</v>
      </c>
      <c r="I308" s="178" t="s">
        <v>6970</v>
      </c>
      <c r="J308" s="178" t="s">
        <v>521</v>
      </c>
      <c r="K308" s="183"/>
      <c r="L308" s="184" t="s">
        <v>685</v>
      </c>
      <c r="M308" s="184" t="s">
        <v>51</v>
      </c>
    </row>
    <row r="309" spans="1:26" s="185" customFormat="1" x14ac:dyDescent="0.4">
      <c r="A309" s="178" t="s">
        <v>2298</v>
      </c>
      <c r="B309" s="178" t="s">
        <v>2299</v>
      </c>
      <c r="C309" s="186">
        <v>49659</v>
      </c>
      <c r="D309" s="179">
        <v>45945</v>
      </c>
      <c r="E309" s="180">
        <v>45982</v>
      </c>
      <c r="F309" s="181">
        <v>40.44</v>
      </c>
      <c r="G309" s="182" t="s">
        <v>2322</v>
      </c>
      <c r="H309" s="178" t="s">
        <v>2315</v>
      </c>
      <c r="I309" s="178" t="s">
        <v>6971</v>
      </c>
      <c r="J309" s="178" t="s">
        <v>591</v>
      </c>
      <c r="K309" s="183"/>
      <c r="L309" s="184" t="s">
        <v>685</v>
      </c>
      <c r="M309" s="184" t="s">
        <v>45</v>
      </c>
    </row>
    <row r="310" spans="1:26" s="185" customFormat="1" x14ac:dyDescent="0.4">
      <c r="A310" s="178" t="s">
        <v>2298</v>
      </c>
      <c r="B310" s="178" t="s">
        <v>2299</v>
      </c>
      <c r="C310" s="186">
        <v>49659</v>
      </c>
      <c r="D310" s="179">
        <v>45945</v>
      </c>
      <c r="E310" s="180">
        <v>45982</v>
      </c>
      <c r="F310" s="181">
        <v>18.54</v>
      </c>
      <c r="G310" s="182" t="s">
        <v>2322</v>
      </c>
      <c r="H310" s="178" t="s">
        <v>2315</v>
      </c>
      <c r="I310" s="178" t="s">
        <v>6972</v>
      </c>
      <c r="J310" s="178" t="s">
        <v>530</v>
      </c>
      <c r="K310" s="183"/>
      <c r="L310" s="184" t="s">
        <v>685</v>
      </c>
      <c r="M310" s="184" t="s">
        <v>399</v>
      </c>
    </row>
    <row r="311" spans="1:26" s="185" customFormat="1" x14ac:dyDescent="0.4">
      <c r="A311" s="178" t="s">
        <v>2298</v>
      </c>
      <c r="B311" s="178" t="s">
        <v>2299</v>
      </c>
      <c r="C311" s="186">
        <v>49659</v>
      </c>
      <c r="D311" s="179">
        <v>45945</v>
      </c>
      <c r="E311" s="180">
        <v>45982</v>
      </c>
      <c r="F311" s="181">
        <v>15.17</v>
      </c>
      <c r="G311" s="182" t="s">
        <v>2322</v>
      </c>
      <c r="H311" s="178" t="s">
        <v>2315</v>
      </c>
      <c r="I311" s="178" t="s">
        <v>6973</v>
      </c>
      <c r="J311" s="178" t="s">
        <v>637</v>
      </c>
      <c r="K311" s="183"/>
      <c r="L311" s="184" t="s">
        <v>685</v>
      </c>
      <c r="M311" s="184" t="s">
        <v>441</v>
      </c>
    </row>
    <row r="312" spans="1:26" s="185" customFormat="1" x14ac:dyDescent="0.4">
      <c r="A312" s="178" t="s">
        <v>2298</v>
      </c>
      <c r="B312" s="178" t="s">
        <v>2299</v>
      </c>
      <c r="C312" s="186">
        <v>49659</v>
      </c>
      <c r="D312" s="179">
        <v>45945</v>
      </c>
      <c r="E312" s="180">
        <v>45982</v>
      </c>
      <c r="F312" s="181">
        <v>1.69</v>
      </c>
      <c r="G312" s="182" t="s">
        <v>2322</v>
      </c>
      <c r="H312" s="178" t="s">
        <v>2315</v>
      </c>
      <c r="I312" s="178" t="s">
        <v>6974</v>
      </c>
      <c r="J312" s="178" t="s">
        <v>536</v>
      </c>
      <c r="K312" s="183"/>
      <c r="L312" s="184" t="s">
        <v>685</v>
      </c>
      <c r="M312" s="184" t="s">
        <v>39</v>
      </c>
      <c r="U312"/>
      <c r="V312"/>
      <c r="W312"/>
      <c r="X312"/>
      <c r="Y312"/>
      <c r="Z312"/>
    </row>
    <row r="313" spans="1:26" s="185" customFormat="1" x14ac:dyDescent="0.4">
      <c r="A313" s="178" t="s">
        <v>2298</v>
      </c>
      <c r="B313" s="178"/>
      <c r="C313" s="186">
        <v>49659</v>
      </c>
      <c r="D313" s="179">
        <v>45945</v>
      </c>
      <c r="E313" s="180">
        <v>45982</v>
      </c>
      <c r="F313" s="181">
        <v>6812.65</v>
      </c>
      <c r="G313" s="182" t="s">
        <v>2322</v>
      </c>
      <c r="H313" s="178" t="s">
        <v>2315</v>
      </c>
      <c r="I313" s="178" t="s">
        <v>6975</v>
      </c>
      <c r="J313" s="178" t="s">
        <v>514</v>
      </c>
      <c r="K313" s="183"/>
      <c r="L313" s="184" t="s">
        <v>685</v>
      </c>
      <c r="M313" s="184" t="s">
        <v>55</v>
      </c>
      <c r="U313"/>
      <c r="V313"/>
      <c r="W313"/>
      <c r="X313"/>
      <c r="Y313"/>
      <c r="Z313"/>
    </row>
    <row r="314" spans="1:26" s="185" customFormat="1" x14ac:dyDescent="0.4">
      <c r="A314" s="178" t="s">
        <v>2328</v>
      </c>
      <c r="B314" s="178"/>
      <c r="C314" s="186" t="s">
        <v>2581</v>
      </c>
      <c r="D314" s="179">
        <v>45958</v>
      </c>
      <c r="E314" s="180">
        <v>45964</v>
      </c>
      <c r="F314" s="181">
        <v>111.06</v>
      </c>
      <c r="G314" s="182" t="s">
        <v>4234</v>
      </c>
      <c r="H314" s="178" t="s">
        <v>4253</v>
      </c>
      <c r="I314" s="178" t="s">
        <v>4378</v>
      </c>
      <c r="J314" s="178" t="s">
        <v>54</v>
      </c>
      <c r="K314" s="183"/>
      <c r="L314" s="184" t="s">
        <v>688</v>
      </c>
      <c r="M314" s="184" t="s">
        <v>55</v>
      </c>
      <c r="T314" s="178"/>
    </row>
    <row r="315" spans="1:26" s="185" customFormat="1" x14ac:dyDescent="0.4">
      <c r="A315" s="178" t="s">
        <v>2329</v>
      </c>
      <c r="B315" s="178"/>
      <c r="C315" s="186">
        <v>853</v>
      </c>
      <c r="D315" s="179">
        <v>45870</v>
      </c>
      <c r="E315" s="180">
        <v>45966</v>
      </c>
      <c r="F315" s="181">
        <v>103282.72</v>
      </c>
      <c r="G315" s="182" t="s">
        <v>4235</v>
      </c>
      <c r="H315" s="178" t="s">
        <v>4254</v>
      </c>
      <c r="I315" s="178" t="s">
        <v>4379</v>
      </c>
      <c r="J315" s="178" t="s">
        <v>18</v>
      </c>
      <c r="K315" s="183"/>
      <c r="L315" s="184" t="s">
        <v>688</v>
      </c>
      <c r="M315" s="184" t="s">
        <v>19</v>
      </c>
      <c r="T315" s="178"/>
    </row>
    <row r="316" spans="1:26" s="185" customFormat="1" x14ac:dyDescent="0.4">
      <c r="A316" s="178" t="s">
        <v>2329</v>
      </c>
      <c r="B316" s="178"/>
      <c r="C316" s="186">
        <v>853</v>
      </c>
      <c r="D316" s="179">
        <v>45870</v>
      </c>
      <c r="E316" s="180">
        <v>45966</v>
      </c>
      <c r="F316" s="181">
        <v>32993.86</v>
      </c>
      <c r="G316" s="182" t="s">
        <v>4235</v>
      </c>
      <c r="H316" s="178" t="s">
        <v>4254</v>
      </c>
      <c r="I316" s="178" t="s">
        <v>4379</v>
      </c>
      <c r="J316" s="178" t="s">
        <v>18</v>
      </c>
      <c r="K316" s="183"/>
      <c r="L316" s="184" t="s">
        <v>688</v>
      </c>
      <c r="M316" s="184" t="s">
        <v>19</v>
      </c>
      <c r="T316" s="178"/>
    </row>
    <row r="317" spans="1:26" s="185" customFormat="1" x14ac:dyDescent="0.4">
      <c r="A317" s="178" t="s">
        <v>2329</v>
      </c>
      <c r="B317" s="178"/>
      <c r="C317" s="186">
        <v>854</v>
      </c>
      <c r="D317" s="179">
        <v>45870</v>
      </c>
      <c r="E317" s="180">
        <v>45966</v>
      </c>
      <c r="F317" s="181">
        <v>53540.04</v>
      </c>
      <c r="G317" s="182" t="s">
        <v>4235</v>
      </c>
      <c r="H317" s="178" t="s">
        <v>4254</v>
      </c>
      <c r="I317" s="178" t="s">
        <v>4380</v>
      </c>
      <c r="J317" s="178" t="s">
        <v>44</v>
      </c>
      <c r="K317" s="183"/>
      <c r="L317" s="184" t="s">
        <v>688</v>
      </c>
      <c r="M317" s="184" t="s">
        <v>45</v>
      </c>
      <c r="T317" s="178"/>
    </row>
    <row r="318" spans="1:26" s="185" customFormat="1" x14ac:dyDescent="0.4">
      <c r="A318" s="178" t="s">
        <v>2329</v>
      </c>
      <c r="B318" s="178"/>
      <c r="C318" s="186">
        <v>855</v>
      </c>
      <c r="D318" s="179">
        <v>45870</v>
      </c>
      <c r="E318" s="180">
        <v>45966</v>
      </c>
      <c r="F318" s="181">
        <v>41013.199999999997</v>
      </c>
      <c r="G318" s="182" t="s">
        <v>4235</v>
      </c>
      <c r="H318" s="178" t="s">
        <v>4254</v>
      </c>
      <c r="I318" s="178" t="s">
        <v>4381</v>
      </c>
      <c r="J318" s="178" t="s">
        <v>50</v>
      </c>
      <c r="K318" s="183"/>
      <c r="L318" s="184" t="s">
        <v>688</v>
      </c>
      <c r="M318" s="184" t="s">
        <v>51</v>
      </c>
      <c r="T318" s="178"/>
    </row>
    <row r="319" spans="1:26" s="185" customFormat="1" x14ac:dyDescent="0.4">
      <c r="A319" s="178" t="s">
        <v>2329</v>
      </c>
      <c r="B319" s="178"/>
      <c r="C319" s="186">
        <v>858</v>
      </c>
      <c r="D319" s="179">
        <v>45870</v>
      </c>
      <c r="E319" s="180">
        <v>45966</v>
      </c>
      <c r="F319" s="181">
        <v>75189.399999999994</v>
      </c>
      <c r="G319" s="182" t="s">
        <v>4235</v>
      </c>
      <c r="H319" s="178" t="s">
        <v>4254</v>
      </c>
      <c r="I319" s="178" t="s">
        <v>4382</v>
      </c>
      <c r="J319" s="178" t="s">
        <v>374</v>
      </c>
      <c r="K319" s="183"/>
      <c r="L319" s="184" t="s">
        <v>688</v>
      </c>
      <c r="M319" s="184" t="s">
        <v>375</v>
      </c>
      <c r="T319" s="178"/>
    </row>
    <row r="320" spans="1:26" s="185" customFormat="1" x14ac:dyDescent="0.4">
      <c r="A320" s="178" t="s">
        <v>2329</v>
      </c>
      <c r="B320" s="178"/>
      <c r="C320" s="186">
        <v>869</v>
      </c>
      <c r="D320" s="179">
        <v>45870</v>
      </c>
      <c r="E320" s="180">
        <v>45966</v>
      </c>
      <c r="F320" s="181">
        <v>20639.62</v>
      </c>
      <c r="G320" s="182" t="s">
        <v>4235</v>
      </c>
      <c r="H320" s="178" t="s">
        <v>4254</v>
      </c>
      <c r="I320" s="178" t="s">
        <v>4383</v>
      </c>
      <c r="J320" s="178" t="s">
        <v>386</v>
      </c>
      <c r="K320" s="183"/>
      <c r="L320" s="184" t="s">
        <v>688</v>
      </c>
      <c r="M320" s="184" t="s">
        <v>387</v>
      </c>
      <c r="T320" s="178"/>
    </row>
    <row r="321" spans="1:20" s="185" customFormat="1" x14ac:dyDescent="0.4">
      <c r="A321" s="178" t="s">
        <v>2329</v>
      </c>
      <c r="B321" s="178"/>
      <c r="C321" s="186">
        <v>906</v>
      </c>
      <c r="D321" s="179">
        <v>45931</v>
      </c>
      <c r="E321" s="180">
        <v>45966</v>
      </c>
      <c r="F321" s="181">
        <v>144946.35999999999</v>
      </c>
      <c r="G321" s="182" t="s">
        <v>4235</v>
      </c>
      <c r="H321" s="178" t="s">
        <v>4254</v>
      </c>
      <c r="I321" s="178" t="s">
        <v>4384</v>
      </c>
      <c r="J321" s="178" t="s">
        <v>42</v>
      </c>
      <c r="K321" s="183"/>
      <c r="L321" s="184" t="s">
        <v>688</v>
      </c>
      <c r="M321" s="184" t="s">
        <v>43</v>
      </c>
      <c r="T321" s="178"/>
    </row>
    <row r="322" spans="1:20" s="185" customFormat="1" x14ac:dyDescent="0.4">
      <c r="A322" s="178" t="s">
        <v>2329</v>
      </c>
      <c r="B322" s="178"/>
      <c r="C322" s="186">
        <v>907</v>
      </c>
      <c r="D322" s="179">
        <v>45931</v>
      </c>
      <c r="E322" s="180">
        <v>45966</v>
      </c>
      <c r="F322" s="181">
        <v>50644.55</v>
      </c>
      <c r="G322" s="182" t="s">
        <v>4235</v>
      </c>
      <c r="H322" s="178" t="s">
        <v>4254</v>
      </c>
      <c r="I322" s="178" t="s">
        <v>4385</v>
      </c>
      <c r="J322" s="178" t="s">
        <v>46</v>
      </c>
      <c r="K322" s="183"/>
      <c r="L322" s="184" t="s">
        <v>688</v>
      </c>
      <c r="M322" s="184" t="s">
        <v>47</v>
      </c>
      <c r="T322" s="178"/>
    </row>
    <row r="323" spans="1:20" s="185" customFormat="1" x14ac:dyDescent="0.4">
      <c r="A323" s="178" t="s">
        <v>2329</v>
      </c>
      <c r="B323" s="178"/>
      <c r="C323" s="186">
        <v>908</v>
      </c>
      <c r="D323" s="179">
        <v>45931</v>
      </c>
      <c r="E323" s="180">
        <v>45966</v>
      </c>
      <c r="F323" s="181">
        <v>218025.37</v>
      </c>
      <c r="G323" s="182" t="s">
        <v>4235</v>
      </c>
      <c r="H323" s="178" t="s">
        <v>4254</v>
      </c>
      <c r="I323" s="178" t="s">
        <v>4386</v>
      </c>
      <c r="J323" s="178" t="s">
        <v>18</v>
      </c>
      <c r="K323" s="183"/>
      <c r="L323" s="184" t="s">
        <v>688</v>
      </c>
      <c r="M323" s="184" t="s">
        <v>19</v>
      </c>
      <c r="T323" s="178"/>
    </row>
    <row r="324" spans="1:20" s="185" customFormat="1" x14ac:dyDescent="0.4">
      <c r="A324" s="178" t="s">
        <v>2329</v>
      </c>
      <c r="B324" s="178"/>
      <c r="C324" s="186">
        <v>909</v>
      </c>
      <c r="D324" s="179">
        <v>45931</v>
      </c>
      <c r="E324" s="180">
        <v>45966</v>
      </c>
      <c r="F324" s="181">
        <v>16960.509999999998</v>
      </c>
      <c r="G324" s="182" t="s">
        <v>4235</v>
      </c>
      <c r="H324" s="178" t="s">
        <v>4254</v>
      </c>
      <c r="I324" s="178" t="s">
        <v>4387</v>
      </c>
      <c r="J324" s="178" t="s">
        <v>2203</v>
      </c>
      <c r="K324" s="183"/>
      <c r="L324" s="184" t="s">
        <v>688</v>
      </c>
      <c r="M324" s="184" t="s">
        <v>2238</v>
      </c>
      <c r="T324" s="178"/>
    </row>
    <row r="325" spans="1:20" s="185" customFormat="1" x14ac:dyDescent="0.4">
      <c r="A325" s="178" t="s">
        <v>2329</v>
      </c>
      <c r="B325" s="178"/>
      <c r="C325" s="186">
        <v>912</v>
      </c>
      <c r="D325" s="179">
        <v>45931</v>
      </c>
      <c r="E325" s="180">
        <v>45966</v>
      </c>
      <c r="F325" s="181">
        <v>842937.16</v>
      </c>
      <c r="G325" s="182" t="s">
        <v>4235</v>
      </c>
      <c r="H325" s="178" t="s">
        <v>4254</v>
      </c>
      <c r="I325" s="178" t="s">
        <v>4388</v>
      </c>
      <c r="J325" s="178" t="s">
        <v>48</v>
      </c>
      <c r="K325" s="183"/>
      <c r="L325" s="184" t="s">
        <v>688</v>
      </c>
      <c r="M325" s="184" t="s">
        <v>49</v>
      </c>
      <c r="T325" s="178"/>
    </row>
    <row r="326" spans="1:20" s="185" customFormat="1" x14ac:dyDescent="0.4">
      <c r="A326" s="178" t="s">
        <v>2329</v>
      </c>
      <c r="B326" s="178"/>
      <c r="C326" s="186" t="s">
        <v>2582</v>
      </c>
      <c r="D326" s="179">
        <v>45631</v>
      </c>
      <c r="E326" s="180">
        <v>45966</v>
      </c>
      <c r="F326" s="181">
        <v>63701.37</v>
      </c>
      <c r="G326" s="182">
        <v>112120503040</v>
      </c>
      <c r="H326" s="178" t="s">
        <v>4255</v>
      </c>
      <c r="I326" s="178" t="s">
        <v>4371</v>
      </c>
      <c r="J326" s="178" t="s">
        <v>310</v>
      </c>
      <c r="K326" s="183"/>
      <c r="L326" s="184" t="s">
        <v>688</v>
      </c>
      <c r="M326" s="184" t="s">
        <v>311</v>
      </c>
      <c r="T326" s="178"/>
    </row>
    <row r="327" spans="1:20" s="185" customFormat="1" x14ac:dyDescent="0.4">
      <c r="A327" s="178" t="s">
        <v>2329</v>
      </c>
      <c r="B327" s="178"/>
      <c r="C327" s="186" t="s">
        <v>2583</v>
      </c>
      <c r="D327" s="179">
        <v>45631</v>
      </c>
      <c r="E327" s="180">
        <v>45966</v>
      </c>
      <c r="F327" s="181">
        <v>-63701.37</v>
      </c>
      <c r="G327" s="182">
        <v>112120503040</v>
      </c>
      <c r="H327" s="178" t="s">
        <v>4255</v>
      </c>
      <c r="I327" s="178" t="s">
        <v>4371</v>
      </c>
      <c r="J327" s="178" t="s">
        <v>310</v>
      </c>
      <c r="K327" s="183"/>
      <c r="L327" s="184" t="s">
        <v>688</v>
      </c>
      <c r="M327" s="184" t="s">
        <v>311</v>
      </c>
      <c r="T327" s="178"/>
    </row>
    <row r="328" spans="1:20" s="185" customFormat="1" x14ac:dyDescent="0.4">
      <c r="A328" s="178" t="s">
        <v>2329</v>
      </c>
      <c r="B328" s="178"/>
      <c r="C328" s="186" t="s">
        <v>2584</v>
      </c>
      <c r="D328" s="179">
        <v>45721</v>
      </c>
      <c r="E328" s="180">
        <v>45966</v>
      </c>
      <c r="F328" s="181">
        <v>172179.97</v>
      </c>
      <c r="G328" s="182">
        <v>112120503040</v>
      </c>
      <c r="H328" s="178" t="s">
        <v>4255</v>
      </c>
      <c r="I328" s="178" t="s">
        <v>4372</v>
      </c>
      <c r="J328" s="178" t="s">
        <v>406</v>
      </c>
      <c r="K328" s="183"/>
      <c r="L328" s="184" t="s">
        <v>688</v>
      </c>
      <c r="M328" s="184" t="s">
        <v>407</v>
      </c>
      <c r="T328" s="178"/>
    </row>
    <row r="329" spans="1:20" s="185" customFormat="1" x14ac:dyDescent="0.4">
      <c r="A329" s="178" t="s">
        <v>2329</v>
      </c>
      <c r="B329" s="178"/>
      <c r="C329" s="186" t="s">
        <v>2585</v>
      </c>
      <c r="D329" s="179">
        <v>45721</v>
      </c>
      <c r="E329" s="180">
        <v>45966</v>
      </c>
      <c r="F329" s="181">
        <v>-172179.97</v>
      </c>
      <c r="G329" s="182">
        <v>112120503040</v>
      </c>
      <c r="H329" s="178" t="s">
        <v>4255</v>
      </c>
      <c r="I329" s="178" t="s">
        <v>4372</v>
      </c>
      <c r="J329" s="178" t="s">
        <v>406</v>
      </c>
      <c r="K329" s="183"/>
      <c r="L329" s="184" t="s">
        <v>688</v>
      </c>
      <c r="M329" s="184" t="s">
        <v>407</v>
      </c>
      <c r="T329" s="178"/>
    </row>
    <row r="330" spans="1:20" s="185" customFormat="1" x14ac:dyDescent="0.4">
      <c r="A330" s="178" t="s">
        <v>2329</v>
      </c>
      <c r="B330" s="178"/>
      <c r="C330" s="186" t="s">
        <v>2586</v>
      </c>
      <c r="D330" s="179">
        <v>45870</v>
      </c>
      <c r="E330" s="180">
        <v>45966</v>
      </c>
      <c r="F330" s="181">
        <v>-79501.929999999993</v>
      </c>
      <c r="G330" s="182" t="s">
        <v>4235</v>
      </c>
      <c r="H330" s="178" t="s">
        <v>4254</v>
      </c>
      <c r="I330" s="178" t="s">
        <v>4389</v>
      </c>
      <c r="J330" s="178" t="s">
        <v>42</v>
      </c>
      <c r="K330" s="183"/>
      <c r="L330" s="184" t="s">
        <v>688</v>
      </c>
      <c r="M330" s="184" t="s">
        <v>43</v>
      </c>
      <c r="T330" s="178"/>
    </row>
    <row r="331" spans="1:20" s="185" customFormat="1" x14ac:dyDescent="0.4">
      <c r="A331" s="178" t="s">
        <v>2329</v>
      </c>
      <c r="B331" s="178"/>
      <c r="C331" s="186" t="s">
        <v>2587</v>
      </c>
      <c r="D331" s="179">
        <v>45870</v>
      </c>
      <c r="E331" s="180">
        <v>45966</v>
      </c>
      <c r="F331" s="181">
        <v>79501.919999999998</v>
      </c>
      <c r="G331" s="182" t="s">
        <v>4235</v>
      </c>
      <c r="H331" s="178" t="s">
        <v>4254</v>
      </c>
      <c r="I331" s="178" t="s">
        <v>4390</v>
      </c>
      <c r="J331" s="178" t="s">
        <v>42</v>
      </c>
      <c r="K331" s="183"/>
      <c r="L331" s="184" t="s">
        <v>688</v>
      </c>
      <c r="M331" s="184" t="s">
        <v>43</v>
      </c>
      <c r="T331" s="178"/>
    </row>
    <row r="332" spans="1:20" s="185" customFormat="1" x14ac:dyDescent="0.4">
      <c r="A332" s="178" t="s">
        <v>2329</v>
      </c>
      <c r="B332" s="178"/>
      <c r="C332" s="186" t="s">
        <v>2588</v>
      </c>
      <c r="D332" s="179">
        <v>45870</v>
      </c>
      <c r="E332" s="180">
        <v>45966</v>
      </c>
      <c r="F332" s="181">
        <v>-33060.199999999997</v>
      </c>
      <c r="G332" s="182" t="s">
        <v>4235</v>
      </c>
      <c r="H332" s="178" t="s">
        <v>4254</v>
      </c>
      <c r="I332" s="178" t="s">
        <v>4391</v>
      </c>
      <c r="J332" s="178" t="s">
        <v>48</v>
      </c>
      <c r="K332" s="183"/>
      <c r="L332" s="184" t="s">
        <v>688</v>
      </c>
      <c r="M332" s="184" t="s">
        <v>49</v>
      </c>
      <c r="T332" s="178"/>
    </row>
    <row r="333" spans="1:20" s="185" customFormat="1" x14ac:dyDescent="0.4">
      <c r="A333" s="178" t="s">
        <v>2329</v>
      </c>
      <c r="B333" s="178"/>
      <c r="C333" s="186" t="s">
        <v>2589</v>
      </c>
      <c r="D333" s="179">
        <v>45870</v>
      </c>
      <c r="E333" s="180">
        <v>45966</v>
      </c>
      <c r="F333" s="181">
        <v>-222579.89</v>
      </c>
      <c r="G333" s="182" t="s">
        <v>4235</v>
      </c>
      <c r="H333" s="178" t="s">
        <v>4254</v>
      </c>
      <c r="I333" s="178" t="s">
        <v>4391</v>
      </c>
      <c r="J333" s="178" t="s">
        <v>48</v>
      </c>
      <c r="K333" s="183"/>
      <c r="L333" s="184" t="s">
        <v>688</v>
      </c>
      <c r="M333" s="184" t="s">
        <v>49</v>
      </c>
      <c r="T333" s="178"/>
    </row>
    <row r="334" spans="1:20" s="185" customFormat="1" x14ac:dyDescent="0.4">
      <c r="A334" s="178" t="s">
        <v>2329</v>
      </c>
      <c r="B334" s="178"/>
      <c r="C334" s="186" t="s">
        <v>2589</v>
      </c>
      <c r="D334" s="179">
        <v>45870</v>
      </c>
      <c r="E334" s="180">
        <v>45966</v>
      </c>
      <c r="F334" s="181">
        <v>-14013.96</v>
      </c>
      <c r="G334" s="182" t="s">
        <v>4235</v>
      </c>
      <c r="H334" s="178" t="s">
        <v>4254</v>
      </c>
      <c r="I334" s="178" t="s">
        <v>4391</v>
      </c>
      <c r="J334" s="178" t="s">
        <v>48</v>
      </c>
      <c r="K334" s="183"/>
      <c r="L334" s="184" t="s">
        <v>688</v>
      </c>
      <c r="M334" s="184" t="s">
        <v>49</v>
      </c>
      <c r="T334" s="178"/>
    </row>
    <row r="335" spans="1:20" s="185" customFormat="1" x14ac:dyDescent="0.4">
      <c r="A335" s="178" t="s">
        <v>2329</v>
      </c>
      <c r="B335" s="178"/>
      <c r="C335" s="186" t="s">
        <v>2590</v>
      </c>
      <c r="D335" s="179">
        <v>45870</v>
      </c>
      <c r="E335" s="180">
        <v>45966</v>
      </c>
      <c r="F335" s="181">
        <v>-214247.5</v>
      </c>
      <c r="G335" s="182" t="s">
        <v>4235</v>
      </c>
      <c r="H335" s="178" t="s">
        <v>4254</v>
      </c>
      <c r="I335" s="178" t="s">
        <v>4391</v>
      </c>
      <c r="J335" s="178" t="s">
        <v>48</v>
      </c>
      <c r="K335" s="183"/>
      <c r="L335" s="184" t="s">
        <v>688</v>
      </c>
      <c r="M335" s="184" t="s">
        <v>49</v>
      </c>
      <c r="T335" s="178"/>
    </row>
    <row r="336" spans="1:20" s="185" customFormat="1" x14ac:dyDescent="0.4">
      <c r="A336" s="178" t="s">
        <v>2329</v>
      </c>
      <c r="B336" s="178"/>
      <c r="C336" s="186" t="s">
        <v>2591</v>
      </c>
      <c r="D336" s="179">
        <v>45870</v>
      </c>
      <c r="E336" s="180">
        <v>45966</v>
      </c>
      <c r="F336" s="181">
        <v>472920.83</v>
      </c>
      <c r="G336" s="182" t="s">
        <v>4235</v>
      </c>
      <c r="H336" s="178" t="s">
        <v>4254</v>
      </c>
      <c r="I336" s="178" t="s">
        <v>4392</v>
      </c>
      <c r="J336" s="178" t="s">
        <v>48</v>
      </c>
      <c r="K336" s="183"/>
      <c r="L336" s="184" t="s">
        <v>688</v>
      </c>
      <c r="M336" s="184" t="s">
        <v>49</v>
      </c>
      <c r="T336" s="178"/>
    </row>
    <row r="337" spans="1:20" s="185" customFormat="1" x14ac:dyDescent="0.4">
      <c r="A337" s="178" t="s">
        <v>2329</v>
      </c>
      <c r="B337" s="178"/>
      <c r="C337" s="186" t="s">
        <v>2591</v>
      </c>
      <c r="D337" s="179">
        <v>45870</v>
      </c>
      <c r="E337" s="180">
        <v>45966</v>
      </c>
      <c r="F337" s="181">
        <v>10980.72</v>
      </c>
      <c r="G337" s="182" t="s">
        <v>4235</v>
      </c>
      <c r="H337" s="178" t="s">
        <v>4254</v>
      </c>
      <c r="I337" s="178" t="s">
        <v>4392</v>
      </c>
      <c r="J337" s="178" t="s">
        <v>48</v>
      </c>
      <c r="K337" s="183"/>
      <c r="L337" s="184" t="s">
        <v>688</v>
      </c>
      <c r="M337" s="184" t="s">
        <v>49</v>
      </c>
      <c r="T337" s="178"/>
    </row>
    <row r="338" spans="1:20" s="185" customFormat="1" x14ac:dyDescent="0.4">
      <c r="A338" s="178" t="s">
        <v>2329</v>
      </c>
      <c r="B338" s="178"/>
      <c r="C338" s="186" t="s">
        <v>2592</v>
      </c>
      <c r="D338" s="179">
        <v>45870</v>
      </c>
      <c r="E338" s="180">
        <v>45966</v>
      </c>
      <c r="F338" s="181">
        <v>-875854.18</v>
      </c>
      <c r="G338" s="182" t="s">
        <v>4235</v>
      </c>
      <c r="H338" s="178" t="s">
        <v>4254</v>
      </c>
      <c r="I338" s="178" t="s">
        <v>4393</v>
      </c>
      <c r="J338" s="178" t="s">
        <v>32</v>
      </c>
      <c r="K338" s="183"/>
      <c r="L338" s="184" t="s">
        <v>688</v>
      </c>
      <c r="M338" s="184" t="s">
        <v>33</v>
      </c>
      <c r="T338" s="178"/>
    </row>
    <row r="339" spans="1:20" s="185" customFormat="1" x14ac:dyDescent="0.4">
      <c r="A339" s="178" t="s">
        <v>2329</v>
      </c>
      <c r="B339" s="178"/>
      <c r="C339" s="186" t="s">
        <v>2593</v>
      </c>
      <c r="D339" s="179">
        <v>45870</v>
      </c>
      <c r="E339" s="180">
        <v>45966</v>
      </c>
      <c r="F339" s="181">
        <v>-48944.2</v>
      </c>
      <c r="G339" s="182" t="s">
        <v>4235</v>
      </c>
      <c r="H339" s="178" t="s">
        <v>4254</v>
      </c>
      <c r="I339" s="178" t="s">
        <v>4393</v>
      </c>
      <c r="J339" s="178" t="s">
        <v>32</v>
      </c>
      <c r="K339" s="183"/>
      <c r="L339" s="184" t="s">
        <v>688</v>
      </c>
      <c r="M339" s="184" t="s">
        <v>33</v>
      </c>
      <c r="T339" s="178"/>
    </row>
    <row r="340" spans="1:20" s="185" customFormat="1" x14ac:dyDescent="0.4">
      <c r="A340" s="178" t="s">
        <v>2329</v>
      </c>
      <c r="B340" s="178"/>
      <c r="C340" s="186" t="s">
        <v>2594</v>
      </c>
      <c r="D340" s="179">
        <v>45870</v>
      </c>
      <c r="E340" s="180">
        <v>45966</v>
      </c>
      <c r="F340" s="181">
        <v>-39980.67</v>
      </c>
      <c r="G340" s="182" t="s">
        <v>4235</v>
      </c>
      <c r="H340" s="178" t="s">
        <v>4254</v>
      </c>
      <c r="I340" s="178" t="s">
        <v>4393</v>
      </c>
      <c r="J340" s="178" t="s">
        <v>32</v>
      </c>
      <c r="K340" s="183"/>
      <c r="L340" s="184" t="s">
        <v>688</v>
      </c>
      <c r="M340" s="184" t="s">
        <v>33</v>
      </c>
      <c r="T340" s="178"/>
    </row>
    <row r="341" spans="1:20" s="185" customFormat="1" x14ac:dyDescent="0.4">
      <c r="A341" s="178" t="s">
        <v>2329</v>
      </c>
      <c r="B341" s="178"/>
      <c r="C341" s="186" t="s">
        <v>2595</v>
      </c>
      <c r="D341" s="179">
        <v>45870</v>
      </c>
      <c r="E341" s="180">
        <v>45966</v>
      </c>
      <c r="F341" s="181">
        <v>878158.07</v>
      </c>
      <c r="G341" s="182" t="s">
        <v>4235</v>
      </c>
      <c r="H341" s="178" t="s">
        <v>4254</v>
      </c>
      <c r="I341" s="178" t="s">
        <v>4394</v>
      </c>
      <c r="J341" s="178" t="s">
        <v>32</v>
      </c>
      <c r="K341" s="183"/>
      <c r="L341" s="184" t="s">
        <v>688</v>
      </c>
      <c r="M341" s="184" t="s">
        <v>33</v>
      </c>
      <c r="T341" s="178"/>
    </row>
    <row r="342" spans="1:20" s="185" customFormat="1" x14ac:dyDescent="0.4">
      <c r="A342" s="178" t="s">
        <v>2329</v>
      </c>
      <c r="B342" s="178"/>
      <c r="C342" s="186" t="s">
        <v>2595</v>
      </c>
      <c r="D342" s="179">
        <v>45870</v>
      </c>
      <c r="E342" s="180">
        <v>45966</v>
      </c>
      <c r="F342" s="181">
        <v>86620.98</v>
      </c>
      <c r="G342" s="182" t="s">
        <v>4235</v>
      </c>
      <c r="H342" s="178" t="s">
        <v>4254</v>
      </c>
      <c r="I342" s="178" t="s">
        <v>4394</v>
      </c>
      <c r="J342" s="178" t="s">
        <v>32</v>
      </c>
      <c r="K342" s="183"/>
      <c r="L342" s="184" t="s">
        <v>688</v>
      </c>
      <c r="M342" s="184" t="s">
        <v>33</v>
      </c>
      <c r="T342" s="178"/>
    </row>
    <row r="343" spans="1:20" s="185" customFormat="1" x14ac:dyDescent="0.4">
      <c r="A343" s="178" t="s">
        <v>2329</v>
      </c>
      <c r="B343" s="178"/>
      <c r="C343" s="186" t="s">
        <v>2596</v>
      </c>
      <c r="D343" s="179">
        <v>45870</v>
      </c>
      <c r="E343" s="180">
        <v>45966</v>
      </c>
      <c r="F343" s="181">
        <v>-133782.66</v>
      </c>
      <c r="G343" s="182" t="s">
        <v>4235</v>
      </c>
      <c r="H343" s="178" t="s">
        <v>4254</v>
      </c>
      <c r="I343" s="178" t="s">
        <v>4395</v>
      </c>
      <c r="J343" s="178" t="s">
        <v>36</v>
      </c>
      <c r="K343" s="183"/>
      <c r="L343" s="184" t="s">
        <v>688</v>
      </c>
      <c r="M343" s="184" t="s">
        <v>37</v>
      </c>
      <c r="T343" s="178"/>
    </row>
    <row r="344" spans="1:20" s="185" customFormat="1" x14ac:dyDescent="0.4">
      <c r="A344" s="178" t="s">
        <v>2329</v>
      </c>
      <c r="B344" s="178"/>
      <c r="C344" s="186" t="s">
        <v>2597</v>
      </c>
      <c r="D344" s="179">
        <v>45870</v>
      </c>
      <c r="E344" s="180">
        <v>45966</v>
      </c>
      <c r="F344" s="181">
        <v>-12922.14</v>
      </c>
      <c r="G344" s="182" t="s">
        <v>4235</v>
      </c>
      <c r="H344" s="178" t="s">
        <v>4254</v>
      </c>
      <c r="I344" s="178" t="s">
        <v>4395</v>
      </c>
      <c r="J344" s="178" t="s">
        <v>36</v>
      </c>
      <c r="K344" s="183"/>
      <c r="L344" s="184" t="s">
        <v>688</v>
      </c>
      <c r="M344" s="184" t="s">
        <v>37</v>
      </c>
      <c r="T344" s="178"/>
    </row>
    <row r="345" spans="1:20" s="185" customFormat="1" x14ac:dyDescent="0.4">
      <c r="A345" s="178" t="s">
        <v>2329</v>
      </c>
      <c r="B345" s="178"/>
      <c r="C345" s="186" t="s">
        <v>2598</v>
      </c>
      <c r="D345" s="179">
        <v>45870</v>
      </c>
      <c r="E345" s="180">
        <v>45966</v>
      </c>
      <c r="F345" s="181">
        <v>-316100.78000000003</v>
      </c>
      <c r="G345" s="182" t="s">
        <v>4235</v>
      </c>
      <c r="H345" s="178" t="s">
        <v>4254</v>
      </c>
      <c r="I345" s="178" t="s">
        <v>4395</v>
      </c>
      <c r="J345" s="178" t="s">
        <v>36</v>
      </c>
      <c r="K345" s="183"/>
      <c r="L345" s="184" t="s">
        <v>688</v>
      </c>
      <c r="M345" s="184" t="s">
        <v>37</v>
      </c>
      <c r="T345" s="178"/>
    </row>
    <row r="346" spans="1:20" s="185" customFormat="1" x14ac:dyDescent="0.4">
      <c r="A346" s="178" t="s">
        <v>2329</v>
      </c>
      <c r="B346" s="178"/>
      <c r="C346" s="186" t="s">
        <v>2599</v>
      </c>
      <c r="D346" s="179">
        <v>45870</v>
      </c>
      <c r="E346" s="180">
        <v>45966</v>
      </c>
      <c r="F346" s="181">
        <v>-62189.84</v>
      </c>
      <c r="G346" s="182" t="s">
        <v>4235</v>
      </c>
      <c r="H346" s="178" t="s">
        <v>4254</v>
      </c>
      <c r="I346" s="178" t="s">
        <v>4395</v>
      </c>
      <c r="J346" s="178" t="s">
        <v>36</v>
      </c>
      <c r="K346" s="183"/>
      <c r="L346" s="184" t="s">
        <v>688</v>
      </c>
      <c r="M346" s="184" t="s">
        <v>37</v>
      </c>
      <c r="T346" s="178"/>
    </row>
    <row r="347" spans="1:20" s="185" customFormat="1" x14ac:dyDescent="0.4">
      <c r="A347" s="178" t="s">
        <v>2329</v>
      </c>
      <c r="B347" s="178"/>
      <c r="C347" s="186" t="s">
        <v>2600</v>
      </c>
      <c r="D347" s="179">
        <v>45870</v>
      </c>
      <c r="E347" s="180">
        <v>45966</v>
      </c>
      <c r="F347" s="181">
        <v>524995.42000000004</v>
      </c>
      <c r="G347" s="182" t="s">
        <v>4235</v>
      </c>
      <c r="H347" s="178" t="s">
        <v>4254</v>
      </c>
      <c r="I347" s="178" t="s">
        <v>4396</v>
      </c>
      <c r="J347" s="178" t="s">
        <v>36</v>
      </c>
      <c r="K347" s="183"/>
      <c r="L347" s="184" t="s">
        <v>688</v>
      </c>
      <c r="M347" s="184" t="s">
        <v>37</v>
      </c>
      <c r="T347" s="178"/>
    </row>
    <row r="348" spans="1:20" s="185" customFormat="1" x14ac:dyDescent="0.4">
      <c r="A348" s="178" t="s">
        <v>2329</v>
      </c>
      <c r="B348" s="178"/>
      <c r="C348" s="186" t="s">
        <v>2601</v>
      </c>
      <c r="D348" s="179">
        <v>45870</v>
      </c>
      <c r="E348" s="180">
        <v>45966</v>
      </c>
      <c r="F348" s="181">
        <v>-126959.93</v>
      </c>
      <c r="G348" s="182" t="s">
        <v>4235</v>
      </c>
      <c r="H348" s="178" t="s">
        <v>4254</v>
      </c>
      <c r="I348" s="178" t="s">
        <v>4397</v>
      </c>
      <c r="J348" s="178" t="s">
        <v>18</v>
      </c>
      <c r="K348" s="183"/>
      <c r="L348" s="184" t="s">
        <v>688</v>
      </c>
      <c r="M348" s="184" t="s">
        <v>19</v>
      </c>
      <c r="T348" s="178"/>
    </row>
    <row r="349" spans="1:20" s="185" customFormat="1" x14ac:dyDescent="0.4">
      <c r="A349" s="178" t="s">
        <v>2329</v>
      </c>
      <c r="B349" s="178"/>
      <c r="C349" s="186" t="s">
        <v>2601</v>
      </c>
      <c r="D349" s="179">
        <v>45870</v>
      </c>
      <c r="E349" s="180">
        <v>45966</v>
      </c>
      <c r="F349" s="181">
        <v>-9316.64</v>
      </c>
      <c r="G349" s="182" t="s">
        <v>4235</v>
      </c>
      <c r="H349" s="178" t="s">
        <v>4254</v>
      </c>
      <c r="I349" s="178" t="s">
        <v>4397</v>
      </c>
      <c r="J349" s="178" t="s">
        <v>18</v>
      </c>
      <c r="K349" s="183"/>
      <c r="L349" s="184" t="s">
        <v>688</v>
      </c>
      <c r="M349" s="184" t="s">
        <v>19</v>
      </c>
      <c r="T349" s="178"/>
    </row>
    <row r="350" spans="1:20" s="185" customFormat="1" x14ac:dyDescent="0.4">
      <c r="A350" s="178" t="s">
        <v>2329</v>
      </c>
      <c r="B350" s="178"/>
      <c r="C350" s="186" t="s">
        <v>2602</v>
      </c>
      <c r="D350" s="179">
        <v>45870</v>
      </c>
      <c r="E350" s="180">
        <v>45966</v>
      </c>
      <c r="F350" s="181">
        <v>-11712.98</v>
      </c>
      <c r="G350" s="182" t="s">
        <v>4235</v>
      </c>
      <c r="H350" s="178" t="s">
        <v>4254</v>
      </c>
      <c r="I350" s="178" t="s">
        <v>4398</v>
      </c>
      <c r="J350" s="178" t="s">
        <v>44</v>
      </c>
      <c r="K350" s="183"/>
      <c r="L350" s="184" t="s">
        <v>688</v>
      </c>
      <c r="M350" s="184" t="s">
        <v>45</v>
      </c>
      <c r="T350" s="178"/>
    </row>
    <row r="351" spans="1:20" s="185" customFormat="1" x14ac:dyDescent="0.4">
      <c r="A351" s="178" t="s">
        <v>2329</v>
      </c>
      <c r="B351" s="178"/>
      <c r="C351" s="186" t="s">
        <v>2603</v>
      </c>
      <c r="D351" s="179">
        <v>45870</v>
      </c>
      <c r="E351" s="180">
        <v>45966</v>
      </c>
      <c r="F351" s="181">
        <v>-41827.06</v>
      </c>
      <c r="G351" s="182" t="s">
        <v>4235</v>
      </c>
      <c r="H351" s="178" t="s">
        <v>4254</v>
      </c>
      <c r="I351" s="178" t="s">
        <v>4398</v>
      </c>
      <c r="J351" s="178" t="s">
        <v>44</v>
      </c>
      <c r="K351" s="183"/>
      <c r="L351" s="184" t="s">
        <v>688</v>
      </c>
      <c r="M351" s="184" t="s">
        <v>45</v>
      </c>
      <c r="T351" s="178"/>
    </row>
    <row r="352" spans="1:20" s="185" customFormat="1" x14ac:dyDescent="0.4">
      <c r="A352" s="178" t="s">
        <v>2329</v>
      </c>
      <c r="B352" s="178"/>
      <c r="C352" s="186" t="s">
        <v>2604</v>
      </c>
      <c r="D352" s="179">
        <v>45870</v>
      </c>
      <c r="E352" s="180">
        <v>45966</v>
      </c>
      <c r="F352" s="181">
        <v>-41013.199999999997</v>
      </c>
      <c r="G352" s="182" t="s">
        <v>4235</v>
      </c>
      <c r="H352" s="178" t="s">
        <v>4254</v>
      </c>
      <c r="I352" s="178" t="s">
        <v>4399</v>
      </c>
      <c r="J352" s="178" t="s">
        <v>50</v>
      </c>
      <c r="K352" s="183"/>
      <c r="L352" s="184" t="s">
        <v>688</v>
      </c>
      <c r="M352" s="184" t="s">
        <v>51</v>
      </c>
      <c r="T352" s="178"/>
    </row>
    <row r="353" spans="1:20" s="185" customFormat="1" x14ac:dyDescent="0.4">
      <c r="A353" s="178" t="s">
        <v>2329</v>
      </c>
      <c r="B353" s="178"/>
      <c r="C353" s="186" t="s">
        <v>2605</v>
      </c>
      <c r="D353" s="179">
        <v>45870</v>
      </c>
      <c r="E353" s="180">
        <v>45966</v>
      </c>
      <c r="F353" s="181">
        <v>-24572.639999999999</v>
      </c>
      <c r="G353" s="182" t="s">
        <v>4235</v>
      </c>
      <c r="H353" s="178" t="s">
        <v>4254</v>
      </c>
      <c r="I353" s="178" t="s">
        <v>4400</v>
      </c>
      <c r="J353" s="178" t="s">
        <v>40</v>
      </c>
      <c r="K353" s="183"/>
      <c r="L353" s="184" t="s">
        <v>688</v>
      </c>
      <c r="M353" s="184" t="s">
        <v>41</v>
      </c>
      <c r="T353" s="178"/>
    </row>
    <row r="354" spans="1:20" s="185" customFormat="1" x14ac:dyDescent="0.4">
      <c r="A354" s="178" t="s">
        <v>2329</v>
      </c>
      <c r="B354" s="178"/>
      <c r="C354" s="186" t="s">
        <v>2606</v>
      </c>
      <c r="D354" s="179">
        <v>45870</v>
      </c>
      <c r="E354" s="180">
        <v>45966</v>
      </c>
      <c r="F354" s="181">
        <v>-8781.61</v>
      </c>
      <c r="G354" s="182" t="s">
        <v>4235</v>
      </c>
      <c r="H354" s="178" t="s">
        <v>4254</v>
      </c>
      <c r="I354" s="178" t="s">
        <v>4400</v>
      </c>
      <c r="J354" s="178" t="s">
        <v>40</v>
      </c>
      <c r="K354" s="183"/>
      <c r="L354" s="184" t="s">
        <v>688</v>
      </c>
      <c r="M354" s="184" t="s">
        <v>41</v>
      </c>
      <c r="T354" s="178"/>
    </row>
    <row r="355" spans="1:20" s="185" customFormat="1" x14ac:dyDescent="0.4">
      <c r="A355" s="178" t="s">
        <v>2329</v>
      </c>
      <c r="B355" s="178"/>
      <c r="C355" s="186" t="s">
        <v>2607</v>
      </c>
      <c r="D355" s="179">
        <v>45870</v>
      </c>
      <c r="E355" s="180">
        <v>45966</v>
      </c>
      <c r="F355" s="181">
        <v>33354.25</v>
      </c>
      <c r="G355" s="182" t="s">
        <v>4235</v>
      </c>
      <c r="H355" s="178" t="s">
        <v>4254</v>
      </c>
      <c r="I355" s="178" t="s">
        <v>4401</v>
      </c>
      <c r="J355" s="178" t="s">
        <v>40</v>
      </c>
      <c r="K355" s="183"/>
      <c r="L355" s="184" t="s">
        <v>688</v>
      </c>
      <c r="M355" s="184" t="s">
        <v>41</v>
      </c>
      <c r="T355" s="178"/>
    </row>
    <row r="356" spans="1:20" s="185" customFormat="1" x14ac:dyDescent="0.4">
      <c r="A356" s="178" t="s">
        <v>2329</v>
      </c>
      <c r="B356" s="178"/>
      <c r="C356" s="186" t="s">
        <v>2608</v>
      </c>
      <c r="D356" s="179">
        <v>45870</v>
      </c>
      <c r="E356" s="180">
        <v>45966</v>
      </c>
      <c r="F356" s="181">
        <v>-27554.36</v>
      </c>
      <c r="G356" s="182" t="s">
        <v>4235</v>
      </c>
      <c r="H356" s="178" t="s">
        <v>4254</v>
      </c>
      <c r="I356" s="178" t="s">
        <v>4402</v>
      </c>
      <c r="J356" s="178" t="s">
        <v>46</v>
      </c>
      <c r="K356" s="183"/>
      <c r="L356" s="184" t="s">
        <v>688</v>
      </c>
      <c r="M356" s="184" t="s">
        <v>47</v>
      </c>
      <c r="T356" s="178"/>
    </row>
    <row r="357" spans="1:20" s="185" customFormat="1" x14ac:dyDescent="0.4">
      <c r="A357" s="178" t="s">
        <v>2329</v>
      </c>
      <c r="B357" s="178"/>
      <c r="C357" s="186" t="s">
        <v>2609</v>
      </c>
      <c r="D357" s="179">
        <v>45870</v>
      </c>
      <c r="E357" s="180">
        <v>45966</v>
      </c>
      <c r="F357" s="181">
        <v>27554.36</v>
      </c>
      <c r="G357" s="182" t="s">
        <v>4235</v>
      </c>
      <c r="H357" s="178" t="s">
        <v>4254</v>
      </c>
      <c r="I357" s="178" t="s">
        <v>4403</v>
      </c>
      <c r="J357" s="178" t="s">
        <v>46</v>
      </c>
      <c r="K357" s="183"/>
      <c r="L357" s="184" t="s">
        <v>688</v>
      </c>
      <c r="M357" s="184" t="s">
        <v>47</v>
      </c>
      <c r="T357" s="178"/>
    </row>
    <row r="358" spans="1:20" s="185" customFormat="1" x14ac:dyDescent="0.4">
      <c r="A358" s="178" t="s">
        <v>2329</v>
      </c>
      <c r="B358" s="178"/>
      <c r="C358" s="186" t="s">
        <v>2610</v>
      </c>
      <c r="D358" s="179">
        <v>45870</v>
      </c>
      <c r="E358" s="180">
        <v>45966</v>
      </c>
      <c r="F358" s="181">
        <v>-3564.3</v>
      </c>
      <c r="G358" s="182" t="s">
        <v>4235</v>
      </c>
      <c r="H358" s="178" t="s">
        <v>4254</v>
      </c>
      <c r="I358" s="178" t="s">
        <v>4404</v>
      </c>
      <c r="J358" s="178" t="s">
        <v>374</v>
      </c>
      <c r="K358" s="183"/>
      <c r="L358" s="184" t="s">
        <v>688</v>
      </c>
      <c r="M358" s="184" t="s">
        <v>375</v>
      </c>
      <c r="T358" s="178"/>
    </row>
    <row r="359" spans="1:20" s="185" customFormat="1" x14ac:dyDescent="0.4">
      <c r="A359" s="178" t="s">
        <v>2329</v>
      </c>
      <c r="B359" s="178"/>
      <c r="C359" s="186" t="s">
        <v>2611</v>
      </c>
      <c r="D359" s="179">
        <v>45870</v>
      </c>
      <c r="E359" s="180">
        <v>45966</v>
      </c>
      <c r="F359" s="181">
        <v>-71625.100000000006</v>
      </c>
      <c r="G359" s="182" t="s">
        <v>4235</v>
      </c>
      <c r="H359" s="178" t="s">
        <v>4254</v>
      </c>
      <c r="I359" s="178" t="s">
        <v>4404</v>
      </c>
      <c r="J359" s="178" t="s">
        <v>374</v>
      </c>
      <c r="K359" s="183"/>
      <c r="L359" s="184" t="s">
        <v>688</v>
      </c>
      <c r="M359" s="184" t="s">
        <v>375</v>
      </c>
      <c r="T359" s="178"/>
    </row>
    <row r="360" spans="1:20" s="185" customFormat="1" x14ac:dyDescent="0.4">
      <c r="A360" s="178" t="s">
        <v>2329</v>
      </c>
      <c r="B360" s="178"/>
      <c r="C360" s="186" t="s">
        <v>2612</v>
      </c>
      <c r="D360" s="179">
        <v>45870</v>
      </c>
      <c r="E360" s="180">
        <v>45966</v>
      </c>
      <c r="F360" s="181">
        <v>-132172.78</v>
      </c>
      <c r="G360" s="182" t="s">
        <v>4235</v>
      </c>
      <c r="H360" s="178" t="s">
        <v>4254</v>
      </c>
      <c r="I360" s="178" t="s">
        <v>4405</v>
      </c>
      <c r="J360" s="178" t="s">
        <v>420</v>
      </c>
      <c r="K360" s="183"/>
      <c r="L360" s="184" t="s">
        <v>688</v>
      </c>
      <c r="M360" s="184" t="s">
        <v>421</v>
      </c>
      <c r="T360" s="178"/>
    </row>
    <row r="361" spans="1:20" s="185" customFormat="1" x14ac:dyDescent="0.4">
      <c r="A361" s="178" t="s">
        <v>2329</v>
      </c>
      <c r="B361" s="178"/>
      <c r="C361" s="186" t="s">
        <v>2613</v>
      </c>
      <c r="D361" s="179">
        <v>45870</v>
      </c>
      <c r="E361" s="180">
        <v>45966</v>
      </c>
      <c r="F361" s="181">
        <v>165493.57999999999</v>
      </c>
      <c r="G361" s="182" t="s">
        <v>4235</v>
      </c>
      <c r="H361" s="178" t="s">
        <v>4254</v>
      </c>
      <c r="I361" s="178" t="s">
        <v>4406</v>
      </c>
      <c r="J361" s="178" t="s">
        <v>420</v>
      </c>
      <c r="K361" s="183"/>
      <c r="L361" s="184" t="s">
        <v>688</v>
      </c>
      <c r="M361" s="184" t="s">
        <v>421</v>
      </c>
      <c r="T361" s="178"/>
    </row>
    <row r="362" spans="1:20" s="185" customFormat="1" x14ac:dyDescent="0.4">
      <c r="A362" s="178" t="s">
        <v>2329</v>
      </c>
      <c r="B362" s="178"/>
      <c r="C362" s="186" t="s">
        <v>2614</v>
      </c>
      <c r="D362" s="179">
        <v>45870</v>
      </c>
      <c r="E362" s="180">
        <v>45966</v>
      </c>
      <c r="F362" s="181">
        <v>-33320.800000000003</v>
      </c>
      <c r="G362" s="182" t="s">
        <v>4235</v>
      </c>
      <c r="H362" s="178" t="s">
        <v>4254</v>
      </c>
      <c r="I362" s="178" t="s">
        <v>4405</v>
      </c>
      <c r="J362" s="178" t="s">
        <v>420</v>
      </c>
      <c r="K362" s="183"/>
      <c r="L362" s="184" t="s">
        <v>688</v>
      </c>
      <c r="M362" s="184" t="s">
        <v>421</v>
      </c>
      <c r="T362" s="178"/>
    </row>
    <row r="363" spans="1:20" s="185" customFormat="1" x14ac:dyDescent="0.4">
      <c r="A363" s="178" t="s">
        <v>2329</v>
      </c>
      <c r="B363" s="178"/>
      <c r="C363" s="186" t="s">
        <v>2615</v>
      </c>
      <c r="D363" s="179">
        <v>45870</v>
      </c>
      <c r="E363" s="180">
        <v>45966</v>
      </c>
      <c r="F363" s="181">
        <v>-22547.14</v>
      </c>
      <c r="G363" s="182" t="s">
        <v>4235</v>
      </c>
      <c r="H363" s="178" t="s">
        <v>4254</v>
      </c>
      <c r="I363" s="178" t="s">
        <v>4407</v>
      </c>
      <c r="J363" s="178" t="s">
        <v>428</v>
      </c>
      <c r="K363" s="183"/>
      <c r="L363" s="184" t="s">
        <v>688</v>
      </c>
      <c r="M363" s="184" t="s">
        <v>429</v>
      </c>
      <c r="T363" s="178"/>
    </row>
    <row r="364" spans="1:20" s="185" customFormat="1" x14ac:dyDescent="0.4">
      <c r="A364" s="178" t="s">
        <v>2329</v>
      </c>
      <c r="B364" s="178"/>
      <c r="C364" s="186" t="s">
        <v>2616</v>
      </c>
      <c r="D364" s="179">
        <v>45870</v>
      </c>
      <c r="E364" s="180">
        <v>45966</v>
      </c>
      <c r="F364" s="181">
        <v>-65608.350000000006</v>
      </c>
      <c r="G364" s="182" t="s">
        <v>4235</v>
      </c>
      <c r="H364" s="178" t="s">
        <v>4254</v>
      </c>
      <c r="I364" s="178" t="s">
        <v>4407</v>
      </c>
      <c r="J364" s="178" t="s">
        <v>428</v>
      </c>
      <c r="K364" s="183"/>
      <c r="L364" s="184" t="s">
        <v>688</v>
      </c>
      <c r="M364" s="184" t="s">
        <v>429</v>
      </c>
      <c r="T364" s="178"/>
    </row>
    <row r="365" spans="1:20" s="185" customFormat="1" x14ac:dyDescent="0.4">
      <c r="A365" s="178" t="s">
        <v>2329</v>
      </c>
      <c r="B365" s="178"/>
      <c r="C365" s="186" t="s">
        <v>2617</v>
      </c>
      <c r="D365" s="179">
        <v>45870</v>
      </c>
      <c r="E365" s="180">
        <v>45966</v>
      </c>
      <c r="F365" s="181">
        <v>88155.49</v>
      </c>
      <c r="G365" s="182" t="s">
        <v>4235</v>
      </c>
      <c r="H365" s="178" t="s">
        <v>4254</v>
      </c>
      <c r="I365" s="178" t="s">
        <v>4408</v>
      </c>
      <c r="J365" s="178" t="s">
        <v>428</v>
      </c>
      <c r="K365" s="183"/>
      <c r="L365" s="184" t="s">
        <v>688</v>
      </c>
      <c r="M365" s="184" t="s">
        <v>429</v>
      </c>
      <c r="T365" s="178"/>
    </row>
    <row r="366" spans="1:20" s="185" customFormat="1" x14ac:dyDescent="0.4">
      <c r="A366" s="178" t="s">
        <v>2329</v>
      </c>
      <c r="B366" s="178"/>
      <c r="C366" s="186" t="s">
        <v>2618</v>
      </c>
      <c r="D366" s="179">
        <v>45870</v>
      </c>
      <c r="E366" s="180">
        <v>45966</v>
      </c>
      <c r="F366" s="181">
        <v>-73210.59</v>
      </c>
      <c r="G366" s="182" t="s">
        <v>4235</v>
      </c>
      <c r="H366" s="178" t="s">
        <v>4254</v>
      </c>
      <c r="I366" s="178" t="s">
        <v>4409</v>
      </c>
      <c r="J366" s="178" t="s">
        <v>436</v>
      </c>
      <c r="K366" s="183"/>
      <c r="L366" s="184" t="s">
        <v>688</v>
      </c>
      <c r="M366" s="184" t="s">
        <v>437</v>
      </c>
      <c r="T366" s="178"/>
    </row>
    <row r="367" spans="1:20" s="185" customFormat="1" x14ac:dyDescent="0.4">
      <c r="A367" s="178" t="s">
        <v>2329</v>
      </c>
      <c r="B367" s="178"/>
      <c r="C367" s="186" t="s">
        <v>2619</v>
      </c>
      <c r="D367" s="179">
        <v>45870</v>
      </c>
      <c r="E367" s="180">
        <v>45966</v>
      </c>
      <c r="F367" s="181">
        <v>73210.59</v>
      </c>
      <c r="G367" s="182" t="s">
        <v>4235</v>
      </c>
      <c r="H367" s="178" t="s">
        <v>4254</v>
      </c>
      <c r="I367" s="178" t="s">
        <v>4410</v>
      </c>
      <c r="J367" s="178" t="s">
        <v>436</v>
      </c>
      <c r="K367" s="183"/>
      <c r="L367" s="184" t="s">
        <v>688</v>
      </c>
      <c r="M367" s="184" t="s">
        <v>437</v>
      </c>
      <c r="T367" s="178"/>
    </row>
    <row r="368" spans="1:20" s="185" customFormat="1" x14ac:dyDescent="0.4">
      <c r="A368" s="178" t="s">
        <v>2329</v>
      </c>
      <c r="B368" s="178"/>
      <c r="C368" s="186" t="s">
        <v>2620</v>
      </c>
      <c r="D368" s="179">
        <v>45870</v>
      </c>
      <c r="E368" s="180">
        <v>45966</v>
      </c>
      <c r="F368" s="181">
        <v>-8250.82</v>
      </c>
      <c r="G368" s="182" t="s">
        <v>4235</v>
      </c>
      <c r="H368" s="178" t="s">
        <v>4254</v>
      </c>
      <c r="I368" s="178" t="s">
        <v>4411</v>
      </c>
      <c r="J368" s="178" t="s">
        <v>388</v>
      </c>
      <c r="K368" s="183"/>
      <c r="L368" s="184" t="s">
        <v>688</v>
      </c>
      <c r="M368" s="184" t="s">
        <v>389</v>
      </c>
      <c r="T368" s="178"/>
    </row>
    <row r="369" spans="1:20" s="185" customFormat="1" x14ac:dyDescent="0.4">
      <c r="A369" s="178" t="s">
        <v>2329</v>
      </c>
      <c r="B369" s="178"/>
      <c r="C369" s="186" t="s">
        <v>2621</v>
      </c>
      <c r="D369" s="179">
        <v>45721</v>
      </c>
      <c r="E369" s="180">
        <v>45966</v>
      </c>
      <c r="F369" s="181">
        <v>-12772.31</v>
      </c>
      <c r="G369" s="182" t="s">
        <v>4235</v>
      </c>
      <c r="H369" s="178" t="s">
        <v>4254</v>
      </c>
      <c r="I369" s="178" t="s">
        <v>4411</v>
      </c>
      <c r="J369" s="178" t="s">
        <v>388</v>
      </c>
      <c r="K369" s="183"/>
      <c r="L369" s="184" t="s">
        <v>688</v>
      </c>
      <c r="M369" s="184" t="s">
        <v>389</v>
      </c>
      <c r="T369" s="178"/>
    </row>
    <row r="370" spans="1:20" s="185" customFormat="1" x14ac:dyDescent="0.4">
      <c r="A370" s="178" t="s">
        <v>2329</v>
      </c>
      <c r="B370" s="178"/>
      <c r="C370" s="186" t="s">
        <v>2622</v>
      </c>
      <c r="D370" s="179">
        <v>45870</v>
      </c>
      <c r="E370" s="180">
        <v>45966</v>
      </c>
      <c r="F370" s="181">
        <v>21023.13</v>
      </c>
      <c r="G370" s="182" t="s">
        <v>4235</v>
      </c>
      <c r="H370" s="178" t="s">
        <v>4254</v>
      </c>
      <c r="I370" s="178" t="s">
        <v>4412</v>
      </c>
      <c r="J370" s="178" t="s">
        <v>388</v>
      </c>
      <c r="K370" s="183"/>
      <c r="L370" s="184" t="s">
        <v>688</v>
      </c>
      <c r="M370" s="184" t="s">
        <v>389</v>
      </c>
      <c r="T370" s="178"/>
    </row>
    <row r="371" spans="1:20" s="185" customFormat="1" x14ac:dyDescent="0.4">
      <c r="A371" s="178" t="s">
        <v>2329</v>
      </c>
      <c r="B371" s="178"/>
      <c r="C371" s="186" t="s">
        <v>2623</v>
      </c>
      <c r="D371" s="179">
        <v>45870</v>
      </c>
      <c r="E371" s="180">
        <v>45966</v>
      </c>
      <c r="F371" s="181">
        <v>-20379.52</v>
      </c>
      <c r="G371" s="182" t="s">
        <v>4235</v>
      </c>
      <c r="H371" s="178" t="s">
        <v>4254</v>
      </c>
      <c r="I371" s="178" t="s">
        <v>4413</v>
      </c>
      <c r="J371" s="178" t="s">
        <v>430</v>
      </c>
      <c r="K371" s="183"/>
      <c r="L371" s="184" t="s">
        <v>688</v>
      </c>
      <c r="M371" s="184" t="s">
        <v>431</v>
      </c>
      <c r="T371" s="178"/>
    </row>
    <row r="372" spans="1:20" s="185" customFormat="1" x14ac:dyDescent="0.4">
      <c r="A372" s="178" t="s">
        <v>2329</v>
      </c>
      <c r="B372" s="178"/>
      <c r="C372" s="186" t="s">
        <v>2624</v>
      </c>
      <c r="D372" s="179">
        <v>45870</v>
      </c>
      <c r="E372" s="180">
        <v>45966</v>
      </c>
      <c r="F372" s="181">
        <v>20379.52</v>
      </c>
      <c r="G372" s="182" t="s">
        <v>4235</v>
      </c>
      <c r="H372" s="178" t="s">
        <v>4254</v>
      </c>
      <c r="I372" s="178" t="s">
        <v>4414</v>
      </c>
      <c r="J372" s="178" t="s">
        <v>430</v>
      </c>
      <c r="K372" s="183"/>
      <c r="L372" s="184" t="s">
        <v>688</v>
      </c>
      <c r="M372" s="184" t="s">
        <v>431</v>
      </c>
      <c r="T372" s="178"/>
    </row>
    <row r="373" spans="1:20" s="185" customFormat="1" x14ac:dyDescent="0.4">
      <c r="A373" s="178" t="s">
        <v>2329</v>
      </c>
      <c r="B373" s="178"/>
      <c r="C373" s="186" t="s">
        <v>2625</v>
      </c>
      <c r="D373" s="179">
        <v>45870</v>
      </c>
      <c r="E373" s="180">
        <v>45966</v>
      </c>
      <c r="F373" s="181">
        <v>-21159.84</v>
      </c>
      <c r="G373" s="182" t="s">
        <v>4235</v>
      </c>
      <c r="H373" s="178" t="s">
        <v>4254</v>
      </c>
      <c r="I373" s="178" t="s">
        <v>4415</v>
      </c>
      <c r="J373" s="178" t="s">
        <v>432</v>
      </c>
      <c r="K373" s="183"/>
      <c r="L373" s="184" t="s">
        <v>688</v>
      </c>
      <c r="M373" s="184" t="s">
        <v>433</v>
      </c>
      <c r="T373" s="178"/>
    </row>
    <row r="374" spans="1:20" s="185" customFormat="1" x14ac:dyDescent="0.4">
      <c r="A374" s="178" t="s">
        <v>2329</v>
      </c>
      <c r="B374" s="178"/>
      <c r="C374" s="186" t="s">
        <v>2626</v>
      </c>
      <c r="D374" s="179">
        <v>45870</v>
      </c>
      <c r="E374" s="180">
        <v>45966</v>
      </c>
      <c r="F374" s="181">
        <v>21159.85</v>
      </c>
      <c r="G374" s="182" t="s">
        <v>4235</v>
      </c>
      <c r="H374" s="178" t="s">
        <v>4254</v>
      </c>
      <c r="I374" s="178" t="s">
        <v>4416</v>
      </c>
      <c r="J374" s="178" t="s">
        <v>432</v>
      </c>
      <c r="K374" s="183"/>
      <c r="L374" s="184" t="s">
        <v>688</v>
      </c>
      <c r="M374" s="184" t="s">
        <v>433</v>
      </c>
      <c r="T374" s="178"/>
    </row>
    <row r="375" spans="1:20" s="185" customFormat="1" x14ac:dyDescent="0.4">
      <c r="A375" s="178" t="s">
        <v>2329</v>
      </c>
      <c r="B375" s="178"/>
      <c r="C375" s="186" t="s">
        <v>2627</v>
      </c>
      <c r="D375" s="179">
        <v>45870</v>
      </c>
      <c r="E375" s="180">
        <v>45966</v>
      </c>
      <c r="F375" s="181">
        <v>-21159.84</v>
      </c>
      <c r="G375" s="182" t="s">
        <v>4235</v>
      </c>
      <c r="H375" s="178" t="s">
        <v>4254</v>
      </c>
      <c r="I375" s="178" t="s">
        <v>4417</v>
      </c>
      <c r="J375" s="178" t="s">
        <v>442</v>
      </c>
      <c r="K375" s="183"/>
      <c r="L375" s="184" t="s">
        <v>688</v>
      </c>
      <c r="M375" s="184" t="s">
        <v>443</v>
      </c>
      <c r="T375" s="178"/>
    </row>
    <row r="376" spans="1:20" s="185" customFormat="1" x14ac:dyDescent="0.4">
      <c r="A376" s="178" t="s">
        <v>2329</v>
      </c>
      <c r="B376" s="178"/>
      <c r="C376" s="186" t="s">
        <v>2628</v>
      </c>
      <c r="D376" s="179">
        <v>45870</v>
      </c>
      <c r="E376" s="180">
        <v>45966</v>
      </c>
      <c r="F376" s="181">
        <v>21159.84</v>
      </c>
      <c r="G376" s="182" t="s">
        <v>4235</v>
      </c>
      <c r="H376" s="178" t="s">
        <v>4254</v>
      </c>
      <c r="I376" s="178" t="s">
        <v>4418</v>
      </c>
      <c r="J376" s="178" t="s">
        <v>442</v>
      </c>
      <c r="K376" s="183"/>
      <c r="L376" s="184" t="s">
        <v>688</v>
      </c>
      <c r="M376" s="184" t="s">
        <v>443</v>
      </c>
      <c r="T376" s="178"/>
    </row>
    <row r="377" spans="1:20" s="185" customFormat="1" x14ac:dyDescent="0.4">
      <c r="A377" s="178" t="s">
        <v>2329</v>
      </c>
      <c r="B377" s="178"/>
      <c r="C377" s="186" t="s">
        <v>2629</v>
      </c>
      <c r="D377" s="179">
        <v>45870</v>
      </c>
      <c r="E377" s="180">
        <v>45966</v>
      </c>
      <c r="F377" s="181">
        <v>-14423.34</v>
      </c>
      <c r="G377" s="182" t="s">
        <v>4235</v>
      </c>
      <c r="H377" s="178" t="s">
        <v>4254</v>
      </c>
      <c r="I377" s="178" t="s">
        <v>4419</v>
      </c>
      <c r="J377" s="178" t="s">
        <v>394</v>
      </c>
      <c r="K377" s="183"/>
      <c r="L377" s="184" t="s">
        <v>688</v>
      </c>
      <c r="M377" s="184" t="s">
        <v>395</v>
      </c>
      <c r="T377" s="178"/>
    </row>
    <row r="378" spans="1:20" s="185" customFormat="1" x14ac:dyDescent="0.4">
      <c r="A378" s="178" t="s">
        <v>2329</v>
      </c>
      <c r="B378" s="178"/>
      <c r="C378" s="186" t="s">
        <v>2629</v>
      </c>
      <c r="D378" s="179">
        <v>45870</v>
      </c>
      <c r="E378" s="180">
        <v>45966</v>
      </c>
      <c r="F378" s="181">
        <v>-9068.15</v>
      </c>
      <c r="G378" s="182" t="s">
        <v>4235</v>
      </c>
      <c r="H378" s="178" t="s">
        <v>4254</v>
      </c>
      <c r="I378" s="178" t="s">
        <v>4419</v>
      </c>
      <c r="J378" s="178" t="s">
        <v>394</v>
      </c>
      <c r="K378" s="183"/>
      <c r="L378" s="184" t="s">
        <v>688</v>
      </c>
      <c r="M378" s="184" t="s">
        <v>395</v>
      </c>
      <c r="T378" s="178"/>
    </row>
    <row r="379" spans="1:20" s="185" customFormat="1" x14ac:dyDescent="0.4">
      <c r="A379" s="178" t="s">
        <v>2329</v>
      </c>
      <c r="B379" s="178"/>
      <c r="C379" s="186" t="s">
        <v>2630</v>
      </c>
      <c r="D379" s="179">
        <v>45870</v>
      </c>
      <c r="E379" s="180">
        <v>45966</v>
      </c>
      <c r="F379" s="181">
        <v>-4866.92</v>
      </c>
      <c r="G379" s="182" t="s">
        <v>4235</v>
      </c>
      <c r="H379" s="178" t="s">
        <v>4254</v>
      </c>
      <c r="I379" s="178" t="s">
        <v>4420</v>
      </c>
      <c r="J379" s="178" t="s">
        <v>412</v>
      </c>
      <c r="K379" s="183"/>
      <c r="L379" s="184" t="s">
        <v>688</v>
      </c>
      <c r="M379" s="184" t="s">
        <v>413</v>
      </c>
      <c r="T379" s="178"/>
    </row>
    <row r="380" spans="1:20" s="185" customFormat="1" x14ac:dyDescent="0.4">
      <c r="A380" s="178" t="s">
        <v>2329</v>
      </c>
      <c r="B380" s="178"/>
      <c r="C380" s="186" t="s">
        <v>2631</v>
      </c>
      <c r="D380" s="179">
        <v>45870</v>
      </c>
      <c r="E380" s="180">
        <v>45966</v>
      </c>
      <c r="F380" s="181">
        <v>11589.96</v>
      </c>
      <c r="G380" s="182" t="s">
        <v>4235</v>
      </c>
      <c r="H380" s="178" t="s">
        <v>4254</v>
      </c>
      <c r="I380" s="178" t="s">
        <v>4421</v>
      </c>
      <c r="J380" s="178" t="s">
        <v>394</v>
      </c>
      <c r="K380" s="183"/>
      <c r="L380" s="184" t="s">
        <v>688</v>
      </c>
      <c r="M380" s="184" t="s">
        <v>395</v>
      </c>
      <c r="T380" s="178"/>
    </row>
    <row r="381" spans="1:20" s="185" customFormat="1" x14ac:dyDescent="0.4">
      <c r="A381" s="178" t="s">
        <v>2329</v>
      </c>
      <c r="B381" s="178"/>
      <c r="C381" s="186" t="s">
        <v>2631</v>
      </c>
      <c r="D381" s="179">
        <v>45870</v>
      </c>
      <c r="E381" s="180">
        <v>45966</v>
      </c>
      <c r="F381" s="181">
        <v>11901.54</v>
      </c>
      <c r="G381" s="182" t="s">
        <v>4235</v>
      </c>
      <c r="H381" s="178" t="s">
        <v>4254</v>
      </c>
      <c r="I381" s="178" t="s">
        <v>4421</v>
      </c>
      <c r="J381" s="178" t="s">
        <v>394</v>
      </c>
      <c r="K381" s="183"/>
      <c r="L381" s="184" t="s">
        <v>688</v>
      </c>
      <c r="M381" s="184" t="s">
        <v>395</v>
      </c>
      <c r="T381" s="178"/>
    </row>
    <row r="382" spans="1:20" s="185" customFormat="1" x14ac:dyDescent="0.4">
      <c r="A382" s="178" t="s">
        <v>2329</v>
      </c>
      <c r="B382" s="178"/>
      <c r="C382" s="186" t="s">
        <v>2632</v>
      </c>
      <c r="D382" s="179">
        <v>45870</v>
      </c>
      <c r="E382" s="180">
        <v>45966</v>
      </c>
      <c r="F382" s="181">
        <v>-15512.6</v>
      </c>
      <c r="G382" s="182" t="s">
        <v>4235</v>
      </c>
      <c r="H382" s="178" t="s">
        <v>4254</v>
      </c>
      <c r="I382" s="178" t="s">
        <v>4420</v>
      </c>
      <c r="J382" s="178" t="s">
        <v>412</v>
      </c>
      <c r="K382" s="183"/>
      <c r="L382" s="184" t="s">
        <v>688</v>
      </c>
      <c r="M382" s="184" t="s">
        <v>413</v>
      </c>
      <c r="T382" s="178"/>
    </row>
    <row r="383" spans="1:20" s="185" customFormat="1" x14ac:dyDescent="0.4">
      <c r="A383" s="178" t="s">
        <v>2329</v>
      </c>
      <c r="B383" s="178"/>
      <c r="C383" s="186" t="s">
        <v>2633</v>
      </c>
      <c r="D383" s="179">
        <v>45870</v>
      </c>
      <c r="E383" s="180">
        <v>45966</v>
      </c>
      <c r="F383" s="181">
        <v>20379.52</v>
      </c>
      <c r="G383" s="182" t="s">
        <v>4235</v>
      </c>
      <c r="H383" s="178" t="s">
        <v>4254</v>
      </c>
      <c r="I383" s="178" t="s">
        <v>4422</v>
      </c>
      <c r="J383" s="178" t="s">
        <v>412</v>
      </c>
      <c r="K383" s="183"/>
      <c r="L383" s="184" t="s">
        <v>688</v>
      </c>
      <c r="M383" s="184" t="s">
        <v>413</v>
      </c>
      <c r="T383" s="178"/>
    </row>
    <row r="384" spans="1:20" s="185" customFormat="1" x14ac:dyDescent="0.4">
      <c r="A384" s="178" t="s">
        <v>2329</v>
      </c>
      <c r="B384" s="178"/>
      <c r="C384" s="186" t="s">
        <v>2634</v>
      </c>
      <c r="D384" s="179">
        <v>45870</v>
      </c>
      <c r="E384" s="180">
        <v>45966</v>
      </c>
      <c r="F384" s="181">
        <v>-15403.61</v>
      </c>
      <c r="G384" s="182" t="s">
        <v>4235</v>
      </c>
      <c r="H384" s="178" t="s">
        <v>4254</v>
      </c>
      <c r="I384" s="178" t="s">
        <v>4423</v>
      </c>
      <c r="J384" s="178" t="s">
        <v>426</v>
      </c>
      <c r="K384" s="183"/>
      <c r="L384" s="184" t="s">
        <v>688</v>
      </c>
      <c r="M384" s="184" t="s">
        <v>427</v>
      </c>
      <c r="T384" s="178"/>
    </row>
    <row r="385" spans="1:20" s="185" customFormat="1" x14ac:dyDescent="0.4">
      <c r="A385" s="178" t="s">
        <v>2329</v>
      </c>
      <c r="B385" s="178"/>
      <c r="C385" s="186" t="s">
        <v>2635</v>
      </c>
      <c r="D385" s="179">
        <v>45870</v>
      </c>
      <c r="E385" s="180">
        <v>45966</v>
      </c>
      <c r="F385" s="181">
        <v>-8087.88</v>
      </c>
      <c r="G385" s="182" t="s">
        <v>4235</v>
      </c>
      <c r="H385" s="178" t="s">
        <v>4254</v>
      </c>
      <c r="I385" s="178" t="s">
        <v>4423</v>
      </c>
      <c r="J385" s="178" t="s">
        <v>426</v>
      </c>
      <c r="K385" s="183"/>
      <c r="L385" s="184" t="s">
        <v>688</v>
      </c>
      <c r="M385" s="184" t="s">
        <v>427</v>
      </c>
      <c r="T385" s="178"/>
    </row>
    <row r="386" spans="1:20" s="185" customFormat="1" x14ac:dyDescent="0.4">
      <c r="A386" s="178" t="s">
        <v>2329</v>
      </c>
      <c r="B386" s="178"/>
      <c r="C386" s="186" t="s">
        <v>2636</v>
      </c>
      <c r="D386" s="179">
        <v>45870</v>
      </c>
      <c r="E386" s="180">
        <v>45966</v>
      </c>
      <c r="F386" s="181">
        <v>23491.5</v>
      </c>
      <c r="G386" s="182" t="s">
        <v>4235</v>
      </c>
      <c r="H386" s="178" t="s">
        <v>4254</v>
      </c>
      <c r="I386" s="178" t="s">
        <v>4424</v>
      </c>
      <c r="J386" s="178" t="s">
        <v>426</v>
      </c>
      <c r="K386" s="183"/>
      <c r="L386" s="184" t="s">
        <v>688</v>
      </c>
      <c r="M386" s="184" t="s">
        <v>427</v>
      </c>
      <c r="T386" s="178"/>
    </row>
    <row r="387" spans="1:20" s="185" customFormat="1" x14ac:dyDescent="0.4">
      <c r="A387" s="178" t="s">
        <v>2329</v>
      </c>
      <c r="B387" s="178"/>
      <c r="C387" s="186" t="s">
        <v>2637</v>
      </c>
      <c r="D387" s="179">
        <v>45870</v>
      </c>
      <c r="E387" s="180">
        <v>45966</v>
      </c>
      <c r="F387" s="181">
        <v>-20639.62</v>
      </c>
      <c r="G387" s="182" t="s">
        <v>4235</v>
      </c>
      <c r="H387" s="178" t="s">
        <v>4254</v>
      </c>
      <c r="I387" s="178" t="s">
        <v>4425</v>
      </c>
      <c r="J387" s="178" t="s">
        <v>386</v>
      </c>
      <c r="K387" s="183"/>
      <c r="L387" s="184" t="s">
        <v>688</v>
      </c>
      <c r="M387" s="184" t="s">
        <v>387</v>
      </c>
      <c r="T387" s="178"/>
    </row>
    <row r="388" spans="1:20" s="185" customFormat="1" x14ac:dyDescent="0.4">
      <c r="A388" s="178" t="s">
        <v>2329</v>
      </c>
      <c r="B388" s="178"/>
      <c r="C388" s="186" t="s">
        <v>2638</v>
      </c>
      <c r="D388" s="179">
        <v>45870</v>
      </c>
      <c r="E388" s="180">
        <v>45966</v>
      </c>
      <c r="F388" s="181">
        <v>-0.01</v>
      </c>
      <c r="G388" s="182" t="s">
        <v>4235</v>
      </c>
      <c r="H388" s="178" t="s">
        <v>4254</v>
      </c>
      <c r="I388" s="178" t="s">
        <v>4426</v>
      </c>
      <c r="J388" s="178" t="s">
        <v>474</v>
      </c>
      <c r="K388" s="183"/>
      <c r="L388" s="184" t="s">
        <v>688</v>
      </c>
      <c r="M388" s="184" t="s">
        <v>475</v>
      </c>
      <c r="T388" s="178"/>
    </row>
    <row r="389" spans="1:20" s="185" customFormat="1" x14ac:dyDescent="0.4">
      <c r="A389" s="178" t="s">
        <v>2329</v>
      </c>
      <c r="B389" s="178"/>
      <c r="C389" s="186" t="s">
        <v>2639</v>
      </c>
      <c r="D389" s="179">
        <v>45870</v>
      </c>
      <c r="E389" s="180">
        <v>45966</v>
      </c>
      <c r="F389" s="181">
        <v>-0.01</v>
      </c>
      <c r="G389" s="182" t="s">
        <v>4235</v>
      </c>
      <c r="H389" s="178" t="s">
        <v>4254</v>
      </c>
      <c r="I389" s="178" t="s">
        <v>4426</v>
      </c>
      <c r="J389" s="178" t="s">
        <v>474</v>
      </c>
      <c r="K389" s="183"/>
      <c r="L389" s="184" t="s">
        <v>688</v>
      </c>
      <c r="M389" s="184" t="s">
        <v>475</v>
      </c>
      <c r="T389" s="178"/>
    </row>
    <row r="390" spans="1:20" s="185" customFormat="1" x14ac:dyDescent="0.4">
      <c r="A390" s="178" t="s">
        <v>2329</v>
      </c>
      <c r="B390" s="178"/>
      <c r="C390" s="186" t="s">
        <v>2640</v>
      </c>
      <c r="D390" s="179">
        <v>45870</v>
      </c>
      <c r="E390" s="180">
        <v>45966</v>
      </c>
      <c r="F390" s="181">
        <v>-19840.740000000002</v>
      </c>
      <c r="G390" s="182" t="s">
        <v>4235</v>
      </c>
      <c r="H390" s="178" t="s">
        <v>4254</v>
      </c>
      <c r="I390" s="178" t="s">
        <v>4426</v>
      </c>
      <c r="J390" s="178" t="s">
        <v>474</v>
      </c>
      <c r="K390" s="183"/>
      <c r="L390" s="184" t="s">
        <v>688</v>
      </c>
      <c r="M390" s="184" t="s">
        <v>475</v>
      </c>
      <c r="T390" s="178"/>
    </row>
    <row r="391" spans="1:20" s="185" customFormat="1" x14ac:dyDescent="0.4">
      <c r="A391" s="178" t="s">
        <v>2329</v>
      </c>
      <c r="B391" s="178"/>
      <c r="C391" s="186" t="s">
        <v>2641</v>
      </c>
      <c r="D391" s="179">
        <v>45870</v>
      </c>
      <c r="E391" s="180">
        <v>45966</v>
      </c>
      <c r="F391" s="181">
        <v>19850.75</v>
      </c>
      <c r="G391" s="182" t="s">
        <v>4235</v>
      </c>
      <c r="H391" s="178" t="s">
        <v>4254</v>
      </c>
      <c r="I391" s="178" t="s">
        <v>4427</v>
      </c>
      <c r="J391" s="178" t="s">
        <v>474</v>
      </c>
      <c r="K391" s="183"/>
      <c r="L391" s="184" t="s">
        <v>688</v>
      </c>
      <c r="M391" s="184" t="s">
        <v>475</v>
      </c>
      <c r="T391" s="178"/>
    </row>
    <row r="392" spans="1:20" s="185" customFormat="1" x14ac:dyDescent="0.4">
      <c r="A392" s="178" t="s">
        <v>2329</v>
      </c>
      <c r="B392" s="178"/>
      <c r="C392" s="186" t="s">
        <v>2642</v>
      </c>
      <c r="D392" s="179">
        <v>45931</v>
      </c>
      <c r="E392" s="180">
        <v>45966</v>
      </c>
      <c r="F392" s="181">
        <v>75750.240000000005</v>
      </c>
      <c r="G392" s="182" t="s">
        <v>4235</v>
      </c>
      <c r="H392" s="178" t="s">
        <v>4254</v>
      </c>
      <c r="I392" s="178" t="s">
        <v>4428</v>
      </c>
      <c r="J392" s="178" t="s">
        <v>50</v>
      </c>
      <c r="K392" s="183"/>
      <c r="L392" s="184" t="s">
        <v>688</v>
      </c>
      <c r="M392" s="184" t="s">
        <v>51</v>
      </c>
      <c r="T392" s="178"/>
    </row>
    <row r="393" spans="1:20" s="185" customFormat="1" x14ac:dyDescent="0.4">
      <c r="A393" s="178" t="s">
        <v>2329</v>
      </c>
      <c r="B393" s="178"/>
      <c r="C393" s="186" t="s">
        <v>2643</v>
      </c>
      <c r="D393" s="179">
        <v>45931</v>
      </c>
      <c r="E393" s="180">
        <v>45966</v>
      </c>
      <c r="F393" s="181">
        <v>99055.35</v>
      </c>
      <c r="G393" s="182" t="s">
        <v>4235</v>
      </c>
      <c r="H393" s="178" t="s">
        <v>4254</v>
      </c>
      <c r="I393" s="178" t="s">
        <v>4429</v>
      </c>
      <c r="J393" s="178" t="s">
        <v>44</v>
      </c>
      <c r="K393" s="183"/>
      <c r="L393" s="184" t="s">
        <v>688</v>
      </c>
      <c r="M393" s="184" t="s">
        <v>45</v>
      </c>
      <c r="T393" s="178"/>
    </row>
    <row r="394" spans="1:20" s="185" customFormat="1" x14ac:dyDescent="0.4">
      <c r="A394" s="178" t="s">
        <v>2329</v>
      </c>
      <c r="B394" s="178"/>
      <c r="C394" s="186" t="s">
        <v>2644</v>
      </c>
      <c r="D394" s="179">
        <v>45931</v>
      </c>
      <c r="E394" s="180">
        <v>45966</v>
      </c>
      <c r="F394" s="181">
        <v>44661.02</v>
      </c>
      <c r="G394" s="182" t="s">
        <v>4235</v>
      </c>
      <c r="H394" s="178" t="s">
        <v>4254</v>
      </c>
      <c r="I394" s="178" t="s">
        <v>4430</v>
      </c>
      <c r="J394" s="178" t="s">
        <v>398</v>
      </c>
      <c r="K394" s="183"/>
      <c r="L394" s="184" t="s">
        <v>688</v>
      </c>
      <c r="M394" s="184" t="s">
        <v>399</v>
      </c>
      <c r="T394" s="178"/>
    </row>
    <row r="395" spans="1:20" s="185" customFormat="1" x14ac:dyDescent="0.4">
      <c r="A395" s="178" t="s">
        <v>2329</v>
      </c>
      <c r="B395" s="178"/>
      <c r="C395" s="186" t="s">
        <v>2645</v>
      </c>
      <c r="D395" s="179">
        <v>45931</v>
      </c>
      <c r="E395" s="180">
        <v>45966</v>
      </c>
      <c r="F395" s="181">
        <v>61509.15</v>
      </c>
      <c r="G395" s="182" t="s">
        <v>4235</v>
      </c>
      <c r="H395" s="178" t="s">
        <v>4254</v>
      </c>
      <c r="I395" s="178" t="s">
        <v>4431</v>
      </c>
      <c r="J395" s="178" t="s">
        <v>40</v>
      </c>
      <c r="K395" s="183"/>
      <c r="L395" s="184" t="s">
        <v>688</v>
      </c>
      <c r="M395" s="184" t="s">
        <v>41</v>
      </c>
      <c r="T395" s="178"/>
    </row>
    <row r="396" spans="1:20" s="185" customFormat="1" x14ac:dyDescent="0.4">
      <c r="A396" s="178" t="s">
        <v>2329</v>
      </c>
      <c r="B396" s="178"/>
      <c r="C396" s="186" t="s">
        <v>2646</v>
      </c>
      <c r="D396" s="179">
        <v>45931</v>
      </c>
      <c r="E396" s="180">
        <v>45966</v>
      </c>
      <c r="F396" s="181">
        <v>42785.54</v>
      </c>
      <c r="G396" s="182" t="s">
        <v>4235</v>
      </c>
      <c r="H396" s="178" t="s">
        <v>4254</v>
      </c>
      <c r="I396" s="178" t="s">
        <v>4432</v>
      </c>
      <c r="J396" s="178" t="s">
        <v>440</v>
      </c>
      <c r="K396" s="183"/>
      <c r="L396" s="184" t="s">
        <v>688</v>
      </c>
      <c r="M396" s="184" t="s">
        <v>441</v>
      </c>
      <c r="T396" s="178"/>
    </row>
    <row r="397" spans="1:20" s="185" customFormat="1" x14ac:dyDescent="0.4">
      <c r="A397" s="178" t="s">
        <v>2329</v>
      </c>
      <c r="B397" s="178"/>
      <c r="C397" s="186" t="s">
        <v>2647</v>
      </c>
      <c r="D397" s="179">
        <v>45931</v>
      </c>
      <c r="E397" s="180">
        <v>45966</v>
      </c>
      <c r="F397" s="181">
        <v>17549.900000000001</v>
      </c>
      <c r="G397" s="182" t="s">
        <v>4235</v>
      </c>
      <c r="H397" s="178" t="s">
        <v>4254</v>
      </c>
      <c r="I397" s="178" t="s">
        <v>4433</v>
      </c>
      <c r="J397" s="178" t="s">
        <v>2204</v>
      </c>
      <c r="K397" s="183"/>
      <c r="L397" s="184" t="s">
        <v>688</v>
      </c>
      <c r="M397" s="184" t="s">
        <v>2237</v>
      </c>
      <c r="T397" s="178"/>
    </row>
    <row r="398" spans="1:20" s="185" customFormat="1" x14ac:dyDescent="0.4">
      <c r="A398" s="178" t="s">
        <v>2329</v>
      </c>
      <c r="B398" s="178"/>
      <c r="C398" s="186" t="s">
        <v>2648</v>
      </c>
      <c r="D398" s="179">
        <v>45931</v>
      </c>
      <c r="E398" s="180">
        <v>45966</v>
      </c>
      <c r="F398" s="181">
        <v>58290.77</v>
      </c>
      <c r="G398" s="182" t="s">
        <v>4235</v>
      </c>
      <c r="H398" s="178" t="s">
        <v>4254</v>
      </c>
      <c r="I398" s="178" t="s">
        <v>4434</v>
      </c>
      <c r="J398" s="178" t="s">
        <v>466</v>
      </c>
      <c r="K398" s="183"/>
      <c r="L398" s="184" t="s">
        <v>688</v>
      </c>
      <c r="M398" s="184" t="s">
        <v>467</v>
      </c>
      <c r="T398" s="178"/>
    </row>
    <row r="399" spans="1:20" s="185" customFormat="1" x14ac:dyDescent="0.4">
      <c r="A399" s="178" t="s">
        <v>2329</v>
      </c>
      <c r="B399" s="178"/>
      <c r="C399" s="186" t="s">
        <v>2649</v>
      </c>
      <c r="D399" s="179">
        <v>45931</v>
      </c>
      <c r="E399" s="180">
        <v>45966</v>
      </c>
      <c r="F399" s="181">
        <v>926150.77</v>
      </c>
      <c r="G399" s="182" t="s">
        <v>4235</v>
      </c>
      <c r="H399" s="178" t="s">
        <v>4254</v>
      </c>
      <c r="I399" s="178" t="s">
        <v>4435</v>
      </c>
      <c r="J399" s="178" t="s">
        <v>36</v>
      </c>
      <c r="K399" s="183"/>
      <c r="L399" s="184" t="s">
        <v>688</v>
      </c>
      <c r="M399" s="184" t="s">
        <v>37</v>
      </c>
      <c r="T399" s="178"/>
    </row>
    <row r="400" spans="1:20" s="185" customFormat="1" x14ac:dyDescent="0.4">
      <c r="A400" s="178" t="s">
        <v>2329</v>
      </c>
      <c r="B400" s="178"/>
      <c r="C400" s="186" t="s">
        <v>2650</v>
      </c>
      <c r="D400" s="179">
        <v>45931</v>
      </c>
      <c r="E400" s="180">
        <v>45966</v>
      </c>
      <c r="F400" s="181">
        <v>1594725.75</v>
      </c>
      <c r="G400" s="182" t="s">
        <v>4235</v>
      </c>
      <c r="H400" s="178" t="s">
        <v>4254</v>
      </c>
      <c r="I400" s="178" t="s">
        <v>4436</v>
      </c>
      <c r="J400" s="178" t="s">
        <v>32</v>
      </c>
      <c r="K400" s="183"/>
      <c r="L400" s="184" t="s">
        <v>688</v>
      </c>
      <c r="M400" s="184" t="s">
        <v>33</v>
      </c>
      <c r="T400" s="178"/>
    </row>
    <row r="401" spans="1:20" s="185" customFormat="1" x14ac:dyDescent="0.4">
      <c r="A401" s="178" t="s">
        <v>2330</v>
      </c>
      <c r="B401" s="178"/>
      <c r="C401" s="186">
        <v>616740132025</v>
      </c>
      <c r="D401" s="179">
        <v>45931</v>
      </c>
      <c r="E401" s="180">
        <v>45966</v>
      </c>
      <c r="F401" s="181">
        <v>13580</v>
      </c>
      <c r="G401" s="182" t="s">
        <v>4236</v>
      </c>
      <c r="H401" s="178" t="s">
        <v>4256</v>
      </c>
      <c r="I401" s="178" t="s">
        <v>4437</v>
      </c>
      <c r="J401" s="178" t="s">
        <v>32</v>
      </c>
      <c r="K401" s="183"/>
      <c r="L401" s="184" t="s">
        <v>688</v>
      </c>
      <c r="M401" s="184" t="s">
        <v>33</v>
      </c>
      <c r="T401" s="178"/>
    </row>
    <row r="402" spans="1:20" s="185" customFormat="1" x14ac:dyDescent="0.4">
      <c r="A402" s="178" t="s">
        <v>2330</v>
      </c>
      <c r="B402" s="178"/>
      <c r="C402" s="186">
        <v>616750132025</v>
      </c>
      <c r="D402" s="179">
        <v>45931</v>
      </c>
      <c r="E402" s="180">
        <v>45966</v>
      </c>
      <c r="F402" s="181">
        <v>2400</v>
      </c>
      <c r="G402" s="182" t="s">
        <v>4236</v>
      </c>
      <c r="H402" s="178" t="s">
        <v>4256</v>
      </c>
      <c r="I402" s="178" t="s">
        <v>4438</v>
      </c>
      <c r="J402" s="178" t="s">
        <v>358</v>
      </c>
      <c r="K402" s="183"/>
      <c r="L402" s="184" t="s">
        <v>688</v>
      </c>
      <c r="M402" s="184" t="s">
        <v>359</v>
      </c>
      <c r="T402" s="178"/>
    </row>
    <row r="403" spans="1:20" s="185" customFormat="1" x14ac:dyDescent="0.4">
      <c r="A403" s="178" t="s">
        <v>494</v>
      </c>
      <c r="B403" s="178"/>
      <c r="C403" s="186">
        <v>62402025</v>
      </c>
      <c r="D403" s="179">
        <v>45932</v>
      </c>
      <c r="E403" s="180">
        <v>45966</v>
      </c>
      <c r="F403" s="181">
        <v>160</v>
      </c>
      <c r="G403" s="182" t="s">
        <v>4237</v>
      </c>
      <c r="H403" s="178" t="s">
        <v>4257</v>
      </c>
      <c r="I403" s="178" t="s">
        <v>4439</v>
      </c>
      <c r="J403" s="178" t="s">
        <v>2</v>
      </c>
      <c r="K403" s="183"/>
      <c r="L403" s="184" t="s">
        <v>688</v>
      </c>
      <c r="M403" s="184" t="s">
        <v>3</v>
      </c>
      <c r="T403" s="178"/>
    </row>
    <row r="404" spans="1:20" s="185" customFormat="1" x14ac:dyDescent="0.4">
      <c r="A404" s="178" t="s">
        <v>494</v>
      </c>
      <c r="B404" s="178"/>
      <c r="C404" s="186">
        <v>62402025</v>
      </c>
      <c r="D404" s="179">
        <v>45932</v>
      </c>
      <c r="E404" s="180">
        <v>45966</v>
      </c>
      <c r="F404" s="181">
        <v>160</v>
      </c>
      <c r="G404" s="182" t="s">
        <v>4237</v>
      </c>
      <c r="H404" s="178" t="s">
        <v>4257</v>
      </c>
      <c r="I404" s="178" t="s">
        <v>4440</v>
      </c>
      <c r="J404" s="178" t="s">
        <v>68</v>
      </c>
      <c r="K404" s="183"/>
      <c r="L404" s="184" t="s">
        <v>688</v>
      </c>
      <c r="M404" s="184" t="s">
        <v>69</v>
      </c>
      <c r="T404" s="178"/>
    </row>
    <row r="405" spans="1:20" s="185" customFormat="1" x14ac:dyDescent="0.4">
      <c r="A405" s="178" t="s">
        <v>494</v>
      </c>
      <c r="B405" s="178"/>
      <c r="C405" s="186">
        <v>62402025</v>
      </c>
      <c r="D405" s="179">
        <v>45932</v>
      </c>
      <c r="E405" s="180">
        <v>45966</v>
      </c>
      <c r="F405" s="181">
        <v>160</v>
      </c>
      <c r="G405" s="182" t="s">
        <v>4237</v>
      </c>
      <c r="H405" s="178" t="s">
        <v>4257</v>
      </c>
      <c r="I405" s="178" t="s">
        <v>4441</v>
      </c>
      <c r="J405" s="178" t="s">
        <v>308</v>
      </c>
      <c r="K405" s="183"/>
      <c r="L405" s="184" t="s">
        <v>688</v>
      </c>
      <c r="M405" s="184" t="s">
        <v>309</v>
      </c>
      <c r="T405" s="178"/>
    </row>
    <row r="406" spans="1:20" s="185" customFormat="1" x14ac:dyDescent="0.4">
      <c r="A406" s="178" t="s">
        <v>494</v>
      </c>
      <c r="B406" s="178"/>
      <c r="C406" s="186">
        <v>62402025</v>
      </c>
      <c r="D406" s="179">
        <v>45932</v>
      </c>
      <c r="E406" s="180">
        <v>45966</v>
      </c>
      <c r="F406" s="181">
        <v>160</v>
      </c>
      <c r="G406" s="182" t="s">
        <v>4237</v>
      </c>
      <c r="H406" s="178" t="s">
        <v>4257</v>
      </c>
      <c r="I406" s="178" t="s">
        <v>4442</v>
      </c>
      <c r="J406" s="178" t="s">
        <v>110</v>
      </c>
      <c r="K406" s="183"/>
      <c r="L406" s="184" t="s">
        <v>688</v>
      </c>
      <c r="M406" s="184" t="s">
        <v>111</v>
      </c>
      <c r="T406" s="178"/>
    </row>
    <row r="407" spans="1:20" s="185" customFormat="1" x14ac:dyDescent="0.4">
      <c r="A407" s="178" t="s">
        <v>494</v>
      </c>
      <c r="B407" s="178"/>
      <c r="C407" s="186">
        <v>62402025</v>
      </c>
      <c r="D407" s="179">
        <v>45932</v>
      </c>
      <c r="E407" s="180">
        <v>45966</v>
      </c>
      <c r="F407" s="181">
        <v>160</v>
      </c>
      <c r="G407" s="182" t="s">
        <v>4237</v>
      </c>
      <c r="H407" s="178" t="s">
        <v>4257</v>
      </c>
      <c r="I407" s="178" t="s">
        <v>4443</v>
      </c>
      <c r="J407" s="178" t="s">
        <v>84</v>
      </c>
      <c r="K407" s="183"/>
      <c r="L407" s="184" t="s">
        <v>688</v>
      </c>
      <c r="M407" s="184" t="s">
        <v>85</v>
      </c>
      <c r="T407" s="178"/>
    </row>
    <row r="408" spans="1:20" s="185" customFormat="1" x14ac:dyDescent="0.4">
      <c r="A408" s="178" t="s">
        <v>494</v>
      </c>
      <c r="B408" s="178"/>
      <c r="C408" s="186">
        <v>62402025</v>
      </c>
      <c r="D408" s="179">
        <v>45932</v>
      </c>
      <c r="E408" s="180">
        <v>45966</v>
      </c>
      <c r="F408" s="181">
        <v>160</v>
      </c>
      <c r="G408" s="182" t="s">
        <v>4237</v>
      </c>
      <c r="H408" s="178" t="s">
        <v>4257</v>
      </c>
      <c r="I408" s="178" t="s">
        <v>4444</v>
      </c>
      <c r="J408" s="178" t="s">
        <v>505</v>
      </c>
      <c r="K408" s="183"/>
      <c r="L408" s="184" t="s">
        <v>688</v>
      </c>
      <c r="M408" s="184" t="s">
        <v>506</v>
      </c>
      <c r="T408" s="178"/>
    </row>
    <row r="409" spans="1:20" s="185" customFormat="1" x14ac:dyDescent="0.4">
      <c r="A409" s="178" t="s">
        <v>494</v>
      </c>
      <c r="B409" s="178"/>
      <c r="C409" s="186">
        <v>62402025</v>
      </c>
      <c r="D409" s="179">
        <v>45932</v>
      </c>
      <c r="E409" s="180">
        <v>45966</v>
      </c>
      <c r="F409" s="181">
        <v>160</v>
      </c>
      <c r="G409" s="182" t="s">
        <v>4237</v>
      </c>
      <c r="H409" s="178" t="s">
        <v>4257</v>
      </c>
      <c r="I409" s="178" t="s">
        <v>4445</v>
      </c>
      <c r="J409" s="178" t="s">
        <v>208</v>
      </c>
      <c r="K409" s="183"/>
      <c r="L409" s="184" t="s">
        <v>688</v>
      </c>
      <c r="M409" s="184" t="s">
        <v>209</v>
      </c>
      <c r="T409" s="178"/>
    </row>
    <row r="410" spans="1:20" s="185" customFormat="1" x14ac:dyDescent="0.4">
      <c r="A410" s="178" t="s">
        <v>494</v>
      </c>
      <c r="B410" s="178"/>
      <c r="C410" s="186">
        <v>62402025</v>
      </c>
      <c r="D410" s="179">
        <v>45932</v>
      </c>
      <c r="E410" s="180">
        <v>45966</v>
      </c>
      <c r="F410" s="181">
        <v>160</v>
      </c>
      <c r="G410" s="182" t="s">
        <v>4237</v>
      </c>
      <c r="H410" s="178" t="s">
        <v>4257</v>
      </c>
      <c r="I410" s="178" t="s">
        <v>4446</v>
      </c>
      <c r="J410" s="178" t="s">
        <v>4</v>
      </c>
      <c r="K410" s="183"/>
      <c r="L410" s="184" t="s">
        <v>688</v>
      </c>
      <c r="M410" s="184" t="s">
        <v>5</v>
      </c>
      <c r="T410" s="178"/>
    </row>
    <row r="411" spans="1:20" s="185" customFormat="1" x14ac:dyDescent="0.4">
      <c r="A411" s="178" t="s">
        <v>494</v>
      </c>
      <c r="B411" s="178"/>
      <c r="C411" s="186">
        <v>62402025</v>
      </c>
      <c r="D411" s="179">
        <v>45932</v>
      </c>
      <c r="E411" s="180">
        <v>45966</v>
      </c>
      <c r="F411" s="181">
        <v>160</v>
      </c>
      <c r="G411" s="182" t="s">
        <v>4237</v>
      </c>
      <c r="H411" s="178" t="s">
        <v>4257</v>
      </c>
      <c r="I411" s="178" t="s">
        <v>4447</v>
      </c>
      <c r="J411" s="178" t="s">
        <v>142</v>
      </c>
      <c r="K411" s="183"/>
      <c r="L411" s="184" t="s">
        <v>688</v>
      </c>
      <c r="M411" s="184" t="s">
        <v>143</v>
      </c>
      <c r="T411" s="178"/>
    </row>
    <row r="412" spans="1:20" s="185" customFormat="1" x14ac:dyDescent="0.4">
      <c r="A412" s="178" t="s">
        <v>494</v>
      </c>
      <c r="B412" s="178"/>
      <c r="C412" s="186">
        <v>62402025</v>
      </c>
      <c r="D412" s="179">
        <v>45932</v>
      </c>
      <c r="E412" s="180">
        <v>45966</v>
      </c>
      <c r="F412" s="181">
        <v>160</v>
      </c>
      <c r="G412" s="182" t="s">
        <v>4237</v>
      </c>
      <c r="H412" s="178" t="s">
        <v>4257</v>
      </c>
      <c r="I412" s="178" t="s">
        <v>4448</v>
      </c>
      <c r="J412" s="178" t="s">
        <v>144</v>
      </c>
      <c r="K412" s="183"/>
      <c r="L412" s="184" t="s">
        <v>688</v>
      </c>
      <c r="M412" s="184" t="s">
        <v>145</v>
      </c>
      <c r="T412" s="178"/>
    </row>
    <row r="413" spans="1:20" s="185" customFormat="1" x14ac:dyDescent="0.4">
      <c r="A413" s="178" t="s">
        <v>494</v>
      </c>
      <c r="B413" s="178"/>
      <c r="C413" s="186">
        <v>62402025</v>
      </c>
      <c r="D413" s="179">
        <v>45932</v>
      </c>
      <c r="E413" s="180">
        <v>45966</v>
      </c>
      <c r="F413" s="181">
        <v>160</v>
      </c>
      <c r="G413" s="182" t="s">
        <v>4237</v>
      </c>
      <c r="H413" s="178" t="s">
        <v>4257</v>
      </c>
      <c r="I413" s="178" t="s">
        <v>4449</v>
      </c>
      <c r="J413" s="178" t="s">
        <v>210</v>
      </c>
      <c r="K413" s="183"/>
      <c r="L413" s="184" t="s">
        <v>688</v>
      </c>
      <c r="M413" s="184" t="s">
        <v>211</v>
      </c>
      <c r="T413" s="178"/>
    </row>
    <row r="414" spans="1:20" s="185" customFormat="1" x14ac:dyDescent="0.4">
      <c r="A414" s="178" t="s">
        <v>494</v>
      </c>
      <c r="B414" s="178"/>
      <c r="C414" s="186">
        <v>62402025</v>
      </c>
      <c r="D414" s="179">
        <v>45932</v>
      </c>
      <c r="E414" s="180">
        <v>45966</v>
      </c>
      <c r="F414" s="181">
        <v>160</v>
      </c>
      <c r="G414" s="182" t="s">
        <v>4237</v>
      </c>
      <c r="H414" s="178" t="s">
        <v>4257</v>
      </c>
      <c r="I414" s="178" t="s">
        <v>4450</v>
      </c>
      <c r="J414" s="178" t="s">
        <v>248</v>
      </c>
      <c r="K414" s="183"/>
      <c r="L414" s="184" t="s">
        <v>688</v>
      </c>
      <c r="M414" s="184" t="s">
        <v>249</v>
      </c>
      <c r="T414" s="178"/>
    </row>
    <row r="415" spans="1:20" s="185" customFormat="1" x14ac:dyDescent="0.4">
      <c r="A415" s="178" t="s">
        <v>494</v>
      </c>
      <c r="B415" s="178"/>
      <c r="C415" s="186">
        <v>62402025</v>
      </c>
      <c r="D415" s="179">
        <v>45932</v>
      </c>
      <c r="E415" s="180">
        <v>45966</v>
      </c>
      <c r="F415" s="181">
        <v>160</v>
      </c>
      <c r="G415" s="182" t="s">
        <v>4237</v>
      </c>
      <c r="H415" s="178" t="s">
        <v>4257</v>
      </c>
      <c r="I415" s="178" t="s">
        <v>4451</v>
      </c>
      <c r="J415" s="178" t="s">
        <v>108</v>
      </c>
      <c r="K415" s="183"/>
      <c r="L415" s="184" t="s">
        <v>688</v>
      </c>
      <c r="M415" s="184" t="s">
        <v>109</v>
      </c>
      <c r="T415" s="178"/>
    </row>
    <row r="416" spans="1:20" s="185" customFormat="1" x14ac:dyDescent="0.4">
      <c r="A416" s="178" t="s">
        <v>494</v>
      </c>
      <c r="B416" s="178"/>
      <c r="C416" s="186">
        <v>62402025</v>
      </c>
      <c r="D416" s="179">
        <v>45932</v>
      </c>
      <c r="E416" s="180">
        <v>45966</v>
      </c>
      <c r="F416" s="181">
        <v>160</v>
      </c>
      <c r="G416" s="182" t="s">
        <v>4237</v>
      </c>
      <c r="H416" s="178" t="s">
        <v>4257</v>
      </c>
      <c r="I416" s="178" t="s">
        <v>4452</v>
      </c>
      <c r="J416" s="178" t="s">
        <v>196</v>
      </c>
      <c r="K416" s="183"/>
      <c r="L416" s="184" t="s">
        <v>688</v>
      </c>
      <c r="M416" s="184" t="s">
        <v>197</v>
      </c>
      <c r="T416" s="178"/>
    </row>
    <row r="417" spans="1:20" s="185" customFormat="1" x14ac:dyDescent="0.4">
      <c r="A417" s="178" t="s">
        <v>494</v>
      </c>
      <c r="B417" s="178"/>
      <c r="C417" s="186">
        <v>62402025</v>
      </c>
      <c r="D417" s="179">
        <v>45932</v>
      </c>
      <c r="E417" s="180">
        <v>45966</v>
      </c>
      <c r="F417" s="181">
        <v>160</v>
      </c>
      <c r="G417" s="182" t="s">
        <v>4237</v>
      </c>
      <c r="H417" s="178" t="s">
        <v>4257</v>
      </c>
      <c r="I417" s="178" t="s">
        <v>4453</v>
      </c>
      <c r="J417" s="178" t="s">
        <v>264</v>
      </c>
      <c r="K417" s="183"/>
      <c r="L417" s="184" t="s">
        <v>688</v>
      </c>
      <c r="M417" s="184" t="s">
        <v>265</v>
      </c>
      <c r="T417" s="178"/>
    </row>
    <row r="418" spans="1:20" s="185" customFormat="1" x14ac:dyDescent="0.4">
      <c r="A418" s="178" t="s">
        <v>494</v>
      </c>
      <c r="B418" s="178"/>
      <c r="C418" s="186">
        <v>62402025</v>
      </c>
      <c r="D418" s="179">
        <v>45932</v>
      </c>
      <c r="E418" s="180">
        <v>45966</v>
      </c>
      <c r="F418" s="181">
        <v>160</v>
      </c>
      <c r="G418" s="182" t="s">
        <v>4237</v>
      </c>
      <c r="H418" s="178" t="s">
        <v>4257</v>
      </c>
      <c r="I418" s="178" t="s">
        <v>4454</v>
      </c>
      <c r="J418" s="178" t="s">
        <v>250</v>
      </c>
      <c r="K418" s="183"/>
      <c r="L418" s="184" t="s">
        <v>688</v>
      </c>
      <c r="M418" s="184" t="s">
        <v>251</v>
      </c>
      <c r="T418" s="178"/>
    </row>
    <row r="419" spans="1:20" s="185" customFormat="1" x14ac:dyDescent="0.4">
      <c r="A419" s="178" t="s">
        <v>494</v>
      </c>
      <c r="B419" s="178"/>
      <c r="C419" s="186">
        <v>62402025</v>
      </c>
      <c r="D419" s="179">
        <v>45932</v>
      </c>
      <c r="E419" s="180">
        <v>45966</v>
      </c>
      <c r="F419" s="181">
        <v>160</v>
      </c>
      <c r="G419" s="182" t="s">
        <v>4237</v>
      </c>
      <c r="H419" s="178" t="s">
        <v>4257</v>
      </c>
      <c r="I419" s="178" t="s">
        <v>4455</v>
      </c>
      <c r="J419" s="178" t="s">
        <v>182</v>
      </c>
      <c r="K419" s="183"/>
      <c r="L419" s="184" t="s">
        <v>688</v>
      </c>
      <c r="M419" s="184" t="s">
        <v>183</v>
      </c>
      <c r="T419" s="178"/>
    </row>
    <row r="420" spans="1:20" s="185" customFormat="1" x14ac:dyDescent="0.4">
      <c r="A420" s="178" t="s">
        <v>494</v>
      </c>
      <c r="B420" s="178"/>
      <c r="C420" s="186">
        <v>62402025</v>
      </c>
      <c r="D420" s="179">
        <v>45932</v>
      </c>
      <c r="E420" s="180">
        <v>45966</v>
      </c>
      <c r="F420" s="181">
        <v>160</v>
      </c>
      <c r="G420" s="182" t="s">
        <v>4237</v>
      </c>
      <c r="H420" s="178" t="s">
        <v>4257</v>
      </c>
      <c r="I420" s="178" t="s">
        <v>4456</v>
      </c>
      <c r="J420" s="178" t="s">
        <v>426</v>
      </c>
      <c r="K420" s="183"/>
      <c r="L420" s="184" t="s">
        <v>688</v>
      </c>
      <c r="M420" s="184" t="s">
        <v>427</v>
      </c>
      <c r="T420" s="178"/>
    </row>
    <row r="421" spans="1:20" s="185" customFormat="1" x14ac:dyDescent="0.4">
      <c r="A421" s="178" t="s">
        <v>494</v>
      </c>
      <c r="B421" s="178"/>
      <c r="C421" s="186">
        <v>62402025</v>
      </c>
      <c r="D421" s="179">
        <v>45932</v>
      </c>
      <c r="E421" s="180">
        <v>45966</v>
      </c>
      <c r="F421" s="181">
        <v>160</v>
      </c>
      <c r="G421" s="182" t="s">
        <v>4237</v>
      </c>
      <c r="H421" s="178" t="s">
        <v>4257</v>
      </c>
      <c r="I421" s="178" t="s">
        <v>4457</v>
      </c>
      <c r="J421" s="178" t="s">
        <v>428</v>
      </c>
      <c r="K421" s="183"/>
      <c r="L421" s="184" t="s">
        <v>688</v>
      </c>
      <c r="M421" s="184" t="s">
        <v>429</v>
      </c>
      <c r="T421" s="178"/>
    </row>
    <row r="422" spans="1:20" s="185" customFormat="1" x14ac:dyDescent="0.4">
      <c r="A422" s="178" t="s">
        <v>494</v>
      </c>
      <c r="B422" s="178"/>
      <c r="C422" s="186">
        <v>62402025</v>
      </c>
      <c r="D422" s="179">
        <v>45932</v>
      </c>
      <c r="E422" s="180">
        <v>45966</v>
      </c>
      <c r="F422" s="181">
        <v>160</v>
      </c>
      <c r="G422" s="182" t="s">
        <v>4237</v>
      </c>
      <c r="H422" s="178" t="s">
        <v>4257</v>
      </c>
      <c r="I422" s="178" t="s">
        <v>4458</v>
      </c>
      <c r="J422" s="178" t="s">
        <v>48</v>
      </c>
      <c r="K422" s="183"/>
      <c r="L422" s="184" t="s">
        <v>688</v>
      </c>
      <c r="M422" s="184" t="s">
        <v>49</v>
      </c>
      <c r="T422" s="178"/>
    </row>
    <row r="423" spans="1:20" s="185" customFormat="1" x14ac:dyDescent="0.4">
      <c r="A423" s="178" t="s">
        <v>494</v>
      </c>
      <c r="B423" s="178"/>
      <c r="C423" s="186">
        <v>62402025</v>
      </c>
      <c r="D423" s="179">
        <v>45932</v>
      </c>
      <c r="E423" s="180">
        <v>45966</v>
      </c>
      <c r="F423" s="181">
        <v>160</v>
      </c>
      <c r="G423" s="182" t="s">
        <v>4237</v>
      </c>
      <c r="H423" s="178" t="s">
        <v>4257</v>
      </c>
      <c r="I423" s="178" t="s">
        <v>4459</v>
      </c>
      <c r="J423" s="178" t="s">
        <v>120</v>
      </c>
      <c r="K423" s="183"/>
      <c r="L423" s="184" t="s">
        <v>688</v>
      </c>
      <c r="M423" s="184" t="s">
        <v>121</v>
      </c>
      <c r="T423" s="178"/>
    </row>
    <row r="424" spans="1:20" s="185" customFormat="1" x14ac:dyDescent="0.4">
      <c r="A424" s="178" t="s">
        <v>494</v>
      </c>
      <c r="B424" s="178"/>
      <c r="C424" s="186">
        <v>62402025</v>
      </c>
      <c r="D424" s="179">
        <v>45932</v>
      </c>
      <c r="E424" s="180">
        <v>45966</v>
      </c>
      <c r="F424" s="181">
        <v>160</v>
      </c>
      <c r="G424" s="182" t="s">
        <v>4237</v>
      </c>
      <c r="H424" s="178" t="s">
        <v>4257</v>
      </c>
      <c r="I424" s="178" t="s">
        <v>4460</v>
      </c>
      <c r="J424" s="178" t="s">
        <v>240</v>
      </c>
      <c r="K424" s="183"/>
      <c r="L424" s="184" t="s">
        <v>688</v>
      </c>
      <c r="M424" s="184" t="s">
        <v>241</v>
      </c>
      <c r="T424" s="178"/>
    </row>
    <row r="425" spans="1:20" s="185" customFormat="1" x14ac:dyDescent="0.4">
      <c r="A425" s="178" t="s">
        <v>494</v>
      </c>
      <c r="B425" s="178"/>
      <c r="C425" s="186">
        <v>62402025</v>
      </c>
      <c r="D425" s="179">
        <v>45932</v>
      </c>
      <c r="E425" s="180">
        <v>45966</v>
      </c>
      <c r="F425" s="181">
        <v>160</v>
      </c>
      <c r="G425" s="182" t="s">
        <v>4237</v>
      </c>
      <c r="H425" s="178" t="s">
        <v>4257</v>
      </c>
      <c r="I425" s="178" t="s">
        <v>4461</v>
      </c>
      <c r="J425" s="178" t="s">
        <v>262</v>
      </c>
      <c r="K425" s="183"/>
      <c r="L425" s="184" t="s">
        <v>688</v>
      </c>
      <c r="M425" s="184" t="s">
        <v>263</v>
      </c>
      <c r="T425" s="178"/>
    </row>
    <row r="426" spans="1:20" s="185" customFormat="1" x14ac:dyDescent="0.4">
      <c r="A426" s="178" t="s">
        <v>494</v>
      </c>
      <c r="B426" s="178"/>
      <c r="C426" s="186">
        <v>62402025</v>
      </c>
      <c r="D426" s="179">
        <v>45932</v>
      </c>
      <c r="E426" s="180">
        <v>45966</v>
      </c>
      <c r="F426" s="181">
        <v>160</v>
      </c>
      <c r="G426" s="182" t="s">
        <v>4237</v>
      </c>
      <c r="H426" s="178" t="s">
        <v>4257</v>
      </c>
      <c r="I426" s="178" t="s">
        <v>4462</v>
      </c>
      <c r="J426" s="178" t="s">
        <v>398</v>
      </c>
      <c r="K426" s="183"/>
      <c r="L426" s="184" t="s">
        <v>688</v>
      </c>
      <c r="M426" s="184" t="s">
        <v>399</v>
      </c>
      <c r="T426" s="178"/>
    </row>
    <row r="427" spans="1:20" s="185" customFormat="1" x14ac:dyDescent="0.4">
      <c r="A427" s="178" t="s">
        <v>494</v>
      </c>
      <c r="B427" s="178"/>
      <c r="C427" s="186">
        <v>62402025</v>
      </c>
      <c r="D427" s="179">
        <v>45932</v>
      </c>
      <c r="E427" s="180">
        <v>45966</v>
      </c>
      <c r="F427" s="181">
        <v>160</v>
      </c>
      <c r="G427" s="182" t="s">
        <v>4237</v>
      </c>
      <c r="H427" s="178" t="s">
        <v>4257</v>
      </c>
      <c r="I427" s="178" t="s">
        <v>4463</v>
      </c>
      <c r="J427" s="178" t="s">
        <v>272</v>
      </c>
      <c r="K427" s="183"/>
      <c r="L427" s="184" t="s">
        <v>688</v>
      </c>
      <c r="M427" s="184" t="s">
        <v>273</v>
      </c>
      <c r="T427" s="178"/>
    </row>
    <row r="428" spans="1:20" s="185" customFormat="1" x14ac:dyDescent="0.4">
      <c r="A428" s="178" t="s">
        <v>494</v>
      </c>
      <c r="B428" s="178"/>
      <c r="C428" s="186">
        <v>62402025</v>
      </c>
      <c r="D428" s="179">
        <v>45932</v>
      </c>
      <c r="E428" s="180">
        <v>45966</v>
      </c>
      <c r="F428" s="181">
        <v>160</v>
      </c>
      <c r="G428" s="182" t="s">
        <v>4237</v>
      </c>
      <c r="H428" s="178" t="s">
        <v>4257</v>
      </c>
      <c r="I428" s="178" t="s">
        <v>4464</v>
      </c>
      <c r="J428" s="178" t="s">
        <v>350</v>
      </c>
      <c r="K428" s="183"/>
      <c r="L428" s="184" t="s">
        <v>688</v>
      </c>
      <c r="M428" s="184" t="s">
        <v>351</v>
      </c>
      <c r="T428" s="178"/>
    </row>
    <row r="429" spans="1:20" s="185" customFormat="1" x14ac:dyDescent="0.4">
      <c r="A429" s="178" t="s">
        <v>494</v>
      </c>
      <c r="B429" s="178"/>
      <c r="C429" s="186">
        <v>62402025</v>
      </c>
      <c r="D429" s="179">
        <v>45932</v>
      </c>
      <c r="E429" s="180">
        <v>45966</v>
      </c>
      <c r="F429" s="181">
        <v>160</v>
      </c>
      <c r="G429" s="182" t="s">
        <v>4237</v>
      </c>
      <c r="H429" s="178" t="s">
        <v>4257</v>
      </c>
      <c r="I429" s="178" t="s">
        <v>4465</v>
      </c>
      <c r="J429" s="178" t="s">
        <v>76</v>
      </c>
      <c r="K429" s="183"/>
      <c r="L429" s="184" t="s">
        <v>688</v>
      </c>
      <c r="M429" s="184" t="s">
        <v>77</v>
      </c>
      <c r="T429" s="178"/>
    </row>
    <row r="430" spans="1:20" s="185" customFormat="1" x14ac:dyDescent="0.4">
      <c r="A430" s="178" t="s">
        <v>494</v>
      </c>
      <c r="B430" s="178"/>
      <c r="C430" s="186">
        <v>62402025</v>
      </c>
      <c r="D430" s="179">
        <v>45932</v>
      </c>
      <c r="E430" s="180">
        <v>45966</v>
      </c>
      <c r="F430" s="181">
        <v>160</v>
      </c>
      <c r="G430" s="182" t="s">
        <v>4237</v>
      </c>
      <c r="H430" s="178" t="s">
        <v>4257</v>
      </c>
      <c r="I430" s="178" t="s">
        <v>4466</v>
      </c>
      <c r="J430" s="178" t="s">
        <v>400</v>
      </c>
      <c r="K430" s="183"/>
      <c r="L430" s="184" t="s">
        <v>688</v>
      </c>
      <c r="M430" s="184" t="s">
        <v>401</v>
      </c>
      <c r="T430" s="178"/>
    </row>
    <row r="431" spans="1:20" s="185" customFormat="1" x14ac:dyDescent="0.4">
      <c r="A431" s="178" t="s">
        <v>494</v>
      </c>
      <c r="B431" s="178"/>
      <c r="C431" s="186">
        <v>62402025</v>
      </c>
      <c r="D431" s="179">
        <v>45932</v>
      </c>
      <c r="E431" s="180">
        <v>45966</v>
      </c>
      <c r="F431" s="181">
        <v>160</v>
      </c>
      <c r="G431" s="182" t="s">
        <v>4237</v>
      </c>
      <c r="H431" s="178" t="s">
        <v>4257</v>
      </c>
      <c r="I431" s="178" t="s">
        <v>4467</v>
      </c>
      <c r="J431" s="178" t="s">
        <v>150</v>
      </c>
      <c r="K431" s="183"/>
      <c r="L431" s="184" t="s">
        <v>688</v>
      </c>
      <c r="M431" s="184" t="s">
        <v>151</v>
      </c>
      <c r="T431" s="178"/>
    </row>
    <row r="432" spans="1:20" s="185" customFormat="1" x14ac:dyDescent="0.4">
      <c r="A432" s="178" t="s">
        <v>494</v>
      </c>
      <c r="B432" s="178"/>
      <c r="C432" s="186">
        <v>62402025</v>
      </c>
      <c r="D432" s="179">
        <v>45932</v>
      </c>
      <c r="E432" s="180">
        <v>45966</v>
      </c>
      <c r="F432" s="181">
        <v>160</v>
      </c>
      <c r="G432" s="182" t="s">
        <v>4237</v>
      </c>
      <c r="H432" s="178" t="s">
        <v>4257</v>
      </c>
      <c r="I432" s="178" t="s">
        <v>4468</v>
      </c>
      <c r="J432" s="178" t="s">
        <v>352</v>
      </c>
      <c r="K432" s="183"/>
      <c r="L432" s="184" t="s">
        <v>688</v>
      </c>
      <c r="M432" s="184" t="s">
        <v>353</v>
      </c>
      <c r="T432" s="178"/>
    </row>
    <row r="433" spans="1:20" s="185" customFormat="1" x14ac:dyDescent="0.4">
      <c r="A433" s="178" t="s">
        <v>494</v>
      </c>
      <c r="B433" s="178"/>
      <c r="C433" s="186">
        <v>62402025</v>
      </c>
      <c r="D433" s="179">
        <v>45932</v>
      </c>
      <c r="E433" s="180">
        <v>45966</v>
      </c>
      <c r="F433" s="181">
        <v>160</v>
      </c>
      <c r="G433" s="182" t="s">
        <v>4237</v>
      </c>
      <c r="H433" s="178" t="s">
        <v>4257</v>
      </c>
      <c r="I433" s="178" t="s">
        <v>4469</v>
      </c>
      <c r="J433" s="178" t="s">
        <v>186</v>
      </c>
      <c r="K433" s="183"/>
      <c r="L433" s="184" t="s">
        <v>688</v>
      </c>
      <c r="M433" s="184" t="s">
        <v>187</v>
      </c>
      <c r="T433" s="178"/>
    </row>
    <row r="434" spans="1:20" s="185" customFormat="1" x14ac:dyDescent="0.4">
      <c r="A434" s="178" t="s">
        <v>494</v>
      </c>
      <c r="B434" s="178"/>
      <c r="C434" s="186">
        <v>62402025</v>
      </c>
      <c r="D434" s="179">
        <v>45932</v>
      </c>
      <c r="E434" s="180">
        <v>45966</v>
      </c>
      <c r="F434" s="181">
        <v>160</v>
      </c>
      <c r="G434" s="182" t="s">
        <v>4237</v>
      </c>
      <c r="H434" s="178" t="s">
        <v>4257</v>
      </c>
      <c r="I434" s="178" t="s">
        <v>4470</v>
      </c>
      <c r="J434" s="178" t="s">
        <v>402</v>
      </c>
      <c r="K434" s="183"/>
      <c r="L434" s="184" t="s">
        <v>688</v>
      </c>
      <c r="M434" s="184" t="s">
        <v>403</v>
      </c>
      <c r="T434" s="178"/>
    </row>
    <row r="435" spans="1:20" s="185" customFormat="1" x14ac:dyDescent="0.4">
      <c r="A435" s="178" t="s">
        <v>494</v>
      </c>
      <c r="B435" s="178"/>
      <c r="C435" s="186">
        <v>62402025</v>
      </c>
      <c r="D435" s="179">
        <v>45932</v>
      </c>
      <c r="E435" s="180">
        <v>45966</v>
      </c>
      <c r="F435" s="181">
        <v>160</v>
      </c>
      <c r="G435" s="182" t="s">
        <v>4237</v>
      </c>
      <c r="H435" s="178" t="s">
        <v>4257</v>
      </c>
      <c r="I435" s="178" t="s">
        <v>4471</v>
      </c>
      <c r="J435" s="178" t="s">
        <v>302</v>
      </c>
      <c r="K435" s="183"/>
      <c r="L435" s="184" t="s">
        <v>688</v>
      </c>
      <c r="M435" s="184" t="s">
        <v>303</v>
      </c>
      <c r="T435" s="178"/>
    </row>
    <row r="436" spans="1:20" s="185" customFormat="1" x14ac:dyDescent="0.4">
      <c r="A436" s="178" t="s">
        <v>494</v>
      </c>
      <c r="B436" s="178"/>
      <c r="C436" s="186">
        <v>62402025</v>
      </c>
      <c r="D436" s="179">
        <v>45932</v>
      </c>
      <c r="E436" s="180">
        <v>45966</v>
      </c>
      <c r="F436" s="181">
        <v>160</v>
      </c>
      <c r="G436" s="182" t="s">
        <v>4237</v>
      </c>
      <c r="H436" s="178" t="s">
        <v>4257</v>
      </c>
      <c r="I436" s="178" t="s">
        <v>4472</v>
      </c>
      <c r="J436" s="178" t="s">
        <v>304</v>
      </c>
      <c r="K436" s="183"/>
      <c r="L436" s="184" t="s">
        <v>688</v>
      </c>
      <c r="M436" s="184" t="s">
        <v>305</v>
      </c>
      <c r="T436" s="178"/>
    </row>
    <row r="437" spans="1:20" s="185" customFormat="1" x14ac:dyDescent="0.4">
      <c r="A437" s="178" t="s">
        <v>494</v>
      </c>
      <c r="B437" s="178"/>
      <c r="C437" s="186">
        <v>62402025</v>
      </c>
      <c r="D437" s="179">
        <v>45932</v>
      </c>
      <c r="E437" s="180">
        <v>45966</v>
      </c>
      <c r="F437" s="181">
        <v>160</v>
      </c>
      <c r="G437" s="182" t="s">
        <v>4237</v>
      </c>
      <c r="H437" s="178" t="s">
        <v>4257</v>
      </c>
      <c r="I437" s="178" t="s">
        <v>4473</v>
      </c>
      <c r="J437" s="178" t="s">
        <v>66</v>
      </c>
      <c r="K437" s="183"/>
      <c r="L437" s="184" t="s">
        <v>688</v>
      </c>
      <c r="M437" s="184" t="s">
        <v>67</v>
      </c>
      <c r="T437" s="178"/>
    </row>
    <row r="438" spans="1:20" s="185" customFormat="1" x14ac:dyDescent="0.4">
      <c r="A438" s="178" t="s">
        <v>494</v>
      </c>
      <c r="B438" s="178"/>
      <c r="C438" s="186">
        <v>62402025</v>
      </c>
      <c r="D438" s="179">
        <v>45932</v>
      </c>
      <c r="E438" s="180">
        <v>45966</v>
      </c>
      <c r="F438" s="181">
        <v>160</v>
      </c>
      <c r="G438" s="182" t="s">
        <v>4237</v>
      </c>
      <c r="H438" s="178" t="s">
        <v>4257</v>
      </c>
      <c r="I438" s="178" t="s">
        <v>4474</v>
      </c>
      <c r="J438" s="178" t="s">
        <v>224</v>
      </c>
      <c r="K438" s="183"/>
      <c r="L438" s="184" t="s">
        <v>688</v>
      </c>
      <c r="M438" s="184" t="s">
        <v>225</v>
      </c>
      <c r="T438" s="178"/>
    </row>
    <row r="439" spans="1:20" s="185" customFormat="1" x14ac:dyDescent="0.4">
      <c r="A439" s="178" t="s">
        <v>494</v>
      </c>
      <c r="B439" s="178"/>
      <c r="C439" s="186">
        <v>62402025</v>
      </c>
      <c r="D439" s="179">
        <v>45932</v>
      </c>
      <c r="E439" s="180">
        <v>45966</v>
      </c>
      <c r="F439" s="181">
        <v>160</v>
      </c>
      <c r="G439" s="182" t="s">
        <v>4237</v>
      </c>
      <c r="H439" s="178" t="s">
        <v>4257</v>
      </c>
      <c r="I439" s="178" t="s">
        <v>4475</v>
      </c>
      <c r="J439" s="178" t="s">
        <v>32</v>
      </c>
      <c r="K439" s="183"/>
      <c r="L439" s="184" t="s">
        <v>688</v>
      </c>
      <c r="M439" s="184" t="s">
        <v>33</v>
      </c>
      <c r="T439" s="178"/>
    </row>
    <row r="440" spans="1:20" s="185" customFormat="1" x14ac:dyDescent="0.4">
      <c r="A440" s="178" t="s">
        <v>494</v>
      </c>
      <c r="B440" s="178"/>
      <c r="C440" s="186">
        <v>62402025</v>
      </c>
      <c r="D440" s="179">
        <v>45932</v>
      </c>
      <c r="E440" s="180">
        <v>45966</v>
      </c>
      <c r="F440" s="181">
        <v>160</v>
      </c>
      <c r="G440" s="182" t="s">
        <v>4237</v>
      </c>
      <c r="H440" s="178" t="s">
        <v>4257</v>
      </c>
      <c r="I440" s="178" t="s">
        <v>4476</v>
      </c>
      <c r="J440" s="178" t="s">
        <v>330</v>
      </c>
      <c r="K440" s="183"/>
      <c r="L440" s="184" t="s">
        <v>688</v>
      </c>
      <c r="M440" s="184" t="s">
        <v>331</v>
      </c>
      <c r="T440" s="178"/>
    </row>
    <row r="441" spans="1:20" s="185" customFormat="1" x14ac:dyDescent="0.4">
      <c r="A441" s="178" t="s">
        <v>494</v>
      </c>
      <c r="B441" s="178"/>
      <c r="C441" s="186">
        <v>62402025</v>
      </c>
      <c r="D441" s="179">
        <v>45932</v>
      </c>
      <c r="E441" s="180">
        <v>45966</v>
      </c>
      <c r="F441" s="181">
        <v>160</v>
      </c>
      <c r="G441" s="182" t="s">
        <v>4237</v>
      </c>
      <c r="H441" s="178" t="s">
        <v>4257</v>
      </c>
      <c r="I441" s="178" t="s">
        <v>4477</v>
      </c>
      <c r="J441" s="178" t="s">
        <v>78</v>
      </c>
      <c r="K441" s="183"/>
      <c r="L441" s="184" t="s">
        <v>688</v>
      </c>
      <c r="M441" s="184" t="s">
        <v>79</v>
      </c>
      <c r="T441" s="178"/>
    </row>
    <row r="442" spans="1:20" s="185" customFormat="1" x14ac:dyDescent="0.4">
      <c r="A442" s="178" t="s">
        <v>494</v>
      </c>
      <c r="B442" s="178"/>
      <c r="C442" s="186">
        <v>62402025</v>
      </c>
      <c r="D442" s="179">
        <v>45932</v>
      </c>
      <c r="E442" s="180">
        <v>45966</v>
      </c>
      <c r="F442" s="181">
        <v>160</v>
      </c>
      <c r="G442" s="182" t="s">
        <v>4237</v>
      </c>
      <c r="H442" s="178" t="s">
        <v>4257</v>
      </c>
      <c r="I442" s="178" t="s">
        <v>4478</v>
      </c>
      <c r="J442" s="178" t="s">
        <v>404</v>
      </c>
      <c r="K442" s="183"/>
      <c r="L442" s="184" t="s">
        <v>688</v>
      </c>
      <c r="M442" s="184" t="s">
        <v>405</v>
      </c>
      <c r="T442" s="178"/>
    </row>
    <row r="443" spans="1:20" s="185" customFormat="1" x14ac:dyDescent="0.4">
      <c r="A443" s="178" t="s">
        <v>494</v>
      </c>
      <c r="B443" s="178"/>
      <c r="C443" s="186">
        <v>62402025</v>
      </c>
      <c r="D443" s="179">
        <v>45932</v>
      </c>
      <c r="E443" s="180">
        <v>45966</v>
      </c>
      <c r="F443" s="181">
        <v>160</v>
      </c>
      <c r="G443" s="182" t="s">
        <v>4237</v>
      </c>
      <c r="H443" s="178" t="s">
        <v>4257</v>
      </c>
      <c r="I443" s="178" t="s">
        <v>4479</v>
      </c>
      <c r="J443" s="178" t="s">
        <v>98</v>
      </c>
      <c r="K443" s="183"/>
      <c r="L443" s="184" t="s">
        <v>688</v>
      </c>
      <c r="M443" s="184" t="s">
        <v>99</v>
      </c>
      <c r="T443" s="178"/>
    </row>
    <row r="444" spans="1:20" s="185" customFormat="1" x14ac:dyDescent="0.4">
      <c r="A444" s="178" t="s">
        <v>494</v>
      </c>
      <c r="B444" s="178"/>
      <c r="C444" s="186">
        <v>62402025</v>
      </c>
      <c r="D444" s="179">
        <v>45932</v>
      </c>
      <c r="E444" s="180">
        <v>45966</v>
      </c>
      <c r="F444" s="181">
        <v>160</v>
      </c>
      <c r="G444" s="182" t="s">
        <v>4237</v>
      </c>
      <c r="H444" s="178" t="s">
        <v>4257</v>
      </c>
      <c r="I444" s="178" t="s">
        <v>4480</v>
      </c>
      <c r="J444" s="178" t="s">
        <v>406</v>
      </c>
      <c r="K444" s="183"/>
      <c r="L444" s="184" t="s">
        <v>688</v>
      </c>
      <c r="M444" s="184" t="s">
        <v>407</v>
      </c>
      <c r="T444" s="178"/>
    </row>
    <row r="445" spans="1:20" s="185" customFormat="1" x14ac:dyDescent="0.4">
      <c r="A445" s="178" t="s">
        <v>494</v>
      </c>
      <c r="B445" s="178"/>
      <c r="C445" s="186">
        <v>62402025</v>
      </c>
      <c r="D445" s="179">
        <v>45932</v>
      </c>
      <c r="E445" s="180">
        <v>45966</v>
      </c>
      <c r="F445" s="181">
        <v>160</v>
      </c>
      <c r="G445" s="182" t="s">
        <v>4237</v>
      </c>
      <c r="H445" s="178" t="s">
        <v>4257</v>
      </c>
      <c r="I445" s="178" t="s">
        <v>4481</v>
      </c>
      <c r="J445" s="178" t="s">
        <v>270</v>
      </c>
      <c r="K445" s="183"/>
      <c r="L445" s="184" t="s">
        <v>688</v>
      </c>
      <c r="M445" s="184" t="s">
        <v>271</v>
      </c>
      <c r="T445" s="178"/>
    </row>
    <row r="446" spans="1:20" s="185" customFormat="1" x14ac:dyDescent="0.4">
      <c r="A446" s="178" t="s">
        <v>494</v>
      </c>
      <c r="B446" s="178"/>
      <c r="C446" s="186">
        <v>62402025</v>
      </c>
      <c r="D446" s="179">
        <v>45932</v>
      </c>
      <c r="E446" s="180">
        <v>45966</v>
      </c>
      <c r="F446" s="181">
        <v>160</v>
      </c>
      <c r="G446" s="182" t="s">
        <v>4237</v>
      </c>
      <c r="H446" s="178" t="s">
        <v>4257</v>
      </c>
      <c r="I446" s="178" t="s">
        <v>4482</v>
      </c>
      <c r="J446" s="178" t="s">
        <v>242</v>
      </c>
      <c r="K446" s="183"/>
      <c r="L446" s="184" t="s">
        <v>688</v>
      </c>
      <c r="M446" s="184" t="s">
        <v>243</v>
      </c>
      <c r="T446" s="178"/>
    </row>
    <row r="447" spans="1:20" s="185" customFormat="1" x14ac:dyDescent="0.4">
      <c r="A447" s="178" t="s">
        <v>494</v>
      </c>
      <c r="B447" s="178"/>
      <c r="C447" s="186">
        <v>62402025</v>
      </c>
      <c r="D447" s="179">
        <v>45932</v>
      </c>
      <c r="E447" s="180">
        <v>45966</v>
      </c>
      <c r="F447" s="181">
        <v>160</v>
      </c>
      <c r="G447" s="182" t="s">
        <v>4237</v>
      </c>
      <c r="H447" s="178" t="s">
        <v>4257</v>
      </c>
      <c r="I447" s="178" t="s">
        <v>4483</v>
      </c>
      <c r="J447" s="178" t="s">
        <v>306</v>
      </c>
      <c r="K447" s="183"/>
      <c r="L447" s="184" t="s">
        <v>688</v>
      </c>
      <c r="M447" s="184" t="s">
        <v>307</v>
      </c>
      <c r="T447" s="178"/>
    </row>
    <row r="448" spans="1:20" s="185" customFormat="1" x14ac:dyDescent="0.4">
      <c r="A448" s="178" t="s">
        <v>494</v>
      </c>
      <c r="B448" s="178"/>
      <c r="C448" s="186">
        <v>62402025</v>
      </c>
      <c r="D448" s="179">
        <v>45932</v>
      </c>
      <c r="E448" s="180">
        <v>45966</v>
      </c>
      <c r="F448" s="181">
        <v>160</v>
      </c>
      <c r="G448" s="182" t="s">
        <v>4237</v>
      </c>
      <c r="H448" s="178" t="s">
        <v>4257</v>
      </c>
      <c r="I448" s="178" t="s">
        <v>4484</v>
      </c>
      <c r="J448" s="178" t="s">
        <v>80</v>
      </c>
      <c r="K448" s="183"/>
      <c r="L448" s="184" t="s">
        <v>688</v>
      </c>
      <c r="M448" s="184" t="s">
        <v>81</v>
      </c>
      <c r="T448" s="178"/>
    </row>
    <row r="449" spans="1:20" s="185" customFormat="1" x14ac:dyDescent="0.4">
      <c r="A449" s="178" t="s">
        <v>494</v>
      </c>
      <c r="B449" s="178"/>
      <c r="C449" s="186">
        <v>62402025</v>
      </c>
      <c r="D449" s="179">
        <v>45932</v>
      </c>
      <c r="E449" s="180">
        <v>45966</v>
      </c>
      <c r="F449" s="181">
        <v>160</v>
      </c>
      <c r="G449" s="182" t="s">
        <v>4237</v>
      </c>
      <c r="H449" s="178" t="s">
        <v>4257</v>
      </c>
      <c r="I449" s="178" t="s">
        <v>4485</v>
      </c>
      <c r="J449" s="178" t="s">
        <v>258</v>
      </c>
      <c r="K449" s="183"/>
      <c r="L449" s="184" t="s">
        <v>688</v>
      </c>
      <c r="M449" s="184" t="s">
        <v>259</v>
      </c>
      <c r="T449" s="178"/>
    </row>
    <row r="450" spans="1:20" s="185" customFormat="1" x14ac:dyDescent="0.4">
      <c r="A450" s="178" t="s">
        <v>494</v>
      </c>
      <c r="B450" s="178"/>
      <c r="C450" s="186">
        <v>62402025</v>
      </c>
      <c r="D450" s="179">
        <v>45932</v>
      </c>
      <c r="E450" s="180">
        <v>45966</v>
      </c>
      <c r="F450" s="181">
        <v>160</v>
      </c>
      <c r="G450" s="182" t="s">
        <v>4237</v>
      </c>
      <c r="H450" s="178" t="s">
        <v>4257</v>
      </c>
      <c r="I450" s="178" t="s">
        <v>4486</v>
      </c>
      <c r="J450" s="178" t="s">
        <v>192</v>
      </c>
      <c r="K450" s="183"/>
      <c r="L450" s="184" t="s">
        <v>688</v>
      </c>
      <c r="M450" s="184" t="s">
        <v>193</v>
      </c>
      <c r="T450" s="178"/>
    </row>
    <row r="451" spans="1:20" s="185" customFormat="1" x14ac:dyDescent="0.4">
      <c r="A451" s="178" t="s">
        <v>494</v>
      </c>
      <c r="B451" s="178"/>
      <c r="C451" s="186">
        <v>62402025</v>
      </c>
      <c r="D451" s="179">
        <v>45932</v>
      </c>
      <c r="E451" s="180">
        <v>45966</v>
      </c>
      <c r="F451" s="181">
        <v>160</v>
      </c>
      <c r="G451" s="182" t="s">
        <v>4237</v>
      </c>
      <c r="H451" s="178" t="s">
        <v>4257</v>
      </c>
      <c r="I451" s="178" t="s">
        <v>4487</v>
      </c>
      <c r="J451" s="178" t="s">
        <v>154</v>
      </c>
      <c r="K451" s="183"/>
      <c r="L451" s="184" t="s">
        <v>688</v>
      </c>
      <c r="M451" s="184" t="s">
        <v>155</v>
      </c>
      <c r="T451" s="178"/>
    </row>
    <row r="452" spans="1:20" s="185" customFormat="1" x14ac:dyDescent="0.4">
      <c r="A452" s="178" t="s">
        <v>494</v>
      </c>
      <c r="B452" s="178"/>
      <c r="C452" s="186">
        <v>62402025</v>
      </c>
      <c r="D452" s="179">
        <v>45932</v>
      </c>
      <c r="E452" s="180">
        <v>45966</v>
      </c>
      <c r="F452" s="181">
        <v>160</v>
      </c>
      <c r="G452" s="182" t="s">
        <v>4237</v>
      </c>
      <c r="H452" s="178" t="s">
        <v>4257</v>
      </c>
      <c r="I452" s="178" t="s">
        <v>4488</v>
      </c>
      <c r="J452" s="178" t="s">
        <v>408</v>
      </c>
      <c r="K452" s="183"/>
      <c r="L452" s="184" t="s">
        <v>688</v>
      </c>
      <c r="M452" s="184" t="s">
        <v>409</v>
      </c>
      <c r="T452" s="178"/>
    </row>
    <row r="453" spans="1:20" s="185" customFormat="1" x14ac:dyDescent="0.4">
      <c r="A453" s="178" t="s">
        <v>494</v>
      </c>
      <c r="B453" s="178"/>
      <c r="C453" s="186">
        <v>62402025</v>
      </c>
      <c r="D453" s="179">
        <v>45932</v>
      </c>
      <c r="E453" s="180">
        <v>45966</v>
      </c>
      <c r="F453" s="181">
        <v>160</v>
      </c>
      <c r="G453" s="182" t="s">
        <v>4237</v>
      </c>
      <c r="H453" s="178" t="s">
        <v>4257</v>
      </c>
      <c r="I453" s="178" t="s">
        <v>4489</v>
      </c>
      <c r="J453" s="178" t="s">
        <v>244</v>
      </c>
      <c r="K453" s="183"/>
      <c r="L453" s="184" t="s">
        <v>688</v>
      </c>
      <c r="M453" s="184" t="s">
        <v>245</v>
      </c>
      <c r="T453" s="178"/>
    </row>
    <row r="454" spans="1:20" s="185" customFormat="1" x14ac:dyDescent="0.4">
      <c r="A454" s="178" t="s">
        <v>494</v>
      </c>
      <c r="B454" s="178"/>
      <c r="C454" s="186">
        <v>62402025</v>
      </c>
      <c r="D454" s="179">
        <v>45932</v>
      </c>
      <c r="E454" s="180">
        <v>45966</v>
      </c>
      <c r="F454" s="181">
        <v>160</v>
      </c>
      <c r="G454" s="182" t="s">
        <v>4237</v>
      </c>
      <c r="H454" s="178" t="s">
        <v>4257</v>
      </c>
      <c r="I454" s="178" t="s">
        <v>4490</v>
      </c>
      <c r="J454" s="178" t="s">
        <v>82</v>
      </c>
      <c r="K454" s="183"/>
      <c r="L454" s="184" t="s">
        <v>688</v>
      </c>
      <c r="M454" s="184" t="s">
        <v>83</v>
      </c>
      <c r="T454" s="178"/>
    </row>
    <row r="455" spans="1:20" s="185" customFormat="1" x14ac:dyDescent="0.4">
      <c r="A455" s="178" t="s">
        <v>494</v>
      </c>
      <c r="B455" s="178"/>
      <c r="C455" s="186">
        <v>62402025</v>
      </c>
      <c r="D455" s="179">
        <v>45932</v>
      </c>
      <c r="E455" s="180">
        <v>45966</v>
      </c>
      <c r="F455" s="181">
        <v>160</v>
      </c>
      <c r="G455" s="182" t="s">
        <v>4237</v>
      </c>
      <c r="H455" s="178" t="s">
        <v>4257</v>
      </c>
      <c r="I455" s="178" t="s">
        <v>4491</v>
      </c>
      <c r="J455" s="178" t="s">
        <v>410</v>
      </c>
      <c r="K455" s="183"/>
      <c r="L455" s="184" t="s">
        <v>688</v>
      </c>
      <c r="M455" s="184" t="s">
        <v>411</v>
      </c>
      <c r="T455" s="178"/>
    </row>
    <row r="456" spans="1:20" s="185" customFormat="1" x14ac:dyDescent="0.4">
      <c r="A456" s="178" t="s">
        <v>494</v>
      </c>
      <c r="B456" s="178"/>
      <c r="C456" s="186">
        <v>62402025</v>
      </c>
      <c r="D456" s="179">
        <v>45932</v>
      </c>
      <c r="E456" s="180">
        <v>45966</v>
      </c>
      <c r="F456" s="181">
        <v>160</v>
      </c>
      <c r="G456" s="182" t="s">
        <v>4237</v>
      </c>
      <c r="H456" s="178" t="s">
        <v>4257</v>
      </c>
      <c r="I456" s="178" t="s">
        <v>4492</v>
      </c>
      <c r="J456" s="178" t="s">
        <v>36</v>
      </c>
      <c r="K456" s="183"/>
      <c r="L456" s="184" t="s">
        <v>688</v>
      </c>
      <c r="M456" s="184" t="s">
        <v>37</v>
      </c>
      <c r="T456" s="178"/>
    </row>
    <row r="457" spans="1:20" s="185" customFormat="1" x14ac:dyDescent="0.4">
      <c r="A457" s="178" t="s">
        <v>494</v>
      </c>
      <c r="B457" s="178"/>
      <c r="C457" s="186">
        <v>62402025</v>
      </c>
      <c r="D457" s="179">
        <v>45932</v>
      </c>
      <c r="E457" s="180">
        <v>45966</v>
      </c>
      <c r="F457" s="181">
        <v>160</v>
      </c>
      <c r="G457" s="182" t="s">
        <v>4237</v>
      </c>
      <c r="H457" s="178" t="s">
        <v>4257</v>
      </c>
      <c r="I457" s="178" t="s">
        <v>4493</v>
      </c>
      <c r="J457" s="178" t="s">
        <v>412</v>
      </c>
      <c r="K457" s="183"/>
      <c r="L457" s="184" t="s">
        <v>688</v>
      </c>
      <c r="M457" s="184" t="s">
        <v>413</v>
      </c>
      <c r="T457" s="178"/>
    </row>
    <row r="458" spans="1:20" s="185" customFormat="1" x14ac:dyDescent="0.4">
      <c r="A458" s="178" t="s">
        <v>494</v>
      </c>
      <c r="B458" s="178"/>
      <c r="C458" s="186">
        <v>62402025</v>
      </c>
      <c r="D458" s="179">
        <v>45932</v>
      </c>
      <c r="E458" s="180">
        <v>45966</v>
      </c>
      <c r="F458" s="181">
        <v>160</v>
      </c>
      <c r="G458" s="182" t="s">
        <v>4237</v>
      </c>
      <c r="H458" s="178" t="s">
        <v>4257</v>
      </c>
      <c r="I458" s="178" t="s">
        <v>4494</v>
      </c>
      <c r="J458" s="178" t="s">
        <v>414</v>
      </c>
      <c r="K458" s="183"/>
      <c r="L458" s="184" t="s">
        <v>688</v>
      </c>
      <c r="M458" s="184" t="s">
        <v>415</v>
      </c>
      <c r="T458" s="178"/>
    </row>
    <row r="459" spans="1:20" s="185" customFormat="1" x14ac:dyDescent="0.4">
      <c r="A459" s="178" t="s">
        <v>494</v>
      </c>
      <c r="B459" s="178"/>
      <c r="C459" s="186">
        <v>62402025</v>
      </c>
      <c r="D459" s="179">
        <v>45932</v>
      </c>
      <c r="E459" s="180">
        <v>45966</v>
      </c>
      <c r="F459" s="181">
        <v>160</v>
      </c>
      <c r="G459" s="182" t="s">
        <v>4237</v>
      </c>
      <c r="H459" s="178" t="s">
        <v>4257</v>
      </c>
      <c r="I459" s="178" t="s">
        <v>4495</v>
      </c>
      <c r="J459" s="178" t="s">
        <v>114</v>
      </c>
      <c r="K459" s="183"/>
      <c r="L459" s="184" t="s">
        <v>688</v>
      </c>
      <c r="M459" s="184" t="s">
        <v>115</v>
      </c>
      <c r="T459" s="178"/>
    </row>
    <row r="460" spans="1:20" s="185" customFormat="1" x14ac:dyDescent="0.4">
      <c r="A460" s="178" t="s">
        <v>494</v>
      </c>
      <c r="B460" s="178"/>
      <c r="C460" s="186">
        <v>62402025</v>
      </c>
      <c r="D460" s="179">
        <v>45932</v>
      </c>
      <c r="E460" s="180">
        <v>45966</v>
      </c>
      <c r="F460" s="181">
        <v>160</v>
      </c>
      <c r="G460" s="182" t="s">
        <v>4237</v>
      </c>
      <c r="H460" s="178" t="s">
        <v>4257</v>
      </c>
      <c r="I460" s="178" t="s">
        <v>4496</v>
      </c>
      <c r="J460" s="178" t="s">
        <v>416</v>
      </c>
      <c r="K460" s="183"/>
      <c r="L460" s="184" t="s">
        <v>688</v>
      </c>
      <c r="M460" s="184" t="s">
        <v>417</v>
      </c>
      <c r="T460" s="178"/>
    </row>
    <row r="461" spans="1:20" s="185" customFormat="1" x14ac:dyDescent="0.4">
      <c r="A461" s="178" t="s">
        <v>494</v>
      </c>
      <c r="B461" s="178"/>
      <c r="C461" s="186">
        <v>62402025</v>
      </c>
      <c r="D461" s="179">
        <v>45932</v>
      </c>
      <c r="E461" s="180">
        <v>45966</v>
      </c>
      <c r="F461" s="181">
        <v>160</v>
      </c>
      <c r="G461" s="182" t="s">
        <v>4237</v>
      </c>
      <c r="H461" s="178" t="s">
        <v>4257</v>
      </c>
      <c r="I461" s="178" t="s">
        <v>4497</v>
      </c>
      <c r="J461" s="178" t="s">
        <v>332</v>
      </c>
      <c r="K461" s="183"/>
      <c r="L461" s="184" t="s">
        <v>688</v>
      </c>
      <c r="M461" s="184" t="s">
        <v>333</v>
      </c>
      <c r="T461" s="178"/>
    </row>
    <row r="462" spans="1:20" s="185" customFormat="1" x14ac:dyDescent="0.4">
      <c r="A462" s="178" t="s">
        <v>494</v>
      </c>
      <c r="B462" s="178"/>
      <c r="C462" s="186">
        <v>62402025</v>
      </c>
      <c r="D462" s="179">
        <v>45932</v>
      </c>
      <c r="E462" s="180">
        <v>45966</v>
      </c>
      <c r="F462" s="181">
        <v>160</v>
      </c>
      <c r="G462" s="182" t="s">
        <v>4237</v>
      </c>
      <c r="H462" s="178" t="s">
        <v>4257</v>
      </c>
      <c r="I462" s="178" t="s">
        <v>4498</v>
      </c>
      <c r="J462" s="178" t="s">
        <v>136</v>
      </c>
      <c r="K462" s="183"/>
      <c r="L462" s="184" t="s">
        <v>688</v>
      </c>
      <c r="M462" s="184" t="s">
        <v>137</v>
      </c>
      <c r="T462" s="178"/>
    </row>
    <row r="463" spans="1:20" s="185" customFormat="1" x14ac:dyDescent="0.4">
      <c r="A463" s="178" t="s">
        <v>494</v>
      </c>
      <c r="B463" s="178"/>
      <c r="C463" s="186">
        <v>62402025</v>
      </c>
      <c r="D463" s="179">
        <v>45932</v>
      </c>
      <c r="E463" s="180">
        <v>45966</v>
      </c>
      <c r="F463" s="181">
        <v>160</v>
      </c>
      <c r="G463" s="182" t="s">
        <v>4237</v>
      </c>
      <c r="H463" s="178" t="s">
        <v>4257</v>
      </c>
      <c r="I463" s="178" t="s">
        <v>4499</v>
      </c>
      <c r="J463" s="178" t="s">
        <v>418</v>
      </c>
      <c r="K463" s="183"/>
      <c r="L463" s="184" t="s">
        <v>688</v>
      </c>
      <c r="M463" s="184" t="s">
        <v>419</v>
      </c>
      <c r="T463" s="178"/>
    </row>
    <row r="464" spans="1:20" s="185" customFormat="1" x14ac:dyDescent="0.4">
      <c r="A464" s="178" t="s">
        <v>494</v>
      </c>
      <c r="B464" s="178"/>
      <c r="C464" s="186">
        <v>62402025</v>
      </c>
      <c r="D464" s="179">
        <v>45932</v>
      </c>
      <c r="E464" s="180">
        <v>45966</v>
      </c>
      <c r="F464" s="181">
        <v>160</v>
      </c>
      <c r="G464" s="182" t="s">
        <v>4237</v>
      </c>
      <c r="H464" s="178" t="s">
        <v>4257</v>
      </c>
      <c r="I464" s="178" t="s">
        <v>4500</v>
      </c>
      <c r="J464" s="178" t="s">
        <v>40</v>
      </c>
      <c r="K464" s="183"/>
      <c r="L464" s="184" t="s">
        <v>688</v>
      </c>
      <c r="M464" s="184" t="s">
        <v>41</v>
      </c>
      <c r="T464" s="178"/>
    </row>
    <row r="465" spans="1:20" s="185" customFormat="1" x14ac:dyDescent="0.4">
      <c r="A465" s="178" t="s">
        <v>494</v>
      </c>
      <c r="B465" s="178"/>
      <c r="C465" s="186">
        <v>62402025</v>
      </c>
      <c r="D465" s="179">
        <v>45932</v>
      </c>
      <c r="E465" s="180">
        <v>45966</v>
      </c>
      <c r="F465" s="181">
        <v>160</v>
      </c>
      <c r="G465" s="182" t="s">
        <v>4237</v>
      </c>
      <c r="H465" s="178" t="s">
        <v>4257</v>
      </c>
      <c r="I465" s="178" t="s">
        <v>4501</v>
      </c>
      <c r="J465" s="178" t="s">
        <v>422</v>
      </c>
      <c r="K465" s="183"/>
      <c r="L465" s="184" t="s">
        <v>688</v>
      </c>
      <c r="M465" s="184" t="s">
        <v>423</v>
      </c>
      <c r="T465" s="178"/>
    </row>
    <row r="466" spans="1:20" s="185" customFormat="1" x14ac:dyDescent="0.4">
      <c r="A466" s="178" t="s">
        <v>494</v>
      </c>
      <c r="B466" s="178"/>
      <c r="C466" s="186">
        <v>62402025</v>
      </c>
      <c r="D466" s="179">
        <v>45932</v>
      </c>
      <c r="E466" s="180">
        <v>45966</v>
      </c>
      <c r="F466" s="181">
        <v>160</v>
      </c>
      <c r="G466" s="182" t="s">
        <v>4237</v>
      </c>
      <c r="H466" s="178" t="s">
        <v>4257</v>
      </c>
      <c r="I466" s="178" t="s">
        <v>4502</v>
      </c>
      <c r="J466" s="178" t="s">
        <v>206</v>
      </c>
      <c r="K466" s="183"/>
      <c r="L466" s="184" t="s">
        <v>688</v>
      </c>
      <c r="M466" s="184" t="s">
        <v>207</v>
      </c>
      <c r="T466" s="178"/>
    </row>
    <row r="467" spans="1:20" s="185" customFormat="1" x14ac:dyDescent="0.4">
      <c r="A467" s="178" t="s">
        <v>494</v>
      </c>
      <c r="B467" s="178"/>
      <c r="C467" s="186">
        <v>62402025</v>
      </c>
      <c r="D467" s="179">
        <v>45932</v>
      </c>
      <c r="E467" s="180">
        <v>45966</v>
      </c>
      <c r="F467" s="181">
        <v>160</v>
      </c>
      <c r="G467" s="182" t="s">
        <v>4237</v>
      </c>
      <c r="H467" s="178" t="s">
        <v>4257</v>
      </c>
      <c r="I467" s="178" t="s">
        <v>4503</v>
      </c>
      <c r="J467" s="178" t="s">
        <v>170</v>
      </c>
      <c r="K467" s="183"/>
      <c r="L467" s="184" t="s">
        <v>688</v>
      </c>
      <c r="M467" s="184" t="s">
        <v>171</v>
      </c>
      <c r="T467" s="178"/>
    </row>
    <row r="468" spans="1:20" s="185" customFormat="1" x14ac:dyDescent="0.4">
      <c r="A468" s="178" t="s">
        <v>494</v>
      </c>
      <c r="B468" s="178"/>
      <c r="C468" s="186">
        <v>62402025</v>
      </c>
      <c r="D468" s="179">
        <v>45932</v>
      </c>
      <c r="E468" s="180">
        <v>45966</v>
      </c>
      <c r="F468" s="181">
        <v>160</v>
      </c>
      <c r="G468" s="182" t="s">
        <v>4237</v>
      </c>
      <c r="H468" s="178" t="s">
        <v>4257</v>
      </c>
      <c r="I468" s="178" t="s">
        <v>4504</v>
      </c>
      <c r="J468" s="178" t="s">
        <v>246</v>
      </c>
      <c r="K468" s="183"/>
      <c r="L468" s="184" t="s">
        <v>688</v>
      </c>
      <c r="M468" s="184" t="s">
        <v>247</v>
      </c>
      <c r="T468" s="178"/>
    </row>
    <row r="469" spans="1:20" s="185" customFormat="1" x14ac:dyDescent="0.4">
      <c r="A469" s="178" t="s">
        <v>494</v>
      </c>
      <c r="B469" s="178"/>
      <c r="C469" s="186">
        <v>62402025</v>
      </c>
      <c r="D469" s="179">
        <v>45932</v>
      </c>
      <c r="E469" s="180">
        <v>45966</v>
      </c>
      <c r="F469" s="181">
        <v>160</v>
      </c>
      <c r="G469" s="182" t="s">
        <v>4237</v>
      </c>
      <c r="H469" s="178" t="s">
        <v>4257</v>
      </c>
      <c r="I469" s="178" t="s">
        <v>4505</v>
      </c>
      <c r="J469" s="178" t="s">
        <v>362</v>
      </c>
      <c r="K469" s="183"/>
      <c r="L469" s="184" t="s">
        <v>688</v>
      </c>
      <c r="M469" s="184" t="s">
        <v>363</v>
      </c>
      <c r="T469" s="178"/>
    </row>
    <row r="470" spans="1:20" s="185" customFormat="1" x14ac:dyDescent="0.4">
      <c r="A470" s="178" t="s">
        <v>494</v>
      </c>
      <c r="B470" s="178"/>
      <c r="C470" s="186">
        <v>62402025</v>
      </c>
      <c r="D470" s="179">
        <v>45932</v>
      </c>
      <c r="E470" s="180">
        <v>45966</v>
      </c>
      <c r="F470" s="181">
        <v>160</v>
      </c>
      <c r="G470" s="182" t="s">
        <v>4237</v>
      </c>
      <c r="H470" s="178" t="s">
        <v>4257</v>
      </c>
      <c r="I470" s="178" t="s">
        <v>4506</v>
      </c>
      <c r="J470" s="178" t="s">
        <v>116</v>
      </c>
      <c r="K470" s="183"/>
      <c r="L470" s="184" t="s">
        <v>688</v>
      </c>
      <c r="M470" s="184" t="s">
        <v>117</v>
      </c>
      <c r="T470" s="178"/>
    </row>
    <row r="471" spans="1:20" s="185" customFormat="1" x14ac:dyDescent="0.4">
      <c r="A471" s="178" t="s">
        <v>494</v>
      </c>
      <c r="B471" s="178"/>
      <c r="C471" s="186">
        <v>62402025</v>
      </c>
      <c r="D471" s="179">
        <v>45932</v>
      </c>
      <c r="E471" s="180">
        <v>45966</v>
      </c>
      <c r="F471" s="181">
        <v>160</v>
      </c>
      <c r="G471" s="182" t="s">
        <v>4237</v>
      </c>
      <c r="H471" s="178" t="s">
        <v>4257</v>
      </c>
      <c r="I471" s="178" t="s">
        <v>4507</v>
      </c>
      <c r="J471" s="178" t="s">
        <v>366</v>
      </c>
      <c r="K471" s="183"/>
      <c r="L471" s="184" t="s">
        <v>688</v>
      </c>
      <c r="M471" s="184" t="s">
        <v>367</v>
      </c>
      <c r="T471" s="178"/>
    </row>
    <row r="472" spans="1:20" s="185" customFormat="1" x14ac:dyDescent="0.4">
      <c r="A472" s="178" t="s">
        <v>494</v>
      </c>
      <c r="B472" s="178"/>
      <c r="C472" s="186">
        <v>62402025</v>
      </c>
      <c r="D472" s="179">
        <v>45932</v>
      </c>
      <c r="E472" s="180">
        <v>45966</v>
      </c>
      <c r="F472" s="181">
        <v>160</v>
      </c>
      <c r="G472" s="182" t="s">
        <v>4237</v>
      </c>
      <c r="H472" s="178" t="s">
        <v>4257</v>
      </c>
      <c r="I472" s="178" t="s">
        <v>4508</v>
      </c>
      <c r="J472" s="178" t="s">
        <v>104</v>
      </c>
      <c r="K472" s="183"/>
      <c r="L472" s="184" t="s">
        <v>688</v>
      </c>
      <c r="M472" s="184" t="s">
        <v>105</v>
      </c>
      <c r="T472" s="178"/>
    </row>
    <row r="473" spans="1:20" s="185" customFormat="1" x14ac:dyDescent="0.4">
      <c r="A473" s="178" t="s">
        <v>494</v>
      </c>
      <c r="B473" s="178"/>
      <c r="C473" s="186">
        <v>62402025</v>
      </c>
      <c r="D473" s="179">
        <v>45932</v>
      </c>
      <c r="E473" s="180">
        <v>45966</v>
      </c>
      <c r="F473" s="181">
        <v>160</v>
      </c>
      <c r="G473" s="182" t="s">
        <v>4237</v>
      </c>
      <c r="H473" s="178" t="s">
        <v>4257</v>
      </c>
      <c r="I473" s="178" t="s">
        <v>4509</v>
      </c>
      <c r="J473" s="178" t="s">
        <v>226</v>
      </c>
      <c r="K473" s="183"/>
      <c r="L473" s="184" t="s">
        <v>688</v>
      </c>
      <c r="M473" s="184" t="s">
        <v>227</v>
      </c>
      <c r="T473" s="178"/>
    </row>
    <row r="474" spans="1:20" s="185" customFormat="1" x14ac:dyDescent="0.4">
      <c r="A474" s="178" t="s">
        <v>494</v>
      </c>
      <c r="B474" s="178"/>
      <c r="C474" s="186">
        <v>62402025</v>
      </c>
      <c r="D474" s="179">
        <v>45932</v>
      </c>
      <c r="E474" s="180">
        <v>45966</v>
      </c>
      <c r="F474" s="181">
        <v>160</v>
      </c>
      <c r="G474" s="182" t="s">
        <v>4237</v>
      </c>
      <c r="H474" s="178" t="s">
        <v>4257</v>
      </c>
      <c r="I474" s="178" t="s">
        <v>4510</v>
      </c>
      <c r="J474" s="178" t="s">
        <v>102</v>
      </c>
      <c r="K474" s="183"/>
      <c r="L474" s="184" t="s">
        <v>688</v>
      </c>
      <c r="M474" s="184" t="s">
        <v>103</v>
      </c>
      <c r="T474" s="178"/>
    </row>
    <row r="475" spans="1:20" s="185" customFormat="1" x14ac:dyDescent="0.4">
      <c r="A475" s="178" t="s">
        <v>494</v>
      </c>
      <c r="B475" s="178"/>
      <c r="C475" s="186">
        <v>62402025</v>
      </c>
      <c r="D475" s="179">
        <v>45932</v>
      </c>
      <c r="E475" s="180">
        <v>45966</v>
      </c>
      <c r="F475" s="181">
        <v>160</v>
      </c>
      <c r="G475" s="182" t="s">
        <v>4237</v>
      </c>
      <c r="H475" s="178" t="s">
        <v>4257</v>
      </c>
      <c r="I475" s="178" t="s">
        <v>4511</v>
      </c>
      <c r="J475" s="178" t="s">
        <v>368</v>
      </c>
      <c r="K475" s="183"/>
      <c r="L475" s="184" t="s">
        <v>688</v>
      </c>
      <c r="M475" s="184" t="s">
        <v>369</v>
      </c>
      <c r="T475" s="178"/>
    </row>
    <row r="476" spans="1:20" s="185" customFormat="1" x14ac:dyDescent="0.4">
      <c r="A476" s="178" t="s">
        <v>494</v>
      </c>
      <c r="B476" s="178"/>
      <c r="C476" s="186">
        <v>62402025</v>
      </c>
      <c r="D476" s="179">
        <v>45932</v>
      </c>
      <c r="E476" s="180">
        <v>45966</v>
      </c>
      <c r="F476" s="181">
        <v>160</v>
      </c>
      <c r="G476" s="182" t="s">
        <v>4237</v>
      </c>
      <c r="H476" s="178" t="s">
        <v>4257</v>
      </c>
      <c r="I476" s="178" t="s">
        <v>4512</v>
      </c>
      <c r="J476" s="178" t="s">
        <v>354</v>
      </c>
      <c r="K476" s="183"/>
      <c r="L476" s="184" t="s">
        <v>688</v>
      </c>
      <c r="M476" s="184" t="s">
        <v>355</v>
      </c>
      <c r="T476" s="178"/>
    </row>
    <row r="477" spans="1:20" s="185" customFormat="1" x14ac:dyDescent="0.4">
      <c r="A477" s="178" t="s">
        <v>494</v>
      </c>
      <c r="B477" s="178"/>
      <c r="C477" s="186">
        <v>62402025</v>
      </c>
      <c r="D477" s="179">
        <v>45932</v>
      </c>
      <c r="E477" s="180">
        <v>45966</v>
      </c>
      <c r="F477" s="181">
        <v>160</v>
      </c>
      <c r="G477" s="182" t="s">
        <v>4237</v>
      </c>
      <c r="H477" s="178" t="s">
        <v>4257</v>
      </c>
      <c r="I477" s="178" t="s">
        <v>4513</v>
      </c>
      <c r="J477" s="178" t="s">
        <v>340</v>
      </c>
      <c r="K477" s="183"/>
      <c r="L477" s="184" t="s">
        <v>688</v>
      </c>
      <c r="M477" s="184" t="s">
        <v>341</v>
      </c>
      <c r="T477" s="178"/>
    </row>
    <row r="478" spans="1:20" s="185" customFormat="1" x14ac:dyDescent="0.4">
      <c r="A478" s="178" t="s">
        <v>494</v>
      </c>
      <c r="B478" s="178"/>
      <c r="C478" s="186">
        <v>62402025</v>
      </c>
      <c r="D478" s="179">
        <v>45932</v>
      </c>
      <c r="E478" s="180">
        <v>45966</v>
      </c>
      <c r="F478" s="181">
        <v>160</v>
      </c>
      <c r="G478" s="182" t="s">
        <v>4237</v>
      </c>
      <c r="H478" s="178" t="s">
        <v>4257</v>
      </c>
      <c r="I478" s="178" t="s">
        <v>4514</v>
      </c>
      <c r="J478" s="178" t="s">
        <v>338</v>
      </c>
      <c r="K478" s="183"/>
      <c r="L478" s="184" t="s">
        <v>688</v>
      </c>
      <c r="M478" s="184" t="s">
        <v>339</v>
      </c>
      <c r="T478" s="178"/>
    </row>
    <row r="479" spans="1:20" s="185" customFormat="1" x14ac:dyDescent="0.4">
      <c r="A479" s="178" t="s">
        <v>494</v>
      </c>
      <c r="B479" s="178"/>
      <c r="C479" s="186">
        <v>62402025</v>
      </c>
      <c r="D479" s="179">
        <v>45932</v>
      </c>
      <c r="E479" s="180">
        <v>45966</v>
      </c>
      <c r="F479" s="181">
        <v>160</v>
      </c>
      <c r="G479" s="182" t="s">
        <v>4237</v>
      </c>
      <c r="H479" s="178" t="s">
        <v>4257</v>
      </c>
      <c r="I479" s="178" t="s">
        <v>4515</v>
      </c>
      <c r="J479" s="178" t="s">
        <v>8</v>
      </c>
      <c r="K479" s="183"/>
      <c r="L479" s="184" t="s">
        <v>688</v>
      </c>
      <c r="M479" s="184" t="s">
        <v>9</v>
      </c>
      <c r="T479" s="178"/>
    </row>
    <row r="480" spans="1:20" s="185" customFormat="1" x14ac:dyDescent="0.4">
      <c r="A480" s="178" t="s">
        <v>494</v>
      </c>
      <c r="B480" s="178"/>
      <c r="C480" s="186">
        <v>62402025</v>
      </c>
      <c r="D480" s="179">
        <v>45932</v>
      </c>
      <c r="E480" s="180">
        <v>45966</v>
      </c>
      <c r="F480" s="181">
        <v>160</v>
      </c>
      <c r="G480" s="182" t="s">
        <v>4237</v>
      </c>
      <c r="H480" s="178" t="s">
        <v>4257</v>
      </c>
      <c r="I480" s="178" t="s">
        <v>4516</v>
      </c>
      <c r="J480" s="178" t="s">
        <v>370</v>
      </c>
      <c r="K480" s="183"/>
      <c r="L480" s="184" t="s">
        <v>688</v>
      </c>
      <c r="M480" s="184" t="s">
        <v>371</v>
      </c>
      <c r="T480" s="178"/>
    </row>
    <row r="481" spans="1:20" s="185" customFormat="1" x14ac:dyDescent="0.4">
      <c r="A481" s="178" t="s">
        <v>494</v>
      </c>
      <c r="B481" s="178"/>
      <c r="C481" s="186">
        <v>62402025</v>
      </c>
      <c r="D481" s="179">
        <v>45932</v>
      </c>
      <c r="E481" s="180">
        <v>45966</v>
      </c>
      <c r="F481" s="181">
        <v>160</v>
      </c>
      <c r="G481" s="182" t="s">
        <v>4237</v>
      </c>
      <c r="H481" s="178" t="s">
        <v>4257</v>
      </c>
      <c r="I481" s="178" t="s">
        <v>4517</v>
      </c>
      <c r="J481" s="178" t="s">
        <v>372</v>
      </c>
      <c r="K481" s="183"/>
      <c r="L481" s="184" t="s">
        <v>688</v>
      </c>
      <c r="M481" s="184" t="s">
        <v>373</v>
      </c>
      <c r="T481" s="178"/>
    </row>
    <row r="482" spans="1:20" s="185" customFormat="1" x14ac:dyDescent="0.4">
      <c r="A482" s="178" t="s">
        <v>494</v>
      </c>
      <c r="B482" s="178"/>
      <c r="C482" s="186">
        <v>62402025</v>
      </c>
      <c r="D482" s="179">
        <v>45932</v>
      </c>
      <c r="E482" s="180">
        <v>45966</v>
      </c>
      <c r="F482" s="181">
        <v>160</v>
      </c>
      <c r="G482" s="182" t="s">
        <v>4237</v>
      </c>
      <c r="H482" s="178" t="s">
        <v>4257</v>
      </c>
      <c r="I482" s="178" t="s">
        <v>4518</v>
      </c>
      <c r="J482" s="178" t="s">
        <v>198</v>
      </c>
      <c r="K482" s="183"/>
      <c r="L482" s="184" t="s">
        <v>688</v>
      </c>
      <c r="M482" s="184" t="s">
        <v>199</v>
      </c>
      <c r="T482" s="178"/>
    </row>
    <row r="483" spans="1:20" s="185" customFormat="1" x14ac:dyDescent="0.4">
      <c r="A483" s="178" t="s">
        <v>494</v>
      </c>
      <c r="B483" s="178"/>
      <c r="C483" s="186">
        <v>62402025</v>
      </c>
      <c r="D483" s="179">
        <v>45932</v>
      </c>
      <c r="E483" s="180">
        <v>45966</v>
      </c>
      <c r="F483" s="181">
        <v>160</v>
      </c>
      <c r="G483" s="182" t="s">
        <v>4237</v>
      </c>
      <c r="H483" s="178" t="s">
        <v>4257</v>
      </c>
      <c r="I483" s="178" t="s">
        <v>4519</v>
      </c>
      <c r="J483" s="178" t="s">
        <v>100</v>
      </c>
      <c r="K483" s="183"/>
      <c r="L483" s="184" t="s">
        <v>688</v>
      </c>
      <c r="M483" s="184" t="s">
        <v>101</v>
      </c>
      <c r="T483" s="178"/>
    </row>
    <row r="484" spans="1:20" s="185" customFormat="1" x14ac:dyDescent="0.4">
      <c r="A484" s="178" t="s">
        <v>494</v>
      </c>
      <c r="B484" s="178"/>
      <c r="C484" s="186">
        <v>62402025</v>
      </c>
      <c r="D484" s="179">
        <v>45932</v>
      </c>
      <c r="E484" s="180">
        <v>45966</v>
      </c>
      <c r="F484" s="181">
        <v>160</v>
      </c>
      <c r="G484" s="182" t="s">
        <v>4237</v>
      </c>
      <c r="H484" s="178" t="s">
        <v>4257</v>
      </c>
      <c r="I484" s="178" t="s">
        <v>4520</v>
      </c>
      <c r="J484" s="178" t="s">
        <v>124</v>
      </c>
      <c r="K484" s="183"/>
      <c r="L484" s="184" t="s">
        <v>688</v>
      </c>
      <c r="M484" s="184" t="s">
        <v>125</v>
      </c>
      <c r="T484" s="178"/>
    </row>
    <row r="485" spans="1:20" s="185" customFormat="1" x14ac:dyDescent="0.4">
      <c r="A485" s="178" t="s">
        <v>494</v>
      </c>
      <c r="B485" s="178"/>
      <c r="C485" s="186">
        <v>62402025</v>
      </c>
      <c r="D485" s="179">
        <v>45932</v>
      </c>
      <c r="E485" s="180">
        <v>45966</v>
      </c>
      <c r="F485" s="181">
        <v>160</v>
      </c>
      <c r="G485" s="182" t="s">
        <v>4237</v>
      </c>
      <c r="H485" s="178" t="s">
        <v>4257</v>
      </c>
      <c r="I485" s="178" t="s">
        <v>4521</v>
      </c>
      <c r="J485" s="178" t="s">
        <v>326</v>
      </c>
      <c r="K485" s="183"/>
      <c r="L485" s="184" t="s">
        <v>688</v>
      </c>
      <c r="M485" s="184" t="s">
        <v>327</v>
      </c>
      <c r="T485" s="178"/>
    </row>
    <row r="486" spans="1:20" s="185" customFormat="1" x14ac:dyDescent="0.4">
      <c r="A486" s="178" t="s">
        <v>494</v>
      </c>
      <c r="B486" s="178"/>
      <c r="C486" s="186">
        <v>62402025</v>
      </c>
      <c r="D486" s="179">
        <v>45932</v>
      </c>
      <c r="E486" s="180">
        <v>45966</v>
      </c>
      <c r="F486" s="181">
        <v>160</v>
      </c>
      <c r="G486" s="182" t="s">
        <v>4237</v>
      </c>
      <c r="H486" s="178" t="s">
        <v>4257</v>
      </c>
      <c r="I486" s="178" t="s">
        <v>4522</v>
      </c>
      <c r="J486" s="178" t="s">
        <v>188</v>
      </c>
      <c r="K486" s="183"/>
      <c r="L486" s="184" t="s">
        <v>688</v>
      </c>
      <c r="M486" s="184" t="s">
        <v>189</v>
      </c>
      <c r="T486" s="178"/>
    </row>
    <row r="487" spans="1:20" s="185" customFormat="1" x14ac:dyDescent="0.4">
      <c r="A487" s="178" t="s">
        <v>494</v>
      </c>
      <c r="B487" s="178"/>
      <c r="C487" s="186">
        <v>62402025</v>
      </c>
      <c r="D487" s="179">
        <v>45932</v>
      </c>
      <c r="E487" s="180">
        <v>45966</v>
      </c>
      <c r="F487" s="181">
        <v>160</v>
      </c>
      <c r="G487" s="182" t="s">
        <v>4237</v>
      </c>
      <c r="H487" s="178" t="s">
        <v>4257</v>
      </c>
      <c r="I487" s="178" t="s">
        <v>4523</v>
      </c>
      <c r="J487" s="178" t="s">
        <v>374</v>
      </c>
      <c r="K487" s="183"/>
      <c r="L487" s="184" t="s">
        <v>688</v>
      </c>
      <c r="M487" s="184" t="s">
        <v>375</v>
      </c>
      <c r="T487" s="178"/>
    </row>
    <row r="488" spans="1:20" s="185" customFormat="1" x14ac:dyDescent="0.4">
      <c r="A488" s="178" t="s">
        <v>494</v>
      </c>
      <c r="B488" s="178"/>
      <c r="C488" s="186">
        <v>62402025</v>
      </c>
      <c r="D488" s="179">
        <v>45932</v>
      </c>
      <c r="E488" s="180">
        <v>45966</v>
      </c>
      <c r="F488" s="181">
        <v>160</v>
      </c>
      <c r="G488" s="182" t="s">
        <v>4237</v>
      </c>
      <c r="H488" s="178" t="s">
        <v>4257</v>
      </c>
      <c r="I488" s="178" t="s">
        <v>4524</v>
      </c>
      <c r="J488" s="178" t="s">
        <v>72</v>
      </c>
      <c r="K488" s="183"/>
      <c r="L488" s="184" t="s">
        <v>688</v>
      </c>
      <c r="M488" s="184" t="s">
        <v>73</v>
      </c>
      <c r="T488" s="178"/>
    </row>
    <row r="489" spans="1:20" s="185" customFormat="1" x14ac:dyDescent="0.4">
      <c r="A489" s="178" t="s">
        <v>494</v>
      </c>
      <c r="B489" s="178"/>
      <c r="C489" s="186">
        <v>62402025</v>
      </c>
      <c r="D489" s="179">
        <v>45932</v>
      </c>
      <c r="E489" s="180">
        <v>45966</v>
      </c>
      <c r="F489" s="181">
        <v>160</v>
      </c>
      <c r="G489" s="182" t="s">
        <v>4237</v>
      </c>
      <c r="H489" s="178" t="s">
        <v>4257</v>
      </c>
      <c r="I489" s="178" t="s">
        <v>4525</v>
      </c>
      <c r="J489" s="178" t="s">
        <v>376</v>
      </c>
      <c r="K489" s="183"/>
      <c r="L489" s="184" t="s">
        <v>688</v>
      </c>
      <c r="M489" s="184" t="s">
        <v>377</v>
      </c>
      <c r="T489" s="178"/>
    </row>
    <row r="490" spans="1:20" s="185" customFormat="1" x14ac:dyDescent="0.4">
      <c r="A490" s="178" t="s">
        <v>494</v>
      </c>
      <c r="B490" s="178"/>
      <c r="C490" s="186">
        <v>62402025</v>
      </c>
      <c r="D490" s="179">
        <v>45932</v>
      </c>
      <c r="E490" s="180">
        <v>45966</v>
      </c>
      <c r="F490" s="181">
        <v>160</v>
      </c>
      <c r="G490" s="182" t="s">
        <v>4237</v>
      </c>
      <c r="H490" s="178" t="s">
        <v>4257</v>
      </c>
      <c r="I490" s="178" t="s">
        <v>4526</v>
      </c>
      <c r="J490" s="178" t="s">
        <v>378</v>
      </c>
      <c r="K490" s="183"/>
      <c r="L490" s="184" t="s">
        <v>688</v>
      </c>
      <c r="M490" s="184" t="s">
        <v>379</v>
      </c>
      <c r="T490" s="178"/>
    </row>
    <row r="491" spans="1:20" s="185" customFormat="1" x14ac:dyDescent="0.4">
      <c r="A491" s="178" t="s">
        <v>494</v>
      </c>
      <c r="B491" s="178"/>
      <c r="C491" s="186">
        <v>62402025</v>
      </c>
      <c r="D491" s="179">
        <v>45932</v>
      </c>
      <c r="E491" s="180">
        <v>45966</v>
      </c>
      <c r="F491" s="181">
        <v>160</v>
      </c>
      <c r="G491" s="182" t="s">
        <v>4237</v>
      </c>
      <c r="H491" s="178" t="s">
        <v>4257</v>
      </c>
      <c r="I491" s="178" t="s">
        <v>4527</v>
      </c>
      <c r="J491" s="178" t="s">
        <v>228</v>
      </c>
      <c r="K491" s="183"/>
      <c r="L491" s="184" t="s">
        <v>688</v>
      </c>
      <c r="M491" s="184" t="s">
        <v>229</v>
      </c>
      <c r="T491" s="178"/>
    </row>
    <row r="492" spans="1:20" s="185" customFormat="1" x14ac:dyDescent="0.4">
      <c r="A492" s="178" t="s">
        <v>494</v>
      </c>
      <c r="B492" s="178"/>
      <c r="C492" s="186">
        <v>62402025</v>
      </c>
      <c r="D492" s="179">
        <v>45932</v>
      </c>
      <c r="E492" s="180">
        <v>45966</v>
      </c>
      <c r="F492" s="181">
        <v>160</v>
      </c>
      <c r="G492" s="182" t="s">
        <v>4237</v>
      </c>
      <c r="H492" s="178" t="s">
        <v>4257</v>
      </c>
      <c r="I492" s="178" t="s">
        <v>4528</v>
      </c>
      <c r="J492" s="178" t="s">
        <v>380</v>
      </c>
      <c r="K492" s="183"/>
      <c r="L492" s="184" t="s">
        <v>688</v>
      </c>
      <c r="M492" s="184" t="s">
        <v>381</v>
      </c>
      <c r="T492" s="178"/>
    </row>
    <row r="493" spans="1:20" s="185" customFormat="1" x14ac:dyDescent="0.4">
      <c r="A493" s="178" t="s">
        <v>494</v>
      </c>
      <c r="B493" s="178"/>
      <c r="C493" s="186">
        <v>62402025</v>
      </c>
      <c r="D493" s="179">
        <v>45932</v>
      </c>
      <c r="E493" s="180">
        <v>45966</v>
      </c>
      <c r="F493" s="181">
        <v>160</v>
      </c>
      <c r="G493" s="182" t="s">
        <v>4237</v>
      </c>
      <c r="H493" s="178" t="s">
        <v>4257</v>
      </c>
      <c r="I493" s="178" t="s">
        <v>4529</v>
      </c>
      <c r="J493" s="178" t="s">
        <v>274</v>
      </c>
      <c r="K493" s="183"/>
      <c r="L493" s="184" t="s">
        <v>688</v>
      </c>
      <c r="M493" s="184" t="s">
        <v>275</v>
      </c>
      <c r="T493" s="178"/>
    </row>
    <row r="494" spans="1:20" s="185" customFormat="1" x14ac:dyDescent="0.4">
      <c r="A494" s="178" t="s">
        <v>494</v>
      </c>
      <c r="B494" s="178"/>
      <c r="C494" s="186">
        <v>62402025</v>
      </c>
      <c r="D494" s="179">
        <v>45932</v>
      </c>
      <c r="E494" s="180">
        <v>45966</v>
      </c>
      <c r="F494" s="181">
        <v>160</v>
      </c>
      <c r="G494" s="182" t="s">
        <v>4237</v>
      </c>
      <c r="H494" s="178" t="s">
        <v>4257</v>
      </c>
      <c r="I494" s="178" t="s">
        <v>4530</v>
      </c>
      <c r="J494" s="178" t="s">
        <v>382</v>
      </c>
      <c r="K494" s="183"/>
      <c r="L494" s="184" t="s">
        <v>688</v>
      </c>
      <c r="M494" s="184" t="s">
        <v>383</v>
      </c>
      <c r="T494" s="178"/>
    </row>
    <row r="495" spans="1:20" s="185" customFormat="1" x14ac:dyDescent="0.4">
      <c r="A495" s="178" t="s">
        <v>494</v>
      </c>
      <c r="B495" s="178"/>
      <c r="C495" s="186">
        <v>62402025</v>
      </c>
      <c r="D495" s="179">
        <v>45932</v>
      </c>
      <c r="E495" s="180">
        <v>45966</v>
      </c>
      <c r="F495" s="181">
        <v>160</v>
      </c>
      <c r="G495" s="182" t="s">
        <v>4237</v>
      </c>
      <c r="H495" s="178" t="s">
        <v>4257</v>
      </c>
      <c r="I495" s="178" t="s">
        <v>4531</v>
      </c>
      <c r="J495" s="178" t="s">
        <v>230</v>
      </c>
      <c r="K495" s="183"/>
      <c r="L495" s="184" t="s">
        <v>688</v>
      </c>
      <c r="M495" s="184" t="s">
        <v>231</v>
      </c>
      <c r="T495" s="178"/>
    </row>
    <row r="496" spans="1:20" s="185" customFormat="1" x14ac:dyDescent="0.4">
      <c r="A496" s="178" t="s">
        <v>494</v>
      </c>
      <c r="B496" s="178"/>
      <c r="C496" s="186">
        <v>62402025</v>
      </c>
      <c r="D496" s="179">
        <v>45932</v>
      </c>
      <c r="E496" s="180">
        <v>45966</v>
      </c>
      <c r="F496" s="181">
        <v>160</v>
      </c>
      <c r="G496" s="182" t="s">
        <v>4237</v>
      </c>
      <c r="H496" s="178" t="s">
        <v>4257</v>
      </c>
      <c r="I496" s="178" t="s">
        <v>4532</v>
      </c>
      <c r="J496" s="178" t="s">
        <v>282</v>
      </c>
      <c r="K496" s="183"/>
      <c r="L496" s="184" t="s">
        <v>688</v>
      </c>
      <c r="M496" s="184" t="s">
        <v>283</v>
      </c>
      <c r="T496" s="178"/>
    </row>
    <row r="497" spans="1:20" s="185" customFormat="1" x14ac:dyDescent="0.4">
      <c r="A497" s="178" t="s">
        <v>494</v>
      </c>
      <c r="B497" s="178"/>
      <c r="C497" s="186">
        <v>62402025</v>
      </c>
      <c r="D497" s="179">
        <v>45932</v>
      </c>
      <c r="E497" s="180">
        <v>45966</v>
      </c>
      <c r="F497" s="181">
        <v>160</v>
      </c>
      <c r="G497" s="182" t="s">
        <v>4237</v>
      </c>
      <c r="H497" s="178" t="s">
        <v>4257</v>
      </c>
      <c r="I497" s="178" t="s">
        <v>4533</v>
      </c>
      <c r="J497" s="178" t="s">
        <v>384</v>
      </c>
      <c r="K497" s="183"/>
      <c r="L497" s="184" t="s">
        <v>688</v>
      </c>
      <c r="M497" s="184" t="s">
        <v>385</v>
      </c>
      <c r="T497" s="178"/>
    </row>
    <row r="498" spans="1:20" s="185" customFormat="1" x14ac:dyDescent="0.4">
      <c r="A498" s="178" t="s">
        <v>494</v>
      </c>
      <c r="B498" s="178"/>
      <c r="C498" s="186">
        <v>62402025</v>
      </c>
      <c r="D498" s="179">
        <v>45932</v>
      </c>
      <c r="E498" s="180">
        <v>45966</v>
      </c>
      <c r="F498" s="181">
        <v>160</v>
      </c>
      <c r="G498" s="182" t="s">
        <v>4237</v>
      </c>
      <c r="H498" s="178" t="s">
        <v>4257</v>
      </c>
      <c r="I498" s="178" t="s">
        <v>4534</v>
      </c>
      <c r="J498" s="178" t="s">
        <v>284</v>
      </c>
      <c r="K498" s="183"/>
      <c r="L498" s="184" t="s">
        <v>688</v>
      </c>
      <c r="M498" s="184" t="s">
        <v>285</v>
      </c>
      <c r="T498" s="178"/>
    </row>
    <row r="499" spans="1:20" s="185" customFormat="1" x14ac:dyDescent="0.4">
      <c r="A499" s="178" t="s">
        <v>494</v>
      </c>
      <c r="B499" s="178"/>
      <c r="C499" s="186">
        <v>62402025</v>
      </c>
      <c r="D499" s="179">
        <v>45932</v>
      </c>
      <c r="E499" s="180">
        <v>45966</v>
      </c>
      <c r="F499" s="181">
        <v>160</v>
      </c>
      <c r="G499" s="182" t="s">
        <v>4237</v>
      </c>
      <c r="H499" s="178" t="s">
        <v>4257</v>
      </c>
      <c r="I499" s="178" t="s">
        <v>4535</v>
      </c>
      <c r="J499" s="178" t="s">
        <v>484</v>
      </c>
      <c r="K499" s="183"/>
      <c r="L499" s="184" t="s">
        <v>688</v>
      </c>
      <c r="M499" s="184" t="s">
        <v>485</v>
      </c>
      <c r="T499" s="178"/>
    </row>
    <row r="500" spans="1:20" s="185" customFormat="1" x14ac:dyDescent="0.4">
      <c r="A500" s="178" t="s">
        <v>494</v>
      </c>
      <c r="B500" s="178"/>
      <c r="C500" s="186">
        <v>62402025</v>
      </c>
      <c r="D500" s="179">
        <v>45932</v>
      </c>
      <c r="E500" s="180">
        <v>45966</v>
      </c>
      <c r="F500" s="181">
        <v>160</v>
      </c>
      <c r="G500" s="182" t="s">
        <v>4237</v>
      </c>
      <c r="H500" s="178" t="s">
        <v>4257</v>
      </c>
      <c r="I500" s="178" t="s">
        <v>4536</v>
      </c>
      <c r="J500" s="178" t="s">
        <v>140</v>
      </c>
      <c r="K500" s="183"/>
      <c r="L500" s="184" t="s">
        <v>688</v>
      </c>
      <c r="M500" s="184" t="s">
        <v>141</v>
      </c>
      <c r="T500" s="178"/>
    </row>
    <row r="501" spans="1:20" s="185" customFormat="1" x14ac:dyDescent="0.4">
      <c r="A501" s="178" t="s">
        <v>494</v>
      </c>
      <c r="B501" s="178"/>
      <c r="C501" s="186">
        <v>62402025</v>
      </c>
      <c r="D501" s="179">
        <v>45932</v>
      </c>
      <c r="E501" s="180">
        <v>45966</v>
      </c>
      <c r="F501" s="181">
        <v>160</v>
      </c>
      <c r="G501" s="182" t="s">
        <v>4237</v>
      </c>
      <c r="H501" s="178" t="s">
        <v>4257</v>
      </c>
      <c r="I501" s="178" t="s">
        <v>4537</v>
      </c>
      <c r="J501" s="178" t="s">
        <v>358</v>
      </c>
      <c r="K501" s="183"/>
      <c r="L501" s="184" t="s">
        <v>688</v>
      </c>
      <c r="M501" s="184" t="s">
        <v>359</v>
      </c>
      <c r="T501" s="178"/>
    </row>
    <row r="502" spans="1:20" s="185" customFormat="1" x14ac:dyDescent="0.4">
      <c r="A502" s="178" t="s">
        <v>494</v>
      </c>
      <c r="B502" s="178"/>
      <c r="C502" s="186">
        <v>62402025</v>
      </c>
      <c r="D502" s="179">
        <v>45932</v>
      </c>
      <c r="E502" s="180">
        <v>45966</v>
      </c>
      <c r="F502" s="181">
        <v>160</v>
      </c>
      <c r="G502" s="182" t="s">
        <v>4237</v>
      </c>
      <c r="H502" s="178" t="s">
        <v>4257</v>
      </c>
      <c r="I502" s="178" t="s">
        <v>4538</v>
      </c>
      <c r="J502" s="178" t="s">
        <v>112</v>
      </c>
      <c r="K502" s="183"/>
      <c r="L502" s="184" t="s">
        <v>688</v>
      </c>
      <c r="M502" s="184" t="s">
        <v>113</v>
      </c>
      <c r="T502" s="178"/>
    </row>
    <row r="503" spans="1:20" s="185" customFormat="1" x14ac:dyDescent="0.4">
      <c r="A503" s="178" t="s">
        <v>494</v>
      </c>
      <c r="B503" s="178"/>
      <c r="C503" s="186">
        <v>62402025</v>
      </c>
      <c r="D503" s="179">
        <v>45932</v>
      </c>
      <c r="E503" s="180">
        <v>45966</v>
      </c>
      <c r="F503" s="181">
        <v>160</v>
      </c>
      <c r="G503" s="182" t="s">
        <v>4237</v>
      </c>
      <c r="H503" s="178" t="s">
        <v>4257</v>
      </c>
      <c r="I503" s="178" t="s">
        <v>4539</v>
      </c>
      <c r="J503" s="178" t="s">
        <v>731</v>
      </c>
      <c r="K503" s="183"/>
      <c r="L503" s="184" t="s">
        <v>688</v>
      </c>
      <c r="M503" s="184" t="s">
        <v>730</v>
      </c>
      <c r="T503" s="178"/>
    </row>
    <row r="504" spans="1:20" s="185" customFormat="1" x14ac:dyDescent="0.4">
      <c r="A504" s="178" t="s">
        <v>494</v>
      </c>
      <c r="B504" s="178"/>
      <c r="C504" s="186">
        <v>62402025</v>
      </c>
      <c r="D504" s="179">
        <v>45932</v>
      </c>
      <c r="E504" s="180">
        <v>45966</v>
      </c>
      <c r="F504" s="181">
        <v>160</v>
      </c>
      <c r="G504" s="182" t="s">
        <v>4237</v>
      </c>
      <c r="H504" s="178" t="s">
        <v>4257</v>
      </c>
      <c r="I504" s="178" t="s">
        <v>4540</v>
      </c>
      <c r="J504" s="178" t="s">
        <v>286</v>
      </c>
      <c r="K504" s="183"/>
      <c r="L504" s="184" t="s">
        <v>688</v>
      </c>
      <c r="M504" s="184" t="s">
        <v>287</v>
      </c>
      <c r="T504" s="178"/>
    </row>
    <row r="505" spans="1:20" s="185" customFormat="1" x14ac:dyDescent="0.4">
      <c r="A505" s="178" t="s">
        <v>494</v>
      </c>
      <c r="B505" s="178"/>
      <c r="C505" s="186">
        <v>62402025</v>
      </c>
      <c r="D505" s="179">
        <v>45932</v>
      </c>
      <c r="E505" s="180">
        <v>45966</v>
      </c>
      <c r="F505" s="181">
        <v>160</v>
      </c>
      <c r="G505" s="182" t="s">
        <v>4237</v>
      </c>
      <c r="H505" s="178" t="s">
        <v>4257</v>
      </c>
      <c r="I505" s="178" t="s">
        <v>4541</v>
      </c>
      <c r="J505" s="178" t="s">
        <v>126</v>
      </c>
      <c r="K505" s="183"/>
      <c r="L505" s="184" t="s">
        <v>688</v>
      </c>
      <c r="M505" s="184" t="s">
        <v>127</v>
      </c>
      <c r="T505" s="178"/>
    </row>
    <row r="506" spans="1:20" s="185" customFormat="1" x14ac:dyDescent="0.4">
      <c r="A506" s="178" t="s">
        <v>494</v>
      </c>
      <c r="B506" s="178"/>
      <c r="C506" s="186">
        <v>62402025</v>
      </c>
      <c r="D506" s="179">
        <v>45932</v>
      </c>
      <c r="E506" s="180">
        <v>45966</v>
      </c>
      <c r="F506" s="181">
        <v>160</v>
      </c>
      <c r="G506" s="182" t="s">
        <v>4237</v>
      </c>
      <c r="H506" s="178" t="s">
        <v>4257</v>
      </c>
      <c r="I506" s="178" t="s">
        <v>4542</v>
      </c>
      <c r="J506" s="178" t="s">
        <v>328</v>
      </c>
      <c r="K506" s="183"/>
      <c r="L506" s="184" t="s">
        <v>688</v>
      </c>
      <c r="M506" s="184" t="s">
        <v>329</v>
      </c>
      <c r="T506" s="178"/>
    </row>
    <row r="507" spans="1:20" s="185" customFormat="1" x14ac:dyDescent="0.4">
      <c r="A507" s="178" t="s">
        <v>494</v>
      </c>
      <c r="B507" s="178"/>
      <c r="C507" s="186">
        <v>62402025</v>
      </c>
      <c r="D507" s="179">
        <v>45932</v>
      </c>
      <c r="E507" s="180">
        <v>45966</v>
      </c>
      <c r="F507" s="181">
        <v>160</v>
      </c>
      <c r="G507" s="182" t="s">
        <v>4237</v>
      </c>
      <c r="H507" s="178" t="s">
        <v>4257</v>
      </c>
      <c r="I507" s="178" t="s">
        <v>4543</v>
      </c>
      <c r="J507" s="178" t="s">
        <v>344</v>
      </c>
      <c r="K507" s="183"/>
      <c r="L507" s="184" t="s">
        <v>688</v>
      </c>
      <c r="M507" s="184" t="s">
        <v>345</v>
      </c>
      <c r="T507" s="178"/>
    </row>
    <row r="508" spans="1:20" s="185" customFormat="1" x14ac:dyDescent="0.4">
      <c r="A508" s="178" t="s">
        <v>494</v>
      </c>
      <c r="B508" s="178"/>
      <c r="C508" s="186">
        <v>62402025</v>
      </c>
      <c r="D508" s="179">
        <v>45932</v>
      </c>
      <c r="E508" s="180">
        <v>45966</v>
      </c>
      <c r="F508" s="181">
        <v>160</v>
      </c>
      <c r="G508" s="182" t="s">
        <v>4237</v>
      </c>
      <c r="H508" s="178" t="s">
        <v>4257</v>
      </c>
      <c r="I508" s="178" t="s">
        <v>4544</v>
      </c>
      <c r="J508" s="178" t="s">
        <v>42</v>
      </c>
      <c r="K508" s="183"/>
      <c r="L508" s="184" t="s">
        <v>688</v>
      </c>
      <c r="M508" s="184" t="s">
        <v>43</v>
      </c>
      <c r="T508" s="178"/>
    </row>
    <row r="509" spans="1:20" s="185" customFormat="1" x14ac:dyDescent="0.4">
      <c r="A509" s="178" t="s">
        <v>494</v>
      </c>
      <c r="B509" s="178"/>
      <c r="C509" s="186">
        <v>62402025</v>
      </c>
      <c r="D509" s="179">
        <v>45932</v>
      </c>
      <c r="E509" s="180">
        <v>45966</v>
      </c>
      <c r="F509" s="181">
        <v>160</v>
      </c>
      <c r="G509" s="182" t="s">
        <v>4237</v>
      </c>
      <c r="H509" s="178" t="s">
        <v>4257</v>
      </c>
      <c r="I509" s="178" t="s">
        <v>4545</v>
      </c>
      <c r="J509" s="178" t="s">
        <v>46</v>
      </c>
      <c r="K509" s="183"/>
      <c r="L509" s="184" t="s">
        <v>688</v>
      </c>
      <c r="M509" s="184" t="s">
        <v>47</v>
      </c>
      <c r="T509" s="178"/>
    </row>
    <row r="510" spans="1:20" s="185" customFormat="1" x14ac:dyDescent="0.4">
      <c r="A510" s="178" t="s">
        <v>494</v>
      </c>
      <c r="B510" s="178"/>
      <c r="C510" s="186">
        <v>62402025</v>
      </c>
      <c r="D510" s="179">
        <v>45932</v>
      </c>
      <c r="E510" s="180">
        <v>45966</v>
      </c>
      <c r="F510" s="181">
        <v>160</v>
      </c>
      <c r="G510" s="182" t="s">
        <v>4237</v>
      </c>
      <c r="H510" s="178" t="s">
        <v>4257</v>
      </c>
      <c r="I510" s="178" t="s">
        <v>4546</v>
      </c>
      <c r="J510" s="178" t="s">
        <v>288</v>
      </c>
      <c r="K510" s="183"/>
      <c r="L510" s="184" t="s">
        <v>688</v>
      </c>
      <c r="M510" s="184" t="s">
        <v>289</v>
      </c>
      <c r="T510" s="178"/>
    </row>
    <row r="511" spans="1:20" s="185" customFormat="1" x14ac:dyDescent="0.4">
      <c r="A511" s="178" t="s">
        <v>494</v>
      </c>
      <c r="B511" s="178"/>
      <c r="C511" s="186">
        <v>62402025</v>
      </c>
      <c r="D511" s="179">
        <v>45932</v>
      </c>
      <c r="E511" s="180">
        <v>45966</v>
      </c>
      <c r="F511" s="181">
        <v>160</v>
      </c>
      <c r="G511" s="182" t="s">
        <v>4237</v>
      </c>
      <c r="H511" s="178" t="s">
        <v>4257</v>
      </c>
      <c r="I511" s="178" t="s">
        <v>4547</v>
      </c>
      <c r="J511" s="178" t="s">
        <v>34</v>
      </c>
      <c r="K511" s="183"/>
      <c r="L511" s="184" t="s">
        <v>688</v>
      </c>
      <c r="M511" s="184" t="s">
        <v>35</v>
      </c>
      <c r="T511" s="178"/>
    </row>
    <row r="512" spans="1:20" s="185" customFormat="1" x14ac:dyDescent="0.4">
      <c r="A512" s="178" t="s">
        <v>494</v>
      </c>
      <c r="B512" s="178"/>
      <c r="C512" s="186">
        <v>62402025</v>
      </c>
      <c r="D512" s="179">
        <v>45932</v>
      </c>
      <c r="E512" s="180">
        <v>45966</v>
      </c>
      <c r="F512" s="181">
        <v>160</v>
      </c>
      <c r="G512" s="182" t="s">
        <v>4237</v>
      </c>
      <c r="H512" s="178" t="s">
        <v>4257</v>
      </c>
      <c r="I512" s="178" t="s">
        <v>4548</v>
      </c>
      <c r="J512" s="178" t="s">
        <v>160</v>
      </c>
      <c r="K512" s="183"/>
      <c r="L512" s="184" t="s">
        <v>688</v>
      </c>
      <c r="M512" s="184" t="s">
        <v>161</v>
      </c>
      <c r="T512" s="178"/>
    </row>
    <row r="513" spans="1:20" s="185" customFormat="1" x14ac:dyDescent="0.4">
      <c r="A513" s="178" t="s">
        <v>494</v>
      </c>
      <c r="B513" s="178"/>
      <c r="C513" s="186">
        <v>62402025</v>
      </c>
      <c r="D513" s="179">
        <v>45932</v>
      </c>
      <c r="E513" s="180">
        <v>45966</v>
      </c>
      <c r="F513" s="181">
        <v>160</v>
      </c>
      <c r="G513" s="182" t="s">
        <v>4237</v>
      </c>
      <c r="H513" s="178" t="s">
        <v>4257</v>
      </c>
      <c r="I513" s="178" t="s">
        <v>4549</v>
      </c>
      <c r="J513" s="178" t="s">
        <v>386</v>
      </c>
      <c r="K513" s="183"/>
      <c r="L513" s="184" t="s">
        <v>688</v>
      </c>
      <c r="M513" s="184" t="s">
        <v>387</v>
      </c>
      <c r="T513" s="178"/>
    </row>
    <row r="514" spans="1:20" s="185" customFormat="1" x14ac:dyDescent="0.4">
      <c r="A514" s="178" t="s">
        <v>494</v>
      </c>
      <c r="B514" s="178"/>
      <c r="C514" s="186">
        <v>62402025</v>
      </c>
      <c r="D514" s="179">
        <v>45932</v>
      </c>
      <c r="E514" s="180">
        <v>45966</v>
      </c>
      <c r="F514" s="181">
        <v>160</v>
      </c>
      <c r="G514" s="182" t="s">
        <v>4237</v>
      </c>
      <c r="H514" s="178" t="s">
        <v>4257</v>
      </c>
      <c r="I514" s="178" t="s">
        <v>4550</v>
      </c>
      <c r="J514" s="178" t="s">
        <v>18</v>
      </c>
      <c r="K514" s="183"/>
      <c r="L514" s="184" t="s">
        <v>688</v>
      </c>
      <c r="M514" s="184" t="s">
        <v>19</v>
      </c>
      <c r="T514" s="178"/>
    </row>
    <row r="515" spans="1:20" s="185" customFormat="1" x14ac:dyDescent="0.4">
      <c r="A515" s="178" t="s">
        <v>494</v>
      </c>
      <c r="B515" s="178"/>
      <c r="C515" s="186">
        <v>62402025</v>
      </c>
      <c r="D515" s="179">
        <v>45932</v>
      </c>
      <c r="E515" s="180">
        <v>45966</v>
      </c>
      <c r="F515" s="181">
        <v>160</v>
      </c>
      <c r="G515" s="182" t="s">
        <v>4237</v>
      </c>
      <c r="H515" s="178" t="s">
        <v>4257</v>
      </c>
      <c r="I515" s="178" t="s">
        <v>4551</v>
      </c>
      <c r="J515" s="178" t="s">
        <v>290</v>
      </c>
      <c r="K515" s="183"/>
      <c r="L515" s="184" t="s">
        <v>688</v>
      </c>
      <c r="M515" s="184" t="s">
        <v>291</v>
      </c>
      <c r="T515" s="178"/>
    </row>
    <row r="516" spans="1:20" s="185" customFormat="1" x14ac:dyDescent="0.4">
      <c r="A516" s="178" t="s">
        <v>494</v>
      </c>
      <c r="B516" s="178"/>
      <c r="C516" s="186">
        <v>62402025</v>
      </c>
      <c r="D516" s="179">
        <v>45932</v>
      </c>
      <c r="E516" s="180">
        <v>45966</v>
      </c>
      <c r="F516" s="181">
        <v>160</v>
      </c>
      <c r="G516" s="182" t="s">
        <v>4237</v>
      </c>
      <c r="H516" s="178" t="s">
        <v>4257</v>
      </c>
      <c r="I516" s="178" t="s">
        <v>4552</v>
      </c>
      <c r="J516" s="178" t="s">
        <v>6</v>
      </c>
      <c r="K516" s="183"/>
      <c r="L516" s="184" t="s">
        <v>688</v>
      </c>
      <c r="M516" s="184" t="s">
        <v>7</v>
      </c>
      <c r="T516" s="178"/>
    </row>
    <row r="517" spans="1:20" s="185" customFormat="1" x14ac:dyDescent="0.4">
      <c r="A517" s="178" t="s">
        <v>494</v>
      </c>
      <c r="B517" s="178"/>
      <c r="C517" s="186">
        <v>62402025</v>
      </c>
      <c r="D517" s="179">
        <v>45932</v>
      </c>
      <c r="E517" s="180">
        <v>45966</v>
      </c>
      <c r="F517" s="181">
        <v>160</v>
      </c>
      <c r="G517" s="182" t="s">
        <v>4237</v>
      </c>
      <c r="H517" s="178" t="s">
        <v>4257</v>
      </c>
      <c r="I517" s="178" t="s">
        <v>4553</v>
      </c>
      <c r="J517" s="178" t="s">
        <v>130</v>
      </c>
      <c r="K517" s="183"/>
      <c r="L517" s="184" t="s">
        <v>688</v>
      </c>
      <c r="M517" s="184" t="s">
        <v>131</v>
      </c>
      <c r="T517" s="178"/>
    </row>
    <row r="518" spans="1:20" s="185" customFormat="1" x14ac:dyDescent="0.4">
      <c r="A518" s="178" t="s">
        <v>494</v>
      </c>
      <c r="B518" s="178"/>
      <c r="C518" s="186">
        <v>62402025</v>
      </c>
      <c r="D518" s="179">
        <v>45932</v>
      </c>
      <c r="E518" s="180">
        <v>45966</v>
      </c>
      <c r="F518" s="181">
        <v>160</v>
      </c>
      <c r="G518" s="182" t="s">
        <v>4237</v>
      </c>
      <c r="H518" s="178" t="s">
        <v>4257</v>
      </c>
      <c r="I518" s="178" t="s">
        <v>4554</v>
      </c>
      <c r="J518" s="178" t="s">
        <v>300</v>
      </c>
      <c r="K518" s="183"/>
      <c r="L518" s="184" t="s">
        <v>688</v>
      </c>
      <c r="M518" s="184" t="s">
        <v>301</v>
      </c>
      <c r="T518" s="178"/>
    </row>
    <row r="519" spans="1:20" s="185" customFormat="1" x14ac:dyDescent="0.4">
      <c r="A519" s="178" t="s">
        <v>494</v>
      </c>
      <c r="B519" s="178"/>
      <c r="C519" s="186">
        <v>62402025</v>
      </c>
      <c r="D519" s="179">
        <v>45932</v>
      </c>
      <c r="E519" s="180">
        <v>45966</v>
      </c>
      <c r="F519" s="181">
        <v>160</v>
      </c>
      <c r="G519" s="182" t="s">
        <v>4237</v>
      </c>
      <c r="H519" s="178" t="s">
        <v>4257</v>
      </c>
      <c r="I519" s="178" t="s">
        <v>4555</v>
      </c>
      <c r="J519" s="178" t="s">
        <v>176</v>
      </c>
      <c r="K519" s="183"/>
      <c r="L519" s="184" t="s">
        <v>688</v>
      </c>
      <c r="M519" s="184" t="s">
        <v>177</v>
      </c>
      <c r="T519" s="178"/>
    </row>
    <row r="520" spans="1:20" s="185" customFormat="1" x14ac:dyDescent="0.4">
      <c r="A520" s="178" t="s">
        <v>494</v>
      </c>
      <c r="B520" s="178"/>
      <c r="C520" s="186">
        <v>62402025</v>
      </c>
      <c r="D520" s="179">
        <v>45932</v>
      </c>
      <c r="E520" s="180">
        <v>45966</v>
      </c>
      <c r="F520" s="181">
        <v>160</v>
      </c>
      <c r="G520" s="182" t="s">
        <v>4237</v>
      </c>
      <c r="H520" s="178" t="s">
        <v>4257</v>
      </c>
      <c r="I520" s="178" t="s">
        <v>4556</v>
      </c>
      <c r="J520" s="178" t="s">
        <v>54</v>
      </c>
      <c r="K520" s="183"/>
      <c r="L520" s="184" t="s">
        <v>688</v>
      </c>
      <c r="M520" s="184" t="s">
        <v>55</v>
      </c>
      <c r="T520" s="178"/>
    </row>
    <row r="521" spans="1:20" s="185" customFormat="1" x14ac:dyDescent="0.4">
      <c r="A521" s="178" t="s">
        <v>494</v>
      </c>
      <c r="B521" s="178"/>
      <c r="C521" s="186">
        <v>62402025</v>
      </c>
      <c r="D521" s="179">
        <v>45932</v>
      </c>
      <c r="E521" s="180">
        <v>45966</v>
      </c>
      <c r="F521" s="181">
        <v>160</v>
      </c>
      <c r="G521" s="182" t="s">
        <v>4237</v>
      </c>
      <c r="H521" s="178" t="s">
        <v>4257</v>
      </c>
      <c r="I521" s="178" t="s">
        <v>4557</v>
      </c>
      <c r="J521" s="178" t="s">
        <v>232</v>
      </c>
      <c r="K521" s="183"/>
      <c r="L521" s="184" t="s">
        <v>688</v>
      </c>
      <c r="M521" s="184" t="s">
        <v>233</v>
      </c>
      <c r="T521" s="178"/>
    </row>
    <row r="522" spans="1:20" s="185" customFormat="1" x14ac:dyDescent="0.4">
      <c r="A522" s="178" t="s">
        <v>494</v>
      </c>
      <c r="B522" s="178"/>
      <c r="C522" s="186">
        <v>62402025</v>
      </c>
      <c r="D522" s="179">
        <v>45932</v>
      </c>
      <c r="E522" s="180">
        <v>45966</v>
      </c>
      <c r="F522" s="181">
        <v>160</v>
      </c>
      <c r="G522" s="182" t="s">
        <v>4237</v>
      </c>
      <c r="H522" s="178" t="s">
        <v>4257</v>
      </c>
      <c r="I522" s="178" t="s">
        <v>4558</v>
      </c>
      <c r="J522" s="178" t="s">
        <v>388</v>
      </c>
      <c r="K522" s="183"/>
      <c r="L522" s="184" t="s">
        <v>688</v>
      </c>
      <c r="M522" s="184" t="s">
        <v>389</v>
      </c>
      <c r="T522" s="178"/>
    </row>
    <row r="523" spans="1:20" s="185" customFormat="1" x14ac:dyDescent="0.4">
      <c r="A523" s="178" t="s">
        <v>494</v>
      </c>
      <c r="B523" s="178"/>
      <c r="C523" s="186">
        <v>62402025</v>
      </c>
      <c r="D523" s="179">
        <v>45932</v>
      </c>
      <c r="E523" s="180">
        <v>45966</v>
      </c>
      <c r="F523" s="181">
        <v>160</v>
      </c>
      <c r="G523" s="182" t="s">
        <v>4237</v>
      </c>
      <c r="H523" s="178" t="s">
        <v>4257</v>
      </c>
      <c r="I523" s="178" t="s">
        <v>4559</v>
      </c>
      <c r="J523" s="178" t="s">
        <v>166</v>
      </c>
      <c r="K523" s="183"/>
      <c r="L523" s="184" t="s">
        <v>688</v>
      </c>
      <c r="M523" s="184" t="s">
        <v>167</v>
      </c>
      <c r="T523" s="178"/>
    </row>
    <row r="524" spans="1:20" s="185" customFormat="1" x14ac:dyDescent="0.4">
      <c r="A524" s="178" t="s">
        <v>494</v>
      </c>
      <c r="B524" s="178"/>
      <c r="C524" s="186">
        <v>62402025</v>
      </c>
      <c r="D524" s="179">
        <v>45932</v>
      </c>
      <c r="E524" s="180">
        <v>45966</v>
      </c>
      <c r="F524" s="181">
        <v>160</v>
      </c>
      <c r="G524" s="182" t="s">
        <v>4237</v>
      </c>
      <c r="H524" s="178" t="s">
        <v>4257</v>
      </c>
      <c r="I524" s="178" t="s">
        <v>4560</v>
      </c>
      <c r="J524" s="178" t="s">
        <v>318</v>
      </c>
      <c r="K524" s="183"/>
      <c r="L524" s="184" t="s">
        <v>688</v>
      </c>
      <c r="M524" s="184" t="s">
        <v>319</v>
      </c>
      <c r="T524" s="178"/>
    </row>
    <row r="525" spans="1:20" s="185" customFormat="1" x14ac:dyDescent="0.4">
      <c r="A525" s="178" t="s">
        <v>494</v>
      </c>
      <c r="B525" s="178"/>
      <c r="C525" s="186">
        <v>62402025</v>
      </c>
      <c r="D525" s="179">
        <v>45932</v>
      </c>
      <c r="E525" s="180">
        <v>45966</v>
      </c>
      <c r="F525" s="181">
        <v>160</v>
      </c>
      <c r="G525" s="182" t="s">
        <v>4237</v>
      </c>
      <c r="H525" s="178" t="s">
        <v>4257</v>
      </c>
      <c r="I525" s="178" t="s">
        <v>4561</v>
      </c>
      <c r="J525" s="178" t="s">
        <v>10</v>
      </c>
      <c r="K525" s="183"/>
      <c r="L525" s="184" t="s">
        <v>688</v>
      </c>
      <c r="M525" s="184" t="s">
        <v>11</v>
      </c>
      <c r="T525" s="178"/>
    </row>
    <row r="526" spans="1:20" s="185" customFormat="1" x14ac:dyDescent="0.4">
      <c r="A526" s="178" t="s">
        <v>494</v>
      </c>
      <c r="B526" s="178"/>
      <c r="C526" s="186">
        <v>62402025</v>
      </c>
      <c r="D526" s="179">
        <v>45932</v>
      </c>
      <c r="E526" s="180">
        <v>45966</v>
      </c>
      <c r="F526" s="181">
        <v>160</v>
      </c>
      <c r="G526" s="182" t="s">
        <v>4237</v>
      </c>
      <c r="H526" s="178" t="s">
        <v>4257</v>
      </c>
      <c r="I526" s="178" t="s">
        <v>4562</v>
      </c>
      <c r="J526" s="178" t="s">
        <v>430</v>
      </c>
      <c r="K526" s="183"/>
      <c r="L526" s="184" t="s">
        <v>688</v>
      </c>
      <c r="M526" s="184" t="s">
        <v>431</v>
      </c>
      <c r="T526" s="178"/>
    </row>
    <row r="527" spans="1:20" s="185" customFormat="1" x14ac:dyDescent="0.4">
      <c r="A527" s="178" t="s">
        <v>494</v>
      </c>
      <c r="B527" s="178"/>
      <c r="C527" s="186">
        <v>62402025</v>
      </c>
      <c r="D527" s="179">
        <v>45932</v>
      </c>
      <c r="E527" s="180">
        <v>45966</v>
      </c>
      <c r="F527" s="181">
        <v>160</v>
      </c>
      <c r="G527" s="182" t="s">
        <v>4237</v>
      </c>
      <c r="H527" s="178" t="s">
        <v>4257</v>
      </c>
      <c r="I527" s="178" t="s">
        <v>4563</v>
      </c>
      <c r="J527" s="178" t="s">
        <v>432</v>
      </c>
      <c r="K527" s="183"/>
      <c r="L527" s="184" t="s">
        <v>688</v>
      </c>
      <c r="M527" s="184" t="s">
        <v>433</v>
      </c>
      <c r="T527" s="178"/>
    </row>
    <row r="528" spans="1:20" s="185" customFormat="1" x14ac:dyDescent="0.4">
      <c r="A528" s="178" t="s">
        <v>494</v>
      </c>
      <c r="B528" s="178"/>
      <c r="C528" s="186">
        <v>62402025</v>
      </c>
      <c r="D528" s="179">
        <v>45932</v>
      </c>
      <c r="E528" s="180">
        <v>45966</v>
      </c>
      <c r="F528" s="181">
        <v>160</v>
      </c>
      <c r="G528" s="182" t="s">
        <v>4237</v>
      </c>
      <c r="H528" s="178" t="s">
        <v>4257</v>
      </c>
      <c r="I528" s="178" t="s">
        <v>4564</v>
      </c>
      <c r="J528" s="178" t="s">
        <v>356</v>
      </c>
      <c r="K528" s="183"/>
      <c r="L528" s="184" t="s">
        <v>688</v>
      </c>
      <c r="M528" s="184" t="s">
        <v>357</v>
      </c>
      <c r="T528" s="178"/>
    </row>
    <row r="529" spans="1:20" s="185" customFormat="1" x14ac:dyDescent="0.4">
      <c r="A529" s="178" t="s">
        <v>494</v>
      </c>
      <c r="B529" s="178"/>
      <c r="C529" s="186">
        <v>62402025</v>
      </c>
      <c r="D529" s="179">
        <v>45932</v>
      </c>
      <c r="E529" s="180">
        <v>45966</v>
      </c>
      <c r="F529" s="181">
        <v>160</v>
      </c>
      <c r="G529" s="182" t="s">
        <v>4237</v>
      </c>
      <c r="H529" s="178" t="s">
        <v>4257</v>
      </c>
      <c r="I529" s="178" t="s">
        <v>4565</v>
      </c>
      <c r="J529" s="178" t="s">
        <v>30</v>
      </c>
      <c r="K529" s="183"/>
      <c r="L529" s="184" t="s">
        <v>688</v>
      </c>
      <c r="M529" s="184" t="s">
        <v>31</v>
      </c>
      <c r="T529" s="178"/>
    </row>
    <row r="530" spans="1:20" s="185" customFormat="1" x14ac:dyDescent="0.4">
      <c r="A530" s="178" t="s">
        <v>494</v>
      </c>
      <c r="B530" s="178"/>
      <c r="C530" s="186">
        <v>62402025</v>
      </c>
      <c r="D530" s="179">
        <v>45932</v>
      </c>
      <c r="E530" s="180">
        <v>45966</v>
      </c>
      <c r="F530" s="181">
        <v>160</v>
      </c>
      <c r="G530" s="182" t="s">
        <v>4237</v>
      </c>
      <c r="H530" s="178" t="s">
        <v>4257</v>
      </c>
      <c r="I530" s="178" t="s">
        <v>4566</v>
      </c>
      <c r="J530" s="178" t="s">
        <v>434</v>
      </c>
      <c r="K530" s="183"/>
      <c r="L530" s="184" t="s">
        <v>688</v>
      </c>
      <c r="M530" s="184" t="s">
        <v>435</v>
      </c>
      <c r="T530" s="178"/>
    </row>
    <row r="531" spans="1:20" s="185" customFormat="1" x14ac:dyDescent="0.4">
      <c r="A531" s="178" t="s">
        <v>494</v>
      </c>
      <c r="B531" s="178"/>
      <c r="C531" s="186">
        <v>62402025</v>
      </c>
      <c r="D531" s="179">
        <v>45932</v>
      </c>
      <c r="E531" s="180">
        <v>45966</v>
      </c>
      <c r="F531" s="181">
        <v>160</v>
      </c>
      <c r="G531" s="182" t="s">
        <v>4237</v>
      </c>
      <c r="H531" s="178" t="s">
        <v>4257</v>
      </c>
      <c r="I531" s="178" t="s">
        <v>4567</v>
      </c>
      <c r="J531" s="178" t="s">
        <v>138</v>
      </c>
      <c r="K531" s="183"/>
      <c r="L531" s="184" t="s">
        <v>688</v>
      </c>
      <c r="M531" s="184" t="s">
        <v>139</v>
      </c>
      <c r="T531" s="178"/>
    </row>
    <row r="532" spans="1:20" s="185" customFormat="1" x14ac:dyDescent="0.4">
      <c r="A532" s="178" t="s">
        <v>494</v>
      </c>
      <c r="B532" s="178"/>
      <c r="C532" s="186">
        <v>62402025</v>
      </c>
      <c r="D532" s="179">
        <v>45932</v>
      </c>
      <c r="E532" s="180">
        <v>45966</v>
      </c>
      <c r="F532" s="181">
        <v>160</v>
      </c>
      <c r="G532" s="182" t="s">
        <v>4237</v>
      </c>
      <c r="H532" s="178" t="s">
        <v>4257</v>
      </c>
      <c r="I532" s="178" t="s">
        <v>4568</v>
      </c>
      <c r="J532" s="178" t="s">
        <v>436</v>
      </c>
      <c r="K532" s="183"/>
      <c r="L532" s="184" t="s">
        <v>688</v>
      </c>
      <c r="M532" s="184" t="s">
        <v>437</v>
      </c>
      <c r="T532" s="178"/>
    </row>
    <row r="533" spans="1:20" s="185" customFormat="1" x14ac:dyDescent="0.4">
      <c r="A533" s="178" t="s">
        <v>494</v>
      </c>
      <c r="B533" s="178"/>
      <c r="C533" s="186">
        <v>62402025</v>
      </c>
      <c r="D533" s="179">
        <v>45932</v>
      </c>
      <c r="E533" s="180">
        <v>45966</v>
      </c>
      <c r="F533" s="181">
        <v>160</v>
      </c>
      <c r="G533" s="182" t="s">
        <v>4237</v>
      </c>
      <c r="H533" s="178" t="s">
        <v>4257</v>
      </c>
      <c r="I533" s="178" t="s">
        <v>4569</v>
      </c>
      <c r="J533" s="178" t="s">
        <v>438</v>
      </c>
      <c r="K533" s="183"/>
      <c r="L533" s="184" t="s">
        <v>688</v>
      </c>
      <c r="M533" s="184" t="s">
        <v>439</v>
      </c>
      <c r="T533" s="178"/>
    </row>
    <row r="534" spans="1:20" s="185" customFormat="1" x14ac:dyDescent="0.4">
      <c r="A534" s="178" t="s">
        <v>494</v>
      </c>
      <c r="B534" s="178"/>
      <c r="C534" s="186">
        <v>62402025</v>
      </c>
      <c r="D534" s="179">
        <v>45932</v>
      </c>
      <c r="E534" s="180">
        <v>45966</v>
      </c>
      <c r="F534" s="181">
        <v>160</v>
      </c>
      <c r="G534" s="182" t="s">
        <v>4237</v>
      </c>
      <c r="H534" s="178" t="s">
        <v>4257</v>
      </c>
      <c r="I534" s="178" t="s">
        <v>4570</v>
      </c>
      <c r="J534" s="178" t="s">
        <v>440</v>
      </c>
      <c r="K534" s="183"/>
      <c r="L534" s="184" t="s">
        <v>688</v>
      </c>
      <c r="M534" s="184" t="s">
        <v>441</v>
      </c>
      <c r="T534" s="178"/>
    </row>
    <row r="535" spans="1:20" s="185" customFormat="1" x14ac:dyDescent="0.4">
      <c r="A535" s="178" t="s">
        <v>494</v>
      </c>
      <c r="B535" s="178"/>
      <c r="C535" s="186">
        <v>62402025</v>
      </c>
      <c r="D535" s="179">
        <v>45932</v>
      </c>
      <c r="E535" s="180">
        <v>45966</v>
      </c>
      <c r="F535" s="181">
        <v>160</v>
      </c>
      <c r="G535" s="182" t="s">
        <v>4237</v>
      </c>
      <c r="H535" s="178" t="s">
        <v>4257</v>
      </c>
      <c r="I535" s="178" t="s">
        <v>4571</v>
      </c>
      <c r="J535" s="178" t="s">
        <v>322</v>
      </c>
      <c r="K535" s="183"/>
      <c r="L535" s="184" t="s">
        <v>688</v>
      </c>
      <c r="M535" s="184" t="s">
        <v>323</v>
      </c>
      <c r="T535" s="178"/>
    </row>
    <row r="536" spans="1:20" s="185" customFormat="1" x14ac:dyDescent="0.4">
      <c r="A536" s="178" t="s">
        <v>494</v>
      </c>
      <c r="B536" s="178"/>
      <c r="C536" s="186">
        <v>62402025</v>
      </c>
      <c r="D536" s="179">
        <v>45932</v>
      </c>
      <c r="E536" s="180">
        <v>45966</v>
      </c>
      <c r="F536" s="181">
        <v>160</v>
      </c>
      <c r="G536" s="182" t="s">
        <v>4237</v>
      </c>
      <c r="H536" s="178" t="s">
        <v>4257</v>
      </c>
      <c r="I536" s="178" t="s">
        <v>4572</v>
      </c>
      <c r="J536" s="178" t="s">
        <v>316</v>
      </c>
      <c r="K536" s="183"/>
      <c r="L536" s="184" t="s">
        <v>688</v>
      </c>
      <c r="M536" s="184" t="s">
        <v>317</v>
      </c>
      <c r="T536" s="178"/>
    </row>
    <row r="537" spans="1:20" s="185" customFormat="1" x14ac:dyDescent="0.4">
      <c r="A537" s="178" t="s">
        <v>494</v>
      </c>
      <c r="B537" s="178"/>
      <c r="C537" s="186">
        <v>62402025</v>
      </c>
      <c r="D537" s="179">
        <v>45932</v>
      </c>
      <c r="E537" s="180">
        <v>45966</v>
      </c>
      <c r="F537" s="181">
        <v>160</v>
      </c>
      <c r="G537" s="182" t="s">
        <v>4237</v>
      </c>
      <c r="H537" s="178" t="s">
        <v>4257</v>
      </c>
      <c r="I537" s="178" t="s">
        <v>4573</v>
      </c>
      <c r="J537" s="178" t="s">
        <v>86</v>
      </c>
      <c r="K537" s="183"/>
      <c r="L537" s="184" t="s">
        <v>688</v>
      </c>
      <c r="M537" s="184" t="s">
        <v>87</v>
      </c>
      <c r="T537" s="178"/>
    </row>
    <row r="538" spans="1:20" s="185" customFormat="1" x14ac:dyDescent="0.4">
      <c r="A538" s="178" t="s">
        <v>494</v>
      </c>
      <c r="B538" s="178"/>
      <c r="C538" s="186">
        <v>62402025</v>
      </c>
      <c r="D538" s="179">
        <v>45932</v>
      </c>
      <c r="E538" s="180">
        <v>45966</v>
      </c>
      <c r="F538" s="181">
        <v>160</v>
      </c>
      <c r="G538" s="182" t="s">
        <v>4237</v>
      </c>
      <c r="H538" s="178" t="s">
        <v>4257</v>
      </c>
      <c r="I538" s="178" t="s">
        <v>4574</v>
      </c>
      <c r="J538" s="178" t="s">
        <v>442</v>
      </c>
      <c r="K538" s="183"/>
      <c r="L538" s="184" t="s">
        <v>688</v>
      </c>
      <c r="M538" s="184" t="s">
        <v>443</v>
      </c>
      <c r="T538" s="178"/>
    </row>
    <row r="539" spans="1:20" s="185" customFormat="1" x14ac:dyDescent="0.4">
      <c r="A539" s="178" t="s">
        <v>494</v>
      </c>
      <c r="B539" s="178"/>
      <c r="C539" s="186">
        <v>62402025</v>
      </c>
      <c r="D539" s="179">
        <v>45932</v>
      </c>
      <c r="E539" s="180">
        <v>45966</v>
      </c>
      <c r="F539" s="181">
        <v>160</v>
      </c>
      <c r="G539" s="182" t="s">
        <v>4237</v>
      </c>
      <c r="H539" s="178" t="s">
        <v>4257</v>
      </c>
      <c r="I539" s="178" t="s">
        <v>4575</v>
      </c>
      <c r="J539" s="178" t="s">
        <v>444</v>
      </c>
      <c r="K539" s="183"/>
      <c r="L539" s="184" t="s">
        <v>688</v>
      </c>
      <c r="M539" s="184" t="s">
        <v>445</v>
      </c>
      <c r="T539" s="178"/>
    </row>
    <row r="540" spans="1:20" s="185" customFormat="1" x14ac:dyDescent="0.4">
      <c r="A540" s="178" t="s">
        <v>494</v>
      </c>
      <c r="B540" s="178"/>
      <c r="C540" s="186">
        <v>62402025</v>
      </c>
      <c r="D540" s="179">
        <v>45932</v>
      </c>
      <c r="E540" s="180">
        <v>45966</v>
      </c>
      <c r="F540" s="181">
        <v>160</v>
      </c>
      <c r="G540" s="182" t="s">
        <v>4237</v>
      </c>
      <c r="H540" s="178" t="s">
        <v>4257</v>
      </c>
      <c r="I540" s="178" t="s">
        <v>4576</v>
      </c>
      <c r="J540" s="178" t="s">
        <v>88</v>
      </c>
      <c r="K540" s="183"/>
      <c r="L540" s="184" t="s">
        <v>688</v>
      </c>
      <c r="M540" s="184" t="s">
        <v>89</v>
      </c>
      <c r="T540" s="178"/>
    </row>
    <row r="541" spans="1:20" s="185" customFormat="1" x14ac:dyDescent="0.4">
      <c r="A541" s="178" t="s">
        <v>494</v>
      </c>
      <c r="B541" s="178"/>
      <c r="C541" s="186">
        <v>62402025</v>
      </c>
      <c r="D541" s="179">
        <v>45932</v>
      </c>
      <c r="E541" s="180">
        <v>45966</v>
      </c>
      <c r="F541" s="181">
        <v>160</v>
      </c>
      <c r="G541" s="182" t="s">
        <v>4237</v>
      </c>
      <c r="H541" s="178" t="s">
        <v>4257</v>
      </c>
      <c r="I541" s="178" t="s">
        <v>4577</v>
      </c>
      <c r="J541" s="178" t="s">
        <v>212</v>
      </c>
      <c r="K541" s="183"/>
      <c r="L541" s="184" t="s">
        <v>688</v>
      </c>
      <c r="M541" s="184" t="s">
        <v>213</v>
      </c>
      <c r="T541" s="178"/>
    </row>
    <row r="542" spans="1:20" s="185" customFormat="1" x14ac:dyDescent="0.4">
      <c r="A542" s="178" t="s">
        <v>494</v>
      </c>
      <c r="B542" s="178"/>
      <c r="C542" s="186">
        <v>62402025</v>
      </c>
      <c r="D542" s="179">
        <v>45932</v>
      </c>
      <c r="E542" s="180">
        <v>45966</v>
      </c>
      <c r="F542" s="181">
        <v>160</v>
      </c>
      <c r="G542" s="182" t="s">
        <v>4237</v>
      </c>
      <c r="H542" s="178" t="s">
        <v>4257</v>
      </c>
      <c r="I542" s="178" t="s">
        <v>4578</v>
      </c>
      <c r="J542" s="178" t="s">
        <v>501</v>
      </c>
      <c r="K542" s="183"/>
      <c r="L542" s="184" t="s">
        <v>688</v>
      </c>
      <c r="M542" s="184" t="s">
        <v>502</v>
      </c>
      <c r="T542" s="178"/>
    </row>
    <row r="543" spans="1:20" s="185" customFormat="1" x14ac:dyDescent="0.4">
      <c r="A543" s="178" t="s">
        <v>494</v>
      </c>
      <c r="B543" s="178"/>
      <c r="C543" s="186">
        <v>62402025</v>
      </c>
      <c r="D543" s="179">
        <v>45932</v>
      </c>
      <c r="E543" s="180">
        <v>45966</v>
      </c>
      <c r="F543" s="181">
        <v>160</v>
      </c>
      <c r="G543" s="182" t="s">
        <v>4237</v>
      </c>
      <c r="H543" s="178" t="s">
        <v>4257</v>
      </c>
      <c r="I543" s="178" t="s">
        <v>4579</v>
      </c>
      <c r="J543" s="178" t="s">
        <v>214</v>
      </c>
      <c r="K543" s="183"/>
      <c r="L543" s="184" t="s">
        <v>688</v>
      </c>
      <c r="M543" s="184" t="s">
        <v>215</v>
      </c>
      <c r="T543" s="178"/>
    </row>
    <row r="544" spans="1:20" s="185" customFormat="1" x14ac:dyDescent="0.4">
      <c r="A544" s="178" t="s">
        <v>494</v>
      </c>
      <c r="B544" s="178"/>
      <c r="C544" s="186">
        <v>62402025</v>
      </c>
      <c r="D544" s="179">
        <v>45932</v>
      </c>
      <c r="E544" s="180">
        <v>45966</v>
      </c>
      <c r="F544" s="181">
        <v>160</v>
      </c>
      <c r="G544" s="182" t="s">
        <v>4237</v>
      </c>
      <c r="H544" s="178" t="s">
        <v>4257</v>
      </c>
      <c r="I544" s="178" t="s">
        <v>4580</v>
      </c>
      <c r="J544" s="178" t="s">
        <v>360</v>
      </c>
      <c r="K544" s="183"/>
      <c r="L544" s="184" t="s">
        <v>688</v>
      </c>
      <c r="M544" s="184" t="s">
        <v>361</v>
      </c>
      <c r="T544" s="178"/>
    </row>
    <row r="545" spans="1:20" s="185" customFormat="1" x14ac:dyDescent="0.4">
      <c r="A545" s="178" t="s">
        <v>494</v>
      </c>
      <c r="B545" s="178"/>
      <c r="C545" s="186">
        <v>62402025</v>
      </c>
      <c r="D545" s="179">
        <v>45932</v>
      </c>
      <c r="E545" s="180">
        <v>45966</v>
      </c>
      <c r="F545" s="181">
        <v>160</v>
      </c>
      <c r="G545" s="182" t="s">
        <v>4237</v>
      </c>
      <c r="H545" s="178" t="s">
        <v>4257</v>
      </c>
      <c r="I545" s="178" t="s">
        <v>4581</v>
      </c>
      <c r="J545" s="178" t="s">
        <v>260</v>
      </c>
      <c r="K545" s="183"/>
      <c r="L545" s="184" t="s">
        <v>688</v>
      </c>
      <c r="M545" s="184" t="s">
        <v>261</v>
      </c>
      <c r="T545" s="178"/>
    </row>
    <row r="546" spans="1:20" s="185" customFormat="1" x14ac:dyDescent="0.4">
      <c r="A546" s="178" t="s">
        <v>494</v>
      </c>
      <c r="B546" s="178"/>
      <c r="C546" s="186">
        <v>62402025</v>
      </c>
      <c r="D546" s="179">
        <v>45932</v>
      </c>
      <c r="E546" s="180">
        <v>45966</v>
      </c>
      <c r="F546" s="181">
        <v>160</v>
      </c>
      <c r="G546" s="182" t="s">
        <v>4237</v>
      </c>
      <c r="H546" s="178" t="s">
        <v>4257</v>
      </c>
      <c r="I546" s="178" t="s">
        <v>4582</v>
      </c>
      <c r="J546" s="178" t="s">
        <v>346</v>
      </c>
      <c r="K546" s="183"/>
      <c r="L546" s="184" t="s">
        <v>688</v>
      </c>
      <c r="M546" s="184" t="s">
        <v>347</v>
      </c>
      <c r="T546" s="178"/>
    </row>
    <row r="547" spans="1:20" s="185" customFormat="1" x14ac:dyDescent="0.4">
      <c r="A547" s="178" t="s">
        <v>494</v>
      </c>
      <c r="B547" s="178"/>
      <c r="C547" s="186">
        <v>62402025</v>
      </c>
      <c r="D547" s="179">
        <v>45932</v>
      </c>
      <c r="E547" s="180">
        <v>45966</v>
      </c>
      <c r="F547" s="181">
        <v>160</v>
      </c>
      <c r="G547" s="182" t="s">
        <v>4237</v>
      </c>
      <c r="H547" s="178" t="s">
        <v>4257</v>
      </c>
      <c r="I547" s="178" t="s">
        <v>4583</v>
      </c>
      <c r="J547" s="178" t="s">
        <v>216</v>
      </c>
      <c r="K547" s="183"/>
      <c r="L547" s="184" t="s">
        <v>688</v>
      </c>
      <c r="M547" s="184" t="s">
        <v>217</v>
      </c>
      <c r="T547" s="178"/>
    </row>
    <row r="548" spans="1:20" s="185" customFormat="1" x14ac:dyDescent="0.4">
      <c r="A548" s="178" t="s">
        <v>494</v>
      </c>
      <c r="B548" s="178"/>
      <c r="C548" s="186">
        <v>62402025</v>
      </c>
      <c r="D548" s="179">
        <v>45932</v>
      </c>
      <c r="E548" s="180">
        <v>45966</v>
      </c>
      <c r="F548" s="181">
        <v>160</v>
      </c>
      <c r="G548" s="182" t="s">
        <v>4237</v>
      </c>
      <c r="H548" s="178" t="s">
        <v>4257</v>
      </c>
      <c r="I548" s="178" t="s">
        <v>4584</v>
      </c>
      <c r="J548" s="178" t="s">
        <v>26</v>
      </c>
      <c r="K548" s="183"/>
      <c r="L548" s="184" t="s">
        <v>688</v>
      </c>
      <c r="M548" s="184" t="s">
        <v>27</v>
      </c>
      <c r="T548" s="178"/>
    </row>
    <row r="549" spans="1:20" s="185" customFormat="1" x14ac:dyDescent="0.4">
      <c r="A549" s="178" t="s">
        <v>494</v>
      </c>
      <c r="B549" s="178"/>
      <c r="C549" s="186">
        <v>62402025</v>
      </c>
      <c r="D549" s="179">
        <v>45932</v>
      </c>
      <c r="E549" s="180">
        <v>45966</v>
      </c>
      <c r="F549" s="181">
        <v>160</v>
      </c>
      <c r="G549" s="182" t="s">
        <v>4237</v>
      </c>
      <c r="H549" s="178" t="s">
        <v>4257</v>
      </c>
      <c r="I549" s="178" t="s">
        <v>4585</v>
      </c>
      <c r="J549" s="178" t="s">
        <v>446</v>
      </c>
      <c r="K549" s="183"/>
      <c r="L549" s="184" t="s">
        <v>688</v>
      </c>
      <c r="M549" s="184" t="s">
        <v>447</v>
      </c>
      <c r="T549" s="178"/>
    </row>
    <row r="550" spans="1:20" s="185" customFormat="1" x14ac:dyDescent="0.4">
      <c r="A550" s="178" t="s">
        <v>494</v>
      </c>
      <c r="B550" s="178"/>
      <c r="C550" s="186">
        <v>62402025</v>
      </c>
      <c r="D550" s="179">
        <v>45932</v>
      </c>
      <c r="E550" s="180">
        <v>45966</v>
      </c>
      <c r="F550" s="181">
        <v>160</v>
      </c>
      <c r="G550" s="182" t="s">
        <v>4237</v>
      </c>
      <c r="H550" s="178" t="s">
        <v>4257</v>
      </c>
      <c r="I550" s="178" t="s">
        <v>4586</v>
      </c>
      <c r="J550" s="178" t="s">
        <v>448</v>
      </c>
      <c r="K550" s="183"/>
      <c r="L550" s="184" t="s">
        <v>688</v>
      </c>
      <c r="M550" s="184" t="s">
        <v>449</v>
      </c>
      <c r="T550" s="178"/>
    </row>
    <row r="551" spans="1:20" s="185" customFormat="1" x14ac:dyDescent="0.4">
      <c r="A551" s="178" t="s">
        <v>494</v>
      </c>
      <c r="B551" s="178"/>
      <c r="C551" s="186">
        <v>62402025</v>
      </c>
      <c r="D551" s="179">
        <v>45932</v>
      </c>
      <c r="E551" s="180">
        <v>45966</v>
      </c>
      <c r="F551" s="181">
        <v>160</v>
      </c>
      <c r="G551" s="182" t="s">
        <v>4237</v>
      </c>
      <c r="H551" s="178" t="s">
        <v>4257</v>
      </c>
      <c r="I551" s="178" t="s">
        <v>4587</v>
      </c>
      <c r="J551" s="178" t="s">
        <v>450</v>
      </c>
      <c r="K551" s="183"/>
      <c r="L551" s="184" t="s">
        <v>688</v>
      </c>
      <c r="M551" s="184" t="s">
        <v>451</v>
      </c>
      <c r="T551" s="178"/>
    </row>
    <row r="552" spans="1:20" s="185" customFormat="1" x14ac:dyDescent="0.4">
      <c r="A552" s="178" t="s">
        <v>494</v>
      </c>
      <c r="B552" s="178"/>
      <c r="C552" s="186">
        <v>62402025</v>
      </c>
      <c r="D552" s="179">
        <v>45932</v>
      </c>
      <c r="E552" s="180">
        <v>45966</v>
      </c>
      <c r="F552" s="181">
        <v>160</v>
      </c>
      <c r="G552" s="182" t="s">
        <v>4237</v>
      </c>
      <c r="H552" s="178" t="s">
        <v>4257</v>
      </c>
      <c r="I552" s="178" t="s">
        <v>4588</v>
      </c>
      <c r="J552" s="178" t="s">
        <v>452</v>
      </c>
      <c r="K552" s="183"/>
      <c r="L552" s="184" t="s">
        <v>688</v>
      </c>
      <c r="M552" s="184" t="s">
        <v>453</v>
      </c>
      <c r="T552" s="178"/>
    </row>
    <row r="553" spans="1:20" s="185" customFormat="1" x14ac:dyDescent="0.4">
      <c r="A553" s="178" t="s">
        <v>494</v>
      </c>
      <c r="B553" s="178"/>
      <c r="C553" s="186">
        <v>62402025</v>
      </c>
      <c r="D553" s="179">
        <v>45932</v>
      </c>
      <c r="E553" s="180">
        <v>45966</v>
      </c>
      <c r="F553" s="181">
        <v>160</v>
      </c>
      <c r="G553" s="182" t="s">
        <v>4237</v>
      </c>
      <c r="H553" s="178" t="s">
        <v>4257</v>
      </c>
      <c r="I553" s="178" t="s">
        <v>4589</v>
      </c>
      <c r="J553" s="178" t="s">
        <v>454</v>
      </c>
      <c r="K553" s="183"/>
      <c r="L553" s="184" t="s">
        <v>688</v>
      </c>
      <c r="M553" s="184" t="s">
        <v>455</v>
      </c>
      <c r="T553" s="178"/>
    </row>
    <row r="554" spans="1:20" s="185" customFormat="1" x14ac:dyDescent="0.4">
      <c r="A554" s="178" t="s">
        <v>494</v>
      </c>
      <c r="B554" s="178"/>
      <c r="C554" s="186">
        <v>62402025</v>
      </c>
      <c r="D554" s="179">
        <v>45932</v>
      </c>
      <c r="E554" s="180">
        <v>45966</v>
      </c>
      <c r="F554" s="181">
        <v>160</v>
      </c>
      <c r="G554" s="182" t="s">
        <v>4237</v>
      </c>
      <c r="H554" s="178" t="s">
        <v>4257</v>
      </c>
      <c r="I554" s="178" t="s">
        <v>4590</v>
      </c>
      <c r="J554" s="178" t="s">
        <v>310</v>
      </c>
      <c r="K554" s="183"/>
      <c r="L554" s="184" t="s">
        <v>688</v>
      </c>
      <c r="M554" s="184" t="s">
        <v>311</v>
      </c>
      <c r="T554" s="178"/>
    </row>
    <row r="555" spans="1:20" s="185" customFormat="1" x14ac:dyDescent="0.4">
      <c r="A555" s="178" t="s">
        <v>494</v>
      </c>
      <c r="B555" s="178"/>
      <c r="C555" s="186">
        <v>62402025</v>
      </c>
      <c r="D555" s="179">
        <v>45932</v>
      </c>
      <c r="E555" s="180">
        <v>45966</v>
      </c>
      <c r="F555" s="181">
        <v>160</v>
      </c>
      <c r="G555" s="182" t="s">
        <v>4237</v>
      </c>
      <c r="H555" s="178" t="s">
        <v>4257</v>
      </c>
      <c r="I555" s="178" t="s">
        <v>4591</v>
      </c>
      <c r="J555" s="178" t="s">
        <v>22</v>
      </c>
      <c r="K555" s="183"/>
      <c r="L555" s="184" t="s">
        <v>688</v>
      </c>
      <c r="M555" s="184" t="s">
        <v>23</v>
      </c>
      <c r="T555" s="178"/>
    </row>
    <row r="556" spans="1:20" s="185" customFormat="1" x14ac:dyDescent="0.4">
      <c r="A556" s="178" t="s">
        <v>494</v>
      </c>
      <c r="B556" s="178"/>
      <c r="C556" s="186">
        <v>62402025</v>
      </c>
      <c r="D556" s="179">
        <v>45932</v>
      </c>
      <c r="E556" s="180">
        <v>45966</v>
      </c>
      <c r="F556" s="181">
        <v>160</v>
      </c>
      <c r="G556" s="182" t="s">
        <v>4237</v>
      </c>
      <c r="H556" s="178" t="s">
        <v>4257</v>
      </c>
      <c r="I556" s="178" t="s">
        <v>4592</v>
      </c>
      <c r="J556" s="178" t="s">
        <v>62</v>
      </c>
      <c r="K556" s="183"/>
      <c r="L556" s="184" t="s">
        <v>688</v>
      </c>
      <c r="M556" s="184" t="s">
        <v>63</v>
      </c>
      <c r="T556" s="178"/>
    </row>
    <row r="557" spans="1:20" s="185" customFormat="1" x14ac:dyDescent="0.4">
      <c r="A557" s="178" t="s">
        <v>494</v>
      </c>
      <c r="B557" s="178"/>
      <c r="C557" s="186">
        <v>62402025</v>
      </c>
      <c r="D557" s="179">
        <v>45932</v>
      </c>
      <c r="E557" s="180">
        <v>45966</v>
      </c>
      <c r="F557" s="181">
        <v>160</v>
      </c>
      <c r="G557" s="182" t="s">
        <v>4237</v>
      </c>
      <c r="H557" s="178" t="s">
        <v>4257</v>
      </c>
      <c r="I557" s="178" t="s">
        <v>4593</v>
      </c>
      <c r="J557" s="178" t="s">
        <v>90</v>
      </c>
      <c r="K557" s="183"/>
      <c r="L557" s="184" t="s">
        <v>688</v>
      </c>
      <c r="M557" s="184" t="s">
        <v>91</v>
      </c>
      <c r="T557" s="178"/>
    </row>
    <row r="558" spans="1:20" s="185" customFormat="1" x14ac:dyDescent="0.4">
      <c r="A558" s="178" t="s">
        <v>494</v>
      </c>
      <c r="B558" s="178"/>
      <c r="C558" s="186">
        <v>62402025</v>
      </c>
      <c r="D558" s="179">
        <v>45932</v>
      </c>
      <c r="E558" s="180">
        <v>45966</v>
      </c>
      <c r="F558" s="181">
        <v>160</v>
      </c>
      <c r="G558" s="182" t="s">
        <v>4237</v>
      </c>
      <c r="H558" s="178" t="s">
        <v>4257</v>
      </c>
      <c r="I558" s="178" t="s">
        <v>4594</v>
      </c>
      <c r="J558" s="178" t="s">
        <v>134</v>
      </c>
      <c r="K558" s="183"/>
      <c r="L558" s="184" t="s">
        <v>688</v>
      </c>
      <c r="M558" s="184" t="s">
        <v>135</v>
      </c>
      <c r="T558" s="178"/>
    </row>
    <row r="559" spans="1:20" s="185" customFormat="1" x14ac:dyDescent="0.4">
      <c r="A559" s="178" t="s">
        <v>494</v>
      </c>
      <c r="B559" s="178"/>
      <c r="C559" s="186">
        <v>62402025</v>
      </c>
      <c r="D559" s="179">
        <v>45932</v>
      </c>
      <c r="E559" s="180">
        <v>45966</v>
      </c>
      <c r="F559" s="181">
        <v>160</v>
      </c>
      <c r="G559" s="182" t="s">
        <v>4237</v>
      </c>
      <c r="H559" s="178" t="s">
        <v>4257</v>
      </c>
      <c r="I559" s="178" t="s">
        <v>4595</v>
      </c>
      <c r="J559" s="178" t="s">
        <v>456</v>
      </c>
      <c r="K559" s="183"/>
      <c r="L559" s="184" t="s">
        <v>688</v>
      </c>
      <c r="M559" s="184" t="s">
        <v>457</v>
      </c>
      <c r="T559" s="178"/>
    </row>
    <row r="560" spans="1:20" s="185" customFormat="1" x14ac:dyDescent="0.4">
      <c r="A560" s="178" t="s">
        <v>494</v>
      </c>
      <c r="B560" s="178"/>
      <c r="C560" s="186">
        <v>62402025</v>
      </c>
      <c r="D560" s="179">
        <v>45932</v>
      </c>
      <c r="E560" s="180">
        <v>45966</v>
      </c>
      <c r="F560" s="181">
        <v>160</v>
      </c>
      <c r="G560" s="182" t="s">
        <v>4237</v>
      </c>
      <c r="H560" s="178" t="s">
        <v>4257</v>
      </c>
      <c r="I560" s="178" t="s">
        <v>4596</v>
      </c>
      <c r="J560" s="178" t="s">
        <v>118</v>
      </c>
      <c r="K560" s="183"/>
      <c r="L560" s="184" t="s">
        <v>688</v>
      </c>
      <c r="M560" s="184" t="s">
        <v>119</v>
      </c>
      <c r="T560" s="178"/>
    </row>
    <row r="561" spans="1:20" s="185" customFormat="1" x14ac:dyDescent="0.4">
      <c r="A561" s="178" t="s">
        <v>494</v>
      </c>
      <c r="B561" s="178"/>
      <c r="C561" s="186">
        <v>62402025</v>
      </c>
      <c r="D561" s="179">
        <v>45932</v>
      </c>
      <c r="E561" s="180">
        <v>45966</v>
      </c>
      <c r="F561" s="181">
        <v>160</v>
      </c>
      <c r="G561" s="182" t="s">
        <v>4237</v>
      </c>
      <c r="H561" s="178" t="s">
        <v>4257</v>
      </c>
      <c r="I561" s="178" t="s">
        <v>4596</v>
      </c>
      <c r="J561" s="178" t="s">
        <v>118</v>
      </c>
      <c r="K561" s="183"/>
      <c r="L561" s="184" t="s">
        <v>688</v>
      </c>
      <c r="M561" s="184" t="s">
        <v>119</v>
      </c>
      <c r="T561" s="178"/>
    </row>
    <row r="562" spans="1:20" s="185" customFormat="1" x14ac:dyDescent="0.4">
      <c r="A562" s="178" t="s">
        <v>494</v>
      </c>
      <c r="B562" s="178"/>
      <c r="C562" s="186">
        <v>62402025</v>
      </c>
      <c r="D562" s="179">
        <v>45932</v>
      </c>
      <c r="E562" s="180">
        <v>45966</v>
      </c>
      <c r="F562" s="181">
        <v>160</v>
      </c>
      <c r="G562" s="182" t="s">
        <v>4237</v>
      </c>
      <c r="H562" s="178" t="s">
        <v>4257</v>
      </c>
      <c r="I562" s="178" t="s">
        <v>4597</v>
      </c>
      <c r="J562" s="178" t="s">
        <v>458</v>
      </c>
      <c r="K562" s="183"/>
      <c r="L562" s="184" t="s">
        <v>688</v>
      </c>
      <c r="M562" s="184" t="s">
        <v>459</v>
      </c>
      <c r="T562" s="178"/>
    </row>
    <row r="563" spans="1:20" s="185" customFormat="1" x14ac:dyDescent="0.4">
      <c r="A563" s="178" t="s">
        <v>494</v>
      </c>
      <c r="B563" s="178"/>
      <c r="C563" s="186">
        <v>62402025</v>
      </c>
      <c r="D563" s="179">
        <v>45932</v>
      </c>
      <c r="E563" s="180">
        <v>45966</v>
      </c>
      <c r="F563" s="181">
        <v>160</v>
      </c>
      <c r="G563" s="182" t="s">
        <v>4237</v>
      </c>
      <c r="H563" s="178" t="s">
        <v>4257</v>
      </c>
      <c r="I563" s="178" t="s">
        <v>4598</v>
      </c>
      <c r="J563" s="178" t="s">
        <v>492</v>
      </c>
      <c r="K563" s="183"/>
      <c r="L563" s="184" t="s">
        <v>688</v>
      </c>
      <c r="M563" s="184" t="s">
        <v>493</v>
      </c>
      <c r="T563" s="178"/>
    </row>
    <row r="564" spans="1:20" s="185" customFormat="1" x14ac:dyDescent="0.4">
      <c r="A564" s="178" t="s">
        <v>494</v>
      </c>
      <c r="B564" s="178"/>
      <c r="C564" s="186">
        <v>62402025</v>
      </c>
      <c r="D564" s="179">
        <v>45932</v>
      </c>
      <c r="E564" s="180">
        <v>45966</v>
      </c>
      <c r="F564" s="181">
        <v>160</v>
      </c>
      <c r="G564" s="182" t="s">
        <v>4237</v>
      </c>
      <c r="H564" s="178" t="s">
        <v>4257</v>
      </c>
      <c r="I564" s="178" t="s">
        <v>4599</v>
      </c>
      <c r="J564" s="178" t="s">
        <v>12</v>
      </c>
      <c r="K564" s="183"/>
      <c r="L564" s="184" t="s">
        <v>688</v>
      </c>
      <c r="M564" s="184" t="s">
        <v>13</v>
      </c>
      <c r="T564" s="178"/>
    </row>
    <row r="565" spans="1:20" s="185" customFormat="1" x14ac:dyDescent="0.4">
      <c r="A565" s="178" t="s">
        <v>494</v>
      </c>
      <c r="B565" s="178"/>
      <c r="C565" s="186">
        <v>62402025</v>
      </c>
      <c r="D565" s="179">
        <v>45932</v>
      </c>
      <c r="E565" s="180">
        <v>45966</v>
      </c>
      <c r="F565" s="181">
        <v>160</v>
      </c>
      <c r="G565" s="182" t="s">
        <v>4237</v>
      </c>
      <c r="H565" s="178" t="s">
        <v>4257</v>
      </c>
      <c r="I565" s="178" t="s">
        <v>4600</v>
      </c>
      <c r="J565" s="178" t="s">
        <v>334</v>
      </c>
      <c r="K565" s="183"/>
      <c r="L565" s="184" t="s">
        <v>688</v>
      </c>
      <c r="M565" s="184" t="s">
        <v>335</v>
      </c>
      <c r="T565" s="178"/>
    </row>
    <row r="566" spans="1:20" s="185" customFormat="1" x14ac:dyDescent="0.4">
      <c r="A566" s="178" t="s">
        <v>494</v>
      </c>
      <c r="B566" s="178"/>
      <c r="C566" s="186">
        <v>62402025</v>
      </c>
      <c r="D566" s="179">
        <v>45932</v>
      </c>
      <c r="E566" s="180">
        <v>45966</v>
      </c>
      <c r="F566" s="181">
        <v>160</v>
      </c>
      <c r="G566" s="182" t="s">
        <v>4237</v>
      </c>
      <c r="H566" s="178" t="s">
        <v>4257</v>
      </c>
      <c r="I566" s="178" t="s">
        <v>4601</v>
      </c>
      <c r="J566" s="178" t="s">
        <v>220</v>
      </c>
      <c r="K566" s="183"/>
      <c r="L566" s="184" t="s">
        <v>688</v>
      </c>
      <c r="M566" s="184" t="s">
        <v>221</v>
      </c>
      <c r="T566" s="178"/>
    </row>
    <row r="567" spans="1:20" s="185" customFormat="1" x14ac:dyDescent="0.4">
      <c r="A567" s="178" t="s">
        <v>494</v>
      </c>
      <c r="B567" s="178"/>
      <c r="C567" s="186">
        <v>62402025</v>
      </c>
      <c r="D567" s="179">
        <v>45932</v>
      </c>
      <c r="E567" s="180">
        <v>45966</v>
      </c>
      <c r="F567" s="181">
        <v>160</v>
      </c>
      <c r="G567" s="182" t="s">
        <v>4237</v>
      </c>
      <c r="H567" s="178" t="s">
        <v>4257</v>
      </c>
      <c r="I567" s="178" t="s">
        <v>4602</v>
      </c>
      <c r="J567" s="178" t="s">
        <v>252</v>
      </c>
      <c r="K567" s="183"/>
      <c r="L567" s="184" t="s">
        <v>688</v>
      </c>
      <c r="M567" s="184" t="s">
        <v>253</v>
      </c>
      <c r="T567" s="178"/>
    </row>
    <row r="568" spans="1:20" s="185" customFormat="1" x14ac:dyDescent="0.4">
      <c r="A568" s="178" t="s">
        <v>494</v>
      </c>
      <c r="B568" s="178"/>
      <c r="C568" s="186">
        <v>62402025</v>
      </c>
      <c r="D568" s="179">
        <v>45932</v>
      </c>
      <c r="E568" s="180">
        <v>45966</v>
      </c>
      <c r="F568" s="181">
        <v>160</v>
      </c>
      <c r="G568" s="182" t="s">
        <v>4237</v>
      </c>
      <c r="H568" s="178" t="s">
        <v>4257</v>
      </c>
      <c r="I568" s="178" t="s">
        <v>4603</v>
      </c>
      <c r="J568" s="178" t="s">
        <v>194</v>
      </c>
      <c r="K568" s="183"/>
      <c r="L568" s="184" t="s">
        <v>688</v>
      </c>
      <c r="M568" s="184" t="s">
        <v>195</v>
      </c>
      <c r="T568" s="178"/>
    </row>
    <row r="569" spans="1:20" s="185" customFormat="1" x14ac:dyDescent="0.4">
      <c r="A569" s="178" t="s">
        <v>494</v>
      </c>
      <c r="B569" s="178"/>
      <c r="C569" s="186">
        <v>62402025</v>
      </c>
      <c r="D569" s="179">
        <v>45932</v>
      </c>
      <c r="E569" s="180">
        <v>45966</v>
      </c>
      <c r="F569" s="181">
        <v>160</v>
      </c>
      <c r="G569" s="182" t="s">
        <v>4237</v>
      </c>
      <c r="H569" s="178" t="s">
        <v>4257</v>
      </c>
      <c r="I569" s="178" t="s">
        <v>4556</v>
      </c>
      <c r="J569" s="178" t="s">
        <v>54</v>
      </c>
      <c r="K569" s="183"/>
      <c r="L569" s="184" t="s">
        <v>688</v>
      </c>
      <c r="M569" s="184" t="s">
        <v>55</v>
      </c>
      <c r="T569" s="178"/>
    </row>
    <row r="570" spans="1:20" s="185" customFormat="1" x14ac:dyDescent="0.4">
      <c r="A570" s="178" t="s">
        <v>494</v>
      </c>
      <c r="B570" s="178"/>
      <c r="C570" s="186">
        <v>62402025</v>
      </c>
      <c r="D570" s="179">
        <v>45932</v>
      </c>
      <c r="E570" s="180">
        <v>45966</v>
      </c>
      <c r="F570" s="181">
        <v>160</v>
      </c>
      <c r="G570" s="182" t="s">
        <v>4237</v>
      </c>
      <c r="H570" s="178" t="s">
        <v>4257</v>
      </c>
      <c r="I570" s="178" t="s">
        <v>4604</v>
      </c>
      <c r="J570" s="178" t="s">
        <v>174</v>
      </c>
      <c r="K570" s="183"/>
      <c r="L570" s="184" t="s">
        <v>688</v>
      </c>
      <c r="M570" s="184" t="s">
        <v>175</v>
      </c>
      <c r="T570" s="178"/>
    </row>
    <row r="571" spans="1:20" s="185" customFormat="1" x14ac:dyDescent="0.4">
      <c r="A571" s="178" t="s">
        <v>494</v>
      </c>
      <c r="B571" s="178"/>
      <c r="C571" s="186">
        <v>62402025</v>
      </c>
      <c r="D571" s="179">
        <v>45932</v>
      </c>
      <c r="E571" s="180">
        <v>45966</v>
      </c>
      <c r="F571" s="181">
        <v>160</v>
      </c>
      <c r="G571" s="182" t="s">
        <v>4237</v>
      </c>
      <c r="H571" s="178" t="s">
        <v>4257</v>
      </c>
      <c r="I571" s="178" t="s">
        <v>4605</v>
      </c>
      <c r="J571" s="178" t="s">
        <v>460</v>
      </c>
      <c r="K571" s="183"/>
      <c r="L571" s="184" t="s">
        <v>688</v>
      </c>
      <c r="M571" s="184" t="s">
        <v>461</v>
      </c>
      <c r="T571" s="178"/>
    </row>
    <row r="572" spans="1:20" s="185" customFormat="1" x14ac:dyDescent="0.4">
      <c r="A572" s="178" t="s">
        <v>494</v>
      </c>
      <c r="B572" s="178"/>
      <c r="C572" s="186">
        <v>62402025</v>
      </c>
      <c r="D572" s="179">
        <v>45932</v>
      </c>
      <c r="E572" s="180">
        <v>45966</v>
      </c>
      <c r="F572" s="181">
        <v>160</v>
      </c>
      <c r="G572" s="182" t="s">
        <v>4237</v>
      </c>
      <c r="H572" s="178" t="s">
        <v>4257</v>
      </c>
      <c r="I572" s="178" t="s">
        <v>4606</v>
      </c>
      <c r="J572" s="178" t="s">
        <v>28</v>
      </c>
      <c r="K572" s="183"/>
      <c r="L572" s="184" t="s">
        <v>688</v>
      </c>
      <c r="M572" s="184" t="s">
        <v>29</v>
      </c>
      <c r="T572" s="178"/>
    </row>
    <row r="573" spans="1:20" s="185" customFormat="1" x14ac:dyDescent="0.4">
      <c r="A573" s="178" t="s">
        <v>494</v>
      </c>
      <c r="B573" s="178"/>
      <c r="C573" s="186">
        <v>62402025</v>
      </c>
      <c r="D573" s="179">
        <v>45932</v>
      </c>
      <c r="E573" s="180">
        <v>45966</v>
      </c>
      <c r="F573" s="181">
        <v>160</v>
      </c>
      <c r="G573" s="182" t="s">
        <v>4237</v>
      </c>
      <c r="H573" s="178" t="s">
        <v>4257</v>
      </c>
      <c r="I573" s="178" t="s">
        <v>4607</v>
      </c>
      <c r="J573" s="178" t="s">
        <v>14</v>
      </c>
      <c r="K573" s="183"/>
      <c r="L573" s="184" t="s">
        <v>688</v>
      </c>
      <c r="M573" s="184" t="s">
        <v>15</v>
      </c>
      <c r="T573" s="178"/>
    </row>
    <row r="574" spans="1:20" s="185" customFormat="1" x14ac:dyDescent="0.4">
      <c r="A574" s="178" t="s">
        <v>494</v>
      </c>
      <c r="B574" s="178"/>
      <c r="C574" s="186">
        <v>62402025</v>
      </c>
      <c r="D574" s="179">
        <v>45932</v>
      </c>
      <c r="E574" s="180">
        <v>45966</v>
      </c>
      <c r="F574" s="181">
        <v>160</v>
      </c>
      <c r="G574" s="182" t="s">
        <v>4237</v>
      </c>
      <c r="H574" s="178" t="s">
        <v>4257</v>
      </c>
      <c r="I574" s="178" t="s">
        <v>4608</v>
      </c>
      <c r="J574" s="178" t="s">
        <v>296</v>
      </c>
      <c r="K574" s="183"/>
      <c r="L574" s="184" t="s">
        <v>688</v>
      </c>
      <c r="M574" s="184" t="s">
        <v>297</v>
      </c>
      <c r="T574" s="178"/>
    </row>
    <row r="575" spans="1:20" s="185" customFormat="1" x14ac:dyDescent="0.4">
      <c r="A575" s="178" t="s">
        <v>494</v>
      </c>
      <c r="B575" s="178"/>
      <c r="C575" s="186">
        <v>62402025</v>
      </c>
      <c r="D575" s="179">
        <v>45932</v>
      </c>
      <c r="E575" s="180">
        <v>45966</v>
      </c>
      <c r="F575" s="181">
        <v>160</v>
      </c>
      <c r="G575" s="182" t="s">
        <v>4237</v>
      </c>
      <c r="H575" s="178" t="s">
        <v>4257</v>
      </c>
      <c r="I575" s="178" t="s">
        <v>4609</v>
      </c>
      <c r="J575" s="178" t="s">
        <v>162</v>
      </c>
      <c r="K575" s="183"/>
      <c r="L575" s="184" t="s">
        <v>688</v>
      </c>
      <c r="M575" s="184" t="s">
        <v>163</v>
      </c>
      <c r="T575" s="178"/>
    </row>
    <row r="576" spans="1:20" s="185" customFormat="1" x14ac:dyDescent="0.4">
      <c r="A576" s="178" t="s">
        <v>494</v>
      </c>
      <c r="B576" s="178"/>
      <c r="C576" s="186">
        <v>62402025</v>
      </c>
      <c r="D576" s="179">
        <v>45932</v>
      </c>
      <c r="E576" s="180">
        <v>45966</v>
      </c>
      <c r="F576" s="181">
        <v>160</v>
      </c>
      <c r="G576" s="182" t="s">
        <v>4237</v>
      </c>
      <c r="H576" s="178" t="s">
        <v>4257</v>
      </c>
      <c r="I576" s="178" t="s">
        <v>4610</v>
      </c>
      <c r="J576" s="178" t="s">
        <v>254</v>
      </c>
      <c r="K576" s="183"/>
      <c r="L576" s="184" t="s">
        <v>688</v>
      </c>
      <c r="M576" s="184" t="s">
        <v>255</v>
      </c>
      <c r="T576" s="178"/>
    </row>
    <row r="577" spans="1:20" s="185" customFormat="1" x14ac:dyDescent="0.4">
      <c r="A577" s="178" t="s">
        <v>494</v>
      </c>
      <c r="B577" s="178"/>
      <c r="C577" s="186">
        <v>62402025</v>
      </c>
      <c r="D577" s="179">
        <v>45932</v>
      </c>
      <c r="E577" s="180">
        <v>45966</v>
      </c>
      <c r="F577" s="181">
        <v>160</v>
      </c>
      <c r="G577" s="182" t="s">
        <v>4237</v>
      </c>
      <c r="H577" s="178" t="s">
        <v>4257</v>
      </c>
      <c r="I577" s="178" t="s">
        <v>4611</v>
      </c>
      <c r="J577" s="178" t="s">
        <v>106</v>
      </c>
      <c r="K577" s="183"/>
      <c r="L577" s="184" t="s">
        <v>688</v>
      </c>
      <c r="M577" s="184" t="s">
        <v>107</v>
      </c>
      <c r="T577" s="178"/>
    </row>
    <row r="578" spans="1:20" s="185" customFormat="1" x14ac:dyDescent="0.4">
      <c r="A578" s="178" t="s">
        <v>494</v>
      </c>
      <c r="B578" s="178"/>
      <c r="C578" s="186">
        <v>62402025</v>
      </c>
      <c r="D578" s="179">
        <v>45932</v>
      </c>
      <c r="E578" s="180">
        <v>45966</v>
      </c>
      <c r="F578" s="181">
        <v>160</v>
      </c>
      <c r="G578" s="182" t="s">
        <v>4237</v>
      </c>
      <c r="H578" s="178" t="s">
        <v>4257</v>
      </c>
      <c r="I578" s="178" t="s">
        <v>4612</v>
      </c>
      <c r="J578" s="178" t="s">
        <v>276</v>
      </c>
      <c r="K578" s="183"/>
      <c r="L578" s="184" t="s">
        <v>688</v>
      </c>
      <c r="M578" s="184" t="s">
        <v>277</v>
      </c>
      <c r="T578" s="178"/>
    </row>
    <row r="579" spans="1:20" s="185" customFormat="1" x14ac:dyDescent="0.4">
      <c r="A579" s="178" t="s">
        <v>494</v>
      </c>
      <c r="B579" s="178"/>
      <c r="C579" s="186">
        <v>62402025</v>
      </c>
      <c r="D579" s="179">
        <v>45932</v>
      </c>
      <c r="E579" s="180">
        <v>45966</v>
      </c>
      <c r="F579" s="181">
        <v>160</v>
      </c>
      <c r="G579" s="182" t="s">
        <v>4237</v>
      </c>
      <c r="H579" s="178" t="s">
        <v>4257</v>
      </c>
      <c r="I579" s="178" t="s">
        <v>4613</v>
      </c>
      <c r="J579" s="178" t="s">
        <v>16</v>
      </c>
      <c r="K579" s="183"/>
      <c r="L579" s="184" t="s">
        <v>688</v>
      </c>
      <c r="M579" s="184" t="s">
        <v>17</v>
      </c>
      <c r="T579" s="178"/>
    </row>
    <row r="580" spans="1:20" s="185" customFormat="1" x14ac:dyDescent="0.4">
      <c r="A580" s="178" t="s">
        <v>494</v>
      </c>
      <c r="B580" s="178"/>
      <c r="C580" s="186">
        <v>62402025</v>
      </c>
      <c r="D580" s="179">
        <v>45932</v>
      </c>
      <c r="E580" s="180">
        <v>45966</v>
      </c>
      <c r="F580" s="181">
        <v>160</v>
      </c>
      <c r="G580" s="182" t="s">
        <v>4237</v>
      </c>
      <c r="H580" s="178" t="s">
        <v>4257</v>
      </c>
      <c r="I580" s="178" t="s">
        <v>4614</v>
      </c>
      <c r="J580" s="178" t="s">
        <v>218</v>
      </c>
      <c r="K580" s="183"/>
      <c r="L580" s="184" t="s">
        <v>688</v>
      </c>
      <c r="M580" s="184" t="s">
        <v>219</v>
      </c>
      <c r="T580" s="178"/>
    </row>
    <row r="581" spans="1:20" s="185" customFormat="1" x14ac:dyDescent="0.4">
      <c r="A581" s="178" t="s">
        <v>494</v>
      </c>
      <c r="B581" s="178"/>
      <c r="C581" s="186">
        <v>62402025</v>
      </c>
      <c r="D581" s="179">
        <v>45932</v>
      </c>
      <c r="E581" s="180">
        <v>45966</v>
      </c>
      <c r="F581" s="181">
        <v>160</v>
      </c>
      <c r="G581" s="182" t="s">
        <v>4237</v>
      </c>
      <c r="H581" s="178" t="s">
        <v>4257</v>
      </c>
      <c r="I581" s="178" t="s">
        <v>4615</v>
      </c>
      <c r="J581" s="178" t="s">
        <v>38</v>
      </c>
      <c r="K581" s="183"/>
      <c r="L581" s="184" t="s">
        <v>688</v>
      </c>
      <c r="M581" s="184" t="s">
        <v>39</v>
      </c>
      <c r="T581" s="178"/>
    </row>
    <row r="582" spans="1:20" s="185" customFormat="1" x14ac:dyDescent="0.4">
      <c r="A582" s="178" t="s">
        <v>494</v>
      </c>
      <c r="B582" s="178"/>
      <c r="C582" s="186">
        <v>62402025</v>
      </c>
      <c r="D582" s="179">
        <v>45932</v>
      </c>
      <c r="E582" s="180">
        <v>45966</v>
      </c>
      <c r="F582" s="181">
        <v>160</v>
      </c>
      <c r="G582" s="182" t="s">
        <v>4237</v>
      </c>
      <c r="H582" s="178" t="s">
        <v>4257</v>
      </c>
      <c r="I582" s="178" t="s">
        <v>4616</v>
      </c>
      <c r="J582" s="178" t="s">
        <v>462</v>
      </c>
      <c r="K582" s="183"/>
      <c r="L582" s="184" t="s">
        <v>688</v>
      </c>
      <c r="M582" s="184" t="s">
        <v>463</v>
      </c>
      <c r="T582" s="178"/>
    </row>
    <row r="583" spans="1:20" s="185" customFormat="1" x14ac:dyDescent="0.4">
      <c r="A583" s="178" t="s">
        <v>494</v>
      </c>
      <c r="B583" s="178"/>
      <c r="C583" s="186">
        <v>62402025</v>
      </c>
      <c r="D583" s="179">
        <v>45932</v>
      </c>
      <c r="E583" s="180">
        <v>45966</v>
      </c>
      <c r="F583" s="181">
        <v>160</v>
      </c>
      <c r="G583" s="182" t="s">
        <v>4237</v>
      </c>
      <c r="H583" s="178" t="s">
        <v>4257</v>
      </c>
      <c r="I583" s="178" t="s">
        <v>4617</v>
      </c>
      <c r="J583" s="178" t="s">
        <v>464</v>
      </c>
      <c r="K583" s="183"/>
      <c r="L583" s="184" t="s">
        <v>688</v>
      </c>
      <c r="M583" s="184" t="s">
        <v>465</v>
      </c>
      <c r="T583" s="178"/>
    </row>
    <row r="584" spans="1:20" s="185" customFormat="1" x14ac:dyDescent="0.4">
      <c r="A584" s="178" t="s">
        <v>494</v>
      </c>
      <c r="B584" s="178"/>
      <c r="C584" s="186">
        <v>62402025</v>
      </c>
      <c r="D584" s="179">
        <v>45932</v>
      </c>
      <c r="E584" s="180">
        <v>45966</v>
      </c>
      <c r="F584" s="181">
        <v>160</v>
      </c>
      <c r="G584" s="182" t="s">
        <v>4237</v>
      </c>
      <c r="H584" s="178" t="s">
        <v>4257</v>
      </c>
      <c r="I584" s="178" t="s">
        <v>4618</v>
      </c>
      <c r="J584" s="178" t="s">
        <v>70</v>
      </c>
      <c r="K584" s="183"/>
      <c r="L584" s="184" t="s">
        <v>688</v>
      </c>
      <c r="M584" s="184" t="s">
        <v>71</v>
      </c>
      <c r="T584" s="178"/>
    </row>
    <row r="585" spans="1:20" s="185" customFormat="1" x14ac:dyDescent="0.4">
      <c r="A585" s="178" t="s">
        <v>494</v>
      </c>
      <c r="B585" s="178"/>
      <c r="C585" s="186">
        <v>62402025</v>
      </c>
      <c r="D585" s="179">
        <v>45932</v>
      </c>
      <c r="E585" s="180">
        <v>45966</v>
      </c>
      <c r="F585" s="181">
        <v>160</v>
      </c>
      <c r="G585" s="182" t="s">
        <v>4237</v>
      </c>
      <c r="H585" s="178" t="s">
        <v>4257</v>
      </c>
      <c r="I585" s="178" t="s">
        <v>4619</v>
      </c>
      <c r="J585" s="178" t="s">
        <v>466</v>
      </c>
      <c r="K585" s="183"/>
      <c r="L585" s="184" t="s">
        <v>688</v>
      </c>
      <c r="M585" s="184" t="s">
        <v>467</v>
      </c>
      <c r="T585" s="178"/>
    </row>
    <row r="586" spans="1:20" s="185" customFormat="1" x14ac:dyDescent="0.4">
      <c r="A586" s="178" t="s">
        <v>494</v>
      </c>
      <c r="B586" s="178"/>
      <c r="C586" s="186">
        <v>62402025</v>
      </c>
      <c r="D586" s="179">
        <v>45932</v>
      </c>
      <c r="E586" s="180">
        <v>45966</v>
      </c>
      <c r="F586" s="181">
        <v>160</v>
      </c>
      <c r="G586" s="182" t="s">
        <v>4237</v>
      </c>
      <c r="H586" s="178" t="s">
        <v>4257</v>
      </c>
      <c r="I586" s="178" t="s">
        <v>4620</v>
      </c>
      <c r="J586" s="178" t="s">
        <v>312</v>
      </c>
      <c r="K586" s="183"/>
      <c r="L586" s="184" t="s">
        <v>688</v>
      </c>
      <c r="M586" s="184" t="s">
        <v>313</v>
      </c>
      <c r="T586" s="178"/>
    </row>
    <row r="587" spans="1:20" s="185" customFormat="1" x14ac:dyDescent="0.4">
      <c r="A587" s="178" t="s">
        <v>494</v>
      </c>
      <c r="B587" s="178"/>
      <c r="C587" s="186">
        <v>62402025</v>
      </c>
      <c r="D587" s="179">
        <v>45932</v>
      </c>
      <c r="E587" s="180">
        <v>45966</v>
      </c>
      <c r="F587" s="181">
        <v>160</v>
      </c>
      <c r="G587" s="182" t="s">
        <v>4237</v>
      </c>
      <c r="H587" s="178" t="s">
        <v>4257</v>
      </c>
      <c r="I587" s="178" t="s">
        <v>4621</v>
      </c>
      <c r="J587" s="178" t="s">
        <v>24</v>
      </c>
      <c r="K587" s="183"/>
      <c r="L587" s="184" t="s">
        <v>688</v>
      </c>
      <c r="M587" s="184" t="s">
        <v>25</v>
      </c>
      <c r="T587" s="178"/>
    </row>
    <row r="588" spans="1:20" s="185" customFormat="1" x14ac:dyDescent="0.4">
      <c r="A588" s="178" t="s">
        <v>494</v>
      </c>
      <c r="B588" s="178"/>
      <c r="C588" s="186">
        <v>62402025</v>
      </c>
      <c r="D588" s="179">
        <v>45932</v>
      </c>
      <c r="E588" s="180">
        <v>45966</v>
      </c>
      <c r="F588" s="181">
        <v>160</v>
      </c>
      <c r="G588" s="182" t="s">
        <v>4237</v>
      </c>
      <c r="H588" s="178" t="s">
        <v>4257</v>
      </c>
      <c r="I588" s="178" t="s">
        <v>4622</v>
      </c>
      <c r="J588" s="178" t="s">
        <v>92</v>
      </c>
      <c r="K588" s="183"/>
      <c r="L588" s="184" t="s">
        <v>688</v>
      </c>
      <c r="M588" s="184" t="s">
        <v>93</v>
      </c>
      <c r="T588" s="178"/>
    </row>
    <row r="589" spans="1:20" s="185" customFormat="1" x14ac:dyDescent="0.4">
      <c r="A589" s="178" t="s">
        <v>494</v>
      </c>
      <c r="B589" s="178"/>
      <c r="C589" s="186">
        <v>62402025</v>
      </c>
      <c r="D589" s="179">
        <v>45932</v>
      </c>
      <c r="E589" s="180">
        <v>45966</v>
      </c>
      <c r="F589" s="181">
        <v>160</v>
      </c>
      <c r="G589" s="182" t="s">
        <v>4237</v>
      </c>
      <c r="H589" s="178" t="s">
        <v>4257</v>
      </c>
      <c r="I589" s="178" t="s">
        <v>4623</v>
      </c>
      <c r="J589" s="178" t="s">
        <v>266</v>
      </c>
      <c r="K589" s="183"/>
      <c r="L589" s="184" t="s">
        <v>688</v>
      </c>
      <c r="M589" s="184" t="s">
        <v>267</v>
      </c>
      <c r="T589" s="178"/>
    </row>
    <row r="590" spans="1:20" s="185" customFormat="1" x14ac:dyDescent="0.4">
      <c r="A590" s="178" t="s">
        <v>494</v>
      </c>
      <c r="B590" s="178"/>
      <c r="C590" s="186">
        <v>62402025</v>
      </c>
      <c r="D590" s="179">
        <v>45932</v>
      </c>
      <c r="E590" s="180">
        <v>45966</v>
      </c>
      <c r="F590" s="181">
        <v>160</v>
      </c>
      <c r="G590" s="182" t="s">
        <v>4237</v>
      </c>
      <c r="H590" s="178" t="s">
        <v>4257</v>
      </c>
      <c r="I590" s="178" t="s">
        <v>4624</v>
      </c>
      <c r="J590" s="178" t="s">
        <v>0</v>
      </c>
      <c r="K590" s="183"/>
      <c r="L590" s="184" t="s">
        <v>688</v>
      </c>
      <c r="M590" s="184" t="s">
        <v>1</v>
      </c>
      <c r="T590" s="178"/>
    </row>
    <row r="591" spans="1:20" s="185" customFormat="1" x14ac:dyDescent="0.4">
      <c r="A591" s="178" t="s">
        <v>494</v>
      </c>
      <c r="B591" s="178"/>
      <c r="C591" s="186">
        <v>62402025</v>
      </c>
      <c r="D591" s="179">
        <v>45932</v>
      </c>
      <c r="E591" s="180">
        <v>45966</v>
      </c>
      <c r="F591" s="181">
        <v>160</v>
      </c>
      <c r="G591" s="182" t="s">
        <v>4237</v>
      </c>
      <c r="H591" s="178" t="s">
        <v>4257</v>
      </c>
      <c r="I591" s="178" t="s">
        <v>4625</v>
      </c>
      <c r="J591" s="178" t="s">
        <v>158</v>
      </c>
      <c r="K591" s="183"/>
      <c r="L591" s="184" t="s">
        <v>688</v>
      </c>
      <c r="M591" s="184" t="s">
        <v>159</v>
      </c>
      <c r="T591" s="178"/>
    </row>
    <row r="592" spans="1:20" s="185" customFormat="1" x14ac:dyDescent="0.4">
      <c r="A592" s="178" t="s">
        <v>494</v>
      </c>
      <c r="B592" s="178"/>
      <c r="C592" s="186">
        <v>62402025</v>
      </c>
      <c r="D592" s="179">
        <v>45932</v>
      </c>
      <c r="E592" s="180">
        <v>45966</v>
      </c>
      <c r="F592" s="181">
        <v>160</v>
      </c>
      <c r="G592" s="182" t="s">
        <v>4237</v>
      </c>
      <c r="H592" s="178" t="s">
        <v>4257</v>
      </c>
      <c r="I592" s="178" t="s">
        <v>4626</v>
      </c>
      <c r="J592" s="178" t="s">
        <v>468</v>
      </c>
      <c r="K592" s="183"/>
      <c r="L592" s="184" t="s">
        <v>688</v>
      </c>
      <c r="M592" s="184" t="s">
        <v>469</v>
      </c>
      <c r="T592" s="178"/>
    </row>
    <row r="593" spans="1:20" s="185" customFormat="1" x14ac:dyDescent="0.4">
      <c r="A593" s="178" t="s">
        <v>494</v>
      </c>
      <c r="B593" s="178"/>
      <c r="C593" s="186">
        <v>62402025</v>
      </c>
      <c r="D593" s="179">
        <v>45932</v>
      </c>
      <c r="E593" s="180">
        <v>45966</v>
      </c>
      <c r="F593" s="181">
        <v>160</v>
      </c>
      <c r="G593" s="182" t="s">
        <v>4237</v>
      </c>
      <c r="H593" s="178" t="s">
        <v>4257</v>
      </c>
      <c r="I593" s="178" t="s">
        <v>4627</v>
      </c>
      <c r="J593" s="178" t="s">
        <v>94</v>
      </c>
      <c r="K593" s="183"/>
      <c r="L593" s="184" t="s">
        <v>688</v>
      </c>
      <c r="M593" s="184" t="s">
        <v>95</v>
      </c>
      <c r="T593" s="178"/>
    </row>
    <row r="594" spans="1:20" s="185" customFormat="1" x14ac:dyDescent="0.4">
      <c r="A594" s="178" t="s">
        <v>494</v>
      </c>
      <c r="B594" s="178"/>
      <c r="C594" s="186">
        <v>62402025</v>
      </c>
      <c r="D594" s="179">
        <v>45932</v>
      </c>
      <c r="E594" s="180">
        <v>45966</v>
      </c>
      <c r="F594" s="181">
        <v>160</v>
      </c>
      <c r="G594" s="182" t="s">
        <v>4237</v>
      </c>
      <c r="H594" s="178" t="s">
        <v>4257</v>
      </c>
      <c r="I594" s="178" t="s">
        <v>4628</v>
      </c>
      <c r="J594" s="178" t="s">
        <v>164</v>
      </c>
      <c r="K594" s="183"/>
      <c r="L594" s="184" t="s">
        <v>688</v>
      </c>
      <c r="M594" s="184" t="s">
        <v>165</v>
      </c>
      <c r="T594" s="178"/>
    </row>
    <row r="595" spans="1:20" s="185" customFormat="1" x14ac:dyDescent="0.4">
      <c r="A595" s="178" t="s">
        <v>494</v>
      </c>
      <c r="B595" s="178"/>
      <c r="C595" s="186">
        <v>62402025</v>
      </c>
      <c r="D595" s="179">
        <v>45932</v>
      </c>
      <c r="E595" s="180">
        <v>45966</v>
      </c>
      <c r="F595" s="181">
        <v>160</v>
      </c>
      <c r="G595" s="182" t="s">
        <v>4237</v>
      </c>
      <c r="H595" s="178" t="s">
        <v>4257</v>
      </c>
      <c r="I595" s="178" t="s">
        <v>4629</v>
      </c>
      <c r="J595" s="178" t="s">
        <v>280</v>
      </c>
      <c r="K595" s="183"/>
      <c r="L595" s="184" t="s">
        <v>688</v>
      </c>
      <c r="M595" s="184" t="s">
        <v>281</v>
      </c>
      <c r="T595" s="178"/>
    </row>
    <row r="596" spans="1:20" s="185" customFormat="1" x14ac:dyDescent="0.4">
      <c r="A596" s="178" t="s">
        <v>494</v>
      </c>
      <c r="B596" s="178"/>
      <c r="C596" s="186">
        <v>62402025</v>
      </c>
      <c r="D596" s="179">
        <v>45932</v>
      </c>
      <c r="E596" s="180">
        <v>45966</v>
      </c>
      <c r="F596" s="181">
        <v>160</v>
      </c>
      <c r="G596" s="182" t="s">
        <v>4237</v>
      </c>
      <c r="H596" s="178" t="s">
        <v>4257</v>
      </c>
      <c r="I596" s="178" t="s">
        <v>4630</v>
      </c>
      <c r="J596" s="178" t="s">
        <v>178</v>
      </c>
      <c r="K596" s="183"/>
      <c r="L596" s="184" t="s">
        <v>688</v>
      </c>
      <c r="M596" s="184" t="s">
        <v>179</v>
      </c>
      <c r="T596" s="178"/>
    </row>
    <row r="597" spans="1:20" s="185" customFormat="1" x14ac:dyDescent="0.4">
      <c r="A597" s="178" t="s">
        <v>494</v>
      </c>
      <c r="B597" s="178"/>
      <c r="C597" s="186">
        <v>62402025</v>
      </c>
      <c r="D597" s="179">
        <v>45932</v>
      </c>
      <c r="E597" s="180">
        <v>45966</v>
      </c>
      <c r="F597" s="181">
        <v>160</v>
      </c>
      <c r="G597" s="182" t="s">
        <v>4237</v>
      </c>
      <c r="H597" s="178" t="s">
        <v>4257</v>
      </c>
      <c r="I597" s="178" t="s">
        <v>4631</v>
      </c>
      <c r="J597" s="178" t="s">
        <v>152</v>
      </c>
      <c r="K597" s="183"/>
      <c r="L597" s="184" t="s">
        <v>688</v>
      </c>
      <c r="M597" s="184" t="s">
        <v>153</v>
      </c>
      <c r="T597" s="178"/>
    </row>
    <row r="598" spans="1:20" s="185" customFormat="1" x14ac:dyDescent="0.4">
      <c r="A598" s="178" t="s">
        <v>494</v>
      </c>
      <c r="B598" s="178"/>
      <c r="C598" s="186">
        <v>62402025</v>
      </c>
      <c r="D598" s="179">
        <v>45932</v>
      </c>
      <c r="E598" s="180">
        <v>45966</v>
      </c>
      <c r="F598" s="181">
        <v>160</v>
      </c>
      <c r="G598" s="182" t="s">
        <v>4237</v>
      </c>
      <c r="H598" s="178" t="s">
        <v>4257</v>
      </c>
      <c r="I598" s="178" t="s">
        <v>4632</v>
      </c>
      <c r="J598" s="178" t="s">
        <v>256</v>
      </c>
      <c r="K598" s="183"/>
      <c r="L598" s="184" t="s">
        <v>688</v>
      </c>
      <c r="M598" s="184" t="s">
        <v>257</v>
      </c>
      <c r="T598" s="178"/>
    </row>
    <row r="599" spans="1:20" s="185" customFormat="1" x14ac:dyDescent="0.4">
      <c r="A599" s="178" t="s">
        <v>494</v>
      </c>
      <c r="B599" s="178"/>
      <c r="C599" s="186">
        <v>62402025</v>
      </c>
      <c r="D599" s="179">
        <v>45932</v>
      </c>
      <c r="E599" s="180">
        <v>45966</v>
      </c>
      <c r="F599" s="181">
        <v>160</v>
      </c>
      <c r="G599" s="182" t="s">
        <v>4237</v>
      </c>
      <c r="H599" s="178" t="s">
        <v>4257</v>
      </c>
      <c r="I599" s="178" t="s">
        <v>4633</v>
      </c>
      <c r="J599" s="178" t="s">
        <v>470</v>
      </c>
      <c r="K599" s="183"/>
      <c r="L599" s="184" t="s">
        <v>688</v>
      </c>
      <c r="M599" s="184" t="s">
        <v>471</v>
      </c>
      <c r="T599" s="178"/>
    </row>
    <row r="600" spans="1:20" s="185" customFormat="1" x14ac:dyDescent="0.4">
      <c r="A600" s="178" t="s">
        <v>494</v>
      </c>
      <c r="B600" s="178"/>
      <c r="C600" s="186">
        <v>62402025</v>
      </c>
      <c r="D600" s="179">
        <v>45932</v>
      </c>
      <c r="E600" s="180">
        <v>45966</v>
      </c>
      <c r="F600" s="181">
        <v>160</v>
      </c>
      <c r="G600" s="182" t="s">
        <v>4237</v>
      </c>
      <c r="H600" s="178" t="s">
        <v>4257</v>
      </c>
      <c r="I600" s="178" t="s">
        <v>4634</v>
      </c>
      <c r="J600" s="178" t="s">
        <v>292</v>
      </c>
      <c r="K600" s="183"/>
      <c r="L600" s="184" t="s">
        <v>688</v>
      </c>
      <c r="M600" s="184" t="s">
        <v>293</v>
      </c>
      <c r="T600" s="178"/>
    </row>
    <row r="601" spans="1:20" s="185" customFormat="1" x14ac:dyDescent="0.4">
      <c r="A601" s="178" t="s">
        <v>494</v>
      </c>
      <c r="B601" s="178"/>
      <c r="C601" s="186">
        <v>62402025</v>
      </c>
      <c r="D601" s="179">
        <v>45932</v>
      </c>
      <c r="E601" s="180">
        <v>45966</v>
      </c>
      <c r="F601" s="181">
        <v>160</v>
      </c>
      <c r="G601" s="182" t="s">
        <v>4237</v>
      </c>
      <c r="H601" s="178" t="s">
        <v>4257</v>
      </c>
      <c r="I601" s="178" t="s">
        <v>4633</v>
      </c>
      <c r="J601" s="178" t="s">
        <v>470</v>
      </c>
      <c r="K601" s="183"/>
      <c r="L601" s="184" t="s">
        <v>688</v>
      </c>
      <c r="M601" s="184" t="s">
        <v>471</v>
      </c>
      <c r="T601" s="178"/>
    </row>
    <row r="602" spans="1:20" s="185" customFormat="1" x14ac:dyDescent="0.4">
      <c r="A602" s="178" t="s">
        <v>494</v>
      </c>
      <c r="B602" s="178"/>
      <c r="C602" s="186">
        <v>62402025</v>
      </c>
      <c r="D602" s="179">
        <v>45932</v>
      </c>
      <c r="E602" s="180">
        <v>45966</v>
      </c>
      <c r="F602" s="181">
        <v>160</v>
      </c>
      <c r="G602" s="182" t="s">
        <v>4237</v>
      </c>
      <c r="H602" s="178" t="s">
        <v>4257</v>
      </c>
      <c r="I602" s="178" t="s">
        <v>4635</v>
      </c>
      <c r="J602" s="178" t="s">
        <v>314</v>
      </c>
      <c r="K602" s="183"/>
      <c r="L602" s="184" t="s">
        <v>688</v>
      </c>
      <c r="M602" s="184" t="s">
        <v>315</v>
      </c>
      <c r="T602" s="178"/>
    </row>
    <row r="603" spans="1:20" s="185" customFormat="1" x14ac:dyDescent="0.4">
      <c r="A603" s="178" t="s">
        <v>494</v>
      </c>
      <c r="B603" s="178"/>
      <c r="C603" s="186">
        <v>62402025</v>
      </c>
      <c r="D603" s="179">
        <v>45932</v>
      </c>
      <c r="E603" s="180">
        <v>45966</v>
      </c>
      <c r="F603" s="181">
        <v>160</v>
      </c>
      <c r="G603" s="182" t="s">
        <v>4237</v>
      </c>
      <c r="H603" s="178" t="s">
        <v>4257</v>
      </c>
      <c r="I603" s="178" t="s">
        <v>4636</v>
      </c>
      <c r="J603" s="178" t="s">
        <v>472</v>
      </c>
      <c r="K603" s="183"/>
      <c r="L603" s="184" t="s">
        <v>688</v>
      </c>
      <c r="M603" s="184" t="s">
        <v>473</v>
      </c>
      <c r="T603" s="178"/>
    </row>
    <row r="604" spans="1:20" s="185" customFormat="1" x14ac:dyDescent="0.4">
      <c r="A604" s="178" t="s">
        <v>494</v>
      </c>
      <c r="B604" s="178"/>
      <c r="C604" s="186">
        <v>62402025</v>
      </c>
      <c r="D604" s="179">
        <v>45932</v>
      </c>
      <c r="E604" s="180">
        <v>45966</v>
      </c>
      <c r="F604" s="181">
        <v>160</v>
      </c>
      <c r="G604" s="182" t="s">
        <v>4237</v>
      </c>
      <c r="H604" s="178" t="s">
        <v>4257</v>
      </c>
      <c r="I604" s="178" t="s">
        <v>4637</v>
      </c>
      <c r="J604" s="178" t="s">
        <v>474</v>
      </c>
      <c r="K604" s="183"/>
      <c r="L604" s="184" t="s">
        <v>688</v>
      </c>
      <c r="M604" s="184" t="s">
        <v>475</v>
      </c>
      <c r="T604" s="178"/>
    </row>
    <row r="605" spans="1:20" s="185" customFormat="1" x14ac:dyDescent="0.4">
      <c r="A605" s="178" t="s">
        <v>494</v>
      </c>
      <c r="B605" s="178"/>
      <c r="C605" s="186">
        <v>62402025</v>
      </c>
      <c r="D605" s="179">
        <v>45932</v>
      </c>
      <c r="E605" s="180">
        <v>45966</v>
      </c>
      <c r="F605" s="181">
        <v>160</v>
      </c>
      <c r="G605" s="182" t="s">
        <v>4237</v>
      </c>
      <c r="H605" s="178" t="s">
        <v>4257</v>
      </c>
      <c r="I605" s="178" t="s">
        <v>4638</v>
      </c>
      <c r="J605" s="178" t="s">
        <v>336</v>
      </c>
      <c r="K605" s="183"/>
      <c r="L605" s="184" t="s">
        <v>688</v>
      </c>
      <c r="M605" s="184" t="s">
        <v>337</v>
      </c>
      <c r="T605" s="178"/>
    </row>
    <row r="606" spans="1:20" s="185" customFormat="1" x14ac:dyDescent="0.4">
      <c r="A606" s="178" t="s">
        <v>494</v>
      </c>
      <c r="B606" s="178"/>
      <c r="C606" s="186">
        <v>62402025</v>
      </c>
      <c r="D606" s="179">
        <v>45932</v>
      </c>
      <c r="E606" s="180">
        <v>45966</v>
      </c>
      <c r="F606" s="181">
        <v>160</v>
      </c>
      <c r="G606" s="182" t="s">
        <v>4237</v>
      </c>
      <c r="H606" s="178" t="s">
        <v>4257</v>
      </c>
      <c r="I606" s="178" t="s">
        <v>4639</v>
      </c>
      <c r="J606" s="178" t="s">
        <v>476</v>
      </c>
      <c r="K606" s="183"/>
      <c r="L606" s="184" t="s">
        <v>688</v>
      </c>
      <c r="M606" s="184" t="s">
        <v>477</v>
      </c>
      <c r="T606" s="178"/>
    </row>
    <row r="607" spans="1:20" s="185" customFormat="1" x14ac:dyDescent="0.4">
      <c r="A607" s="178" t="s">
        <v>494</v>
      </c>
      <c r="B607" s="178"/>
      <c r="C607" s="186">
        <v>62402025</v>
      </c>
      <c r="D607" s="179">
        <v>45932</v>
      </c>
      <c r="E607" s="180">
        <v>45966</v>
      </c>
      <c r="F607" s="181">
        <v>160</v>
      </c>
      <c r="G607" s="182" t="s">
        <v>4237</v>
      </c>
      <c r="H607" s="178" t="s">
        <v>4257</v>
      </c>
      <c r="I607" s="178" t="s">
        <v>4640</v>
      </c>
      <c r="J607" s="178" t="s">
        <v>478</v>
      </c>
      <c r="K607" s="183"/>
      <c r="L607" s="184" t="s">
        <v>688</v>
      </c>
      <c r="M607" s="184" t="s">
        <v>479</v>
      </c>
      <c r="T607" s="178"/>
    </row>
    <row r="608" spans="1:20" s="185" customFormat="1" x14ac:dyDescent="0.4">
      <c r="A608" s="178" t="s">
        <v>494</v>
      </c>
      <c r="B608" s="178"/>
      <c r="C608" s="186">
        <v>62402025</v>
      </c>
      <c r="D608" s="179">
        <v>45932</v>
      </c>
      <c r="E608" s="180">
        <v>45966</v>
      </c>
      <c r="F608" s="181">
        <v>160</v>
      </c>
      <c r="G608" s="182" t="s">
        <v>4237</v>
      </c>
      <c r="H608" s="178" t="s">
        <v>4257</v>
      </c>
      <c r="I608" s="178" t="s">
        <v>4641</v>
      </c>
      <c r="J608" s="178" t="s">
        <v>294</v>
      </c>
      <c r="K608" s="183"/>
      <c r="L608" s="184" t="s">
        <v>688</v>
      </c>
      <c r="M608" s="184" t="s">
        <v>295</v>
      </c>
      <c r="T608" s="178"/>
    </row>
    <row r="609" spans="1:20" s="185" customFormat="1" x14ac:dyDescent="0.4">
      <c r="A609" s="178" t="s">
        <v>494</v>
      </c>
      <c r="B609" s="178"/>
      <c r="C609" s="186">
        <v>62402025</v>
      </c>
      <c r="D609" s="179">
        <v>45932</v>
      </c>
      <c r="E609" s="180">
        <v>45966</v>
      </c>
      <c r="F609" s="181">
        <v>160</v>
      </c>
      <c r="G609" s="182" t="s">
        <v>4237</v>
      </c>
      <c r="H609" s="178" t="s">
        <v>4257</v>
      </c>
      <c r="I609" s="178" t="s">
        <v>4642</v>
      </c>
      <c r="J609" s="178" t="s">
        <v>96</v>
      </c>
      <c r="K609" s="183"/>
      <c r="L609" s="184" t="s">
        <v>688</v>
      </c>
      <c r="M609" s="184" t="s">
        <v>97</v>
      </c>
      <c r="T609" s="178"/>
    </row>
    <row r="610" spans="1:20" s="185" customFormat="1" x14ac:dyDescent="0.4">
      <c r="A610" s="178" t="s">
        <v>494</v>
      </c>
      <c r="B610" s="178"/>
      <c r="C610" s="186">
        <v>62402025</v>
      </c>
      <c r="D610" s="179">
        <v>45932</v>
      </c>
      <c r="E610" s="180">
        <v>45966</v>
      </c>
      <c r="F610" s="181">
        <v>160</v>
      </c>
      <c r="G610" s="182" t="s">
        <v>4237</v>
      </c>
      <c r="H610" s="178" t="s">
        <v>4257</v>
      </c>
      <c r="I610" s="178" t="s">
        <v>4643</v>
      </c>
      <c r="J610" s="178" t="s">
        <v>480</v>
      </c>
      <c r="K610" s="183"/>
      <c r="L610" s="184" t="s">
        <v>688</v>
      </c>
      <c r="M610" s="184" t="s">
        <v>481</v>
      </c>
      <c r="T610" s="178"/>
    </row>
    <row r="611" spans="1:20" s="185" customFormat="1" x14ac:dyDescent="0.4">
      <c r="A611" s="178" t="s">
        <v>494</v>
      </c>
      <c r="B611" s="178"/>
      <c r="C611" s="186">
        <v>62402025</v>
      </c>
      <c r="D611" s="179">
        <v>45932</v>
      </c>
      <c r="E611" s="180">
        <v>45966</v>
      </c>
      <c r="F611" s="181">
        <v>160</v>
      </c>
      <c r="G611" s="182" t="s">
        <v>4237</v>
      </c>
      <c r="H611" s="178" t="s">
        <v>4257</v>
      </c>
      <c r="I611" s="178" t="s">
        <v>4644</v>
      </c>
      <c r="J611" s="178" t="s">
        <v>122</v>
      </c>
      <c r="K611" s="183"/>
      <c r="L611" s="184" t="s">
        <v>688</v>
      </c>
      <c r="M611" s="184" t="s">
        <v>123</v>
      </c>
      <c r="T611" s="178"/>
    </row>
    <row r="612" spans="1:20" s="185" customFormat="1" x14ac:dyDescent="0.4">
      <c r="A612" s="178" t="s">
        <v>494</v>
      </c>
      <c r="B612" s="178"/>
      <c r="C612" s="186">
        <v>62402025</v>
      </c>
      <c r="D612" s="179">
        <v>45932</v>
      </c>
      <c r="E612" s="180">
        <v>45966</v>
      </c>
      <c r="F612" s="181">
        <v>160</v>
      </c>
      <c r="G612" s="182" t="s">
        <v>4237</v>
      </c>
      <c r="H612" s="178" t="s">
        <v>4257</v>
      </c>
      <c r="I612" s="178" t="s">
        <v>4645</v>
      </c>
      <c r="J612" s="178" t="s">
        <v>503</v>
      </c>
      <c r="K612" s="183"/>
      <c r="L612" s="184" t="s">
        <v>688</v>
      </c>
      <c r="M612" s="184" t="s">
        <v>504</v>
      </c>
      <c r="T612" s="178"/>
    </row>
    <row r="613" spans="1:20" s="185" customFormat="1" x14ac:dyDescent="0.4">
      <c r="A613" s="178" t="s">
        <v>494</v>
      </c>
      <c r="B613" s="178"/>
      <c r="C613" s="186">
        <v>62402025</v>
      </c>
      <c r="D613" s="179">
        <v>45932</v>
      </c>
      <c r="E613" s="180">
        <v>45966</v>
      </c>
      <c r="F613" s="181">
        <v>160</v>
      </c>
      <c r="G613" s="182" t="s">
        <v>4237</v>
      </c>
      <c r="H613" s="178" t="s">
        <v>4257</v>
      </c>
      <c r="I613" s="178" t="s">
        <v>4646</v>
      </c>
      <c r="J613" s="178" t="s">
        <v>146</v>
      </c>
      <c r="K613" s="183"/>
      <c r="L613" s="184" t="s">
        <v>688</v>
      </c>
      <c r="M613" s="184" t="s">
        <v>147</v>
      </c>
      <c r="T613" s="178"/>
    </row>
    <row r="614" spans="1:20" s="185" customFormat="1" x14ac:dyDescent="0.4">
      <c r="A614" s="178" t="s">
        <v>494</v>
      </c>
      <c r="B614" s="178"/>
      <c r="C614" s="186">
        <v>62402025</v>
      </c>
      <c r="D614" s="179">
        <v>45932</v>
      </c>
      <c r="E614" s="180">
        <v>45966</v>
      </c>
      <c r="F614" s="181">
        <v>160</v>
      </c>
      <c r="G614" s="182" t="s">
        <v>4237</v>
      </c>
      <c r="H614" s="178" t="s">
        <v>4257</v>
      </c>
      <c r="I614" s="178" t="s">
        <v>4647</v>
      </c>
      <c r="J614" s="178" t="s">
        <v>482</v>
      </c>
      <c r="K614" s="183"/>
      <c r="L614" s="184" t="s">
        <v>688</v>
      </c>
      <c r="M614" s="184" t="s">
        <v>483</v>
      </c>
      <c r="T614" s="178"/>
    </row>
    <row r="615" spans="1:20" s="185" customFormat="1" x14ac:dyDescent="0.4">
      <c r="A615" s="178" t="s">
        <v>494</v>
      </c>
      <c r="B615" s="178"/>
      <c r="C615" s="186">
        <v>62402025</v>
      </c>
      <c r="D615" s="179">
        <v>45932</v>
      </c>
      <c r="E615" s="180">
        <v>45966</v>
      </c>
      <c r="F615" s="181">
        <v>160</v>
      </c>
      <c r="G615" s="182" t="s">
        <v>4237</v>
      </c>
      <c r="H615" s="178" t="s">
        <v>4257</v>
      </c>
      <c r="I615" s="178" t="s">
        <v>4648</v>
      </c>
      <c r="J615" s="178" t="s">
        <v>222</v>
      </c>
      <c r="K615" s="183"/>
      <c r="L615" s="184" t="s">
        <v>688</v>
      </c>
      <c r="M615" s="184" t="s">
        <v>223</v>
      </c>
      <c r="T615" s="178"/>
    </row>
    <row r="616" spans="1:20" s="185" customFormat="1" x14ac:dyDescent="0.4">
      <c r="A616" s="178" t="s">
        <v>494</v>
      </c>
      <c r="B616" s="178"/>
      <c r="C616" s="186">
        <v>62402025</v>
      </c>
      <c r="D616" s="179">
        <v>45932</v>
      </c>
      <c r="E616" s="180">
        <v>45966</v>
      </c>
      <c r="F616" s="181">
        <v>160</v>
      </c>
      <c r="G616" s="182" t="s">
        <v>4237</v>
      </c>
      <c r="H616" s="178" t="s">
        <v>4257</v>
      </c>
      <c r="I616" s="178" t="s">
        <v>4649</v>
      </c>
      <c r="J616" s="178" t="s">
        <v>364</v>
      </c>
      <c r="K616" s="183"/>
      <c r="L616" s="184" t="s">
        <v>688</v>
      </c>
      <c r="M616" s="184" t="s">
        <v>365</v>
      </c>
      <c r="T616" s="178"/>
    </row>
    <row r="617" spans="1:20" s="185" customFormat="1" x14ac:dyDescent="0.4">
      <c r="A617" s="178" t="s">
        <v>494</v>
      </c>
      <c r="B617" s="178"/>
      <c r="C617" s="186">
        <v>62402025</v>
      </c>
      <c r="D617" s="179">
        <v>45932</v>
      </c>
      <c r="E617" s="180">
        <v>45966</v>
      </c>
      <c r="F617" s="181">
        <v>160</v>
      </c>
      <c r="G617" s="182" t="s">
        <v>4237</v>
      </c>
      <c r="H617" s="178" t="s">
        <v>4257</v>
      </c>
      <c r="I617" s="178" t="s">
        <v>4649</v>
      </c>
      <c r="J617" s="178" t="s">
        <v>364</v>
      </c>
      <c r="K617" s="183"/>
      <c r="L617" s="184" t="s">
        <v>688</v>
      </c>
      <c r="M617" s="184" t="s">
        <v>365</v>
      </c>
      <c r="T617" s="178"/>
    </row>
    <row r="618" spans="1:20" s="185" customFormat="1" x14ac:dyDescent="0.4">
      <c r="A618" s="178" t="s">
        <v>494</v>
      </c>
      <c r="B618" s="178"/>
      <c r="C618" s="186">
        <v>62402025</v>
      </c>
      <c r="D618" s="179">
        <v>45932</v>
      </c>
      <c r="E618" s="180">
        <v>45966</v>
      </c>
      <c r="F618" s="181">
        <v>160</v>
      </c>
      <c r="G618" s="182" t="s">
        <v>4237</v>
      </c>
      <c r="H618" s="178" t="s">
        <v>4257</v>
      </c>
      <c r="I618" s="178" t="s">
        <v>4650</v>
      </c>
      <c r="J618" s="178" t="s">
        <v>74</v>
      </c>
      <c r="K618" s="183"/>
      <c r="L618" s="184" t="s">
        <v>688</v>
      </c>
      <c r="M618" s="184" t="s">
        <v>75</v>
      </c>
      <c r="T618" s="178"/>
    </row>
    <row r="619" spans="1:20" s="185" customFormat="1" x14ac:dyDescent="0.4">
      <c r="A619" s="178" t="s">
        <v>494</v>
      </c>
      <c r="B619" s="178"/>
      <c r="C619" s="186">
        <v>62402025</v>
      </c>
      <c r="D619" s="179">
        <v>45932</v>
      </c>
      <c r="E619" s="180">
        <v>45966</v>
      </c>
      <c r="F619" s="181">
        <v>160</v>
      </c>
      <c r="G619" s="182" t="s">
        <v>4237</v>
      </c>
      <c r="H619" s="178" t="s">
        <v>4257</v>
      </c>
      <c r="I619" s="178" t="s">
        <v>4651</v>
      </c>
      <c r="J619" s="178" t="s">
        <v>148</v>
      </c>
      <c r="K619" s="183"/>
      <c r="L619" s="184" t="s">
        <v>688</v>
      </c>
      <c r="M619" s="184" t="s">
        <v>149</v>
      </c>
      <c r="T619" s="178"/>
    </row>
    <row r="620" spans="1:20" s="185" customFormat="1" x14ac:dyDescent="0.4">
      <c r="A620" s="178" t="s">
        <v>494</v>
      </c>
      <c r="B620" s="178"/>
      <c r="C620" s="186">
        <v>62402025</v>
      </c>
      <c r="D620" s="179">
        <v>45932</v>
      </c>
      <c r="E620" s="180">
        <v>45966</v>
      </c>
      <c r="F620" s="181">
        <v>160</v>
      </c>
      <c r="G620" s="182" t="s">
        <v>4237</v>
      </c>
      <c r="H620" s="178" t="s">
        <v>4257</v>
      </c>
      <c r="I620" s="178" t="s">
        <v>4652</v>
      </c>
      <c r="J620" s="178" t="s">
        <v>180</v>
      </c>
      <c r="K620" s="183"/>
      <c r="L620" s="184" t="s">
        <v>688</v>
      </c>
      <c r="M620" s="184" t="s">
        <v>181</v>
      </c>
      <c r="T620" s="178"/>
    </row>
    <row r="621" spans="1:20" s="185" customFormat="1" x14ac:dyDescent="0.4">
      <c r="A621" s="178" t="s">
        <v>494</v>
      </c>
      <c r="B621" s="178"/>
      <c r="C621" s="186">
        <v>62402025</v>
      </c>
      <c r="D621" s="179">
        <v>45932</v>
      </c>
      <c r="E621" s="180">
        <v>45966</v>
      </c>
      <c r="F621" s="181">
        <v>160</v>
      </c>
      <c r="G621" s="182" t="s">
        <v>4237</v>
      </c>
      <c r="H621" s="178" t="s">
        <v>4257</v>
      </c>
      <c r="I621" s="178" t="s">
        <v>4653</v>
      </c>
      <c r="J621" s="178" t="s">
        <v>234</v>
      </c>
      <c r="K621" s="183"/>
      <c r="L621" s="184" t="s">
        <v>688</v>
      </c>
      <c r="M621" s="184" t="s">
        <v>235</v>
      </c>
      <c r="T621" s="178"/>
    </row>
    <row r="622" spans="1:20" s="185" customFormat="1" x14ac:dyDescent="0.4">
      <c r="A622" s="178" t="s">
        <v>494</v>
      </c>
      <c r="B622" s="178"/>
      <c r="C622" s="186">
        <v>62402025</v>
      </c>
      <c r="D622" s="179">
        <v>45932</v>
      </c>
      <c r="E622" s="180">
        <v>45966</v>
      </c>
      <c r="F622" s="181">
        <v>160</v>
      </c>
      <c r="G622" s="182" t="s">
        <v>4237</v>
      </c>
      <c r="H622" s="178" t="s">
        <v>4257</v>
      </c>
      <c r="I622" s="178" t="s">
        <v>4654</v>
      </c>
      <c r="J622" s="178" t="s">
        <v>58</v>
      </c>
      <c r="K622" s="183"/>
      <c r="L622" s="184" t="s">
        <v>688</v>
      </c>
      <c r="M622" s="184" t="s">
        <v>59</v>
      </c>
      <c r="T622" s="178"/>
    </row>
    <row r="623" spans="1:20" s="185" customFormat="1" x14ac:dyDescent="0.4">
      <c r="A623" s="178" t="s">
        <v>494</v>
      </c>
      <c r="B623" s="178"/>
      <c r="C623" s="186">
        <v>62402025</v>
      </c>
      <c r="D623" s="179">
        <v>45932</v>
      </c>
      <c r="E623" s="180">
        <v>45966</v>
      </c>
      <c r="F623" s="181">
        <v>160</v>
      </c>
      <c r="G623" s="182" t="s">
        <v>4237</v>
      </c>
      <c r="H623" s="178" t="s">
        <v>4257</v>
      </c>
      <c r="I623" s="178" t="s">
        <v>4655</v>
      </c>
      <c r="J623" s="178" t="s">
        <v>320</v>
      </c>
      <c r="K623" s="183"/>
      <c r="L623" s="184" t="s">
        <v>688</v>
      </c>
      <c r="M623" s="184" t="s">
        <v>321</v>
      </c>
      <c r="T623" s="178"/>
    </row>
    <row r="624" spans="1:20" s="185" customFormat="1" x14ac:dyDescent="0.4">
      <c r="A624" s="178" t="s">
        <v>494</v>
      </c>
      <c r="B624" s="178"/>
      <c r="C624" s="186">
        <v>62402025</v>
      </c>
      <c r="D624" s="179">
        <v>45932</v>
      </c>
      <c r="E624" s="180">
        <v>45966</v>
      </c>
      <c r="F624" s="181">
        <v>160</v>
      </c>
      <c r="G624" s="182" t="s">
        <v>4237</v>
      </c>
      <c r="H624" s="178" t="s">
        <v>4257</v>
      </c>
      <c r="I624" s="178" t="s">
        <v>4656</v>
      </c>
      <c r="J624" s="178" t="s">
        <v>342</v>
      </c>
      <c r="K624" s="183"/>
      <c r="L624" s="184" t="s">
        <v>688</v>
      </c>
      <c r="M624" s="184" t="s">
        <v>343</v>
      </c>
      <c r="T624" s="178"/>
    </row>
    <row r="625" spans="1:20" s="185" customFormat="1" x14ac:dyDescent="0.4">
      <c r="A625" s="178" t="s">
        <v>494</v>
      </c>
      <c r="B625" s="178"/>
      <c r="C625" s="186">
        <v>62402025</v>
      </c>
      <c r="D625" s="179">
        <v>45932</v>
      </c>
      <c r="E625" s="180">
        <v>45966</v>
      </c>
      <c r="F625" s="181">
        <v>160</v>
      </c>
      <c r="G625" s="182" t="s">
        <v>4237</v>
      </c>
      <c r="H625" s="178" t="s">
        <v>4257</v>
      </c>
      <c r="I625" s="178" t="s">
        <v>4657</v>
      </c>
      <c r="J625" s="178" t="s">
        <v>236</v>
      </c>
      <c r="K625" s="183"/>
      <c r="L625" s="184" t="s">
        <v>688</v>
      </c>
      <c r="M625" s="184" t="s">
        <v>237</v>
      </c>
      <c r="T625" s="178"/>
    </row>
    <row r="626" spans="1:20" s="185" customFormat="1" x14ac:dyDescent="0.4">
      <c r="A626" s="178" t="s">
        <v>494</v>
      </c>
      <c r="B626" s="178"/>
      <c r="C626" s="186">
        <v>62402025</v>
      </c>
      <c r="D626" s="179">
        <v>45932</v>
      </c>
      <c r="E626" s="180">
        <v>45966</v>
      </c>
      <c r="F626" s="181">
        <v>160</v>
      </c>
      <c r="G626" s="182" t="s">
        <v>4237</v>
      </c>
      <c r="H626" s="178" t="s">
        <v>4257</v>
      </c>
      <c r="I626" s="178" t="s">
        <v>4658</v>
      </c>
      <c r="J626" s="178" t="s">
        <v>168</v>
      </c>
      <c r="K626" s="183"/>
      <c r="L626" s="184" t="s">
        <v>688</v>
      </c>
      <c r="M626" s="184" t="s">
        <v>169</v>
      </c>
      <c r="T626" s="178"/>
    </row>
    <row r="627" spans="1:20" s="185" customFormat="1" x14ac:dyDescent="0.4">
      <c r="A627" s="178" t="s">
        <v>494</v>
      </c>
      <c r="B627" s="178"/>
      <c r="C627" s="186">
        <v>62402025</v>
      </c>
      <c r="D627" s="179">
        <v>45932</v>
      </c>
      <c r="E627" s="180">
        <v>45966</v>
      </c>
      <c r="F627" s="181">
        <v>160</v>
      </c>
      <c r="G627" s="182" t="s">
        <v>4237</v>
      </c>
      <c r="H627" s="178" t="s">
        <v>4257</v>
      </c>
      <c r="I627" s="178" t="s">
        <v>4659</v>
      </c>
      <c r="J627" s="178" t="s">
        <v>390</v>
      </c>
      <c r="K627" s="183"/>
      <c r="L627" s="184" t="s">
        <v>688</v>
      </c>
      <c r="M627" s="184" t="s">
        <v>391</v>
      </c>
      <c r="T627" s="178"/>
    </row>
    <row r="628" spans="1:20" s="185" customFormat="1" x14ac:dyDescent="0.4">
      <c r="A628" s="178" t="s">
        <v>494</v>
      </c>
      <c r="B628" s="178"/>
      <c r="C628" s="186">
        <v>62402025</v>
      </c>
      <c r="D628" s="179">
        <v>45932</v>
      </c>
      <c r="E628" s="180">
        <v>45966</v>
      </c>
      <c r="F628" s="181">
        <v>160</v>
      </c>
      <c r="G628" s="182" t="s">
        <v>4237</v>
      </c>
      <c r="H628" s="178" t="s">
        <v>4257</v>
      </c>
      <c r="I628" s="178" t="s">
        <v>4660</v>
      </c>
      <c r="J628" s="178" t="s">
        <v>392</v>
      </c>
      <c r="K628" s="183"/>
      <c r="L628" s="184" t="s">
        <v>688</v>
      </c>
      <c r="M628" s="184" t="s">
        <v>393</v>
      </c>
      <c r="T628" s="178"/>
    </row>
    <row r="629" spans="1:20" s="185" customFormat="1" x14ac:dyDescent="0.4">
      <c r="A629" s="178" t="s">
        <v>494</v>
      </c>
      <c r="B629" s="178"/>
      <c r="C629" s="186">
        <v>62402025</v>
      </c>
      <c r="D629" s="179">
        <v>45932</v>
      </c>
      <c r="E629" s="180">
        <v>45966</v>
      </c>
      <c r="F629" s="181">
        <v>160</v>
      </c>
      <c r="G629" s="182" t="s">
        <v>4237</v>
      </c>
      <c r="H629" s="178" t="s">
        <v>4257</v>
      </c>
      <c r="I629" s="178" t="s">
        <v>4661</v>
      </c>
      <c r="J629" s="178" t="s">
        <v>184</v>
      </c>
      <c r="K629" s="183"/>
      <c r="L629" s="184" t="s">
        <v>688</v>
      </c>
      <c r="M629" s="184" t="s">
        <v>185</v>
      </c>
      <c r="T629" s="178"/>
    </row>
    <row r="630" spans="1:20" s="185" customFormat="1" x14ac:dyDescent="0.4">
      <c r="A630" s="178" t="s">
        <v>494</v>
      </c>
      <c r="B630" s="178"/>
      <c r="C630" s="186">
        <v>62402025</v>
      </c>
      <c r="D630" s="179">
        <v>45932</v>
      </c>
      <c r="E630" s="180">
        <v>45966</v>
      </c>
      <c r="F630" s="181">
        <v>160</v>
      </c>
      <c r="G630" s="182" t="s">
        <v>4237</v>
      </c>
      <c r="H630" s="178" t="s">
        <v>4257</v>
      </c>
      <c r="I630" s="178" t="s">
        <v>4662</v>
      </c>
      <c r="J630" s="178" t="s">
        <v>132</v>
      </c>
      <c r="K630" s="183"/>
      <c r="L630" s="184" t="s">
        <v>688</v>
      </c>
      <c r="M630" s="184" t="s">
        <v>133</v>
      </c>
      <c r="T630" s="178"/>
    </row>
    <row r="631" spans="1:20" s="185" customFormat="1" x14ac:dyDescent="0.4">
      <c r="A631" s="178" t="s">
        <v>494</v>
      </c>
      <c r="B631" s="178"/>
      <c r="C631" s="186">
        <v>62402025</v>
      </c>
      <c r="D631" s="179">
        <v>45932</v>
      </c>
      <c r="E631" s="180">
        <v>45966</v>
      </c>
      <c r="F631" s="181">
        <v>160</v>
      </c>
      <c r="G631" s="182" t="s">
        <v>4237</v>
      </c>
      <c r="H631" s="178" t="s">
        <v>4257</v>
      </c>
      <c r="I631" s="178" t="s">
        <v>4663</v>
      </c>
      <c r="J631" s="178" t="s">
        <v>200</v>
      </c>
      <c r="K631" s="183"/>
      <c r="L631" s="184" t="s">
        <v>688</v>
      </c>
      <c r="M631" s="184" t="s">
        <v>201</v>
      </c>
      <c r="T631" s="178"/>
    </row>
    <row r="632" spans="1:20" s="185" customFormat="1" x14ac:dyDescent="0.4">
      <c r="A632" s="178" t="s">
        <v>494</v>
      </c>
      <c r="B632" s="178"/>
      <c r="C632" s="186">
        <v>62402025</v>
      </c>
      <c r="D632" s="179">
        <v>45932</v>
      </c>
      <c r="E632" s="180">
        <v>45966</v>
      </c>
      <c r="F632" s="181">
        <v>160</v>
      </c>
      <c r="G632" s="182" t="s">
        <v>4237</v>
      </c>
      <c r="H632" s="178" t="s">
        <v>4257</v>
      </c>
      <c r="I632" s="178" t="s">
        <v>4664</v>
      </c>
      <c r="J632" s="178" t="s">
        <v>20</v>
      </c>
      <c r="K632" s="183"/>
      <c r="L632" s="184" t="s">
        <v>688</v>
      </c>
      <c r="M632" s="184" t="s">
        <v>21</v>
      </c>
      <c r="T632" s="178"/>
    </row>
    <row r="633" spans="1:20" s="185" customFormat="1" x14ac:dyDescent="0.4">
      <c r="A633" s="178" t="s">
        <v>494</v>
      </c>
      <c r="B633" s="178"/>
      <c r="C633" s="186">
        <v>62402025</v>
      </c>
      <c r="D633" s="179">
        <v>45932</v>
      </c>
      <c r="E633" s="180">
        <v>45966</v>
      </c>
      <c r="F633" s="181">
        <v>160</v>
      </c>
      <c r="G633" s="182" t="s">
        <v>4237</v>
      </c>
      <c r="H633" s="178" t="s">
        <v>4257</v>
      </c>
      <c r="I633" s="178" t="s">
        <v>4665</v>
      </c>
      <c r="J633" s="178" t="s">
        <v>202</v>
      </c>
      <c r="K633" s="183"/>
      <c r="L633" s="184" t="s">
        <v>688</v>
      </c>
      <c r="M633" s="184" t="s">
        <v>203</v>
      </c>
      <c r="T633" s="178"/>
    </row>
    <row r="634" spans="1:20" s="185" customFormat="1" x14ac:dyDescent="0.4">
      <c r="A634" s="178" t="s">
        <v>494</v>
      </c>
      <c r="B634" s="178"/>
      <c r="C634" s="186">
        <v>62402025</v>
      </c>
      <c r="D634" s="179">
        <v>45932</v>
      </c>
      <c r="E634" s="180">
        <v>45966</v>
      </c>
      <c r="F634" s="181">
        <v>160</v>
      </c>
      <c r="G634" s="182" t="s">
        <v>4237</v>
      </c>
      <c r="H634" s="178" t="s">
        <v>4257</v>
      </c>
      <c r="I634" s="178" t="s">
        <v>4666</v>
      </c>
      <c r="J634" s="178" t="s">
        <v>50</v>
      </c>
      <c r="K634" s="183"/>
      <c r="L634" s="184" t="s">
        <v>688</v>
      </c>
      <c r="M634" s="184" t="s">
        <v>51</v>
      </c>
      <c r="T634" s="178"/>
    </row>
    <row r="635" spans="1:20" s="185" customFormat="1" x14ac:dyDescent="0.4">
      <c r="A635" s="178" t="s">
        <v>494</v>
      </c>
      <c r="B635" s="178"/>
      <c r="C635" s="186">
        <v>62402025</v>
      </c>
      <c r="D635" s="179">
        <v>45932</v>
      </c>
      <c r="E635" s="180">
        <v>45966</v>
      </c>
      <c r="F635" s="181">
        <v>160</v>
      </c>
      <c r="G635" s="182" t="s">
        <v>4237</v>
      </c>
      <c r="H635" s="178" t="s">
        <v>4257</v>
      </c>
      <c r="I635" s="178" t="s">
        <v>4667</v>
      </c>
      <c r="J635" s="178" t="s">
        <v>44</v>
      </c>
      <c r="K635" s="183"/>
      <c r="L635" s="184" t="s">
        <v>688</v>
      </c>
      <c r="M635" s="184" t="s">
        <v>45</v>
      </c>
      <c r="T635" s="178"/>
    </row>
    <row r="636" spans="1:20" s="185" customFormat="1" x14ac:dyDescent="0.4">
      <c r="A636" s="178" t="s">
        <v>494</v>
      </c>
      <c r="B636" s="178"/>
      <c r="C636" s="186">
        <v>62402025</v>
      </c>
      <c r="D636" s="179">
        <v>45932</v>
      </c>
      <c r="E636" s="180">
        <v>45966</v>
      </c>
      <c r="F636" s="181">
        <v>160</v>
      </c>
      <c r="G636" s="182" t="s">
        <v>4237</v>
      </c>
      <c r="H636" s="178" t="s">
        <v>4257</v>
      </c>
      <c r="I636" s="178" t="s">
        <v>4668</v>
      </c>
      <c r="J636" s="178" t="s">
        <v>394</v>
      </c>
      <c r="K636" s="183"/>
      <c r="L636" s="184" t="s">
        <v>688</v>
      </c>
      <c r="M636" s="184" t="s">
        <v>395</v>
      </c>
      <c r="T636" s="178"/>
    </row>
    <row r="637" spans="1:20" s="185" customFormat="1" x14ac:dyDescent="0.4">
      <c r="A637" s="178" t="s">
        <v>494</v>
      </c>
      <c r="B637" s="178"/>
      <c r="C637" s="186">
        <v>62402025</v>
      </c>
      <c r="D637" s="179">
        <v>45932</v>
      </c>
      <c r="E637" s="180">
        <v>45966</v>
      </c>
      <c r="F637" s="181">
        <v>160</v>
      </c>
      <c r="G637" s="182" t="s">
        <v>4237</v>
      </c>
      <c r="H637" s="178" t="s">
        <v>4257</v>
      </c>
      <c r="I637" s="178" t="s">
        <v>4669</v>
      </c>
      <c r="J637" s="178" t="s">
        <v>278</v>
      </c>
      <c r="K637" s="183"/>
      <c r="L637" s="184" t="s">
        <v>688</v>
      </c>
      <c r="M637" s="184" t="s">
        <v>279</v>
      </c>
      <c r="T637" s="178"/>
    </row>
    <row r="638" spans="1:20" s="185" customFormat="1" x14ac:dyDescent="0.4">
      <c r="A638" s="178" t="s">
        <v>494</v>
      </c>
      <c r="B638" s="178"/>
      <c r="C638" s="186">
        <v>62402025</v>
      </c>
      <c r="D638" s="179">
        <v>45932</v>
      </c>
      <c r="E638" s="180">
        <v>45966</v>
      </c>
      <c r="F638" s="181">
        <v>160</v>
      </c>
      <c r="G638" s="182" t="s">
        <v>4237</v>
      </c>
      <c r="H638" s="178" t="s">
        <v>4257</v>
      </c>
      <c r="I638" s="178" t="s">
        <v>4670</v>
      </c>
      <c r="J638" s="178" t="s">
        <v>204</v>
      </c>
      <c r="K638" s="183"/>
      <c r="L638" s="184" t="s">
        <v>688</v>
      </c>
      <c r="M638" s="184" t="s">
        <v>205</v>
      </c>
      <c r="T638" s="178"/>
    </row>
    <row r="639" spans="1:20" s="185" customFormat="1" x14ac:dyDescent="0.4">
      <c r="A639" s="178" t="s">
        <v>494</v>
      </c>
      <c r="B639" s="178"/>
      <c r="C639" s="186">
        <v>62402025</v>
      </c>
      <c r="D639" s="179">
        <v>45932</v>
      </c>
      <c r="E639" s="180">
        <v>45966</v>
      </c>
      <c r="F639" s="181">
        <v>160</v>
      </c>
      <c r="G639" s="182" t="s">
        <v>4237</v>
      </c>
      <c r="H639" s="178" t="s">
        <v>4257</v>
      </c>
      <c r="I639" s="178" t="s">
        <v>4671</v>
      </c>
      <c r="J639" s="178" t="s">
        <v>348</v>
      </c>
      <c r="K639" s="183"/>
      <c r="L639" s="184" t="s">
        <v>688</v>
      </c>
      <c r="M639" s="184" t="s">
        <v>349</v>
      </c>
      <c r="T639" s="178"/>
    </row>
    <row r="640" spans="1:20" s="185" customFormat="1" x14ac:dyDescent="0.4">
      <c r="A640" s="178" t="s">
        <v>494</v>
      </c>
      <c r="B640" s="178"/>
      <c r="C640" s="186">
        <v>62402025</v>
      </c>
      <c r="D640" s="179">
        <v>45932</v>
      </c>
      <c r="E640" s="180">
        <v>45966</v>
      </c>
      <c r="F640" s="181">
        <v>160</v>
      </c>
      <c r="G640" s="182" t="s">
        <v>4237</v>
      </c>
      <c r="H640" s="178" t="s">
        <v>4257</v>
      </c>
      <c r="I640" s="178" t="s">
        <v>4672</v>
      </c>
      <c r="J640" s="178" t="s">
        <v>396</v>
      </c>
      <c r="K640" s="183"/>
      <c r="L640" s="184" t="s">
        <v>688</v>
      </c>
      <c r="M640" s="184" t="s">
        <v>397</v>
      </c>
      <c r="T640" s="178"/>
    </row>
    <row r="641" spans="1:20" s="185" customFormat="1" x14ac:dyDescent="0.4">
      <c r="A641" s="178" t="s">
        <v>494</v>
      </c>
      <c r="B641" s="178"/>
      <c r="C641" s="186">
        <v>62402025</v>
      </c>
      <c r="D641" s="179">
        <v>45932</v>
      </c>
      <c r="E641" s="180">
        <v>45966</v>
      </c>
      <c r="F641" s="181">
        <v>160</v>
      </c>
      <c r="G641" s="182" t="s">
        <v>4237</v>
      </c>
      <c r="H641" s="178" t="s">
        <v>4257</v>
      </c>
      <c r="I641" s="178" t="s">
        <v>4673</v>
      </c>
      <c r="J641" s="178" t="s">
        <v>324</v>
      </c>
      <c r="K641" s="183"/>
      <c r="L641" s="184" t="s">
        <v>688</v>
      </c>
      <c r="M641" s="184" t="s">
        <v>325</v>
      </c>
      <c r="T641" s="178"/>
    </row>
    <row r="642" spans="1:20" s="185" customFormat="1" x14ac:dyDescent="0.4">
      <c r="A642" s="178" t="s">
        <v>494</v>
      </c>
      <c r="B642" s="178"/>
      <c r="C642" s="186">
        <v>62402025</v>
      </c>
      <c r="D642" s="179">
        <v>45932</v>
      </c>
      <c r="E642" s="180">
        <v>45966</v>
      </c>
      <c r="F642" s="181">
        <v>160</v>
      </c>
      <c r="G642" s="182" t="s">
        <v>4237</v>
      </c>
      <c r="H642" s="178" t="s">
        <v>4257</v>
      </c>
      <c r="I642" s="178" t="s">
        <v>4674</v>
      </c>
      <c r="J642" s="178" t="s">
        <v>238</v>
      </c>
      <c r="K642" s="183"/>
      <c r="L642" s="184" t="s">
        <v>688</v>
      </c>
      <c r="M642" s="184" t="s">
        <v>239</v>
      </c>
      <c r="T642" s="178"/>
    </row>
    <row r="643" spans="1:20" s="185" customFormat="1" x14ac:dyDescent="0.4">
      <c r="A643" s="178" t="s">
        <v>494</v>
      </c>
      <c r="B643" s="178"/>
      <c r="C643" s="186">
        <v>62402025</v>
      </c>
      <c r="D643" s="179">
        <v>45932</v>
      </c>
      <c r="E643" s="180">
        <v>45966</v>
      </c>
      <c r="F643" s="181">
        <v>160</v>
      </c>
      <c r="G643" s="182" t="s">
        <v>4237</v>
      </c>
      <c r="H643" s="178" t="s">
        <v>4257</v>
      </c>
      <c r="I643" s="178" t="s">
        <v>4675</v>
      </c>
      <c r="J643" s="178" t="s">
        <v>298</v>
      </c>
      <c r="K643" s="183"/>
      <c r="L643" s="184" t="s">
        <v>688</v>
      </c>
      <c r="M643" s="184" t="s">
        <v>299</v>
      </c>
      <c r="T643" s="178"/>
    </row>
    <row r="644" spans="1:20" s="185" customFormat="1" x14ac:dyDescent="0.4">
      <c r="A644" s="178" t="s">
        <v>494</v>
      </c>
      <c r="B644" s="178"/>
      <c r="C644" s="186">
        <v>62402025</v>
      </c>
      <c r="D644" s="179">
        <v>45932</v>
      </c>
      <c r="E644" s="180">
        <v>45966</v>
      </c>
      <c r="F644" s="181">
        <v>160</v>
      </c>
      <c r="G644" s="182" t="s">
        <v>4237</v>
      </c>
      <c r="H644" s="178" t="s">
        <v>4257</v>
      </c>
      <c r="I644" s="178" t="s">
        <v>4676</v>
      </c>
      <c r="J644" s="178" t="s">
        <v>424</v>
      </c>
      <c r="K644" s="183"/>
      <c r="L644" s="184" t="s">
        <v>688</v>
      </c>
      <c r="M644" s="184" t="s">
        <v>425</v>
      </c>
      <c r="T644" s="178"/>
    </row>
    <row r="645" spans="1:20" s="185" customFormat="1" x14ac:dyDescent="0.4">
      <c r="A645" s="178" t="s">
        <v>494</v>
      </c>
      <c r="B645" s="178"/>
      <c r="C645" s="186" t="s">
        <v>2651</v>
      </c>
      <c r="D645" s="179">
        <v>45932</v>
      </c>
      <c r="E645" s="180">
        <v>45966</v>
      </c>
      <c r="F645" s="181">
        <v>-0.41</v>
      </c>
      <c r="G645" s="182" t="s">
        <v>4237</v>
      </c>
      <c r="H645" s="178" t="s">
        <v>4257</v>
      </c>
      <c r="I645" s="178" t="s">
        <v>4677</v>
      </c>
      <c r="J645" s="178" t="s">
        <v>238</v>
      </c>
      <c r="K645" s="183"/>
      <c r="L645" s="184" t="s">
        <v>688</v>
      </c>
      <c r="M645" s="184" t="s">
        <v>239</v>
      </c>
      <c r="T645" s="178"/>
    </row>
    <row r="646" spans="1:20" s="185" customFormat="1" x14ac:dyDescent="0.4">
      <c r="A646" s="178" t="s">
        <v>494</v>
      </c>
      <c r="B646" s="178"/>
      <c r="C646" s="186" t="s">
        <v>2651</v>
      </c>
      <c r="D646" s="179">
        <v>45932</v>
      </c>
      <c r="E646" s="180">
        <v>45966</v>
      </c>
      <c r="F646" s="181">
        <v>-0.41</v>
      </c>
      <c r="G646" s="182" t="s">
        <v>4237</v>
      </c>
      <c r="H646" s="178" t="s">
        <v>4257</v>
      </c>
      <c r="I646" s="178" t="s">
        <v>4678</v>
      </c>
      <c r="J646" s="178" t="s">
        <v>298</v>
      </c>
      <c r="K646" s="183"/>
      <c r="L646" s="184" t="s">
        <v>688</v>
      </c>
      <c r="M646" s="184" t="s">
        <v>299</v>
      </c>
      <c r="T646" s="178"/>
    </row>
    <row r="647" spans="1:20" s="185" customFormat="1" x14ac:dyDescent="0.4">
      <c r="A647" s="178" t="s">
        <v>494</v>
      </c>
      <c r="B647" s="178"/>
      <c r="C647" s="186" t="s">
        <v>2651</v>
      </c>
      <c r="D647" s="179">
        <v>45932</v>
      </c>
      <c r="E647" s="180">
        <v>45966</v>
      </c>
      <c r="F647" s="181">
        <v>-0.41</v>
      </c>
      <c r="G647" s="182" t="s">
        <v>4237</v>
      </c>
      <c r="H647" s="178" t="s">
        <v>4257</v>
      </c>
      <c r="I647" s="178" t="s">
        <v>4679</v>
      </c>
      <c r="J647" s="178" t="s">
        <v>424</v>
      </c>
      <c r="K647" s="183"/>
      <c r="L647" s="184" t="s">
        <v>688</v>
      </c>
      <c r="M647" s="184" t="s">
        <v>425</v>
      </c>
      <c r="T647" s="178"/>
    </row>
    <row r="648" spans="1:20" s="185" customFormat="1" x14ac:dyDescent="0.4">
      <c r="A648" s="178" t="s">
        <v>494</v>
      </c>
      <c r="B648" s="178"/>
      <c r="C648" s="186" t="s">
        <v>2651</v>
      </c>
      <c r="D648" s="179">
        <v>45932</v>
      </c>
      <c r="E648" s="180">
        <v>45966</v>
      </c>
      <c r="F648" s="181">
        <v>-0.41</v>
      </c>
      <c r="G648" s="182" t="s">
        <v>4237</v>
      </c>
      <c r="H648" s="178" t="s">
        <v>4257</v>
      </c>
      <c r="I648" s="178" t="s">
        <v>4680</v>
      </c>
      <c r="J648" s="178" t="s">
        <v>2</v>
      </c>
      <c r="K648" s="183"/>
      <c r="L648" s="184" t="s">
        <v>688</v>
      </c>
      <c r="M648" s="184" t="s">
        <v>3</v>
      </c>
      <c r="T648" s="178"/>
    </row>
    <row r="649" spans="1:20" s="185" customFormat="1" x14ac:dyDescent="0.4">
      <c r="A649" s="178" t="s">
        <v>494</v>
      </c>
      <c r="B649" s="178"/>
      <c r="C649" s="186" t="s">
        <v>2651</v>
      </c>
      <c r="D649" s="179">
        <v>45932</v>
      </c>
      <c r="E649" s="180">
        <v>45966</v>
      </c>
      <c r="F649" s="181">
        <v>-0.41</v>
      </c>
      <c r="G649" s="182" t="s">
        <v>4237</v>
      </c>
      <c r="H649" s="178" t="s">
        <v>4257</v>
      </c>
      <c r="I649" s="178" t="s">
        <v>4681</v>
      </c>
      <c r="J649" s="178" t="s">
        <v>68</v>
      </c>
      <c r="K649" s="183"/>
      <c r="L649" s="184" t="s">
        <v>688</v>
      </c>
      <c r="M649" s="184" t="s">
        <v>69</v>
      </c>
      <c r="T649" s="178"/>
    </row>
    <row r="650" spans="1:20" s="185" customFormat="1" x14ac:dyDescent="0.4">
      <c r="A650" s="178" t="s">
        <v>494</v>
      </c>
      <c r="B650" s="178"/>
      <c r="C650" s="186" t="s">
        <v>2651</v>
      </c>
      <c r="D650" s="179">
        <v>45932</v>
      </c>
      <c r="E650" s="180">
        <v>45966</v>
      </c>
      <c r="F650" s="181">
        <v>-0.41</v>
      </c>
      <c r="G650" s="182" t="s">
        <v>4237</v>
      </c>
      <c r="H650" s="178" t="s">
        <v>4257</v>
      </c>
      <c r="I650" s="178" t="s">
        <v>4682</v>
      </c>
      <c r="J650" s="178" t="s">
        <v>308</v>
      </c>
      <c r="K650" s="183"/>
      <c r="L650" s="184" t="s">
        <v>688</v>
      </c>
      <c r="M650" s="184" t="s">
        <v>309</v>
      </c>
      <c r="T650" s="178"/>
    </row>
    <row r="651" spans="1:20" s="185" customFormat="1" x14ac:dyDescent="0.4">
      <c r="A651" s="178" t="s">
        <v>494</v>
      </c>
      <c r="B651" s="178"/>
      <c r="C651" s="186" t="s">
        <v>2651</v>
      </c>
      <c r="D651" s="179">
        <v>45932</v>
      </c>
      <c r="E651" s="180">
        <v>45966</v>
      </c>
      <c r="F651" s="181">
        <v>-0.41</v>
      </c>
      <c r="G651" s="182" t="s">
        <v>4237</v>
      </c>
      <c r="H651" s="178" t="s">
        <v>4257</v>
      </c>
      <c r="I651" s="178" t="s">
        <v>4683</v>
      </c>
      <c r="J651" s="178" t="s">
        <v>110</v>
      </c>
      <c r="K651" s="183"/>
      <c r="L651" s="184" t="s">
        <v>688</v>
      </c>
      <c r="M651" s="184" t="s">
        <v>111</v>
      </c>
      <c r="T651" s="178"/>
    </row>
    <row r="652" spans="1:20" s="185" customFormat="1" x14ac:dyDescent="0.4">
      <c r="A652" s="178" t="s">
        <v>494</v>
      </c>
      <c r="B652" s="178"/>
      <c r="C652" s="186" t="s">
        <v>2651</v>
      </c>
      <c r="D652" s="179">
        <v>45932</v>
      </c>
      <c r="E652" s="180">
        <v>45966</v>
      </c>
      <c r="F652" s="181">
        <v>-0.41</v>
      </c>
      <c r="G652" s="182" t="s">
        <v>4237</v>
      </c>
      <c r="H652" s="178" t="s">
        <v>4257</v>
      </c>
      <c r="I652" s="178" t="s">
        <v>4684</v>
      </c>
      <c r="J652" s="178" t="s">
        <v>84</v>
      </c>
      <c r="K652" s="183"/>
      <c r="L652" s="184" t="s">
        <v>688</v>
      </c>
      <c r="M652" s="184" t="s">
        <v>85</v>
      </c>
      <c r="T652" s="178"/>
    </row>
    <row r="653" spans="1:20" s="185" customFormat="1" x14ac:dyDescent="0.4">
      <c r="A653" s="178" t="s">
        <v>494</v>
      </c>
      <c r="B653" s="178"/>
      <c r="C653" s="186" t="s">
        <v>2651</v>
      </c>
      <c r="D653" s="179">
        <v>45932</v>
      </c>
      <c r="E653" s="180">
        <v>45966</v>
      </c>
      <c r="F653" s="181">
        <v>-0.41</v>
      </c>
      <c r="G653" s="182" t="s">
        <v>4237</v>
      </c>
      <c r="H653" s="178" t="s">
        <v>4257</v>
      </c>
      <c r="I653" s="178" t="s">
        <v>4685</v>
      </c>
      <c r="J653" s="178" t="s">
        <v>505</v>
      </c>
      <c r="K653" s="183"/>
      <c r="L653" s="184" t="s">
        <v>688</v>
      </c>
      <c r="M653" s="184" t="s">
        <v>506</v>
      </c>
      <c r="T653" s="178"/>
    </row>
    <row r="654" spans="1:20" s="185" customFormat="1" x14ac:dyDescent="0.4">
      <c r="A654" s="178" t="s">
        <v>494</v>
      </c>
      <c r="B654" s="178"/>
      <c r="C654" s="186" t="s">
        <v>2651</v>
      </c>
      <c r="D654" s="179">
        <v>45932</v>
      </c>
      <c r="E654" s="180">
        <v>45966</v>
      </c>
      <c r="F654" s="181">
        <v>-0.41</v>
      </c>
      <c r="G654" s="182" t="s">
        <v>4237</v>
      </c>
      <c r="H654" s="178" t="s">
        <v>4257</v>
      </c>
      <c r="I654" s="178" t="s">
        <v>4686</v>
      </c>
      <c r="J654" s="178" t="s">
        <v>208</v>
      </c>
      <c r="K654" s="183"/>
      <c r="L654" s="184" t="s">
        <v>688</v>
      </c>
      <c r="M654" s="184" t="s">
        <v>209</v>
      </c>
      <c r="T654" s="178"/>
    </row>
    <row r="655" spans="1:20" s="185" customFormat="1" x14ac:dyDescent="0.4">
      <c r="A655" s="178" t="s">
        <v>494</v>
      </c>
      <c r="B655" s="178"/>
      <c r="C655" s="186" t="s">
        <v>2651</v>
      </c>
      <c r="D655" s="179">
        <v>45932</v>
      </c>
      <c r="E655" s="180">
        <v>45966</v>
      </c>
      <c r="F655" s="181">
        <v>-0.41</v>
      </c>
      <c r="G655" s="182" t="s">
        <v>4237</v>
      </c>
      <c r="H655" s="178" t="s">
        <v>4257</v>
      </c>
      <c r="I655" s="178" t="s">
        <v>4687</v>
      </c>
      <c r="J655" s="178" t="s">
        <v>4</v>
      </c>
      <c r="K655" s="183"/>
      <c r="L655" s="184" t="s">
        <v>688</v>
      </c>
      <c r="M655" s="184" t="s">
        <v>5</v>
      </c>
      <c r="T655" s="178"/>
    </row>
    <row r="656" spans="1:20" s="185" customFormat="1" x14ac:dyDescent="0.4">
      <c r="A656" s="178" t="s">
        <v>494</v>
      </c>
      <c r="B656" s="178"/>
      <c r="C656" s="186" t="s">
        <v>2651</v>
      </c>
      <c r="D656" s="179">
        <v>45932</v>
      </c>
      <c r="E656" s="180">
        <v>45966</v>
      </c>
      <c r="F656" s="181">
        <v>-0.41</v>
      </c>
      <c r="G656" s="182" t="s">
        <v>4237</v>
      </c>
      <c r="H656" s="178" t="s">
        <v>4257</v>
      </c>
      <c r="I656" s="178" t="s">
        <v>4688</v>
      </c>
      <c r="J656" s="178" t="s">
        <v>142</v>
      </c>
      <c r="K656" s="183"/>
      <c r="L656" s="184" t="s">
        <v>688</v>
      </c>
      <c r="M656" s="184" t="s">
        <v>143</v>
      </c>
      <c r="T656" s="178"/>
    </row>
    <row r="657" spans="1:20" s="185" customFormat="1" x14ac:dyDescent="0.4">
      <c r="A657" s="178" t="s">
        <v>494</v>
      </c>
      <c r="B657" s="178"/>
      <c r="C657" s="186" t="s">
        <v>2651</v>
      </c>
      <c r="D657" s="179">
        <v>45932</v>
      </c>
      <c r="E657" s="180">
        <v>45966</v>
      </c>
      <c r="F657" s="181">
        <v>-0.41</v>
      </c>
      <c r="G657" s="182" t="s">
        <v>4237</v>
      </c>
      <c r="H657" s="178" t="s">
        <v>4257</v>
      </c>
      <c r="I657" s="178" t="s">
        <v>4689</v>
      </c>
      <c r="J657" s="178" t="s">
        <v>42</v>
      </c>
      <c r="K657" s="183"/>
      <c r="L657" s="184" t="s">
        <v>688</v>
      </c>
      <c r="M657" s="184" t="s">
        <v>43</v>
      </c>
      <c r="T657" s="178"/>
    </row>
    <row r="658" spans="1:20" s="185" customFormat="1" x14ac:dyDescent="0.4">
      <c r="A658" s="178" t="s">
        <v>494</v>
      </c>
      <c r="B658" s="178"/>
      <c r="C658" s="186" t="s">
        <v>2651</v>
      </c>
      <c r="D658" s="179">
        <v>45932</v>
      </c>
      <c r="E658" s="180">
        <v>45966</v>
      </c>
      <c r="F658" s="181">
        <v>-0.41</v>
      </c>
      <c r="G658" s="182" t="s">
        <v>4237</v>
      </c>
      <c r="H658" s="178" t="s">
        <v>4257</v>
      </c>
      <c r="I658" s="178" t="s">
        <v>4690</v>
      </c>
      <c r="J658" s="178" t="s">
        <v>46</v>
      </c>
      <c r="K658" s="183"/>
      <c r="L658" s="184" t="s">
        <v>688</v>
      </c>
      <c r="M658" s="184" t="s">
        <v>47</v>
      </c>
      <c r="T658" s="178"/>
    </row>
    <row r="659" spans="1:20" s="185" customFormat="1" x14ac:dyDescent="0.4">
      <c r="A659" s="178" t="s">
        <v>494</v>
      </c>
      <c r="B659" s="178"/>
      <c r="C659" s="186" t="s">
        <v>2651</v>
      </c>
      <c r="D659" s="179">
        <v>45932</v>
      </c>
      <c r="E659" s="180">
        <v>45966</v>
      </c>
      <c r="F659" s="181">
        <v>-0.41</v>
      </c>
      <c r="G659" s="182" t="s">
        <v>4237</v>
      </c>
      <c r="H659" s="178" t="s">
        <v>4257</v>
      </c>
      <c r="I659" s="178" t="s">
        <v>4691</v>
      </c>
      <c r="J659" s="178" t="s">
        <v>288</v>
      </c>
      <c r="K659" s="183"/>
      <c r="L659" s="184" t="s">
        <v>688</v>
      </c>
      <c r="M659" s="184" t="s">
        <v>289</v>
      </c>
      <c r="T659" s="178"/>
    </row>
    <row r="660" spans="1:20" s="185" customFormat="1" x14ac:dyDescent="0.4">
      <c r="A660" s="178" t="s">
        <v>494</v>
      </c>
      <c r="B660" s="178"/>
      <c r="C660" s="186" t="s">
        <v>2651</v>
      </c>
      <c r="D660" s="179">
        <v>45932</v>
      </c>
      <c r="E660" s="180">
        <v>45966</v>
      </c>
      <c r="F660" s="181">
        <v>-0.41</v>
      </c>
      <c r="G660" s="182" t="s">
        <v>4237</v>
      </c>
      <c r="H660" s="178" t="s">
        <v>4257</v>
      </c>
      <c r="I660" s="178" t="s">
        <v>4692</v>
      </c>
      <c r="J660" s="178" t="s">
        <v>34</v>
      </c>
      <c r="K660" s="183"/>
      <c r="L660" s="184" t="s">
        <v>688</v>
      </c>
      <c r="M660" s="184" t="s">
        <v>35</v>
      </c>
      <c r="T660" s="178"/>
    </row>
    <row r="661" spans="1:20" s="185" customFormat="1" x14ac:dyDescent="0.4">
      <c r="A661" s="178" t="s">
        <v>494</v>
      </c>
      <c r="B661" s="178"/>
      <c r="C661" s="186" t="s">
        <v>2651</v>
      </c>
      <c r="D661" s="179">
        <v>45932</v>
      </c>
      <c r="E661" s="180">
        <v>45966</v>
      </c>
      <c r="F661" s="181">
        <v>-0.41</v>
      </c>
      <c r="G661" s="182" t="s">
        <v>4237</v>
      </c>
      <c r="H661" s="178" t="s">
        <v>4257</v>
      </c>
      <c r="I661" s="178" t="s">
        <v>4693</v>
      </c>
      <c r="J661" s="178" t="s">
        <v>160</v>
      </c>
      <c r="K661" s="183"/>
      <c r="L661" s="184" t="s">
        <v>688</v>
      </c>
      <c r="M661" s="184" t="s">
        <v>161</v>
      </c>
      <c r="T661" s="178"/>
    </row>
    <row r="662" spans="1:20" s="185" customFormat="1" x14ac:dyDescent="0.4">
      <c r="A662" s="178" t="s">
        <v>494</v>
      </c>
      <c r="B662" s="178"/>
      <c r="C662" s="186" t="s">
        <v>2651</v>
      </c>
      <c r="D662" s="179">
        <v>45932</v>
      </c>
      <c r="E662" s="180">
        <v>45966</v>
      </c>
      <c r="F662" s="181">
        <v>-0.41</v>
      </c>
      <c r="G662" s="182" t="s">
        <v>4237</v>
      </c>
      <c r="H662" s="178" t="s">
        <v>4257</v>
      </c>
      <c r="I662" s="178" t="s">
        <v>4694</v>
      </c>
      <c r="J662" s="178" t="s">
        <v>386</v>
      </c>
      <c r="K662" s="183"/>
      <c r="L662" s="184" t="s">
        <v>688</v>
      </c>
      <c r="M662" s="184" t="s">
        <v>387</v>
      </c>
      <c r="T662" s="178"/>
    </row>
    <row r="663" spans="1:20" s="185" customFormat="1" x14ac:dyDescent="0.4">
      <c r="A663" s="178" t="s">
        <v>494</v>
      </c>
      <c r="B663" s="178"/>
      <c r="C663" s="186" t="s">
        <v>2651</v>
      </c>
      <c r="D663" s="179">
        <v>45932</v>
      </c>
      <c r="E663" s="180">
        <v>45966</v>
      </c>
      <c r="F663" s="181">
        <v>-0.41</v>
      </c>
      <c r="G663" s="182" t="s">
        <v>4237</v>
      </c>
      <c r="H663" s="178" t="s">
        <v>4257</v>
      </c>
      <c r="I663" s="178" t="s">
        <v>4695</v>
      </c>
      <c r="J663" s="178" t="s">
        <v>18</v>
      </c>
      <c r="K663" s="183"/>
      <c r="L663" s="184" t="s">
        <v>688</v>
      </c>
      <c r="M663" s="184" t="s">
        <v>19</v>
      </c>
      <c r="T663" s="178"/>
    </row>
    <row r="664" spans="1:20" s="185" customFormat="1" x14ac:dyDescent="0.4">
      <c r="A664" s="178" t="s">
        <v>494</v>
      </c>
      <c r="B664" s="178"/>
      <c r="C664" s="186" t="s">
        <v>2651</v>
      </c>
      <c r="D664" s="179">
        <v>45932</v>
      </c>
      <c r="E664" s="180">
        <v>45966</v>
      </c>
      <c r="F664" s="181">
        <v>-0.41</v>
      </c>
      <c r="G664" s="182" t="s">
        <v>4237</v>
      </c>
      <c r="H664" s="178" t="s">
        <v>4257</v>
      </c>
      <c r="I664" s="178" t="s">
        <v>4696</v>
      </c>
      <c r="J664" s="178" t="s">
        <v>290</v>
      </c>
      <c r="K664" s="183"/>
      <c r="L664" s="184" t="s">
        <v>688</v>
      </c>
      <c r="M664" s="184" t="s">
        <v>291</v>
      </c>
      <c r="T664" s="178"/>
    </row>
    <row r="665" spans="1:20" s="185" customFormat="1" x14ac:dyDescent="0.4">
      <c r="A665" s="178" t="s">
        <v>494</v>
      </c>
      <c r="B665" s="178"/>
      <c r="C665" s="186" t="s">
        <v>2651</v>
      </c>
      <c r="D665" s="179">
        <v>45932</v>
      </c>
      <c r="E665" s="180">
        <v>45966</v>
      </c>
      <c r="F665" s="181">
        <v>-0.41</v>
      </c>
      <c r="G665" s="182" t="s">
        <v>4237</v>
      </c>
      <c r="H665" s="178" t="s">
        <v>4257</v>
      </c>
      <c r="I665" s="178" t="s">
        <v>4697</v>
      </c>
      <c r="J665" s="178" t="s">
        <v>6</v>
      </c>
      <c r="K665" s="183"/>
      <c r="L665" s="184" t="s">
        <v>688</v>
      </c>
      <c r="M665" s="184" t="s">
        <v>7</v>
      </c>
      <c r="T665" s="178"/>
    </row>
    <row r="666" spans="1:20" s="185" customFormat="1" x14ac:dyDescent="0.4">
      <c r="A666" s="178" t="s">
        <v>494</v>
      </c>
      <c r="B666" s="178"/>
      <c r="C666" s="186" t="s">
        <v>2651</v>
      </c>
      <c r="D666" s="179">
        <v>45932</v>
      </c>
      <c r="E666" s="180">
        <v>45966</v>
      </c>
      <c r="F666" s="181">
        <v>-0.41</v>
      </c>
      <c r="G666" s="182" t="s">
        <v>4237</v>
      </c>
      <c r="H666" s="178" t="s">
        <v>4257</v>
      </c>
      <c r="I666" s="178" t="s">
        <v>4698</v>
      </c>
      <c r="J666" s="178" t="s">
        <v>130</v>
      </c>
      <c r="K666" s="183"/>
      <c r="L666" s="184" t="s">
        <v>688</v>
      </c>
      <c r="M666" s="184" t="s">
        <v>131</v>
      </c>
      <c r="T666" s="178"/>
    </row>
    <row r="667" spans="1:20" s="185" customFormat="1" x14ac:dyDescent="0.4">
      <c r="A667" s="178" t="s">
        <v>494</v>
      </c>
      <c r="B667" s="178"/>
      <c r="C667" s="186" t="s">
        <v>2651</v>
      </c>
      <c r="D667" s="179">
        <v>45932</v>
      </c>
      <c r="E667" s="180">
        <v>45966</v>
      </c>
      <c r="F667" s="181">
        <v>-0.41</v>
      </c>
      <c r="G667" s="182" t="s">
        <v>4237</v>
      </c>
      <c r="H667" s="178" t="s">
        <v>4257</v>
      </c>
      <c r="I667" s="178" t="s">
        <v>4699</v>
      </c>
      <c r="J667" s="178" t="s">
        <v>300</v>
      </c>
      <c r="K667" s="183"/>
      <c r="L667" s="184" t="s">
        <v>688</v>
      </c>
      <c r="M667" s="184" t="s">
        <v>301</v>
      </c>
      <c r="T667" s="178"/>
    </row>
    <row r="668" spans="1:20" s="185" customFormat="1" x14ac:dyDescent="0.4">
      <c r="A668" s="178" t="s">
        <v>494</v>
      </c>
      <c r="B668" s="178"/>
      <c r="C668" s="186" t="s">
        <v>2651</v>
      </c>
      <c r="D668" s="179">
        <v>45932</v>
      </c>
      <c r="E668" s="180">
        <v>45966</v>
      </c>
      <c r="F668" s="181">
        <v>-0.41</v>
      </c>
      <c r="G668" s="182" t="s">
        <v>4237</v>
      </c>
      <c r="H668" s="178" t="s">
        <v>4257</v>
      </c>
      <c r="I668" s="178" t="s">
        <v>4700</v>
      </c>
      <c r="J668" s="178" t="s">
        <v>176</v>
      </c>
      <c r="K668" s="183"/>
      <c r="L668" s="184" t="s">
        <v>688</v>
      </c>
      <c r="M668" s="184" t="s">
        <v>177</v>
      </c>
      <c r="T668" s="178"/>
    </row>
    <row r="669" spans="1:20" s="185" customFormat="1" x14ac:dyDescent="0.4">
      <c r="A669" s="178" t="s">
        <v>494</v>
      </c>
      <c r="B669" s="178"/>
      <c r="C669" s="186" t="s">
        <v>2651</v>
      </c>
      <c r="D669" s="179">
        <v>45932</v>
      </c>
      <c r="E669" s="180">
        <v>45966</v>
      </c>
      <c r="F669" s="181">
        <v>-0.41</v>
      </c>
      <c r="G669" s="182" t="s">
        <v>4237</v>
      </c>
      <c r="H669" s="178" t="s">
        <v>4257</v>
      </c>
      <c r="I669" s="178" t="s">
        <v>4701</v>
      </c>
      <c r="J669" s="178" t="s">
        <v>54</v>
      </c>
      <c r="K669" s="183"/>
      <c r="L669" s="184" t="s">
        <v>688</v>
      </c>
      <c r="M669" s="184" t="s">
        <v>55</v>
      </c>
      <c r="T669" s="178"/>
    </row>
    <row r="670" spans="1:20" s="185" customFormat="1" x14ac:dyDescent="0.4">
      <c r="A670" s="178" t="s">
        <v>494</v>
      </c>
      <c r="B670" s="178"/>
      <c r="C670" s="186" t="s">
        <v>2651</v>
      </c>
      <c r="D670" s="179">
        <v>45932</v>
      </c>
      <c r="E670" s="180">
        <v>45966</v>
      </c>
      <c r="F670" s="181">
        <v>-0.41</v>
      </c>
      <c r="G670" s="182" t="s">
        <v>4237</v>
      </c>
      <c r="H670" s="178" t="s">
        <v>4257</v>
      </c>
      <c r="I670" s="178" t="s">
        <v>4702</v>
      </c>
      <c r="J670" s="178" t="s">
        <v>232</v>
      </c>
      <c r="K670" s="183"/>
      <c r="L670" s="184" t="s">
        <v>688</v>
      </c>
      <c r="M670" s="184" t="s">
        <v>233</v>
      </c>
      <c r="T670" s="178"/>
    </row>
    <row r="671" spans="1:20" s="185" customFormat="1" x14ac:dyDescent="0.4">
      <c r="A671" s="178" t="s">
        <v>494</v>
      </c>
      <c r="B671" s="178"/>
      <c r="C671" s="186" t="s">
        <v>2651</v>
      </c>
      <c r="D671" s="179">
        <v>45932</v>
      </c>
      <c r="E671" s="180">
        <v>45966</v>
      </c>
      <c r="F671" s="181">
        <v>-0.41</v>
      </c>
      <c r="G671" s="182" t="s">
        <v>4237</v>
      </c>
      <c r="H671" s="178" t="s">
        <v>4257</v>
      </c>
      <c r="I671" s="178" t="s">
        <v>4703</v>
      </c>
      <c r="J671" s="178" t="s">
        <v>388</v>
      </c>
      <c r="K671" s="183"/>
      <c r="L671" s="184" t="s">
        <v>688</v>
      </c>
      <c r="M671" s="184" t="s">
        <v>389</v>
      </c>
      <c r="T671" s="178"/>
    </row>
    <row r="672" spans="1:20" s="185" customFormat="1" x14ac:dyDescent="0.4">
      <c r="A672" s="178" t="s">
        <v>494</v>
      </c>
      <c r="B672" s="178"/>
      <c r="C672" s="186" t="s">
        <v>2651</v>
      </c>
      <c r="D672" s="179">
        <v>45932</v>
      </c>
      <c r="E672" s="180">
        <v>45966</v>
      </c>
      <c r="F672" s="181">
        <v>-0.41</v>
      </c>
      <c r="G672" s="182" t="s">
        <v>4237</v>
      </c>
      <c r="H672" s="178" t="s">
        <v>4257</v>
      </c>
      <c r="I672" s="178" t="s">
        <v>4704</v>
      </c>
      <c r="J672" s="178" t="s">
        <v>166</v>
      </c>
      <c r="K672" s="183"/>
      <c r="L672" s="184" t="s">
        <v>688</v>
      </c>
      <c r="M672" s="184" t="s">
        <v>167</v>
      </c>
      <c r="T672" s="178"/>
    </row>
    <row r="673" spans="1:20" s="185" customFormat="1" x14ac:dyDescent="0.4">
      <c r="A673" s="178" t="s">
        <v>494</v>
      </c>
      <c r="B673" s="178"/>
      <c r="C673" s="186" t="s">
        <v>2651</v>
      </c>
      <c r="D673" s="179">
        <v>45932</v>
      </c>
      <c r="E673" s="180">
        <v>45966</v>
      </c>
      <c r="F673" s="181">
        <v>-0.41</v>
      </c>
      <c r="G673" s="182" t="s">
        <v>4237</v>
      </c>
      <c r="H673" s="178" t="s">
        <v>4257</v>
      </c>
      <c r="I673" s="178" t="s">
        <v>4705</v>
      </c>
      <c r="J673" s="178" t="s">
        <v>318</v>
      </c>
      <c r="K673" s="183"/>
      <c r="L673" s="184" t="s">
        <v>688</v>
      </c>
      <c r="M673" s="184" t="s">
        <v>319</v>
      </c>
      <c r="T673" s="178"/>
    </row>
    <row r="674" spans="1:20" s="185" customFormat="1" x14ac:dyDescent="0.4">
      <c r="A674" s="178" t="s">
        <v>494</v>
      </c>
      <c r="B674" s="178"/>
      <c r="C674" s="186" t="s">
        <v>2651</v>
      </c>
      <c r="D674" s="179">
        <v>45932</v>
      </c>
      <c r="E674" s="180">
        <v>45966</v>
      </c>
      <c r="F674" s="181">
        <v>-0.79</v>
      </c>
      <c r="G674" s="182" t="s">
        <v>4237</v>
      </c>
      <c r="H674" s="178" t="s">
        <v>4257</v>
      </c>
      <c r="I674" s="178" t="s">
        <v>4706</v>
      </c>
      <c r="J674" s="178" t="s">
        <v>10</v>
      </c>
      <c r="K674" s="183"/>
      <c r="L674" s="184" t="s">
        <v>688</v>
      </c>
      <c r="M674" s="184" t="s">
        <v>11</v>
      </c>
      <c r="T674" s="178"/>
    </row>
    <row r="675" spans="1:20" s="185" customFormat="1" x14ac:dyDescent="0.4">
      <c r="A675" s="178" t="s">
        <v>494</v>
      </c>
      <c r="B675" s="178"/>
      <c r="C675" s="186" t="s">
        <v>2651</v>
      </c>
      <c r="D675" s="179">
        <v>45932</v>
      </c>
      <c r="E675" s="180">
        <v>45966</v>
      </c>
      <c r="F675" s="181">
        <v>-0.41</v>
      </c>
      <c r="G675" s="182" t="s">
        <v>4237</v>
      </c>
      <c r="H675" s="178" t="s">
        <v>4257</v>
      </c>
      <c r="I675" s="178" t="s">
        <v>4707</v>
      </c>
      <c r="J675" s="178" t="s">
        <v>144</v>
      </c>
      <c r="K675" s="183"/>
      <c r="L675" s="184" t="s">
        <v>688</v>
      </c>
      <c r="M675" s="184" t="s">
        <v>145</v>
      </c>
      <c r="T675" s="178"/>
    </row>
    <row r="676" spans="1:20" s="185" customFormat="1" x14ac:dyDescent="0.4">
      <c r="A676" s="178" t="s">
        <v>494</v>
      </c>
      <c r="B676" s="178"/>
      <c r="C676" s="186" t="s">
        <v>2651</v>
      </c>
      <c r="D676" s="179">
        <v>45932</v>
      </c>
      <c r="E676" s="180">
        <v>45966</v>
      </c>
      <c r="F676" s="181">
        <v>-0.41</v>
      </c>
      <c r="G676" s="182" t="s">
        <v>4237</v>
      </c>
      <c r="H676" s="178" t="s">
        <v>4257</v>
      </c>
      <c r="I676" s="178" t="s">
        <v>4708</v>
      </c>
      <c r="J676" s="178" t="s">
        <v>248</v>
      </c>
      <c r="K676" s="183"/>
      <c r="L676" s="184" t="s">
        <v>688</v>
      </c>
      <c r="M676" s="184" t="s">
        <v>249</v>
      </c>
      <c r="T676" s="178"/>
    </row>
    <row r="677" spans="1:20" s="185" customFormat="1" x14ac:dyDescent="0.4">
      <c r="A677" s="178" t="s">
        <v>494</v>
      </c>
      <c r="B677" s="178"/>
      <c r="C677" s="186" t="s">
        <v>2651</v>
      </c>
      <c r="D677" s="179">
        <v>45932</v>
      </c>
      <c r="E677" s="180">
        <v>45966</v>
      </c>
      <c r="F677" s="181">
        <v>-0.41</v>
      </c>
      <c r="G677" s="182" t="s">
        <v>4237</v>
      </c>
      <c r="H677" s="178" t="s">
        <v>4257</v>
      </c>
      <c r="I677" s="178" t="s">
        <v>4709</v>
      </c>
      <c r="J677" s="178" t="s">
        <v>108</v>
      </c>
      <c r="K677" s="183"/>
      <c r="L677" s="184" t="s">
        <v>688</v>
      </c>
      <c r="M677" s="184" t="s">
        <v>109</v>
      </c>
      <c r="T677" s="178"/>
    </row>
    <row r="678" spans="1:20" s="185" customFormat="1" x14ac:dyDescent="0.4">
      <c r="A678" s="178" t="s">
        <v>494</v>
      </c>
      <c r="B678" s="178"/>
      <c r="C678" s="186" t="s">
        <v>2651</v>
      </c>
      <c r="D678" s="179">
        <v>45932</v>
      </c>
      <c r="E678" s="180">
        <v>45966</v>
      </c>
      <c r="F678" s="181">
        <v>-0.41</v>
      </c>
      <c r="G678" s="182" t="s">
        <v>4237</v>
      </c>
      <c r="H678" s="178" t="s">
        <v>4257</v>
      </c>
      <c r="I678" s="178" t="s">
        <v>4710</v>
      </c>
      <c r="J678" s="178" t="s">
        <v>196</v>
      </c>
      <c r="K678" s="183"/>
      <c r="L678" s="184" t="s">
        <v>688</v>
      </c>
      <c r="M678" s="184" t="s">
        <v>197</v>
      </c>
      <c r="T678" s="178"/>
    </row>
    <row r="679" spans="1:20" s="185" customFormat="1" x14ac:dyDescent="0.4">
      <c r="A679" s="178" t="s">
        <v>494</v>
      </c>
      <c r="B679" s="178"/>
      <c r="C679" s="186" t="s">
        <v>2651</v>
      </c>
      <c r="D679" s="179">
        <v>45932</v>
      </c>
      <c r="E679" s="180">
        <v>45966</v>
      </c>
      <c r="F679" s="181">
        <v>-0.41</v>
      </c>
      <c r="G679" s="182" t="s">
        <v>4237</v>
      </c>
      <c r="H679" s="178" t="s">
        <v>4257</v>
      </c>
      <c r="I679" s="178" t="s">
        <v>4711</v>
      </c>
      <c r="J679" s="178" t="s">
        <v>264</v>
      </c>
      <c r="K679" s="183"/>
      <c r="L679" s="184" t="s">
        <v>688</v>
      </c>
      <c r="M679" s="184" t="s">
        <v>265</v>
      </c>
      <c r="T679" s="178"/>
    </row>
    <row r="680" spans="1:20" s="185" customFormat="1" x14ac:dyDescent="0.4">
      <c r="A680" s="178" t="s">
        <v>494</v>
      </c>
      <c r="B680" s="178"/>
      <c r="C680" s="186" t="s">
        <v>2651</v>
      </c>
      <c r="D680" s="179">
        <v>45932</v>
      </c>
      <c r="E680" s="180">
        <v>45966</v>
      </c>
      <c r="F680" s="181">
        <v>-0.41</v>
      </c>
      <c r="G680" s="182" t="s">
        <v>4237</v>
      </c>
      <c r="H680" s="178" t="s">
        <v>4257</v>
      </c>
      <c r="I680" s="178" t="s">
        <v>4712</v>
      </c>
      <c r="J680" s="178" t="s">
        <v>250</v>
      </c>
      <c r="K680" s="183"/>
      <c r="L680" s="184" t="s">
        <v>688</v>
      </c>
      <c r="M680" s="184" t="s">
        <v>251</v>
      </c>
      <c r="T680" s="178"/>
    </row>
    <row r="681" spans="1:20" s="185" customFormat="1" x14ac:dyDescent="0.4">
      <c r="A681" s="178" t="s">
        <v>494</v>
      </c>
      <c r="B681" s="178"/>
      <c r="C681" s="186" t="s">
        <v>2651</v>
      </c>
      <c r="D681" s="179">
        <v>45932</v>
      </c>
      <c r="E681" s="180">
        <v>45966</v>
      </c>
      <c r="F681" s="181">
        <v>-0.41</v>
      </c>
      <c r="G681" s="182" t="s">
        <v>4237</v>
      </c>
      <c r="H681" s="178" t="s">
        <v>4257</v>
      </c>
      <c r="I681" s="178" t="s">
        <v>4713</v>
      </c>
      <c r="J681" s="178" t="s">
        <v>182</v>
      </c>
      <c r="K681" s="183"/>
      <c r="L681" s="184" t="s">
        <v>688</v>
      </c>
      <c r="M681" s="184" t="s">
        <v>183</v>
      </c>
      <c r="T681" s="178"/>
    </row>
    <row r="682" spans="1:20" s="185" customFormat="1" x14ac:dyDescent="0.4">
      <c r="A682" s="178" t="s">
        <v>494</v>
      </c>
      <c r="B682" s="178"/>
      <c r="C682" s="186" t="s">
        <v>2651</v>
      </c>
      <c r="D682" s="179">
        <v>45932</v>
      </c>
      <c r="E682" s="180">
        <v>45966</v>
      </c>
      <c r="F682" s="181">
        <v>-0.41</v>
      </c>
      <c r="G682" s="182" t="s">
        <v>4237</v>
      </c>
      <c r="H682" s="178" t="s">
        <v>4257</v>
      </c>
      <c r="I682" s="178" t="s">
        <v>4714</v>
      </c>
      <c r="J682" s="178" t="s">
        <v>426</v>
      </c>
      <c r="K682" s="183"/>
      <c r="L682" s="184" t="s">
        <v>688</v>
      </c>
      <c r="M682" s="184" t="s">
        <v>427</v>
      </c>
      <c r="T682" s="178"/>
    </row>
    <row r="683" spans="1:20" s="185" customFormat="1" x14ac:dyDescent="0.4">
      <c r="A683" s="178" t="s">
        <v>494</v>
      </c>
      <c r="B683" s="178"/>
      <c r="C683" s="186" t="s">
        <v>2651</v>
      </c>
      <c r="D683" s="179">
        <v>45932</v>
      </c>
      <c r="E683" s="180">
        <v>45966</v>
      </c>
      <c r="F683" s="181">
        <v>-0.41</v>
      </c>
      <c r="G683" s="182" t="s">
        <v>4237</v>
      </c>
      <c r="H683" s="178" t="s">
        <v>4257</v>
      </c>
      <c r="I683" s="178" t="s">
        <v>4715</v>
      </c>
      <c r="J683" s="178" t="s">
        <v>428</v>
      </c>
      <c r="K683" s="183"/>
      <c r="L683" s="184" t="s">
        <v>688</v>
      </c>
      <c r="M683" s="184" t="s">
        <v>429</v>
      </c>
      <c r="T683" s="178"/>
    </row>
    <row r="684" spans="1:20" s="185" customFormat="1" x14ac:dyDescent="0.4">
      <c r="A684" s="178" t="s">
        <v>494</v>
      </c>
      <c r="B684" s="178"/>
      <c r="C684" s="186" t="s">
        <v>2651</v>
      </c>
      <c r="D684" s="179">
        <v>45932</v>
      </c>
      <c r="E684" s="180">
        <v>45966</v>
      </c>
      <c r="F684" s="181">
        <v>-0.41</v>
      </c>
      <c r="G684" s="182" t="s">
        <v>4237</v>
      </c>
      <c r="H684" s="178" t="s">
        <v>4257</v>
      </c>
      <c r="I684" s="178" t="s">
        <v>4716</v>
      </c>
      <c r="J684" s="178" t="s">
        <v>48</v>
      </c>
      <c r="K684" s="183"/>
      <c r="L684" s="184" t="s">
        <v>688</v>
      </c>
      <c r="M684" s="184" t="s">
        <v>49</v>
      </c>
      <c r="T684" s="178"/>
    </row>
    <row r="685" spans="1:20" s="185" customFormat="1" x14ac:dyDescent="0.4">
      <c r="A685" s="178" t="s">
        <v>494</v>
      </c>
      <c r="B685" s="178"/>
      <c r="C685" s="186" t="s">
        <v>2651</v>
      </c>
      <c r="D685" s="179">
        <v>45932</v>
      </c>
      <c r="E685" s="180">
        <v>45966</v>
      </c>
      <c r="F685" s="181">
        <v>-0.41</v>
      </c>
      <c r="G685" s="182" t="s">
        <v>4237</v>
      </c>
      <c r="H685" s="178" t="s">
        <v>4257</v>
      </c>
      <c r="I685" s="178" t="s">
        <v>4717</v>
      </c>
      <c r="J685" s="178" t="s">
        <v>120</v>
      </c>
      <c r="K685" s="183"/>
      <c r="L685" s="184" t="s">
        <v>688</v>
      </c>
      <c r="M685" s="184" t="s">
        <v>121</v>
      </c>
      <c r="T685" s="178"/>
    </row>
    <row r="686" spans="1:20" s="185" customFormat="1" x14ac:dyDescent="0.4">
      <c r="A686" s="178" t="s">
        <v>494</v>
      </c>
      <c r="B686" s="178"/>
      <c r="C686" s="186" t="s">
        <v>2651</v>
      </c>
      <c r="D686" s="179">
        <v>45932</v>
      </c>
      <c r="E686" s="180">
        <v>45966</v>
      </c>
      <c r="F686" s="181">
        <v>-0.41</v>
      </c>
      <c r="G686" s="182" t="s">
        <v>4237</v>
      </c>
      <c r="H686" s="178" t="s">
        <v>4257</v>
      </c>
      <c r="I686" s="178" t="s">
        <v>4718</v>
      </c>
      <c r="J686" s="178" t="s">
        <v>240</v>
      </c>
      <c r="K686" s="183"/>
      <c r="L686" s="184" t="s">
        <v>688</v>
      </c>
      <c r="M686" s="184" t="s">
        <v>241</v>
      </c>
      <c r="T686" s="178"/>
    </row>
    <row r="687" spans="1:20" s="185" customFormat="1" x14ac:dyDescent="0.4">
      <c r="A687" s="178" t="s">
        <v>494</v>
      </c>
      <c r="B687" s="178"/>
      <c r="C687" s="186" t="s">
        <v>2651</v>
      </c>
      <c r="D687" s="179">
        <v>45932</v>
      </c>
      <c r="E687" s="180">
        <v>45966</v>
      </c>
      <c r="F687" s="181">
        <v>-0.41</v>
      </c>
      <c r="G687" s="182" t="s">
        <v>4237</v>
      </c>
      <c r="H687" s="178" t="s">
        <v>4257</v>
      </c>
      <c r="I687" s="178" t="s">
        <v>4719</v>
      </c>
      <c r="J687" s="178" t="s">
        <v>262</v>
      </c>
      <c r="K687" s="183"/>
      <c r="L687" s="184" t="s">
        <v>688</v>
      </c>
      <c r="M687" s="184" t="s">
        <v>263</v>
      </c>
      <c r="T687" s="178"/>
    </row>
    <row r="688" spans="1:20" s="185" customFormat="1" x14ac:dyDescent="0.4">
      <c r="A688" s="178" t="s">
        <v>494</v>
      </c>
      <c r="B688" s="178"/>
      <c r="C688" s="186" t="s">
        <v>2651</v>
      </c>
      <c r="D688" s="179">
        <v>45932</v>
      </c>
      <c r="E688" s="180">
        <v>45966</v>
      </c>
      <c r="F688" s="181">
        <v>-0.41</v>
      </c>
      <c r="G688" s="182" t="s">
        <v>4237</v>
      </c>
      <c r="H688" s="178" t="s">
        <v>4257</v>
      </c>
      <c r="I688" s="178" t="s">
        <v>4720</v>
      </c>
      <c r="J688" s="178" t="s">
        <v>398</v>
      </c>
      <c r="K688" s="183"/>
      <c r="L688" s="184" t="s">
        <v>688</v>
      </c>
      <c r="M688" s="184" t="s">
        <v>399</v>
      </c>
      <c r="T688" s="178"/>
    </row>
    <row r="689" spans="1:20" s="185" customFormat="1" x14ac:dyDescent="0.4">
      <c r="A689" s="178" t="s">
        <v>494</v>
      </c>
      <c r="B689" s="178"/>
      <c r="C689" s="186" t="s">
        <v>2651</v>
      </c>
      <c r="D689" s="179">
        <v>45932</v>
      </c>
      <c r="E689" s="180">
        <v>45966</v>
      </c>
      <c r="F689" s="181">
        <v>-0.41</v>
      </c>
      <c r="G689" s="182" t="s">
        <v>4237</v>
      </c>
      <c r="H689" s="178" t="s">
        <v>4257</v>
      </c>
      <c r="I689" s="178" t="s">
        <v>4721</v>
      </c>
      <c r="J689" s="178" t="s">
        <v>272</v>
      </c>
      <c r="K689" s="183"/>
      <c r="L689" s="184" t="s">
        <v>688</v>
      </c>
      <c r="M689" s="184" t="s">
        <v>273</v>
      </c>
      <c r="T689" s="178"/>
    </row>
    <row r="690" spans="1:20" s="185" customFormat="1" x14ac:dyDescent="0.4">
      <c r="A690" s="178" t="s">
        <v>494</v>
      </c>
      <c r="B690" s="178"/>
      <c r="C690" s="186" t="s">
        <v>2651</v>
      </c>
      <c r="D690" s="179">
        <v>45932</v>
      </c>
      <c r="E690" s="180">
        <v>45966</v>
      </c>
      <c r="F690" s="181">
        <v>-0.41</v>
      </c>
      <c r="G690" s="182" t="s">
        <v>4237</v>
      </c>
      <c r="H690" s="178" t="s">
        <v>4257</v>
      </c>
      <c r="I690" s="178" t="s">
        <v>4722</v>
      </c>
      <c r="J690" s="178" t="s">
        <v>350</v>
      </c>
      <c r="K690" s="183"/>
      <c r="L690" s="184" t="s">
        <v>688</v>
      </c>
      <c r="M690" s="184" t="s">
        <v>351</v>
      </c>
      <c r="T690" s="178"/>
    </row>
    <row r="691" spans="1:20" s="185" customFormat="1" x14ac:dyDescent="0.4">
      <c r="A691" s="178" t="s">
        <v>494</v>
      </c>
      <c r="B691" s="178"/>
      <c r="C691" s="186" t="s">
        <v>2651</v>
      </c>
      <c r="D691" s="179">
        <v>45932</v>
      </c>
      <c r="E691" s="180">
        <v>45966</v>
      </c>
      <c r="F691" s="181">
        <v>-0.41</v>
      </c>
      <c r="G691" s="182" t="s">
        <v>4237</v>
      </c>
      <c r="H691" s="178" t="s">
        <v>4257</v>
      </c>
      <c r="I691" s="178" t="s">
        <v>4723</v>
      </c>
      <c r="J691" s="178" t="s">
        <v>76</v>
      </c>
      <c r="K691" s="183"/>
      <c r="L691" s="184" t="s">
        <v>688</v>
      </c>
      <c r="M691" s="184" t="s">
        <v>77</v>
      </c>
      <c r="T691" s="178"/>
    </row>
    <row r="692" spans="1:20" s="185" customFormat="1" x14ac:dyDescent="0.4">
      <c r="A692" s="178" t="s">
        <v>494</v>
      </c>
      <c r="B692" s="178"/>
      <c r="C692" s="186" t="s">
        <v>2651</v>
      </c>
      <c r="D692" s="179">
        <v>45932</v>
      </c>
      <c r="E692" s="180">
        <v>45966</v>
      </c>
      <c r="F692" s="181">
        <v>-0.41</v>
      </c>
      <c r="G692" s="182" t="s">
        <v>4237</v>
      </c>
      <c r="H692" s="178" t="s">
        <v>4257</v>
      </c>
      <c r="I692" s="178" t="s">
        <v>4724</v>
      </c>
      <c r="J692" s="178" t="s">
        <v>400</v>
      </c>
      <c r="K692" s="183"/>
      <c r="L692" s="184" t="s">
        <v>688</v>
      </c>
      <c r="M692" s="184" t="s">
        <v>401</v>
      </c>
      <c r="T692" s="178"/>
    </row>
    <row r="693" spans="1:20" s="185" customFormat="1" x14ac:dyDescent="0.4">
      <c r="A693" s="178" t="s">
        <v>494</v>
      </c>
      <c r="B693" s="178"/>
      <c r="C693" s="186" t="s">
        <v>2651</v>
      </c>
      <c r="D693" s="179">
        <v>45932</v>
      </c>
      <c r="E693" s="180">
        <v>45966</v>
      </c>
      <c r="F693" s="181">
        <v>-0.41</v>
      </c>
      <c r="G693" s="182" t="s">
        <v>4237</v>
      </c>
      <c r="H693" s="178" t="s">
        <v>4257</v>
      </c>
      <c r="I693" s="178" t="s">
        <v>4725</v>
      </c>
      <c r="J693" s="178" t="s">
        <v>150</v>
      </c>
      <c r="K693" s="183"/>
      <c r="L693" s="184" t="s">
        <v>688</v>
      </c>
      <c r="M693" s="184" t="s">
        <v>151</v>
      </c>
      <c r="T693" s="178"/>
    </row>
    <row r="694" spans="1:20" s="185" customFormat="1" x14ac:dyDescent="0.4">
      <c r="A694" s="178" t="s">
        <v>494</v>
      </c>
      <c r="B694" s="178"/>
      <c r="C694" s="186" t="s">
        <v>2651</v>
      </c>
      <c r="D694" s="179">
        <v>45932</v>
      </c>
      <c r="E694" s="180">
        <v>45966</v>
      </c>
      <c r="F694" s="181">
        <v>-0.41</v>
      </c>
      <c r="G694" s="182" t="s">
        <v>4237</v>
      </c>
      <c r="H694" s="178" t="s">
        <v>4257</v>
      </c>
      <c r="I694" s="178" t="s">
        <v>4726</v>
      </c>
      <c r="J694" s="178" t="s">
        <v>352</v>
      </c>
      <c r="K694" s="183"/>
      <c r="L694" s="184" t="s">
        <v>688</v>
      </c>
      <c r="M694" s="184" t="s">
        <v>353</v>
      </c>
      <c r="T694" s="178"/>
    </row>
    <row r="695" spans="1:20" s="185" customFormat="1" x14ac:dyDescent="0.4">
      <c r="A695" s="178" t="s">
        <v>494</v>
      </c>
      <c r="B695" s="178"/>
      <c r="C695" s="186" t="s">
        <v>2651</v>
      </c>
      <c r="D695" s="179">
        <v>45932</v>
      </c>
      <c r="E695" s="180">
        <v>45966</v>
      </c>
      <c r="F695" s="181">
        <v>-0.41</v>
      </c>
      <c r="G695" s="182" t="s">
        <v>4237</v>
      </c>
      <c r="H695" s="178" t="s">
        <v>4257</v>
      </c>
      <c r="I695" s="178" t="s">
        <v>4727</v>
      </c>
      <c r="J695" s="178" t="s">
        <v>186</v>
      </c>
      <c r="K695" s="183"/>
      <c r="L695" s="184" t="s">
        <v>688</v>
      </c>
      <c r="M695" s="184" t="s">
        <v>187</v>
      </c>
      <c r="T695" s="178"/>
    </row>
    <row r="696" spans="1:20" s="185" customFormat="1" x14ac:dyDescent="0.4">
      <c r="A696" s="178" t="s">
        <v>494</v>
      </c>
      <c r="B696" s="178"/>
      <c r="C696" s="186" t="s">
        <v>2651</v>
      </c>
      <c r="D696" s="179">
        <v>45932</v>
      </c>
      <c r="E696" s="180">
        <v>45966</v>
      </c>
      <c r="F696" s="181">
        <v>-0.41</v>
      </c>
      <c r="G696" s="182" t="s">
        <v>4237</v>
      </c>
      <c r="H696" s="178" t="s">
        <v>4257</v>
      </c>
      <c r="I696" s="178" t="s">
        <v>4728</v>
      </c>
      <c r="J696" s="178" t="s">
        <v>402</v>
      </c>
      <c r="K696" s="183"/>
      <c r="L696" s="184" t="s">
        <v>688</v>
      </c>
      <c r="M696" s="184" t="s">
        <v>403</v>
      </c>
      <c r="T696" s="178"/>
    </row>
    <row r="697" spans="1:20" s="185" customFormat="1" x14ac:dyDescent="0.4">
      <c r="A697" s="178" t="s">
        <v>494</v>
      </c>
      <c r="B697" s="178"/>
      <c r="C697" s="186" t="s">
        <v>2651</v>
      </c>
      <c r="D697" s="179">
        <v>45932</v>
      </c>
      <c r="E697" s="180">
        <v>45966</v>
      </c>
      <c r="F697" s="181">
        <v>-0.41</v>
      </c>
      <c r="G697" s="182" t="s">
        <v>4237</v>
      </c>
      <c r="H697" s="178" t="s">
        <v>4257</v>
      </c>
      <c r="I697" s="178" t="s">
        <v>4729</v>
      </c>
      <c r="J697" s="178" t="s">
        <v>302</v>
      </c>
      <c r="K697" s="183"/>
      <c r="L697" s="184" t="s">
        <v>688</v>
      </c>
      <c r="M697" s="184" t="s">
        <v>303</v>
      </c>
      <c r="T697" s="178"/>
    </row>
    <row r="698" spans="1:20" s="185" customFormat="1" x14ac:dyDescent="0.4">
      <c r="A698" s="178" t="s">
        <v>494</v>
      </c>
      <c r="B698" s="178"/>
      <c r="C698" s="186" t="s">
        <v>2651</v>
      </c>
      <c r="D698" s="179">
        <v>45932</v>
      </c>
      <c r="E698" s="180">
        <v>45966</v>
      </c>
      <c r="F698" s="181">
        <v>-0.41</v>
      </c>
      <c r="G698" s="182" t="s">
        <v>4237</v>
      </c>
      <c r="H698" s="178" t="s">
        <v>4257</v>
      </c>
      <c r="I698" s="178" t="s">
        <v>4730</v>
      </c>
      <c r="J698" s="178" t="s">
        <v>304</v>
      </c>
      <c r="K698" s="183"/>
      <c r="L698" s="184" t="s">
        <v>688</v>
      </c>
      <c r="M698" s="184" t="s">
        <v>305</v>
      </c>
      <c r="T698" s="178"/>
    </row>
    <row r="699" spans="1:20" s="185" customFormat="1" x14ac:dyDescent="0.4">
      <c r="A699" s="178" t="s">
        <v>494</v>
      </c>
      <c r="B699" s="178"/>
      <c r="C699" s="186" t="s">
        <v>2651</v>
      </c>
      <c r="D699" s="179">
        <v>45932</v>
      </c>
      <c r="E699" s="180">
        <v>45966</v>
      </c>
      <c r="F699" s="181">
        <v>-0.41</v>
      </c>
      <c r="G699" s="182" t="s">
        <v>4237</v>
      </c>
      <c r="H699" s="178" t="s">
        <v>4257</v>
      </c>
      <c r="I699" s="178" t="s">
        <v>4731</v>
      </c>
      <c r="J699" s="178" t="s">
        <v>66</v>
      </c>
      <c r="K699" s="183"/>
      <c r="L699" s="184" t="s">
        <v>688</v>
      </c>
      <c r="M699" s="184" t="s">
        <v>67</v>
      </c>
      <c r="T699" s="178"/>
    </row>
    <row r="700" spans="1:20" s="185" customFormat="1" x14ac:dyDescent="0.4">
      <c r="A700" s="178" t="s">
        <v>494</v>
      </c>
      <c r="B700" s="178"/>
      <c r="C700" s="186" t="s">
        <v>2651</v>
      </c>
      <c r="D700" s="179">
        <v>45932</v>
      </c>
      <c r="E700" s="180">
        <v>45966</v>
      </c>
      <c r="F700" s="181">
        <v>-0.41</v>
      </c>
      <c r="G700" s="182" t="s">
        <v>4237</v>
      </c>
      <c r="H700" s="178" t="s">
        <v>4257</v>
      </c>
      <c r="I700" s="178" t="s">
        <v>4732</v>
      </c>
      <c r="J700" s="178" t="s">
        <v>224</v>
      </c>
      <c r="K700" s="183"/>
      <c r="L700" s="184" t="s">
        <v>688</v>
      </c>
      <c r="M700" s="184" t="s">
        <v>225</v>
      </c>
      <c r="T700" s="178"/>
    </row>
    <row r="701" spans="1:20" s="185" customFormat="1" x14ac:dyDescent="0.4">
      <c r="A701" s="178" t="s">
        <v>494</v>
      </c>
      <c r="B701" s="178"/>
      <c r="C701" s="186" t="s">
        <v>2651</v>
      </c>
      <c r="D701" s="179">
        <v>45932</v>
      </c>
      <c r="E701" s="180">
        <v>45966</v>
      </c>
      <c r="F701" s="181">
        <v>-0.41</v>
      </c>
      <c r="G701" s="182" t="s">
        <v>4237</v>
      </c>
      <c r="H701" s="178" t="s">
        <v>4257</v>
      </c>
      <c r="I701" s="178" t="s">
        <v>4733</v>
      </c>
      <c r="J701" s="178" t="s">
        <v>210</v>
      </c>
      <c r="K701" s="183"/>
      <c r="L701" s="184" t="s">
        <v>688</v>
      </c>
      <c r="M701" s="184" t="s">
        <v>211</v>
      </c>
      <c r="T701" s="178"/>
    </row>
    <row r="702" spans="1:20" s="185" customFormat="1" x14ac:dyDescent="0.4">
      <c r="A702" s="178" t="s">
        <v>494</v>
      </c>
      <c r="B702" s="178"/>
      <c r="C702" s="186" t="s">
        <v>2651</v>
      </c>
      <c r="D702" s="179">
        <v>45932</v>
      </c>
      <c r="E702" s="180">
        <v>45966</v>
      </c>
      <c r="F702" s="181">
        <v>-0.41</v>
      </c>
      <c r="G702" s="182" t="s">
        <v>4237</v>
      </c>
      <c r="H702" s="178" t="s">
        <v>4257</v>
      </c>
      <c r="I702" s="178" t="s">
        <v>4734</v>
      </c>
      <c r="J702" s="178" t="s">
        <v>32</v>
      </c>
      <c r="K702" s="183"/>
      <c r="L702" s="184" t="s">
        <v>688</v>
      </c>
      <c r="M702" s="184" t="s">
        <v>33</v>
      </c>
      <c r="T702" s="178"/>
    </row>
    <row r="703" spans="1:20" s="185" customFormat="1" x14ac:dyDescent="0.4">
      <c r="A703" s="178" t="s">
        <v>494</v>
      </c>
      <c r="B703" s="178"/>
      <c r="C703" s="186" t="s">
        <v>2651</v>
      </c>
      <c r="D703" s="179">
        <v>45932</v>
      </c>
      <c r="E703" s="180">
        <v>45966</v>
      </c>
      <c r="F703" s="181">
        <v>-0.41</v>
      </c>
      <c r="G703" s="182" t="s">
        <v>4237</v>
      </c>
      <c r="H703" s="178" t="s">
        <v>4257</v>
      </c>
      <c r="I703" s="178" t="s">
        <v>4735</v>
      </c>
      <c r="J703" s="178" t="s">
        <v>330</v>
      </c>
      <c r="K703" s="183"/>
      <c r="L703" s="184" t="s">
        <v>688</v>
      </c>
      <c r="M703" s="184" t="s">
        <v>331</v>
      </c>
      <c r="T703" s="178"/>
    </row>
    <row r="704" spans="1:20" s="185" customFormat="1" x14ac:dyDescent="0.4">
      <c r="A704" s="178" t="s">
        <v>494</v>
      </c>
      <c r="B704" s="178"/>
      <c r="C704" s="186" t="s">
        <v>2651</v>
      </c>
      <c r="D704" s="179">
        <v>45932</v>
      </c>
      <c r="E704" s="180">
        <v>45966</v>
      </c>
      <c r="F704" s="181">
        <v>-0.41</v>
      </c>
      <c r="G704" s="182" t="s">
        <v>4237</v>
      </c>
      <c r="H704" s="178" t="s">
        <v>4257</v>
      </c>
      <c r="I704" s="178" t="s">
        <v>4736</v>
      </c>
      <c r="J704" s="178" t="s">
        <v>78</v>
      </c>
      <c r="K704" s="183"/>
      <c r="L704" s="184" t="s">
        <v>688</v>
      </c>
      <c r="M704" s="184" t="s">
        <v>79</v>
      </c>
      <c r="T704" s="178"/>
    </row>
    <row r="705" spans="1:20" s="185" customFormat="1" x14ac:dyDescent="0.4">
      <c r="A705" s="178" t="s">
        <v>494</v>
      </c>
      <c r="B705" s="178"/>
      <c r="C705" s="186" t="s">
        <v>2651</v>
      </c>
      <c r="D705" s="179">
        <v>45932</v>
      </c>
      <c r="E705" s="180">
        <v>45966</v>
      </c>
      <c r="F705" s="181">
        <v>-0.41</v>
      </c>
      <c r="G705" s="182" t="s">
        <v>4237</v>
      </c>
      <c r="H705" s="178" t="s">
        <v>4257</v>
      </c>
      <c r="I705" s="178" t="s">
        <v>4737</v>
      </c>
      <c r="J705" s="178" t="s">
        <v>404</v>
      </c>
      <c r="K705" s="183"/>
      <c r="L705" s="184" t="s">
        <v>688</v>
      </c>
      <c r="M705" s="184" t="s">
        <v>405</v>
      </c>
      <c r="T705" s="178"/>
    </row>
    <row r="706" spans="1:20" s="185" customFormat="1" x14ac:dyDescent="0.4">
      <c r="A706" s="178" t="s">
        <v>494</v>
      </c>
      <c r="B706" s="178"/>
      <c r="C706" s="186" t="s">
        <v>2651</v>
      </c>
      <c r="D706" s="179">
        <v>45932</v>
      </c>
      <c r="E706" s="180">
        <v>45966</v>
      </c>
      <c r="F706" s="181">
        <v>-0.41</v>
      </c>
      <c r="G706" s="182" t="s">
        <v>4237</v>
      </c>
      <c r="H706" s="178" t="s">
        <v>4257</v>
      </c>
      <c r="I706" s="178" t="s">
        <v>4738</v>
      </c>
      <c r="J706" s="178" t="s">
        <v>98</v>
      </c>
      <c r="K706" s="183"/>
      <c r="L706" s="184" t="s">
        <v>688</v>
      </c>
      <c r="M706" s="184" t="s">
        <v>99</v>
      </c>
      <c r="T706" s="178"/>
    </row>
    <row r="707" spans="1:20" s="185" customFormat="1" x14ac:dyDescent="0.4">
      <c r="A707" s="178" t="s">
        <v>494</v>
      </c>
      <c r="B707" s="178"/>
      <c r="C707" s="186" t="s">
        <v>2651</v>
      </c>
      <c r="D707" s="179">
        <v>45932</v>
      </c>
      <c r="E707" s="180">
        <v>45966</v>
      </c>
      <c r="F707" s="181">
        <v>-0.41</v>
      </c>
      <c r="G707" s="182" t="s">
        <v>4237</v>
      </c>
      <c r="H707" s="178" t="s">
        <v>4257</v>
      </c>
      <c r="I707" s="178" t="s">
        <v>4739</v>
      </c>
      <c r="J707" s="178" t="s">
        <v>406</v>
      </c>
      <c r="K707" s="183"/>
      <c r="L707" s="184" t="s">
        <v>688</v>
      </c>
      <c r="M707" s="184" t="s">
        <v>407</v>
      </c>
      <c r="T707" s="178"/>
    </row>
    <row r="708" spans="1:20" s="185" customFormat="1" x14ac:dyDescent="0.4">
      <c r="A708" s="178" t="s">
        <v>494</v>
      </c>
      <c r="B708" s="178"/>
      <c r="C708" s="186" t="s">
        <v>2651</v>
      </c>
      <c r="D708" s="179">
        <v>45932</v>
      </c>
      <c r="E708" s="180">
        <v>45966</v>
      </c>
      <c r="F708" s="181">
        <v>-0.41</v>
      </c>
      <c r="G708" s="182" t="s">
        <v>4237</v>
      </c>
      <c r="H708" s="178" t="s">
        <v>4257</v>
      </c>
      <c r="I708" s="178" t="s">
        <v>4740</v>
      </c>
      <c r="J708" s="178" t="s">
        <v>270</v>
      </c>
      <c r="K708" s="183"/>
      <c r="L708" s="184" t="s">
        <v>688</v>
      </c>
      <c r="M708" s="184" t="s">
        <v>271</v>
      </c>
      <c r="T708" s="178"/>
    </row>
    <row r="709" spans="1:20" s="185" customFormat="1" x14ac:dyDescent="0.4">
      <c r="A709" s="178" t="s">
        <v>494</v>
      </c>
      <c r="B709" s="178"/>
      <c r="C709" s="186" t="s">
        <v>2651</v>
      </c>
      <c r="D709" s="179">
        <v>45932</v>
      </c>
      <c r="E709" s="180">
        <v>45966</v>
      </c>
      <c r="F709" s="181">
        <v>-0.41</v>
      </c>
      <c r="G709" s="182" t="s">
        <v>4237</v>
      </c>
      <c r="H709" s="178" t="s">
        <v>4257</v>
      </c>
      <c r="I709" s="178" t="s">
        <v>4741</v>
      </c>
      <c r="J709" s="178" t="s">
        <v>242</v>
      </c>
      <c r="K709" s="183"/>
      <c r="L709" s="184" t="s">
        <v>688</v>
      </c>
      <c r="M709" s="184" t="s">
        <v>243</v>
      </c>
      <c r="T709" s="178"/>
    </row>
    <row r="710" spans="1:20" s="185" customFormat="1" x14ac:dyDescent="0.4">
      <c r="A710" s="178" t="s">
        <v>494</v>
      </c>
      <c r="B710" s="178"/>
      <c r="C710" s="186" t="s">
        <v>2651</v>
      </c>
      <c r="D710" s="179">
        <v>45932</v>
      </c>
      <c r="E710" s="180">
        <v>45966</v>
      </c>
      <c r="F710" s="181">
        <v>-0.41</v>
      </c>
      <c r="G710" s="182" t="s">
        <v>4237</v>
      </c>
      <c r="H710" s="178" t="s">
        <v>4257</v>
      </c>
      <c r="I710" s="178" t="s">
        <v>4742</v>
      </c>
      <c r="J710" s="178" t="s">
        <v>306</v>
      </c>
      <c r="K710" s="183"/>
      <c r="L710" s="184" t="s">
        <v>688</v>
      </c>
      <c r="M710" s="184" t="s">
        <v>307</v>
      </c>
      <c r="T710" s="178"/>
    </row>
    <row r="711" spans="1:20" s="185" customFormat="1" x14ac:dyDescent="0.4">
      <c r="A711" s="178" t="s">
        <v>494</v>
      </c>
      <c r="B711" s="178"/>
      <c r="C711" s="186" t="s">
        <v>2651</v>
      </c>
      <c r="D711" s="179">
        <v>45932</v>
      </c>
      <c r="E711" s="180">
        <v>45966</v>
      </c>
      <c r="F711" s="181">
        <v>-0.41</v>
      </c>
      <c r="G711" s="182" t="s">
        <v>4237</v>
      </c>
      <c r="H711" s="178" t="s">
        <v>4257</v>
      </c>
      <c r="I711" s="178" t="s">
        <v>4743</v>
      </c>
      <c r="J711" s="178" t="s">
        <v>80</v>
      </c>
      <c r="K711" s="183"/>
      <c r="L711" s="184" t="s">
        <v>688</v>
      </c>
      <c r="M711" s="184" t="s">
        <v>81</v>
      </c>
      <c r="T711" s="178"/>
    </row>
    <row r="712" spans="1:20" s="185" customFormat="1" x14ac:dyDescent="0.4">
      <c r="A712" s="178" t="s">
        <v>494</v>
      </c>
      <c r="B712" s="178"/>
      <c r="C712" s="186" t="s">
        <v>2651</v>
      </c>
      <c r="D712" s="179">
        <v>45932</v>
      </c>
      <c r="E712" s="180">
        <v>45966</v>
      </c>
      <c r="F712" s="181">
        <v>-0.41</v>
      </c>
      <c r="G712" s="182" t="s">
        <v>4237</v>
      </c>
      <c r="H712" s="178" t="s">
        <v>4257</v>
      </c>
      <c r="I712" s="178" t="s">
        <v>4744</v>
      </c>
      <c r="J712" s="178" t="s">
        <v>258</v>
      </c>
      <c r="K712" s="183"/>
      <c r="L712" s="184" t="s">
        <v>688</v>
      </c>
      <c r="M712" s="184" t="s">
        <v>259</v>
      </c>
      <c r="T712" s="178"/>
    </row>
    <row r="713" spans="1:20" s="185" customFormat="1" x14ac:dyDescent="0.4">
      <c r="A713" s="178" t="s">
        <v>494</v>
      </c>
      <c r="B713" s="178"/>
      <c r="C713" s="186" t="s">
        <v>2651</v>
      </c>
      <c r="D713" s="179">
        <v>45932</v>
      </c>
      <c r="E713" s="180">
        <v>45966</v>
      </c>
      <c r="F713" s="181">
        <v>-0.41</v>
      </c>
      <c r="G713" s="182" t="s">
        <v>4237</v>
      </c>
      <c r="H713" s="178" t="s">
        <v>4257</v>
      </c>
      <c r="I713" s="178" t="s">
        <v>4745</v>
      </c>
      <c r="J713" s="178" t="s">
        <v>192</v>
      </c>
      <c r="K713" s="183"/>
      <c r="L713" s="184" t="s">
        <v>688</v>
      </c>
      <c r="M713" s="184" t="s">
        <v>193</v>
      </c>
      <c r="T713" s="178"/>
    </row>
    <row r="714" spans="1:20" s="185" customFormat="1" x14ac:dyDescent="0.4">
      <c r="A714" s="178" t="s">
        <v>494</v>
      </c>
      <c r="B714" s="178"/>
      <c r="C714" s="186" t="s">
        <v>2651</v>
      </c>
      <c r="D714" s="179">
        <v>45932</v>
      </c>
      <c r="E714" s="180">
        <v>45966</v>
      </c>
      <c r="F714" s="181">
        <v>-0.41</v>
      </c>
      <c r="G714" s="182" t="s">
        <v>4237</v>
      </c>
      <c r="H714" s="178" t="s">
        <v>4257</v>
      </c>
      <c r="I714" s="178" t="s">
        <v>4746</v>
      </c>
      <c r="J714" s="178" t="s">
        <v>154</v>
      </c>
      <c r="K714" s="183"/>
      <c r="L714" s="184" t="s">
        <v>688</v>
      </c>
      <c r="M714" s="184" t="s">
        <v>155</v>
      </c>
      <c r="T714" s="178"/>
    </row>
    <row r="715" spans="1:20" s="185" customFormat="1" x14ac:dyDescent="0.4">
      <c r="A715" s="178" t="s">
        <v>494</v>
      </c>
      <c r="B715" s="178"/>
      <c r="C715" s="186" t="s">
        <v>2651</v>
      </c>
      <c r="D715" s="179">
        <v>45932</v>
      </c>
      <c r="E715" s="180">
        <v>45966</v>
      </c>
      <c r="F715" s="181">
        <v>-0.41</v>
      </c>
      <c r="G715" s="182" t="s">
        <v>4237</v>
      </c>
      <c r="H715" s="178" t="s">
        <v>4257</v>
      </c>
      <c r="I715" s="178" t="s">
        <v>4747</v>
      </c>
      <c r="J715" s="178" t="s">
        <v>408</v>
      </c>
      <c r="K715" s="183"/>
      <c r="L715" s="184" t="s">
        <v>688</v>
      </c>
      <c r="M715" s="184" t="s">
        <v>409</v>
      </c>
      <c r="T715" s="178"/>
    </row>
    <row r="716" spans="1:20" s="185" customFormat="1" x14ac:dyDescent="0.4">
      <c r="A716" s="178" t="s">
        <v>494</v>
      </c>
      <c r="B716" s="178"/>
      <c r="C716" s="186" t="s">
        <v>2651</v>
      </c>
      <c r="D716" s="179">
        <v>45932</v>
      </c>
      <c r="E716" s="180">
        <v>45966</v>
      </c>
      <c r="F716" s="181">
        <v>-0.41</v>
      </c>
      <c r="G716" s="182" t="s">
        <v>4237</v>
      </c>
      <c r="H716" s="178" t="s">
        <v>4257</v>
      </c>
      <c r="I716" s="178" t="s">
        <v>4748</v>
      </c>
      <c r="J716" s="178" t="s">
        <v>244</v>
      </c>
      <c r="K716" s="183"/>
      <c r="L716" s="184" t="s">
        <v>688</v>
      </c>
      <c r="M716" s="184" t="s">
        <v>245</v>
      </c>
      <c r="T716" s="178"/>
    </row>
    <row r="717" spans="1:20" s="185" customFormat="1" x14ac:dyDescent="0.4">
      <c r="A717" s="178" t="s">
        <v>494</v>
      </c>
      <c r="B717" s="178"/>
      <c r="C717" s="186" t="s">
        <v>2651</v>
      </c>
      <c r="D717" s="179">
        <v>45932</v>
      </c>
      <c r="E717" s="180">
        <v>45966</v>
      </c>
      <c r="F717" s="181">
        <v>-0.41</v>
      </c>
      <c r="G717" s="182" t="s">
        <v>4237</v>
      </c>
      <c r="H717" s="178" t="s">
        <v>4257</v>
      </c>
      <c r="I717" s="178" t="s">
        <v>4749</v>
      </c>
      <c r="J717" s="178" t="s">
        <v>82</v>
      </c>
      <c r="K717" s="183"/>
      <c r="L717" s="184" t="s">
        <v>688</v>
      </c>
      <c r="M717" s="184" t="s">
        <v>83</v>
      </c>
      <c r="T717" s="178"/>
    </row>
    <row r="718" spans="1:20" s="185" customFormat="1" x14ac:dyDescent="0.4">
      <c r="A718" s="178" t="s">
        <v>494</v>
      </c>
      <c r="B718" s="178"/>
      <c r="C718" s="186" t="s">
        <v>2651</v>
      </c>
      <c r="D718" s="179">
        <v>45932</v>
      </c>
      <c r="E718" s="180">
        <v>45966</v>
      </c>
      <c r="F718" s="181">
        <v>-0.41</v>
      </c>
      <c r="G718" s="182" t="s">
        <v>4237</v>
      </c>
      <c r="H718" s="178" t="s">
        <v>4257</v>
      </c>
      <c r="I718" s="178" t="s">
        <v>4750</v>
      </c>
      <c r="J718" s="178" t="s">
        <v>410</v>
      </c>
      <c r="K718" s="183"/>
      <c r="L718" s="184" t="s">
        <v>688</v>
      </c>
      <c r="M718" s="184" t="s">
        <v>411</v>
      </c>
      <c r="T718" s="178"/>
    </row>
    <row r="719" spans="1:20" s="185" customFormat="1" x14ac:dyDescent="0.4">
      <c r="A719" s="178" t="s">
        <v>494</v>
      </c>
      <c r="B719" s="178"/>
      <c r="C719" s="186" t="s">
        <v>2651</v>
      </c>
      <c r="D719" s="179">
        <v>45932</v>
      </c>
      <c r="E719" s="180">
        <v>45966</v>
      </c>
      <c r="F719" s="181">
        <v>-0.41</v>
      </c>
      <c r="G719" s="182" t="s">
        <v>4237</v>
      </c>
      <c r="H719" s="178" t="s">
        <v>4257</v>
      </c>
      <c r="I719" s="178" t="s">
        <v>4751</v>
      </c>
      <c r="J719" s="178" t="s">
        <v>36</v>
      </c>
      <c r="K719" s="183"/>
      <c r="L719" s="184" t="s">
        <v>688</v>
      </c>
      <c r="M719" s="184" t="s">
        <v>37</v>
      </c>
      <c r="T719" s="178"/>
    </row>
    <row r="720" spans="1:20" s="185" customFormat="1" x14ac:dyDescent="0.4">
      <c r="A720" s="178" t="s">
        <v>494</v>
      </c>
      <c r="B720" s="178"/>
      <c r="C720" s="186" t="s">
        <v>2651</v>
      </c>
      <c r="D720" s="179">
        <v>45932</v>
      </c>
      <c r="E720" s="180">
        <v>45966</v>
      </c>
      <c r="F720" s="181">
        <v>-0.41</v>
      </c>
      <c r="G720" s="182" t="s">
        <v>4237</v>
      </c>
      <c r="H720" s="178" t="s">
        <v>4257</v>
      </c>
      <c r="I720" s="178" t="s">
        <v>4752</v>
      </c>
      <c r="J720" s="178" t="s">
        <v>412</v>
      </c>
      <c r="K720" s="183"/>
      <c r="L720" s="184" t="s">
        <v>688</v>
      </c>
      <c r="M720" s="184" t="s">
        <v>413</v>
      </c>
      <c r="T720" s="178"/>
    </row>
    <row r="721" spans="1:20" s="185" customFormat="1" x14ac:dyDescent="0.4">
      <c r="A721" s="178" t="s">
        <v>494</v>
      </c>
      <c r="B721" s="178"/>
      <c r="C721" s="186" t="s">
        <v>2651</v>
      </c>
      <c r="D721" s="179">
        <v>45932</v>
      </c>
      <c r="E721" s="180">
        <v>45966</v>
      </c>
      <c r="F721" s="181">
        <v>-0.41</v>
      </c>
      <c r="G721" s="182" t="s">
        <v>4237</v>
      </c>
      <c r="H721" s="178" t="s">
        <v>4257</v>
      </c>
      <c r="I721" s="178" t="s">
        <v>4753</v>
      </c>
      <c r="J721" s="178" t="s">
        <v>414</v>
      </c>
      <c r="K721" s="183"/>
      <c r="L721" s="184" t="s">
        <v>688</v>
      </c>
      <c r="M721" s="184" t="s">
        <v>415</v>
      </c>
      <c r="T721" s="178"/>
    </row>
    <row r="722" spans="1:20" s="185" customFormat="1" x14ac:dyDescent="0.4">
      <c r="A722" s="178" t="s">
        <v>494</v>
      </c>
      <c r="B722" s="178"/>
      <c r="C722" s="186" t="s">
        <v>2651</v>
      </c>
      <c r="D722" s="179">
        <v>45932</v>
      </c>
      <c r="E722" s="180">
        <v>45966</v>
      </c>
      <c r="F722" s="181">
        <v>-0.41</v>
      </c>
      <c r="G722" s="182" t="s">
        <v>4237</v>
      </c>
      <c r="H722" s="178" t="s">
        <v>4257</v>
      </c>
      <c r="I722" s="178" t="s">
        <v>4754</v>
      </c>
      <c r="J722" s="178" t="s">
        <v>114</v>
      </c>
      <c r="K722" s="183"/>
      <c r="L722" s="184" t="s">
        <v>688</v>
      </c>
      <c r="M722" s="184" t="s">
        <v>115</v>
      </c>
      <c r="T722" s="178"/>
    </row>
    <row r="723" spans="1:20" s="185" customFormat="1" x14ac:dyDescent="0.4">
      <c r="A723" s="178" t="s">
        <v>494</v>
      </c>
      <c r="B723" s="178"/>
      <c r="C723" s="186" t="s">
        <v>2651</v>
      </c>
      <c r="D723" s="179">
        <v>45932</v>
      </c>
      <c r="E723" s="180">
        <v>45966</v>
      </c>
      <c r="F723" s="181">
        <v>-0.41</v>
      </c>
      <c r="G723" s="182" t="s">
        <v>4237</v>
      </c>
      <c r="H723" s="178" t="s">
        <v>4257</v>
      </c>
      <c r="I723" s="178" t="s">
        <v>4755</v>
      </c>
      <c r="J723" s="178" t="s">
        <v>416</v>
      </c>
      <c r="K723" s="183"/>
      <c r="L723" s="184" t="s">
        <v>688</v>
      </c>
      <c r="M723" s="184" t="s">
        <v>417</v>
      </c>
      <c r="T723" s="178"/>
    </row>
    <row r="724" spans="1:20" s="185" customFormat="1" x14ac:dyDescent="0.4">
      <c r="A724" s="178" t="s">
        <v>494</v>
      </c>
      <c r="B724" s="178"/>
      <c r="C724" s="186" t="s">
        <v>2651</v>
      </c>
      <c r="D724" s="179">
        <v>45932</v>
      </c>
      <c r="E724" s="180">
        <v>45966</v>
      </c>
      <c r="F724" s="181">
        <v>-0.41</v>
      </c>
      <c r="G724" s="182" t="s">
        <v>4237</v>
      </c>
      <c r="H724" s="178" t="s">
        <v>4257</v>
      </c>
      <c r="I724" s="178" t="s">
        <v>4756</v>
      </c>
      <c r="J724" s="178" t="s">
        <v>332</v>
      </c>
      <c r="K724" s="183"/>
      <c r="L724" s="184" t="s">
        <v>688</v>
      </c>
      <c r="M724" s="184" t="s">
        <v>333</v>
      </c>
      <c r="T724" s="178"/>
    </row>
    <row r="725" spans="1:20" s="185" customFormat="1" x14ac:dyDescent="0.4">
      <c r="A725" s="178" t="s">
        <v>494</v>
      </c>
      <c r="B725" s="178"/>
      <c r="C725" s="186" t="s">
        <v>2651</v>
      </c>
      <c r="D725" s="179">
        <v>45932</v>
      </c>
      <c r="E725" s="180">
        <v>45966</v>
      </c>
      <c r="F725" s="181">
        <v>-0.41</v>
      </c>
      <c r="G725" s="182" t="s">
        <v>4237</v>
      </c>
      <c r="H725" s="178" t="s">
        <v>4257</v>
      </c>
      <c r="I725" s="178" t="s">
        <v>4757</v>
      </c>
      <c r="J725" s="178" t="s">
        <v>136</v>
      </c>
      <c r="K725" s="183"/>
      <c r="L725" s="184" t="s">
        <v>688</v>
      </c>
      <c r="M725" s="184" t="s">
        <v>137</v>
      </c>
      <c r="T725" s="178"/>
    </row>
    <row r="726" spans="1:20" s="185" customFormat="1" x14ac:dyDescent="0.4">
      <c r="A726" s="178" t="s">
        <v>494</v>
      </c>
      <c r="B726" s="178"/>
      <c r="C726" s="186" t="s">
        <v>2651</v>
      </c>
      <c r="D726" s="179">
        <v>45932</v>
      </c>
      <c r="E726" s="180">
        <v>45966</v>
      </c>
      <c r="F726" s="181">
        <v>-0.41</v>
      </c>
      <c r="G726" s="182" t="s">
        <v>4237</v>
      </c>
      <c r="H726" s="178" t="s">
        <v>4257</v>
      </c>
      <c r="I726" s="178" t="s">
        <v>4758</v>
      </c>
      <c r="J726" s="178" t="s">
        <v>418</v>
      </c>
      <c r="K726" s="183"/>
      <c r="L726" s="184" t="s">
        <v>688</v>
      </c>
      <c r="M726" s="184" t="s">
        <v>419</v>
      </c>
      <c r="T726" s="178"/>
    </row>
    <row r="727" spans="1:20" s="185" customFormat="1" x14ac:dyDescent="0.4">
      <c r="A727" s="178" t="s">
        <v>494</v>
      </c>
      <c r="B727" s="178"/>
      <c r="C727" s="186" t="s">
        <v>2651</v>
      </c>
      <c r="D727" s="179">
        <v>45932</v>
      </c>
      <c r="E727" s="180">
        <v>45966</v>
      </c>
      <c r="F727" s="181">
        <v>-0.41</v>
      </c>
      <c r="G727" s="182" t="s">
        <v>4237</v>
      </c>
      <c r="H727" s="178" t="s">
        <v>4257</v>
      </c>
      <c r="I727" s="178" t="s">
        <v>4759</v>
      </c>
      <c r="J727" s="178" t="s">
        <v>40</v>
      </c>
      <c r="K727" s="183"/>
      <c r="L727" s="184" t="s">
        <v>688</v>
      </c>
      <c r="M727" s="184" t="s">
        <v>41</v>
      </c>
      <c r="T727" s="178"/>
    </row>
    <row r="728" spans="1:20" s="185" customFormat="1" x14ac:dyDescent="0.4">
      <c r="A728" s="178" t="s">
        <v>494</v>
      </c>
      <c r="B728" s="178"/>
      <c r="C728" s="186" t="s">
        <v>2651</v>
      </c>
      <c r="D728" s="179">
        <v>45932</v>
      </c>
      <c r="E728" s="180">
        <v>45966</v>
      </c>
      <c r="F728" s="181">
        <v>-0.41</v>
      </c>
      <c r="G728" s="182" t="s">
        <v>4237</v>
      </c>
      <c r="H728" s="178" t="s">
        <v>4257</v>
      </c>
      <c r="I728" s="178" t="s">
        <v>4760</v>
      </c>
      <c r="J728" s="178" t="s">
        <v>422</v>
      </c>
      <c r="K728" s="183"/>
      <c r="L728" s="184" t="s">
        <v>688</v>
      </c>
      <c r="M728" s="184" t="s">
        <v>423</v>
      </c>
      <c r="T728" s="178"/>
    </row>
    <row r="729" spans="1:20" s="185" customFormat="1" x14ac:dyDescent="0.4">
      <c r="A729" s="178" t="s">
        <v>494</v>
      </c>
      <c r="B729" s="178"/>
      <c r="C729" s="186" t="s">
        <v>2651</v>
      </c>
      <c r="D729" s="179">
        <v>45932</v>
      </c>
      <c r="E729" s="180">
        <v>45966</v>
      </c>
      <c r="F729" s="181">
        <v>-0.41</v>
      </c>
      <c r="G729" s="182" t="s">
        <v>4237</v>
      </c>
      <c r="H729" s="178" t="s">
        <v>4257</v>
      </c>
      <c r="I729" s="178" t="s">
        <v>4761</v>
      </c>
      <c r="J729" s="178" t="s">
        <v>206</v>
      </c>
      <c r="K729" s="183"/>
      <c r="L729" s="184" t="s">
        <v>688</v>
      </c>
      <c r="M729" s="184" t="s">
        <v>207</v>
      </c>
      <c r="T729" s="178"/>
    </row>
    <row r="730" spans="1:20" s="185" customFormat="1" x14ac:dyDescent="0.4">
      <c r="A730" s="178" t="s">
        <v>494</v>
      </c>
      <c r="B730" s="178"/>
      <c r="C730" s="186" t="s">
        <v>2651</v>
      </c>
      <c r="D730" s="179">
        <v>45932</v>
      </c>
      <c r="E730" s="180">
        <v>45966</v>
      </c>
      <c r="F730" s="181">
        <v>-0.41</v>
      </c>
      <c r="G730" s="182" t="s">
        <v>4237</v>
      </c>
      <c r="H730" s="178" t="s">
        <v>4257</v>
      </c>
      <c r="I730" s="178" t="s">
        <v>4762</v>
      </c>
      <c r="J730" s="178" t="s">
        <v>170</v>
      </c>
      <c r="K730" s="183"/>
      <c r="L730" s="184" t="s">
        <v>688</v>
      </c>
      <c r="M730" s="184" t="s">
        <v>171</v>
      </c>
      <c r="T730" s="178"/>
    </row>
    <row r="731" spans="1:20" s="185" customFormat="1" x14ac:dyDescent="0.4">
      <c r="A731" s="178" t="s">
        <v>494</v>
      </c>
      <c r="B731" s="178"/>
      <c r="C731" s="186" t="s">
        <v>2651</v>
      </c>
      <c r="D731" s="179">
        <v>45932</v>
      </c>
      <c r="E731" s="180">
        <v>45966</v>
      </c>
      <c r="F731" s="181">
        <v>-0.41</v>
      </c>
      <c r="G731" s="182" t="s">
        <v>4237</v>
      </c>
      <c r="H731" s="178" t="s">
        <v>4257</v>
      </c>
      <c r="I731" s="178" t="s">
        <v>4763</v>
      </c>
      <c r="J731" s="178" t="s">
        <v>246</v>
      </c>
      <c r="K731" s="183"/>
      <c r="L731" s="184" t="s">
        <v>688</v>
      </c>
      <c r="M731" s="184" t="s">
        <v>247</v>
      </c>
      <c r="T731" s="178"/>
    </row>
    <row r="732" spans="1:20" s="185" customFormat="1" x14ac:dyDescent="0.4">
      <c r="A732" s="178" t="s">
        <v>494</v>
      </c>
      <c r="B732" s="178"/>
      <c r="C732" s="186" t="s">
        <v>2651</v>
      </c>
      <c r="D732" s="179">
        <v>45932</v>
      </c>
      <c r="E732" s="180">
        <v>45966</v>
      </c>
      <c r="F732" s="181">
        <v>-0.41</v>
      </c>
      <c r="G732" s="182" t="s">
        <v>4237</v>
      </c>
      <c r="H732" s="178" t="s">
        <v>4257</v>
      </c>
      <c r="I732" s="178" t="s">
        <v>4764</v>
      </c>
      <c r="J732" s="178" t="s">
        <v>362</v>
      </c>
      <c r="K732" s="183"/>
      <c r="L732" s="184" t="s">
        <v>688</v>
      </c>
      <c r="M732" s="184" t="s">
        <v>363</v>
      </c>
      <c r="T732" s="178"/>
    </row>
    <row r="733" spans="1:20" s="185" customFormat="1" x14ac:dyDescent="0.4">
      <c r="A733" s="178" t="s">
        <v>494</v>
      </c>
      <c r="B733" s="178"/>
      <c r="C733" s="186" t="s">
        <v>2651</v>
      </c>
      <c r="D733" s="179">
        <v>45932</v>
      </c>
      <c r="E733" s="180">
        <v>45966</v>
      </c>
      <c r="F733" s="181">
        <v>-0.41</v>
      </c>
      <c r="G733" s="182" t="s">
        <v>4237</v>
      </c>
      <c r="H733" s="178" t="s">
        <v>4257</v>
      </c>
      <c r="I733" s="178" t="s">
        <v>4765</v>
      </c>
      <c r="J733" s="178" t="s">
        <v>116</v>
      </c>
      <c r="K733" s="183"/>
      <c r="L733" s="184" t="s">
        <v>688</v>
      </c>
      <c r="M733" s="184" t="s">
        <v>117</v>
      </c>
      <c r="T733" s="178"/>
    </row>
    <row r="734" spans="1:20" s="185" customFormat="1" x14ac:dyDescent="0.4">
      <c r="A734" s="178" t="s">
        <v>494</v>
      </c>
      <c r="B734" s="178"/>
      <c r="C734" s="186" t="s">
        <v>2651</v>
      </c>
      <c r="D734" s="179">
        <v>45932</v>
      </c>
      <c r="E734" s="180">
        <v>45966</v>
      </c>
      <c r="F734" s="181">
        <v>-0.41</v>
      </c>
      <c r="G734" s="182" t="s">
        <v>4237</v>
      </c>
      <c r="H734" s="178" t="s">
        <v>4257</v>
      </c>
      <c r="I734" s="178" t="s">
        <v>4766</v>
      </c>
      <c r="J734" s="178" t="s">
        <v>366</v>
      </c>
      <c r="K734" s="183"/>
      <c r="L734" s="184" t="s">
        <v>688</v>
      </c>
      <c r="M734" s="184" t="s">
        <v>367</v>
      </c>
      <c r="T734" s="178"/>
    </row>
    <row r="735" spans="1:20" s="185" customFormat="1" x14ac:dyDescent="0.4">
      <c r="A735" s="178" t="s">
        <v>494</v>
      </c>
      <c r="B735" s="178"/>
      <c r="C735" s="186" t="s">
        <v>2651</v>
      </c>
      <c r="D735" s="179">
        <v>45932</v>
      </c>
      <c r="E735" s="180">
        <v>45966</v>
      </c>
      <c r="F735" s="181">
        <v>-0.41</v>
      </c>
      <c r="G735" s="182" t="s">
        <v>4237</v>
      </c>
      <c r="H735" s="178" t="s">
        <v>4257</v>
      </c>
      <c r="I735" s="178" t="s">
        <v>4767</v>
      </c>
      <c r="J735" s="178" t="s">
        <v>104</v>
      </c>
      <c r="K735" s="183"/>
      <c r="L735" s="184" t="s">
        <v>688</v>
      </c>
      <c r="M735" s="184" t="s">
        <v>105</v>
      </c>
      <c r="T735" s="178"/>
    </row>
    <row r="736" spans="1:20" s="185" customFormat="1" x14ac:dyDescent="0.4">
      <c r="A736" s="178" t="s">
        <v>494</v>
      </c>
      <c r="B736" s="178"/>
      <c r="C736" s="186" t="s">
        <v>2651</v>
      </c>
      <c r="D736" s="179">
        <v>45932</v>
      </c>
      <c r="E736" s="180">
        <v>45966</v>
      </c>
      <c r="F736" s="181">
        <v>-0.41</v>
      </c>
      <c r="G736" s="182" t="s">
        <v>4237</v>
      </c>
      <c r="H736" s="178" t="s">
        <v>4257</v>
      </c>
      <c r="I736" s="178" t="s">
        <v>4768</v>
      </c>
      <c r="J736" s="178" t="s">
        <v>226</v>
      </c>
      <c r="K736" s="183"/>
      <c r="L736" s="184" t="s">
        <v>688</v>
      </c>
      <c r="M736" s="184" t="s">
        <v>227</v>
      </c>
      <c r="T736" s="178"/>
    </row>
    <row r="737" spans="1:20" s="185" customFormat="1" x14ac:dyDescent="0.4">
      <c r="A737" s="178" t="s">
        <v>494</v>
      </c>
      <c r="B737" s="178"/>
      <c r="C737" s="186" t="s">
        <v>2651</v>
      </c>
      <c r="D737" s="179">
        <v>45932</v>
      </c>
      <c r="E737" s="180">
        <v>45966</v>
      </c>
      <c r="F737" s="181">
        <v>-0.41</v>
      </c>
      <c r="G737" s="182" t="s">
        <v>4237</v>
      </c>
      <c r="H737" s="178" t="s">
        <v>4257</v>
      </c>
      <c r="I737" s="178" t="s">
        <v>4769</v>
      </c>
      <c r="J737" s="178" t="s">
        <v>102</v>
      </c>
      <c r="K737" s="183"/>
      <c r="L737" s="184" t="s">
        <v>688</v>
      </c>
      <c r="M737" s="184" t="s">
        <v>103</v>
      </c>
      <c r="T737" s="178"/>
    </row>
    <row r="738" spans="1:20" s="185" customFormat="1" x14ac:dyDescent="0.4">
      <c r="A738" s="178" t="s">
        <v>494</v>
      </c>
      <c r="B738" s="178"/>
      <c r="C738" s="186" t="s">
        <v>2651</v>
      </c>
      <c r="D738" s="179">
        <v>45932</v>
      </c>
      <c r="E738" s="180">
        <v>45966</v>
      </c>
      <c r="F738" s="181">
        <v>-0.41</v>
      </c>
      <c r="G738" s="182" t="s">
        <v>4237</v>
      </c>
      <c r="H738" s="178" t="s">
        <v>4257</v>
      </c>
      <c r="I738" s="178" t="s">
        <v>4770</v>
      </c>
      <c r="J738" s="178" t="s">
        <v>368</v>
      </c>
      <c r="K738" s="183"/>
      <c r="L738" s="184" t="s">
        <v>688</v>
      </c>
      <c r="M738" s="184" t="s">
        <v>369</v>
      </c>
      <c r="T738" s="178"/>
    </row>
    <row r="739" spans="1:20" s="185" customFormat="1" x14ac:dyDescent="0.4">
      <c r="A739" s="178" t="s">
        <v>494</v>
      </c>
      <c r="B739" s="178"/>
      <c r="C739" s="186" t="s">
        <v>2651</v>
      </c>
      <c r="D739" s="179">
        <v>45932</v>
      </c>
      <c r="E739" s="180">
        <v>45966</v>
      </c>
      <c r="F739" s="181">
        <v>-0.41</v>
      </c>
      <c r="G739" s="182" t="s">
        <v>4237</v>
      </c>
      <c r="H739" s="178" t="s">
        <v>4257</v>
      </c>
      <c r="I739" s="178" t="s">
        <v>4771</v>
      </c>
      <c r="J739" s="178" t="s">
        <v>354</v>
      </c>
      <c r="K739" s="183"/>
      <c r="L739" s="184" t="s">
        <v>688</v>
      </c>
      <c r="M739" s="184" t="s">
        <v>355</v>
      </c>
      <c r="T739" s="178"/>
    </row>
    <row r="740" spans="1:20" s="185" customFormat="1" x14ac:dyDescent="0.4">
      <c r="A740" s="178" t="s">
        <v>494</v>
      </c>
      <c r="B740" s="178"/>
      <c r="C740" s="186" t="s">
        <v>2651</v>
      </c>
      <c r="D740" s="179">
        <v>45932</v>
      </c>
      <c r="E740" s="180">
        <v>45966</v>
      </c>
      <c r="F740" s="181">
        <v>-0.41</v>
      </c>
      <c r="G740" s="182" t="s">
        <v>4237</v>
      </c>
      <c r="H740" s="178" t="s">
        <v>4257</v>
      </c>
      <c r="I740" s="178" t="s">
        <v>4772</v>
      </c>
      <c r="J740" s="178" t="s">
        <v>340</v>
      </c>
      <c r="K740" s="183"/>
      <c r="L740" s="184" t="s">
        <v>688</v>
      </c>
      <c r="M740" s="184" t="s">
        <v>341</v>
      </c>
      <c r="T740" s="178"/>
    </row>
    <row r="741" spans="1:20" s="185" customFormat="1" x14ac:dyDescent="0.4">
      <c r="A741" s="178" t="s">
        <v>494</v>
      </c>
      <c r="B741" s="178"/>
      <c r="C741" s="186" t="s">
        <v>2651</v>
      </c>
      <c r="D741" s="179">
        <v>45932</v>
      </c>
      <c r="E741" s="180">
        <v>45966</v>
      </c>
      <c r="F741" s="181">
        <v>-0.41</v>
      </c>
      <c r="G741" s="182" t="s">
        <v>4237</v>
      </c>
      <c r="H741" s="178" t="s">
        <v>4257</v>
      </c>
      <c r="I741" s="178" t="s">
        <v>4773</v>
      </c>
      <c r="J741" s="178" t="s">
        <v>338</v>
      </c>
      <c r="K741" s="183"/>
      <c r="L741" s="184" t="s">
        <v>688</v>
      </c>
      <c r="M741" s="184" t="s">
        <v>339</v>
      </c>
      <c r="T741" s="178"/>
    </row>
    <row r="742" spans="1:20" s="185" customFormat="1" x14ac:dyDescent="0.4">
      <c r="A742" s="178" t="s">
        <v>494</v>
      </c>
      <c r="B742" s="178"/>
      <c r="C742" s="186" t="s">
        <v>2651</v>
      </c>
      <c r="D742" s="179">
        <v>45932</v>
      </c>
      <c r="E742" s="180">
        <v>45966</v>
      </c>
      <c r="F742" s="181">
        <v>-0.41</v>
      </c>
      <c r="G742" s="182" t="s">
        <v>4237</v>
      </c>
      <c r="H742" s="178" t="s">
        <v>4257</v>
      </c>
      <c r="I742" s="178" t="s">
        <v>4774</v>
      </c>
      <c r="J742" s="178" t="s">
        <v>8</v>
      </c>
      <c r="K742" s="183"/>
      <c r="L742" s="184" t="s">
        <v>688</v>
      </c>
      <c r="M742" s="184" t="s">
        <v>9</v>
      </c>
      <c r="T742" s="178"/>
    </row>
    <row r="743" spans="1:20" s="185" customFormat="1" x14ac:dyDescent="0.4">
      <c r="A743" s="178" t="s">
        <v>494</v>
      </c>
      <c r="B743" s="178"/>
      <c r="C743" s="186" t="s">
        <v>2651</v>
      </c>
      <c r="D743" s="179">
        <v>45932</v>
      </c>
      <c r="E743" s="180">
        <v>45966</v>
      </c>
      <c r="F743" s="181">
        <v>-0.41</v>
      </c>
      <c r="G743" s="182" t="s">
        <v>4237</v>
      </c>
      <c r="H743" s="178" t="s">
        <v>4257</v>
      </c>
      <c r="I743" s="178" t="s">
        <v>4775</v>
      </c>
      <c r="J743" s="178" t="s">
        <v>370</v>
      </c>
      <c r="K743" s="183"/>
      <c r="L743" s="184" t="s">
        <v>688</v>
      </c>
      <c r="M743" s="184" t="s">
        <v>371</v>
      </c>
      <c r="T743" s="178"/>
    </row>
    <row r="744" spans="1:20" s="185" customFormat="1" x14ac:dyDescent="0.4">
      <c r="A744" s="178" t="s">
        <v>494</v>
      </c>
      <c r="B744" s="178"/>
      <c r="C744" s="186" t="s">
        <v>2651</v>
      </c>
      <c r="D744" s="179">
        <v>45932</v>
      </c>
      <c r="E744" s="180">
        <v>45966</v>
      </c>
      <c r="F744" s="181">
        <v>-0.41</v>
      </c>
      <c r="G744" s="182" t="s">
        <v>4237</v>
      </c>
      <c r="H744" s="178" t="s">
        <v>4257</v>
      </c>
      <c r="I744" s="178" t="s">
        <v>4776</v>
      </c>
      <c r="J744" s="178" t="s">
        <v>372</v>
      </c>
      <c r="K744" s="183"/>
      <c r="L744" s="184" t="s">
        <v>688</v>
      </c>
      <c r="M744" s="184" t="s">
        <v>373</v>
      </c>
      <c r="T744" s="178"/>
    </row>
    <row r="745" spans="1:20" s="185" customFormat="1" x14ac:dyDescent="0.4">
      <c r="A745" s="178" t="s">
        <v>494</v>
      </c>
      <c r="B745" s="178"/>
      <c r="C745" s="186" t="s">
        <v>2651</v>
      </c>
      <c r="D745" s="179">
        <v>45932</v>
      </c>
      <c r="E745" s="180">
        <v>45966</v>
      </c>
      <c r="F745" s="181">
        <v>-0.41</v>
      </c>
      <c r="G745" s="182" t="s">
        <v>4237</v>
      </c>
      <c r="H745" s="178" t="s">
        <v>4257</v>
      </c>
      <c r="I745" s="178" t="s">
        <v>4777</v>
      </c>
      <c r="J745" s="178" t="s">
        <v>198</v>
      </c>
      <c r="K745" s="183"/>
      <c r="L745" s="184" t="s">
        <v>688</v>
      </c>
      <c r="M745" s="184" t="s">
        <v>199</v>
      </c>
      <c r="T745" s="178"/>
    </row>
    <row r="746" spans="1:20" s="185" customFormat="1" x14ac:dyDescent="0.4">
      <c r="A746" s="178" t="s">
        <v>494</v>
      </c>
      <c r="B746" s="178"/>
      <c r="C746" s="186" t="s">
        <v>2651</v>
      </c>
      <c r="D746" s="179">
        <v>45932</v>
      </c>
      <c r="E746" s="180">
        <v>45966</v>
      </c>
      <c r="F746" s="181">
        <v>-0.41</v>
      </c>
      <c r="G746" s="182" t="s">
        <v>4237</v>
      </c>
      <c r="H746" s="178" t="s">
        <v>4257</v>
      </c>
      <c r="I746" s="178" t="s">
        <v>4778</v>
      </c>
      <c r="J746" s="178" t="s">
        <v>100</v>
      </c>
      <c r="K746" s="183"/>
      <c r="L746" s="184" t="s">
        <v>688</v>
      </c>
      <c r="M746" s="184" t="s">
        <v>101</v>
      </c>
      <c r="T746" s="178"/>
    </row>
    <row r="747" spans="1:20" s="185" customFormat="1" x14ac:dyDescent="0.4">
      <c r="A747" s="178" t="s">
        <v>494</v>
      </c>
      <c r="B747" s="178"/>
      <c r="C747" s="186" t="s">
        <v>2651</v>
      </c>
      <c r="D747" s="179">
        <v>45932</v>
      </c>
      <c r="E747" s="180">
        <v>45966</v>
      </c>
      <c r="F747" s="181">
        <v>-0.41</v>
      </c>
      <c r="G747" s="182" t="s">
        <v>4237</v>
      </c>
      <c r="H747" s="178" t="s">
        <v>4257</v>
      </c>
      <c r="I747" s="178" t="s">
        <v>4779</v>
      </c>
      <c r="J747" s="178" t="s">
        <v>124</v>
      </c>
      <c r="K747" s="183"/>
      <c r="L747" s="184" t="s">
        <v>688</v>
      </c>
      <c r="M747" s="184" t="s">
        <v>125</v>
      </c>
      <c r="T747" s="178"/>
    </row>
    <row r="748" spans="1:20" s="185" customFormat="1" x14ac:dyDescent="0.4">
      <c r="A748" s="178" t="s">
        <v>494</v>
      </c>
      <c r="B748" s="178"/>
      <c r="C748" s="186" t="s">
        <v>2651</v>
      </c>
      <c r="D748" s="179">
        <v>45932</v>
      </c>
      <c r="E748" s="180">
        <v>45966</v>
      </c>
      <c r="F748" s="181">
        <v>-0.41</v>
      </c>
      <c r="G748" s="182" t="s">
        <v>4237</v>
      </c>
      <c r="H748" s="178" t="s">
        <v>4257</v>
      </c>
      <c r="I748" s="178" t="s">
        <v>4780</v>
      </c>
      <c r="J748" s="178" t="s">
        <v>326</v>
      </c>
      <c r="K748" s="183"/>
      <c r="L748" s="184" t="s">
        <v>688</v>
      </c>
      <c r="M748" s="184" t="s">
        <v>327</v>
      </c>
      <c r="T748" s="178"/>
    </row>
    <row r="749" spans="1:20" s="185" customFormat="1" x14ac:dyDescent="0.4">
      <c r="A749" s="178" t="s">
        <v>494</v>
      </c>
      <c r="B749" s="178"/>
      <c r="C749" s="186" t="s">
        <v>2651</v>
      </c>
      <c r="D749" s="179">
        <v>45932</v>
      </c>
      <c r="E749" s="180">
        <v>45966</v>
      </c>
      <c r="F749" s="181">
        <v>-0.41</v>
      </c>
      <c r="G749" s="182" t="s">
        <v>4237</v>
      </c>
      <c r="H749" s="178" t="s">
        <v>4257</v>
      </c>
      <c r="I749" s="178" t="s">
        <v>4781</v>
      </c>
      <c r="J749" s="178" t="s">
        <v>188</v>
      </c>
      <c r="K749" s="183"/>
      <c r="L749" s="184" t="s">
        <v>688</v>
      </c>
      <c r="M749" s="184" t="s">
        <v>189</v>
      </c>
      <c r="T749" s="178"/>
    </row>
    <row r="750" spans="1:20" s="185" customFormat="1" x14ac:dyDescent="0.4">
      <c r="A750" s="178" t="s">
        <v>494</v>
      </c>
      <c r="B750" s="178"/>
      <c r="C750" s="186" t="s">
        <v>2651</v>
      </c>
      <c r="D750" s="179">
        <v>45932</v>
      </c>
      <c r="E750" s="180">
        <v>45966</v>
      </c>
      <c r="F750" s="181">
        <v>-0.41</v>
      </c>
      <c r="G750" s="182" t="s">
        <v>4237</v>
      </c>
      <c r="H750" s="178" t="s">
        <v>4257</v>
      </c>
      <c r="I750" s="178" t="s">
        <v>4782</v>
      </c>
      <c r="J750" s="178" t="s">
        <v>374</v>
      </c>
      <c r="K750" s="183"/>
      <c r="L750" s="184" t="s">
        <v>688</v>
      </c>
      <c r="M750" s="184" t="s">
        <v>375</v>
      </c>
      <c r="T750" s="178"/>
    </row>
    <row r="751" spans="1:20" s="185" customFormat="1" x14ac:dyDescent="0.4">
      <c r="A751" s="178" t="s">
        <v>494</v>
      </c>
      <c r="B751" s="178"/>
      <c r="C751" s="186" t="s">
        <v>2651</v>
      </c>
      <c r="D751" s="179">
        <v>45932</v>
      </c>
      <c r="E751" s="180">
        <v>45966</v>
      </c>
      <c r="F751" s="181">
        <v>-0.41</v>
      </c>
      <c r="G751" s="182" t="s">
        <v>4237</v>
      </c>
      <c r="H751" s="178" t="s">
        <v>4257</v>
      </c>
      <c r="I751" s="178" t="s">
        <v>4783</v>
      </c>
      <c r="J751" s="178" t="s">
        <v>72</v>
      </c>
      <c r="K751" s="183"/>
      <c r="L751" s="184" t="s">
        <v>688</v>
      </c>
      <c r="M751" s="184" t="s">
        <v>73</v>
      </c>
      <c r="T751" s="178"/>
    </row>
    <row r="752" spans="1:20" s="185" customFormat="1" x14ac:dyDescent="0.4">
      <c r="A752" s="178" t="s">
        <v>494</v>
      </c>
      <c r="B752" s="178"/>
      <c r="C752" s="186" t="s">
        <v>2651</v>
      </c>
      <c r="D752" s="179">
        <v>45932</v>
      </c>
      <c r="E752" s="180">
        <v>45966</v>
      </c>
      <c r="F752" s="181">
        <v>-0.41</v>
      </c>
      <c r="G752" s="182" t="s">
        <v>4237</v>
      </c>
      <c r="H752" s="178" t="s">
        <v>4257</v>
      </c>
      <c r="I752" s="178" t="s">
        <v>4784</v>
      </c>
      <c r="J752" s="178" t="s">
        <v>376</v>
      </c>
      <c r="K752" s="183"/>
      <c r="L752" s="184" t="s">
        <v>688</v>
      </c>
      <c r="M752" s="184" t="s">
        <v>377</v>
      </c>
      <c r="T752" s="178"/>
    </row>
    <row r="753" spans="1:20" s="185" customFormat="1" x14ac:dyDescent="0.4">
      <c r="A753" s="178" t="s">
        <v>494</v>
      </c>
      <c r="B753" s="178"/>
      <c r="C753" s="186" t="s">
        <v>2651</v>
      </c>
      <c r="D753" s="179">
        <v>45932</v>
      </c>
      <c r="E753" s="180">
        <v>45966</v>
      </c>
      <c r="F753" s="181">
        <v>-0.41</v>
      </c>
      <c r="G753" s="182" t="s">
        <v>4237</v>
      </c>
      <c r="H753" s="178" t="s">
        <v>4257</v>
      </c>
      <c r="I753" s="178" t="s">
        <v>4785</v>
      </c>
      <c r="J753" s="178" t="s">
        <v>378</v>
      </c>
      <c r="K753" s="183"/>
      <c r="L753" s="184" t="s">
        <v>688</v>
      </c>
      <c r="M753" s="184" t="s">
        <v>379</v>
      </c>
      <c r="T753" s="178"/>
    </row>
    <row r="754" spans="1:20" s="185" customFormat="1" x14ac:dyDescent="0.4">
      <c r="A754" s="178" t="s">
        <v>494</v>
      </c>
      <c r="B754" s="178"/>
      <c r="C754" s="186" t="s">
        <v>2651</v>
      </c>
      <c r="D754" s="179">
        <v>45932</v>
      </c>
      <c r="E754" s="180">
        <v>45966</v>
      </c>
      <c r="F754" s="181">
        <v>-0.41</v>
      </c>
      <c r="G754" s="182" t="s">
        <v>4237</v>
      </c>
      <c r="H754" s="178" t="s">
        <v>4257</v>
      </c>
      <c r="I754" s="178" t="s">
        <v>4786</v>
      </c>
      <c r="J754" s="178" t="s">
        <v>228</v>
      </c>
      <c r="K754" s="183"/>
      <c r="L754" s="184" t="s">
        <v>688</v>
      </c>
      <c r="M754" s="184" t="s">
        <v>229</v>
      </c>
      <c r="T754" s="178"/>
    </row>
    <row r="755" spans="1:20" s="185" customFormat="1" x14ac:dyDescent="0.4">
      <c r="A755" s="178" t="s">
        <v>494</v>
      </c>
      <c r="B755" s="178"/>
      <c r="C755" s="186" t="s">
        <v>2651</v>
      </c>
      <c r="D755" s="179">
        <v>45932</v>
      </c>
      <c r="E755" s="180">
        <v>45966</v>
      </c>
      <c r="F755" s="181">
        <v>-0.41</v>
      </c>
      <c r="G755" s="182" t="s">
        <v>4237</v>
      </c>
      <c r="H755" s="178" t="s">
        <v>4257</v>
      </c>
      <c r="I755" s="178" t="s">
        <v>4787</v>
      </c>
      <c r="J755" s="178" t="s">
        <v>380</v>
      </c>
      <c r="K755" s="183"/>
      <c r="L755" s="184" t="s">
        <v>688</v>
      </c>
      <c r="M755" s="184" t="s">
        <v>381</v>
      </c>
      <c r="T755" s="178"/>
    </row>
    <row r="756" spans="1:20" s="185" customFormat="1" x14ac:dyDescent="0.4">
      <c r="A756" s="178" t="s">
        <v>494</v>
      </c>
      <c r="B756" s="178"/>
      <c r="C756" s="186" t="s">
        <v>2651</v>
      </c>
      <c r="D756" s="179">
        <v>45932</v>
      </c>
      <c r="E756" s="180">
        <v>45966</v>
      </c>
      <c r="F756" s="181">
        <v>-0.41</v>
      </c>
      <c r="G756" s="182" t="s">
        <v>4237</v>
      </c>
      <c r="H756" s="178" t="s">
        <v>4257</v>
      </c>
      <c r="I756" s="178" t="s">
        <v>4788</v>
      </c>
      <c r="J756" s="178" t="s">
        <v>274</v>
      </c>
      <c r="K756" s="183"/>
      <c r="L756" s="184" t="s">
        <v>688</v>
      </c>
      <c r="M756" s="184" t="s">
        <v>275</v>
      </c>
      <c r="T756" s="178"/>
    </row>
    <row r="757" spans="1:20" s="185" customFormat="1" x14ac:dyDescent="0.4">
      <c r="A757" s="178" t="s">
        <v>494</v>
      </c>
      <c r="B757" s="178"/>
      <c r="C757" s="186" t="s">
        <v>2651</v>
      </c>
      <c r="D757" s="179">
        <v>45932</v>
      </c>
      <c r="E757" s="180">
        <v>45966</v>
      </c>
      <c r="F757" s="181">
        <v>-0.41</v>
      </c>
      <c r="G757" s="182" t="s">
        <v>4237</v>
      </c>
      <c r="H757" s="178" t="s">
        <v>4257</v>
      </c>
      <c r="I757" s="178" t="s">
        <v>4789</v>
      </c>
      <c r="J757" s="178" t="s">
        <v>382</v>
      </c>
      <c r="K757" s="183"/>
      <c r="L757" s="184" t="s">
        <v>688</v>
      </c>
      <c r="M757" s="184" t="s">
        <v>383</v>
      </c>
      <c r="T757" s="178"/>
    </row>
    <row r="758" spans="1:20" s="185" customFormat="1" x14ac:dyDescent="0.4">
      <c r="A758" s="178" t="s">
        <v>494</v>
      </c>
      <c r="B758" s="178"/>
      <c r="C758" s="186" t="s">
        <v>2651</v>
      </c>
      <c r="D758" s="179">
        <v>45932</v>
      </c>
      <c r="E758" s="180">
        <v>45966</v>
      </c>
      <c r="F758" s="181">
        <v>-0.41</v>
      </c>
      <c r="G758" s="182" t="s">
        <v>4237</v>
      </c>
      <c r="H758" s="178" t="s">
        <v>4257</v>
      </c>
      <c r="I758" s="178" t="s">
        <v>4790</v>
      </c>
      <c r="J758" s="178" t="s">
        <v>230</v>
      </c>
      <c r="K758" s="183"/>
      <c r="L758" s="184" t="s">
        <v>688</v>
      </c>
      <c r="M758" s="184" t="s">
        <v>231</v>
      </c>
      <c r="T758" s="178"/>
    </row>
    <row r="759" spans="1:20" s="185" customFormat="1" x14ac:dyDescent="0.4">
      <c r="A759" s="178" t="s">
        <v>494</v>
      </c>
      <c r="B759" s="178"/>
      <c r="C759" s="186" t="s">
        <v>2651</v>
      </c>
      <c r="D759" s="179">
        <v>45932</v>
      </c>
      <c r="E759" s="180">
        <v>45966</v>
      </c>
      <c r="F759" s="181">
        <v>-0.41</v>
      </c>
      <c r="G759" s="182" t="s">
        <v>4237</v>
      </c>
      <c r="H759" s="178" t="s">
        <v>4257</v>
      </c>
      <c r="I759" s="178" t="s">
        <v>4791</v>
      </c>
      <c r="J759" s="178" t="s">
        <v>282</v>
      </c>
      <c r="K759" s="183"/>
      <c r="L759" s="184" t="s">
        <v>688</v>
      </c>
      <c r="M759" s="184" t="s">
        <v>283</v>
      </c>
      <c r="T759" s="178"/>
    </row>
    <row r="760" spans="1:20" s="185" customFormat="1" x14ac:dyDescent="0.4">
      <c r="A760" s="178" t="s">
        <v>494</v>
      </c>
      <c r="B760" s="178"/>
      <c r="C760" s="186" t="s">
        <v>2651</v>
      </c>
      <c r="D760" s="179">
        <v>45932</v>
      </c>
      <c r="E760" s="180">
        <v>45966</v>
      </c>
      <c r="F760" s="181">
        <v>-0.41</v>
      </c>
      <c r="G760" s="182" t="s">
        <v>4237</v>
      </c>
      <c r="H760" s="178" t="s">
        <v>4257</v>
      </c>
      <c r="I760" s="178" t="s">
        <v>4792</v>
      </c>
      <c r="J760" s="178" t="s">
        <v>384</v>
      </c>
      <c r="K760" s="183"/>
      <c r="L760" s="184" t="s">
        <v>688</v>
      </c>
      <c r="M760" s="184" t="s">
        <v>385</v>
      </c>
      <c r="T760" s="178"/>
    </row>
    <row r="761" spans="1:20" s="185" customFormat="1" x14ac:dyDescent="0.4">
      <c r="A761" s="178" t="s">
        <v>494</v>
      </c>
      <c r="B761" s="178"/>
      <c r="C761" s="186" t="s">
        <v>2651</v>
      </c>
      <c r="D761" s="179">
        <v>45932</v>
      </c>
      <c r="E761" s="180">
        <v>45966</v>
      </c>
      <c r="F761" s="181">
        <v>-0.41</v>
      </c>
      <c r="G761" s="182" t="s">
        <v>4237</v>
      </c>
      <c r="H761" s="178" t="s">
        <v>4257</v>
      </c>
      <c r="I761" s="178" t="s">
        <v>4793</v>
      </c>
      <c r="J761" s="178" t="s">
        <v>284</v>
      </c>
      <c r="K761" s="183"/>
      <c r="L761" s="184" t="s">
        <v>688</v>
      </c>
      <c r="M761" s="184" t="s">
        <v>285</v>
      </c>
      <c r="T761" s="178"/>
    </row>
    <row r="762" spans="1:20" s="185" customFormat="1" x14ac:dyDescent="0.4">
      <c r="A762" s="178" t="s">
        <v>494</v>
      </c>
      <c r="B762" s="178"/>
      <c r="C762" s="186" t="s">
        <v>2651</v>
      </c>
      <c r="D762" s="179">
        <v>45932</v>
      </c>
      <c r="E762" s="180">
        <v>45966</v>
      </c>
      <c r="F762" s="181">
        <v>-0.41</v>
      </c>
      <c r="G762" s="182" t="s">
        <v>4237</v>
      </c>
      <c r="H762" s="178" t="s">
        <v>4257</v>
      </c>
      <c r="I762" s="178" t="s">
        <v>4794</v>
      </c>
      <c r="J762" s="178" t="s">
        <v>484</v>
      </c>
      <c r="K762" s="183"/>
      <c r="L762" s="184" t="s">
        <v>688</v>
      </c>
      <c r="M762" s="184" t="s">
        <v>485</v>
      </c>
      <c r="T762" s="178"/>
    </row>
    <row r="763" spans="1:20" s="185" customFormat="1" x14ac:dyDescent="0.4">
      <c r="A763" s="178" t="s">
        <v>494</v>
      </c>
      <c r="B763" s="178"/>
      <c r="C763" s="186" t="s">
        <v>2651</v>
      </c>
      <c r="D763" s="179">
        <v>45932</v>
      </c>
      <c r="E763" s="180">
        <v>45966</v>
      </c>
      <c r="F763" s="181">
        <v>-0.41</v>
      </c>
      <c r="G763" s="182" t="s">
        <v>4237</v>
      </c>
      <c r="H763" s="178" t="s">
        <v>4257</v>
      </c>
      <c r="I763" s="178" t="s">
        <v>4795</v>
      </c>
      <c r="J763" s="178" t="s">
        <v>140</v>
      </c>
      <c r="K763" s="183"/>
      <c r="L763" s="184" t="s">
        <v>688</v>
      </c>
      <c r="M763" s="184" t="s">
        <v>141</v>
      </c>
      <c r="T763" s="178"/>
    </row>
    <row r="764" spans="1:20" s="185" customFormat="1" x14ac:dyDescent="0.4">
      <c r="A764" s="178" t="s">
        <v>494</v>
      </c>
      <c r="B764" s="178"/>
      <c r="C764" s="186" t="s">
        <v>2651</v>
      </c>
      <c r="D764" s="179">
        <v>45932</v>
      </c>
      <c r="E764" s="180">
        <v>45966</v>
      </c>
      <c r="F764" s="181">
        <v>-0.41</v>
      </c>
      <c r="G764" s="182" t="s">
        <v>4237</v>
      </c>
      <c r="H764" s="178" t="s">
        <v>4257</v>
      </c>
      <c r="I764" s="178" t="s">
        <v>4796</v>
      </c>
      <c r="J764" s="178" t="s">
        <v>358</v>
      </c>
      <c r="K764" s="183"/>
      <c r="L764" s="184" t="s">
        <v>688</v>
      </c>
      <c r="M764" s="184" t="s">
        <v>359</v>
      </c>
      <c r="T764" s="178"/>
    </row>
    <row r="765" spans="1:20" s="185" customFormat="1" x14ac:dyDescent="0.4">
      <c r="A765" s="178" t="s">
        <v>494</v>
      </c>
      <c r="B765" s="178"/>
      <c r="C765" s="186" t="s">
        <v>2651</v>
      </c>
      <c r="D765" s="179">
        <v>45932</v>
      </c>
      <c r="E765" s="180">
        <v>45966</v>
      </c>
      <c r="F765" s="181">
        <v>-0.41</v>
      </c>
      <c r="G765" s="182" t="s">
        <v>4237</v>
      </c>
      <c r="H765" s="178" t="s">
        <v>4257</v>
      </c>
      <c r="I765" s="178" t="s">
        <v>4797</v>
      </c>
      <c r="J765" s="178" t="s">
        <v>112</v>
      </c>
      <c r="K765" s="183"/>
      <c r="L765" s="184" t="s">
        <v>688</v>
      </c>
      <c r="M765" s="184" t="s">
        <v>113</v>
      </c>
      <c r="T765" s="178"/>
    </row>
    <row r="766" spans="1:20" s="185" customFormat="1" x14ac:dyDescent="0.4">
      <c r="A766" s="178" t="s">
        <v>494</v>
      </c>
      <c r="B766" s="178"/>
      <c r="C766" s="186" t="s">
        <v>2651</v>
      </c>
      <c r="D766" s="179">
        <v>45932</v>
      </c>
      <c r="E766" s="180">
        <v>45966</v>
      </c>
      <c r="F766" s="181">
        <v>-0.41</v>
      </c>
      <c r="G766" s="182" t="s">
        <v>4237</v>
      </c>
      <c r="H766" s="178" t="s">
        <v>4257</v>
      </c>
      <c r="I766" s="178" t="s">
        <v>4798</v>
      </c>
      <c r="J766" s="178" t="s">
        <v>731</v>
      </c>
      <c r="K766" s="183"/>
      <c r="L766" s="184" t="s">
        <v>688</v>
      </c>
      <c r="M766" s="184" t="s">
        <v>730</v>
      </c>
      <c r="T766" s="178"/>
    </row>
    <row r="767" spans="1:20" s="185" customFormat="1" x14ac:dyDescent="0.4">
      <c r="A767" s="178" t="s">
        <v>494</v>
      </c>
      <c r="B767" s="178"/>
      <c r="C767" s="186" t="s">
        <v>2651</v>
      </c>
      <c r="D767" s="179">
        <v>45932</v>
      </c>
      <c r="E767" s="180">
        <v>45966</v>
      </c>
      <c r="F767" s="181">
        <v>-0.41</v>
      </c>
      <c r="G767" s="182" t="s">
        <v>4237</v>
      </c>
      <c r="H767" s="178" t="s">
        <v>4257</v>
      </c>
      <c r="I767" s="178" t="s">
        <v>4799</v>
      </c>
      <c r="J767" s="178" t="s">
        <v>286</v>
      </c>
      <c r="K767" s="183"/>
      <c r="L767" s="184" t="s">
        <v>688</v>
      </c>
      <c r="M767" s="184" t="s">
        <v>287</v>
      </c>
      <c r="T767" s="178"/>
    </row>
    <row r="768" spans="1:20" s="185" customFormat="1" x14ac:dyDescent="0.4">
      <c r="A768" s="178" t="s">
        <v>494</v>
      </c>
      <c r="B768" s="178"/>
      <c r="C768" s="186" t="s">
        <v>2651</v>
      </c>
      <c r="D768" s="179">
        <v>45932</v>
      </c>
      <c r="E768" s="180">
        <v>45966</v>
      </c>
      <c r="F768" s="181">
        <v>-0.41</v>
      </c>
      <c r="G768" s="182" t="s">
        <v>4237</v>
      </c>
      <c r="H768" s="178" t="s">
        <v>4257</v>
      </c>
      <c r="I768" s="178" t="s">
        <v>4800</v>
      </c>
      <c r="J768" s="178" t="s">
        <v>126</v>
      </c>
      <c r="K768" s="183"/>
      <c r="L768" s="184" t="s">
        <v>688</v>
      </c>
      <c r="M768" s="184" t="s">
        <v>127</v>
      </c>
      <c r="T768" s="178"/>
    </row>
    <row r="769" spans="1:20" s="185" customFormat="1" x14ac:dyDescent="0.4">
      <c r="A769" s="178" t="s">
        <v>494</v>
      </c>
      <c r="B769" s="178"/>
      <c r="C769" s="186" t="s">
        <v>2651</v>
      </c>
      <c r="D769" s="179">
        <v>45932</v>
      </c>
      <c r="E769" s="180">
        <v>45966</v>
      </c>
      <c r="F769" s="181">
        <v>-0.41</v>
      </c>
      <c r="G769" s="182" t="s">
        <v>4237</v>
      </c>
      <c r="H769" s="178" t="s">
        <v>4257</v>
      </c>
      <c r="I769" s="178" t="s">
        <v>4801</v>
      </c>
      <c r="J769" s="178" t="s">
        <v>328</v>
      </c>
      <c r="K769" s="183"/>
      <c r="L769" s="184" t="s">
        <v>688</v>
      </c>
      <c r="M769" s="184" t="s">
        <v>329</v>
      </c>
      <c r="T769" s="178"/>
    </row>
    <row r="770" spans="1:20" s="185" customFormat="1" x14ac:dyDescent="0.4">
      <c r="A770" s="178" t="s">
        <v>494</v>
      </c>
      <c r="B770" s="178"/>
      <c r="C770" s="186" t="s">
        <v>2651</v>
      </c>
      <c r="D770" s="179">
        <v>45932</v>
      </c>
      <c r="E770" s="180">
        <v>45966</v>
      </c>
      <c r="F770" s="181">
        <v>-0.41</v>
      </c>
      <c r="G770" s="182" t="s">
        <v>4237</v>
      </c>
      <c r="H770" s="178" t="s">
        <v>4257</v>
      </c>
      <c r="I770" s="178" t="s">
        <v>4802</v>
      </c>
      <c r="J770" s="178" t="s">
        <v>344</v>
      </c>
      <c r="K770" s="183"/>
      <c r="L770" s="184" t="s">
        <v>688</v>
      </c>
      <c r="M770" s="184" t="s">
        <v>345</v>
      </c>
      <c r="T770" s="178"/>
    </row>
    <row r="771" spans="1:20" s="185" customFormat="1" x14ac:dyDescent="0.4">
      <c r="A771" s="178" t="s">
        <v>494</v>
      </c>
      <c r="B771" s="178"/>
      <c r="C771" s="186" t="s">
        <v>2651</v>
      </c>
      <c r="D771" s="179">
        <v>45932</v>
      </c>
      <c r="E771" s="180">
        <v>45966</v>
      </c>
      <c r="F771" s="181">
        <v>-0.41</v>
      </c>
      <c r="G771" s="182" t="s">
        <v>4237</v>
      </c>
      <c r="H771" s="178" t="s">
        <v>4257</v>
      </c>
      <c r="I771" s="178" t="s">
        <v>4803</v>
      </c>
      <c r="J771" s="178" t="s">
        <v>74</v>
      </c>
      <c r="K771" s="183"/>
      <c r="L771" s="184" t="s">
        <v>688</v>
      </c>
      <c r="M771" s="184" t="s">
        <v>75</v>
      </c>
      <c r="T771" s="178"/>
    </row>
    <row r="772" spans="1:20" s="185" customFormat="1" x14ac:dyDescent="0.4">
      <c r="A772" s="178" t="s">
        <v>494</v>
      </c>
      <c r="B772" s="178"/>
      <c r="C772" s="186" t="s">
        <v>2651</v>
      </c>
      <c r="D772" s="179">
        <v>45932</v>
      </c>
      <c r="E772" s="180">
        <v>45966</v>
      </c>
      <c r="F772" s="181">
        <v>-0.41</v>
      </c>
      <c r="G772" s="182" t="s">
        <v>4237</v>
      </c>
      <c r="H772" s="178" t="s">
        <v>4257</v>
      </c>
      <c r="I772" s="178" t="s">
        <v>4804</v>
      </c>
      <c r="J772" s="178" t="s">
        <v>148</v>
      </c>
      <c r="K772" s="183"/>
      <c r="L772" s="184" t="s">
        <v>688</v>
      </c>
      <c r="M772" s="184" t="s">
        <v>149</v>
      </c>
      <c r="T772" s="178"/>
    </row>
    <row r="773" spans="1:20" s="185" customFormat="1" x14ac:dyDescent="0.4">
      <c r="A773" s="178" t="s">
        <v>494</v>
      </c>
      <c r="B773" s="178"/>
      <c r="C773" s="186" t="s">
        <v>2651</v>
      </c>
      <c r="D773" s="179">
        <v>45932</v>
      </c>
      <c r="E773" s="180">
        <v>45966</v>
      </c>
      <c r="F773" s="181">
        <v>-0.41</v>
      </c>
      <c r="G773" s="182" t="s">
        <v>4237</v>
      </c>
      <c r="H773" s="178" t="s">
        <v>4257</v>
      </c>
      <c r="I773" s="178" t="s">
        <v>4805</v>
      </c>
      <c r="J773" s="178" t="s">
        <v>180</v>
      </c>
      <c r="K773" s="183"/>
      <c r="L773" s="184" t="s">
        <v>688</v>
      </c>
      <c r="M773" s="184" t="s">
        <v>181</v>
      </c>
      <c r="T773" s="178"/>
    </row>
    <row r="774" spans="1:20" s="185" customFormat="1" x14ac:dyDescent="0.4">
      <c r="A774" s="178" t="s">
        <v>494</v>
      </c>
      <c r="B774" s="178"/>
      <c r="C774" s="186" t="s">
        <v>2651</v>
      </c>
      <c r="D774" s="179">
        <v>45932</v>
      </c>
      <c r="E774" s="180">
        <v>45966</v>
      </c>
      <c r="F774" s="181">
        <v>-0.41</v>
      </c>
      <c r="G774" s="182" t="s">
        <v>4237</v>
      </c>
      <c r="H774" s="178" t="s">
        <v>4257</v>
      </c>
      <c r="I774" s="178" t="s">
        <v>4806</v>
      </c>
      <c r="J774" s="178" t="s">
        <v>234</v>
      </c>
      <c r="K774" s="183"/>
      <c r="L774" s="184" t="s">
        <v>688</v>
      </c>
      <c r="M774" s="184" t="s">
        <v>235</v>
      </c>
      <c r="T774" s="178"/>
    </row>
    <row r="775" spans="1:20" s="185" customFormat="1" x14ac:dyDescent="0.4">
      <c r="A775" s="178" t="s">
        <v>494</v>
      </c>
      <c r="B775" s="178"/>
      <c r="C775" s="186" t="s">
        <v>2651</v>
      </c>
      <c r="D775" s="179">
        <v>45932</v>
      </c>
      <c r="E775" s="180">
        <v>45966</v>
      </c>
      <c r="F775" s="181">
        <v>-0.41</v>
      </c>
      <c r="G775" s="182" t="s">
        <v>4237</v>
      </c>
      <c r="H775" s="178" t="s">
        <v>4257</v>
      </c>
      <c r="I775" s="178" t="s">
        <v>4807</v>
      </c>
      <c r="J775" s="178" t="s">
        <v>58</v>
      </c>
      <c r="K775" s="183"/>
      <c r="L775" s="184" t="s">
        <v>688</v>
      </c>
      <c r="M775" s="184" t="s">
        <v>59</v>
      </c>
      <c r="T775" s="178"/>
    </row>
    <row r="776" spans="1:20" s="185" customFormat="1" x14ac:dyDescent="0.4">
      <c r="A776" s="178" t="s">
        <v>494</v>
      </c>
      <c r="B776" s="178"/>
      <c r="C776" s="186" t="s">
        <v>2651</v>
      </c>
      <c r="D776" s="179">
        <v>45932</v>
      </c>
      <c r="E776" s="180">
        <v>45966</v>
      </c>
      <c r="F776" s="181">
        <v>-0.41</v>
      </c>
      <c r="G776" s="182" t="s">
        <v>4237</v>
      </c>
      <c r="H776" s="178" t="s">
        <v>4257</v>
      </c>
      <c r="I776" s="178" t="s">
        <v>4808</v>
      </c>
      <c r="J776" s="178" t="s">
        <v>320</v>
      </c>
      <c r="K776" s="183"/>
      <c r="L776" s="184" t="s">
        <v>688</v>
      </c>
      <c r="M776" s="184" t="s">
        <v>321</v>
      </c>
      <c r="T776" s="178"/>
    </row>
    <row r="777" spans="1:20" s="185" customFormat="1" x14ac:dyDescent="0.4">
      <c r="A777" s="178" t="s">
        <v>494</v>
      </c>
      <c r="B777" s="178"/>
      <c r="C777" s="186" t="s">
        <v>2651</v>
      </c>
      <c r="D777" s="179">
        <v>45932</v>
      </c>
      <c r="E777" s="180">
        <v>45966</v>
      </c>
      <c r="F777" s="181">
        <v>-0.41</v>
      </c>
      <c r="G777" s="182" t="s">
        <v>4237</v>
      </c>
      <c r="H777" s="178" t="s">
        <v>4257</v>
      </c>
      <c r="I777" s="178" t="s">
        <v>4809</v>
      </c>
      <c r="J777" s="178" t="s">
        <v>342</v>
      </c>
      <c r="K777" s="183"/>
      <c r="L777" s="184" t="s">
        <v>688</v>
      </c>
      <c r="M777" s="184" t="s">
        <v>343</v>
      </c>
      <c r="T777" s="178"/>
    </row>
    <row r="778" spans="1:20" s="185" customFormat="1" x14ac:dyDescent="0.4">
      <c r="A778" s="178" t="s">
        <v>494</v>
      </c>
      <c r="B778" s="178"/>
      <c r="C778" s="186" t="s">
        <v>2651</v>
      </c>
      <c r="D778" s="179">
        <v>45932</v>
      </c>
      <c r="E778" s="180">
        <v>45966</v>
      </c>
      <c r="F778" s="181">
        <v>-0.41</v>
      </c>
      <c r="G778" s="182" t="s">
        <v>4237</v>
      </c>
      <c r="H778" s="178" t="s">
        <v>4257</v>
      </c>
      <c r="I778" s="178" t="s">
        <v>4810</v>
      </c>
      <c r="J778" s="178" t="s">
        <v>236</v>
      </c>
      <c r="K778" s="183"/>
      <c r="L778" s="184" t="s">
        <v>688</v>
      </c>
      <c r="M778" s="184" t="s">
        <v>237</v>
      </c>
      <c r="T778" s="178"/>
    </row>
    <row r="779" spans="1:20" s="185" customFormat="1" x14ac:dyDescent="0.4">
      <c r="A779" s="178" t="s">
        <v>494</v>
      </c>
      <c r="B779" s="178"/>
      <c r="C779" s="186" t="s">
        <v>2651</v>
      </c>
      <c r="D779" s="179">
        <v>45932</v>
      </c>
      <c r="E779" s="180">
        <v>45966</v>
      </c>
      <c r="F779" s="181">
        <v>-0.41</v>
      </c>
      <c r="G779" s="182" t="s">
        <v>4237</v>
      </c>
      <c r="H779" s="178" t="s">
        <v>4257</v>
      </c>
      <c r="I779" s="178" t="s">
        <v>4811</v>
      </c>
      <c r="J779" s="178" t="s">
        <v>168</v>
      </c>
      <c r="K779" s="183"/>
      <c r="L779" s="184" t="s">
        <v>688</v>
      </c>
      <c r="M779" s="184" t="s">
        <v>169</v>
      </c>
      <c r="T779" s="178"/>
    </row>
    <row r="780" spans="1:20" s="185" customFormat="1" x14ac:dyDescent="0.4">
      <c r="A780" s="178" t="s">
        <v>494</v>
      </c>
      <c r="B780" s="178"/>
      <c r="C780" s="186" t="s">
        <v>2651</v>
      </c>
      <c r="D780" s="179">
        <v>45932</v>
      </c>
      <c r="E780" s="180">
        <v>45966</v>
      </c>
      <c r="F780" s="181">
        <v>-0.41</v>
      </c>
      <c r="G780" s="182" t="s">
        <v>4237</v>
      </c>
      <c r="H780" s="178" t="s">
        <v>4257</v>
      </c>
      <c r="I780" s="178" t="s">
        <v>4812</v>
      </c>
      <c r="J780" s="178" t="s">
        <v>390</v>
      </c>
      <c r="K780" s="183"/>
      <c r="L780" s="184" t="s">
        <v>688</v>
      </c>
      <c r="M780" s="184" t="s">
        <v>391</v>
      </c>
      <c r="T780" s="178"/>
    </row>
    <row r="781" spans="1:20" s="185" customFormat="1" x14ac:dyDescent="0.4">
      <c r="A781" s="178" t="s">
        <v>494</v>
      </c>
      <c r="B781" s="178"/>
      <c r="C781" s="186" t="s">
        <v>2651</v>
      </c>
      <c r="D781" s="179">
        <v>45932</v>
      </c>
      <c r="E781" s="180">
        <v>45966</v>
      </c>
      <c r="F781" s="181">
        <v>-0.41</v>
      </c>
      <c r="G781" s="182" t="s">
        <v>4237</v>
      </c>
      <c r="H781" s="178" t="s">
        <v>4257</v>
      </c>
      <c r="I781" s="178" t="s">
        <v>4813</v>
      </c>
      <c r="J781" s="178" t="s">
        <v>392</v>
      </c>
      <c r="K781" s="183"/>
      <c r="L781" s="184" t="s">
        <v>688</v>
      </c>
      <c r="M781" s="184" t="s">
        <v>393</v>
      </c>
      <c r="T781" s="178"/>
    </row>
    <row r="782" spans="1:20" s="185" customFormat="1" x14ac:dyDescent="0.4">
      <c r="A782" s="178" t="s">
        <v>494</v>
      </c>
      <c r="B782" s="178"/>
      <c r="C782" s="186" t="s">
        <v>2651</v>
      </c>
      <c r="D782" s="179">
        <v>45932</v>
      </c>
      <c r="E782" s="180">
        <v>45966</v>
      </c>
      <c r="F782" s="181">
        <v>-0.41</v>
      </c>
      <c r="G782" s="182" t="s">
        <v>4237</v>
      </c>
      <c r="H782" s="178" t="s">
        <v>4257</v>
      </c>
      <c r="I782" s="178" t="s">
        <v>4814</v>
      </c>
      <c r="J782" s="178" t="s">
        <v>184</v>
      </c>
      <c r="K782" s="183"/>
      <c r="L782" s="184" t="s">
        <v>688</v>
      </c>
      <c r="M782" s="184" t="s">
        <v>185</v>
      </c>
      <c r="T782" s="178"/>
    </row>
    <row r="783" spans="1:20" s="185" customFormat="1" x14ac:dyDescent="0.4">
      <c r="A783" s="178" t="s">
        <v>494</v>
      </c>
      <c r="B783" s="178"/>
      <c r="C783" s="186" t="s">
        <v>2651</v>
      </c>
      <c r="D783" s="179">
        <v>45932</v>
      </c>
      <c r="E783" s="180">
        <v>45966</v>
      </c>
      <c r="F783" s="181">
        <v>-0.41</v>
      </c>
      <c r="G783" s="182" t="s">
        <v>4237</v>
      </c>
      <c r="H783" s="178" t="s">
        <v>4257</v>
      </c>
      <c r="I783" s="178" t="s">
        <v>4815</v>
      </c>
      <c r="J783" s="178" t="s">
        <v>132</v>
      </c>
      <c r="K783" s="183"/>
      <c r="L783" s="184" t="s">
        <v>688</v>
      </c>
      <c r="M783" s="184" t="s">
        <v>133</v>
      </c>
      <c r="T783" s="178"/>
    </row>
    <row r="784" spans="1:20" s="185" customFormat="1" x14ac:dyDescent="0.4">
      <c r="A784" s="178" t="s">
        <v>494</v>
      </c>
      <c r="B784" s="178"/>
      <c r="C784" s="186" t="s">
        <v>2651</v>
      </c>
      <c r="D784" s="179">
        <v>45932</v>
      </c>
      <c r="E784" s="180">
        <v>45966</v>
      </c>
      <c r="F784" s="181">
        <v>-0.41</v>
      </c>
      <c r="G784" s="182" t="s">
        <v>4237</v>
      </c>
      <c r="H784" s="178" t="s">
        <v>4257</v>
      </c>
      <c r="I784" s="178" t="s">
        <v>4816</v>
      </c>
      <c r="J784" s="178" t="s">
        <v>20</v>
      </c>
      <c r="K784" s="183"/>
      <c r="L784" s="184" t="s">
        <v>688</v>
      </c>
      <c r="M784" s="184" t="s">
        <v>21</v>
      </c>
      <c r="T784" s="178"/>
    </row>
    <row r="785" spans="1:20" s="185" customFormat="1" x14ac:dyDescent="0.4">
      <c r="A785" s="178" t="s">
        <v>494</v>
      </c>
      <c r="B785" s="178"/>
      <c r="C785" s="186" t="s">
        <v>2651</v>
      </c>
      <c r="D785" s="179">
        <v>45932</v>
      </c>
      <c r="E785" s="180">
        <v>45966</v>
      </c>
      <c r="F785" s="181">
        <v>-0.41</v>
      </c>
      <c r="G785" s="182" t="s">
        <v>4237</v>
      </c>
      <c r="H785" s="178" t="s">
        <v>4257</v>
      </c>
      <c r="I785" s="178" t="s">
        <v>4817</v>
      </c>
      <c r="J785" s="178" t="s">
        <v>202</v>
      </c>
      <c r="K785" s="183"/>
      <c r="L785" s="184" t="s">
        <v>688</v>
      </c>
      <c r="M785" s="184" t="s">
        <v>203</v>
      </c>
      <c r="T785" s="178"/>
    </row>
    <row r="786" spans="1:20" s="185" customFormat="1" x14ac:dyDescent="0.4">
      <c r="A786" s="178" t="s">
        <v>494</v>
      </c>
      <c r="B786" s="178"/>
      <c r="C786" s="186" t="s">
        <v>2651</v>
      </c>
      <c r="D786" s="179">
        <v>45932</v>
      </c>
      <c r="E786" s="180">
        <v>45966</v>
      </c>
      <c r="F786" s="181">
        <v>-0.41</v>
      </c>
      <c r="G786" s="182" t="s">
        <v>4237</v>
      </c>
      <c r="H786" s="178" t="s">
        <v>4257</v>
      </c>
      <c r="I786" s="178" t="s">
        <v>4818</v>
      </c>
      <c r="J786" s="178" t="s">
        <v>50</v>
      </c>
      <c r="K786" s="183"/>
      <c r="L786" s="184" t="s">
        <v>688</v>
      </c>
      <c r="M786" s="184" t="s">
        <v>51</v>
      </c>
      <c r="T786" s="178"/>
    </row>
    <row r="787" spans="1:20" s="185" customFormat="1" x14ac:dyDescent="0.4">
      <c r="A787" s="178" t="s">
        <v>494</v>
      </c>
      <c r="B787" s="178"/>
      <c r="C787" s="186" t="s">
        <v>2651</v>
      </c>
      <c r="D787" s="179">
        <v>45932</v>
      </c>
      <c r="E787" s="180">
        <v>45966</v>
      </c>
      <c r="F787" s="181">
        <v>-0.41</v>
      </c>
      <c r="G787" s="182" t="s">
        <v>4237</v>
      </c>
      <c r="H787" s="178" t="s">
        <v>4257</v>
      </c>
      <c r="I787" s="178" t="s">
        <v>4819</v>
      </c>
      <c r="J787" s="178" t="s">
        <v>44</v>
      </c>
      <c r="K787" s="183"/>
      <c r="L787" s="184" t="s">
        <v>688</v>
      </c>
      <c r="M787" s="184" t="s">
        <v>45</v>
      </c>
      <c r="T787" s="178"/>
    </row>
    <row r="788" spans="1:20" s="185" customFormat="1" x14ac:dyDescent="0.4">
      <c r="A788" s="178" t="s">
        <v>494</v>
      </c>
      <c r="B788" s="178"/>
      <c r="C788" s="186" t="s">
        <v>2651</v>
      </c>
      <c r="D788" s="179">
        <v>45932</v>
      </c>
      <c r="E788" s="180">
        <v>45966</v>
      </c>
      <c r="F788" s="181">
        <v>-0.41</v>
      </c>
      <c r="G788" s="182" t="s">
        <v>4237</v>
      </c>
      <c r="H788" s="178" t="s">
        <v>4257</v>
      </c>
      <c r="I788" s="178" t="s">
        <v>4820</v>
      </c>
      <c r="J788" s="178" t="s">
        <v>394</v>
      </c>
      <c r="K788" s="183"/>
      <c r="L788" s="184" t="s">
        <v>688</v>
      </c>
      <c r="M788" s="184" t="s">
        <v>395</v>
      </c>
      <c r="T788" s="178"/>
    </row>
    <row r="789" spans="1:20" s="185" customFormat="1" x14ac:dyDescent="0.4">
      <c r="A789" s="178" t="s">
        <v>494</v>
      </c>
      <c r="B789" s="178"/>
      <c r="C789" s="186" t="s">
        <v>2651</v>
      </c>
      <c r="D789" s="179">
        <v>45932</v>
      </c>
      <c r="E789" s="180">
        <v>45966</v>
      </c>
      <c r="F789" s="181">
        <v>-0.41</v>
      </c>
      <c r="G789" s="182" t="s">
        <v>4237</v>
      </c>
      <c r="H789" s="178" t="s">
        <v>4257</v>
      </c>
      <c r="I789" s="178" t="s">
        <v>4821</v>
      </c>
      <c r="J789" s="178" t="s">
        <v>278</v>
      </c>
      <c r="K789" s="183"/>
      <c r="L789" s="184" t="s">
        <v>688</v>
      </c>
      <c r="M789" s="184" t="s">
        <v>279</v>
      </c>
      <c r="T789" s="178"/>
    </row>
    <row r="790" spans="1:20" s="185" customFormat="1" x14ac:dyDescent="0.4">
      <c r="A790" s="178" t="s">
        <v>494</v>
      </c>
      <c r="B790" s="178"/>
      <c r="C790" s="186" t="s">
        <v>2651</v>
      </c>
      <c r="D790" s="179">
        <v>45932</v>
      </c>
      <c r="E790" s="180">
        <v>45966</v>
      </c>
      <c r="F790" s="181">
        <v>-0.41</v>
      </c>
      <c r="G790" s="182" t="s">
        <v>4237</v>
      </c>
      <c r="H790" s="178" t="s">
        <v>4257</v>
      </c>
      <c r="I790" s="178" t="s">
        <v>4822</v>
      </c>
      <c r="J790" s="178" t="s">
        <v>204</v>
      </c>
      <c r="K790" s="183"/>
      <c r="L790" s="184" t="s">
        <v>688</v>
      </c>
      <c r="M790" s="184" t="s">
        <v>205</v>
      </c>
      <c r="T790" s="178"/>
    </row>
    <row r="791" spans="1:20" s="185" customFormat="1" x14ac:dyDescent="0.4">
      <c r="A791" s="178" t="s">
        <v>494</v>
      </c>
      <c r="B791" s="178"/>
      <c r="C791" s="186" t="s">
        <v>2651</v>
      </c>
      <c r="D791" s="179">
        <v>45932</v>
      </c>
      <c r="E791" s="180">
        <v>45966</v>
      </c>
      <c r="F791" s="181">
        <v>-0.41</v>
      </c>
      <c r="G791" s="182" t="s">
        <v>4237</v>
      </c>
      <c r="H791" s="178" t="s">
        <v>4257</v>
      </c>
      <c r="I791" s="178" t="s">
        <v>4823</v>
      </c>
      <c r="J791" s="178" t="s">
        <v>348</v>
      </c>
      <c r="K791" s="183"/>
      <c r="L791" s="184" t="s">
        <v>688</v>
      </c>
      <c r="M791" s="184" t="s">
        <v>349</v>
      </c>
      <c r="T791" s="178"/>
    </row>
    <row r="792" spans="1:20" s="185" customFormat="1" x14ac:dyDescent="0.4">
      <c r="A792" s="178" t="s">
        <v>494</v>
      </c>
      <c r="B792" s="178"/>
      <c r="C792" s="186" t="s">
        <v>2651</v>
      </c>
      <c r="D792" s="179">
        <v>45932</v>
      </c>
      <c r="E792" s="180">
        <v>45966</v>
      </c>
      <c r="F792" s="181">
        <v>-0.41</v>
      </c>
      <c r="G792" s="182" t="s">
        <v>4237</v>
      </c>
      <c r="H792" s="178" t="s">
        <v>4257</v>
      </c>
      <c r="I792" s="178" t="s">
        <v>4824</v>
      </c>
      <c r="J792" s="178" t="s">
        <v>396</v>
      </c>
      <c r="K792" s="183"/>
      <c r="L792" s="184" t="s">
        <v>688</v>
      </c>
      <c r="M792" s="184" t="s">
        <v>397</v>
      </c>
      <c r="T792" s="178"/>
    </row>
    <row r="793" spans="1:20" s="185" customFormat="1" x14ac:dyDescent="0.4">
      <c r="A793" s="178" t="s">
        <v>494</v>
      </c>
      <c r="B793" s="178"/>
      <c r="C793" s="186" t="s">
        <v>2651</v>
      </c>
      <c r="D793" s="179">
        <v>45932</v>
      </c>
      <c r="E793" s="180">
        <v>45966</v>
      </c>
      <c r="F793" s="181">
        <v>-0.41</v>
      </c>
      <c r="G793" s="182" t="s">
        <v>4237</v>
      </c>
      <c r="H793" s="178" t="s">
        <v>4257</v>
      </c>
      <c r="I793" s="178" t="s">
        <v>4825</v>
      </c>
      <c r="J793" s="178" t="s">
        <v>324</v>
      </c>
      <c r="K793" s="183"/>
      <c r="L793" s="184" t="s">
        <v>688</v>
      </c>
      <c r="M793" s="184" t="s">
        <v>325</v>
      </c>
      <c r="T793" s="178"/>
    </row>
    <row r="794" spans="1:20" s="185" customFormat="1" x14ac:dyDescent="0.4">
      <c r="A794" s="178" t="s">
        <v>494</v>
      </c>
      <c r="B794" s="178"/>
      <c r="C794" s="186" t="s">
        <v>2651</v>
      </c>
      <c r="D794" s="179">
        <v>45932</v>
      </c>
      <c r="E794" s="180">
        <v>45966</v>
      </c>
      <c r="F794" s="181">
        <v>-0.41</v>
      </c>
      <c r="G794" s="182" t="s">
        <v>4237</v>
      </c>
      <c r="H794" s="178" t="s">
        <v>4257</v>
      </c>
      <c r="I794" s="178" t="s">
        <v>4826</v>
      </c>
      <c r="J794" s="178" t="s">
        <v>430</v>
      </c>
      <c r="K794" s="183"/>
      <c r="L794" s="184" t="s">
        <v>688</v>
      </c>
      <c r="M794" s="184" t="s">
        <v>431</v>
      </c>
      <c r="T794" s="178"/>
    </row>
    <row r="795" spans="1:20" s="185" customFormat="1" x14ac:dyDescent="0.4">
      <c r="A795" s="178" t="s">
        <v>494</v>
      </c>
      <c r="B795" s="178"/>
      <c r="C795" s="186" t="s">
        <v>2651</v>
      </c>
      <c r="D795" s="179">
        <v>45932</v>
      </c>
      <c r="E795" s="180">
        <v>45966</v>
      </c>
      <c r="F795" s="181">
        <v>-0.41</v>
      </c>
      <c r="G795" s="182" t="s">
        <v>4237</v>
      </c>
      <c r="H795" s="178" t="s">
        <v>4257</v>
      </c>
      <c r="I795" s="178" t="s">
        <v>4827</v>
      </c>
      <c r="J795" s="178" t="s">
        <v>432</v>
      </c>
      <c r="K795" s="183"/>
      <c r="L795" s="184" t="s">
        <v>688</v>
      </c>
      <c r="M795" s="184" t="s">
        <v>433</v>
      </c>
      <c r="T795" s="178"/>
    </row>
    <row r="796" spans="1:20" s="185" customFormat="1" x14ac:dyDescent="0.4">
      <c r="A796" s="178" t="s">
        <v>494</v>
      </c>
      <c r="B796" s="178"/>
      <c r="C796" s="186" t="s">
        <v>2651</v>
      </c>
      <c r="D796" s="179">
        <v>45932</v>
      </c>
      <c r="E796" s="180">
        <v>45966</v>
      </c>
      <c r="F796" s="181">
        <v>-0.41</v>
      </c>
      <c r="G796" s="182" t="s">
        <v>4237</v>
      </c>
      <c r="H796" s="178" t="s">
        <v>4257</v>
      </c>
      <c r="I796" s="178" t="s">
        <v>4828</v>
      </c>
      <c r="J796" s="178" t="s">
        <v>356</v>
      </c>
      <c r="K796" s="183"/>
      <c r="L796" s="184" t="s">
        <v>688</v>
      </c>
      <c r="M796" s="184" t="s">
        <v>357</v>
      </c>
      <c r="T796" s="178"/>
    </row>
    <row r="797" spans="1:20" s="185" customFormat="1" x14ac:dyDescent="0.4">
      <c r="A797" s="178" t="s">
        <v>494</v>
      </c>
      <c r="B797" s="178"/>
      <c r="C797" s="186" t="s">
        <v>2651</v>
      </c>
      <c r="D797" s="179">
        <v>45932</v>
      </c>
      <c r="E797" s="180">
        <v>45966</v>
      </c>
      <c r="F797" s="181">
        <v>-0.41</v>
      </c>
      <c r="G797" s="182" t="s">
        <v>4237</v>
      </c>
      <c r="H797" s="178" t="s">
        <v>4257</v>
      </c>
      <c r="I797" s="178" t="s">
        <v>4829</v>
      </c>
      <c r="J797" s="178" t="s">
        <v>30</v>
      </c>
      <c r="K797" s="183"/>
      <c r="L797" s="184" t="s">
        <v>688</v>
      </c>
      <c r="M797" s="184" t="s">
        <v>31</v>
      </c>
      <c r="T797" s="178"/>
    </row>
    <row r="798" spans="1:20" s="185" customFormat="1" x14ac:dyDescent="0.4">
      <c r="A798" s="178" t="s">
        <v>494</v>
      </c>
      <c r="B798" s="178"/>
      <c r="C798" s="186" t="s">
        <v>2651</v>
      </c>
      <c r="D798" s="179">
        <v>45932</v>
      </c>
      <c r="E798" s="180">
        <v>45966</v>
      </c>
      <c r="F798" s="181">
        <v>-0.41</v>
      </c>
      <c r="G798" s="182" t="s">
        <v>4237</v>
      </c>
      <c r="H798" s="178" t="s">
        <v>4257</v>
      </c>
      <c r="I798" s="178" t="s">
        <v>4830</v>
      </c>
      <c r="J798" s="178" t="s">
        <v>434</v>
      </c>
      <c r="K798" s="183"/>
      <c r="L798" s="184" t="s">
        <v>688</v>
      </c>
      <c r="M798" s="184" t="s">
        <v>435</v>
      </c>
      <c r="T798" s="178"/>
    </row>
    <row r="799" spans="1:20" s="185" customFormat="1" x14ac:dyDescent="0.4">
      <c r="A799" s="178" t="s">
        <v>494</v>
      </c>
      <c r="B799" s="178"/>
      <c r="C799" s="186" t="s">
        <v>2651</v>
      </c>
      <c r="D799" s="179">
        <v>45932</v>
      </c>
      <c r="E799" s="180">
        <v>45966</v>
      </c>
      <c r="F799" s="181">
        <v>-0.41</v>
      </c>
      <c r="G799" s="182" t="s">
        <v>4237</v>
      </c>
      <c r="H799" s="178" t="s">
        <v>4257</v>
      </c>
      <c r="I799" s="178" t="s">
        <v>4831</v>
      </c>
      <c r="J799" s="178" t="s">
        <v>138</v>
      </c>
      <c r="K799" s="183"/>
      <c r="L799" s="184" t="s">
        <v>688</v>
      </c>
      <c r="M799" s="184" t="s">
        <v>139</v>
      </c>
      <c r="T799" s="178"/>
    </row>
    <row r="800" spans="1:20" s="185" customFormat="1" x14ac:dyDescent="0.4">
      <c r="A800" s="178" t="s">
        <v>494</v>
      </c>
      <c r="B800" s="178"/>
      <c r="C800" s="186" t="s">
        <v>2651</v>
      </c>
      <c r="D800" s="179">
        <v>45932</v>
      </c>
      <c r="E800" s="180">
        <v>45966</v>
      </c>
      <c r="F800" s="181">
        <v>-0.41</v>
      </c>
      <c r="G800" s="182" t="s">
        <v>4237</v>
      </c>
      <c r="H800" s="178" t="s">
        <v>4257</v>
      </c>
      <c r="I800" s="178" t="s">
        <v>4832</v>
      </c>
      <c r="J800" s="178" t="s">
        <v>436</v>
      </c>
      <c r="K800" s="183"/>
      <c r="L800" s="184" t="s">
        <v>688</v>
      </c>
      <c r="M800" s="184" t="s">
        <v>437</v>
      </c>
      <c r="T800" s="178"/>
    </row>
    <row r="801" spans="1:20" s="185" customFormat="1" x14ac:dyDescent="0.4">
      <c r="A801" s="178" t="s">
        <v>494</v>
      </c>
      <c r="B801" s="178"/>
      <c r="C801" s="186" t="s">
        <v>2651</v>
      </c>
      <c r="D801" s="179">
        <v>45932</v>
      </c>
      <c r="E801" s="180">
        <v>45966</v>
      </c>
      <c r="F801" s="181">
        <v>-0.41</v>
      </c>
      <c r="G801" s="182" t="s">
        <v>4237</v>
      </c>
      <c r="H801" s="178" t="s">
        <v>4257</v>
      </c>
      <c r="I801" s="178" t="s">
        <v>4833</v>
      </c>
      <c r="J801" s="178" t="s">
        <v>438</v>
      </c>
      <c r="K801" s="183"/>
      <c r="L801" s="184" t="s">
        <v>688</v>
      </c>
      <c r="M801" s="184" t="s">
        <v>439</v>
      </c>
      <c r="T801" s="178"/>
    </row>
    <row r="802" spans="1:20" s="185" customFormat="1" x14ac:dyDescent="0.4">
      <c r="A802" s="178" t="s">
        <v>494</v>
      </c>
      <c r="B802" s="178"/>
      <c r="C802" s="186" t="s">
        <v>2651</v>
      </c>
      <c r="D802" s="179">
        <v>45932</v>
      </c>
      <c r="E802" s="180">
        <v>45966</v>
      </c>
      <c r="F802" s="181">
        <v>-0.41</v>
      </c>
      <c r="G802" s="182" t="s">
        <v>4237</v>
      </c>
      <c r="H802" s="178" t="s">
        <v>4257</v>
      </c>
      <c r="I802" s="178" t="s">
        <v>4834</v>
      </c>
      <c r="J802" s="178" t="s">
        <v>440</v>
      </c>
      <c r="K802" s="183"/>
      <c r="L802" s="184" t="s">
        <v>688</v>
      </c>
      <c r="M802" s="184" t="s">
        <v>441</v>
      </c>
      <c r="T802" s="178"/>
    </row>
    <row r="803" spans="1:20" s="185" customFormat="1" x14ac:dyDescent="0.4">
      <c r="A803" s="178" t="s">
        <v>494</v>
      </c>
      <c r="B803" s="178"/>
      <c r="C803" s="186" t="s">
        <v>2651</v>
      </c>
      <c r="D803" s="179">
        <v>45932</v>
      </c>
      <c r="E803" s="180">
        <v>45966</v>
      </c>
      <c r="F803" s="181">
        <v>-0.41</v>
      </c>
      <c r="G803" s="182" t="s">
        <v>4237</v>
      </c>
      <c r="H803" s="178" t="s">
        <v>4257</v>
      </c>
      <c r="I803" s="178" t="s">
        <v>4835</v>
      </c>
      <c r="J803" s="178" t="s">
        <v>322</v>
      </c>
      <c r="K803" s="183"/>
      <c r="L803" s="184" t="s">
        <v>688</v>
      </c>
      <c r="M803" s="184" t="s">
        <v>323</v>
      </c>
      <c r="T803" s="178"/>
    </row>
    <row r="804" spans="1:20" s="185" customFormat="1" x14ac:dyDescent="0.4">
      <c r="A804" s="178" t="s">
        <v>494</v>
      </c>
      <c r="B804" s="178"/>
      <c r="C804" s="186" t="s">
        <v>2651</v>
      </c>
      <c r="D804" s="179">
        <v>45932</v>
      </c>
      <c r="E804" s="180">
        <v>45966</v>
      </c>
      <c r="F804" s="181">
        <v>-0.41</v>
      </c>
      <c r="G804" s="182" t="s">
        <v>4237</v>
      </c>
      <c r="H804" s="178" t="s">
        <v>4257</v>
      </c>
      <c r="I804" s="178" t="s">
        <v>4836</v>
      </c>
      <c r="J804" s="178" t="s">
        <v>316</v>
      </c>
      <c r="K804" s="183"/>
      <c r="L804" s="184" t="s">
        <v>688</v>
      </c>
      <c r="M804" s="184" t="s">
        <v>317</v>
      </c>
      <c r="T804" s="178"/>
    </row>
    <row r="805" spans="1:20" s="185" customFormat="1" x14ac:dyDescent="0.4">
      <c r="A805" s="178" t="s">
        <v>494</v>
      </c>
      <c r="B805" s="178"/>
      <c r="C805" s="186" t="s">
        <v>2651</v>
      </c>
      <c r="D805" s="179">
        <v>45932</v>
      </c>
      <c r="E805" s="180">
        <v>45966</v>
      </c>
      <c r="F805" s="181">
        <v>-0.41</v>
      </c>
      <c r="G805" s="182" t="s">
        <v>4237</v>
      </c>
      <c r="H805" s="178" t="s">
        <v>4257</v>
      </c>
      <c r="I805" s="178" t="s">
        <v>4837</v>
      </c>
      <c r="J805" s="178" t="s">
        <v>86</v>
      </c>
      <c r="K805" s="183"/>
      <c r="L805" s="184" t="s">
        <v>688</v>
      </c>
      <c r="M805" s="184" t="s">
        <v>87</v>
      </c>
      <c r="T805" s="178"/>
    </row>
    <row r="806" spans="1:20" s="185" customFormat="1" x14ac:dyDescent="0.4">
      <c r="A806" s="178" t="s">
        <v>494</v>
      </c>
      <c r="B806" s="178"/>
      <c r="C806" s="186" t="s">
        <v>2651</v>
      </c>
      <c r="D806" s="179">
        <v>45932</v>
      </c>
      <c r="E806" s="180">
        <v>45966</v>
      </c>
      <c r="F806" s="181">
        <v>-0.41</v>
      </c>
      <c r="G806" s="182" t="s">
        <v>4237</v>
      </c>
      <c r="H806" s="178" t="s">
        <v>4257</v>
      </c>
      <c r="I806" s="178" t="s">
        <v>4838</v>
      </c>
      <c r="J806" s="178" t="s">
        <v>476</v>
      </c>
      <c r="K806" s="183"/>
      <c r="L806" s="184" t="s">
        <v>688</v>
      </c>
      <c r="M806" s="184" t="s">
        <v>477</v>
      </c>
      <c r="T806" s="178"/>
    </row>
    <row r="807" spans="1:20" s="185" customFormat="1" x14ac:dyDescent="0.4">
      <c r="A807" s="178" t="s">
        <v>494</v>
      </c>
      <c r="B807" s="178"/>
      <c r="C807" s="186" t="s">
        <v>2651</v>
      </c>
      <c r="D807" s="179">
        <v>45932</v>
      </c>
      <c r="E807" s="180">
        <v>45966</v>
      </c>
      <c r="F807" s="181">
        <v>-0.41</v>
      </c>
      <c r="G807" s="182" t="s">
        <v>4237</v>
      </c>
      <c r="H807" s="178" t="s">
        <v>4257</v>
      </c>
      <c r="I807" s="178" t="s">
        <v>4839</v>
      </c>
      <c r="J807" s="178" t="s">
        <v>478</v>
      </c>
      <c r="K807" s="183"/>
      <c r="L807" s="184" t="s">
        <v>688</v>
      </c>
      <c r="M807" s="184" t="s">
        <v>479</v>
      </c>
      <c r="T807" s="178"/>
    </row>
    <row r="808" spans="1:20" s="185" customFormat="1" x14ac:dyDescent="0.4">
      <c r="A808" s="178" t="s">
        <v>494</v>
      </c>
      <c r="B808" s="178"/>
      <c r="C808" s="186" t="s">
        <v>2651</v>
      </c>
      <c r="D808" s="179">
        <v>45932</v>
      </c>
      <c r="E808" s="180">
        <v>45966</v>
      </c>
      <c r="F808" s="181">
        <v>-0.41</v>
      </c>
      <c r="G808" s="182" t="s">
        <v>4237</v>
      </c>
      <c r="H808" s="178" t="s">
        <v>4257</v>
      </c>
      <c r="I808" s="178" t="s">
        <v>4840</v>
      </c>
      <c r="J808" s="178" t="s">
        <v>294</v>
      </c>
      <c r="K808" s="183"/>
      <c r="L808" s="184" t="s">
        <v>688</v>
      </c>
      <c r="M808" s="184" t="s">
        <v>295</v>
      </c>
      <c r="T808" s="178"/>
    </row>
    <row r="809" spans="1:20" s="185" customFormat="1" x14ac:dyDescent="0.4">
      <c r="A809" s="178" t="s">
        <v>494</v>
      </c>
      <c r="B809" s="178"/>
      <c r="C809" s="186" t="s">
        <v>2651</v>
      </c>
      <c r="D809" s="179">
        <v>45932</v>
      </c>
      <c r="E809" s="180">
        <v>45966</v>
      </c>
      <c r="F809" s="181">
        <v>-0.41</v>
      </c>
      <c r="G809" s="182" t="s">
        <v>4237</v>
      </c>
      <c r="H809" s="178" t="s">
        <v>4257</v>
      </c>
      <c r="I809" s="178" t="s">
        <v>4841</v>
      </c>
      <c r="J809" s="178" t="s">
        <v>200</v>
      </c>
      <c r="K809" s="183"/>
      <c r="L809" s="184" t="s">
        <v>688</v>
      </c>
      <c r="M809" s="184" t="s">
        <v>201</v>
      </c>
      <c r="T809" s="178"/>
    </row>
    <row r="810" spans="1:20" s="185" customFormat="1" x14ac:dyDescent="0.4">
      <c r="A810" s="178" t="s">
        <v>494</v>
      </c>
      <c r="B810" s="178"/>
      <c r="C810" s="186" t="s">
        <v>2651</v>
      </c>
      <c r="D810" s="179">
        <v>45932</v>
      </c>
      <c r="E810" s="180">
        <v>45966</v>
      </c>
      <c r="F810" s="181">
        <v>-0.41</v>
      </c>
      <c r="G810" s="182" t="s">
        <v>4237</v>
      </c>
      <c r="H810" s="178" t="s">
        <v>4257</v>
      </c>
      <c r="I810" s="178" t="s">
        <v>4842</v>
      </c>
      <c r="J810" s="178" t="s">
        <v>96</v>
      </c>
      <c r="K810" s="183"/>
      <c r="L810" s="184" t="s">
        <v>688</v>
      </c>
      <c r="M810" s="184" t="s">
        <v>97</v>
      </c>
      <c r="T810" s="178"/>
    </row>
    <row r="811" spans="1:20" s="185" customFormat="1" x14ac:dyDescent="0.4">
      <c r="A811" s="178" t="s">
        <v>494</v>
      </c>
      <c r="B811" s="178"/>
      <c r="C811" s="186" t="s">
        <v>2651</v>
      </c>
      <c r="D811" s="179">
        <v>45932</v>
      </c>
      <c r="E811" s="180">
        <v>45966</v>
      </c>
      <c r="F811" s="181">
        <v>-0.41</v>
      </c>
      <c r="G811" s="182" t="s">
        <v>4237</v>
      </c>
      <c r="H811" s="178" t="s">
        <v>4257</v>
      </c>
      <c r="I811" s="178" t="s">
        <v>4843</v>
      </c>
      <c r="J811" s="178" t="s">
        <v>480</v>
      </c>
      <c r="K811" s="183"/>
      <c r="L811" s="184" t="s">
        <v>688</v>
      </c>
      <c r="M811" s="184" t="s">
        <v>481</v>
      </c>
      <c r="T811" s="178"/>
    </row>
    <row r="812" spans="1:20" s="185" customFormat="1" x14ac:dyDescent="0.4">
      <c r="A812" s="178" t="s">
        <v>494</v>
      </c>
      <c r="B812" s="178"/>
      <c r="C812" s="186" t="s">
        <v>2651</v>
      </c>
      <c r="D812" s="179">
        <v>45932</v>
      </c>
      <c r="E812" s="180">
        <v>45966</v>
      </c>
      <c r="F812" s="181">
        <v>-0.41</v>
      </c>
      <c r="G812" s="182" t="s">
        <v>4237</v>
      </c>
      <c r="H812" s="178" t="s">
        <v>4257</v>
      </c>
      <c r="I812" s="178" t="s">
        <v>4844</v>
      </c>
      <c r="J812" s="178" t="s">
        <v>122</v>
      </c>
      <c r="K812" s="183"/>
      <c r="L812" s="184" t="s">
        <v>688</v>
      </c>
      <c r="M812" s="184" t="s">
        <v>123</v>
      </c>
      <c r="T812" s="178"/>
    </row>
    <row r="813" spans="1:20" s="185" customFormat="1" x14ac:dyDescent="0.4">
      <c r="A813" s="178" t="s">
        <v>494</v>
      </c>
      <c r="B813" s="178"/>
      <c r="C813" s="186" t="s">
        <v>2651</v>
      </c>
      <c r="D813" s="179">
        <v>45932</v>
      </c>
      <c r="E813" s="180">
        <v>45966</v>
      </c>
      <c r="F813" s="181">
        <v>-0.41</v>
      </c>
      <c r="G813" s="182" t="s">
        <v>4237</v>
      </c>
      <c r="H813" s="178" t="s">
        <v>4257</v>
      </c>
      <c r="I813" s="178" t="s">
        <v>4845</v>
      </c>
      <c r="J813" s="178" t="s">
        <v>503</v>
      </c>
      <c r="K813" s="183"/>
      <c r="L813" s="184" t="s">
        <v>688</v>
      </c>
      <c r="M813" s="184" t="s">
        <v>504</v>
      </c>
      <c r="T813" s="178"/>
    </row>
    <row r="814" spans="1:20" s="185" customFormat="1" x14ac:dyDescent="0.4">
      <c r="A814" s="178" t="s">
        <v>494</v>
      </c>
      <c r="B814" s="178"/>
      <c r="C814" s="186" t="s">
        <v>2651</v>
      </c>
      <c r="D814" s="179">
        <v>45932</v>
      </c>
      <c r="E814" s="180">
        <v>45966</v>
      </c>
      <c r="F814" s="181">
        <v>-0.41</v>
      </c>
      <c r="G814" s="182" t="s">
        <v>4237</v>
      </c>
      <c r="H814" s="178" t="s">
        <v>4257</v>
      </c>
      <c r="I814" s="178" t="s">
        <v>4846</v>
      </c>
      <c r="J814" s="178" t="s">
        <v>146</v>
      </c>
      <c r="K814" s="183"/>
      <c r="L814" s="184" t="s">
        <v>688</v>
      </c>
      <c r="M814" s="184" t="s">
        <v>147</v>
      </c>
      <c r="T814" s="178"/>
    </row>
    <row r="815" spans="1:20" s="185" customFormat="1" x14ac:dyDescent="0.4">
      <c r="A815" s="178" t="s">
        <v>494</v>
      </c>
      <c r="B815" s="178"/>
      <c r="C815" s="186" t="s">
        <v>2651</v>
      </c>
      <c r="D815" s="179">
        <v>45932</v>
      </c>
      <c r="E815" s="180">
        <v>45966</v>
      </c>
      <c r="F815" s="181">
        <v>-0.41</v>
      </c>
      <c r="G815" s="182" t="s">
        <v>4237</v>
      </c>
      <c r="H815" s="178" t="s">
        <v>4257</v>
      </c>
      <c r="I815" s="178" t="s">
        <v>4847</v>
      </c>
      <c r="J815" s="178" t="s">
        <v>482</v>
      </c>
      <c r="K815" s="183"/>
      <c r="L815" s="184" t="s">
        <v>688</v>
      </c>
      <c r="M815" s="184" t="s">
        <v>483</v>
      </c>
      <c r="T815" s="178"/>
    </row>
    <row r="816" spans="1:20" s="185" customFormat="1" x14ac:dyDescent="0.4">
      <c r="A816" s="178" t="s">
        <v>494</v>
      </c>
      <c r="B816" s="178"/>
      <c r="C816" s="186" t="s">
        <v>2651</v>
      </c>
      <c r="D816" s="179">
        <v>45932</v>
      </c>
      <c r="E816" s="180">
        <v>45966</v>
      </c>
      <c r="F816" s="181">
        <v>-0.41</v>
      </c>
      <c r="G816" s="182" t="s">
        <v>4237</v>
      </c>
      <c r="H816" s="178" t="s">
        <v>4257</v>
      </c>
      <c r="I816" s="178" t="s">
        <v>4848</v>
      </c>
      <c r="J816" s="178" t="s">
        <v>222</v>
      </c>
      <c r="K816" s="183"/>
      <c r="L816" s="184" t="s">
        <v>688</v>
      </c>
      <c r="M816" s="184" t="s">
        <v>223</v>
      </c>
      <c r="T816" s="178"/>
    </row>
    <row r="817" spans="1:20" s="185" customFormat="1" x14ac:dyDescent="0.4">
      <c r="A817" s="178" t="s">
        <v>494</v>
      </c>
      <c r="B817" s="178"/>
      <c r="C817" s="186" t="s">
        <v>2651</v>
      </c>
      <c r="D817" s="179">
        <v>45932</v>
      </c>
      <c r="E817" s="180">
        <v>45966</v>
      </c>
      <c r="F817" s="181">
        <v>-0.41</v>
      </c>
      <c r="G817" s="182" t="s">
        <v>4237</v>
      </c>
      <c r="H817" s="178" t="s">
        <v>4257</v>
      </c>
      <c r="I817" s="178" t="s">
        <v>4849</v>
      </c>
      <c r="J817" s="178" t="s">
        <v>364</v>
      </c>
      <c r="K817" s="183"/>
      <c r="L817" s="184" t="s">
        <v>688</v>
      </c>
      <c r="M817" s="184" t="s">
        <v>365</v>
      </c>
      <c r="T817" s="178"/>
    </row>
    <row r="818" spans="1:20" s="185" customFormat="1" x14ac:dyDescent="0.4">
      <c r="A818" s="178" t="s">
        <v>494</v>
      </c>
      <c r="B818" s="178"/>
      <c r="C818" s="186" t="s">
        <v>2651</v>
      </c>
      <c r="D818" s="179">
        <v>45932</v>
      </c>
      <c r="E818" s="180">
        <v>45966</v>
      </c>
      <c r="F818" s="181">
        <v>-0.41</v>
      </c>
      <c r="G818" s="182" t="s">
        <v>4237</v>
      </c>
      <c r="H818" s="178" t="s">
        <v>4257</v>
      </c>
      <c r="I818" s="178" t="s">
        <v>4849</v>
      </c>
      <c r="J818" s="178" t="s">
        <v>364</v>
      </c>
      <c r="K818" s="183"/>
      <c r="L818" s="184" t="s">
        <v>688</v>
      </c>
      <c r="M818" s="184" t="s">
        <v>365</v>
      </c>
      <c r="T818" s="178"/>
    </row>
    <row r="819" spans="1:20" s="185" customFormat="1" x14ac:dyDescent="0.4">
      <c r="A819" s="178" t="s">
        <v>494</v>
      </c>
      <c r="B819" s="178"/>
      <c r="C819" s="186" t="s">
        <v>2651</v>
      </c>
      <c r="D819" s="179">
        <v>45932</v>
      </c>
      <c r="E819" s="180">
        <v>45966</v>
      </c>
      <c r="F819" s="181">
        <v>-0.41</v>
      </c>
      <c r="G819" s="182" t="s">
        <v>4237</v>
      </c>
      <c r="H819" s="178" t="s">
        <v>4257</v>
      </c>
      <c r="I819" s="178" t="s">
        <v>4850</v>
      </c>
      <c r="J819" s="178" t="s">
        <v>442</v>
      </c>
      <c r="K819" s="183"/>
      <c r="L819" s="184" t="s">
        <v>688</v>
      </c>
      <c r="M819" s="184" t="s">
        <v>443</v>
      </c>
      <c r="T819" s="178"/>
    </row>
    <row r="820" spans="1:20" s="185" customFormat="1" x14ac:dyDescent="0.4">
      <c r="A820" s="178" t="s">
        <v>494</v>
      </c>
      <c r="B820" s="178"/>
      <c r="C820" s="186" t="s">
        <v>2651</v>
      </c>
      <c r="D820" s="179">
        <v>45932</v>
      </c>
      <c r="E820" s="180">
        <v>45966</v>
      </c>
      <c r="F820" s="181">
        <v>-0.41</v>
      </c>
      <c r="G820" s="182" t="s">
        <v>4237</v>
      </c>
      <c r="H820" s="178" t="s">
        <v>4257</v>
      </c>
      <c r="I820" s="178" t="s">
        <v>4851</v>
      </c>
      <c r="J820" s="178" t="s">
        <v>444</v>
      </c>
      <c r="K820" s="183"/>
      <c r="L820" s="184" t="s">
        <v>688</v>
      </c>
      <c r="M820" s="184" t="s">
        <v>445</v>
      </c>
      <c r="T820" s="178"/>
    </row>
    <row r="821" spans="1:20" s="185" customFormat="1" x14ac:dyDescent="0.4">
      <c r="A821" s="178" t="s">
        <v>494</v>
      </c>
      <c r="B821" s="178"/>
      <c r="C821" s="186" t="s">
        <v>2651</v>
      </c>
      <c r="D821" s="179">
        <v>45932</v>
      </c>
      <c r="E821" s="180">
        <v>45966</v>
      </c>
      <c r="F821" s="181">
        <v>-0.41</v>
      </c>
      <c r="G821" s="182" t="s">
        <v>4237</v>
      </c>
      <c r="H821" s="178" t="s">
        <v>4257</v>
      </c>
      <c r="I821" s="178" t="s">
        <v>4852</v>
      </c>
      <c r="J821" s="178" t="s">
        <v>88</v>
      </c>
      <c r="K821" s="183"/>
      <c r="L821" s="184" t="s">
        <v>688</v>
      </c>
      <c r="M821" s="184" t="s">
        <v>89</v>
      </c>
      <c r="T821" s="178"/>
    </row>
    <row r="822" spans="1:20" s="185" customFormat="1" x14ac:dyDescent="0.4">
      <c r="A822" s="178" t="s">
        <v>494</v>
      </c>
      <c r="B822" s="178"/>
      <c r="C822" s="186" t="s">
        <v>2651</v>
      </c>
      <c r="D822" s="179">
        <v>45932</v>
      </c>
      <c r="E822" s="180">
        <v>45966</v>
      </c>
      <c r="F822" s="181">
        <v>-0.41</v>
      </c>
      <c r="G822" s="182" t="s">
        <v>4237</v>
      </c>
      <c r="H822" s="178" t="s">
        <v>4257</v>
      </c>
      <c r="I822" s="178" t="s">
        <v>4853</v>
      </c>
      <c r="J822" s="178" t="s">
        <v>212</v>
      </c>
      <c r="K822" s="183"/>
      <c r="L822" s="184" t="s">
        <v>688</v>
      </c>
      <c r="M822" s="184" t="s">
        <v>213</v>
      </c>
      <c r="T822" s="178"/>
    </row>
    <row r="823" spans="1:20" s="185" customFormat="1" x14ac:dyDescent="0.4">
      <c r="A823" s="178" t="s">
        <v>494</v>
      </c>
      <c r="B823" s="178"/>
      <c r="C823" s="186" t="s">
        <v>2651</v>
      </c>
      <c r="D823" s="179">
        <v>45932</v>
      </c>
      <c r="E823" s="180">
        <v>45966</v>
      </c>
      <c r="F823" s="181">
        <v>-0.41</v>
      </c>
      <c r="G823" s="182" t="s">
        <v>4237</v>
      </c>
      <c r="H823" s="178" t="s">
        <v>4257</v>
      </c>
      <c r="I823" s="178" t="s">
        <v>4854</v>
      </c>
      <c r="J823" s="178" t="s">
        <v>501</v>
      </c>
      <c r="K823" s="183"/>
      <c r="L823" s="184" t="s">
        <v>688</v>
      </c>
      <c r="M823" s="184" t="s">
        <v>502</v>
      </c>
      <c r="T823" s="178"/>
    </row>
    <row r="824" spans="1:20" s="185" customFormat="1" x14ac:dyDescent="0.4">
      <c r="A824" s="178" t="s">
        <v>494</v>
      </c>
      <c r="B824" s="178"/>
      <c r="C824" s="186" t="s">
        <v>2651</v>
      </c>
      <c r="D824" s="179">
        <v>45932</v>
      </c>
      <c r="E824" s="180">
        <v>45966</v>
      </c>
      <c r="F824" s="181">
        <v>-0.41</v>
      </c>
      <c r="G824" s="182" t="s">
        <v>4237</v>
      </c>
      <c r="H824" s="178" t="s">
        <v>4257</v>
      </c>
      <c r="I824" s="178" t="s">
        <v>4855</v>
      </c>
      <c r="J824" s="178" t="s">
        <v>214</v>
      </c>
      <c r="K824" s="183"/>
      <c r="L824" s="184" t="s">
        <v>688</v>
      </c>
      <c r="M824" s="184" t="s">
        <v>215</v>
      </c>
      <c r="T824" s="178"/>
    </row>
    <row r="825" spans="1:20" s="185" customFormat="1" x14ac:dyDescent="0.4">
      <c r="A825" s="178" t="s">
        <v>494</v>
      </c>
      <c r="B825" s="178"/>
      <c r="C825" s="186" t="s">
        <v>2651</v>
      </c>
      <c r="D825" s="179">
        <v>45932</v>
      </c>
      <c r="E825" s="180">
        <v>45966</v>
      </c>
      <c r="F825" s="181">
        <v>-0.41</v>
      </c>
      <c r="G825" s="182" t="s">
        <v>4237</v>
      </c>
      <c r="H825" s="178" t="s">
        <v>4257</v>
      </c>
      <c r="I825" s="178" t="s">
        <v>4856</v>
      </c>
      <c r="J825" s="178" t="s">
        <v>360</v>
      </c>
      <c r="K825" s="183"/>
      <c r="L825" s="184" t="s">
        <v>688</v>
      </c>
      <c r="M825" s="184" t="s">
        <v>361</v>
      </c>
      <c r="T825" s="178"/>
    </row>
    <row r="826" spans="1:20" s="185" customFormat="1" x14ac:dyDescent="0.4">
      <c r="A826" s="178" t="s">
        <v>494</v>
      </c>
      <c r="B826" s="178"/>
      <c r="C826" s="186" t="s">
        <v>2651</v>
      </c>
      <c r="D826" s="179">
        <v>45932</v>
      </c>
      <c r="E826" s="180">
        <v>45966</v>
      </c>
      <c r="F826" s="181">
        <v>-0.41</v>
      </c>
      <c r="G826" s="182" t="s">
        <v>4237</v>
      </c>
      <c r="H826" s="178" t="s">
        <v>4257</v>
      </c>
      <c r="I826" s="178" t="s">
        <v>4857</v>
      </c>
      <c r="J826" s="178" t="s">
        <v>260</v>
      </c>
      <c r="K826" s="183"/>
      <c r="L826" s="184" t="s">
        <v>688</v>
      </c>
      <c r="M826" s="184" t="s">
        <v>261</v>
      </c>
      <c r="T826" s="178"/>
    </row>
    <row r="827" spans="1:20" s="185" customFormat="1" x14ac:dyDescent="0.4">
      <c r="A827" s="178" t="s">
        <v>494</v>
      </c>
      <c r="B827" s="178"/>
      <c r="C827" s="186" t="s">
        <v>2651</v>
      </c>
      <c r="D827" s="179">
        <v>45932</v>
      </c>
      <c r="E827" s="180">
        <v>45966</v>
      </c>
      <c r="F827" s="181">
        <v>-0.41</v>
      </c>
      <c r="G827" s="182" t="s">
        <v>4237</v>
      </c>
      <c r="H827" s="178" t="s">
        <v>4257</v>
      </c>
      <c r="I827" s="178" t="s">
        <v>4858</v>
      </c>
      <c r="J827" s="178" t="s">
        <v>346</v>
      </c>
      <c r="K827" s="183"/>
      <c r="L827" s="184" t="s">
        <v>688</v>
      </c>
      <c r="M827" s="184" t="s">
        <v>347</v>
      </c>
      <c r="T827" s="178"/>
    </row>
    <row r="828" spans="1:20" s="185" customFormat="1" x14ac:dyDescent="0.4">
      <c r="A828" s="178" t="s">
        <v>494</v>
      </c>
      <c r="B828" s="178"/>
      <c r="C828" s="186" t="s">
        <v>2651</v>
      </c>
      <c r="D828" s="179">
        <v>45932</v>
      </c>
      <c r="E828" s="180">
        <v>45966</v>
      </c>
      <c r="F828" s="181">
        <v>-0.41</v>
      </c>
      <c r="G828" s="182" t="s">
        <v>4237</v>
      </c>
      <c r="H828" s="178" t="s">
        <v>4257</v>
      </c>
      <c r="I828" s="178" t="s">
        <v>4859</v>
      </c>
      <c r="J828" s="178" t="s">
        <v>216</v>
      </c>
      <c r="K828" s="183"/>
      <c r="L828" s="184" t="s">
        <v>688</v>
      </c>
      <c r="M828" s="184" t="s">
        <v>217</v>
      </c>
      <c r="T828" s="178"/>
    </row>
    <row r="829" spans="1:20" s="185" customFormat="1" x14ac:dyDescent="0.4">
      <c r="A829" s="178" t="s">
        <v>494</v>
      </c>
      <c r="B829" s="178"/>
      <c r="C829" s="186" t="s">
        <v>2651</v>
      </c>
      <c r="D829" s="179">
        <v>45932</v>
      </c>
      <c r="E829" s="180">
        <v>45966</v>
      </c>
      <c r="F829" s="181">
        <v>-0.41</v>
      </c>
      <c r="G829" s="182" t="s">
        <v>4237</v>
      </c>
      <c r="H829" s="178" t="s">
        <v>4257</v>
      </c>
      <c r="I829" s="178" t="s">
        <v>4860</v>
      </c>
      <c r="J829" s="178" t="s">
        <v>26</v>
      </c>
      <c r="K829" s="183"/>
      <c r="L829" s="184" t="s">
        <v>688</v>
      </c>
      <c r="M829" s="184" t="s">
        <v>27</v>
      </c>
      <c r="T829" s="178"/>
    </row>
    <row r="830" spans="1:20" s="185" customFormat="1" x14ac:dyDescent="0.4">
      <c r="A830" s="178" t="s">
        <v>494</v>
      </c>
      <c r="B830" s="178"/>
      <c r="C830" s="186" t="s">
        <v>2651</v>
      </c>
      <c r="D830" s="179">
        <v>45932</v>
      </c>
      <c r="E830" s="180">
        <v>45966</v>
      </c>
      <c r="F830" s="181">
        <v>-0.41</v>
      </c>
      <c r="G830" s="182" t="s">
        <v>4237</v>
      </c>
      <c r="H830" s="178" t="s">
        <v>4257</v>
      </c>
      <c r="I830" s="178" t="s">
        <v>4861</v>
      </c>
      <c r="J830" s="178" t="s">
        <v>446</v>
      </c>
      <c r="K830" s="183"/>
      <c r="L830" s="184" t="s">
        <v>688</v>
      </c>
      <c r="M830" s="184" t="s">
        <v>447</v>
      </c>
      <c r="T830" s="178"/>
    </row>
    <row r="831" spans="1:20" s="185" customFormat="1" x14ac:dyDescent="0.4">
      <c r="A831" s="178" t="s">
        <v>494</v>
      </c>
      <c r="B831" s="178"/>
      <c r="C831" s="186" t="s">
        <v>2651</v>
      </c>
      <c r="D831" s="179">
        <v>45932</v>
      </c>
      <c r="E831" s="180">
        <v>45966</v>
      </c>
      <c r="F831" s="181">
        <v>-0.41</v>
      </c>
      <c r="G831" s="182" t="s">
        <v>4237</v>
      </c>
      <c r="H831" s="178" t="s">
        <v>4257</v>
      </c>
      <c r="I831" s="178" t="s">
        <v>4862</v>
      </c>
      <c r="J831" s="178" t="s">
        <v>448</v>
      </c>
      <c r="K831" s="183"/>
      <c r="L831" s="184" t="s">
        <v>688</v>
      </c>
      <c r="M831" s="184" t="s">
        <v>449</v>
      </c>
      <c r="T831" s="178"/>
    </row>
    <row r="832" spans="1:20" s="185" customFormat="1" x14ac:dyDescent="0.4">
      <c r="A832" s="178" t="s">
        <v>494</v>
      </c>
      <c r="B832" s="178"/>
      <c r="C832" s="186" t="s">
        <v>2651</v>
      </c>
      <c r="D832" s="179">
        <v>45932</v>
      </c>
      <c r="E832" s="180">
        <v>45966</v>
      </c>
      <c r="F832" s="181">
        <v>-0.41</v>
      </c>
      <c r="G832" s="182" t="s">
        <v>4237</v>
      </c>
      <c r="H832" s="178" t="s">
        <v>4257</v>
      </c>
      <c r="I832" s="178" t="s">
        <v>4863</v>
      </c>
      <c r="J832" s="178" t="s">
        <v>450</v>
      </c>
      <c r="K832" s="183"/>
      <c r="L832" s="184" t="s">
        <v>688</v>
      </c>
      <c r="M832" s="184" t="s">
        <v>451</v>
      </c>
      <c r="T832" s="178"/>
    </row>
    <row r="833" spans="1:20" s="185" customFormat="1" x14ac:dyDescent="0.4">
      <c r="A833" s="178" t="s">
        <v>494</v>
      </c>
      <c r="B833" s="178"/>
      <c r="C833" s="186" t="s">
        <v>2651</v>
      </c>
      <c r="D833" s="179">
        <v>45932</v>
      </c>
      <c r="E833" s="180">
        <v>45966</v>
      </c>
      <c r="F833" s="181">
        <v>-0.41</v>
      </c>
      <c r="G833" s="182" t="s">
        <v>4237</v>
      </c>
      <c r="H833" s="178" t="s">
        <v>4257</v>
      </c>
      <c r="I833" s="178" t="s">
        <v>4864</v>
      </c>
      <c r="J833" s="178" t="s">
        <v>452</v>
      </c>
      <c r="K833" s="183"/>
      <c r="L833" s="184" t="s">
        <v>688</v>
      </c>
      <c r="M833" s="184" t="s">
        <v>453</v>
      </c>
      <c r="T833" s="178"/>
    </row>
    <row r="834" spans="1:20" s="185" customFormat="1" x14ac:dyDescent="0.4">
      <c r="A834" s="178" t="s">
        <v>494</v>
      </c>
      <c r="B834" s="178"/>
      <c r="C834" s="186" t="s">
        <v>2651</v>
      </c>
      <c r="D834" s="179">
        <v>45932</v>
      </c>
      <c r="E834" s="180">
        <v>45966</v>
      </c>
      <c r="F834" s="181">
        <v>-0.41</v>
      </c>
      <c r="G834" s="182" t="s">
        <v>4237</v>
      </c>
      <c r="H834" s="178" t="s">
        <v>4257</v>
      </c>
      <c r="I834" s="178" t="s">
        <v>4865</v>
      </c>
      <c r="J834" s="178" t="s">
        <v>454</v>
      </c>
      <c r="K834" s="183"/>
      <c r="L834" s="184" t="s">
        <v>688</v>
      </c>
      <c r="M834" s="184" t="s">
        <v>455</v>
      </c>
      <c r="T834" s="178"/>
    </row>
    <row r="835" spans="1:20" s="185" customFormat="1" x14ac:dyDescent="0.4">
      <c r="A835" s="178" t="s">
        <v>494</v>
      </c>
      <c r="B835" s="178"/>
      <c r="C835" s="186" t="s">
        <v>2651</v>
      </c>
      <c r="D835" s="179">
        <v>45932</v>
      </c>
      <c r="E835" s="180">
        <v>45966</v>
      </c>
      <c r="F835" s="181">
        <v>-0.41</v>
      </c>
      <c r="G835" s="182" t="s">
        <v>4237</v>
      </c>
      <c r="H835" s="178" t="s">
        <v>4257</v>
      </c>
      <c r="I835" s="178" t="s">
        <v>4866</v>
      </c>
      <c r="J835" s="178" t="s">
        <v>310</v>
      </c>
      <c r="K835" s="183"/>
      <c r="L835" s="184" t="s">
        <v>688</v>
      </c>
      <c r="M835" s="184" t="s">
        <v>311</v>
      </c>
      <c r="T835" s="178"/>
    </row>
    <row r="836" spans="1:20" s="185" customFormat="1" x14ac:dyDescent="0.4">
      <c r="A836" s="178" t="s">
        <v>494</v>
      </c>
      <c r="B836" s="178"/>
      <c r="C836" s="186" t="s">
        <v>2651</v>
      </c>
      <c r="D836" s="179">
        <v>45932</v>
      </c>
      <c r="E836" s="180">
        <v>45966</v>
      </c>
      <c r="F836" s="181">
        <v>-0.41</v>
      </c>
      <c r="G836" s="182" t="s">
        <v>4237</v>
      </c>
      <c r="H836" s="178" t="s">
        <v>4257</v>
      </c>
      <c r="I836" s="178" t="s">
        <v>4867</v>
      </c>
      <c r="J836" s="178" t="s">
        <v>22</v>
      </c>
      <c r="K836" s="183"/>
      <c r="L836" s="184" t="s">
        <v>688</v>
      </c>
      <c r="M836" s="184" t="s">
        <v>23</v>
      </c>
      <c r="T836" s="178"/>
    </row>
    <row r="837" spans="1:20" s="185" customFormat="1" x14ac:dyDescent="0.4">
      <c r="A837" s="178" t="s">
        <v>494</v>
      </c>
      <c r="B837" s="178"/>
      <c r="C837" s="186" t="s">
        <v>2651</v>
      </c>
      <c r="D837" s="179">
        <v>45932</v>
      </c>
      <c r="E837" s="180">
        <v>45966</v>
      </c>
      <c r="F837" s="181">
        <v>-0.41</v>
      </c>
      <c r="G837" s="182" t="s">
        <v>4237</v>
      </c>
      <c r="H837" s="178" t="s">
        <v>4257</v>
      </c>
      <c r="I837" s="178" t="s">
        <v>4868</v>
      </c>
      <c r="J837" s="178" t="s">
        <v>62</v>
      </c>
      <c r="K837" s="183"/>
      <c r="L837" s="184" t="s">
        <v>688</v>
      </c>
      <c r="M837" s="184" t="s">
        <v>63</v>
      </c>
      <c r="T837" s="178"/>
    </row>
    <row r="838" spans="1:20" s="185" customFormat="1" x14ac:dyDescent="0.4">
      <c r="A838" s="178" t="s">
        <v>494</v>
      </c>
      <c r="B838" s="178"/>
      <c r="C838" s="186" t="s">
        <v>2651</v>
      </c>
      <c r="D838" s="179">
        <v>45932</v>
      </c>
      <c r="E838" s="180">
        <v>45966</v>
      </c>
      <c r="F838" s="181">
        <v>-0.41</v>
      </c>
      <c r="G838" s="182" t="s">
        <v>4237</v>
      </c>
      <c r="H838" s="178" t="s">
        <v>4257</v>
      </c>
      <c r="I838" s="178" t="s">
        <v>4869</v>
      </c>
      <c r="J838" s="178" t="s">
        <v>90</v>
      </c>
      <c r="K838" s="183"/>
      <c r="L838" s="184" t="s">
        <v>688</v>
      </c>
      <c r="M838" s="184" t="s">
        <v>91</v>
      </c>
      <c r="T838" s="178"/>
    </row>
    <row r="839" spans="1:20" s="185" customFormat="1" x14ac:dyDescent="0.4">
      <c r="A839" s="178" t="s">
        <v>494</v>
      </c>
      <c r="B839" s="178"/>
      <c r="C839" s="186" t="s">
        <v>2651</v>
      </c>
      <c r="D839" s="179">
        <v>45932</v>
      </c>
      <c r="E839" s="180">
        <v>45966</v>
      </c>
      <c r="F839" s="181">
        <v>-0.41</v>
      </c>
      <c r="G839" s="182" t="s">
        <v>4237</v>
      </c>
      <c r="H839" s="178" t="s">
        <v>4257</v>
      </c>
      <c r="I839" s="178" t="s">
        <v>4870</v>
      </c>
      <c r="J839" s="178" t="s">
        <v>134</v>
      </c>
      <c r="K839" s="183"/>
      <c r="L839" s="184" t="s">
        <v>688</v>
      </c>
      <c r="M839" s="184" t="s">
        <v>135</v>
      </c>
      <c r="T839" s="178"/>
    </row>
    <row r="840" spans="1:20" s="185" customFormat="1" x14ac:dyDescent="0.4">
      <c r="A840" s="178" t="s">
        <v>494</v>
      </c>
      <c r="B840" s="178"/>
      <c r="C840" s="186" t="s">
        <v>2651</v>
      </c>
      <c r="D840" s="179">
        <v>45932</v>
      </c>
      <c r="E840" s="180">
        <v>45966</v>
      </c>
      <c r="F840" s="181">
        <v>-0.41</v>
      </c>
      <c r="G840" s="182" t="s">
        <v>4237</v>
      </c>
      <c r="H840" s="178" t="s">
        <v>4257</v>
      </c>
      <c r="I840" s="178" t="s">
        <v>4871</v>
      </c>
      <c r="J840" s="178" t="s">
        <v>456</v>
      </c>
      <c r="K840" s="183"/>
      <c r="L840" s="184" t="s">
        <v>688</v>
      </c>
      <c r="M840" s="184" t="s">
        <v>457</v>
      </c>
      <c r="T840" s="178"/>
    </row>
    <row r="841" spans="1:20" s="185" customFormat="1" x14ac:dyDescent="0.4">
      <c r="A841" s="178" t="s">
        <v>494</v>
      </c>
      <c r="B841" s="178"/>
      <c r="C841" s="186" t="s">
        <v>2651</v>
      </c>
      <c r="D841" s="179">
        <v>45932</v>
      </c>
      <c r="E841" s="180">
        <v>45966</v>
      </c>
      <c r="F841" s="181">
        <v>-0.41</v>
      </c>
      <c r="G841" s="182" t="s">
        <v>4237</v>
      </c>
      <c r="H841" s="178" t="s">
        <v>4257</v>
      </c>
      <c r="I841" s="178" t="s">
        <v>4872</v>
      </c>
      <c r="J841" s="178" t="s">
        <v>118</v>
      </c>
      <c r="K841" s="183"/>
      <c r="L841" s="184" t="s">
        <v>688</v>
      </c>
      <c r="M841" s="184" t="s">
        <v>119</v>
      </c>
      <c r="T841" s="178"/>
    </row>
    <row r="842" spans="1:20" s="185" customFormat="1" x14ac:dyDescent="0.4">
      <c r="A842" s="178" t="s">
        <v>494</v>
      </c>
      <c r="B842" s="178"/>
      <c r="C842" s="186" t="s">
        <v>2651</v>
      </c>
      <c r="D842" s="179">
        <v>45932</v>
      </c>
      <c r="E842" s="180">
        <v>45966</v>
      </c>
      <c r="F842" s="181">
        <v>-0.41</v>
      </c>
      <c r="G842" s="182" t="s">
        <v>4237</v>
      </c>
      <c r="H842" s="178" t="s">
        <v>4257</v>
      </c>
      <c r="I842" s="178" t="s">
        <v>4872</v>
      </c>
      <c r="J842" s="178" t="s">
        <v>118</v>
      </c>
      <c r="K842" s="183"/>
      <c r="L842" s="184" t="s">
        <v>688</v>
      </c>
      <c r="M842" s="184" t="s">
        <v>119</v>
      </c>
      <c r="T842" s="178"/>
    </row>
    <row r="843" spans="1:20" s="185" customFormat="1" x14ac:dyDescent="0.4">
      <c r="A843" s="178" t="s">
        <v>494</v>
      </c>
      <c r="B843" s="178"/>
      <c r="C843" s="186" t="s">
        <v>2651</v>
      </c>
      <c r="D843" s="179">
        <v>45932</v>
      </c>
      <c r="E843" s="180">
        <v>45966</v>
      </c>
      <c r="F843" s="181">
        <v>-0.41</v>
      </c>
      <c r="G843" s="182" t="s">
        <v>4237</v>
      </c>
      <c r="H843" s="178" t="s">
        <v>4257</v>
      </c>
      <c r="I843" s="178" t="s">
        <v>4873</v>
      </c>
      <c r="J843" s="178" t="s">
        <v>458</v>
      </c>
      <c r="K843" s="183"/>
      <c r="L843" s="184" t="s">
        <v>688</v>
      </c>
      <c r="M843" s="184" t="s">
        <v>459</v>
      </c>
      <c r="T843" s="178"/>
    </row>
    <row r="844" spans="1:20" s="185" customFormat="1" x14ac:dyDescent="0.4">
      <c r="A844" s="178" t="s">
        <v>494</v>
      </c>
      <c r="B844" s="178"/>
      <c r="C844" s="186" t="s">
        <v>2651</v>
      </c>
      <c r="D844" s="179">
        <v>45932</v>
      </c>
      <c r="E844" s="180">
        <v>45966</v>
      </c>
      <c r="F844" s="181">
        <v>-0.41</v>
      </c>
      <c r="G844" s="182" t="s">
        <v>4237</v>
      </c>
      <c r="H844" s="178" t="s">
        <v>4257</v>
      </c>
      <c r="I844" s="178" t="s">
        <v>4874</v>
      </c>
      <c r="J844" s="178" t="s">
        <v>492</v>
      </c>
      <c r="K844" s="183"/>
      <c r="L844" s="184" t="s">
        <v>688</v>
      </c>
      <c r="M844" s="184" t="s">
        <v>493</v>
      </c>
      <c r="T844" s="178"/>
    </row>
    <row r="845" spans="1:20" s="185" customFormat="1" x14ac:dyDescent="0.4">
      <c r="A845" s="178" t="s">
        <v>494</v>
      </c>
      <c r="B845" s="178"/>
      <c r="C845" s="186" t="s">
        <v>2651</v>
      </c>
      <c r="D845" s="179">
        <v>45932</v>
      </c>
      <c r="E845" s="180">
        <v>45966</v>
      </c>
      <c r="F845" s="181">
        <v>-0.41</v>
      </c>
      <c r="G845" s="182" t="s">
        <v>4237</v>
      </c>
      <c r="H845" s="178" t="s">
        <v>4257</v>
      </c>
      <c r="I845" s="178" t="s">
        <v>4875</v>
      </c>
      <c r="J845" s="178" t="s">
        <v>12</v>
      </c>
      <c r="K845" s="183"/>
      <c r="L845" s="184" t="s">
        <v>688</v>
      </c>
      <c r="M845" s="184" t="s">
        <v>13</v>
      </c>
      <c r="T845" s="178"/>
    </row>
    <row r="846" spans="1:20" s="185" customFormat="1" x14ac:dyDescent="0.4">
      <c r="A846" s="178" t="s">
        <v>494</v>
      </c>
      <c r="B846" s="178"/>
      <c r="C846" s="186" t="s">
        <v>2651</v>
      </c>
      <c r="D846" s="179">
        <v>45932</v>
      </c>
      <c r="E846" s="180">
        <v>45966</v>
      </c>
      <c r="F846" s="181">
        <v>-0.41</v>
      </c>
      <c r="G846" s="182" t="s">
        <v>4237</v>
      </c>
      <c r="H846" s="178" t="s">
        <v>4257</v>
      </c>
      <c r="I846" s="178" t="s">
        <v>4876</v>
      </c>
      <c r="J846" s="178" t="s">
        <v>334</v>
      </c>
      <c r="K846" s="183"/>
      <c r="L846" s="184" t="s">
        <v>688</v>
      </c>
      <c r="M846" s="184" t="s">
        <v>335</v>
      </c>
      <c r="T846" s="178"/>
    </row>
    <row r="847" spans="1:20" s="185" customFormat="1" x14ac:dyDescent="0.4">
      <c r="A847" s="178" t="s">
        <v>494</v>
      </c>
      <c r="B847" s="178"/>
      <c r="C847" s="186" t="s">
        <v>2651</v>
      </c>
      <c r="D847" s="179">
        <v>45932</v>
      </c>
      <c r="E847" s="180">
        <v>45966</v>
      </c>
      <c r="F847" s="181">
        <v>-0.41</v>
      </c>
      <c r="G847" s="182" t="s">
        <v>4237</v>
      </c>
      <c r="H847" s="178" t="s">
        <v>4257</v>
      </c>
      <c r="I847" s="178" t="s">
        <v>4877</v>
      </c>
      <c r="J847" s="178" t="s">
        <v>220</v>
      </c>
      <c r="K847" s="183"/>
      <c r="L847" s="184" t="s">
        <v>688</v>
      </c>
      <c r="M847" s="184" t="s">
        <v>221</v>
      </c>
      <c r="T847" s="178"/>
    </row>
    <row r="848" spans="1:20" s="185" customFormat="1" x14ac:dyDescent="0.4">
      <c r="A848" s="178" t="s">
        <v>494</v>
      </c>
      <c r="B848" s="178"/>
      <c r="C848" s="186" t="s">
        <v>2651</v>
      </c>
      <c r="D848" s="179">
        <v>45932</v>
      </c>
      <c r="E848" s="180">
        <v>45966</v>
      </c>
      <c r="F848" s="181">
        <v>-0.41</v>
      </c>
      <c r="G848" s="182" t="s">
        <v>4237</v>
      </c>
      <c r="H848" s="178" t="s">
        <v>4257</v>
      </c>
      <c r="I848" s="178" t="s">
        <v>4878</v>
      </c>
      <c r="J848" s="178" t="s">
        <v>252</v>
      </c>
      <c r="K848" s="183"/>
      <c r="L848" s="184" t="s">
        <v>688</v>
      </c>
      <c r="M848" s="184" t="s">
        <v>253</v>
      </c>
      <c r="T848" s="178"/>
    </row>
    <row r="849" spans="1:20" s="185" customFormat="1" x14ac:dyDescent="0.4">
      <c r="A849" s="178" t="s">
        <v>494</v>
      </c>
      <c r="B849" s="178"/>
      <c r="C849" s="186" t="s">
        <v>2651</v>
      </c>
      <c r="D849" s="179">
        <v>45932</v>
      </c>
      <c r="E849" s="180">
        <v>45966</v>
      </c>
      <c r="F849" s="181">
        <v>-0.41</v>
      </c>
      <c r="G849" s="182" t="s">
        <v>4237</v>
      </c>
      <c r="H849" s="178" t="s">
        <v>4257</v>
      </c>
      <c r="I849" s="178" t="s">
        <v>4879</v>
      </c>
      <c r="J849" s="178" t="s">
        <v>194</v>
      </c>
      <c r="K849" s="183"/>
      <c r="L849" s="184" t="s">
        <v>688</v>
      </c>
      <c r="M849" s="184" t="s">
        <v>195</v>
      </c>
      <c r="T849" s="178"/>
    </row>
    <row r="850" spans="1:20" s="185" customFormat="1" x14ac:dyDescent="0.4">
      <c r="A850" s="178" t="s">
        <v>494</v>
      </c>
      <c r="B850" s="178"/>
      <c r="C850" s="186" t="s">
        <v>2651</v>
      </c>
      <c r="D850" s="179">
        <v>45932</v>
      </c>
      <c r="E850" s="180">
        <v>45966</v>
      </c>
      <c r="F850" s="181">
        <v>-0.41</v>
      </c>
      <c r="G850" s="182" t="s">
        <v>4237</v>
      </c>
      <c r="H850" s="178" t="s">
        <v>4257</v>
      </c>
      <c r="I850" s="178" t="s">
        <v>4701</v>
      </c>
      <c r="J850" s="178" t="s">
        <v>54</v>
      </c>
      <c r="K850" s="183"/>
      <c r="L850" s="184" t="s">
        <v>688</v>
      </c>
      <c r="M850" s="184" t="s">
        <v>55</v>
      </c>
      <c r="T850" s="178"/>
    </row>
    <row r="851" spans="1:20" s="185" customFormat="1" x14ac:dyDescent="0.4">
      <c r="A851" s="178" t="s">
        <v>494</v>
      </c>
      <c r="B851" s="178"/>
      <c r="C851" s="186" t="s">
        <v>2651</v>
      </c>
      <c r="D851" s="179">
        <v>45932</v>
      </c>
      <c r="E851" s="180">
        <v>45966</v>
      </c>
      <c r="F851" s="181">
        <v>-0.41</v>
      </c>
      <c r="G851" s="182" t="s">
        <v>4237</v>
      </c>
      <c r="H851" s="178" t="s">
        <v>4257</v>
      </c>
      <c r="I851" s="178" t="s">
        <v>4880</v>
      </c>
      <c r="J851" s="178" t="s">
        <v>174</v>
      </c>
      <c r="K851" s="183"/>
      <c r="L851" s="184" t="s">
        <v>688</v>
      </c>
      <c r="M851" s="184" t="s">
        <v>175</v>
      </c>
      <c r="T851" s="178"/>
    </row>
    <row r="852" spans="1:20" s="185" customFormat="1" x14ac:dyDescent="0.4">
      <c r="A852" s="178" t="s">
        <v>494</v>
      </c>
      <c r="B852" s="178"/>
      <c r="C852" s="186" t="s">
        <v>2651</v>
      </c>
      <c r="D852" s="179">
        <v>45932</v>
      </c>
      <c r="E852" s="180">
        <v>45966</v>
      </c>
      <c r="F852" s="181">
        <v>-0.41</v>
      </c>
      <c r="G852" s="182" t="s">
        <v>4237</v>
      </c>
      <c r="H852" s="178" t="s">
        <v>4257</v>
      </c>
      <c r="I852" s="178" t="s">
        <v>4881</v>
      </c>
      <c r="J852" s="178" t="s">
        <v>460</v>
      </c>
      <c r="K852" s="183"/>
      <c r="L852" s="184" t="s">
        <v>688</v>
      </c>
      <c r="M852" s="184" t="s">
        <v>461</v>
      </c>
      <c r="T852" s="178"/>
    </row>
    <row r="853" spans="1:20" s="185" customFormat="1" x14ac:dyDescent="0.4">
      <c r="A853" s="178" t="s">
        <v>494</v>
      </c>
      <c r="B853" s="178"/>
      <c r="C853" s="186" t="s">
        <v>2651</v>
      </c>
      <c r="D853" s="179">
        <v>45932</v>
      </c>
      <c r="E853" s="180">
        <v>45966</v>
      </c>
      <c r="F853" s="181">
        <v>-0.41</v>
      </c>
      <c r="G853" s="182" t="s">
        <v>4237</v>
      </c>
      <c r="H853" s="178" t="s">
        <v>4257</v>
      </c>
      <c r="I853" s="178" t="s">
        <v>4882</v>
      </c>
      <c r="J853" s="178" t="s">
        <v>28</v>
      </c>
      <c r="K853" s="183"/>
      <c r="L853" s="184" t="s">
        <v>688</v>
      </c>
      <c r="M853" s="184" t="s">
        <v>29</v>
      </c>
      <c r="T853" s="178"/>
    </row>
    <row r="854" spans="1:20" s="185" customFormat="1" x14ac:dyDescent="0.4">
      <c r="A854" s="178" t="s">
        <v>494</v>
      </c>
      <c r="B854" s="178"/>
      <c r="C854" s="186" t="s">
        <v>2651</v>
      </c>
      <c r="D854" s="179">
        <v>45932</v>
      </c>
      <c r="E854" s="180">
        <v>45966</v>
      </c>
      <c r="F854" s="181">
        <v>-0.41</v>
      </c>
      <c r="G854" s="182" t="s">
        <v>4237</v>
      </c>
      <c r="H854" s="178" t="s">
        <v>4257</v>
      </c>
      <c r="I854" s="178" t="s">
        <v>4883</v>
      </c>
      <c r="J854" s="178" t="s">
        <v>14</v>
      </c>
      <c r="K854" s="183"/>
      <c r="L854" s="184" t="s">
        <v>688</v>
      </c>
      <c r="M854" s="184" t="s">
        <v>15</v>
      </c>
      <c r="T854" s="178"/>
    </row>
    <row r="855" spans="1:20" s="185" customFormat="1" x14ac:dyDescent="0.4">
      <c r="A855" s="178" t="s">
        <v>494</v>
      </c>
      <c r="B855" s="178"/>
      <c r="C855" s="186" t="s">
        <v>2651</v>
      </c>
      <c r="D855" s="179">
        <v>45932</v>
      </c>
      <c r="E855" s="180">
        <v>45966</v>
      </c>
      <c r="F855" s="181">
        <v>-0.41</v>
      </c>
      <c r="G855" s="182" t="s">
        <v>4237</v>
      </c>
      <c r="H855" s="178" t="s">
        <v>4257</v>
      </c>
      <c r="I855" s="178" t="s">
        <v>4884</v>
      </c>
      <c r="J855" s="178" t="s">
        <v>296</v>
      </c>
      <c r="K855" s="183"/>
      <c r="L855" s="184" t="s">
        <v>688</v>
      </c>
      <c r="M855" s="184" t="s">
        <v>297</v>
      </c>
      <c r="T855" s="178"/>
    </row>
    <row r="856" spans="1:20" s="185" customFormat="1" x14ac:dyDescent="0.4">
      <c r="A856" s="178" t="s">
        <v>494</v>
      </c>
      <c r="B856" s="178"/>
      <c r="C856" s="186" t="s">
        <v>2651</v>
      </c>
      <c r="D856" s="179">
        <v>45932</v>
      </c>
      <c r="E856" s="180">
        <v>45966</v>
      </c>
      <c r="F856" s="181">
        <v>-0.41</v>
      </c>
      <c r="G856" s="182" t="s">
        <v>4237</v>
      </c>
      <c r="H856" s="178" t="s">
        <v>4257</v>
      </c>
      <c r="I856" s="178" t="s">
        <v>4885</v>
      </c>
      <c r="J856" s="178" t="s">
        <v>162</v>
      </c>
      <c r="K856" s="183"/>
      <c r="L856" s="184" t="s">
        <v>688</v>
      </c>
      <c r="M856" s="184" t="s">
        <v>163</v>
      </c>
      <c r="T856" s="178"/>
    </row>
    <row r="857" spans="1:20" s="185" customFormat="1" x14ac:dyDescent="0.4">
      <c r="A857" s="178" t="s">
        <v>494</v>
      </c>
      <c r="B857" s="178"/>
      <c r="C857" s="186" t="s">
        <v>2651</v>
      </c>
      <c r="D857" s="179">
        <v>45932</v>
      </c>
      <c r="E857" s="180">
        <v>45966</v>
      </c>
      <c r="F857" s="181">
        <v>-0.41</v>
      </c>
      <c r="G857" s="182" t="s">
        <v>4237</v>
      </c>
      <c r="H857" s="178" t="s">
        <v>4257</v>
      </c>
      <c r="I857" s="178" t="s">
        <v>4886</v>
      </c>
      <c r="J857" s="178" t="s">
        <v>254</v>
      </c>
      <c r="K857" s="183"/>
      <c r="L857" s="184" t="s">
        <v>688</v>
      </c>
      <c r="M857" s="184" t="s">
        <v>255</v>
      </c>
      <c r="T857" s="178"/>
    </row>
    <row r="858" spans="1:20" s="185" customFormat="1" x14ac:dyDescent="0.4">
      <c r="A858" s="178" t="s">
        <v>494</v>
      </c>
      <c r="B858" s="178"/>
      <c r="C858" s="186" t="s">
        <v>2651</v>
      </c>
      <c r="D858" s="179">
        <v>45932</v>
      </c>
      <c r="E858" s="180">
        <v>45966</v>
      </c>
      <c r="F858" s="181">
        <v>-0.41</v>
      </c>
      <c r="G858" s="182" t="s">
        <v>4237</v>
      </c>
      <c r="H858" s="178" t="s">
        <v>4257</v>
      </c>
      <c r="I858" s="178" t="s">
        <v>4887</v>
      </c>
      <c r="J858" s="178" t="s">
        <v>106</v>
      </c>
      <c r="K858" s="183"/>
      <c r="L858" s="184" t="s">
        <v>688</v>
      </c>
      <c r="M858" s="184" t="s">
        <v>107</v>
      </c>
      <c r="T858" s="178"/>
    </row>
    <row r="859" spans="1:20" s="185" customFormat="1" x14ac:dyDescent="0.4">
      <c r="A859" s="178" t="s">
        <v>494</v>
      </c>
      <c r="B859" s="178"/>
      <c r="C859" s="186" t="s">
        <v>2651</v>
      </c>
      <c r="D859" s="179">
        <v>45932</v>
      </c>
      <c r="E859" s="180">
        <v>45966</v>
      </c>
      <c r="F859" s="181">
        <v>-0.41</v>
      </c>
      <c r="G859" s="182" t="s">
        <v>4237</v>
      </c>
      <c r="H859" s="178" t="s">
        <v>4257</v>
      </c>
      <c r="I859" s="178" t="s">
        <v>4888</v>
      </c>
      <c r="J859" s="178" t="s">
        <v>276</v>
      </c>
      <c r="K859" s="183"/>
      <c r="L859" s="184" t="s">
        <v>688</v>
      </c>
      <c r="M859" s="184" t="s">
        <v>277</v>
      </c>
      <c r="T859" s="178"/>
    </row>
    <row r="860" spans="1:20" s="185" customFormat="1" x14ac:dyDescent="0.4">
      <c r="A860" s="178" t="s">
        <v>494</v>
      </c>
      <c r="B860" s="178"/>
      <c r="C860" s="186" t="s">
        <v>2651</v>
      </c>
      <c r="D860" s="179">
        <v>45932</v>
      </c>
      <c r="E860" s="180">
        <v>45966</v>
      </c>
      <c r="F860" s="181">
        <v>-0.41</v>
      </c>
      <c r="G860" s="182" t="s">
        <v>4237</v>
      </c>
      <c r="H860" s="178" t="s">
        <v>4257</v>
      </c>
      <c r="I860" s="178" t="s">
        <v>4889</v>
      </c>
      <c r="J860" s="178" t="s">
        <v>16</v>
      </c>
      <c r="K860" s="183"/>
      <c r="L860" s="184" t="s">
        <v>688</v>
      </c>
      <c r="M860" s="184" t="s">
        <v>17</v>
      </c>
      <c r="T860" s="178"/>
    </row>
    <row r="861" spans="1:20" s="185" customFormat="1" x14ac:dyDescent="0.4">
      <c r="A861" s="178" t="s">
        <v>494</v>
      </c>
      <c r="B861" s="178"/>
      <c r="C861" s="186" t="s">
        <v>2651</v>
      </c>
      <c r="D861" s="179">
        <v>45932</v>
      </c>
      <c r="E861" s="180">
        <v>45966</v>
      </c>
      <c r="F861" s="181">
        <v>-0.41</v>
      </c>
      <c r="G861" s="182" t="s">
        <v>4237</v>
      </c>
      <c r="H861" s="178" t="s">
        <v>4257</v>
      </c>
      <c r="I861" s="178" t="s">
        <v>4890</v>
      </c>
      <c r="J861" s="178" t="s">
        <v>218</v>
      </c>
      <c r="K861" s="183"/>
      <c r="L861" s="184" t="s">
        <v>688</v>
      </c>
      <c r="M861" s="184" t="s">
        <v>219</v>
      </c>
      <c r="T861" s="178"/>
    </row>
    <row r="862" spans="1:20" s="185" customFormat="1" x14ac:dyDescent="0.4">
      <c r="A862" s="178" t="s">
        <v>494</v>
      </c>
      <c r="B862" s="178"/>
      <c r="C862" s="186" t="s">
        <v>2651</v>
      </c>
      <c r="D862" s="179">
        <v>45932</v>
      </c>
      <c r="E862" s="180">
        <v>45966</v>
      </c>
      <c r="F862" s="181">
        <v>-0.41</v>
      </c>
      <c r="G862" s="182" t="s">
        <v>4237</v>
      </c>
      <c r="H862" s="178" t="s">
        <v>4257</v>
      </c>
      <c r="I862" s="178" t="s">
        <v>4891</v>
      </c>
      <c r="J862" s="178" t="s">
        <v>38</v>
      </c>
      <c r="K862" s="183"/>
      <c r="L862" s="184" t="s">
        <v>688</v>
      </c>
      <c r="M862" s="184" t="s">
        <v>39</v>
      </c>
      <c r="T862" s="178"/>
    </row>
    <row r="863" spans="1:20" s="185" customFormat="1" x14ac:dyDescent="0.4">
      <c r="A863" s="178" t="s">
        <v>494</v>
      </c>
      <c r="B863" s="178"/>
      <c r="C863" s="186" t="s">
        <v>2651</v>
      </c>
      <c r="D863" s="179">
        <v>45932</v>
      </c>
      <c r="E863" s="180">
        <v>45966</v>
      </c>
      <c r="F863" s="181">
        <v>-0.41</v>
      </c>
      <c r="G863" s="182" t="s">
        <v>4237</v>
      </c>
      <c r="H863" s="178" t="s">
        <v>4257</v>
      </c>
      <c r="I863" s="178" t="s">
        <v>4892</v>
      </c>
      <c r="J863" s="178" t="s">
        <v>462</v>
      </c>
      <c r="K863" s="183"/>
      <c r="L863" s="184" t="s">
        <v>688</v>
      </c>
      <c r="M863" s="184" t="s">
        <v>463</v>
      </c>
      <c r="T863" s="178"/>
    </row>
    <row r="864" spans="1:20" s="185" customFormat="1" x14ac:dyDescent="0.4">
      <c r="A864" s="178" t="s">
        <v>494</v>
      </c>
      <c r="B864" s="178"/>
      <c r="C864" s="186" t="s">
        <v>2651</v>
      </c>
      <c r="D864" s="179">
        <v>45932</v>
      </c>
      <c r="E864" s="180">
        <v>45966</v>
      </c>
      <c r="F864" s="181">
        <v>-0.41</v>
      </c>
      <c r="G864" s="182" t="s">
        <v>4237</v>
      </c>
      <c r="H864" s="178" t="s">
        <v>4257</v>
      </c>
      <c r="I864" s="178" t="s">
        <v>4893</v>
      </c>
      <c r="J864" s="178" t="s">
        <v>464</v>
      </c>
      <c r="K864" s="183"/>
      <c r="L864" s="184" t="s">
        <v>688</v>
      </c>
      <c r="M864" s="184" t="s">
        <v>465</v>
      </c>
      <c r="T864" s="178"/>
    </row>
    <row r="865" spans="1:20" s="185" customFormat="1" x14ac:dyDescent="0.4">
      <c r="A865" s="178" t="s">
        <v>494</v>
      </c>
      <c r="B865" s="178"/>
      <c r="C865" s="186" t="s">
        <v>2651</v>
      </c>
      <c r="D865" s="179">
        <v>45932</v>
      </c>
      <c r="E865" s="180">
        <v>45966</v>
      </c>
      <c r="F865" s="181">
        <v>-0.41</v>
      </c>
      <c r="G865" s="182" t="s">
        <v>4237</v>
      </c>
      <c r="H865" s="178" t="s">
        <v>4257</v>
      </c>
      <c r="I865" s="178" t="s">
        <v>4894</v>
      </c>
      <c r="J865" s="178" t="s">
        <v>70</v>
      </c>
      <c r="K865" s="183"/>
      <c r="L865" s="184" t="s">
        <v>688</v>
      </c>
      <c r="M865" s="184" t="s">
        <v>71</v>
      </c>
      <c r="T865" s="178"/>
    </row>
    <row r="866" spans="1:20" s="185" customFormat="1" x14ac:dyDescent="0.4">
      <c r="A866" s="178" t="s">
        <v>494</v>
      </c>
      <c r="B866" s="178"/>
      <c r="C866" s="186" t="s">
        <v>2651</v>
      </c>
      <c r="D866" s="179">
        <v>45932</v>
      </c>
      <c r="E866" s="180">
        <v>45966</v>
      </c>
      <c r="F866" s="181">
        <v>-0.41</v>
      </c>
      <c r="G866" s="182" t="s">
        <v>4237</v>
      </c>
      <c r="H866" s="178" t="s">
        <v>4257</v>
      </c>
      <c r="I866" s="178" t="s">
        <v>4895</v>
      </c>
      <c r="J866" s="178" t="s">
        <v>466</v>
      </c>
      <c r="K866" s="183"/>
      <c r="L866" s="184" t="s">
        <v>688</v>
      </c>
      <c r="M866" s="184" t="s">
        <v>467</v>
      </c>
      <c r="T866" s="178"/>
    </row>
    <row r="867" spans="1:20" s="185" customFormat="1" x14ac:dyDescent="0.4">
      <c r="A867" s="178" t="s">
        <v>494</v>
      </c>
      <c r="B867" s="178"/>
      <c r="C867" s="186" t="s">
        <v>2651</v>
      </c>
      <c r="D867" s="179">
        <v>45932</v>
      </c>
      <c r="E867" s="180">
        <v>45966</v>
      </c>
      <c r="F867" s="181">
        <v>-0.41</v>
      </c>
      <c r="G867" s="182" t="s">
        <v>4237</v>
      </c>
      <c r="H867" s="178" t="s">
        <v>4257</v>
      </c>
      <c r="I867" s="178" t="s">
        <v>4896</v>
      </c>
      <c r="J867" s="178" t="s">
        <v>312</v>
      </c>
      <c r="K867" s="183"/>
      <c r="L867" s="184" t="s">
        <v>688</v>
      </c>
      <c r="M867" s="184" t="s">
        <v>313</v>
      </c>
      <c r="T867" s="178"/>
    </row>
    <row r="868" spans="1:20" s="185" customFormat="1" x14ac:dyDescent="0.4">
      <c r="A868" s="178" t="s">
        <v>494</v>
      </c>
      <c r="B868" s="178"/>
      <c r="C868" s="186" t="s">
        <v>2651</v>
      </c>
      <c r="D868" s="179">
        <v>45932</v>
      </c>
      <c r="E868" s="180">
        <v>45966</v>
      </c>
      <c r="F868" s="181">
        <v>-0.41</v>
      </c>
      <c r="G868" s="182" t="s">
        <v>4237</v>
      </c>
      <c r="H868" s="178" t="s">
        <v>4257</v>
      </c>
      <c r="I868" s="178" t="s">
        <v>4897</v>
      </c>
      <c r="J868" s="178" t="s">
        <v>24</v>
      </c>
      <c r="K868" s="183"/>
      <c r="L868" s="184" t="s">
        <v>688</v>
      </c>
      <c r="M868" s="184" t="s">
        <v>25</v>
      </c>
      <c r="T868" s="178"/>
    </row>
    <row r="869" spans="1:20" s="185" customFormat="1" x14ac:dyDescent="0.4">
      <c r="A869" s="178" t="s">
        <v>494</v>
      </c>
      <c r="B869" s="178"/>
      <c r="C869" s="186" t="s">
        <v>2651</v>
      </c>
      <c r="D869" s="179">
        <v>45932</v>
      </c>
      <c r="E869" s="180">
        <v>45966</v>
      </c>
      <c r="F869" s="181">
        <v>-0.41</v>
      </c>
      <c r="G869" s="182" t="s">
        <v>4237</v>
      </c>
      <c r="H869" s="178" t="s">
        <v>4257</v>
      </c>
      <c r="I869" s="178" t="s">
        <v>4898</v>
      </c>
      <c r="J869" s="178" t="s">
        <v>92</v>
      </c>
      <c r="K869" s="183"/>
      <c r="L869" s="184" t="s">
        <v>688</v>
      </c>
      <c r="M869" s="184" t="s">
        <v>93</v>
      </c>
      <c r="T869" s="178"/>
    </row>
    <row r="870" spans="1:20" s="185" customFormat="1" x14ac:dyDescent="0.4">
      <c r="A870" s="178" t="s">
        <v>494</v>
      </c>
      <c r="B870" s="178"/>
      <c r="C870" s="186" t="s">
        <v>2651</v>
      </c>
      <c r="D870" s="179">
        <v>45932</v>
      </c>
      <c r="E870" s="180">
        <v>45966</v>
      </c>
      <c r="F870" s="181">
        <v>-0.41</v>
      </c>
      <c r="G870" s="182" t="s">
        <v>4237</v>
      </c>
      <c r="H870" s="178" t="s">
        <v>4257</v>
      </c>
      <c r="I870" s="178" t="s">
        <v>4899</v>
      </c>
      <c r="J870" s="178" t="s">
        <v>266</v>
      </c>
      <c r="K870" s="183"/>
      <c r="L870" s="184" t="s">
        <v>688</v>
      </c>
      <c r="M870" s="184" t="s">
        <v>267</v>
      </c>
      <c r="T870" s="178"/>
    </row>
    <row r="871" spans="1:20" s="185" customFormat="1" x14ac:dyDescent="0.4">
      <c r="A871" s="178" t="s">
        <v>494</v>
      </c>
      <c r="B871" s="178"/>
      <c r="C871" s="186" t="s">
        <v>2651</v>
      </c>
      <c r="D871" s="179">
        <v>45932</v>
      </c>
      <c r="E871" s="180">
        <v>45966</v>
      </c>
      <c r="F871" s="181">
        <v>-0.41</v>
      </c>
      <c r="G871" s="182" t="s">
        <v>4237</v>
      </c>
      <c r="H871" s="178" t="s">
        <v>4257</v>
      </c>
      <c r="I871" s="178" t="s">
        <v>4900</v>
      </c>
      <c r="J871" s="178" t="s">
        <v>0</v>
      </c>
      <c r="K871" s="183"/>
      <c r="L871" s="184" t="s">
        <v>688</v>
      </c>
      <c r="M871" s="184" t="s">
        <v>1</v>
      </c>
      <c r="T871" s="178"/>
    </row>
    <row r="872" spans="1:20" s="185" customFormat="1" x14ac:dyDescent="0.4">
      <c r="A872" s="178" t="s">
        <v>494</v>
      </c>
      <c r="B872" s="178"/>
      <c r="C872" s="186" t="s">
        <v>2651</v>
      </c>
      <c r="D872" s="179">
        <v>45932</v>
      </c>
      <c r="E872" s="180">
        <v>45966</v>
      </c>
      <c r="F872" s="181">
        <v>-0.41</v>
      </c>
      <c r="G872" s="182" t="s">
        <v>4237</v>
      </c>
      <c r="H872" s="178" t="s">
        <v>4257</v>
      </c>
      <c r="I872" s="178" t="s">
        <v>4901</v>
      </c>
      <c r="J872" s="178" t="s">
        <v>158</v>
      </c>
      <c r="K872" s="183"/>
      <c r="L872" s="184" t="s">
        <v>688</v>
      </c>
      <c r="M872" s="184" t="s">
        <v>159</v>
      </c>
      <c r="T872" s="178"/>
    </row>
    <row r="873" spans="1:20" s="185" customFormat="1" x14ac:dyDescent="0.4">
      <c r="A873" s="178" t="s">
        <v>494</v>
      </c>
      <c r="B873" s="178"/>
      <c r="C873" s="186" t="s">
        <v>2651</v>
      </c>
      <c r="D873" s="179">
        <v>45932</v>
      </c>
      <c r="E873" s="180">
        <v>45966</v>
      </c>
      <c r="F873" s="181">
        <v>-0.41</v>
      </c>
      <c r="G873" s="182" t="s">
        <v>4237</v>
      </c>
      <c r="H873" s="178" t="s">
        <v>4257</v>
      </c>
      <c r="I873" s="178" t="s">
        <v>4902</v>
      </c>
      <c r="J873" s="178" t="s">
        <v>468</v>
      </c>
      <c r="K873" s="183"/>
      <c r="L873" s="184" t="s">
        <v>688</v>
      </c>
      <c r="M873" s="184" t="s">
        <v>469</v>
      </c>
      <c r="T873" s="178"/>
    </row>
    <row r="874" spans="1:20" s="185" customFormat="1" x14ac:dyDescent="0.4">
      <c r="A874" s="178" t="s">
        <v>494</v>
      </c>
      <c r="B874" s="178"/>
      <c r="C874" s="186" t="s">
        <v>2651</v>
      </c>
      <c r="D874" s="179">
        <v>45932</v>
      </c>
      <c r="E874" s="180">
        <v>45966</v>
      </c>
      <c r="F874" s="181">
        <v>-0.41</v>
      </c>
      <c r="G874" s="182" t="s">
        <v>4237</v>
      </c>
      <c r="H874" s="178" t="s">
        <v>4257</v>
      </c>
      <c r="I874" s="178" t="s">
        <v>4903</v>
      </c>
      <c r="J874" s="178" t="s">
        <v>94</v>
      </c>
      <c r="K874" s="183"/>
      <c r="L874" s="184" t="s">
        <v>688</v>
      </c>
      <c r="M874" s="184" t="s">
        <v>95</v>
      </c>
      <c r="T874" s="178"/>
    </row>
    <row r="875" spans="1:20" s="185" customFormat="1" x14ac:dyDescent="0.4">
      <c r="A875" s="178" t="s">
        <v>494</v>
      </c>
      <c r="B875" s="178"/>
      <c r="C875" s="186" t="s">
        <v>2651</v>
      </c>
      <c r="D875" s="179">
        <v>45932</v>
      </c>
      <c r="E875" s="180">
        <v>45966</v>
      </c>
      <c r="F875" s="181">
        <v>-0.41</v>
      </c>
      <c r="G875" s="182" t="s">
        <v>4237</v>
      </c>
      <c r="H875" s="178" t="s">
        <v>4257</v>
      </c>
      <c r="I875" s="178" t="s">
        <v>4904</v>
      </c>
      <c r="J875" s="178" t="s">
        <v>164</v>
      </c>
      <c r="K875" s="183"/>
      <c r="L875" s="184" t="s">
        <v>688</v>
      </c>
      <c r="M875" s="184" t="s">
        <v>165</v>
      </c>
      <c r="T875" s="178"/>
    </row>
    <row r="876" spans="1:20" s="185" customFormat="1" x14ac:dyDescent="0.4">
      <c r="A876" s="178" t="s">
        <v>494</v>
      </c>
      <c r="B876" s="178"/>
      <c r="C876" s="186" t="s">
        <v>2651</v>
      </c>
      <c r="D876" s="179">
        <v>45932</v>
      </c>
      <c r="E876" s="180">
        <v>45966</v>
      </c>
      <c r="F876" s="181">
        <v>-0.41</v>
      </c>
      <c r="G876" s="182" t="s">
        <v>4237</v>
      </c>
      <c r="H876" s="178" t="s">
        <v>4257</v>
      </c>
      <c r="I876" s="178" t="s">
        <v>4905</v>
      </c>
      <c r="J876" s="178" t="s">
        <v>280</v>
      </c>
      <c r="K876" s="183"/>
      <c r="L876" s="184" t="s">
        <v>688</v>
      </c>
      <c r="M876" s="184" t="s">
        <v>281</v>
      </c>
      <c r="T876" s="178"/>
    </row>
    <row r="877" spans="1:20" s="185" customFormat="1" x14ac:dyDescent="0.4">
      <c r="A877" s="178" t="s">
        <v>494</v>
      </c>
      <c r="B877" s="178"/>
      <c r="C877" s="186" t="s">
        <v>2651</v>
      </c>
      <c r="D877" s="179">
        <v>45932</v>
      </c>
      <c r="E877" s="180">
        <v>45966</v>
      </c>
      <c r="F877" s="181">
        <v>-0.41</v>
      </c>
      <c r="G877" s="182" t="s">
        <v>4237</v>
      </c>
      <c r="H877" s="178" t="s">
        <v>4257</v>
      </c>
      <c r="I877" s="178" t="s">
        <v>4906</v>
      </c>
      <c r="J877" s="178" t="s">
        <v>178</v>
      </c>
      <c r="K877" s="183"/>
      <c r="L877" s="184" t="s">
        <v>688</v>
      </c>
      <c r="M877" s="184" t="s">
        <v>179</v>
      </c>
      <c r="T877" s="178"/>
    </row>
    <row r="878" spans="1:20" s="185" customFormat="1" x14ac:dyDescent="0.4">
      <c r="A878" s="178" t="s">
        <v>494</v>
      </c>
      <c r="B878" s="178"/>
      <c r="C878" s="186" t="s">
        <v>2651</v>
      </c>
      <c r="D878" s="179">
        <v>45932</v>
      </c>
      <c r="E878" s="180">
        <v>45966</v>
      </c>
      <c r="F878" s="181">
        <v>-0.41</v>
      </c>
      <c r="G878" s="182" t="s">
        <v>4237</v>
      </c>
      <c r="H878" s="178" t="s">
        <v>4257</v>
      </c>
      <c r="I878" s="178" t="s">
        <v>4907</v>
      </c>
      <c r="J878" s="178" t="s">
        <v>152</v>
      </c>
      <c r="K878" s="183"/>
      <c r="L878" s="184" t="s">
        <v>688</v>
      </c>
      <c r="M878" s="184" t="s">
        <v>153</v>
      </c>
      <c r="T878" s="178"/>
    </row>
    <row r="879" spans="1:20" s="185" customFormat="1" x14ac:dyDescent="0.4">
      <c r="A879" s="178" t="s">
        <v>494</v>
      </c>
      <c r="B879" s="178"/>
      <c r="C879" s="186" t="s">
        <v>2651</v>
      </c>
      <c r="D879" s="179">
        <v>45932</v>
      </c>
      <c r="E879" s="180">
        <v>45966</v>
      </c>
      <c r="F879" s="181">
        <v>-0.41</v>
      </c>
      <c r="G879" s="182" t="s">
        <v>4237</v>
      </c>
      <c r="H879" s="178" t="s">
        <v>4257</v>
      </c>
      <c r="I879" s="178" t="s">
        <v>4908</v>
      </c>
      <c r="J879" s="178" t="s">
        <v>256</v>
      </c>
      <c r="K879" s="183"/>
      <c r="L879" s="184" t="s">
        <v>688</v>
      </c>
      <c r="M879" s="184" t="s">
        <v>257</v>
      </c>
      <c r="T879" s="178"/>
    </row>
    <row r="880" spans="1:20" s="185" customFormat="1" x14ac:dyDescent="0.4">
      <c r="A880" s="178" t="s">
        <v>494</v>
      </c>
      <c r="B880" s="178"/>
      <c r="C880" s="186" t="s">
        <v>2651</v>
      </c>
      <c r="D880" s="179">
        <v>45932</v>
      </c>
      <c r="E880" s="180">
        <v>45966</v>
      </c>
      <c r="F880" s="181">
        <v>-0.41</v>
      </c>
      <c r="G880" s="182" t="s">
        <v>4237</v>
      </c>
      <c r="H880" s="178" t="s">
        <v>4257</v>
      </c>
      <c r="I880" s="178" t="s">
        <v>4909</v>
      </c>
      <c r="J880" s="178" t="s">
        <v>470</v>
      </c>
      <c r="K880" s="183"/>
      <c r="L880" s="184" t="s">
        <v>688</v>
      </c>
      <c r="M880" s="184" t="s">
        <v>471</v>
      </c>
      <c r="T880" s="178"/>
    </row>
    <row r="881" spans="1:20" s="185" customFormat="1" x14ac:dyDescent="0.4">
      <c r="A881" s="178" t="s">
        <v>494</v>
      </c>
      <c r="B881" s="178"/>
      <c r="C881" s="186" t="s">
        <v>2651</v>
      </c>
      <c r="D881" s="179">
        <v>45932</v>
      </c>
      <c r="E881" s="180">
        <v>45966</v>
      </c>
      <c r="F881" s="181">
        <v>-0.41</v>
      </c>
      <c r="G881" s="182" t="s">
        <v>4237</v>
      </c>
      <c r="H881" s="178" t="s">
        <v>4257</v>
      </c>
      <c r="I881" s="178" t="s">
        <v>4910</v>
      </c>
      <c r="J881" s="178" t="s">
        <v>292</v>
      </c>
      <c r="K881" s="183"/>
      <c r="L881" s="184" t="s">
        <v>688</v>
      </c>
      <c r="M881" s="184" t="s">
        <v>293</v>
      </c>
      <c r="T881" s="178"/>
    </row>
    <row r="882" spans="1:20" s="185" customFormat="1" x14ac:dyDescent="0.4">
      <c r="A882" s="178" t="s">
        <v>494</v>
      </c>
      <c r="B882" s="178"/>
      <c r="C882" s="186" t="s">
        <v>2651</v>
      </c>
      <c r="D882" s="179">
        <v>45932</v>
      </c>
      <c r="E882" s="180">
        <v>45966</v>
      </c>
      <c r="F882" s="181">
        <v>-0.41</v>
      </c>
      <c r="G882" s="182" t="s">
        <v>4237</v>
      </c>
      <c r="H882" s="178" t="s">
        <v>4257</v>
      </c>
      <c r="I882" s="178" t="s">
        <v>4909</v>
      </c>
      <c r="J882" s="178" t="s">
        <v>470</v>
      </c>
      <c r="K882" s="183"/>
      <c r="L882" s="184" t="s">
        <v>688</v>
      </c>
      <c r="M882" s="184" t="s">
        <v>471</v>
      </c>
      <c r="T882" s="178"/>
    </row>
    <row r="883" spans="1:20" s="185" customFormat="1" x14ac:dyDescent="0.4">
      <c r="A883" s="178" t="s">
        <v>494</v>
      </c>
      <c r="B883" s="178"/>
      <c r="C883" s="186" t="s">
        <v>2651</v>
      </c>
      <c r="D883" s="179">
        <v>45932</v>
      </c>
      <c r="E883" s="180">
        <v>45966</v>
      </c>
      <c r="F883" s="181">
        <v>-0.41</v>
      </c>
      <c r="G883" s="182" t="s">
        <v>4237</v>
      </c>
      <c r="H883" s="178" t="s">
        <v>4257</v>
      </c>
      <c r="I883" s="178" t="s">
        <v>4911</v>
      </c>
      <c r="J883" s="178" t="s">
        <v>314</v>
      </c>
      <c r="K883" s="183"/>
      <c r="L883" s="184" t="s">
        <v>688</v>
      </c>
      <c r="M883" s="184" t="s">
        <v>315</v>
      </c>
      <c r="T883" s="178"/>
    </row>
    <row r="884" spans="1:20" s="185" customFormat="1" x14ac:dyDescent="0.4">
      <c r="A884" s="178" t="s">
        <v>494</v>
      </c>
      <c r="B884" s="178"/>
      <c r="C884" s="186" t="s">
        <v>2651</v>
      </c>
      <c r="D884" s="179">
        <v>45932</v>
      </c>
      <c r="E884" s="180">
        <v>45966</v>
      </c>
      <c r="F884" s="181">
        <v>-0.41</v>
      </c>
      <c r="G884" s="182" t="s">
        <v>4237</v>
      </c>
      <c r="H884" s="178" t="s">
        <v>4257</v>
      </c>
      <c r="I884" s="178" t="s">
        <v>4912</v>
      </c>
      <c r="J884" s="178" t="s">
        <v>472</v>
      </c>
      <c r="K884" s="183"/>
      <c r="L884" s="184" t="s">
        <v>688</v>
      </c>
      <c r="M884" s="184" t="s">
        <v>473</v>
      </c>
      <c r="T884" s="178"/>
    </row>
    <row r="885" spans="1:20" s="185" customFormat="1" x14ac:dyDescent="0.4">
      <c r="A885" s="178" t="s">
        <v>494</v>
      </c>
      <c r="B885" s="178"/>
      <c r="C885" s="186" t="s">
        <v>2651</v>
      </c>
      <c r="D885" s="179">
        <v>45932</v>
      </c>
      <c r="E885" s="180">
        <v>45966</v>
      </c>
      <c r="F885" s="181">
        <v>-0.41</v>
      </c>
      <c r="G885" s="182" t="s">
        <v>4237</v>
      </c>
      <c r="H885" s="178" t="s">
        <v>4257</v>
      </c>
      <c r="I885" s="178" t="s">
        <v>4913</v>
      </c>
      <c r="J885" s="178" t="s">
        <v>474</v>
      </c>
      <c r="K885" s="183"/>
      <c r="L885" s="184" t="s">
        <v>688</v>
      </c>
      <c r="M885" s="184" t="s">
        <v>475</v>
      </c>
      <c r="T885" s="178"/>
    </row>
    <row r="886" spans="1:20" s="185" customFormat="1" x14ac:dyDescent="0.4">
      <c r="A886" s="178" t="s">
        <v>494</v>
      </c>
      <c r="B886" s="178"/>
      <c r="C886" s="186" t="s">
        <v>2651</v>
      </c>
      <c r="D886" s="179">
        <v>45932</v>
      </c>
      <c r="E886" s="180">
        <v>45966</v>
      </c>
      <c r="F886" s="181">
        <v>-0.41</v>
      </c>
      <c r="G886" s="182" t="s">
        <v>4237</v>
      </c>
      <c r="H886" s="178" t="s">
        <v>4257</v>
      </c>
      <c r="I886" s="178" t="s">
        <v>4914</v>
      </c>
      <c r="J886" s="178" t="s">
        <v>336</v>
      </c>
      <c r="K886" s="183"/>
      <c r="L886" s="184" t="s">
        <v>688</v>
      </c>
      <c r="M886" s="184" t="s">
        <v>337</v>
      </c>
      <c r="T886" s="178"/>
    </row>
    <row r="887" spans="1:20" s="185" customFormat="1" x14ac:dyDescent="0.4">
      <c r="A887" s="178" t="s">
        <v>2331</v>
      </c>
      <c r="B887" s="178"/>
      <c r="C887" s="186">
        <v>546</v>
      </c>
      <c r="D887" s="179">
        <v>45925</v>
      </c>
      <c r="E887" s="180">
        <v>45966</v>
      </c>
      <c r="F887" s="181">
        <v>40185.31</v>
      </c>
      <c r="G887" s="182" t="s">
        <v>4235</v>
      </c>
      <c r="H887" s="178" t="s">
        <v>4254</v>
      </c>
      <c r="I887" s="178" t="s">
        <v>4915</v>
      </c>
      <c r="J887" s="178" t="s">
        <v>354</v>
      </c>
      <c r="K887" s="183"/>
      <c r="L887" s="184" t="s">
        <v>688</v>
      </c>
      <c r="M887" s="184" t="s">
        <v>355</v>
      </c>
      <c r="T887" s="178"/>
    </row>
    <row r="888" spans="1:20" s="185" customFormat="1" x14ac:dyDescent="0.4">
      <c r="A888" s="178" t="s">
        <v>2331</v>
      </c>
      <c r="B888" s="178"/>
      <c r="C888" s="186">
        <v>547</v>
      </c>
      <c r="D888" s="179">
        <v>45925</v>
      </c>
      <c r="E888" s="180">
        <v>45966</v>
      </c>
      <c r="F888" s="181">
        <v>37643.040000000001</v>
      </c>
      <c r="G888" s="182" t="s">
        <v>4235</v>
      </c>
      <c r="H888" s="178" t="s">
        <v>4254</v>
      </c>
      <c r="I888" s="178" t="s">
        <v>4916</v>
      </c>
      <c r="J888" s="178" t="s">
        <v>340</v>
      </c>
      <c r="K888" s="183"/>
      <c r="L888" s="184" t="s">
        <v>688</v>
      </c>
      <c r="M888" s="184" t="s">
        <v>341</v>
      </c>
      <c r="T888" s="178"/>
    </row>
    <row r="889" spans="1:20" s="185" customFormat="1" x14ac:dyDescent="0.4">
      <c r="A889" s="178" t="s">
        <v>2331</v>
      </c>
      <c r="B889" s="178"/>
      <c r="C889" s="186">
        <v>548</v>
      </c>
      <c r="D889" s="179">
        <v>45925</v>
      </c>
      <c r="E889" s="180">
        <v>45966</v>
      </c>
      <c r="F889" s="181">
        <v>35996.43</v>
      </c>
      <c r="G889" s="182" t="s">
        <v>4235</v>
      </c>
      <c r="H889" s="178" t="s">
        <v>4254</v>
      </c>
      <c r="I889" s="178" t="s">
        <v>4917</v>
      </c>
      <c r="J889" s="178" t="s">
        <v>338</v>
      </c>
      <c r="K889" s="183"/>
      <c r="L889" s="184" t="s">
        <v>688</v>
      </c>
      <c r="M889" s="184" t="s">
        <v>339</v>
      </c>
      <c r="T889" s="178"/>
    </row>
    <row r="890" spans="1:20" s="185" customFormat="1" x14ac:dyDescent="0.4">
      <c r="A890" s="178" t="s">
        <v>2331</v>
      </c>
      <c r="B890" s="178"/>
      <c r="C890" s="186">
        <v>549</v>
      </c>
      <c r="D890" s="179">
        <v>45925</v>
      </c>
      <c r="E890" s="180">
        <v>45966</v>
      </c>
      <c r="F890" s="181">
        <v>54256.71</v>
      </c>
      <c r="G890" s="182" t="s">
        <v>4235</v>
      </c>
      <c r="H890" s="178" t="s">
        <v>4254</v>
      </c>
      <c r="I890" s="178" t="s">
        <v>4918</v>
      </c>
      <c r="J890" s="178" t="s">
        <v>326</v>
      </c>
      <c r="K890" s="183"/>
      <c r="L890" s="184" t="s">
        <v>688</v>
      </c>
      <c r="M890" s="184" t="s">
        <v>327</v>
      </c>
      <c r="T890" s="178"/>
    </row>
    <row r="891" spans="1:20" s="185" customFormat="1" x14ac:dyDescent="0.4">
      <c r="A891" s="178" t="s">
        <v>2331</v>
      </c>
      <c r="B891" s="178"/>
      <c r="C891" s="186">
        <v>550</v>
      </c>
      <c r="D891" s="179">
        <v>45925</v>
      </c>
      <c r="E891" s="180">
        <v>45966</v>
      </c>
      <c r="F891" s="181">
        <v>45116.43</v>
      </c>
      <c r="G891" s="182" t="s">
        <v>4235</v>
      </c>
      <c r="H891" s="178" t="s">
        <v>4254</v>
      </c>
      <c r="I891" s="178" t="s">
        <v>4919</v>
      </c>
      <c r="J891" s="178" t="s">
        <v>282</v>
      </c>
      <c r="K891" s="183"/>
      <c r="L891" s="184" t="s">
        <v>688</v>
      </c>
      <c r="M891" s="184" t="s">
        <v>283</v>
      </c>
      <c r="T891" s="178"/>
    </row>
    <row r="892" spans="1:20" s="185" customFormat="1" x14ac:dyDescent="0.4">
      <c r="A892" s="178" t="s">
        <v>2331</v>
      </c>
      <c r="B892" s="178"/>
      <c r="C892" s="186">
        <v>551</v>
      </c>
      <c r="D892" s="179">
        <v>45925</v>
      </c>
      <c r="E892" s="180">
        <v>45966</v>
      </c>
      <c r="F892" s="181">
        <v>38896.74</v>
      </c>
      <c r="G892" s="182" t="s">
        <v>4235</v>
      </c>
      <c r="H892" s="178" t="s">
        <v>4254</v>
      </c>
      <c r="I892" s="178" t="s">
        <v>4920</v>
      </c>
      <c r="J892" s="178" t="s">
        <v>284</v>
      </c>
      <c r="K892" s="183"/>
      <c r="L892" s="184" t="s">
        <v>688</v>
      </c>
      <c r="M892" s="184" t="s">
        <v>285</v>
      </c>
      <c r="T892" s="178"/>
    </row>
    <row r="893" spans="1:20" s="185" customFormat="1" x14ac:dyDescent="0.4">
      <c r="A893" s="178" t="s">
        <v>2331</v>
      </c>
      <c r="B893" s="178"/>
      <c r="C893" s="186">
        <v>552</v>
      </c>
      <c r="D893" s="179">
        <v>45925</v>
      </c>
      <c r="E893" s="180">
        <v>45966</v>
      </c>
      <c r="F893" s="181">
        <v>38048.18</v>
      </c>
      <c r="G893" s="182" t="s">
        <v>4235</v>
      </c>
      <c r="H893" s="178" t="s">
        <v>4254</v>
      </c>
      <c r="I893" s="178" t="s">
        <v>4921</v>
      </c>
      <c r="J893" s="178" t="s">
        <v>286</v>
      </c>
      <c r="K893" s="183"/>
      <c r="L893" s="184" t="s">
        <v>688</v>
      </c>
      <c r="M893" s="184" t="s">
        <v>287</v>
      </c>
      <c r="T893" s="178"/>
    </row>
    <row r="894" spans="1:20" s="185" customFormat="1" x14ac:dyDescent="0.4">
      <c r="A894" s="178" t="s">
        <v>2331</v>
      </c>
      <c r="B894" s="178"/>
      <c r="C894" s="186">
        <v>553</v>
      </c>
      <c r="D894" s="179">
        <v>45925</v>
      </c>
      <c r="E894" s="180">
        <v>45966</v>
      </c>
      <c r="F894" s="181">
        <v>59079.85</v>
      </c>
      <c r="G894" s="182" t="s">
        <v>4235</v>
      </c>
      <c r="H894" s="178" t="s">
        <v>4254</v>
      </c>
      <c r="I894" s="178" t="s">
        <v>4922</v>
      </c>
      <c r="J894" s="178" t="s">
        <v>328</v>
      </c>
      <c r="K894" s="183"/>
      <c r="L894" s="184" t="s">
        <v>688</v>
      </c>
      <c r="M894" s="184" t="s">
        <v>329</v>
      </c>
      <c r="T894" s="178"/>
    </row>
    <row r="895" spans="1:20" s="185" customFormat="1" x14ac:dyDescent="0.4">
      <c r="A895" s="178" t="s">
        <v>2331</v>
      </c>
      <c r="B895" s="178"/>
      <c r="C895" s="186">
        <v>554</v>
      </c>
      <c r="D895" s="179">
        <v>45925</v>
      </c>
      <c r="E895" s="180">
        <v>45966</v>
      </c>
      <c r="F895" s="181">
        <v>37948.67</v>
      </c>
      <c r="G895" s="182" t="s">
        <v>4235</v>
      </c>
      <c r="H895" s="178" t="s">
        <v>4254</v>
      </c>
      <c r="I895" s="178" t="s">
        <v>4923</v>
      </c>
      <c r="J895" s="178" t="s">
        <v>344</v>
      </c>
      <c r="K895" s="183"/>
      <c r="L895" s="184" t="s">
        <v>688</v>
      </c>
      <c r="M895" s="184" t="s">
        <v>345</v>
      </c>
      <c r="T895" s="178"/>
    </row>
    <row r="896" spans="1:20" s="185" customFormat="1" x14ac:dyDescent="0.4">
      <c r="A896" s="178" t="s">
        <v>2331</v>
      </c>
      <c r="B896" s="178"/>
      <c r="C896" s="186">
        <v>555</v>
      </c>
      <c r="D896" s="179">
        <v>45925</v>
      </c>
      <c r="E896" s="180">
        <v>45966</v>
      </c>
      <c r="F896" s="181">
        <v>38371.14</v>
      </c>
      <c r="G896" s="182" t="s">
        <v>4235</v>
      </c>
      <c r="H896" s="178" t="s">
        <v>4254</v>
      </c>
      <c r="I896" s="178" t="s">
        <v>4924</v>
      </c>
      <c r="J896" s="178" t="s">
        <v>288</v>
      </c>
      <c r="K896" s="183"/>
      <c r="L896" s="184" t="s">
        <v>688</v>
      </c>
      <c r="M896" s="184" t="s">
        <v>289</v>
      </c>
      <c r="T896" s="178"/>
    </row>
    <row r="897" spans="1:20" s="185" customFormat="1" x14ac:dyDescent="0.4">
      <c r="A897" s="178" t="s">
        <v>2331</v>
      </c>
      <c r="B897" s="178"/>
      <c r="C897" s="186">
        <v>556</v>
      </c>
      <c r="D897" s="179">
        <v>45925</v>
      </c>
      <c r="E897" s="180">
        <v>45966</v>
      </c>
      <c r="F897" s="181">
        <v>41707.06</v>
      </c>
      <c r="G897" s="182" t="s">
        <v>4235</v>
      </c>
      <c r="H897" s="178" t="s">
        <v>4254</v>
      </c>
      <c r="I897" s="178" t="s">
        <v>4925</v>
      </c>
      <c r="J897" s="178" t="s">
        <v>290</v>
      </c>
      <c r="K897" s="183"/>
      <c r="L897" s="184" t="s">
        <v>688</v>
      </c>
      <c r="M897" s="184" t="s">
        <v>291</v>
      </c>
      <c r="T897" s="178"/>
    </row>
    <row r="898" spans="1:20" s="185" customFormat="1" x14ac:dyDescent="0.4">
      <c r="A898" s="178" t="s">
        <v>2331</v>
      </c>
      <c r="B898" s="178"/>
      <c r="C898" s="186">
        <v>557</v>
      </c>
      <c r="D898" s="179">
        <v>45925</v>
      </c>
      <c r="E898" s="180">
        <v>45966</v>
      </c>
      <c r="F898" s="181">
        <v>236037.74</v>
      </c>
      <c r="G898" s="182" t="s">
        <v>4235</v>
      </c>
      <c r="H898" s="178" t="s">
        <v>4254</v>
      </c>
      <c r="I898" s="178" t="s">
        <v>4926</v>
      </c>
      <c r="J898" s="178" t="s">
        <v>300</v>
      </c>
      <c r="K898" s="183"/>
      <c r="L898" s="184" t="s">
        <v>688</v>
      </c>
      <c r="M898" s="184" t="s">
        <v>301</v>
      </c>
      <c r="T898" s="178"/>
    </row>
    <row r="899" spans="1:20" s="185" customFormat="1" x14ac:dyDescent="0.4">
      <c r="A899" s="178" t="s">
        <v>2331</v>
      </c>
      <c r="B899" s="178"/>
      <c r="C899" s="186">
        <v>558</v>
      </c>
      <c r="D899" s="179">
        <v>45925</v>
      </c>
      <c r="E899" s="180">
        <v>45966</v>
      </c>
      <c r="F899" s="181">
        <v>166400.84</v>
      </c>
      <c r="G899" s="182" t="s">
        <v>4235</v>
      </c>
      <c r="H899" s="178" t="s">
        <v>4254</v>
      </c>
      <c r="I899" s="178" t="s">
        <v>4927</v>
      </c>
      <c r="J899" s="178" t="s">
        <v>318</v>
      </c>
      <c r="K899" s="183"/>
      <c r="L899" s="184" t="s">
        <v>688</v>
      </c>
      <c r="M899" s="184" t="s">
        <v>319</v>
      </c>
      <c r="T899" s="178"/>
    </row>
    <row r="900" spans="1:20" s="185" customFormat="1" x14ac:dyDescent="0.4">
      <c r="A900" s="178" t="s">
        <v>2331</v>
      </c>
      <c r="B900" s="178"/>
      <c r="C900" s="186">
        <v>559</v>
      </c>
      <c r="D900" s="179">
        <v>45925</v>
      </c>
      <c r="E900" s="180">
        <v>45966</v>
      </c>
      <c r="F900" s="181">
        <v>48977.68</v>
      </c>
      <c r="G900" s="182" t="s">
        <v>4235</v>
      </c>
      <c r="H900" s="178" t="s">
        <v>4254</v>
      </c>
      <c r="I900" s="178" t="s">
        <v>4928</v>
      </c>
      <c r="J900" s="178" t="s">
        <v>58</v>
      </c>
      <c r="K900" s="183"/>
      <c r="L900" s="184" t="s">
        <v>688</v>
      </c>
      <c r="M900" s="184" t="s">
        <v>59</v>
      </c>
      <c r="T900" s="178"/>
    </row>
    <row r="901" spans="1:20" s="185" customFormat="1" x14ac:dyDescent="0.4">
      <c r="A901" s="178" t="s">
        <v>2331</v>
      </c>
      <c r="B901" s="178"/>
      <c r="C901" s="186">
        <v>560</v>
      </c>
      <c r="D901" s="179">
        <v>45925</v>
      </c>
      <c r="E901" s="180">
        <v>45966</v>
      </c>
      <c r="F901" s="181">
        <v>70224.990000000005</v>
      </c>
      <c r="G901" s="182" t="s">
        <v>4235</v>
      </c>
      <c r="H901" s="178" t="s">
        <v>4254</v>
      </c>
      <c r="I901" s="178" t="s">
        <v>4929</v>
      </c>
      <c r="J901" s="178" t="s">
        <v>320</v>
      </c>
      <c r="K901" s="183"/>
      <c r="L901" s="184" t="s">
        <v>688</v>
      </c>
      <c r="M901" s="184" t="s">
        <v>321</v>
      </c>
      <c r="T901" s="178"/>
    </row>
    <row r="902" spans="1:20" s="185" customFormat="1" x14ac:dyDescent="0.4">
      <c r="A902" s="178" t="s">
        <v>2331</v>
      </c>
      <c r="B902" s="178"/>
      <c r="C902" s="186">
        <v>561</v>
      </c>
      <c r="D902" s="179">
        <v>45925</v>
      </c>
      <c r="E902" s="180">
        <v>45966</v>
      </c>
      <c r="F902" s="181">
        <v>37960.65</v>
      </c>
      <c r="G902" s="182" t="s">
        <v>4235</v>
      </c>
      <c r="H902" s="178" t="s">
        <v>4254</v>
      </c>
      <c r="I902" s="178" t="s">
        <v>4930</v>
      </c>
      <c r="J902" s="178" t="s">
        <v>342</v>
      </c>
      <c r="K902" s="183"/>
      <c r="L902" s="184" t="s">
        <v>688</v>
      </c>
      <c r="M902" s="184" t="s">
        <v>343</v>
      </c>
      <c r="T902" s="178"/>
    </row>
    <row r="903" spans="1:20" s="185" customFormat="1" x14ac:dyDescent="0.4">
      <c r="A903" s="178" t="s">
        <v>2331</v>
      </c>
      <c r="B903" s="178"/>
      <c r="C903" s="186">
        <v>562</v>
      </c>
      <c r="D903" s="179">
        <v>45925</v>
      </c>
      <c r="E903" s="180">
        <v>45966</v>
      </c>
      <c r="F903" s="181">
        <v>39119.9</v>
      </c>
      <c r="G903" s="182" t="s">
        <v>4235</v>
      </c>
      <c r="H903" s="178" t="s">
        <v>4254</v>
      </c>
      <c r="I903" s="178" t="s">
        <v>4931</v>
      </c>
      <c r="J903" s="178" t="s">
        <v>348</v>
      </c>
      <c r="K903" s="183"/>
      <c r="L903" s="184" t="s">
        <v>688</v>
      </c>
      <c r="M903" s="184" t="s">
        <v>349</v>
      </c>
      <c r="T903" s="178"/>
    </row>
    <row r="904" spans="1:20" s="185" customFormat="1" x14ac:dyDescent="0.4">
      <c r="A904" s="178" t="s">
        <v>2331</v>
      </c>
      <c r="B904" s="178"/>
      <c r="C904" s="186">
        <v>563</v>
      </c>
      <c r="D904" s="179">
        <v>45925</v>
      </c>
      <c r="E904" s="180">
        <v>45966</v>
      </c>
      <c r="F904" s="181">
        <v>146649.04999999999</v>
      </c>
      <c r="G904" s="182" t="s">
        <v>4235</v>
      </c>
      <c r="H904" s="178" t="s">
        <v>4254</v>
      </c>
      <c r="I904" s="178" t="s">
        <v>4932</v>
      </c>
      <c r="J904" s="178" t="s">
        <v>324</v>
      </c>
      <c r="K904" s="183"/>
      <c r="L904" s="184" t="s">
        <v>688</v>
      </c>
      <c r="M904" s="184" t="s">
        <v>325</v>
      </c>
      <c r="T904" s="178"/>
    </row>
    <row r="905" spans="1:20" s="185" customFormat="1" x14ac:dyDescent="0.4">
      <c r="A905" s="178" t="s">
        <v>2331</v>
      </c>
      <c r="B905" s="178"/>
      <c r="C905" s="186">
        <v>564</v>
      </c>
      <c r="D905" s="179">
        <v>45925</v>
      </c>
      <c r="E905" s="180">
        <v>45966</v>
      </c>
      <c r="F905" s="181">
        <v>210195.92</v>
      </c>
      <c r="G905" s="182" t="s">
        <v>4235</v>
      </c>
      <c r="H905" s="178" t="s">
        <v>4254</v>
      </c>
      <c r="I905" s="178" t="s">
        <v>4933</v>
      </c>
      <c r="J905" s="178" t="s">
        <v>298</v>
      </c>
      <c r="K905" s="183"/>
      <c r="L905" s="184" t="s">
        <v>688</v>
      </c>
      <c r="M905" s="184" t="s">
        <v>299</v>
      </c>
      <c r="T905" s="178"/>
    </row>
    <row r="906" spans="1:20" s="185" customFormat="1" x14ac:dyDescent="0.4">
      <c r="A906" s="178" t="s">
        <v>2331</v>
      </c>
      <c r="B906" s="178"/>
      <c r="C906" s="186">
        <v>565</v>
      </c>
      <c r="D906" s="179">
        <v>45925</v>
      </c>
      <c r="E906" s="180">
        <v>45966</v>
      </c>
      <c r="F906" s="181">
        <v>46322.400000000001</v>
      </c>
      <c r="G906" s="182" t="s">
        <v>4235</v>
      </c>
      <c r="H906" s="178" t="s">
        <v>4254</v>
      </c>
      <c r="I906" s="178" t="s">
        <v>4934</v>
      </c>
      <c r="J906" s="178" t="s">
        <v>350</v>
      </c>
      <c r="K906" s="183"/>
      <c r="L906" s="184" t="s">
        <v>688</v>
      </c>
      <c r="M906" s="184" t="s">
        <v>351</v>
      </c>
      <c r="T906" s="178"/>
    </row>
    <row r="907" spans="1:20" s="185" customFormat="1" x14ac:dyDescent="0.4">
      <c r="A907" s="178" t="s">
        <v>2331</v>
      </c>
      <c r="B907" s="178"/>
      <c r="C907" s="186">
        <v>566</v>
      </c>
      <c r="D907" s="179">
        <v>45925</v>
      </c>
      <c r="E907" s="180">
        <v>45966</v>
      </c>
      <c r="F907" s="181">
        <v>63408.4</v>
      </c>
      <c r="G907" s="182" t="s">
        <v>4235</v>
      </c>
      <c r="H907" s="178" t="s">
        <v>4254</v>
      </c>
      <c r="I907" s="178" t="s">
        <v>4935</v>
      </c>
      <c r="J907" s="178" t="s">
        <v>352</v>
      </c>
      <c r="K907" s="183"/>
      <c r="L907" s="184" t="s">
        <v>688</v>
      </c>
      <c r="M907" s="184" t="s">
        <v>353</v>
      </c>
      <c r="T907" s="178"/>
    </row>
    <row r="908" spans="1:20" s="185" customFormat="1" x14ac:dyDescent="0.4">
      <c r="A908" s="178" t="s">
        <v>2331</v>
      </c>
      <c r="B908" s="178"/>
      <c r="C908" s="186">
        <v>567</v>
      </c>
      <c r="D908" s="179">
        <v>45925</v>
      </c>
      <c r="E908" s="180">
        <v>45966</v>
      </c>
      <c r="F908" s="181">
        <v>116846.3</v>
      </c>
      <c r="G908" s="182" t="s">
        <v>4235</v>
      </c>
      <c r="H908" s="178" t="s">
        <v>4254</v>
      </c>
      <c r="I908" s="178" t="s">
        <v>4936</v>
      </c>
      <c r="J908" s="178" t="s">
        <v>302</v>
      </c>
      <c r="K908" s="183"/>
      <c r="L908" s="184" t="s">
        <v>688</v>
      </c>
      <c r="M908" s="184" t="s">
        <v>303</v>
      </c>
      <c r="T908" s="178"/>
    </row>
    <row r="909" spans="1:20" s="185" customFormat="1" x14ac:dyDescent="0.4">
      <c r="A909" s="178" t="s">
        <v>2331</v>
      </c>
      <c r="B909" s="178"/>
      <c r="C909" s="186">
        <v>568</v>
      </c>
      <c r="D909" s="179">
        <v>45925</v>
      </c>
      <c r="E909" s="180">
        <v>45966</v>
      </c>
      <c r="F909" s="181">
        <v>276474.09000000003</v>
      </c>
      <c r="G909" s="182" t="s">
        <v>4235</v>
      </c>
      <c r="H909" s="178" t="s">
        <v>4254</v>
      </c>
      <c r="I909" s="178" t="s">
        <v>4937</v>
      </c>
      <c r="J909" s="178" t="s">
        <v>304</v>
      </c>
      <c r="K909" s="183"/>
      <c r="L909" s="184" t="s">
        <v>688</v>
      </c>
      <c r="M909" s="184" t="s">
        <v>305</v>
      </c>
      <c r="T909" s="178"/>
    </row>
    <row r="910" spans="1:20" s="185" customFormat="1" x14ac:dyDescent="0.4">
      <c r="A910" s="178" t="s">
        <v>2331</v>
      </c>
      <c r="B910" s="178"/>
      <c r="C910" s="186">
        <v>569</v>
      </c>
      <c r="D910" s="179">
        <v>45925</v>
      </c>
      <c r="E910" s="180">
        <v>45966</v>
      </c>
      <c r="F910" s="181">
        <v>45356.7</v>
      </c>
      <c r="G910" s="182" t="s">
        <v>4235</v>
      </c>
      <c r="H910" s="178" t="s">
        <v>4254</v>
      </c>
      <c r="I910" s="178" t="s">
        <v>4938</v>
      </c>
      <c r="J910" s="178" t="s">
        <v>330</v>
      </c>
      <c r="K910" s="183"/>
      <c r="L910" s="184" t="s">
        <v>688</v>
      </c>
      <c r="M910" s="184" t="s">
        <v>331</v>
      </c>
      <c r="T910" s="178"/>
    </row>
    <row r="911" spans="1:20" s="185" customFormat="1" x14ac:dyDescent="0.4">
      <c r="A911" s="178" t="s">
        <v>2331</v>
      </c>
      <c r="B911" s="178"/>
      <c r="C911" s="186">
        <v>570</v>
      </c>
      <c r="D911" s="179">
        <v>45925</v>
      </c>
      <c r="E911" s="180">
        <v>45966</v>
      </c>
      <c r="F911" s="181">
        <v>143103.67000000001</v>
      </c>
      <c r="G911" s="182" t="s">
        <v>4235</v>
      </c>
      <c r="H911" s="178" t="s">
        <v>4254</v>
      </c>
      <c r="I911" s="178" t="s">
        <v>4939</v>
      </c>
      <c r="J911" s="178" t="s">
        <v>306</v>
      </c>
      <c r="K911" s="183"/>
      <c r="L911" s="184" t="s">
        <v>688</v>
      </c>
      <c r="M911" s="184" t="s">
        <v>307</v>
      </c>
      <c r="T911" s="178"/>
    </row>
    <row r="912" spans="1:20" s="185" customFormat="1" x14ac:dyDescent="0.4">
      <c r="A912" s="178" t="s">
        <v>2331</v>
      </c>
      <c r="B912" s="178"/>
      <c r="C912" s="186">
        <v>571</v>
      </c>
      <c r="D912" s="179">
        <v>45925</v>
      </c>
      <c r="E912" s="180">
        <v>45966</v>
      </c>
      <c r="F912" s="181">
        <v>48643.73</v>
      </c>
      <c r="G912" s="182" t="s">
        <v>4235</v>
      </c>
      <c r="H912" s="178" t="s">
        <v>4254</v>
      </c>
      <c r="I912" s="178" t="s">
        <v>4940</v>
      </c>
      <c r="J912" s="178" t="s">
        <v>332</v>
      </c>
      <c r="K912" s="183"/>
      <c r="L912" s="184" t="s">
        <v>688</v>
      </c>
      <c r="M912" s="184" t="s">
        <v>333</v>
      </c>
      <c r="T912" s="178"/>
    </row>
    <row r="913" spans="1:20" s="185" customFormat="1" x14ac:dyDescent="0.4">
      <c r="A913" s="178" t="s">
        <v>2331</v>
      </c>
      <c r="B913" s="178"/>
      <c r="C913" s="186">
        <v>572</v>
      </c>
      <c r="D913" s="179">
        <v>45925</v>
      </c>
      <c r="E913" s="180">
        <v>45966</v>
      </c>
      <c r="F913" s="181">
        <v>390913.87</v>
      </c>
      <c r="G913" s="182" t="s">
        <v>4235</v>
      </c>
      <c r="H913" s="178" t="s">
        <v>4254</v>
      </c>
      <c r="I913" s="178" t="s">
        <v>4941</v>
      </c>
      <c r="J913" s="178" t="s">
        <v>308</v>
      </c>
      <c r="K913" s="183"/>
      <c r="L913" s="184" t="s">
        <v>688</v>
      </c>
      <c r="M913" s="184" t="s">
        <v>309</v>
      </c>
      <c r="T913" s="178"/>
    </row>
    <row r="914" spans="1:20" s="185" customFormat="1" x14ac:dyDescent="0.4">
      <c r="A914" s="178" t="s">
        <v>2331</v>
      </c>
      <c r="B914" s="178"/>
      <c r="C914" s="186">
        <v>573</v>
      </c>
      <c r="D914" s="179">
        <v>45925</v>
      </c>
      <c r="E914" s="180">
        <v>45966</v>
      </c>
      <c r="F914" s="181">
        <v>39105.61</v>
      </c>
      <c r="G914" s="182" t="s">
        <v>4235</v>
      </c>
      <c r="H914" s="178" t="s">
        <v>4254</v>
      </c>
      <c r="I914" s="178" t="s">
        <v>4942</v>
      </c>
      <c r="J914" s="178" t="s">
        <v>505</v>
      </c>
      <c r="K914" s="183"/>
      <c r="L914" s="184" t="s">
        <v>688</v>
      </c>
      <c r="M914" s="184" t="s">
        <v>506</v>
      </c>
      <c r="T914" s="178"/>
    </row>
    <row r="915" spans="1:20" s="185" customFormat="1" x14ac:dyDescent="0.4">
      <c r="A915" s="178" t="s">
        <v>2331</v>
      </c>
      <c r="B915" s="178"/>
      <c r="C915" s="186">
        <v>574</v>
      </c>
      <c r="D915" s="179">
        <v>45925</v>
      </c>
      <c r="E915" s="180">
        <v>45966</v>
      </c>
      <c r="F915" s="181">
        <v>41216.080000000002</v>
      </c>
      <c r="G915" s="182" t="s">
        <v>4235</v>
      </c>
      <c r="H915" s="178" t="s">
        <v>4254</v>
      </c>
      <c r="I915" s="178" t="s">
        <v>4943</v>
      </c>
      <c r="J915" s="178" t="s">
        <v>356</v>
      </c>
      <c r="K915" s="183"/>
      <c r="L915" s="184" t="s">
        <v>688</v>
      </c>
      <c r="M915" s="184" t="s">
        <v>357</v>
      </c>
      <c r="T915" s="178"/>
    </row>
    <row r="916" spans="1:20" s="185" customFormat="1" x14ac:dyDescent="0.4">
      <c r="A916" s="178" t="s">
        <v>2331</v>
      </c>
      <c r="B916" s="178"/>
      <c r="C916" s="186">
        <v>575</v>
      </c>
      <c r="D916" s="179">
        <v>45925</v>
      </c>
      <c r="E916" s="180">
        <v>45966</v>
      </c>
      <c r="F916" s="181">
        <v>99439.53</v>
      </c>
      <c r="G916" s="182" t="s">
        <v>4235</v>
      </c>
      <c r="H916" s="178" t="s">
        <v>4254</v>
      </c>
      <c r="I916" s="178" t="s">
        <v>4944</v>
      </c>
      <c r="J916" s="178" t="s">
        <v>322</v>
      </c>
      <c r="K916" s="183"/>
      <c r="L916" s="184" t="s">
        <v>688</v>
      </c>
      <c r="M916" s="184" t="s">
        <v>323</v>
      </c>
      <c r="T916" s="178"/>
    </row>
    <row r="917" spans="1:20" s="185" customFormat="1" x14ac:dyDescent="0.4">
      <c r="A917" s="178" t="s">
        <v>2331</v>
      </c>
      <c r="B917" s="178"/>
      <c r="C917" s="186">
        <v>576</v>
      </c>
      <c r="D917" s="179">
        <v>45925</v>
      </c>
      <c r="E917" s="180">
        <v>45966</v>
      </c>
      <c r="F917" s="181">
        <v>38293.550000000003</v>
      </c>
      <c r="G917" s="182" t="s">
        <v>4235</v>
      </c>
      <c r="H917" s="178" t="s">
        <v>4254</v>
      </c>
      <c r="I917" s="178" t="s">
        <v>4945</v>
      </c>
      <c r="J917" s="178" t="s">
        <v>316</v>
      </c>
      <c r="K917" s="183"/>
      <c r="L917" s="184" t="s">
        <v>688</v>
      </c>
      <c r="M917" s="184" t="s">
        <v>317</v>
      </c>
      <c r="T917" s="178"/>
    </row>
    <row r="918" spans="1:20" s="185" customFormat="1" x14ac:dyDescent="0.4">
      <c r="A918" s="178" t="s">
        <v>2331</v>
      </c>
      <c r="B918" s="178"/>
      <c r="C918" s="186">
        <v>577</v>
      </c>
      <c r="D918" s="179">
        <v>45925</v>
      </c>
      <c r="E918" s="180">
        <v>45966</v>
      </c>
      <c r="F918" s="181">
        <v>38501.17</v>
      </c>
      <c r="G918" s="182" t="s">
        <v>4235</v>
      </c>
      <c r="H918" s="178" t="s">
        <v>4254</v>
      </c>
      <c r="I918" s="178" t="s">
        <v>4946</v>
      </c>
      <c r="J918" s="178" t="s">
        <v>346</v>
      </c>
      <c r="K918" s="183"/>
      <c r="L918" s="184" t="s">
        <v>688</v>
      </c>
      <c r="M918" s="184" t="s">
        <v>347</v>
      </c>
      <c r="T918" s="178"/>
    </row>
    <row r="919" spans="1:20" s="185" customFormat="1" x14ac:dyDescent="0.4">
      <c r="A919" s="178" t="s">
        <v>2331</v>
      </c>
      <c r="B919" s="178"/>
      <c r="C919" s="186">
        <v>578</v>
      </c>
      <c r="D919" s="179">
        <v>45925</v>
      </c>
      <c r="E919" s="180">
        <v>45966</v>
      </c>
      <c r="F919" s="181">
        <v>234287.52</v>
      </c>
      <c r="G919" s="182" t="s">
        <v>4235</v>
      </c>
      <c r="H919" s="178" t="s">
        <v>4254</v>
      </c>
      <c r="I919" s="178" t="s">
        <v>4947</v>
      </c>
      <c r="J919" s="178" t="s">
        <v>26</v>
      </c>
      <c r="K919" s="183"/>
      <c r="L919" s="184" t="s">
        <v>688</v>
      </c>
      <c r="M919" s="184" t="s">
        <v>27</v>
      </c>
      <c r="T919" s="178"/>
    </row>
    <row r="920" spans="1:20" s="185" customFormat="1" x14ac:dyDescent="0.4">
      <c r="A920" s="178" t="s">
        <v>2331</v>
      </c>
      <c r="B920" s="178"/>
      <c r="C920" s="186">
        <v>579</v>
      </c>
      <c r="D920" s="179">
        <v>45925</v>
      </c>
      <c r="E920" s="180">
        <v>45966</v>
      </c>
      <c r="F920" s="181">
        <v>141081.03</v>
      </c>
      <c r="G920" s="182" t="s">
        <v>4235</v>
      </c>
      <c r="H920" s="178" t="s">
        <v>4254</v>
      </c>
      <c r="I920" s="178" t="s">
        <v>4948</v>
      </c>
      <c r="J920" s="178" t="s">
        <v>310</v>
      </c>
      <c r="K920" s="183"/>
      <c r="L920" s="184" t="s">
        <v>688</v>
      </c>
      <c r="M920" s="184" t="s">
        <v>311</v>
      </c>
      <c r="T920" s="178"/>
    </row>
    <row r="921" spans="1:20" s="185" customFormat="1" x14ac:dyDescent="0.4">
      <c r="A921" s="178" t="s">
        <v>2331</v>
      </c>
      <c r="B921" s="178"/>
      <c r="C921" s="186">
        <v>580</v>
      </c>
      <c r="D921" s="179">
        <v>45925</v>
      </c>
      <c r="E921" s="180">
        <v>45966</v>
      </c>
      <c r="F921" s="181">
        <v>45606.5</v>
      </c>
      <c r="G921" s="182" t="s">
        <v>4235</v>
      </c>
      <c r="H921" s="178" t="s">
        <v>4254</v>
      </c>
      <c r="I921" s="178" t="s">
        <v>4949</v>
      </c>
      <c r="J921" s="178" t="s">
        <v>334</v>
      </c>
      <c r="K921" s="183"/>
      <c r="L921" s="184" t="s">
        <v>688</v>
      </c>
      <c r="M921" s="184" t="s">
        <v>335</v>
      </c>
      <c r="T921" s="178"/>
    </row>
    <row r="922" spans="1:20" s="185" customFormat="1" x14ac:dyDescent="0.4">
      <c r="A922" s="178" t="s">
        <v>2331</v>
      </c>
      <c r="B922" s="178"/>
      <c r="C922" s="186">
        <v>581</v>
      </c>
      <c r="D922" s="179">
        <v>45925</v>
      </c>
      <c r="E922" s="180">
        <v>45966</v>
      </c>
      <c r="F922" s="181">
        <v>460086.87</v>
      </c>
      <c r="G922" s="182" t="s">
        <v>4235</v>
      </c>
      <c r="H922" s="178" t="s">
        <v>4254</v>
      </c>
      <c r="I922" s="178" t="s">
        <v>4950</v>
      </c>
      <c r="J922" s="178" t="s">
        <v>296</v>
      </c>
      <c r="K922" s="183"/>
      <c r="L922" s="184" t="s">
        <v>688</v>
      </c>
      <c r="M922" s="184" t="s">
        <v>297</v>
      </c>
      <c r="T922" s="178"/>
    </row>
    <row r="923" spans="1:20" s="185" customFormat="1" x14ac:dyDescent="0.4">
      <c r="A923" s="178" t="s">
        <v>2331</v>
      </c>
      <c r="B923" s="178"/>
      <c r="C923" s="186">
        <v>582</v>
      </c>
      <c r="D923" s="179">
        <v>45925</v>
      </c>
      <c r="E923" s="180">
        <v>45966</v>
      </c>
      <c r="F923" s="181">
        <v>527074.98</v>
      </c>
      <c r="G923" s="182" t="s">
        <v>4235</v>
      </c>
      <c r="H923" s="178" t="s">
        <v>4254</v>
      </c>
      <c r="I923" s="178" t="s">
        <v>4951</v>
      </c>
      <c r="J923" s="178" t="s">
        <v>38</v>
      </c>
      <c r="K923" s="183"/>
      <c r="L923" s="184" t="s">
        <v>688</v>
      </c>
      <c r="M923" s="184" t="s">
        <v>39</v>
      </c>
      <c r="T923" s="178"/>
    </row>
    <row r="924" spans="1:20" s="185" customFormat="1" x14ac:dyDescent="0.4">
      <c r="A924" s="178" t="s">
        <v>2331</v>
      </c>
      <c r="B924" s="178"/>
      <c r="C924" s="186">
        <v>583</v>
      </c>
      <c r="D924" s="179">
        <v>45925</v>
      </c>
      <c r="E924" s="180">
        <v>45966</v>
      </c>
      <c r="F924" s="181">
        <v>179052.91</v>
      </c>
      <c r="G924" s="182" t="s">
        <v>4235</v>
      </c>
      <c r="H924" s="178" t="s">
        <v>4254</v>
      </c>
      <c r="I924" s="178" t="s">
        <v>4952</v>
      </c>
      <c r="J924" s="178" t="s">
        <v>312</v>
      </c>
      <c r="K924" s="183"/>
      <c r="L924" s="184" t="s">
        <v>688</v>
      </c>
      <c r="M924" s="184" t="s">
        <v>313</v>
      </c>
      <c r="T924" s="178"/>
    </row>
    <row r="925" spans="1:20" s="185" customFormat="1" x14ac:dyDescent="0.4">
      <c r="A925" s="178" t="s">
        <v>2331</v>
      </c>
      <c r="B925" s="178"/>
      <c r="C925" s="186">
        <v>584</v>
      </c>
      <c r="D925" s="179">
        <v>45925</v>
      </c>
      <c r="E925" s="180">
        <v>45966</v>
      </c>
      <c r="F925" s="181">
        <v>409301.04</v>
      </c>
      <c r="G925" s="182" t="s">
        <v>4235</v>
      </c>
      <c r="H925" s="178" t="s">
        <v>4254</v>
      </c>
      <c r="I925" s="178" t="s">
        <v>4953</v>
      </c>
      <c r="J925" s="178" t="s">
        <v>468</v>
      </c>
      <c r="K925" s="183"/>
      <c r="L925" s="184" t="s">
        <v>688</v>
      </c>
      <c r="M925" s="184" t="s">
        <v>469</v>
      </c>
      <c r="T925" s="178"/>
    </row>
    <row r="926" spans="1:20" s="185" customFormat="1" x14ac:dyDescent="0.4">
      <c r="A926" s="178" t="s">
        <v>2331</v>
      </c>
      <c r="B926" s="178"/>
      <c r="C926" s="186">
        <v>585</v>
      </c>
      <c r="D926" s="179">
        <v>45925</v>
      </c>
      <c r="E926" s="180">
        <v>45966</v>
      </c>
      <c r="F926" s="181">
        <v>72022.59</v>
      </c>
      <c r="G926" s="182" t="s">
        <v>4235</v>
      </c>
      <c r="H926" s="178" t="s">
        <v>4254</v>
      </c>
      <c r="I926" s="178" t="s">
        <v>4954</v>
      </c>
      <c r="J926" s="178" t="s">
        <v>292</v>
      </c>
      <c r="K926" s="183"/>
      <c r="L926" s="184" t="s">
        <v>688</v>
      </c>
      <c r="M926" s="184" t="s">
        <v>293</v>
      </c>
      <c r="T926" s="178"/>
    </row>
    <row r="927" spans="1:20" s="185" customFormat="1" x14ac:dyDescent="0.4">
      <c r="A927" s="178" t="s">
        <v>2331</v>
      </c>
      <c r="B927" s="178"/>
      <c r="C927" s="186">
        <v>586</v>
      </c>
      <c r="D927" s="179">
        <v>45925</v>
      </c>
      <c r="E927" s="180">
        <v>45966</v>
      </c>
      <c r="F927" s="181">
        <v>227380.18</v>
      </c>
      <c r="G927" s="182" t="s">
        <v>4235</v>
      </c>
      <c r="H927" s="178" t="s">
        <v>4254</v>
      </c>
      <c r="I927" s="178" t="s">
        <v>4955</v>
      </c>
      <c r="J927" s="178" t="s">
        <v>314</v>
      </c>
      <c r="K927" s="183"/>
      <c r="L927" s="184" t="s">
        <v>688</v>
      </c>
      <c r="M927" s="184" t="s">
        <v>315</v>
      </c>
      <c r="T927" s="178"/>
    </row>
    <row r="928" spans="1:20" s="185" customFormat="1" x14ac:dyDescent="0.4">
      <c r="A928" s="178" t="s">
        <v>2331</v>
      </c>
      <c r="B928" s="178"/>
      <c r="C928" s="186">
        <v>587</v>
      </c>
      <c r="D928" s="179">
        <v>45925</v>
      </c>
      <c r="E928" s="180">
        <v>45966</v>
      </c>
      <c r="F928" s="181">
        <v>52858</v>
      </c>
      <c r="G928" s="182" t="s">
        <v>4235</v>
      </c>
      <c r="H928" s="178" t="s">
        <v>4254</v>
      </c>
      <c r="I928" s="178" t="s">
        <v>4956</v>
      </c>
      <c r="J928" s="178" t="s">
        <v>336</v>
      </c>
      <c r="K928" s="183"/>
      <c r="L928" s="184" t="s">
        <v>688</v>
      </c>
      <c r="M928" s="184" t="s">
        <v>337</v>
      </c>
      <c r="T928" s="178"/>
    </row>
    <row r="929" spans="1:20" s="185" customFormat="1" x14ac:dyDescent="0.4">
      <c r="A929" s="178" t="s">
        <v>2331</v>
      </c>
      <c r="B929" s="178"/>
      <c r="C929" s="186">
        <v>588</v>
      </c>
      <c r="D929" s="179">
        <v>45925</v>
      </c>
      <c r="E929" s="180">
        <v>45966</v>
      </c>
      <c r="F929" s="181">
        <v>75534.600000000006</v>
      </c>
      <c r="G929" s="182" t="s">
        <v>4235</v>
      </c>
      <c r="H929" s="178" t="s">
        <v>4254</v>
      </c>
      <c r="I929" s="178" t="s">
        <v>4957</v>
      </c>
      <c r="J929" s="178" t="s">
        <v>294</v>
      </c>
      <c r="K929" s="183"/>
      <c r="L929" s="184" t="s">
        <v>688</v>
      </c>
      <c r="M929" s="184" t="s">
        <v>295</v>
      </c>
      <c r="T929" s="178"/>
    </row>
    <row r="930" spans="1:20" s="185" customFormat="1" x14ac:dyDescent="0.4">
      <c r="A930" s="178" t="s">
        <v>2331</v>
      </c>
      <c r="B930" s="178"/>
      <c r="C930" s="186">
        <v>589</v>
      </c>
      <c r="D930" s="179">
        <v>45925</v>
      </c>
      <c r="E930" s="180">
        <v>45966</v>
      </c>
      <c r="F930" s="181">
        <v>73012.69</v>
      </c>
      <c r="G930" s="182" t="s">
        <v>4235</v>
      </c>
      <c r="H930" s="178" t="s">
        <v>4254</v>
      </c>
      <c r="I930" s="178" t="s">
        <v>4958</v>
      </c>
      <c r="J930" s="178" t="s">
        <v>482</v>
      </c>
      <c r="K930" s="183"/>
      <c r="L930" s="184" t="s">
        <v>688</v>
      </c>
      <c r="M930" s="184" t="s">
        <v>483</v>
      </c>
      <c r="T930" s="178"/>
    </row>
    <row r="931" spans="1:20" s="185" customFormat="1" x14ac:dyDescent="0.4">
      <c r="A931" s="178" t="s">
        <v>2331</v>
      </c>
      <c r="B931" s="178"/>
      <c r="C931" s="186">
        <v>10033122025</v>
      </c>
      <c r="D931" s="179">
        <v>45923</v>
      </c>
      <c r="E931" s="180">
        <v>45966</v>
      </c>
      <c r="F931" s="181">
        <v>5333.26</v>
      </c>
      <c r="G931" s="182" t="s">
        <v>4238</v>
      </c>
      <c r="H931" s="178" t="s">
        <v>4258</v>
      </c>
      <c r="I931" s="178" t="s">
        <v>4959</v>
      </c>
      <c r="J931" s="178" t="s">
        <v>38</v>
      </c>
      <c r="K931" s="183"/>
      <c r="L931" s="184" t="s">
        <v>688</v>
      </c>
      <c r="M931" s="184" t="s">
        <v>39</v>
      </c>
      <c r="T931" s="178"/>
    </row>
    <row r="932" spans="1:20" s="185" customFormat="1" x14ac:dyDescent="0.4">
      <c r="A932" s="178" t="s">
        <v>2331</v>
      </c>
      <c r="B932" s="178"/>
      <c r="C932" s="186">
        <v>10046372025</v>
      </c>
      <c r="D932" s="179">
        <v>45923</v>
      </c>
      <c r="E932" s="180">
        <v>45966</v>
      </c>
      <c r="F932" s="181">
        <v>6213.55</v>
      </c>
      <c r="G932" s="182" t="s">
        <v>4238</v>
      </c>
      <c r="H932" s="178" t="s">
        <v>4258</v>
      </c>
      <c r="I932" s="178" t="s">
        <v>4960</v>
      </c>
      <c r="J932" s="178" t="s">
        <v>314</v>
      </c>
      <c r="K932" s="183"/>
      <c r="L932" s="184" t="s">
        <v>688</v>
      </c>
      <c r="M932" s="184" t="s">
        <v>315</v>
      </c>
      <c r="T932" s="178"/>
    </row>
    <row r="933" spans="1:20" s="185" customFormat="1" x14ac:dyDescent="0.4">
      <c r="A933" s="178" t="s">
        <v>2331</v>
      </c>
      <c r="B933" s="178"/>
      <c r="C933" s="186">
        <v>10056092025</v>
      </c>
      <c r="D933" s="179">
        <v>45923</v>
      </c>
      <c r="E933" s="180">
        <v>45966</v>
      </c>
      <c r="F933" s="181">
        <v>181.77</v>
      </c>
      <c r="G933" s="182" t="s">
        <v>4239</v>
      </c>
      <c r="H933" s="178" t="s">
        <v>4259</v>
      </c>
      <c r="I933" s="178" t="s">
        <v>4961</v>
      </c>
      <c r="J933" s="178" t="s">
        <v>300</v>
      </c>
      <c r="K933" s="183"/>
      <c r="L933" s="184" t="s">
        <v>688</v>
      </c>
      <c r="M933" s="184" t="s">
        <v>301</v>
      </c>
      <c r="T933" s="178"/>
    </row>
    <row r="934" spans="1:20" s="185" customFormat="1" x14ac:dyDescent="0.4">
      <c r="A934" s="178" t="s">
        <v>2331</v>
      </c>
      <c r="B934" s="178"/>
      <c r="C934" s="186">
        <v>10056092025</v>
      </c>
      <c r="D934" s="179">
        <v>45923</v>
      </c>
      <c r="E934" s="180">
        <v>45966</v>
      </c>
      <c r="F934" s="181">
        <v>11282.87</v>
      </c>
      <c r="G934" s="182" t="s">
        <v>4238</v>
      </c>
      <c r="H934" s="178" t="s">
        <v>4258</v>
      </c>
      <c r="I934" s="178" t="s">
        <v>4962</v>
      </c>
      <c r="J934" s="178" t="s">
        <v>300</v>
      </c>
      <c r="K934" s="183"/>
      <c r="L934" s="184" t="s">
        <v>688</v>
      </c>
      <c r="M934" s="184" t="s">
        <v>301</v>
      </c>
      <c r="T934" s="178"/>
    </row>
    <row r="935" spans="1:20" s="185" customFormat="1" x14ac:dyDescent="0.4">
      <c r="A935" s="178" t="s">
        <v>2331</v>
      </c>
      <c r="B935" s="178"/>
      <c r="C935" s="186">
        <v>10061762025</v>
      </c>
      <c r="D935" s="179">
        <v>45923</v>
      </c>
      <c r="E935" s="180">
        <v>45966</v>
      </c>
      <c r="F935" s="181">
        <v>6386.74</v>
      </c>
      <c r="G935" s="182" t="s">
        <v>4239</v>
      </c>
      <c r="H935" s="178" t="s">
        <v>4259</v>
      </c>
      <c r="I935" s="178" t="s">
        <v>4963</v>
      </c>
      <c r="J935" s="178" t="s">
        <v>308</v>
      </c>
      <c r="K935" s="183"/>
      <c r="L935" s="184" t="s">
        <v>688</v>
      </c>
      <c r="M935" s="184" t="s">
        <v>309</v>
      </c>
      <c r="T935" s="178"/>
    </row>
    <row r="936" spans="1:20" s="185" customFormat="1" x14ac:dyDescent="0.4">
      <c r="A936" s="178" t="s">
        <v>2331</v>
      </c>
      <c r="B936" s="178"/>
      <c r="C936" s="186">
        <v>10061762025</v>
      </c>
      <c r="D936" s="179">
        <v>45923</v>
      </c>
      <c r="E936" s="180">
        <v>45966</v>
      </c>
      <c r="F936" s="181">
        <v>11677.47</v>
      </c>
      <c r="G936" s="182" t="s">
        <v>4238</v>
      </c>
      <c r="H936" s="178" t="s">
        <v>4258</v>
      </c>
      <c r="I936" s="178" t="s">
        <v>4964</v>
      </c>
      <c r="J936" s="178" t="s">
        <v>308</v>
      </c>
      <c r="K936" s="183"/>
      <c r="L936" s="184" t="s">
        <v>688</v>
      </c>
      <c r="M936" s="184" t="s">
        <v>309</v>
      </c>
      <c r="T936" s="178"/>
    </row>
    <row r="937" spans="1:20" s="185" customFormat="1" x14ac:dyDescent="0.4">
      <c r="A937" s="178" t="s">
        <v>2331</v>
      </c>
      <c r="B937" s="178"/>
      <c r="C937" s="186">
        <v>10071482025</v>
      </c>
      <c r="D937" s="179">
        <v>45924</v>
      </c>
      <c r="E937" s="180">
        <v>45966</v>
      </c>
      <c r="F937" s="181">
        <v>481.27</v>
      </c>
      <c r="G937" s="182" t="s">
        <v>4239</v>
      </c>
      <c r="H937" s="178" t="s">
        <v>4259</v>
      </c>
      <c r="I937" s="178" t="s">
        <v>4965</v>
      </c>
      <c r="J937" s="178" t="s">
        <v>302</v>
      </c>
      <c r="K937" s="183"/>
      <c r="L937" s="184" t="s">
        <v>688</v>
      </c>
      <c r="M937" s="184" t="s">
        <v>303</v>
      </c>
      <c r="T937" s="178"/>
    </row>
    <row r="938" spans="1:20" s="185" customFormat="1" x14ac:dyDescent="0.4">
      <c r="A938" s="178" t="s">
        <v>2331</v>
      </c>
      <c r="B938" s="178"/>
      <c r="C938" s="186">
        <v>10071482025</v>
      </c>
      <c r="D938" s="179">
        <v>45924</v>
      </c>
      <c r="E938" s="180">
        <v>45966</v>
      </c>
      <c r="F938" s="181">
        <v>316.62</v>
      </c>
      <c r="G938" s="182" t="s">
        <v>4238</v>
      </c>
      <c r="H938" s="178" t="s">
        <v>4258</v>
      </c>
      <c r="I938" s="178" t="s">
        <v>4966</v>
      </c>
      <c r="J938" s="178" t="s">
        <v>302</v>
      </c>
      <c r="K938" s="183"/>
      <c r="L938" s="184" t="s">
        <v>688</v>
      </c>
      <c r="M938" s="184" t="s">
        <v>303</v>
      </c>
      <c r="T938" s="178"/>
    </row>
    <row r="939" spans="1:20" s="185" customFormat="1" x14ac:dyDescent="0.4">
      <c r="A939" s="178" t="s">
        <v>2331</v>
      </c>
      <c r="B939" s="178"/>
      <c r="C939" s="186">
        <v>10086242025</v>
      </c>
      <c r="D939" s="179">
        <v>45923</v>
      </c>
      <c r="E939" s="180">
        <v>45966</v>
      </c>
      <c r="F939" s="181">
        <v>7036.56</v>
      </c>
      <c r="G939" s="182" t="s">
        <v>4238</v>
      </c>
      <c r="H939" s="178" t="s">
        <v>4258</v>
      </c>
      <c r="I939" s="178" t="s">
        <v>4967</v>
      </c>
      <c r="J939" s="178" t="s">
        <v>322</v>
      </c>
      <c r="K939" s="183"/>
      <c r="L939" s="184" t="s">
        <v>688</v>
      </c>
      <c r="M939" s="184" t="s">
        <v>323</v>
      </c>
      <c r="T939" s="178"/>
    </row>
    <row r="940" spans="1:20" s="185" customFormat="1" x14ac:dyDescent="0.4">
      <c r="A940" s="178" t="s">
        <v>2331</v>
      </c>
      <c r="B940" s="178"/>
      <c r="C940" s="186">
        <v>10107932025</v>
      </c>
      <c r="D940" s="179">
        <v>45923</v>
      </c>
      <c r="E940" s="180">
        <v>45966</v>
      </c>
      <c r="F940" s="181">
        <v>67.5</v>
      </c>
      <c r="G940" s="182" t="s">
        <v>4239</v>
      </c>
      <c r="H940" s="178" t="s">
        <v>4259</v>
      </c>
      <c r="I940" s="178" t="s">
        <v>4968</v>
      </c>
      <c r="J940" s="178" t="s">
        <v>324</v>
      </c>
      <c r="K940" s="183"/>
      <c r="L940" s="184" t="s">
        <v>688</v>
      </c>
      <c r="M940" s="184" t="s">
        <v>325</v>
      </c>
      <c r="T940" s="178"/>
    </row>
    <row r="941" spans="1:20" s="185" customFormat="1" x14ac:dyDescent="0.4">
      <c r="A941" s="178" t="s">
        <v>2331</v>
      </c>
      <c r="B941" s="178"/>
      <c r="C941" s="186">
        <v>10107932025</v>
      </c>
      <c r="D941" s="179">
        <v>45923</v>
      </c>
      <c r="E941" s="180">
        <v>45966</v>
      </c>
      <c r="F941" s="181">
        <v>3099.52</v>
      </c>
      <c r="G941" s="182" t="s">
        <v>4238</v>
      </c>
      <c r="H941" s="178" t="s">
        <v>4258</v>
      </c>
      <c r="I941" s="178" t="s">
        <v>4969</v>
      </c>
      <c r="J941" s="178" t="s">
        <v>324</v>
      </c>
      <c r="K941" s="183"/>
      <c r="L941" s="184" t="s">
        <v>688</v>
      </c>
      <c r="M941" s="184" t="s">
        <v>325</v>
      </c>
      <c r="T941" s="178"/>
    </row>
    <row r="942" spans="1:20" s="185" customFormat="1" x14ac:dyDescent="0.4">
      <c r="A942" s="178" t="s">
        <v>2331</v>
      </c>
      <c r="B942" s="178"/>
      <c r="C942" s="186">
        <v>20033122025</v>
      </c>
      <c r="D942" s="179">
        <v>45924</v>
      </c>
      <c r="E942" s="180">
        <v>45966</v>
      </c>
      <c r="F942" s="181">
        <v>7750.13</v>
      </c>
      <c r="G942" s="182" t="s">
        <v>4238</v>
      </c>
      <c r="H942" s="178" t="s">
        <v>4258</v>
      </c>
      <c r="I942" s="178" t="s">
        <v>4959</v>
      </c>
      <c r="J942" s="178" t="s">
        <v>38</v>
      </c>
      <c r="K942" s="183"/>
      <c r="L942" s="184" t="s">
        <v>688</v>
      </c>
      <c r="M942" s="184" t="s">
        <v>39</v>
      </c>
      <c r="T942" s="178"/>
    </row>
    <row r="943" spans="1:20" s="185" customFormat="1" x14ac:dyDescent="0.4">
      <c r="A943" s="178" t="s">
        <v>2331</v>
      </c>
      <c r="B943" s="178"/>
      <c r="C943" s="186">
        <v>20046372025</v>
      </c>
      <c r="D943" s="179">
        <v>45924</v>
      </c>
      <c r="E943" s="180">
        <v>45966</v>
      </c>
      <c r="F943" s="181">
        <v>11144.57</v>
      </c>
      <c r="G943" s="182" t="s">
        <v>4238</v>
      </c>
      <c r="H943" s="178" t="s">
        <v>4258</v>
      </c>
      <c r="I943" s="178" t="s">
        <v>4960</v>
      </c>
      <c r="J943" s="178" t="s">
        <v>314</v>
      </c>
      <c r="K943" s="183"/>
      <c r="L943" s="184" t="s">
        <v>688</v>
      </c>
      <c r="M943" s="184" t="s">
        <v>315</v>
      </c>
      <c r="T943" s="178"/>
    </row>
    <row r="944" spans="1:20" s="185" customFormat="1" x14ac:dyDescent="0.4">
      <c r="A944" s="178" t="s">
        <v>2331</v>
      </c>
      <c r="B944" s="178"/>
      <c r="C944" s="186">
        <v>20056092025</v>
      </c>
      <c r="D944" s="179">
        <v>45923</v>
      </c>
      <c r="E944" s="180">
        <v>45966</v>
      </c>
      <c r="F944" s="181">
        <v>3245.24</v>
      </c>
      <c r="G944" s="182" t="s">
        <v>4239</v>
      </c>
      <c r="H944" s="178" t="s">
        <v>4259</v>
      </c>
      <c r="I944" s="178" t="s">
        <v>4961</v>
      </c>
      <c r="J944" s="178" t="s">
        <v>300</v>
      </c>
      <c r="K944" s="183"/>
      <c r="L944" s="184" t="s">
        <v>688</v>
      </c>
      <c r="M944" s="184" t="s">
        <v>301</v>
      </c>
      <c r="T944" s="178"/>
    </row>
    <row r="945" spans="1:20" s="185" customFormat="1" x14ac:dyDescent="0.4">
      <c r="A945" s="178" t="s">
        <v>2331</v>
      </c>
      <c r="B945" s="178"/>
      <c r="C945" s="186">
        <v>20071482025</v>
      </c>
      <c r="D945" s="179">
        <v>45923</v>
      </c>
      <c r="E945" s="180">
        <v>45966</v>
      </c>
      <c r="F945" s="181">
        <v>508.79</v>
      </c>
      <c r="G945" s="182" t="s">
        <v>4239</v>
      </c>
      <c r="H945" s="178" t="s">
        <v>4259</v>
      </c>
      <c r="I945" s="178" t="s">
        <v>4965</v>
      </c>
      <c r="J945" s="178" t="s">
        <v>302</v>
      </c>
      <c r="K945" s="183"/>
      <c r="L945" s="184" t="s">
        <v>688</v>
      </c>
      <c r="M945" s="184" t="s">
        <v>303</v>
      </c>
      <c r="T945" s="178"/>
    </row>
    <row r="946" spans="1:20" s="185" customFormat="1" x14ac:dyDescent="0.4">
      <c r="A946" s="178" t="s">
        <v>2331</v>
      </c>
      <c r="B946" s="178"/>
      <c r="C946" s="186">
        <v>20105212025</v>
      </c>
      <c r="D946" s="179">
        <v>45922</v>
      </c>
      <c r="E946" s="180">
        <v>45966</v>
      </c>
      <c r="F946" s="181">
        <v>2216.98</v>
      </c>
      <c r="G946" s="182" t="s">
        <v>4239</v>
      </c>
      <c r="H946" s="178" t="s">
        <v>4259</v>
      </c>
      <c r="I946" s="178" t="s">
        <v>4970</v>
      </c>
      <c r="J946" s="178" t="s">
        <v>298</v>
      </c>
      <c r="K946" s="183"/>
      <c r="L946" s="184" t="s">
        <v>688</v>
      </c>
      <c r="M946" s="184" t="s">
        <v>299</v>
      </c>
      <c r="T946" s="178"/>
    </row>
    <row r="947" spans="1:20" s="185" customFormat="1" x14ac:dyDescent="0.4">
      <c r="A947" s="178" t="s">
        <v>2331</v>
      </c>
      <c r="B947" s="178"/>
      <c r="C947" s="186">
        <v>20169962025</v>
      </c>
      <c r="D947" s="179">
        <v>45923</v>
      </c>
      <c r="E947" s="180">
        <v>45966</v>
      </c>
      <c r="F947" s="181">
        <v>2199.4499999999998</v>
      </c>
      <c r="G947" s="182" t="s">
        <v>4239</v>
      </c>
      <c r="H947" s="178" t="s">
        <v>4259</v>
      </c>
      <c r="I947" s="178" t="s">
        <v>4971</v>
      </c>
      <c r="J947" s="178" t="s">
        <v>282</v>
      </c>
      <c r="K947" s="183"/>
      <c r="L947" s="184" t="s">
        <v>688</v>
      </c>
      <c r="M947" s="184" t="s">
        <v>283</v>
      </c>
      <c r="T947" s="178"/>
    </row>
    <row r="948" spans="1:20" s="185" customFormat="1" x14ac:dyDescent="0.4">
      <c r="A948" s="178" t="s">
        <v>2331</v>
      </c>
      <c r="B948" s="178"/>
      <c r="C948" s="186">
        <v>20169962025</v>
      </c>
      <c r="D948" s="179">
        <v>45923</v>
      </c>
      <c r="E948" s="180">
        <v>45966</v>
      </c>
      <c r="F948" s="181">
        <v>615.01</v>
      </c>
      <c r="G948" s="182" t="s">
        <v>4238</v>
      </c>
      <c r="H948" s="178" t="s">
        <v>4258</v>
      </c>
      <c r="I948" s="178" t="s">
        <v>4972</v>
      </c>
      <c r="J948" s="178" t="s">
        <v>282</v>
      </c>
      <c r="K948" s="183"/>
      <c r="L948" s="184" t="s">
        <v>688</v>
      </c>
      <c r="M948" s="184" t="s">
        <v>283</v>
      </c>
      <c r="T948" s="178"/>
    </row>
    <row r="949" spans="1:20" s="185" customFormat="1" x14ac:dyDescent="0.4">
      <c r="A949" s="178" t="s">
        <v>2331</v>
      </c>
      <c r="B949" s="178"/>
      <c r="C949" s="186">
        <v>20211322025</v>
      </c>
      <c r="D949" s="179">
        <v>45923</v>
      </c>
      <c r="E949" s="180">
        <v>45966</v>
      </c>
      <c r="F949" s="181">
        <v>134.09</v>
      </c>
      <c r="G949" s="182" t="s">
        <v>4239</v>
      </c>
      <c r="H949" s="178" t="s">
        <v>4259</v>
      </c>
      <c r="I949" s="178" t="s">
        <v>4973</v>
      </c>
      <c r="J949" s="178" t="s">
        <v>338</v>
      </c>
      <c r="K949" s="183"/>
      <c r="L949" s="184" t="s">
        <v>688</v>
      </c>
      <c r="M949" s="184" t="s">
        <v>339</v>
      </c>
      <c r="T949" s="178"/>
    </row>
    <row r="950" spans="1:20" s="185" customFormat="1" x14ac:dyDescent="0.4">
      <c r="A950" s="178" t="s">
        <v>2331</v>
      </c>
      <c r="B950" s="178"/>
      <c r="C950" s="186">
        <v>20211322025</v>
      </c>
      <c r="D950" s="179">
        <v>45923</v>
      </c>
      <c r="E950" s="180">
        <v>45966</v>
      </c>
      <c r="F950" s="181">
        <v>629.66</v>
      </c>
      <c r="G950" s="182" t="s">
        <v>4238</v>
      </c>
      <c r="H950" s="178" t="s">
        <v>4258</v>
      </c>
      <c r="I950" s="178" t="s">
        <v>4974</v>
      </c>
      <c r="J950" s="178" t="s">
        <v>338</v>
      </c>
      <c r="K950" s="183"/>
      <c r="L950" s="184" t="s">
        <v>688</v>
      </c>
      <c r="M950" s="184" t="s">
        <v>339</v>
      </c>
      <c r="T950" s="178"/>
    </row>
    <row r="951" spans="1:20" s="185" customFormat="1" x14ac:dyDescent="0.4">
      <c r="A951" s="178" t="s">
        <v>2331</v>
      </c>
      <c r="B951" s="178"/>
      <c r="C951" s="186">
        <v>20222952025</v>
      </c>
      <c r="D951" s="179">
        <v>45923</v>
      </c>
      <c r="E951" s="180">
        <v>45966</v>
      </c>
      <c r="F951" s="181">
        <v>103.44</v>
      </c>
      <c r="G951" s="182" t="s">
        <v>4239</v>
      </c>
      <c r="H951" s="178" t="s">
        <v>4259</v>
      </c>
      <c r="I951" s="178" t="s">
        <v>4975</v>
      </c>
      <c r="J951" s="178" t="s">
        <v>346</v>
      </c>
      <c r="K951" s="183"/>
      <c r="L951" s="184" t="s">
        <v>688</v>
      </c>
      <c r="M951" s="184" t="s">
        <v>347</v>
      </c>
      <c r="T951" s="178"/>
    </row>
    <row r="952" spans="1:20" s="185" customFormat="1" x14ac:dyDescent="0.4">
      <c r="A952" s="178" t="s">
        <v>2331</v>
      </c>
      <c r="B952" s="178"/>
      <c r="C952" s="186">
        <v>30105212025</v>
      </c>
      <c r="D952" s="179">
        <v>45923</v>
      </c>
      <c r="E952" s="180">
        <v>45966</v>
      </c>
      <c r="F952" s="181">
        <v>6434.99</v>
      </c>
      <c r="G952" s="182" t="s">
        <v>4238</v>
      </c>
      <c r="H952" s="178" t="s">
        <v>4258</v>
      </c>
      <c r="I952" s="178" t="s">
        <v>4976</v>
      </c>
      <c r="J952" s="178" t="s">
        <v>298</v>
      </c>
      <c r="K952" s="183"/>
      <c r="L952" s="184" t="s">
        <v>688</v>
      </c>
      <c r="M952" s="184" t="s">
        <v>299</v>
      </c>
      <c r="T952" s="178"/>
    </row>
    <row r="953" spans="1:20" s="185" customFormat="1" x14ac:dyDescent="0.4">
      <c r="A953" s="178" t="s">
        <v>2331</v>
      </c>
      <c r="B953" s="178"/>
      <c r="C953" s="186">
        <v>30150862025</v>
      </c>
      <c r="D953" s="179">
        <v>45923</v>
      </c>
      <c r="E953" s="180">
        <v>45966</v>
      </c>
      <c r="F953" s="181">
        <v>329.4</v>
      </c>
      <c r="G953" s="182" t="s">
        <v>4239</v>
      </c>
      <c r="H953" s="178" t="s">
        <v>4259</v>
      </c>
      <c r="I953" s="178" t="s">
        <v>4977</v>
      </c>
      <c r="J953" s="178" t="s">
        <v>290</v>
      </c>
      <c r="K953" s="183"/>
      <c r="L953" s="184" t="s">
        <v>688</v>
      </c>
      <c r="M953" s="184" t="s">
        <v>291</v>
      </c>
      <c r="T953" s="178"/>
    </row>
    <row r="954" spans="1:20" s="185" customFormat="1" x14ac:dyDescent="0.4">
      <c r="A954" s="178" t="s">
        <v>2331</v>
      </c>
      <c r="B954" s="178"/>
      <c r="C954" s="186">
        <v>30150862025</v>
      </c>
      <c r="D954" s="179">
        <v>45923</v>
      </c>
      <c r="E954" s="180">
        <v>45966</v>
      </c>
      <c r="F954" s="181">
        <v>1402.69</v>
      </c>
      <c r="G954" s="182" t="s">
        <v>4238</v>
      </c>
      <c r="H954" s="178" t="s">
        <v>4258</v>
      </c>
      <c r="I954" s="178" t="s">
        <v>4978</v>
      </c>
      <c r="J954" s="178" t="s">
        <v>290</v>
      </c>
      <c r="K954" s="183"/>
      <c r="L954" s="184" t="s">
        <v>688</v>
      </c>
      <c r="M954" s="184" t="s">
        <v>291</v>
      </c>
      <c r="T954" s="178"/>
    </row>
    <row r="955" spans="1:20" s="185" customFormat="1" x14ac:dyDescent="0.4">
      <c r="A955" s="178" t="s">
        <v>2331</v>
      </c>
      <c r="B955" s="178"/>
      <c r="C955" s="186">
        <v>30209182025</v>
      </c>
      <c r="D955" s="179">
        <v>45923</v>
      </c>
      <c r="E955" s="180">
        <v>45966</v>
      </c>
      <c r="F955" s="181">
        <v>138.56</v>
      </c>
      <c r="G955" s="182" t="s">
        <v>4239</v>
      </c>
      <c r="H955" s="178" t="s">
        <v>4259</v>
      </c>
      <c r="I955" s="178" t="s">
        <v>4979</v>
      </c>
      <c r="J955" s="178" t="s">
        <v>286</v>
      </c>
      <c r="K955" s="183"/>
      <c r="L955" s="184" t="s">
        <v>688</v>
      </c>
      <c r="M955" s="184" t="s">
        <v>287</v>
      </c>
      <c r="T955" s="178"/>
    </row>
    <row r="956" spans="1:20" s="185" customFormat="1" x14ac:dyDescent="0.4">
      <c r="A956" s="178" t="s">
        <v>2331</v>
      </c>
      <c r="B956" s="178"/>
      <c r="C956" s="186">
        <v>30209182025</v>
      </c>
      <c r="D956" s="179">
        <v>45923</v>
      </c>
      <c r="E956" s="180">
        <v>45966</v>
      </c>
      <c r="F956" s="181">
        <v>654.16999999999996</v>
      </c>
      <c r="G956" s="182" t="s">
        <v>4238</v>
      </c>
      <c r="H956" s="178" t="s">
        <v>4258</v>
      </c>
      <c r="I956" s="178" t="s">
        <v>4980</v>
      </c>
      <c r="J956" s="178" t="s">
        <v>286</v>
      </c>
      <c r="K956" s="183"/>
      <c r="L956" s="184" t="s">
        <v>688</v>
      </c>
      <c r="M956" s="184" t="s">
        <v>287</v>
      </c>
      <c r="T956" s="178"/>
    </row>
    <row r="957" spans="1:20" s="185" customFormat="1" x14ac:dyDescent="0.4">
      <c r="A957" s="178" t="s">
        <v>2331</v>
      </c>
      <c r="B957" s="178"/>
      <c r="C957" s="186">
        <v>30240772025</v>
      </c>
      <c r="D957" s="179">
        <v>45923</v>
      </c>
      <c r="E957" s="180">
        <v>45966</v>
      </c>
      <c r="F957" s="181">
        <v>227.21</v>
      </c>
      <c r="G957" s="182" t="s">
        <v>4239</v>
      </c>
      <c r="H957" s="178" t="s">
        <v>4259</v>
      </c>
      <c r="I957" s="178" t="s">
        <v>4981</v>
      </c>
      <c r="J957" s="178" t="s">
        <v>288</v>
      </c>
      <c r="K957" s="183"/>
      <c r="L957" s="184" t="s">
        <v>688</v>
      </c>
      <c r="M957" s="184" t="s">
        <v>289</v>
      </c>
      <c r="T957" s="178"/>
    </row>
    <row r="958" spans="1:20" s="185" customFormat="1" x14ac:dyDescent="0.4">
      <c r="A958" s="178" t="s">
        <v>2332</v>
      </c>
      <c r="B958" s="178"/>
      <c r="C958" s="186">
        <v>54</v>
      </c>
      <c r="D958" s="179">
        <v>45925</v>
      </c>
      <c r="E958" s="180">
        <v>45966</v>
      </c>
      <c r="F958" s="181">
        <v>43215.6</v>
      </c>
      <c r="G958" s="182" t="s">
        <v>4235</v>
      </c>
      <c r="H958" s="178" t="s">
        <v>4254</v>
      </c>
      <c r="I958" s="178" t="s">
        <v>4982</v>
      </c>
      <c r="J958" s="178" t="s">
        <v>226</v>
      </c>
      <c r="K958" s="183"/>
      <c r="L958" s="184" t="s">
        <v>688</v>
      </c>
      <c r="M958" s="184" t="s">
        <v>227</v>
      </c>
      <c r="T958" s="178"/>
    </row>
    <row r="959" spans="1:20" s="185" customFormat="1" x14ac:dyDescent="0.4">
      <c r="A959" s="178" t="s">
        <v>2332</v>
      </c>
      <c r="B959" s="178"/>
      <c r="C959" s="186">
        <v>55</v>
      </c>
      <c r="D959" s="179">
        <v>45925</v>
      </c>
      <c r="E959" s="180">
        <v>45966</v>
      </c>
      <c r="F959" s="181">
        <v>249665.42</v>
      </c>
      <c r="G959" s="182" t="s">
        <v>4235</v>
      </c>
      <c r="H959" s="178" t="s">
        <v>4254</v>
      </c>
      <c r="I959" s="178" t="s">
        <v>4983</v>
      </c>
      <c r="J959" s="178" t="s">
        <v>370</v>
      </c>
      <c r="K959" s="183"/>
      <c r="L959" s="184" t="s">
        <v>688</v>
      </c>
      <c r="M959" s="184" t="s">
        <v>371</v>
      </c>
      <c r="T959" s="178"/>
    </row>
    <row r="960" spans="1:20" s="185" customFormat="1" x14ac:dyDescent="0.4">
      <c r="A960" s="178" t="s">
        <v>2332</v>
      </c>
      <c r="B960" s="178"/>
      <c r="C960" s="186">
        <v>56</v>
      </c>
      <c r="D960" s="179">
        <v>45925</v>
      </c>
      <c r="E960" s="180">
        <v>45966</v>
      </c>
      <c r="F960" s="181">
        <v>324400.58</v>
      </c>
      <c r="G960" s="182" t="s">
        <v>4235</v>
      </c>
      <c r="H960" s="178" t="s">
        <v>4254</v>
      </c>
      <c r="I960" s="178" t="s">
        <v>4984</v>
      </c>
      <c r="J960" s="178" t="s">
        <v>198</v>
      </c>
      <c r="K960" s="183"/>
      <c r="L960" s="184" t="s">
        <v>688</v>
      </c>
      <c r="M960" s="184" t="s">
        <v>199</v>
      </c>
      <c r="T960" s="178"/>
    </row>
    <row r="961" spans="1:20" s="185" customFormat="1" x14ac:dyDescent="0.4">
      <c r="A961" s="178" t="s">
        <v>2332</v>
      </c>
      <c r="B961" s="178"/>
      <c r="C961" s="186">
        <v>57</v>
      </c>
      <c r="D961" s="179">
        <v>45925</v>
      </c>
      <c r="E961" s="180">
        <v>45966</v>
      </c>
      <c r="F961" s="181">
        <v>192825.66</v>
      </c>
      <c r="G961" s="182" t="s">
        <v>4235</v>
      </c>
      <c r="H961" s="178" t="s">
        <v>4254</v>
      </c>
      <c r="I961" s="178" t="s">
        <v>4985</v>
      </c>
      <c r="J961" s="178" t="s">
        <v>228</v>
      </c>
      <c r="K961" s="183"/>
      <c r="L961" s="184" t="s">
        <v>688</v>
      </c>
      <c r="M961" s="184" t="s">
        <v>229</v>
      </c>
      <c r="T961" s="178"/>
    </row>
    <row r="962" spans="1:20" s="185" customFormat="1" x14ac:dyDescent="0.4">
      <c r="A962" s="178" t="s">
        <v>2332</v>
      </c>
      <c r="B962" s="178"/>
      <c r="C962" s="186">
        <v>58</v>
      </c>
      <c r="D962" s="179">
        <v>45925</v>
      </c>
      <c r="E962" s="180">
        <v>45966</v>
      </c>
      <c r="F962" s="181">
        <v>48239.42</v>
      </c>
      <c r="G962" s="182" t="s">
        <v>4235</v>
      </c>
      <c r="H962" s="178" t="s">
        <v>4254</v>
      </c>
      <c r="I962" s="178" t="s">
        <v>4986</v>
      </c>
      <c r="J962" s="178" t="s">
        <v>274</v>
      </c>
      <c r="K962" s="183"/>
      <c r="L962" s="184" t="s">
        <v>688</v>
      </c>
      <c r="M962" s="184" t="s">
        <v>275</v>
      </c>
      <c r="T962" s="178"/>
    </row>
    <row r="963" spans="1:20" s="185" customFormat="1" x14ac:dyDescent="0.4">
      <c r="A963" s="178" t="s">
        <v>2332</v>
      </c>
      <c r="B963" s="178"/>
      <c r="C963" s="186">
        <v>59</v>
      </c>
      <c r="D963" s="179">
        <v>45925</v>
      </c>
      <c r="E963" s="180">
        <v>45966</v>
      </c>
      <c r="F963" s="181">
        <v>155432.79999999999</v>
      </c>
      <c r="G963" s="182" t="s">
        <v>4235</v>
      </c>
      <c r="H963" s="178" t="s">
        <v>4254</v>
      </c>
      <c r="I963" s="178" t="s">
        <v>4987</v>
      </c>
      <c r="J963" s="178" t="s">
        <v>230</v>
      </c>
      <c r="K963" s="183"/>
      <c r="L963" s="184" t="s">
        <v>688</v>
      </c>
      <c r="M963" s="184" t="s">
        <v>231</v>
      </c>
      <c r="T963" s="178"/>
    </row>
    <row r="964" spans="1:20" s="185" customFormat="1" x14ac:dyDescent="0.4">
      <c r="A964" s="178" t="s">
        <v>2332</v>
      </c>
      <c r="B964" s="178"/>
      <c r="C964" s="186">
        <v>60</v>
      </c>
      <c r="D964" s="179">
        <v>45925</v>
      </c>
      <c r="E964" s="180">
        <v>45966</v>
      </c>
      <c r="F964" s="181">
        <v>174789.74</v>
      </c>
      <c r="G964" s="182" t="s">
        <v>4235</v>
      </c>
      <c r="H964" s="178" t="s">
        <v>4254</v>
      </c>
      <c r="I964" s="178" t="s">
        <v>4988</v>
      </c>
      <c r="J964" s="178" t="s">
        <v>232</v>
      </c>
      <c r="K964" s="183"/>
      <c r="L964" s="184" t="s">
        <v>688</v>
      </c>
      <c r="M964" s="184" t="s">
        <v>233</v>
      </c>
      <c r="T964" s="178"/>
    </row>
    <row r="965" spans="1:20" s="185" customFormat="1" x14ac:dyDescent="0.4">
      <c r="A965" s="178" t="s">
        <v>2332</v>
      </c>
      <c r="B965" s="178"/>
      <c r="C965" s="186">
        <v>61</v>
      </c>
      <c r="D965" s="179">
        <v>45925</v>
      </c>
      <c r="E965" s="180">
        <v>45966</v>
      </c>
      <c r="F965" s="181">
        <v>43293.31</v>
      </c>
      <c r="G965" s="182" t="s">
        <v>4235</v>
      </c>
      <c r="H965" s="178" t="s">
        <v>4254</v>
      </c>
      <c r="I965" s="178" t="s">
        <v>4989</v>
      </c>
      <c r="J965" s="178" t="s">
        <v>234</v>
      </c>
      <c r="K965" s="183"/>
      <c r="L965" s="184" t="s">
        <v>688</v>
      </c>
      <c r="M965" s="184" t="s">
        <v>235</v>
      </c>
      <c r="T965" s="178"/>
    </row>
    <row r="966" spans="1:20" s="185" customFormat="1" x14ac:dyDescent="0.4">
      <c r="A966" s="178" t="s">
        <v>2332</v>
      </c>
      <c r="B966" s="178"/>
      <c r="C966" s="186">
        <v>62</v>
      </c>
      <c r="D966" s="179">
        <v>45925</v>
      </c>
      <c r="E966" s="180">
        <v>45966</v>
      </c>
      <c r="F966" s="181">
        <v>43764.25</v>
      </c>
      <c r="G966" s="182" t="s">
        <v>4235</v>
      </c>
      <c r="H966" s="178" t="s">
        <v>4254</v>
      </c>
      <c r="I966" s="178" t="s">
        <v>4990</v>
      </c>
      <c r="J966" s="178" t="s">
        <v>236</v>
      </c>
      <c r="K966" s="183"/>
      <c r="L966" s="184" t="s">
        <v>688</v>
      </c>
      <c r="M966" s="184" t="s">
        <v>237</v>
      </c>
      <c r="T966" s="178"/>
    </row>
    <row r="967" spans="1:20" s="185" customFormat="1" x14ac:dyDescent="0.4">
      <c r="A967" s="178" t="s">
        <v>2332</v>
      </c>
      <c r="B967" s="178"/>
      <c r="C967" s="186">
        <v>63</v>
      </c>
      <c r="D967" s="179">
        <v>45925</v>
      </c>
      <c r="E967" s="180">
        <v>45966</v>
      </c>
      <c r="F967" s="181">
        <v>188435.96</v>
      </c>
      <c r="G967" s="182" t="s">
        <v>4235</v>
      </c>
      <c r="H967" s="178" t="s">
        <v>4254</v>
      </c>
      <c r="I967" s="178" t="s">
        <v>4991</v>
      </c>
      <c r="J967" s="178" t="s">
        <v>200</v>
      </c>
      <c r="K967" s="183"/>
      <c r="L967" s="184" t="s">
        <v>688</v>
      </c>
      <c r="M967" s="184" t="s">
        <v>201</v>
      </c>
      <c r="T967" s="178"/>
    </row>
    <row r="968" spans="1:20" s="185" customFormat="1" x14ac:dyDescent="0.4">
      <c r="A968" s="178" t="s">
        <v>2332</v>
      </c>
      <c r="B968" s="178"/>
      <c r="C968" s="186">
        <v>64</v>
      </c>
      <c r="D968" s="179">
        <v>45925</v>
      </c>
      <c r="E968" s="180">
        <v>45966</v>
      </c>
      <c r="F968" s="181">
        <v>362788.68</v>
      </c>
      <c r="G968" s="182" t="s">
        <v>4235</v>
      </c>
      <c r="H968" s="178" t="s">
        <v>4254</v>
      </c>
      <c r="I968" s="178" t="s">
        <v>4992</v>
      </c>
      <c r="J968" s="178" t="s">
        <v>202</v>
      </c>
      <c r="K968" s="183"/>
      <c r="L968" s="184" t="s">
        <v>688</v>
      </c>
      <c r="M968" s="184" t="s">
        <v>203</v>
      </c>
      <c r="T968" s="178"/>
    </row>
    <row r="969" spans="1:20" s="185" customFormat="1" x14ac:dyDescent="0.4">
      <c r="A969" s="178" t="s">
        <v>2332</v>
      </c>
      <c r="B969" s="178"/>
      <c r="C969" s="186">
        <v>65</v>
      </c>
      <c r="D969" s="179">
        <v>45925</v>
      </c>
      <c r="E969" s="180">
        <v>45966</v>
      </c>
      <c r="F969" s="181">
        <v>43425.64</v>
      </c>
      <c r="G969" s="182" t="s">
        <v>4235</v>
      </c>
      <c r="H969" s="178" t="s">
        <v>4254</v>
      </c>
      <c r="I969" s="178" t="s">
        <v>4993</v>
      </c>
      <c r="J969" s="178" t="s">
        <v>278</v>
      </c>
      <c r="K969" s="183"/>
      <c r="L969" s="184" t="s">
        <v>688</v>
      </c>
      <c r="M969" s="184" t="s">
        <v>279</v>
      </c>
      <c r="T969" s="178"/>
    </row>
    <row r="970" spans="1:20" s="185" customFormat="1" x14ac:dyDescent="0.4">
      <c r="A970" s="178" t="s">
        <v>2332</v>
      </c>
      <c r="B970" s="178"/>
      <c r="C970" s="186">
        <v>66</v>
      </c>
      <c r="D970" s="179">
        <v>45925</v>
      </c>
      <c r="E970" s="180">
        <v>45966</v>
      </c>
      <c r="F970" s="181">
        <v>41900.74</v>
      </c>
      <c r="G970" s="182" t="s">
        <v>4235</v>
      </c>
      <c r="H970" s="178" t="s">
        <v>4254</v>
      </c>
      <c r="I970" s="178" t="s">
        <v>4994</v>
      </c>
      <c r="J970" s="178" t="s">
        <v>204</v>
      </c>
      <c r="K970" s="183"/>
      <c r="L970" s="184" t="s">
        <v>688</v>
      </c>
      <c r="M970" s="184" t="s">
        <v>205</v>
      </c>
      <c r="T970" s="178"/>
    </row>
    <row r="971" spans="1:20" s="185" customFormat="1" x14ac:dyDescent="0.4">
      <c r="A971" s="178" t="s">
        <v>2332</v>
      </c>
      <c r="B971" s="178"/>
      <c r="C971" s="186">
        <v>67</v>
      </c>
      <c r="D971" s="179">
        <v>45925</v>
      </c>
      <c r="E971" s="180">
        <v>45966</v>
      </c>
      <c r="F971" s="181">
        <v>43191.73</v>
      </c>
      <c r="G971" s="182" t="s">
        <v>4235</v>
      </c>
      <c r="H971" s="178" t="s">
        <v>4254</v>
      </c>
      <c r="I971" s="178" t="s">
        <v>4995</v>
      </c>
      <c r="J971" s="178" t="s">
        <v>238</v>
      </c>
      <c r="K971" s="183"/>
      <c r="L971" s="184" t="s">
        <v>688</v>
      </c>
      <c r="M971" s="184" t="s">
        <v>239</v>
      </c>
      <c r="T971" s="178"/>
    </row>
    <row r="972" spans="1:20" s="185" customFormat="1" x14ac:dyDescent="0.4">
      <c r="A972" s="178" t="s">
        <v>2332</v>
      </c>
      <c r="B972" s="178"/>
      <c r="C972" s="186">
        <v>68</v>
      </c>
      <c r="D972" s="179">
        <v>45925</v>
      </c>
      <c r="E972" s="180">
        <v>45966</v>
      </c>
      <c r="F972" s="181">
        <v>48258.69</v>
      </c>
      <c r="G972" s="182" t="s">
        <v>4235</v>
      </c>
      <c r="H972" s="178" t="s">
        <v>4254</v>
      </c>
      <c r="I972" s="178" t="s">
        <v>4996</v>
      </c>
      <c r="J972" s="178" t="s">
        <v>240</v>
      </c>
      <c r="K972" s="183"/>
      <c r="L972" s="184" t="s">
        <v>688</v>
      </c>
      <c r="M972" s="184" t="s">
        <v>241</v>
      </c>
      <c r="T972" s="178"/>
    </row>
    <row r="973" spans="1:20" s="185" customFormat="1" x14ac:dyDescent="0.4">
      <c r="A973" s="178" t="s">
        <v>2332</v>
      </c>
      <c r="B973" s="178"/>
      <c r="C973" s="186">
        <v>69</v>
      </c>
      <c r="D973" s="179">
        <v>45925</v>
      </c>
      <c r="E973" s="180">
        <v>45966</v>
      </c>
      <c r="F973" s="181">
        <v>51746.49</v>
      </c>
      <c r="G973" s="182" t="s">
        <v>4235</v>
      </c>
      <c r="H973" s="178" t="s">
        <v>4254</v>
      </c>
      <c r="I973" s="178" t="s">
        <v>4997</v>
      </c>
      <c r="J973" s="178" t="s">
        <v>262</v>
      </c>
      <c r="K973" s="183"/>
      <c r="L973" s="184" t="s">
        <v>688</v>
      </c>
      <c r="M973" s="184" t="s">
        <v>263</v>
      </c>
      <c r="T973" s="178"/>
    </row>
    <row r="974" spans="1:20" s="185" customFormat="1" x14ac:dyDescent="0.4">
      <c r="A974" s="178" t="s">
        <v>2332</v>
      </c>
      <c r="B974" s="178"/>
      <c r="C974" s="186">
        <v>70</v>
      </c>
      <c r="D974" s="179">
        <v>45925</v>
      </c>
      <c r="E974" s="180">
        <v>45966</v>
      </c>
      <c r="F974" s="181">
        <v>43883.98</v>
      </c>
      <c r="G974" s="182" t="s">
        <v>4235</v>
      </c>
      <c r="H974" s="178" t="s">
        <v>4254</v>
      </c>
      <c r="I974" s="178" t="s">
        <v>4998</v>
      </c>
      <c r="J974" s="178" t="s">
        <v>272</v>
      </c>
      <c r="K974" s="183"/>
      <c r="L974" s="184" t="s">
        <v>688</v>
      </c>
      <c r="M974" s="184" t="s">
        <v>273</v>
      </c>
      <c r="T974" s="178"/>
    </row>
    <row r="975" spans="1:20" s="185" customFormat="1" x14ac:dyDescent="0.4">
      <c r="A975" s="178" t="s">
        <v>2332</v>
      </c>
      <c r="B975" s="178"/>
      <c r="C975" s="186">
        <v>71</v>
      </c>
      <c r="D975" s="179">
        <v>45925</v>
      </c>
      <c r="E975" s="180">
        <v>45966</v>
      </c>
      <c r="F975" s="181">
        <v>42713.49</v>
      </c>
      <c r="G975" s="182" t="s">
        <v>4235</v>
      </c>
      <c r="H975" s="178" t="s">
        <v>4254</v>
      </c>
      <c r="I975" s="178" t="s">
        <v>4999</v>
      </c>
      <c r="J975" s="178" t="s">
        <v>224</v>
      </c>
      <c r="K975" s="183"/>
      <c r="L975" s="184" t="s">
        <v>688</v>
      </c>
      <c r="M975" s="184" t="s">
        <v>225</v>
      </c>
      <c r="T975" s="178"/>
    </row>
    <row r="976" spans="1:20" s="185" customFormat="1" x14ac:dyDescent="0.4">
      <c r="A976" s="178" t="s">
        <v>2332</v>
      </c>
      <c r="B976" s="178"/>
      <c r="C976" s="186">
        <v>72</v>
      </c>
      <c r="D976" s="179">
        <v>45925</v>
      </c>
      <c r="E976" s="180">
        <v>45966</v>
      </c>
      <c r="F976" s="181">
        <v>48118.2</v>
      </c>
      <c r="G976" s="182" t="s">
        <v>4235</v>
      </c>
      <c r="H976" s="178" t="s">
        <v>4254</v>
      </c>
      <c r="I976" s="178" t="s">
        <v>5000</v>
      </c>
      <c r="J976" s="178" t="s">
        <v>270</v>
      </c>
      <c r="K976" s="183"/>
      <c r="L976" s="184" t="s">
        <v>688</v>
      </c>
      <c r="M976" s="184" t="s">
        <v>271</v>
      </c>
      <c r="T976" s="178"/>
    </row>
    <row r="977" spans="1:20" s="185" customFormat="1" x14ac:dyDescent="0.4">
      <c r="A977" s="178" t="s">
        <v>2332</v>
      </c>
      <c r="B977" s="178"/>
      <c r="C977" s="186">
        <v>73</v>
      </c>
      <c r="D977" s="179">
        <v>45925</v>
      </c>
      <c r="E977" s="180">
        <v>45966</v>
      </c>
      <c r="F977" s="181">
        <v>51909.69</v>
      </c>
      <c r="G977" s="182" t="s">
        <v>4235</v>
      </c>
      <c r="H977" s="178" t="s">
        <v>4254</v>
      </c>
      <c r="I977" s="178" t="s">
        <v>5001</v>
      </c>
      <c r="J977" s="178" t="s">
        <v>242</v>
      </c>
      <c r="K977" s="183"/>
      <c r="L977" s="184" t="s">
        <v>688</v>
      </c>
      <c r="M977" s="184" t="s">
        <v>243</v>
      </c>
      <c r="T977" s="178"/>
    </row>
    <row r="978" spans="1:20" s="185" customFormat="1" x14ac:dyDescent="0.4">
      <c r="A978" s="178" t="s">
        <v>2332</v>
      </c>
      <c r="B978" s="178"/>
      <c r="C978" s="186">
        <v>74</v>
      </c>
      <c r="D978" s="179">
        <v>45925</v>
      </c>
      <c r="E978" s="180">
        <v>45966</v>
      </c>
      <c r="F978" s="181">
        <v>97539.53</v>
      </c>
      <c r="G978" s="182" t="s">
        <v>4235</v>
      </c>
      <c r="H978" s="178" t="s">
        <v>4254</v>
      </c>
      <c r="I978" s="178" t="s">
        <v>5002</v>
      </c>
      <c r="J978" s="178" t="s">
        <v>258</v>
      </c>
      <c r="K978" s="183"/>
      <c r="L978" s="184" t="s">
        <v>688</v>
      </c>
      <c r="M978" s="184" t="s">
        <v>259</v>
      </c>
      <c r="T978" s="178"/>
    </row>
    <row r="979" spans="1:20" s="185" customFormat="1" x14ac:dyDescent="0.4">
      <c r="A979" s="178" t="s">
        <v>2332</v>
      </c>
      <c r="B979" s="178"/>
      <c r="C979" s="186">
        <v>75</v>
      </c>
      <c r="D979" s="179">
        <v>45925</v>
      </c>
      <c r="E979" s="180">
        <v>45966</v>
      </c>
      <c r="F979" s="181">
        <v>47655.56</v>
      </c>
      <c r="G979" s="182" t="s">
        <v>4235</v>
      </c>
      <c r="H979" s="178" t="s">
        <v>4254</v>
      </c>
      <c r="I979" s="178" t="s">
        <v>5003</v>
      </c>
      <c r="J979" s="178" t="s">
        <v>244</v>
      </c>
      <c r="K979" s="183"/>
      <c r="L979" s="184" t="s">
        <v>688</v>
      </c>
      <c r="M979" s="184" t="s">
        <v>245</v>
      </c>
      <c r="T979" s="178"/>
    </row>
    <row r="980" spans="1:20" s="185" customFormat="1" x14ac:dyDescent="0.4">
      <c r="A980" s="178" t="s">
        <v>2332</v>
      </c>
      <c r="B980" s="178"/>
      <c r="C980" s="186">
        <v>76</v>
      </c>
      <c r="D980" s="179">
        <v>45925</v>
      </c>
      <c r="E980" s="180">
        <v>45966</v>
      </c>
      <c r="F980" s="181">
        <v>138086.64000000001</v>
      </c>
      <c r="G980" s="182" t="s">
        <v>4235</v>
      </c>
      <c r="H980" s="178" t="s">
        <v>4254</v>
      </c>
      <c r="I980" s="178" t="s">
        <v>5004</v>
      </c>
      <c r="J980" s="178" t="s">
        <v>416</v>
      </c>
      <c r="K980" s="183"/>
      <c r="L980" s="184" t="s">
        <v>688</v>
      </c>
      <c r="M980" s="184" t="s">
        <v>417</v>
      </c>
      <c r="T980" s="178"/>
    </row>
    <row r="981" spans="1:20" s="185" customFormat="1" x14ac:dyDescent="0.4">
      <c r="A981" s="178" t="s">
        <v>2332</v>
      </c>
      <c r="B981" s="178"/>
      <c r="C981" s="186">
        <v>77</v>
      </c>
      <c r="D981" s="179">
        <v>45925</v>
      </c>
      <c r="E981" s="180">
        <v>45966</v>
      </c>
      <c r="F981" s="181">
        <v>58144.5</v>
      </c>
      <c r="G981" s="182" t="s">
        <v>4235</v>
      </c>
      <c r="H981" s="178" t="s">
        <v>4254</v>
      </c>
      <c r="I981" s="178" t="s">
        <v>5005</v>
      </c>
      <c r="J981" s="178" t="s">
        <v>206</v>
      </c>
      <c r="K981" s="183"/>
      <c r="L981" s="184" t="s">
        <v>688</v>
      </c>
      <c r="M981" s="184" t="s">
        <v>207</v>
      </c>
      <c r="Q981" s="185" t="s">
        <v>2198</v>
      </c>
      <c r="T981" s="178"/>
    </row>
    <row r="982" spans="1:20" s="185" customFormat="1" x14ac:dyDescent="0.4">
      <c r="A982" s="178" t="s">
        <v>2332</v>
      </c>
      <c r="B982" s="178"/>
      <c r="C982" s="186">
        <v>78</v>
      </c>
      <c r="D982" s="179">
        <v>45925</v>
      </c>
      <c r="E982" s="180">
        <v>45966</v>
      </c>
      <c r="F982" s="181">
        <v>43425.64</v>
      </c>
      <c r="G982" s="182" t="s">
        <v>4235</v>
      </c>
      <c r="H982" s="178" t="s">
        <v>4254</v>
      </c>
      <c r="I982" s="178" t="s">
        <v>5006</v>
      </c>
      <c r="J982" s="178" t="s">
        <v>246</v>
      </c>
      <c r="K982" s="183"/>
      <c r="L982" s="184" t="s">
        <v>688</v>
      </c>
      <c r="M982" s="184" t="s">
        <v>247</v>
      </c>
      <c r="T982" s="178"/>
    </row>
    <row r="983" spans="1:20" s="185" customFormat="1" x14ac:dyDescent="0.4">
      <c r="A983" s="178" t="s">
        <v>2332</v>
      </c>
      <c r="B983" s="178"/>
      <c r="C983" s="186">
        <v>79</v>
      </c>
      <c r="D983" s="179">
        <v>45925</v>
      </c>
      <c r="E983" s="180">
        <v>45966</v>
      </c>
      <c r="F983" s="181">
        <v>46088.79</v>
      </c>
      <c r="G983" s="182" t="s">
        <v>4235</v>
      </c>
      <c r="H983" s="178" t="s">
        <v>4254</v>
      </c>
      <c r="I983" s="178" t="s">
        <v>5007</v>
      </c>
      <c r="J983" s="178" t="s">
        <v>2</v>
      </c>
      <c r="K983" s="183"/>
      <c r="L983" s="184" t="s">
        <v>688</v>
      </c>
      <c r="M983" s="184" t="s">
        <v>3</v>
      </c>
      <c r="T983" s="178"/>
    </row>
    <row r="984" spans="1:20" s="185" customFormat="1" x14ac:dyDescent="0.4">
      <c r="A984" s="178" t="s">
        <v>2332</v>
      </c>
      <c r="B984" s="178"/>
      <c r="C984" s="186">
        <v>80</v>
      </c>
      <c r="D984" s="179">
        <v>45925</v>
      </c>
      <c r="E984" s="180">
        <v>45966</v>
      </c>
      <c r="F984" s="181">
        <v>43425.64</v>
      </c>
      <c r="G984" s="182" t="s">
        <v>4235</v>
      </c>
      <c r="H984" s="178" t="s">
        <v>4254</v>
      </c>
      <c r="I984" s="178" t="s">
        <v>5008</v>
      </c>
      <c r="J984" s="178" t="s">
        <v>208</v>
      </c>
      <c r="K984" s="183"/>
      <c r="L984" s="184" t="s">
        <v>688</v>
      </c>
      <c r="M984" s="184" t="s">
        <v>209</v>
      </c>
      <c r="T984" s="178"/>
    </row>
    <row r="985" spans="1:20" s="185" customFormat="1" x14ac:dyDescent="0.4">
      <c r="A985" s="178" t="s">
        <v>2332</v>
      </c>
      <c r="B985" s="178"/>
      <c r="C985" s="186">
        <v>81</v>
      </c>
      <c r="D985" s="179">
        <v>45925</v>
      </c>
      <c r="E985" s="180">
        <v>45966</v>
      </c>
      <c r="F985" s="181">
        <v>42189.2</v>
      </c>
      <c r="G985" s="182" t="s">
        <v>4235</v>
      </c>
      <c r="H985" s="178" t="s">
        <v>4254</v>
      </c>
      <c r="I985" s="178" t="s">
        <v>5009</v>
      </c>
      <c r="J985" s="178" t="s">
        <v>4</v>
      </c>
      <c r="K985" s="183"/>
      <c r="L985" s="184" t="s">
        <v>688</v>
      </c>
      <c r="M985" s="184" t="s">
        <v>5</v>
      </c>
      <c r="T985" s="178"/>
    </row>
    <row r="986" spans="1:20" s="185" customFormat="1" x14ac:dyDescent="0.4">
      <c r="A986" s="178" t="s">
        <v>2332</v>
      </c>
      <c r="B986" s="178"/>
      <c r="C986" s="186">
        <v>82</v>
      </c>
      <c r="D986" s="179">
        <v>45925</v>
      </c>
      <c r="E986" s="180">
        <v>45966</v>
      </c>
      <c r="F986" s="181">
        <v>48497.61</v>
      </c>
      <c r="G986" s="182" t="s">
        <v>4235</v>
      </c>
      <c r="H986" s="178" t="s">
        <v>4254</v>
      </c>
      <c r="I986" s="178" t="s">
        <v>5010</v>
      </c>
      <c r="J986" s="178" t="s">
        <v>210</v>
      </c>
      <c r="K986" s="183"/>
      <c r="L986" s="184" t="s">
        <v>688</v>
      </c>
      <c r="M986" s="184" t="s">
        <v>211</v>
      </c>
      <c r="T986" s="178"/>
    </row>
    <row r="987" spans="1:20" s="185" customFormat="1" x14ac:dyDescent="0.4">
      <c r="A987" s="178" t="s">
        <v>2332</v>
      </c>
      <c r="B987" s="178"/>
      <c r="C987" s="186">
        <v>83</v>
      </c>
      <c r="D987" s="179">
        <v>45925</v>
      </c>
      <c r="E987" s="180">
        <v>45966</v>
      </c>
      <c r="F987" s="181">
        <v>43648.11</v>
      </c>
      <c r="G987" s="182" t="s">
        <v>4235</v>
      </c>
      <c r="H987" s="178" t="s">
        <v>4254</v>
      </c>
      <c r="I987" s="178" t="s">
        <v>5011</v>
      </c>
      <c r="J987" s="178" t="s">
        <v>248</v>
      </c>
      <c r="K987" s="183"/>
      <c r="L987" s="184" t="s">
        <v>688</v>
      </c>
      <c r="M987" s="184" t="s">
        <v>249</v>
      </c>
      <c r="T987" s="178"/>
    </row>
    <row r="988" spans="1:20" s="185" customFormat="1" x14ac:dyDescent="0.4">
      <c r="A988" s="178" t="s">
        <v>2332</v>
      </c>
      <c r="B988" s="178"/>
      <c r="C988" s="186">
        <v>84</v>
      </c>
      <c r="D988" s="179">
        <v>45925</v>
      </c>
      <c r="E988" s="180">
        <v>45966</v>
      </c>
      <c r="F988" s="181">
        <v>48564</v>
      </c>
      <c r="G988" s="182" t="s">
        <v>4235</v>
      </c>
      <c r="H988" s="178" t="s">
        <v>4254</v>
      </c>
      <c r="I988" s="178" t="s">
        <v>5012</v>
      </c>
      <c r="J988" s="178" t="s">
        <v>196</v>
      </c>
      <c r="K988" s="183"/>
      <c r="L988" s="184" t="s">
        <v>688</v>
      </c>
      <c r="M988" s="184" t="s">
        <v>197</v>
      </c>
      <c r="T988" s="178"/>
    </row>
    <row r="989" spans="1:20" s="185" customFormat="1" x14ac:dyDescent="0.4">
      <c r="A989" s="178" t="s">
        <v>2332</v>
      </c>
      <c r="B989" s="178"/>
      <c r="C989" s="186">
        <v>85</v>
      </c>
      <c r="D989" s="179">
        <v>45925</v>
      </c>
      <c r="E989" s="180">
        <v>45966</v>
      </c>
      <c r="F989" s="181">
        <v>42759.199999999997</v>
      </c>
      <c r="G989" s="182" t="s">
        <v>4235</v>
      </c>
      <c r="H989" s="178" t="s">
        <v>4254</v>
      </c>
      <c r="I989" s="178" t="s">
        <v>5013</v>
      </c>
      <c r="J989" s="178" t="s">
        <v>264</v>
      </c>
      <c r="K989" s="183"/>
      <c r="L989" s="184" t="s">
        <v>688</v>
      </c>
      <c r="M989" s="184" t="s">
        <v>265</v>
      </c>
      <c r="T989" s="178"/>
    </row>
    <row r="990" spans="1:20" s="185" customFormat="1" x14ac:dyDescent="0.4">
      <c r="A990" s="178" t="s">
        <v>2332</v>
      </c>
      <c r="B990" s="178"/>
      <c r="C990" s="186">
        <v>86</v>
      </c>
      <c r="D990" s="179">
        <v>45925</v>
      </c>
      <c r="E990" s="180">
        <v>45966</v>
      </c>
      <c r="F990" s="181">
        <v>43951.61</v>
      </c>
      <c r="G990" s="182" t="s">
        <v>4235</v>
      </c>
      <c r="H990" s="178" t="s">
        <v>4254</v>
      </c>
      <c r="I990" s="178" t="s">
        <v>5014</v>
      </c>
      <c r="J990" s="178" t="s">
        <v>250</v>
      </c>
      <c r="K990" s="183"/>
      <c r="L990" s="184" t="s">
        <v>688</v>
      </c>
      <c r="M990" s="184" t="s">
        <v>251</v>
      </c>
      <c r="T990" s="178"/>
    </row>
    <row r="991" spans="1:20" s="185" customFormat="1" x14ac:dyDescent="0.4">
      <c r="A991" s="178" t="s">
        <v>2332</v>
      </c>
      <c r="B991" s="178"/>
      <c r="C991" s="186">
        <v>87</v>
      </c>
      <c r="D991" s="179">
        <v>45925</v>
      </c>
      <c r="E991" s="180">
        <v>45966</v>
      </c>
      <c r="F991" s="181">
        <v>42208.11</v>
      </c>
      <c r="G991" s="182" t="s">
        <v>4235</v>
      </c>
      <c r="H991" s="178" t="s">
        <v>4254</v>
      </c>
      <c r="I991" s="178" t="s">
        <v>5015</v>
      </c>
      <c r="J991" s="178" t="s">
        <v>212</v>
      </c>
      <c r="K991" s="183"/>
      <c r="L991" s="184" t="s">
        <v>688</v>
      </c>
      <c r="M991" s="184" t="s">
        <v>213</v>
      </c>
      <c r="T991" s="178"/>
    </row>
    <row r="992" spans="1:20" s="185" customFormat="1" x14ac:dyDescent="0.4">
      <c r="A992" s="178" t="s">
        <v>2332</v>
      </c>
      <c r="B992" s="178"/>
      <c r="C992" s="186">
        <v>88</v>
      </c>
      <c r="D992" s="179">
        <v>45925</v>
      </c>
      <c r="E992" s="180">
        <v>45966</v>
      </c>
      <c r="F992" s="181">
        <v>42575.87</v>
      </c>
      <c r="G992" s="182" t="s">
        <v>4235</v>
      </c>
      <c r="H992" s="178" t="s">
        <v>4254</v>
      </c>
      <c r="I992" s="178" t="s">
        <v>5016</v>
      </c>
      <c r="J992" s="178" t="s">
        <v>214</v>
      </c>
      <c r="K992" s="183"/>
      <c r="L992" s="184" t="s">
        <v>688</v>
      </c>
      <c r="M992" s="184" t="s">
        <v>215</v>
      </c>
      <c r="T992" s="178"/>
    </row>
    <row r="993" spans="1:20" s="185" customFormat="1" x14ac:dyDescent="0.4">
      <c r="A993" s="178" t="s">
        <v>2332</v>
      </c>
      <c r="B993" s="178"/>
      <c r="C993" s="186">
        <v>89</v>
      </c>
      <c r="D993" s="179">
        <v>45925</v>
      </c>
      <c r="E993" s="180">
        <v>45966</v>
      </c>
      <c r="F993" s="181">
        <v>48851.43</v>
      </c>
      <c r="G993" s="182" t="s">
        <v>4235</v>
      </c>
      <c r="H993" s="178" t="s">
        <v>4254</v>
      </c>
      <c r="I993" s="178" t="s">
        <v>5017</v>
      </c>
      <c r="J993" s="178" t="s">
        <v>260</v>
      </c>
      <c r="K993" s="183"/>
      <c r="L993" s="184" t="s">
        <v>688</v>
      </c>
      <c r="M993" s="184" t="s">
        <v>261</v>
      </c>
      <c r="T993" s="178"/>
    </row>
    <row r="994" spans="1:20" s="185" customFormat="1" x14ac:dyDescent="0.4">
      <c r="A994" s="178" t="s">
        <v>2332</v>
      </c>
      <c r="B994" s="178"/>
      <c r="C994" s="186">
        <v>90</v>
      </c>
      <c r="D994" s="179">
        <v>45925</v>
      </c>
      <c r="E994" s="180">
        <v>45966</v>
      </c>
      <c r="F994" s="181">
        <v>43425.64</v>
      </c>
      <c r="G994" s="182" t="s">
        <v>4235</v>
      </c>
      <c r="H994" s="178" t="s">
        <v>4254</v>
      </c>
      <c r="I994" s="178" t="s">
        <v>5018</v>
      </c>
      <c r="J994" s="178" t="s">
        <v>216</v>
      </c>
      <c r="K994" s="183"/>
      <c r="L994" s="184" t="s">
        <v>688</v>
      </c>
      <c r="M994" s="184" t="s">
        <v>217</v>
      </c>
      <c r="T994" s="178"/>
    </row>
    <row r="995" spans="1:20" s="185" customFormat="1" x14ac:dyDescent="0.4">
      <c r="A995" s="178" t="s">
        <v>2332</v>
      </c>
      <c r="B995" s="178"/>
      <c r="C995" s="186">
        <v>91</v>
      </c>
      <c r="D995" s="179">
        <v>45925</v>
      </c>
      <c r="E995" s="180">
        <v>45966</v>
      </c>
      <c r="F995" s="181">
        <v>550882.84</v>
      </c>
      <c r="G995" s="182" t="s">
        <v>4235</v>
      </c>
      <c r="H995" s="178" t="s">
        <v>4254</v>
      </c>
      <c r="I995" s="178" t="s">
        <v>5019</v>
      </c>
      <c r="J995" s="178" t="s">
        <v>62</v>
      </c>
      <c r="K995" s="183"/>
      <c r="L995" s="184" t="s">
        <v>688</v>
      </c>
      <c r="M995" s="184" t="s">
        <v>63</v>
      </c>
      <c r="T995" s="178"/>
    </row>
    <row r="996" spans="1:20" s="185" customFormat="1" x14ac:dyDescent="0.4">
      <c r="A996" s="178" t="s">
        <v>2332</v>
      </c>
      <c r="B996" s="178"/>
      <c r="C996" s="186">
        <v>92</v>
      </c>
      <c r="D996" s="179">
        <v>45925</v>
      </c>
      <c r="E996" s="180">
        <v>45966</v>
      </c>
      <c r="F996" s="181">
        <v>40605.279999999999</v>
      </c>
      <c r="G996" s="182" t="s">
        <v>4235</v>
      </c>
      <c r="H996" s="178" t="s">
        <v>4254</v>
      </c>
      <c r="I996" s="178" t="s">
        <v>5020</v>
      </c>
      <c r="J996" s="178" t="s">
        <v>492</v>
      </c>
      <c r="K996" s="183"/>
      <c r="L996" s="184" t="s">
        <v>688</v>
      </c>
      <c r="M996" s="184" t="s">
        <v>493</v>
      </c>
      <c r="T996" s="178"/>
    </row>
    <row r="997" spans="1:20" s="185" customFormat="1" x14ac:dyDescent="0.4">
      <c r="A997" s="178" t="s">
        <v>2332</v>
      </c>
      <c r="B997" s="178"/>
      <c r="C997" s="186">
        <v>93</v>
      </c>
      <c r="D997" s="179">
        <v>45925</v>
      </c>
      <c r="E997" s="180">
        <v>45966</v>
      </c>
      <c r="F997" s="181">
        <v>43425.64</v>
      </c>
      <c r="G997" s="182" t="s">
        <v>4235</v>
      </c>
      <c r="H997" s="178" t="s">
        <v>4254</v>
      </c>
      <c r="I997" s="178" t="s">
        <v>5021</v>
      </c>
      <c r="J997" s="178" t="s">
        <v>252</v>
      </c>
      <c r="K997" s="183"/>
      <c r="L997" s="184" t="s">
        <v>688</v>
      </c>
      <c r="M997" s="184" t="s">
        <v>253</v>
      </c>
      <c r="T997" s="178"/>
    </row>
    <row r="998" spans="1:20" s="185" customFormat="1" x14ac:dyDescent="0.4">
      <c r="A998" s="178" t="s">
        <v>2332</v>
      </c>
      <c r="B998" s="178"/>
      <c r="C998" s="186">
        <v>94</v>
      </c>
      <c r="D998" s="179">
        <v>45925</v>
      </c>
      <c r="E998" s="180">
        <v>45966</v>
      </c>
      <c r="F998" s="181">
        <v>242390.13</v>
      </c>
      <c r="G998" s="182" t="s">
        <v>4235</v>
      </c>
      <c r="H998" s="178" t="s">
        <v>4254</v>
      </c>
      <c r="I998" s="178" t="s">
        <v>5022</v>
      </c>
      <c r="J998" s="178" t="s">
        <v>254</v>
      </c>
      <c r="K998" s="183"/>
      <c r="L998" s="184" t="s">
        <v>688</v>
      </c>
      <c r="M998" s="184" t="s">
        <v>255</v>
      </c>
      <c r="T998" s="178"/>
    </row>
    <row r="999" spans="1:20" s="185" customFormat="1" x14ac:dyDescent="0.4">
      <c r="A999" s="178" t="s">
        <v>2332</v>
      </c>
      <c r="B999" s="178"/>
      <c r="C999" s="186">
        <v>95</v>
      </c>
      <c r="D999" s="179">
        <v>45925</v>
      </c>
      <c r="E999" s="180">
        <v>45966</v>
      </c>
      <c r="F999" s="181">
        <v>49634.55</v>
      </c>
      <c r="G999" s="182" t="s">
        <v>4235</v>
      </c>
      <c r="H999" s="178" t="s">
        <v>4254</v>
      </c>
      <c r="I999" s="178" t="s">
        <v>5023</v>
      </c>
      <c r="J999" s="178" t="s">
        <v>276</v>
      </c>
      <c r="K999" s="183"/>
      <c r="L999" s="184" t="s">
        <v>688</v>
      </c>
      <c r="M999" s="184" t="s">
        <v>277</v>
      </c>
      <c r="T999" s="178"/>
    </row>
    <row r="1000" spans="1:20" s="185" customFormat="1" x14ac:dyDescent="0.4">
      <c r="A1000" s="178" t="s">
        <v>2332</v>
      </c>
      <c r="B1000" s="178"/>
      <c r="C1000" s="186">
        <v>96</v>
      </c>
      <c r="D1000" s="179">
        <v>45925</v>
      </c>
      <c r="E1000" s="180">
        <v>45966</v>
      </c>
      <c r="F1000" s="181">
        <v>655651.68000000005</v>
      </c>
      <c r="G1000" s="182" t="s">
        <v>4235</v>
      </c>
      <c r="H1000" s="178" t="s">
        <v>4254</v>
      </c>
      <c r="I1000" s="178" t="s">
        <v>5024</v>
      </c>
      <c r="J1000" s="178" t="s">
        <v>218</v>
      </c>
      <c r="K1000" s="183"/>
      <c r="L1000" s="184" t="s">
        <v>688</v>
      </c>
      <c r="M1000" s="184" t="s">
        <v>219</v>
      </c>
      <c r="T1000" s="178"/>
    </row>
    <row r="1001" spans="1:20" s="185" customFormat="1" x14ac:dyDescent="0.4">
      <c r="A1001" s="178" t="s">
        <v>2332</v>
      </c>
      <c r="B1001" s="178"/>
      <c r="C1001" s="186">
        <v>97</v>
      </c>
      <c r="D1001" s="179">
        <v>45925</v>
      </c>
      <c r="E1001" s="180">
        <v>45966</v>
      </c>
      <c r="F1001" s="181">
        <v>48360.54</v>
      </c>
      <c r="G1001" s="182" t="s">
        <v>4235</v>
      </c>
      <c r="H1001" s="178" t="s">
        <v>4254</v>
      </c>
      <c r="I1001" s="178" t="s">
        <v>5025</v>
      </c>
      <c r="J1001" s="178" t="s">
        <v>266</v>
      </c>
      <c r="K1001" s="183"/>
      <c r="L1001" s="184" t="s">
        <v>688</v>
      </c>
      <c r="M1001" s="184" t="s">
        <v>267</v>
      </c>
      <c r="T1001" s="178"/>
    </row>
    <row r="1002" spans="1:20" s="185" customFormat="1" x14ac:dyDescent="0.4">
      <c r="A1002" s="178" t="s">
        <v>2332</v>
      </c>
      <c r="B1002" s="178"/>
      <c r="C1002" s="186">
        <v>98</v>
      </c>
      <c r="D1002" s="179">
        <v>45925</v>
      </c>
      <c r="E1002" s="180">
        <v>45966</v>
      </c>
      <c r="F1002" s="181">
        <v>163176.79999999999</v>
      </c>
      <c r="G1002" s="182" t="s">
        <v>4235</v>
      </c>
      <c r="H1002" s="178" t="s">
        <v>4254</v>
      </c>
      <c r="I1002" s="178" t="s">
        <v>5026</v>
      </c>
      <c r="J1002" s="178" t="s">
        <v>0</v>
      </c>
      <c r="K1002" s="183"/>
      <c r="L1002" s="184" t="s">
        <v>688</v>
      </c>
      <c r="M1002" s="184" t="s">
        <v>1</v>
      </c>
      <c r="T1002" s="178"/>
    </row>
    <row r="1003" spans="1:20" s="185" customFormat="1" x14ac:dyDescent="0.4">
      <c r="A1003" s="178" t="s">
        <v>2332</v>
      </c>
      <c r="B1003" s="178"/>
      <c r="C1003" s="186">
        <v>99</v>
      </c>
      <c r="D1003" s="179">
        <v>45925</v>
      </c>
      <c r="E1003" s="180">
        <v>45966</v>
      </c>
      <c r="F1003" s="181">
        <v>44718.02</v>
      </c>
      <c r="G1003" s="182" t="s">
        <v>4235</v>
      </c>
      <c r="H1003" s="178" t="s">
        <v>4254</v>
      </c>
      <c r="I1003" s="178" t="s">
        <v>5027</v>
      </c>
      <c r="J1003" s="178" t="s">
        <v>280</v>
      </c>
      <c r="K1003" s="183"/>
      <c r="L1003" s="184" t="s">
        <v>688</v>
      </c>
      <c r="M1003" s="184" t="s">
        <v>281</v>
      </c>
      <c r="T1003" s="178"/>
    </row>
    <row r="1004" spans="1:20" s="185" customFormat="1" x14ac:dyDescent="0.4">
      <c r="A1004" s="178" t="s">
        <v>2332</v>
      </c>
      <c r="B1004" s="178"/>
      <c r="C1004" s="186">
        <v>100</v>
      </c>
      <c r="D1004" s="179">
        <v>45925</v>
      </c>
      <c r="E1004" s="180">
        <v>45966</v>
      </c>
      <c r="F1004" s="181">
        <v>43703.67</v>
      </c>
      <c r="G1004" s="182" t="s">
        <v>4235</v>
      </c>
      <c r="H1004" s="178" t="s">
        <v>4254</v>
      </c>
      <c r="I1004" s="178" t="s">
        <v>5028</v>
      </c>
      <c r="J1004" s="178" t="s">
        <v>256</v>
      </c>
      <c r="K1004" s="183"/>
      <c r="L1004" s="184" t="s">
        <v>688</v>
      </c>
      <c r="M1004" s="184" t="s">
        <v>257</v>
      </c>
      <c r="T1004" s="178"/>
    </row>
    <row r="1005" spans="1:20" s="185" customFormat="1" x14ac:dyDescent="0.4">
      <c r="A1005" s="178" t="s">
        <v>2332</v>
      </c>
      <c r="B1005" s="178"/>
      <c r="C1005" s="186">
        <v>101</v>
      </c>
      <c r="D1005" s="179">
        <v>45925</v>
      </c>
      <c r="E1005" s="180">
        <v>45966</v>
      </c>
      <c r="F1005" s="181">
        <v>45258.5</v>
      </c>
      <c r="G1005" s="182" t="s">
        <v>4235</v>
      </c>
      <c r="H1005" s="178" t="s">
        <v>4254</v>
      </c>
      <c r="I1005" s="178" t="s">
        <v>5029</v>
      </c>
      <c r="J1005" s="178" t="s">
        <v>268</v>
      </c>
      <c r="K1005" s="183"/>
      <c r="L1005" s="184" t="s">
        <v>688</v>
      </c>
      <c r="M1005" s="184" t="s">
        <v>269</v>
      </c>
      <c r="T1005" s="178"/>
    </row>
    <row r="1006" spans="1:20" s="185" customFormat="1" x14ac:dyDescent="0.4">
      <c r="A1006" s="178" t="s">
        <v>2332</v>
      </c>
      <c r="B1006" s="178"/>
      <c r="C1006" s="186">
        <v>102</v>
      </c>
      <c r="D1006" s="179">
        <v>45925</v>
      </c>
      <c r="E1006" s="180">
        <v>45966</v>
      </c>
      <c r="F1006" s="181">
        <v>165446.41</v>
      </c>
      <c r="G1006" s="182" t="s">
        <v>4235</v>
      </c>
      <c r="H1006" s="178" t="s">
        <v>4254</v>
      </c>
      <c r="I1006" s="178" t="s">
        <v>5030</v>
      </c>
      <c r="J1006" s="178" t="s">
        <v>222</v>
      </c>
      <c r="K1006" s="183"/>
      <c r="L1006" s="184" t="s">
        <v>688</v>
      </c>
      <c r="M1006" s="184" t="s">
        <v>223</v>
      </c>
      <c r="T1006" s="178"/>
    </row>
    <row r="1007" spans="1:20" s="185" customFormat="1" x14ac:dyDescent="0.4">
      <c r="A1007" s="178" t="s">
        <v>2332</v>
      </c>
      <c r="B1007" s="178"/>
      <c r="C1007" s="186">
        <v>103</v>
      </c>
      <c r="D1007" s="179">
        <v>45925</v>
      </c>
      <c r="E1007" s="180">
        <v>45966</v>
      </c>
      <c r="F1007" s="181">
        <v>43883.98</v>
      </c>
      <c r="G1007" s="182" t="s">
        <v>4235</v>
      </c>
      <c r="H1007" s="178" t="s">
        <v>4254</v>
      </c>
      <c r="I1007" s="178" t="s">
        <v>5031</v>
      </c>
      <c r="J1007" s="178" t="s">
        <v>220</v>
      </c>
      <c r="K1007" s="183"/>
      <c r="L1007" s="184" t="s">
        <v>688</v>
      </c>
      <c r="M1007" s="184" t="s">
        <v>221</v>
      </c>
      <c r="T1007" s="178"/>
    </row>
    <row r="1008" spans="1:20" s="185" customFormat="1" x14ac:dyDescent="0.4">
      <c r="A1008" s="178" t="s">
        <v>2332</v>
      </c>
      <c r="B1008" s="178"/>
      <c r="C1008" s="186">
        <v>962025</v>
      </c>
      <c r="D1008" s="179">
        <v>45922</v>
      </c>
      <c r="E1008" s="180">
        <v>45966</v>
      </c>
      <c r="F1008" s="181">
        <v>1796.18</v>
      </c>
      <c r="G1008" s="182" t="s">
        <v>4238</v>
      </c>
      <c r="H1008" s="178" t="s">
        <v>4258</v>
      </c>
      <c r="I1008" s="178" t="s">
        <v>5032</v>
      </c>
      <c r="J1008" s="178" t="s">
        <v>226</v>
      </c>
      <c r="K1008" s="183"/>
      <c r="L1008" s="184" t="s">
        <v>688</v>
      </c>
      <c r="M1008" s="184" t="s">
        <v>227</v>
      </c>
      <c r="T1008" s="178"/>
    </row>
    <row r="1009" spans="1:20" s="185" customFormat="1" x14ac:dyDescent="0.4">
      <c r="A1009" s="178" t="s">
        <v>2332</v>
      </c>
      <c r="B1009" s="178"/>
      <c r="C1009" s="186">
        <v>972025</v>
      </c>
      <c r="D1009" s="179">
        <v>45922</v>
      </c>
      <c r="E1009" s="180">
        <v>45966</v>
      </c>
      <c r="F1009" s="181">
        <v>2212.79</v>
      </c>
      <c r="G1009" s="182" t="s">
        <v>4239</v>
      </c>
      <c r="H1009" s="178" t="s">
        <v>4259</v>
      </c>
      <c r="I1009" s="178" t="s">
        <v>5033</v>
      </c>
      <c r="J1009" s="178" t="s">
        <v>370</v>
      </c>
      <c r="K1009" s="183"/>
      <c r="L1009" s="184" t="s">
        <v>688</v>
      </c>
      <c r="M1009" s="184" t="s">
        <v>371</v>
      </c>
      <c r="T1009" s="178"/>
    </row>
    <row r="1010" spans="1:20" s="185" customFormat="1" x14ac:dyDescent="0.4">
      <c r="A1010" s="178" t="s">
        <v>2332</v>
      </c>
      <c r="B1010" s="178"/>
      <c r="C1010" s="186">
        <v>972025</v>
      </c>
      <c r="D1010" s="179">
        <v>45922</v>
      </c>
      <c r="E1010" s="180">
        <v>45966</v>
      </c>
      <c r="F1010" s="181">
        <v>14302.17</v>
      </c>
      <c r="G1010" s="182" t="s">
        <v>4238</v>
      </c>
      <c r="H1010" s="178" t="s">
        <v>4258</v>
      </c>
      <c r="I1010" s="178" t="s">
        <v>5034</v>
      </c>
      <c r="J1010" s="178" t="s">
        <v>370</v>
      </c>
      <c r="K1010" s="183"/>
      <c r="L1010" s="184" t="s">
        <v>688</v>
      </c>
      <c r="M1010" s="184" t="s">
        <v>371</v>
      </c>
      <c r="T1010" s="178"/>
    </row>
    <row r="1011" spans="1:20" s="185" customFormat="1" x14ac:dyDescent="0.4">
      <c r="A1011" s="178" t="s">
        <v>2332</v>
      </c>
      <c r="B1011" s="178"/>
      <c r="C1011" s="186">
        <v>982025</v>
      </c>
      <c r="D1011" s="179">
        <v>45922</v>
      </c>
      <c r="E1011" s="180">
        <v>45966</v>
      </c>
      <c r="F1011" s="181">
        <v>9939.56</v>
      </c>
      <c r="G1011" s="182" t="s">
        <v>4238</v>
      </c>
      <c r="H1011" s="178" t="s">
        <v>4258</v>
      </c>
      <c r="I1011" s="178" t="s">
        <v>5035</v>
      </c>
      <c r="J1011" s="178" t="s">
        <v>198</v>
      </c>
      <c r="K1011" s="183"/>
      <c r="L1011" s="184" t="s">
        <v>688</v>
      </c>
      <c r="M1011" s="184" t="s">
        <v>199</v>
      </c>
      <c r="T1011" s="178"/>
    </row>
    <row r="1012" spans="1:20" s="185" customFormat="1" x14ac:dyDescent="0.4">
      <c r="A1012" s="178" t="s">
        <v>2332</v>
      </c>
      <c r="B1012" s="178"/>
      <c r="C1012" s="186">
        <v>982025</v>
      </c>
      <c r="D1012" s="179">
        <v>45922</v>
      </c>
      <c r="E1012" s="180">
        <v>45966</v>
      </c>
      <c r="F1012" s="181">
        <v>1896.56</v>
      </c>
      <c r="G1012" s="182" t="s">
        <v>4239</v>
      </c>
      <c r="H1012" s="178" t="s">
        <v>4259</v>
      </c>
      <c r="I1012" s="178" t="s">
        <v>5036</v>
      </c>
      <c r="J1012" s="178" t="s">
        <v>198</v>
      </c>
      <c r="K1012" s="183"/>
      <c r="L1012" s="184" t="s">
        <v>688</v>
      </c>
      <c r="M1012" s="184" t="s">
        <v>199</v>
      </c>
      <c r="T1012" s="178"/>
    </row>
    <row r="1013" spans="1:20" s="185" customFormat="1" x14ac:dyDescent="0.4">
      <c r="A1013" s="178" t="s">
        <v>2332</v>
      </c>
      <c r="B1013" s="178"/>
      <c r="C1013" s="186">
        <v>992025</v>
      </c>
      <c r="D1013" s="179">
        <v>45922</v>
      </c>
      <c r="E1013" s="180">
        <v>45966</v>
      </c>
      <c r="F1013" s="181">
        <v>8849.07</v>
      </c>
      <c r="G1013" s="182" t="s">
        <v>4238</v>
      </c>
      <c r="H1013" s="178" t="s">
        <v>4258</v>
      </c>
      <c r="I1013" s="178" t="s">
        <v>5037</v>
      </c>
      <c r="J1013" s="178" t="s">
        <v>228</v>
      </c>
      <c r="K1013" s="183"/>
      <c r="L1013" s="184" t="s">
        <v>688</v>
      </c>
      <c r="M1013" s="184" t="s">
        <v>229</v>
      </c>
      <c r="T1013" s="178"/>
    </row>
    <row r="1014" spans="1:20" s="185" customFormat="1" x14ac:dyDescent="0.4">
      <c r="A1014" s="178" t="s">
        <v>2332</v>
      </c>
      <c r="B1014" s="178"/>
      <c r="C1014" s="186">
        <v>1002025</v>
      </c>
      <c r="D1014" s="179">
        <v>45922</v>
      </c>
      <c r="E1014" s="180">
        <v>45966</v>
      </c>
      <c r="F1014" s="181">
        <v>2273.38</v>
      </c>
      <c r="G1014" s="182" t="s">
        <v>4238</v>
      </c>
      <c r="H1014" s="178" t="s">
        <v>4258</v>
      </c>
      <c r="I1014" s="178" t="s">
        <v>5038</v>
      </c>
      <c r="J1014" s="178" t="s">
        <v>230</v>
      </c>
      <c r="K1014" s="183"/>
      <c r="L1014" s="184" t="s">
        <v>688</v>
      </c>
      <c r="M1014" s="184" t="s">
        <v>231</v>
      </c>
      <c r="T1014" s="178"/>
    </row>
    <row r="1015" spans="1:20" s="185" customFormat="1" x14ac:dyDescent="0.4">
      <c r="A1015" s="178" t="s">
        <v>2332</v>
      </c>
      <c r="B1015" s="178"/>
      <c r="C1015" s="186">
        <v>1012025</v>
      </c>
      <c r="D1015" s="179">
        <v>45922</v>
      </c>
      <c r="E1015" s="180">
        <v>45966</v>
      </c>
      <c r="F1015" s="181">
        <v>6124.63</v>
      </c>
      <c r="G1015" s="182" t="s">
        <v>4238</v>
      </c>
      <c r="H1015" s="178" t="s">
        <v>4258</v>
      </c>
      <c r="I1015" s="178" t="s">
        <v>5039</v>
      </c>
      <c r="J1015" s="178" t="s">
        <v>232</v>
      </c>
      <c r="K1015" s="183"/>
      <c r="L1015" s="184" t="s">
        <v>688</v>
      </c>
      <c r="M1015" s="184" t="s">
        <v>233</v>
      </c>
      <c r="T1015" s="178"/>
    </row>
    <row r="1016" spans="1:20" s="185" customFormat="1" x14ac:dyDescent="0.4">
      <c r="A1016" s="178" t="s">
        <v>2332</v>
      </c>
      <c r="B1016" s="178"/>
      <c r="C1016" s="186">
        <v>1012025</v>
      </c>
      <c r="D1016" s="179">
        <v>45922</v>
      </c>
      <c r="E1016" s="180">
        <v>45966</v>
      </c>
      <c r="F1016" s="181">
        <v>317.68</v>
      </c>
      <c r="G1016" s="182" t="s">
        <v>4239</v>
      </c>
      <c r="H1016" s="178" t="s">
        <v>4259</v>
      </c>
      <c r="I1016" s="178" t="s">
        <v>5040</v>
      </c>
      <c r="J1016" s="178" t="s">
        <v>232</v>
      </c>
      <c r="K1016" s="183"/>
      <c r="L1016" s="184" t="s">
        <v>688</v>
      </c>
      <c r="M1016" s="184" t="s">
        <v>233</v>
      </c>
      <c r="T1016" s="178"/>
    </row>
    <row r="1017" spans="1:20" s="185" customFormat="1" x14ac:dyDescent="0.4">
      <c r="A1017" s="178" t="s">
        <v>2332</v>
      </c>
      <c r="B1017" s="178"/>
      <c r="C1017" s="186">
        <v>1022025</v>
      </c>
      <c r="D1017" s="179">
        <v>45922</v>
      </c>
      <c r="E1017" s="180">
        <v>45966</v>
      </c>
      <c r="F1017" s="181">
        <v>8691.75</v>
      </c>
      <c r="G1017" s="182" t="s">
        <v>4238</v>
      </c>
      <c r="H1017" s="178" t="s">
        <v>4258</v>
      </c>
      <c r="I1017" s="178" t="s">
        <v>5039</v>
      </c>
      <c r="J1017" s="178" t="s">
        <v>232</v>
      </c>
      <c r="K1017" s="183"/>
      <c r="L1017" s="184" t="s">
        <v>688</v>
      </c>
      <c r="M1017" s="184" t="s">
        <v>233</v>
      </c>
      <c r="T1017" s="178"/>
    </row>
    <row r="1018" spans="1:20" s="185" customFormat="1" x14ac:dyDescent="0.4">
      <c r="A1018" s="178" t="s">
        <v>2332</v>
      </c>
      <c r="B1018" s="178"/>
      <c r="C1018" s="186">
        <v>1032025</v>
      </c>
      <c r="D1018" s="179">
        <v>45922</v>
      </c>
      <c r="E1018" s="180">
        <v>45966</v>
      </c>
      <c r="F1018" s="181">
        <v>3403.87</v>
      </c>
      <c r="G1018" s="182" t="s">
        <v>4238</v>
      </c>
      <c r="H1018" s="178" t="s">
        <v>4258</v>
      </c>
      <c r="I1018" s="178" t="s">
        <v>5041</v>
      </c>
      <c r="J1018" s="178" t="s">
        <v>234</v>
      </c>
      <c r="K1018" s="183"/>
      <c r="L1018" s="184" t="s">
        <v>688</v>
      </c>
      <c r="M1018" s="184" t="s">
        <v>235</v>
      </c>
      <c r="T1018" s="178"/>
    </row>
    <row r="1019" spans="1:20" s="185" customFormat="1" x14ac:dyDescent="0.4">
      <c r="A1019" s="178" t="s">
        <v>2332</v>
      </c>
      <c r="B1019" s="178"/>
      <c r="C1019" s="186">
        <v>1042025</v>
      </c>
      <c r="D1019" s="179">
        <v>45922</v>
      </c>
      <c r="E1019" s="180">
        <v>45966</v>
      </c>
      <c r="F1019" s="181">
        <v>2294.4299999999998</v>
      </c>
      <c r="G1019" s="182" t="s">
        <v>4239</v>
      </c>
      <c r="H1019" s="178" t="s">
        <v>4259</v>
      </c>
      <c r="I1019" s="178" t="s">
        <v>5042</v>
      </c>
      <c r="J1019" s="178" t="s">
        <v>200</v>
      </c>
      <c r="K1019" s="183"/>
      <c r="L1019" s="184" t="s">
        <v>688</v>
      </c>
      <c r="M1019" s="184" t="s">
        <v>201</v>
      </c>
      <c r="T1019" s="178"/>
    </row>
    <row r="1020" spans="1:20" s="185" customFormat="1" x14ac:dyDescent="0.4">
      <c r="A1020" s="178" t="s">
        <v>2332</v>
      </c>
      <c r="B1020" s="178"/>
      <c r="C1020" s="186">
        <v>1052025</v>
      </c>
      <c r="D1020" s="179">
        <v>45922</v>
      </c>
      <c r="E1020" s="180">
        <v>45966</v>
      </c>
      <c r="F1020" s="181">
        <v>1467.3</v>
      </c>
      <c r="G1020" s="182" t="s">
        <v>4239</v>
      </c>
      <c r="H1020" s="178" t="s">
        <v>4259</v>
      </c>
      <c r="I1020" s="178" t="s">
        <v>5042</v>
      </c>
      <c r="J1020" s="178" t="s">
        <v>200</v>
      </c>
      <c r="K1020" s="183"/>
      <c r="L1020" s="184" t="s">
        <v>688</v>
      </c>
      <c r="M1020" s="184" t="s">
        <v>201</v>
      </c>
      <c r="T1020" s="178"/>
    </row>
    <row r="1021" spans="1:20" s="185" customFormat="1" x14ac:dyDescent="0.4">
      <c r="A1021" s="178" t="s">
        <v>2332</v>
      </c>
      <c r="B1021" s="178"/>
      <c r="C1021" s="186">
        <v>1062025</v>
      </c>
      <c r="D1021" s="179">
        <v>45922</v>
      </c>
      <c r="E1021" s="180">
        <v>45966</v>
      </c>
      <c r="F1021" s="181">
        <v>10030.65</v>
      </c>
      <c r="G1021" s="182" t="s">
        <v>4238</v>
      </c>
      <c r="H1021" s="178" t="s">
        <v>4258</v>
      </c>
      <c r="I1021" s="178" t="s">
        <v>5043</v>
      </c>
      <c r="J1021" s="178" t="s">
        <v>200</v>
      </c>
      <c r="K1021" s="183"/>
      <c r="L1021" s="184" t="s">
        <v>688</v>
      </c>
      <c r="M1021" s="184" t="s">
        <v>201</v>
      </c>
      <c r="T1021" s="178"/>
    </row>
    <row r="1022" spans="1:20" s="185" customFormat="1" x14ac:dyDescent="0.4">
      <c r="A1022" s="178" t="s">
        <v>2332</v>
      </c>
      <c r="B1022" s="178"/>
      <c r="C1022" s="186">
        <v>1072025</v>
      </c>
      <c r="D1022" s="179">
        <v>45922</v>
      </c>
      <c r="E1022" s="180">
        <v>45966</v>
      </c>
      <c r="F1022" s="181">
        <v>1528.4</v>
      </c>
      <c r="G1022" s="182" t="s">
        <v>4239</v>
      </c>
      <c r="H1022" s="178" t="s">
        <v>4259</v>
      </c>
      <c r="I1022" s="178" t="s">
        <v>5044</v>
      </c>
      <c r="J1022" s="178" t="s">
        <v>202</v>
      </c>
      <c r="K1022" s="183"/>
      <c r="L1022" s="184" t="s">
        <v>688</v>
      </c>
      <c r="M1022" s="184" t="s">
        <v>203</v>
      </c>
      <c r="T1022" s="178"/>
    </row>
    <row r="1023" spans="1:20" s="185" customFormat="1" x14ac:dyDescent="0.4">
      <c r="A1023" s="178" t="s">
        <v>2332</v>
      </c>
      <c r="B1023" s="178"/>
      <c r="C1023" s="186">
        <v>1082025</v>
      </c>
      <c r="D1023" s="179">
        <v>45922</v>
      </c>
      <c r="E1023" s="180">
        <v>45966</v>
      </c>
      <c r="F1023" s="181">
        <v>15083.32</v>
      </c>
      <c r="G1023" s="182" t="s">
        <v>4238</v>
      </c>
      <c r="H1023" s="178" t="s">
        <v>4258</v>
      </c>
      <c r="I1023" s="178" t="s">
        <v>5045</v>
      </c>
      <c r="J1023" s="178" t="s">
        <v>202</v>
      </c>
      <c r="K1023" s="183"/>
      <c r="L1023" s="184" t="s">
        <v>688</v>
      </c>
      <c r="M1023" s="184" t="s">
        <v>203</v>
      </c>
      <c r="T1023" s="178"/>
    </row>
    <row r="1024" spans="1:20" s="185" customFormat="1" x14ac:dyDescent="0.4">
      <c r="A1024" s="178" t="s">
        <v>2332</v>
      </c>
      <c r="B1024" s="178"/>
      <c r="C1024" s="186">
        <v>1092025</v>
      </c>
      <c r="D1024" s="179">
        <v>45922</v>
      </c>
      <c r="E1024" s="180">
        <v>45966</v>
      </c>
      <c r="F1024" s="181">
        <v>61.78</v>
      </c>
      <c r="G1024" s="182" t="s">
        <v>4239</v>
      </c>
      <c r="H1024" s="178" t="s">
        <v>4259</v>
      </c>
      <c r="I1024" s="178" t="s">
        <v>5046</v>
      </c>
      <c r="J1024" s="178" t="s">
        <v>204</v>
      </c>
      <c r="K1024" s="183"/>
      <c r="L1024" s="184" t="s">
        <v>688</v>
      </c>
      <c r="M1024" s="184" t="s">
        <v>205</v>
      </c>
      <c r="T1024" s="178"/>
    </row>
    <row r="1025" spans="1:20" s="185" customFormat="1" x14ac:dyDescent="0.4">
      <c r="A1025" s="178" t="s">
        <v>2332</v>
      </c>
      <c r="B1025" s="178"/>
      <c r="C1025" s="186">
        <v>1102025</v>
      </c>
      <c r="D1025" s="179">
        <v>45922</v>
      </c>
      <c r="E1025" s="180">
        <v>45966</v>
      </c>
      <c r="F1025" s="181">
        <v>1971.79</v>
      </c>
      <c r="G1025" s="182" t="s">
        <v>4238</v>
      </c>
      <c r="H1025" s="178" t="s">
        <v>4258</v>
      </c>
      <c r="I1025" s="178" t="s">
        <v>5047</v>
      </c>
      <c r="J1025" s="178" t="s">
        <v>204</v>
      </c>
      <c r="K1025" s="183"/>
      <c r="L1025" s="184" t="s">
        <v>688</v>
      </c>
      <c r="M1025" s="184" t="s">
        <v>205</v>
      </c>
      <c r="T1025" s="178"/>
    </row>
    <row r="1026" spans="1:20" s="185" customFormat="1" x14ac:dyDescent="0.4">
      <c r="A1026" s="178" t="s">
        <v>2332</v>
      </c>
      <c r="B1026" s="178"/>
      <c r="C1026" s="186">
        <v>1112025</v>
      </c>
      <c r="D1026" s="179">
        <v>45922</v>
      </c>
      <c r="E1026" s="180">
        <v>45966</v>
      </c>
      <c r="F1026" s="181">
        <v>137.87</v>
      </c>
      <c r="G1026" s="182" t="s">
        <v>4239</v>
      </c>
      <c r="H1026" s="178" t="s">
        <v>4259</v>
      </c>
      <c r="I1026" s="178" t="s">
        <v>5048</v>
      </c>
      <c r="J1026" s="178" t="s">
        <v>238</v>
      </c>
      <c r="K1026" s="183"/>
      <c r="L1026" s="184" t="s">
        <v>688</v>
      </c>
      <c r="M1026" s="184" t="s">
        <v>239</v>
      </c>
      <c r="T1026" s="178"/>
    </row>
    <row r="1027" spans="1:20" s="185" customFormat="1" x14ac:dyDescent="0.4">
      <c r="A1027" s="178" t="s">
        <v>2332</v>
      </c>
      <c r="B1027" s="178"/>
      <c r="C1027" s="186">
        <v>1122025</v>
      </c>
      <c r="D1027" s="179">
        <v>45922</v>
      </c>
      <c r="E1027" s="180">
        <v>45966</v>
      </c>
      <c r="F1027" s="181">
        <v>36.69</v>
      </c>
      <c r="G1027" s="182" t="s">
        <v>4239</v>
      </c>
      <c r="H1027" s="178" t="s">
        <v>4259</v>
      </c>
      <c r="I1027" s="178" t="s">
        <v>5049</v>
      </c>
      <c r="J1027" s="178" t="s">
        <v>240</v>
      </c>
      <c r="K1027" s="183"/>
      <c r="L1027" s="184" t="s">
        <v>688</v>
      </c>
      <c r="M1027" s="184" t="s">
        <v>241</v>
      </c>
      <c r="T1027" s="178"/>
    </row>
    <row r="1028" spans="1:20" s="185" customFormat="1" x14ac:dyDescent="0.4">
      <c r="A1028" s="178" t="s">
        <v>2332</v>
      </c>
      <c r="B1028" s="178"/>
      <c r="C1028" s="186">
        <v>1132025</v>
      </c>
      <c r="D1028" s="179">
        <v>45922</v>
      </c>
      <c r="E1028" s="180">
        <v>45966</v>
      </c>
      <c r="F1028" s="181">
        <v>1699.88</v>
      </c>
      <c r="G1028" s="182" t="s">
        <v>4238</v>
      </c>
      <c r="H1028" s="178" t="s">
        <v>4258</v>
      </c>
      <c r="I1028" s="178" t="s">
        <v>5050</v>
      </c>
      <c r="J1028" s="178" t="s">
        <v>240</v>
      </c>
      <c r="K1028" s="183"/>
      <c r="L1028" s="184" t="s">
        <v>688</v>
      </c>
      <c r="M1028" s="184" t="s">
        <v>241</v>
      </c>
      <c r="T1028" s="178"/>
    </row>
    <row r="1029" spans="1:20" s="185" customFormat="1" x14ac:dyDescent="0.4">
      <c r="A1029" s="178" t="s">
        <v>2332</v>
      </c>
      <c r="B1029" s="178"/>
      <c r="C1029" s="186">
        <v>1142025</v>
      </c>
      <c r="D1029" s="179">
        <v>45922</v>
      </c>
      <c r="E1029" s="180">
        <v>45966</v>
      </c>
      <c r="F1029" s="181">
        <v>1320.13</v>
      </c>
      <c r="G1029" s="182" t="s">
        <v>4238</v>
      </c>
      <c r="H1029" s="178" t="s">
        <v>4258</v>
      </c>
      <c r="I1029" s="178" t="s">
        <v>5051</v>
      </c>
      <c r="J1029" s="178" t="s">
        <v>224</v>
      </c>
      <c r="K1029" s="183"/>
      <c r="L1029" s="184" t="s">
        <v>688</v>
      </c>
      <c r="M1029" s="184" t="s">
        <v>225</v>
      </c>
      <c r="T1029" s="178"/>
    </row>
    <row r="1030" spans="1:20" s="185" customFormat="1" x14ac:dyDescent="0.4">
      <c r="A1030" s="178" t="s">
        <v>2332</v>
      </c>
      <c r="B1030" s="178"/>
      <c r="C1030" s="186">
        <v>1152025</v>
      </c>
      <c r="D1030" s="179">
        <v>45922</v>
      </c>
      <c r="E1030" s="180">
        <v>45966</v>
      </c>
      <c r="F1030" s="181">
        <v>56.84</v>
      </c>
      <c r="G1030" s="182" t="s">
        <v>4239</v>
      </c>
      <c r="H1030" s="178" t="s">
        <v>4259</v>
      </c>
      <c r="I1030" s="178" t="s">
        <v>5052</v>
      </c>
      <c r="J1030" s="178" t="s">
        <v>224</v>
      </c>
      <c r="K1030" s="183"/>
      <c r="L1030" s="184" t="s">
        <v>688</v>
      </c>
      <c r="M1030" s="184" t="s">
        <v>225</v>
      </c>
      <c r="T1030" s="178"/>
    </row>
    <row r="1031" spans="1:20" s="185" customFormat="1" x14ac:dyDescent="0.4">
      <c r="A1031" s="178" t="s">
        <v>2332</v>
      </c>
      <c r="B1031" s="178"/>
      <c r="C1031" s="186">
        <v>1162025</v>
      </c>
      <c r="D1031" s="179">
        <v>45922</v>
      </c>
      <c r="E1031" s="180">
        <v>45966</v>
      </c>
      <c r="F1031" s="181">
        <v>945.11</v>
      </c>
      <c r="G1031" s="182" t="s">
        <v>4238</v>
      </c>
      <c r="H1031" s="178" t="s">
        <v>4258</v>
      </c>
      <c r="I1031" s="178" t="s">
        <v>5053</v>
      </c>
      <c r="J1031" s="178" t="s">
        <v>242</v>
      </c>
      <c r="K1031" s="183"/>
      <c r="L1031" s="184" t="s">
        <v>688</v>
      </c>
      <c r="M1031" s="184" t="s">
        <v>243</v>
      </c>
      <c r="T1031" s="178"/>
    </row>
    <row r="1032" spans="1:20" s="185" customFormat="1" x14ac:dyDescent="0.4">
      <c r="A1032" s="178" t="s">
        <v>2332</v>
      </c>
      <c r="B1032" s="178"/>
      <c r="C1032" s="186">
        <v>1172025</v>
      </c>
      <c r="D1032" s="179">
        <v>45922</v>
      </c>
      <c r="E1032" s="180">
        <v>45966</v>
      </c>
      <c r="F1032" s="181">
        <v>1560.59</v>
      </c>
      <c r="G1032" s="182" t="s">
        <v>4238</v>
      </c>
      <c r="H1032" s="178" t="s">
        <v>4258</v>
      </c>
      <c r="I1032" s="178" t="s">
        <v>5053</v>
      </c>
      <c r="J1032" s="178" t="s">
        <v>242</v>
      </c>
      <c r="K1032" s="183"/>
      <c r="L1032" s="184" t="s">
        <v>688</v>
      </c>
      <c r="M1032" s="184" t="s">
        <v>243</v>
      </c>
      <c r="T1032" s="178"/>
    </row>
    <row r="1033" spans="1:20" s="185" customFormat="1" x14ac:dyDescent="0.4">
      <c r="A1033" s="178" t="s">
        <v>2332</v>
      </c>
      <c r="B1033" s="178"/>
      <c r="C1033" s="186">
        <v>1182025</v>
      </c>
      <c r="D1033" s="179">
        <v>45922</v>
      </c>
      <c r="E1033" s="180">
        <v>45966</v>
      </c>
      <c r="F1033" s="181">
        <v>4084.79</v>
      </c>
      <c r="G1033" s="182" t="s">
        <v>4238</v>
      </c>
      <c r="H1033" s="178" t="s">
        <v>4258</v>
      </c>
      <c r="I1033" s="178" t="s">
        <v>5054</v>
      </c>
      <c r="J1033" s="178" t="s">
        <v>416</v>
      </c>
      <c r="K1033" s="183"/>
      <c r="L1033" s="184" t="s">
        <v>688</v>
      </c>
      <c r="M1033" s="184" t="s">
        <v>417</v>
      </c>
      <c r="T1033" s="178"/>
    </row>
    <row r="1034" spans="1:20" s="185" customFormat="1" x14ac:dyDescent="0.4">
      <c r="A1034" s="178" t="s">
        <v>2332</v>
      </c>
      <c r="B1034" s="178"/>
      <c r="C1034" s="186">
        <v>1182025</v>
      </c>
      <c r="D1034" s="179">
        <v>45922</v>
      </c>
      <c r="E1034" s="180">
        <v>45966</v>
      </c>
      <c r="F1034" s="181">
        <v>346.06</v>
      </c>
      <c r="G1034" s="182" t="s">
        <v>4239</v>
      </c>
      <c r="H1034" s="178" t="s">
        <v>4259</v>
      </c>
      <c r="I1034" s="178" t="s">
        <v>5055</v>
      </c>
      <c r="J1034" s="178" t="s">
        <v>416</v>
      </c>
      <c r="K1034" s="183"/>
      <c r="L1034" s="184" t="s">
        <v>688</v>
      </c>
      <c r="M1034" s="184" t="s">
        <v>417</v>
      </c>
      <c r="T1034" s="178"/>
    </row>
    <row r="1035" spans="1:20" s="185" customFormat="1" x14ac:dyDescent="0.4">
      <c r="A1035" s="178" t="s">
        <v>2332</v>
      </c>
      <c r="B1035" s="178"/>
      <c r="C1035" s="186">
        <v>1192025</v>
      </c>
      <c r="D1035" s="179">
        <v>45922</v>
      </c>
      <c r="E1035" s="180">
        <v>45966</v>
      </c>
      <c r="F1035" s="181">
        <v>834</v>
      </c>
      <c r="G1035" s="182" t="s">
        <v>4239</v>
      </c>
      <c r="H1035" s="178" t="s">
        <v>4259</v>
      </c>
      <c r="I1035" s="178" t="s">
        <v>5056</v>
      </c>
      <c r="J1035" s="178" t="s">
        <v>206</v>
      </c>
      <c r="K1035" s="183"/>
      <c r="L1035" s="184" t="s">
        <v>688</v>
      </c>
      <c r="M1035" s="184" t="s">
        <v>207</v>
      </c>
      <c r="T1035" s="178"/>
    </row>
    <row r="1036" spans="1:20" s="185" customFormat="1" x14ac:dyDescent="0.4">
      <c r="A1036" s="178" t="s">
        <v>2332</v>
      </c>
      <c r="B1036" s="178"/>
      <c r="C1036" s="186">
        <v>1202025</v>
      </c>
      <c r="D1036" s="179">
        <v>45922</v>
      </c>
      <c r="E1036" s="180">
        <v>45966</v>
      </c>
      <c r="F1036" s="181">
        <v>3201.99</v>
      </c>
      <c r="G1036" s="182" t="s">
        <v>4238</v>
      </c>
      <c r="H1036" s="178" t="s">
        <v>4258</v>
      </c>
      <c r="I1036" s="178" t="s">
        <v>5057</v>
      </c>
      <c r="J1036" s="178" t="s">
        <v>206</v>
      </c>
      <c r="K1036" s="183"/>
      <c r="L1036" s="184" t="s">
        <v>688</v>
      </c>
      <c r="M1036" s="184" t="s">
        <v>207</v>
      </c>
      <c r="T1036" s="178"/>
    </row>
    <row r="1037" spans="1:20" s="185" customFormat="1" x14ac:dyDescent="0.4">
      <c r="A1037" s="178" t="s">
        <v>2332</v>
      </c>
      <c r="B1037" s="178"/>
      <c r="C1037" s="186">
        <v>1212025</v>
      </c>
      <c r="D1037" s="179">
        <v>45922</v>
      </c>
      <c r="E1037" s="180">
        <v>45966</v>
      </c>
      <c r="F1037" s="181">
        <v>1580.25</v>
      </c>
      <c r="G1037" s="182" t="s">
        <v>4238</v>
      </c>
      <c r="H1037" s="178" t="s">
        <v>4258</v>
      </c>
      <c r="I1037" s="178" t="s">
        <v>5058</v>
      </c>
      <c r="J1037" s="178" t="s">
        <v>246</v>
      </c>
      <c r="K1037" s="183"/>
      <c r="L1037" s="184" t="s">
        <v>688</v>
      </c>
      <c r="M1037" s="184" t="s">
        <v>247</v>
      </c>
      <c r="T1037" s="178"/>
    </row>
    <row r="1038" spans="1:20" s="185" customFormat="1" x14ac:dyDescent="0.4">
      <c r="A1038" s="178" t="s">
        <v>2332</v>
      </c>
      <c r="B1038" s="178"/>
      <c r="C1038" s="186">
        <v>1222025</v>
      </c>
      <c r="D1038" s="179">
        <v>45922</v>
      </c>
      <c r="E1038" s="180">
        <v>45966</v>
      </c>
      <c r="F1038" s="181">
        <v>1706.36</v>
      </c>
      <c r="G1038" s="182" t="s">
        <v>4238</v>
      </c>
      <c r="H1038" s="178" t="s">
        <v>4258</v>
      </c>
      <c r="I1038" s="178" t="s">
        <v>5059</v>
      </c>
      <c r="J1038" s="178" t="s">
        <v>2</v>
      </c>
      <c r="K1038" s="183"/>
      <c r="L1038" s="184" t="s">
        <v>688</v>
      </c>
      <c r="M1038" s="184" t="s">
        <v>3</v>
      </c>
      <c r="T1038" s="178"/>
    </row>
    <row r="1039" spans="1:20" s="185" customFormat="1" x14ac:dyDescent="0.4">
      <c r="A1039" s="178" t="s">
        <v>2332</v>
      </c>
      <c r="B1039" s="178"/>
      <c r="C1039" s="186">
        <v>1232025</v>
      </c>
      <c r="D1039" s="179">
        <v>45922</v>
      </c>
      <c r="E1039" s="180">
        <v>45966</v>
      </c>
      <c r="F1039" s="181">
        <v>509.46</v>
      </c>
      <c r="G1039" s="182" t="s">
        <v>4239</v>
      </c>
      <c r="H1039" s="178" t="s">
        <v>4259</v>
      </c>
      <c r="I1039" s="178" t="s">
        <v>5060</v>
      </c>
      <c r="J1039" s="178" t="s">
        <v>2</v>
      </c>
      <c r="K1039" s="183"/>
      <c r="L1039" s="184" t="s">
        <v>688</v>
      </c>
      <c r="M1039" s="184" t="s">
        <v>3</v>
      </c>
      <c r="T1039" s="178"/>
    </row>
    <row r="1040" spans="1:20" s="185" customFormat="1" x14ac:dyDescent="0.4">
      <c r="A1040" s="178" t="s">
        <v>2332</v>
      </c>
      <c r="B1040" s="178"/>
      <c r="C1040" s="186">
        <v>1242025</v>
      </c>
      <c r="D1040" s="179">
        <v>45922</v>
      </c>
      <c r="E1040" s="180">
        <v>45966</v>
      </c>
      <c r="F1040" s="181">
        <v>1764.49</v>
      </c>
      <c r="G1040" s="182" t="s">
        <v>4238</v>
      </c>
      <c r="H1040" s="178" t="s">
        <v>4258</v>
      </c>
      <c r="I1040" s="178" t="s">
        <v>5061</v>
      </c>
      <c r="J1040" s="178" t="s">
        <v>208</v>
      </c>
      <c r="K1040" s="183"/>
      <c r="L1040" s="184" t="s">
        <v>688</v>
      </c>
      <c r="M1040" s="184" t="s">
        <v>209</v>
      </c>
      <c r="T1040" s="178"/>
    </row>
    <row r="1041" spans="1:20" s="185" customFormat="1" x14ac:dyDescent="0.4">
      <c r="A1041" s="178" t="s">
        <v>2332</v>
      </c>
      <c r="B1041" s="178"/>
      <c r="C1041" s="186">
        <v>1242025</v>
      </c>
      <c r="D1041" s="179">
        <v>45922</v>
      </c>
      <c r="E1041" s="180">
        <v>45966</v>
      </c>
      <c r="F1041" s="181">
        <v>225.22</v>
      </c>
      <c r="G1041" s="182" t="s">
        <v>4239</v>
      </c>
      <c r="H1041" s="178" t="s">
        <v>4259</v>
      </c>
      <c r="I1041" s="178" t="s">
        <v>5062</v>
      </c>
      <c r="J1041" s="178" t="s">
        <v>208</v>
      </c>
      <c r="K1041" s="183"/>
      <c r="L1041" s="184" t="s">
        <v>688</v>
      </c>
      <c r="M1041" s="184" t="s">
        <v>209</v>
      </c>
      <c r="T1041" s="178"/>
    </row>
    <row r="1042" spans="1:20" s="185" customFormat="1" x14ac:dyDescent="0.4">
      <c r="A1042" s="178" t="s">
        <v>2332</v>
      </c>
      <c r="B1042" s="178"/>
      <c r="C1042" s="186">
        <v>1252025</v>
      </c>
      <c r="D1042" s="179">
        <v>45922</v>
      </c>
      <c r="E1042" s="180">
        <v>45966</v>
      </c>
      <c r="F1042" s="181">
        <v>137.87</v>
      </c>
      <c r="G1042" s="182" t="s">
        <v>4239</v>
      </c>
      <c r="H1042" s="178" t="s">
        <v>4259</v>
      </c>
      <c r="I1042" s="178" t="s">
        <v>5063</v>
      </c>
      <c r="J1042" s="178" t="s">
        <v>4</v>
      </c>
      <c r="K1042" s="183"/>
      <c r="L1042" s="184" t="s">
        <v>688</v>
      </c>
      <c r="M1042" s="184" t="s">
        <v>5</v>
      </c>
      <c r="T1042" s="178"/>
    </row>
    <row r="1043" spans="1:20" s="185" customFormat="1" x14ac:dyDescent="0.4">
      <c r="A1043" s="178" t="s">
        <v>2332</v>
      </c>
      <c r="B1043" s="178"/>
      <c r="C1043" s="186">
        <v>1262025</v>
      </c>
      <c r="D1043" s="179">
        <v>45922</v>
      </c>
      <c r="E1043" s="180">
        <v>45966</v>
      </c>
      <c r="F1043" s="181">
        <v>42.69</v>
      </c>
      <c r="G1043" s="182" t="s">
        <v>4239</v>
      </c>
      <c r="H1043" s="178" t="s">
        <v>4259</v>
      </c>
      <c r="I1043" s="178" t="s">
        <v>5064</v>
      </c>
      <c r="J1043" s="178" t="s">
        <v>210</v>
      </c>
      <c r="K1043" s="183"/>
      <c r="L1043" s="184" t="s">
        <v>688</v>
      </c>
      <c r="M1043" s="184" t="s">
        <v>211</v>
      </c>
      <c r="T1043" s="178"/>
    </row>
    <row r="1044" spans="1:20" s="185" customFormat="1" x14ac:dyDescent="0.4">
      <c r="A1044" s="178" t="s">
        <v>2332</v>
      </c>
      <c r="B1044" s="178"/>
      <c r="C1044" s="186">
        <v>1272025</v>
      </c>
      <c r="D1044" s="179">
        <v>45922</v>
      </c>
      <c r="E1044" s="180">
        <v>45966</v>
      </c>
      <c r="F1044" s="181">
        <v>975.99</v>
      </c>
      <c r="G1044" s="182" t="s">
        <v>4238</v>
      </c>
      <c r="H1044" s="178" t="s">
        <v>4258</v>
      </c>
      <c r="I1044" s="178" t="s">
        <v>5065</v>
      </c>
      <c r="J1044" s="178" t="s">
        <v>248</v>
      </c>
      <c r="K1044" s="183"/>
      <c r="L1044" s="184" t="s">
        <v>688</v>
      </c>
      <c r="M1044" s="184" t="s">
        <v>249</v>
      </c>
      <c r="T1044" s="178"/>
    </row>
    <row r="1045" spans="1:20" s="185" customFormat="1" x14ac:dyDescent="0.4">
      <c r="A1045" s="178" t="s">
        <v>2332</v>
      </c>
      <c r="B1045" s="178"/>
      <c r="C1045" s="186">
        <v>1272025</v>
      </c>
      <c r="D1045" s="179">
        <v>45922</v>
      </c>
      <c r="E1045" s="180">
        <v>45966</v>
      </c>
      <c r="F1045" s="181">
        <v>203.23</v>
      </c>
      <c r="G1045" s="182" t="s">
        <v>4239</v>
      </c>
      <c r="H1045" s="178" t="s">
        <v>4259</v>
      </c>
      <c r="I1045" s="178" t="s">
        <v>5066</v>
      </c>
      <c r="J1045" s="178" t="s">
        <v>248</v>
      </c>
      <c r="K1045" s="183"/>
      <c r="L1045" s="184" t="s">
        <v>688</v>
      </c>
      <c r="M1045" s="184" t="s">
        <v>249</v>
      </c>
      <c r="T1045" s="178"/>
    </row>
    <row r="1046" spans="1:20" s="185" customFormat="1" x14ac:dyDescent="0.4">
      <c r="A1046" s="178" t="s">
        <v>2332</v>
      </c>
      <c r="B1046" s="178"/>
      <c r="C1046" s="186">
        <v>1282025</v>
      </c>
      <c r="D1046" s="179">
        <v>45922</v>
      </c>
      <c r="E1046" s="180">
        <v>45966</v>
      </c>
      <c r="F1046" s="181">
        <v>59.7</v>
      </c>
      <c r="G1046" s="182" t="s">
        <v>4239</v>
      </c>
      <c r="H1046" s="178" t="s">
        <v>4259</v>
      </c>
      <c r="I1046" s="178" t="s">
        <v>5066</v>
      </c>
      <c r="J1046" s="178" t="s">
        <v>248</v>
      </c>
      <c r="K1046" s="183"/>
      <c r="L1046" s="184" t="s">
        <v>688</v>
      </c>
      <c r="M1046" s="184" t="s">
        <v>249</v>
      </c>
      <c r="T1046" s="178"/>
    </row>
    <row r="1047" spans="1:20" s="185" customFormat="1" x14ac:dyDescent="0.4">
      <c r="A1047" s="178" t="s">
        <v>2332</v>
      </c>
      <c r="B1047" s="178"/>
      <c r="C1047" s="186">
        <v>1292025</v>
      </c>
      <c r="D1047" s="179">
        <v>45922</v>
      </c>
      <c r="E1047" s="180">
        <v>45966</v>
      </c>
      <c r="F1047" s="181">
        <v>751.6</v>
      </c>
      <c r="G1047" s="182" t="s">
        <v>4239</v>
      </c>
      <c r="H1047" s="178" t="s">
        <v>4259</v>
      </c>
      <c r="I1047" s="178" t="s">
        <v>5067</v>
      </c>
      <c r="J1047" s="178" t="s">
        <v>196</v>
      </c>
      <c r="K1047" s="183"/>
      <c r="L1047" s="184" t="s">
        <v>688</v>
      </c>
      <c r="M1047" s="184" t="s">
        <v>197</v>
      </c>
      <c r="T1047" s="178"/>
    </row>
    <row r="1048" spans="1:20" s="185" customFormat="1" x14ac:dyDescent="0.4">
      <c r="A1048" s="178" t="s">
        <v>2332</v>
      </c>
      <c r="B1048" s="178"/>
      <c r="C1048" s="186">
        <v>1302025</v>
      </c>
      <c r="D1048" s="179">
        <v>45922</v>
      </c>
      <c r="E1048" s="180">
        <v>45966</v>
      </c>
      <c r="F1048" s="181">
        <v>403.96</v>
      </c>
      <c r="G1048" s="182" t="s">
        <v>4239</v>
      </c>
      <c r="H1048" s="178" t="s">
        <v>4259</v>
      </c>
      <c r="I1048" s="178" t="s">
        <v>5067</v>
      </c>
      <c r="J1048" s="178" t="s">
        <v>196</v>
      </c>
      <c r="K1048" s="183"/>
      <c r="L1048" s="184" t="s">
        <v>688</v>
      </c>
      <c r="M1048" s="184" t="s">
        <v>197</v>
      </c>
      <c r="T1048" s="178"/>
    </row>
    <row r="1049" spans="1:20" s="185" customFormat="1" x14ac:dyDescent="0.4">
      <c r="A1049" s="178" t="s">
        <v>2332</v>
      </c>
      <c r="B1049" s="178"/>
      <c r="C1049" s="186">
        <v>1312025</v>
      </c>
      <c r="D1049" s="179">
        <v>45922</v>
      </c>
      <c r="E1049" s="180">
        <v>45966</v>
      </c>
      <c r="F1049" s="181">
        <v>2700.77</v>
      </c>
      <c r="G1049" s="182" t="s">
        <v>4238</v>
      </c>
      <c r="H1049" s="178" t="s">
        <v>4258</v>
      </c>
      <c r="I1049" s="178" t="s">
        <v>5068</v>
      </c>
      <c r="J1049" s="178" t="s">
        <v>264</v>
      </c>
      <c r="K1049" s="183"/>
      <c r="L1049" s="184" t="s">
        <v>688</v>
      </c>
      <c r="M1049" s="184" t="s">
        <v>265</v>
      </c>
      <c r="T1049" s="178"/>
    </row>
    <row r="1050" spans="1:20" s="185" customFormat="1" x14ac:dyDescent="0.4">
      <c r="A1050" s="178" t="s">
        <v>2332</v>
      </c>
      <c r="B1050" s="178"/>
      <c r="C1050" s="186">
        <v>1312025</v>
      </c>
      <c r="D1050" s="179">
        <v>45922</v>
      </c>
      <c r="E1050" s="180">
        <v>45966</v>
      </c>
      <c r="F1050" s="181">
        <v>60.03</v>
      </c>
      <c r="G1050" s="182" t="s">
        <v>4239</v>
      </c>
      <c r="H1050" s="178" t="s">
        <v>4259</v>
      </c>
      <c r="I1050" s="178" t="s">
        <v>5069</v>
      </c>
      <c r="J1050" s="178" t="s">
        <v>264</v>
      </c>
      <c r="K1050" s="183"/>
      <c r="L1050" s="184" t="s">
        <v>688</v>
      </c>
      <c r="M1050" s="184" t="s">
        <v>265</v>
      </c>
      <c r="T1050" s="178"/>
    </row>
    <row r="1051" spans="1:20" s="185" customFormat="1" x14ac:dyDescent="0.4">
      <c r="A1051" s="178" t="s">
        <v>2332</v>
      </c>
      <c r="B1051" s="178"/>
      <c r="C1051" s="186">
        <v>1322025</v>
      </c>
      <c r="D1051" s="179">
        <v>45922</v>
      </c>
      <c r="E1051" s="180">
        <v>45966</v>
      </c>
      <c r="F1051" s="181">
        <v>112.95</v>
      </c>
      <c r="G1051" s="182" t="s">
        <v>4239</v>
      </c>
      <c r="H1051" s="178" t="s">
        <v>4259</v>
      </c>
      <c r="I1051" s="178" t="s">
        <v>5070</v>
      </c>
      <c r="J1051" s="178" t="s">
        <v>250</v>
      </c>
      <c r="K1051" s="183"/>
      <c r="L1051" s="184" t="s">
        <v>688</v>
      </c>
      <c r="M1051" s="184" t="s">
        <v>251</v>
      </c>
      <c r="T1051" s="178"/>
    </row>
    <row r="1052" spans="1:20" s="185" customFormat="1" x14ac:dyDescent="0.4">
      <c r="A1052" s="178" t="s">
        <v>2332</v>
      </c>
      <c r="B1052" s="178"/>
      <c r="C1052" s="186">
        <v>1332025</v>
      </c>
      <c r="D1052" s="179">
        <v>45922</v>
      </c>
      <c r="E1052" s="180">
        <v>45966</v>
      </c>
      <c r="F1052" s="181">
        <v>3341.43</v>
      </c>
      <c r="G1052" s="182" t="s">
        <v>4238</v>
      </c>
      <c r="H1052" s="178" t="s">
        <v>4258</v>
      </c>
      <c r="I1052" s="178" t="s">
        <v>5071</v>
      </c>
      <c r="J1052" s="178" t="s">
        <v>250</v>
      </c>
      <c r="K1052" s="183"/>
      <c r="L1052" s="184" t="s">
        <v>688</v>
      </c>
      <c r="M1052" s="184" t="s">
        <v>251</v>
      </c>
      <c r="T1052" s="178"/>
    </row>
    <row r="1053" spans="1:20" s="185" customFormat="1" x14ac:dyDescent="0.4">
      <c r="A1053" s="178" t="s">
        <v>2332</v>
      </c>
      <c r="B1053" s="178"/>
      <c r="C1053" s="186">
        <v>1342025</v>
      </c>
      <c r="D1053" s="179">
        <v>45922</v>
      </c>
      <c r="E1053" s="180">
        <v>45966</v>
      </c>
      <c r="F1053" s="181">
        <v>22.36</v>
      </c>
      <c r="G1053" s="182" t="s">
        <v>4239</v>
      </c>
      <c r="H1053" s="178" t="s">
        <v>4259</v>
      </c>
      <c r="I1053" s="178" t="s">
        <v>5072</v>
      </c>
      <c r="J1053" s="178" t="s">
        <v>212</v>
      </c>
      <c r="K1053" s="183"/>
      <c r="L1053" s="184" t="s">
        <v>688</v>
      </c>
      <c r="M1053" s="184" t="s">
        <v>213</v>
      </c>
      <c r="T1053" s="178"/>
    </row>
    <row r="1054" spans="1:20" s="185" customFormat="1" x14ac:dyDescent="0.4">
      <c r="A1054" s="178" t="s">
        <v>2332</v>
      </c>
      <c r="B1054" s="178"/>
      <c r="C1054" s="186">
        <v>1352025</v>
      </c>
      <c r="D1054" s="179">
        <v>45922</v>
      </c>
      <c r="E1054" s="180">
        <v>45966</v>
      </c>
      <c r="F1054" s="181">
        <v>2316.09</v>
      </c>
      <c r="G1054" s="182" t="s">
        <v>4238</v>
      </c>
      <c r="H1054" s="178" t="s">
        <v>4258</v>
      </c>
      <c r="I1054" s="178" t="s">
        <v>5073</v>
      </c>
      <c r="J1054" s="178" t="s">
        <v>212</v>
      </c>
      <c r="K1054" s="183"/>
      <c r="L1054" s="184" t="s">
        <v>688</v>
      </c>
      <c r="M1054" s="184" t="s">
        <v>213</v>
      </c>
      <c r="T1054" s="178"/>
    </row>
    <row r="1055" spans="1:20" s="185" customFormat="1" x14ac:dyDescent="0.4">
      <c r="A1055" s="178" t="s">
        <v>2332</v>
      </c>
      <c r="B1055" s="178"/>
      <c r="C1055" s="186">
        <v>1362025</v>
      </c>
      <c r="D1055" s="179">
        <v>45922</v>
      </c>
      <c r="E1055" s="180">
        <v>45966</v>
      </c>
      <c r="F1055" s="181">
        <v>27.7</v>
      </c>
      <c r="G1055" s="182" t="s">
        <v>4239</v>
      </c>
      <c r="H1055" s="178" t="s">
        <v>4259</v>
      </c>
      <c r="I1055" s="178" t="s">
        <v>5074</v>
      </c>
      <c r="J1055" s="178" t="s">
        <v>214</v>
      </c>
      <c r="K1055" s="183"/>
      <c r="L1055" s="184" t="s">
        <v>688</v>
      </c>
      <c r="M1055" s="184" t="s">
        <v>215</v>
      </c>
      <c r="T1055" s="178"/>
    </row>
    <row r="1056" spans="1:20" s="185" customFormat="1" x14ac:dyDescent="0.4">
      <c r="A1056" s="178" t="s">
        <v>2332</v>
      </c>
      <c r="B1056" s="178"/>
      <c r="C1056" s="186">
        <v>1372025</v>
      </c>
      <c r="D1056" s="179">
        <v>45922</v>
      </c>
      <c r="E1056" s="180">
        <v>45966</v>
      </c>
      <c r="F1056" s="181">
        <v>47.72</v>
      </c>
      <c r="G1056" s="182" t="s">
        <v>4239</v>
      </c>
      <c r="H1056" s="178" t="s">
        <v>4259</v>
      </c>
      <c r="I1056" s="178" t="s">
        <v>5075</v>
      </c>
      <c r="J1056" s="178" t="s">
        <v>216</v>
      </c>
      <c r="K1056" s="183"/>
      <c r="L1056" s="184" t="s">
        <v>688</v>
      </c>
      <c r="M1056" s="184" t="s">
        <v>217</v>
      </c>
      <c r="T1056" s="178"/>
    </row>
    <row r="1057" spans="1:20" s="185" customFormat="1" x14ac:dyDescent="0.4">
      <c r="A1057" s="178" t="s">
        <v>2332</v>
      </c>
      <c r="B1057" s="178"/>
      <c r="C1057" s="186">
        <v>1382025</v>
      </c>
      <c r="D1057" s="179">
        <v>45922</v>
      </c>
      <c r="E1057" s="180">
        <v>45966</v>
      </c>
      <c r="F1057" s="181">
        <v>40818.839999999997</v>
      </c>
      <c r="G1057" s="182" t="s">
        <v>4238</v>
      </c>
      <c r="H1057" s="178" t="s">
        <v>4258</v>
      </c>
      <c r="I1057" s="178" t="s">
        <v>5076</v>
      </c>
      <c r="J1057" s="178" t="s">
        <v>62</v>
      </c>
      <c r="K1057" s="183"/>
      <c r="L1057" s="184" t="s">
        <v>688</v>
      </c>
      <c r="M1057" s="184" t="s">
        <v>63</v>
      </c>
      <c r="T1057" s="178"/>
    </row>
    <row r="1058" spans="1:20" s="185" customFormat="1" x14ac:dyDescent="0.4">
      <c r="A1058" s="178" t="s">
        <v>2332</v>
      </c>
      <c r="B1058" s="178"/>
      <c r="C1058" s="186">
        <v>1392025</v>
      </c>
      <c r="D1058" s="179">
        <v>45922</v>
      </c>
      <c r="E1058" s="180">
        <v>45966</v>
      </c>
      <c r="F1058" s="181">
        <v>972.16</v>
      </c>
      <c r="G1058" s="182" t="s">
        <v>4238</v>
      </c>
      <c r="H1058" s="178" t="s">
        <v>4258</v>
      </c>
      <c r="I1058" s="178" t="s">
        <v>5077</v>
      </c>
      <c r="J1058" s="178" t="s">
        <v>220</v>
      </c>
      <c r="K1058" s="183"/>
      <c r="L1058" s="184" t="s">
        <v>688</v>
      </c>
      <c r="M1058" s="184" t="s">
        <v>221</v>
      </c>
      <c r="T1058" s="178"/>
    </row>
    <row r="1059" spans="1:20" s="185" customFormat="1" x14ac:dyDescent="0.4">
      <c r="A1059" s="178" t="s">
        <v>2332</v>
      </c>
      <c r="B1059" s="178"/>
      <c r="C1059" s="186">
        <v>1402025</v>
      </c>
      <c r="D1059" s="179">
        <v>45922</v>
      </c>
      <c r="E1059" s="180">
        <v>45966</v>
      </c>
      <c r="F1059" s="181">
        <v>164.12</v>
      </c>
      <c r="G1059" s="182" t="s">
        <v>4238</v>
      </c>
      <c r="H1059" s="178" t="s">
        <v>4258</v>
      </c>
      <c r="I1059" s="178" t="s">
        <v>5077</v>
      </c>
      <c r="J1059" s="178" t="s">
        <v>220</v>
      </c>
      <c r="K1059" s="183"/>
      <c r="L1059" s="184" t="s">
        <v>688</v>
      </c>
      <c r="M1059" s="184" t="s">
        <v>221</v>
      </c>
      <c r="T1059" s="178"/>
    </row>
    <row r="1060" spans="1:20" s="185" customFormat="1" x14ac:dyDescent="0.4">
      <c r="A1060" s="178" t="s">
        <v>2332</v>
      </c>
      <c r="B1060" s="178"/>
      <c r="C1060" s="186">
        <v>1402025</v>
      </c>
      <c r="D1060" s="179">
        <v>45922</v>
      </c>
      <c r="E1060" s="180">
        <v>45966</v>
      </c>
      <c r="F1060" s="181">
        <v>87.02</v>
      </c>
      <c r="G1060" s="182" t="s">
        <v>4239</v>
      </c>
      <c r="H1060" s="178" t="s">
        <v>4259</v>
      </c>
      <c r="I1060" s="178" t="s">
        <v>5078</v>
      </c>
      <c r="J1060" s="178" t="s">
        <v>220</v>
      </c>
      <c r="K1060" s="183"/>
      <c r="L1060" s="184" t="s">
        <v>688</v>
      </c>
      <c r="M1060" s="184" t="s">
        <v>221</v>
      </c>
      <c r="T1060" s="178"/>
    </row>
    <row r="1061" spans="1:20" s="185" customFormat="1" x14ac:dyDescent="0.4">
      <c r="A1061" s="178" t="s">
        <v>2332</v>
      </c>
      <c r="B1061" s="178"/>
      <c r="C1061" s="186">
        <v>1412025</v>
      </c>
      <c r="D1061" s="179">
        <v>45922</v>
      </c>
      <c r="E1061" s="180">
        <v>45966</v>
      </c>
      <c r="F1061" s="181">
        <v>884.37</v>
      </c>
      <c r="G1061" s="182" t="s">
        <v>4238</v>
      </c>
      <c r="H1061" s="178" t="s">
        <v>4258</v>
      </c>
      <c r="I1061" s="178" t="s">
        <v>5079</v>
      </c>
      <c r="J1061" s="178" t="s">
        <v>252</v>
      </c>
      <c r="K1061" s="183"/>
      <c r="L1061" s="184" t="s">
        <v>688</v>
      </c>
      <c r="M1061" s="184" t="s">
        <v>253</v>
      </c>
      <c r="T1061" s="178"/>
    </row>
    <row r="1062" spans="1:20" s="185" customFormat="1" x14ac:dyDescent="0.4">
      <c r="A1062" s="178" t="s">
        <v>2332</v>
      </c>
      <c r="B1062" s="178"/>
      <c r="C1062" s="186">
        <v>1412025</v>
      </c>
      <c r="D1062" s="179">
        <v>45922</v>
      </c>
      <c r="E1062" s="180">
        <v>45966</v>
      </c>
      <c r="F1062" s="181">
        <v>142.41999999999999</v>
      </c>
      <c r="G1062" s="182" t="s">
        <v>4239</v>
      </c>
      <c r="H1062" s="178" t="s">
        <v>4259</v>
      </c>
      <c r="I1062" s="178" t="s">
        <v>5080</v>
      </c>
      <c r="J1062" s="178" t="s">
        <v>252</v>
      </c>
      <c r="K1062" s="183"/>
      <c r="L1062" s="184" t="s">
        <v>688</v>
      </c>
      <c r="M1062" s="184" t="s">
        <v>253</v>
      </c>
      <c r="T1062" s="178"/>
    </row>
    <row r="1063" spans="1:20" s="185" customFormat="1" x14ac:dyDescent="0.4">
      <c r="A1063" s="178" t="s">
        <v>2332</v>
      </c>
      <c r="B1063" s="178"/>
      <c r="C1063" s="186">
        <v>1422025</v>
      </c>
      <c r="D1063" s="179">
        <v>45922</v>
      </c>
      <c r="E1063" s="180">
        <v>45966</v>
      </c>
      <c r="F1063" s="181">
        <v>170.55</v>
      </c>
      <c r="G1063" s="182" t="s">
        <v>4239</v>
      </c>
      <c r="H1063" s="178" t="s">
        <v>4259</v>
      </c>
      <c r="I1063" s="178" t="s">
        <v>5080</v>
      </c>
      <c r="J1063" s="178" t="s">
        <v>252</v>
      </c>
      <c r="K1063" s="183"/>
      <c r="L1063" s="184" t="s">
        <v>688</v>
      </c>
      <c r="M1063" s="184" t="s">
        <v>253</v>
      </c>
      <c r="T1063" s="178"/>
    </row>
    <row r="1064" spans="1:20" s="185" customFormat="1" x14ac:dyDescent="0.4">
      <c r="A1064" s="178" t="s">
        <v>2332</v>
      </c>
      <c r="B1064" s="178"/>
      <c r="C1064" s="186">
        <v>1432025</v>
      </c>
      <c r="D1064" s="179">
        <v>45922</v>
      </c>
      <c r="E1064" s="180">
        <v>45966</v>
      </c>
      <c r="F1064" s="181">
        <v>11606.07</v>
      </c>
      <c r="G1064" s="182" t="s">
        <v>4238</v>
      </c>
      <c r="H1064" s="178" t="s">
        <v>4258</v>
      </c>
      <c r="I1064" s="178" t="s">
        <v>5081</v>
      </c>
      <c r="J1064" s="178" t="s">
        <v>254</v>
      </c>
      <c r="K1064" s="183"/>
      <c r="L1064" s="184" t="s">
        <v>688</v>
      </c>
      <c r="M1064" s="184" t="s">
        <v>255</v>
      </c>
      <c r="T1064" s="178"/>
    </row>
    <row r="1065" spans="1:20" s="185" customFormat="1" x14ac:dyDescent="0.4">
      <c r="A1065" s="178" t="s">
        <v>2332</v>
      </c>
      <c r="B1065" s="178"/>
      <c r="C1065" s="186">
        <v>1432025</v>
      </c>
      <c r="D1065" s="179">
        <v>45922</v>
      </c>
      <c r="E1065" s="180">
        <v>45966</v>
      </c>
      <c r="F1065" s="181">
        <v>5707.7</v>
      </c>
      <c r="G1065" s="182" t="s">
        <v>4239</v>
      </c>
      <c r="H1065" s="178" t="s">
        <v>4259</v>
      </c>
      <c r="I1065" s="178" t="s">
        <v>5082</v>
      </c>
      <c r="J1065" s="178" t="s">
        <v>254</v>
      </c>
      <c r="K1065" s="183"/>
      <c r="L1065" s="184" t="s">
        <v>688</v>
      </c>
      <c r="M1065" s="184" t="s">
        <v>255</v>
      </c>
      <c r="T1065" s="178"/>
    </row>
    <row r="1066" spans="1:20" s="185" customFormat="1" x14ac:dyDescent="0.4">
      <c r="A1066" s="178" t="s">
        <v>2332</v>
      </c>
      <c r="B1066" s="178"/>
      <c r="C1066" s="186">
        <v>1442025</v>
      </c>
      <c r="D1066" s="179">
        <v>45922</v>
      </c>
      <c r="E1066" s="180">
        <v>45966</v>
      </c>
      <c r="F1066" s="181">
        <v>4436.46</v>
      </c>
      <c r="G1066" s="182" t="s">
        <v>4239</v>
      </c>
      <c r="H1066" s="178" t="s">
        <v>4259</v>
      </c>
      <c r="I1066" s="178" t="s">
        <v>5083</v>
      </c>
      <c r="J1066" s="178" t="s">
        <v>218</v>
      </c>
      <c r="K1066" s="183"/>
      <c r="L1066" s="184" t="s">
        <v>688</v>
      </c>
      <c r="M1066" s="184" t="s">
        <v>219</v>
      </c>
      <c r="T1066" s="178"/>
    </row>
    <row r="1067" spans="1:20" s="185" customFormat="1" x14ac:dyDescent="0.4">
      <c r="A1067" s="178" t="s">
        <v>2332</v>
      </c>
      <c r="B1067" s="178"/>
      <c r="C1067" s="186">
        <v>1452025</v>
      </c>
      <c r="D1067" s="179">
        <v>45922</v>
      </c>
      <c r="E1067" s="180">
        <v>45966</v>
      </c>
      <c r="F1067" s="181">
        <v>30726.95</v>
      </c>
      <c r="G1067" s="182" t="s">
        <v>4238</v>
      </c>
      <c r="H1067" s="178" t="s">
        <v>4258</v>
      </c>
      <c r="I1067" s="178" t="s">
        <v>5084</v>
      </c>
      <c r="J1067" s="178" t="s">
        <v>218</v>
      </c>
      <c r="K1067" s="183"/>
      <c r="L1067" s="184" t="s">
        <v>688</v>
      </c>
      <c r="M1067" s="184" t="s">
        <v>219</v>
      </c>
      <c r="T1067" s="178"/>
    </row>
    <row r="1068" spans="1:20" s="185" customFormat="1" x14ac:dyDescent="0.4">
      <c r="A1068" s="178" t="s">
        <v>2332</v>
      </c>
      <c r="B1068" s="178"/>
      <c r="C1068" s="186">
        <v>1462025</v>
      </c>
      <c r="D1068" s="179">
        <v>45922</v>
      </c>
      <c r="E1068" s="180">
        <v>45966</v>
      </c>
      <c r="F1068" s="181">
        <v>10294.51</v>
      </c>
      <c r="G1068" s="182" t="s">
        <v>4238</v>
      </c>
      <c r="H1068" s="178" t="s">
        <v>4258</v>
      </c>
      <c r="I1068" s="178" t="s">
        <v>5085</v>
      </c>
      <c r="J1068" s="178" t="s">
        <v>0</v>
      </c>
      <c r="K1068" s="183"/>
      <c r="L1068" s="184" t="s">
        <v>688</v>
      </c>
      <c r="M1068" s="184" t="s">
        <v>1</v>
      </c>
      <c r="T1068" s="178"/>
    </row>
    <row r="1069" spans="1:20" s="185" customFormat="1" x14ac:dyDescent="0.4">
      <c r="A1069" s="178" t="s">
        <v>2332</v>
      </c>
      <c r="B1069" s="178"/>
      <c r="C1069" s="186">
        <v>1472025</v>
      </c>
      <c r="D1069" s="179">
        <v>45922</v>
      </c>
      <c r="E1069" s="180">
        <v>45966</v>
      </c>
      <c r="F1069" s="181">
        <v>256.92</v>
      </c>
      <c r="G1069" s="182" t="s">
        <v>4239</v>
      </c>
      <c r="H1069" s="178" t="s">
        <v>4259</v>
      </c>
      <c r="I1069" s="178" t="s">
        <v>5086</v>
      </c>
      <c r="J1069" s="178" t="s">
        <v>0</v>
      </c>
      <c r="K1069" s="183"/>
      <c r="L1069" s="184" t="s">
        <v>688</v>
      </c>
      <c r="M1069" s="184" t="s">
        <v>1</v>
      </c>
      <c r="T1069" s="178"/>
    </row>
    <row r="1070" spans="1:20" s="185" customFormat="1" x14ac:dyDescent="0.4">
      <c r="A1070" s="178" t="s">
        <v>2332</v>
      </c>
      <c r="B1070" s="178"/>
      <c r="C1070" s="186">
        <v>1482025</v>
      </c>
      <c r="D1070" s="179">
        <v>45922</v>
      </c>
      <c r="E1070" s="180">
        <v>45966</v>
      </c>
      <c r="F1070" s="181">
        <v>1134.68</v>
      </c>
      <c r="G1070" s="182" t="s">
        <v>4238</v>
      </c>
      <c r="H1070" s="178" t="s">
        <v>4258</v>
      </c>
      <c r="I1070" s="178" t="s">
        <v>5087</v>
      </c>
      <c r="J1070" s="178" t="s">
        <v>256</v>
      </c>
      <c r="K1070" s="183"/>
      <c r="L1070" s="184" t="s">
        <v>688</v>
      </c>
      <c r="M1070" s="184" t="s">
        <v>257</v>
      </c>
      <c r="T1070" s="178"/>
    </row>
    <row r="1071" spans="1:20" s="185" customFormat="1" x14ac:dyDescent="0.4">
      <c r="A1071" s="178" t="s">
        <v>2332</v>
      </c>
      <c r="B1071" s="178"/>
      <c r="C1071" s="186">
        <v>1492025</v>
      </c>
      <c r="D1071" s="179">
        <v>45922</v>
      </c>
      <c r="E1071" s="180">
        <v>45966</v>
      </c>
      <c r="F1071" s="181">
        <v>305.10000000000002</v>
      </c>
      <c r="G1071" s="182" t="s">
        <v>4239</v>
      </c>
      <c r="H1071" s="178" t="s">
        <v>4259</v>
      </c>
      <c r="I1071" s="178" t="s">
        <v>5088</v>
      </c>
      <c r="J1071" s="178" t="s">
        <v>222</v>
      </c>
      <c r="K1071" s="183"/>
      <c r="L1071" s="184" t="s">
        <v>688</v>
      </c>
      <c r="M1071" s="184" t="s">
        <v>223</v>
      </c>
      <c r="T1071" s="178"/>
    </row>
    <row r="1072" spans="1:20" s="185" customFormat="1" x14ac:dyDescent="0.4">
      <c r="A1072" s="178" t="s">
        <v>2332</v>
      </c>
      <c r="B1072" s="178"/>
      <c r="C1072" s="186">
        <v>1502025</v>
      </c>
      <c r="D1072" s="179">
        <v>45922</v>
      </c>
      <c r="E1072" s="180">
        <v>45966</v>
      </c>
      <c r="F1072" s="181">
        <v>1978.12</v>
      </c>
      <c r="G1072" s="182" t="s">
        <v>4238</v>
      </c>
      <c r="H1072" s="178" t="s">
        <v>4258</v>
      </c>
      <c r="I1072" s="178" t="s">
        <v>5089</v>
      </c>
      <c r="J1072" s="178" t="s">
        <v>222</v>
      </c>
      <c r="K1072" s="183"/>
      <c r="L1072" s="184" t="s">
        <v>688</v>
      </c>
      <c r="M1072" s="184" t="s">
        <v>223</v>
      </c>
      <c r="T1072" s="178"/>
    </row>
    <row r="1073" spans="1:20" s="185" customFormat="1" x14ac:dyDescent="0.4">
      <c r="A1073" s="178" t="s">
        <v>2333</v>
      </c>
      <c r="B1073" s="178"/>
      <c r="C1073" s="186">
        <v>58</v>
      </c>
      <c r="D1073" s="179">
        <v>45924</v>
      </c>
      <c r="E1073" s="180">
        <v>45966</v>
      </c>
      <c r="F1073" s="181">
        <v>68680.88</v>
      </c>
      <c r="G1073" s="182" t="s">
        <v>4235</v>
      </c>
      <c r="H1073" s="178" t="s">
        <v>4254</v>
      </c>
      <c r="I1073" s="178" t="s">
        <v>5090</v>
      </c>
      <c r="J1073" s="178" t="s">
        <v>146</v>
      </c>
      <c r="K1073" s="183"/>
      <c r="L1073" s="184" t="s">
        <v>688</v>
      </c>
      <c r="M1073" s="184" t="s">
        <v>147</v>
      </c>
      <c r="T1073" s="178"/>
    </row>
    <row r="1074" spans="1:20" s="185" customFormat="1" x14ac:dyDescent="0.4">
      <c r="A1074" s="178" t="s">
        <v>2333</v>
      </c>
      <c r="B1074" s="178"/>
      <c r="C1074" s="186">
        <v>59</v>
      </c>
      <c r="D1074" s="179">
        <v>45924</v>
      </c>
      <c r="E1074" s="180">
        <v>45966</v>
      </c>
      <c r="F1074" s="181">
        <v>79262.100000000006</v>
      </c>
      <c r="G1074" s="182" t="s">
        <v>4235</v>
      </c>
      <c r="H1074" s="178" t="s">
        <v>4254</v>
      </c>
      <c r="I1074" s="178" t="s">
        <v>5091</v>
      </c>
      <c r="J1074" s="178" t="s">
        <v>116</v>
      </c>
      <c r="K1074" s="183"/>
      <c r="L1074" s="184" t="s">
        <v>688</v>
      </c>
      <c r="M1074" s="184" t="s">
        <v>117</v>
      </c>
      <c r="T1074" s="178"/>
    </row>
    <row r="1075" spans="1:20" s="185" customFormat="1" x14ac:dyDescent="0.4">
      <c r="A1075" s="178" t="s">
        <v>2333</v>
      </c>
      <c r="B1075" s="178"/>
      <c r="C1075" s="186">
        <v>60</v>
      </c>
      <c r="D1075" s="179">
        <v>45924</v>
      </c>
      <c r="E1075" s="180">
        <v>45966</v>
      </c>
      <c r="F1075" s="181">
        <v>249014.62</v>
      </c>
      <c r="G1075" s="182" t="s">
        <v>4235</v>
      </c>
      <c r="H1075" s="178" t="s">
        <v>4254</v>
      </c>
      <c r="I1075" s="178" t="s">
        <v>5092</v>
      </c>
      <c r="J1075" s="178" t="s">
        <v>104</v>
      </c>
      <c r="K1075" s="183"/>
      <c r="L1075" s="184" t="s">
        <v>688</v>
      </c>
      <c r="M1075" s="184" t="s">
        <v>105</v>
      </c>
      <c r="T1075" s="178"/>
    </row>
    <row r="1076" spans="1:20" s="185" customFormat="1" x14ac:dyDescent="0.4">
      <c r="A1076" s="178" t="s">
        <v>2333</v>
      </c>
      <c r="B1076" s="178"/>
      <c r="C1076" s="186">
        <v>61</v>
      </c>
      <c r="D1076" s="179">
        <v>45924</v>
      </c>
      <c r="E1076" s="180">
        <v>45966</v>
      </c>
      <c r="F1076" s="181">
        <v>50742.91</v>
      </c>
      <c r="G1076" s="182" t="s">
        <v>4235</v>
      </c>
      <c r="H1076" s="178" t="s">
        <v>4254</v>
      </c>
      <c r="I1076" s="178" t="s">
        <v>5093</v>
      </c>
      <c r="J1076" s="178" t="s">
        <v>102</v>
      </c>
      <c r="K1076" s="183"/>
      <c r="L1076" s="184" t="s">
        <v>688</v>
      </c>
      <c r="M1076" s="184" t="s">
        <v>103</v>
      </c>
      <c r="T1076" s="178"/>
    </row>
    <row r="1077" spans="1:20" s="185" customFormat="1" x14ac:dyDescent="0.4">
      <c r="A1077" s="178" t="s">
        <v>2333</v>
      </c>
      <c r="B1077" s="178"/>
      <c r="C1077" s="186">
        <v>62</v>
      </c>
      <c r="D1077" s="179">
        <v>45924</v>
      </c>
      <c r="E1077" s="180">
        <v>45966</v>
      </c>
      <c r="F1077" s="181">
        <v>157681.70000000001</v>
      </c>
      <c r="G1077" s="182" t="s">
        <v>4235</v>
      </c>
      <c r="H1077" s="178" t="s">
        <v>4254</v>
      </c>
      <c r="I1077" s="178" t="s">
        <v>5094</v>
      </c>
      <c r="J1077" s="178" t="s">
        <v>100</v>
      </c>
      <c r="K1077" s="183"/>
      <c r="L1077" s="184" t="s">
        <v>688</v>
      </c>
      <c r="M1077" s="184" t="s">
        <v>101</v>
      </c>
      <c r="T1077" s="178"/>
    </row>
    <row r="1078" spans="1:20" s="185" customFormat="1" x14ac:dyDescent="0.4">
      <c r="A1078" s="178" t="s">
        <v>2333</v>
      </c>
      <c r="B1078" s="178"/>
      <c r="C1078" s="186">
        <v>63</v>
      </c>
      <c r="D1078" s="179">
        <v>45924</v>
      </c>
      <c r="E1078" s="180">
        <v>45966</v>
      </c>
      <c r="F1078" s="181">
        <v>50577.95</v>
      </c>
      <c r="G1078" s="182" t="s">
        <v>4235</v>
      </c>
      <c r="H1078" s="178" t="s">
        <v>4254</v>
      </c>
      <c r="I1078" s="178" t="s">
        <v>5095</v>
      </c>
      <c r="J1078" s="178" t="s">
        <v>124</v>
      </c>
      <c r="K1078" s="183"/>
      <c r="L1078" s="184" t="s">
        <v>688</v>
      </c>
      <c r="M1078" s="184" t="s">
        <v>125</v>
      </c>
      <c r="T1078" s="178"/>
    </row>
    <row r="1079" spans="1:20" s="185" customFormat="1" x14ac:dyDescent="0.4">
      <c r="A1079" s="178" t="s">
        <v>2333</v>
      </c>
      <c r="B1079" s="178"/>
      <c r="C1079" s="186">
        <v>64</v>
      </c>
      <c r="D1079" s="179">
        <v>45924</v>
      </c>
      <c r="E1079" s="180">
        <v>45966</v>
      </c>
      <c r="F1079" s="181">
        <v>82833.899999999994</v>
      </c>
      <c r="G1079" s="182" t="s">
        <v>4235</v>
      </c>
      <c r="H1079" s="178" t="s">
        <v>4254</v>
      </c>
      <c r="I1079" s="178" t="s">
        <v>5096</v>
      </c>
      <c r="J1079" s="178" t="s">
        <v>72</v>
      </c>
      <c r="K1079" s="183"/>
      <c r="L1079" s="184" t="s">
        <v>688</v>
      </c>
      <c r="M1079" s="184" t="s">
        <v>73</v>
      </c>
      <c r="T1079" s="178"/>
    </row>
    <row r="1080" spans="1:20" s="185" customFormat="1" x14ac:dyDescent="0.4">
      <c r="A1080" s="178" t="s">
        <v>2333</v>
      </c>
      <c r="B1080" s="178"/>
      <c r="C1080" s="186">
        <v>65</v>
      </c>
      <c r="D1080" s="179">
        <v>45924</v>
      </c>
      <c r="E1080" s="180">
        <v>45966</v>
      </c>
      <c r="F1080" s="181">
        <v>46243.67</v>
      </c>
      <c r="G1080" s="182" t="s">
        <v>4235</v>
      </c>
      <c r="H1080" s="178" t="s">
        <v>4254</v>
      </c>
      <c r="I1080" s="178" t="s">
        <v>5097</v>
      </c>
      <c r="J1080" s="178" t="s">
        <v>140</v>
      </c>
      <c r="K1080" s="183"/>
      <c r="L1080" s="184" t="s">
        <v>688</v>
      </c>
      <c r="M1080" s="184" t="s">
        <v>141</v>
      </c>
      <c r="T1080" s="178"/>
    </row>
    <row r="1081" spans="1:20" s="185" customFormat="1" x14ac:dyDescent="0.4">
      <c r="A1081" s="178" t="s">
        <v>2333</v>
      </c>
      <c r="B1081" s="178"/>
      <c r="C1081" s="186">
        <v>66</v>
      </c>
      <c r="D1081" s="179">
        <v>45924</v>
      </c>
      <c r="E1081" s="180">
        <v>45966</v>
      </c>
      <c r="F1081" s="181">
        <v>196644.65</v>
      </c>
      <c r="G1081" s="182" t="s">
        <v>4235</v>
      </c>
      <c r="H1081" s="178" t="s">
        <v>4254</v>
      </c>
      <c r="I1081" s="178" t="s">
        <v>5098</v>
      </c>
      <c r="J1081" s="178" t="s">
        <v>112</v>
      </c>
      <c r="K1081" s="183"/>
      <c r="L1081" s="184" t="s">
        <v>688</v>
      </c>
      <c r="M1081" s="184" t="s">
        <v>113</v>
      </c>
      <c r="T1081" s="178"/>
    </row>
    <row r="1082" spans="1:20" s="185" customFormat="1" x14ac:dyDescent="0.4">
      <c r="A1082" s="178" t="s">
        <v>2333</v>
      </c>
      <c r="B1082" s="178"/>
      <c r="C1082" s="186">
        <v>67</v>
      </c>
      <c r="D1082" s="179">
        <v>45924</v>
      </c>
      <c r="E1082" s="180">
        <v>45966</v>
      </c>
      <c r="F1082" s="181">
        <v>49039.58</v>
      </c>
      <c r="G1082" s="182" t="s">
        <v>4235</v>
      </c>
      <c r="H1082" s="178" t="s">
        <v>4254</v>
      </c>
      <c r="I1082" s="178" t="s">
        <v>5099</v>
      </c>
      <c r="J1082" s="178" t="s">
        <v>731</v>
      </c>
      <c r="K1082" s="183"/>
      <c r="L1082" s="184" t="s">
        <v>688</v>
      </c>
      <c r="M1082" s="184" t="s">
        <v>730</v>
      </c>
      <c r="T1082" s="178"/>
    </row>
    <row r="1083" spans="1:20" s="185" customFormat="1" x14ac:dyDescent="0.4">
      <c r="A1083" s="178" t="s">
        <v>2333</v>
      </c>
      <c r="B1083" s="178"/>
      <c r="C1083" s="186">
        <v>68</v>
      </c>
      <c r="D1083" s="179">
        <v>45924</v>
      </c>
      <c r="E1083" s="180">
        <v>45966</v>
      </c>
      <c r="F1083" s="181">
        <v>46686.58</v>
      </c>
      <c r="G1083" s="182" t="s">
        <v>4235</v>
      </c>
      <c r="H1083" s="178" t="s">
        <v>4254</v>
      </c>
      <c r="I1083" s="178" t="s">
        <v>5100</v>
      </c>
      <c r="J1083" s="178" t="s">
        <v>126</v>
      </c>
      <c r="K1083" s="183"/>
      <c r="L1083" s="184" t="s">
        <v>688</v>
      </c>
      <c r="M1083" s="184" t="s">
        <v>127</v>
      </c>
      <c r="T1083" s="178"/>
    </row>
    <row r="1084" spans="1:20" s="185" customFormat="1" x14ac:dyDescent="0.4">
      <c r="A1084" s="178" t="s">
        <v>2333</v>
      </c>
      <c r="B1084" s="178"/>
      <c r="C1084" s="186">
        <v>69</v>
      </c>
      <c r="D1084" s="179">
        <v>45924</v>
      </c>
      <c r="E1084" s="180">
        <v>45966</v>
      </c>
      <c r="F1084" s="181">
        <v>30512.54</v>
      </c>
      <c r="G1084" s="182" t="s">
        <v>4235</v>
      </c>
      <c r="H1084" s="178" t="s">
        <v>4254</v>
      </c>
      <c r="I1084" s="178" t="s">
        <v>5101</v>
      </c>
      <c r="J1084" s="178" t="s">
        <v>128</v>
      </c>
      <c r="K1084" s="183"/>
      <c r="L1084" s="184" t="s">
        <v>688</v>
      </c>
      <c r="M1084" s="184" t="s">
        <v>129</v>
      </c>
      <c r="T1084" s="178"/>
    </row>
    <row r="1085" spans="1:20" s="185" customFormat="1" x14ac:dyDescent="0.4">
      <c r="A1085" s="178" t="s">
        <v>2333</v>
      </c>
      <c r="B1085" s="178"/>
      <c r="C1085" s="186">
        <v>70</v>
      </c>
      <c r="D1085" s="179">
        <v>45924</v>
      </c>
      <c r="E1085" s="180">
        <v>45966</v>
      </c>
      <c r="F1085" s="181">
        <v>1088360.03</v>
      </c>
      <c r="G1085" s="182" t="s">
        <v>4235</v>
      </c>
      <c r="H1085" s="178" t="s">
        <v>4254</v>
      </c>
      <c r="I1085" s="178" t="s">
        <v>5102</v>
      </c>
      <c r="J1085" s="178" t="s">
        <v>34</v>
      </c>
      <c r="K1085" s="183"/>
      <c r="L1085" s="184" t="s">
        <v>688</v>
      </c>
      <c r="M1085" s="184" t="s">
        <v>35</v>
      </c>
      <c r="T1085" s="178"/>
    </row>
    <row r="1086" spans="1:20" s="185" customFormat="1" x14ac:dyDescent="0.4">
      <c r="A1086" s="178" t="s">
        <v>2333</v>
      </c>
      <c r="B1086" s="178"/>
      <c r="C1086" s="186">
        <v>71</v>
      </c>
      <c r="D1086" s="179">
        <v>45924</v>
      </c>
      <c r="E1086" s="180">
        <v>45966</v>
      </c>
      <c r="F1086" s="181">
        <v>51807.26</v>
      </c>
      <c r="G1086" s="182" t="s">
        <v>4235</v>
      </c>
      <c r="H1086" s="178" t="s">
        <v>4254</v>
      </c>
      <c r="I1086" s="178" t="s">
        <v>5103</v>
      </c>
      <c r="J1086" s="178" t="s">
        <v>160</v>
      </c>
      <c r="K1086" s="183"/>
      <c r="L1086" s="184" t="s">
        <v>688</v>
      </c>
      <c r="M1086" s="184" t="s">
        <v>161</v>
      </c>
      <c r="T1086" s="178"/>
    </row>
    <row r="1087" spans="1:20" s="185" customFormat="1" x14ac:dyDescent="0.4">
      <c r="A1087" s="178" t="s">
        <v>2333</v>
      </c>
      <c r="B1087" s="178"/>
      <c r="C1087" s="186">
        <v>72</v>
      </c>
      <c r="D1087" s="179">
        <v>45924</v>
      </c>
      <c r="E1087" s="180">
        <v>45966</v>
      </c>
      <c r="F1087" s="181">
        <v>51385.74</v>
      </c>
      <c r="G1087" s="182" t="s">
        <v>4235</v>
      </c>
      <c r="H1087" s="178" t="s">
        <v>4254</v>
      </c>
      <c r="I1087" s="178" t="s">
        <v>5104</v>
      </c>
      <c r="J1087" s="178" t="s">
        <v>130</v>
      </c>
      <c r="K1087" s="183"/>
      <c r="L1087" s="184" t="s">
        <v>688</v>
      </c>
      <c r="M1087" s="184" t="s">
        <v>131</v>
      </c>
      <c r="T1087" s="178"/>
    </row>
    <row r="1088" spans="1:20" s="185" customFormat="1" x14ac:dyDescent="0.4">
      <c r="A1088" s="178" t="s">
        <v>2333</v>
      </c>
      <c r="B1088" s="178"/>
      <c r="C1088" s="186">
        <v>73</v>
      </c>
      <c r="D1088" s="179">
        <v>45924</v>
      </c>
      <c r="E1088" s="180">
        <v>45966</v>
      </c>
      <c r="F1088" s="181">
        <v>48622.97</v>
      </c>
      <c r="G1088" s="182" t="s">
        <v>4235</v>
      </c>
      <c r="H1088" s="178" t="s">
        <v>4254</v>
      </c>
      <c r="I1088" s="178" t="s">
        <v>5105</v>
      </c>
      <c r="J1088" s="178" t="s">
        <v>10</v>
      </c>
      <c r="K1088" s="183"/>
      <c r="L1088" s="184" t="s">
        <v>688</v>
      </c>
      <c r="M1088" s="184" t="s">
        <v>11</v>
      </c>
      <c r="T1088" s="178"/>
    </row>
    <row r="1089" spans="1:20" s="185" customFormat="1" x14ac:dyDescent="0.4">
      <c r="A1089" s="178" t="s">
        <v>2333</v>
      </c>
      <c r="B1089" s="178"/>
      <c r="C1089" s="186">
        <v>74</v>
      </c>
      <c r="D1089" s="179">
        <v>45924</v>
      </c>
      <c r="E1089" s="180">
        <v>45966</v>
      </c>
      <c r="F1089" s="181">
        <v>46084.74</v>
      </c>
      <c r="G1089" s="182" t="s">
        <v>4235</v>
      </c>
      <c r="H1089" s="178" t="s">
        <v>4254</v>
      </c>
      <c r="I1089" s="178" t="s">
        <v>5106</v>
      </c>
      <c r="J1089" s="178" t="s">
        <v>74</v>
      </c>
      <c r="K1089" s="183"/>
      <c r="L1089" s="184" t="s">
        <v>688</v>
      </c>
      <c r="M1089" s="184" t="s">
        <v>75</v>
      </c>
      <c r="T1089" s="178"/>
    </row>
    <row r="1090" spans="1:20" s="185" customFormat="1" x14ac:dyDescent="0.4">
      <c r="A1090" s="178" t="s">
        <v>2333</v>
      </c>
      <c r="B1090" s="178"/>
      <c r="C1090" s="186">
        <v>75</v>
      </c>
      <c r="D1090" s="179">
        <v>45924</v>
      </c>
      <c r="E1090" s="180">
        <v>45966</v>
      </c>
      <c r="F1090" s="181">
        <v>50271.37</v>
      </c>
      <c r="G1090" s="182" t="s">
        <v>4235</v>
      </c>
      <c r="H1090" s="178" t="s">
        <v>4254</v>
      </c>
      <c r="I1090" s="178" t="s">
        <v>5107</v>
      </c>
      <c r="J1090" s="178" t="s">
        <v>148</v>
      </c>
      <c r="K1090" s="183"/>
      <c r="L1090" s="184" t="s">
        <v>688</v>
      </c>
      <c r="M1090" s="184" t="s">
        <v>149</v>
      </c>
      <c r="T1090" s="178"/>
    </row>
    <row r="1091" spans="1:20" s="185" customFormat="1" x14ac:dyDescent="0.4">
      <c r="A1091" s="178" t="s">
        <v>2333</v>
      </c>
      <c r="B1091" s="178"/>
      <c r="C1091" s="186">
        <v>76</v>
      </c>
      <c r="D1091" s="179">
        <v>45924</v>
      </c>
      <c r="E1091" s="180">
        <v>45966</v>
      </c>
      <c r="F1091" s="181">
        <v>45701.42</v>
      </c>
      <c r="G1091" s="182" t="s">
        <v>4235</v>
      </c>
      <c r="H1091" s="178" t="s">
        <v>4254</v>
      </c>
      <c r="I1091" s="178" t="s">
        <v>5108</v>
      </c>
      <c r="J1091" s="178" t="s">
        <v>132</v>
      </c>
      <c r="K1091" s="183"/>
      <c r="L1091" s="184" t="s">
        <v>688</v>
      </c>
      <c r="M1091" s="184" t="s">
        <v>133</v>
      </c>
      <c r="T1091" s="178"/>
    </row>
    <row r="1092" spans="1:20" s="185" customFormat="1" x14ac:dyDescent="0.4">
      <c r="A1092" s="178" t="s">
        <v>2333</v>
      </c>
      <c r="B1092" s="178"/>
      <c r="C1092" s="186">
        <v>77</v>
      </c>
      <c r="D1092" s="179">
        <v>45924</v>
      </c>
      <c r="E1092" s="180">
        <v>45966</v>
      </c>
      <c r="F1092" s="181">
        <v>114568.3</v>
      </c>
      <c r="G1092" s="182" t="s">
        <v>4235</v>
      </c>
      <c r="H1092" s="178" t="s">
        <v>4254</v>
      </c>
      <c r="I1092" s="178" t="s">
        <v>5109</v>
      </c>
      <c r="J1092" s="178" t="s">
        <v>120</v>
      </c>
      <c r="K1092" s="183"/>
      <c r="L1092" s="184" t="s">
        <v>688</v>
      </c>
      <c r="M1092" s="184" t="s">
        <v>121</v>
      </c>
      <c r="T1092" s="178"/>
    </row>
    <row r="1093" spans="1:20" s="185" customFormat="1" x14ac:dyDescent="0.4">
      <c r="A1093" s="178" t="s">
        <v>2333</v>
      </c>
      <c r="B1093" s="178"/>
      <c r="C1093" s="186">
        <v>78</v>
      </c>
      <c r="D1093" s="179">
        <v>45924</v>
      </c>
      <c r="E1093" s="180">
        <v>45966</v>
      </c>
      <c r="F1093" s="181">
        <v>166238.62</v>
      </c>
      <c r="G1093" s="182" t="s">
        <v>4235</v>
      </c>
      <c r="H1093" s="178" t="s">
        <v>4254</v>
      </c>
      <c r="I1093" s="178" t="s">
        <v>5110</v>
      </c>
      <c r="J1093" s="178" t="s">
        <v>76</v>
      </c>
      <c r="K1093" s="183"/>
      <c r="L1093" s="184" t="s">
        <v>688</v>
      </c>
      <c r="M1093" s="184" t="s">
        <v>77</v>
      </c>
      <c r="T1093" s="178"/>
    </row>
    <row r="1094" spans="1:20" s="185" customFormat="1" x14ac:dyDescent="0.4">
      <c r="A1094" s="178" t="s">
        <v>2333</v>
      </c>
      <c r="B1094" s="178"/>
      <c r="C1094" s="186">
        <v>79</v>
      </c>
      <c r="D1094" s="179">
        <v>45924</v>
      </c>
      <c r="E1094" s="180">
        <v>45966</v>
      </c>
      <c r="F1094" s="181">
        <v>44563.87</v>
      </c>
      <c r="G1094" s="182" t="s">
        <v>4235</v>
      </c>
      <c r="H1094" s="178" t="s">
        <v>4254</v>
      </c>
      <c r="I1094" s="178" t="s">
        <v>5111</v>
      </c>
      <c r="J1094" s="178" t="s">
        <v>150</v>
      </c>
      <c r="K1094" s="183"/>
      <c r="L1094" s="184" t="s">
        <v>688</v>
      </c>
      <c r="M1094" s="184" t="s">
        <v>151</v>
      </c>
      <c r="T1094" s="178"/>
    </row>
    <row r="1095" spans="1:20" s="185" customFormat="1" x14ac:dyDescent="0.4">
      <c r="A1095" s="178" t="s">
        <v>2333</v>
      </c>
      <c r="B1095" s="178"/>
      <c r="C1095" s="186">
        <v>80</v>
      </c>
      <c r="D1095" s="179">
        <v>45924</v>
      </c>
      <c r="E1095" s="180">
        <v>45966</v>
      </c>
      <c r="F1095" s="181">
        <v>57574.22</v>
      </c>
      <c r="G1095" s="182" t="s">
        <v>4235</v>
      </c>
      <c r="H1095" s="178" t="s">
        <v>4254</v>
      </c>
      <c r="I1095" s="178" t="s">
        <v>5112</v>
      </c>
      <c r="J1095" s="178" t="s">
        <v>66</v>
      </c>
      <c r="K1095" s="183"/>
      <c r="L1095" s="184" t="s">
        <v>688</v>
      </c>
      <c r="M1095" s="184" t="s">
        <v>67</v>
      </c>
      <c r="T1095" s="178"/>
    </row>
    <row r="1096" spans="1:20" s="185" customFormat="1" x14ac:dyDescent="0.4">
      <c r="A1096" s="178" t="s">
        <v>2333</v>
      </c>
      <c r="B1096" s="178"/>
      <c r="C1096" s="186">
        <v>81</v>
      </c>
      <c r="D1096" s="179">
        <v>45924</v>
      </c>
      <c r="E1096" s="180">
        <v>45966</v>
      </c>
      <c r="F1096" s="181">
        <v>74109.67</v>
      </c>
      <c r="G1096" s="182" t="s">
        <v>4235</v>
      </c>
      <c r="H1096" s="178" t="s">
        <v>4254</v>
      </c>
      <c r="I1096" s="178" t="s">
        <v>5113</v>
      </c>
      <c r="J1096" s="178" t="s">
        <v>78</v>
      </c>
      <c r="K1096" s="183"/>
      <c r="L1096" s="184" t="s">
        <v>688</v>
      </c>
      <c r="M1096" s="184" t="s">
        <v>79</v>
      </c>
      <c r="T1096" s="178"/>
    </row>
    <row r="1097" spans="1:20" s="185" customFormat="1" x14ac:dyDescent="0.4">
      <c r="A1097" s="178" t="s">
        <v>2333</v>
      </c>
      <c r="B1097" s="178"/>
      <c r="C1097" s="186">
        <v>82</v>
      </c>
      <c r="D1097" s="179">
        <v>45924</v>
      </c>
      <c r="E1097" s="180">
        <v>45966</v>
      </c>
      <c r="F1097" s="181">
        <v>40200.11</v>
      </c>
      <c r="G1097" s="182" t="s">
        <v>4235</v>
      </c>
      <c r="H1097" s="178" t="s">
        <v>4254</v>
      </c>
      <c r="I1097" s="178" t="s">
        <v>5114</v>
      </c>
      <c r="J1097" s="178" t="s">
        <v>98</v>
      </c>
      <c r="K1097" s="183"/>
      <c r="L1097" s="184" t="s">
        <v>688</v>
      </c>
      <c r="M1097" s="184" t="s">
        <v>99</v>
      </c>
      <c r="T1097" s="178"/>
    </row>
    <row r="1098" spans="1:20" s="185" customFormat="1" x14ac:dyDescent="0.4">
      <c r="A1098" s="178" t="s">
        <v>2333</v>
      </c>
      <c r="B1098" s="178"/>
      <c r="C1098" s="186">
        <v>83</v>
      </c>
      <c r="D1098" s="179">
        <v>45924</v>
      </c>
      <c r="E1098" s="180">
        <v>45966</v>
      </c>
      <c r="F1098" s="181">
        <v>50917.29</v>
      </c>
      <c r="G1098" s="182" t="s">
        <v>4235</v>
      </c>
      <c r="H1098" s="178" t="s">
        <v>4254</v>
      </c>
      <c r="I1098" s="178" t="s">
        <v>5115</v>
      </c>
      <c r="J1098" s="178" t="s">
        <v>80</v>
      </c>
      <c r="K1098" s="183"/>
      <c r="L1098" s="184" t="s">
        <v>688</v>
      </c>
      <c r="M1098" s="184" t="s">
        <v>81</v>
      </c>
      <c r="T1098" s="178"/>
    </row>
    <row r="1099" spans="1:20" s="185" customFormat="1" x14ac:dyDescent="0.4">
      <c r="A1099" s="178" t="s">
        <v>2333</v>
      </c>
      <c r="B1099" s="178"/>
      <c r="C1099" s="186">
        <v>84</v>
      </c>
      <c r="D1099" s="179">
        <v>45924</v>
      </c>
      <c r="E1099" s="180">
        <v>45966</v>
      </c>
      <c r="F1099" s="181">
        <v>44563.86</v>
      </c>
      <c r="G1099" s="182" t="s">
        <v>4235</v>
      </c>
      <c r="H1099" s="178" t="s">
        <v>4254</v>
      </c>
      <c r="I1099" s="178" t="s">
        <v>5116</v>
      </c>
      <c r="J1099" s="178" t="s">
        <v>154</v>
      </c>
      <c r="K1099" s="183"/>
      <c r="L1099" s="184" t="s">
        <v>688</v>
      </c>
      <c r="M1099" s="184" t="s">
        <v>155</v>
      </c>
      <c r="T1099" s="178"/>
    </row>
    <row r="1100" spans="1:20" s="185" customFormat="1" x14ac:dyDescent="0.4">
      <c r="A1100" s="178" t="s">
        <v>2333</v>
      </c>
      <c r="B1100" s="178"/>
      <c r="C1100" s="186">
        <v>85</v>
      </c>
      <c r="D1100" s="179">
        <v>45924</v>
      </c>
      <c r="E1100" s="180">
        <v>45966</v>
      </c>
      <c r="F1100" s="181">
        <v>446945.49</v>
      </c>
      <c r="G1100" s="182" t="s">
        <v>4235</v>
      </c>
      <c r="H1100" s="178" t="s">
        <v>4254</v>
      </c>
      <c r="I1100" s="178" t="s">
        <v>5117</v>
      </c>
      <c r="J1100" s="178" t="s">
        <v>82</v>
      </c>
      <c r="K1100" s="183"/>
      <c r="L1100" s="184" t="s">
        <v>688</v>
      </c>
      <c r="M1100" s="184" t="s">
        <v>83</v>
      </c>
      <c r="T1100" s="178"/>
    </row>
    <row r="1101" spans="1:20" s="185" customFormat="1" x14ac:dyDescent="0.4">
      <c r="A1101" s="178" t="s">
        <v>2333</v>
      </c>
      <c r="B1101" s="178"/>
      <c r="C1101" s="186">
        <v>86</v>
      </c>
      <c r="D1101" s="179">
        <v>45924</v>
      </c>
      <c r="E1101" s="180">
        <v>45966</v>
      </c>
      <c r="F1101" s="181">
        <v>151355.59</v>
      </c>
      <c r="G1101" s="182" t="s">
        <v>4235</v>
      </c>
      <c r="H1101" s="178" t="s">
        <v>4254</v>
      </c>
      <c r="I1101" s="178" t="s">
        <v>5118</v>
      </c>
      <c r="J1101" s="178" t="s">
        <v>114</v>
      </c>
      <c r="K1101" s="183"/>
      <c r="L1101" s="184" t="s">
        <v>688</v>
      </c>
      <c r="M1101" s="184" t="s">
        <v>115</v>
      </c>
      <c r="T1101" s="178"/>
    </row>
    <row r="1102" spans="1:20" s="185" customFormat="1" x14ac:dyDescent="0.4">
      <c r="A1102" s="178" t="s">
        <v>2333</v>
      </c>
      <c r="B1102" s="178"/>
      <c r="C1102" s="186">
        <v>87</v>
      </c>
      <c r="D1102" s="179">
        <v>45924</v>
      </c>
      <c r="E1102" s="180">
        <v>45966</v>
      </c>
      <c r="F1102" s="181">
        <v>47103.03</v>
      </c>
      <c r="G1102" s="182" t="s">
        <v>4235</v>
      </c>
      <c r="H1102" s="178" t="s">
        <v>4254</v>
      </c>
      <c r="I1102" s="178" t="s">
        <v>5119</v>
      </c>
      <c r="J1102" s="178" t="s">
        <v>136</v>
      </c>
      <c r="K1102" s="183"/>
      <c r="L1102" s="184" t="s">
        <v>688</v>
      </c>
      <c r="M1102" s="184" t="s">
        <v>137</v>
      </c>
      <c r="T1102" s="178"/>
    </row>
    <row r="1103" spans="1:20" s="185" customFormat="1" x14ac:dyDescent="0.4">
      <c r="A1103" s="178" t="s">
        <v>2333</v>
      </c>
      <c r="B1103" s="178"/>
      <c r="C1103" s="186">
        <v>88</v>
      </c>
      <c r="D1103" s="179">
        <v>45924</v>
      </c>
      <c r="E1103" s="180">
        <v>45966</v>
      </c>
      <c r="F1103" s="181">
        <v>50291.38</v>
      </c>
      <c r="G1103" s="182" t="s">
        <v>4235</v>
      </c>
      <c r="H1103" s="178" t="s">
        <v>4254</v>
      </c>
      <c r="I1103" s="178" t="s">
        <v>5120</v>
      </c>
      <c r="J1103" s="178" t="s">
        <v>68</v>
      </c>
      <c r="K1103" s="183"/>
      <c r="L1103" s="184" t="s">
        <v>688</v>
      </c>
      <c r="M1103" s="184" t="s">
        <v>69</v>
      </c>
      <c r="T1103" s="178"/>
    </row>
    <row r="1104" spans="1:20" s="185" customFormat="1" x14ac:dyDescent="0.4">
      <c r="A1104" s="178" t="s">
        <v>2333</v>
      </c>
      <c r="B1104" s="178"/>
      <c r="C1104" s="186">
        <v>89</v>
      </c>
      <c r="D1104" s="179">
        <v>45924</v>
      </c>
      <c r="E1104" s="180">
        <v>45966</v>
      </c>
      <c r="F1104" s="181">
        <v>141455.26</v>
      </c>
      <c r="G1104" s="182" t="s">
        <v>4235</v>
      </c>
      <c r="H1104" s="178" t="s">
        <v>4254</v>
      </c>
      <c r="I1104" s="178" t="s">
        <v>5121</v>
      </c>
      <c r="J1104" s="178" t="s">
        <v>110</v>
      </c>
      <c r="K1104" s="183"/>
      <c r="L1104" s="184" t="s">
        <v>688</v>
      </c>
      <c r="M1104" s="184" t="s">
        <v>111</v>
      </c>
      <c r="T1104" s="178"/>
    </row>
    <row r="1105" spans="1:20" s="185" customFormat="1" x14ac:dyDescent="0.4">
      <c r="A1105" s="178" t="s">
        <v>2333</v>
      </c>
      <c r="B1105" s="178"/>
      <c r="C1105" s="186">
        <v>90</v>
      </c>
      <c r="D1105" s="179">
        <v>45924</v>
      </c>
      <c r="E1105" s="180">
        <v>45966</v>
      </c>
      <c r="F1105" s="181">
        <v>50669.4</v>
      </c>
      <c r="G1105" s="182" t="s">
        <v>4235</v>
      </c>
      <c r="H1105" s="178" t="s">
        <v>4254</v>
      </c>
      <c r="I1105" s="178" t="s">
        <v>5122</v>
      </c>
      <c r="J1105" s="178" t="s">
        <v>84</v>
      </c>
      <c r="K1105" s="183"/>
      <c r="L1105" s="184" t="s">
        <v>688</v>
      </c>
      <c r="M1105" s="184" t="s">
        <v>85</v>
      </c>
      <c r="T1105" s="178"/>
    </row>
    <row r="1106" spans="1:20" s="185" customFormat="1" x14ac:dyDescent="0.4">
      <c r="A1106" s="178" t="s">
        <v>2333</v>
      </c>
      <c r="B1106" s="178"/>
      <c r="C1106" s="186">
        <v>91</v>
      </c>
      <c r="D1106" s="179">
        <v>45924</v>
      </c>
      <c r="E1106" s="180">
        <v>45966</v>
      </c>
      <c r="F1106" s="181">
        <v>55564.19</v>
      </c>
      <c r="G1106" s="182" t="s">
        <v>4235</v>
      </c>
      <c r="H1106" s="178" t="s">
        <v>4254</v>
      </c>
      <c r="I1106" s="178" t="s">
        <v>5123</v>
      </c>
      <c r="J1106" s="178" t="s">
        <v>142</v>
      </c>
      <c r="K1106" s="183"/>
      <c r="L1106" s="184" t="s">
        <v>688</v>
      </c>
      <c r="M1106" s="184" t="s">
        <v>143</v>
      </c>
      <c r="T1106" s="178"/>
    </row>
    <row r="1107" spans="1:20" s="185" customFormat="1" x14ac:dyDescent="0.4">
      <c r="A1107" s="178" t="s">
        <v>2333</v>
      </c>
      <c r="B1107" s="178"/>
      <c r="C1107" s="186">
        <v>92</v>
      </c>
      <c r="D1107" s="179">
        <v>45924</v>
      </c>
      <c r="E1107" s="180">
        <v>45966</v>
      </c>
      <c r="F1107" s="181">
        <v>44027.44</v>
      </c>
      <c r="G1107" s="182" t="s">
        <v>4235</v>
      </c>
      <c r="H1107" s="178" t="s">
        <v>4254</v>
      </c>
      <c r="I1107" s="178" t="s">
        <v>5124</v>
      </c>
      <c r="J1107" s="178" t="s">
        <v>144</v>
      </c>
      <c r="K1107" s="183"/>
      <c r="L1107" s="184" t="s">
        <v>688</v>
      </c>
      <c r="M1107" s="184" t="s">
        <v>145</v>
      </c>
      <c r="T1107" s="178"/>
    </row>
    <row r="1108" spans="1:20" s="185" customFormat="1" x14ac:dyDescent="0.4">
      <c r="A1108" s="178" t="s">
        <v>2333</v>
      </c>
      <c r="B1108" s="178"/>
      <c r="C1108" s="186">
        <v>93</v>
      </c>
      <c r="D1108" s="179">
        <v>45924</v>
      </c>
      <c r="E1108" s="180">
        <v>45966</v>
      </c>
      <c r="F1108" s="181">
        <v>49039.57</v>
      </c>
      <c r="G1108" s="182" t="s">
        <v>4235</v>
      </c>
      <c r="H1108" s="178" t="s">
        <v>4254</v>
      </c>
      <c r="I1108" s="178" t="s">
        <v>5125</v>
      </c>
      <c r="J1108" s="178" t="s">
        <v>108</v>
      </c>
      <c r="K1108" s="183"/>
      <c r="L1108" s="184" t="s">
        <v>688</v>
      </c>
      <c r="M1108" s="184" t="s">
        <v>109</v>
      </c>
      <c r="T1108" s="178"/>
    </row>
    <row r="1109" spans="1:20" s="185" customFormat="1" x14ac:dyDescent="0.4">
      <c r="A1109" s="178" t="s">
        <v>2333</v>
      </c>
      <c r="B1109" s="178"/>
      <c r="C1109" s="186">
        <v>94</v>
      </c>
      <c r="D1109" s="179">
        <v>45924</v>
      </c>
      <c r="E1109" s="180">
        <v>45966</v>
      </c>
      <c r="F1109" s="181">
        <v>69320.38</v>
      </c>
      <c r="G1109" s="182" t="s">
        <v>4235</v>
      </c>
      <c r="H1109" s="178" t="s">
        <v>4254</v>
      </c>
      <c r="I1109" s="178" t="s">
        <v>5126</v>
      </c>
      <c r="J1109" s="178" t="s">
        <v>30</v>
      </c>
      <c r="K1109" s="183"/>
      <c r="L1109" s="184" t="s">
        <v>688</v>
      </c>
      <c r="M1109" s="184" t="s">
        <v>31</v>
      </c>
      <c r="T1109" s="178"/>
    </row>
    <row r="1110" spans="1:20" s="185" customFormat="1" x14ac:dyDescent="0.4">
      <c r="A1110" s="178" t="s">
        <v>2333</v>
      </c>
      <c r="B1110" s="178"/>
      <c r="C1110" s="186">
        <v>95</v>
      </c>
      <c r="D1110" s="179">
        <v>45924</v>
      </c>
      <c r="E1110" s="180">
        <v>45966</v>
      </c>
      <c r="F1110" s="181">
        <v>44563.87</v>
      </c>
      <c r="G1110" s="182" t="s">
        <v>4235</v>
      </c>
      <c r="H1110" s="178" t="s">
        <v>4254</v>
      </c>
      <c r="I1110" s="178" t="s">
        <v>5127</v>
      </c>
      <c r="J1110" s="178" t="s">
        <v>138</v>
      </c>
      <c r="K1110" s="183"/>
      <c r="L1110" s="184" t="s">
        <v>688</v>
      </c>
      <c r="M1110" s="184" t="s">
        <v>139</v>
      </c>
      <c r="T1110" s="178"/>
    </row>
    <row r="1111" spans="1:20" s="185" customFormat="1" x14ac:dyDescent="0.4">
      <c r="A1111" s="178" t="s">
        <v>2333</v>
      </c>
      <c r="B1111" s="178"/>
      <c r="C1111" s="186">
        <v>96</v>
      </c>
      <c r="D1111" s="179">
        <v>45924</v>
      </c>
      <c r="E1111" s="180">
        <v>45966</v>
      </c>
      <c r="F1111" s="181">
        <v>413223.92</v>
      </c>
      <c r="G1111" s="182" t="s">
        <v>4235</v>
      </c>
      <c r="H1111" s="178" t="s">
        <v>4254</v>
      </c>
      <c r="I1111" s="178" t="s">
        <v>5128</v>
      </c>
      <c r="J1111" s="178" t="s">
        <v>86</v>
      </c>
      <c r="K1111" s="183"/>
      <c r="L1111" s="184" t="s">
        <v>688</v>
      </c>
      <c r="M1111" s="184" t="s">
        <v>87</v>
      </c>
      <c r="T1111" s="178"/>
    </row>
    <row r="1112" spans="1:20" s="185" customFormat="1" x14ac:dyDescent="0.4">
      <c r="A1112" s="178" t="s">
        <v>2333</v>
      </c>
      <c r="B1112" s="178"/>
      <c r="C1112" s="186">
        <v>97</v>
      </c>
      <c r="D1112" s="179">
        <v>45924</v>
      </c>
      <c r="E1112" s="180">
        <v>45966</v>
      </c>
      <c r="F1112" s="181">
        <v>59471.19</v>
      </c>
      <c r="G1112" s="182" t="s">
        <v>4235</v>
      </c>
      <c r="H1112" s="178" t="s">
        <v>4254</v>
      </c>
      <c r="I1112" s="178" t="s">
        <v>5129</v>
      </c>
      <c r="J1112" s="178" t="s">
        <v>88</v>
      </c>
      <c r="K1112" s="183"/>
      <c r="L1112" s="184" t="s">
        <v>688</v>
      </c>
      <c r="M1112" s="184" t="s">
        <v>89</v>
      </c>
      <c r="T1112" s="178"/>
    </row>
    <row r="1113" spans="1:20" s="185" customFormat="1" x14ac:dyDescent="0.4">
      <c r="A1113" s="178" t="s">
        <v>2333</v>
      </c>
      <c r="B1113" s="178"/>
      <c r="C1113" s="186">
        <v>98</v>
      </c>
      <c r="D1113" s="179">
        <v>45924</v>
      </c>
      <c r="E1113" s="180">
        <v>45966</v>
      </c>
      <c r="F1113" s="181">
        <v>222719.66</v>
      </c>
      <c r="G1113" s="182" t="s">
        <v>4235</v>
      </c>
      <c r="H1113" s="178" t="s">
        <v>4254</v>
      </c>
      <c r="I1113" s="178" t="s">
        <v>5130</v>
      </c>
      <c r="J1113" s="178" t="s">
        <v>90</v>
      </c>
      <c r="K1113" s="183"/>
      <c r="L1113" s="184" t="s">
        <v>688</v>
      </c>
      <c r="M1113" s="184" t="s">
        <v>91</v>
      </c>
      <c r="T1113" s="178"/>
    </row>
    <row r="1114" spans="1:20" s="185" customFormat="1" x14ac:dyDescent="0.4">
      <c r="A1114" s="178" t="s">
        <v>2333</v>
      </c>
      <c r="B1114" s="178"/>
      <c r="C1114" s="186">
        <v>99</v>
      </c>
      <c r="D1114" s="179">
        <v>45924</v>
      </c>
      <c r="E1114" s="180">
        <v>45966</v>
      </c>
      <c r="F1114" s="181">
        <v>46832.34</v>
      </c>
      <c r="G1114" s="182" t="s">
        <v>4235</v>
      </c>
      <c r="H1114" s="178" t="s">
        <v>4254</v>
      </c>
      <c r="I1114" s="178" t="s">
        <v>5131</v>
      </c>
      <c r="J1114" s="178" t="s">
        <v>134</v>
      </c>
      <c r="K1114" s="183"/>
      <c r="L1114" s="184" t="s">
        <v>688</v>
      </c>
      <c r="M1114" s="184" t="s">
        <v>135</v>
      </c>
      <c r="T1114" s="178"/>
    </row>
    <row r="1115" spans="1:20" s="185" customFormat="1" x14ac:dyDescent="0.4">
      <c r="A1115" s="178" t="s">
        <v>2333</v>
      </c>
      <c r="B1115" s="178"/>
      <c r="C1115" s="186">
        <v>100</v>
      </c>
      <c r="D1115" s="179">
        <v>45924</v>
      </c>
      <c r="E1115" s="180">
        <v>45966</v>
      </c>
      <c r="F1115" s="181">
        <v>95050.76</v>
      </c>
      <c r="G1115" s="182" t="s">
        <v>4235</v>
      </c>
      <c r="H1115" s="178" t="s">
        <v>4254</v>
      </c>
      <c r="I1115" s="178" t="s">
        <v>5132</v>
      </c>
      <c r="J1115" s="178" t="s">
        <v>456</v>
      </c>
      <c r="K1115" s="183"/>
      <c r="L1115" s="184" t="s">
        <v>688</v>
      </c>
      <c r="M1115" s="184" t="s">
        <v>457</v>
      </c>
      <c r="T1115" s="178"/>
    </row>
    <row r="1116" spans="1:20" s="185" customFormat="1" x14ac:dyDescent="0.4">
      <c r="A1116" s="178" t="s">
        <v>2333</v>
      </c>
      <c r="B1116" s="178"/>
      <c r="C1116" s="186">
        <v>101</v>
      </c>
      <c r="D1116" s="179">
        <v>45924</v>
      </c>
      <c r="E1116" s="180">
        <v>45966</v>
      </c>
      <c r="F1116" s="181">
        <v>87746.89</v>
      </c>
      <c r="G1116" s="182" t="s">
        <v>4235</v>
      </c>
      <c r="H1116" s="178" t="s">
        <v>4254</v>
      </c>
      <c r="I1116" s="178" t="s">
        <v>5133</v>
      </c>
      <c r="J1116" s="178" t="s">
        <v>118</v>
      </c>
      <c r="K1116" s="183"/>
      <c r="L1116" s="184" t="s">
        <v>688</v>
      </c>
      <c r="M1116" s="184" t="s">
        <v>119</v>
      </c>
      <c r="T1116" s="178"/>
    </row>
    <row r="1117" spans="1:20" s="185" customFormat="1" x14ac:dyDescent="0.4">
      <c r="A1117" s="178" t="s">
        <v>2333</v>
      </c>
      <c r="B1117" s="178"/>
      <c r="C1117" s="186">
        <v>102</v>
      </c>
      <c r="D1117" s="179">
        <v>45924</v>
      </c>
      <c r="E1117" s="180">
        <v>45966</v>
      </c>
      <c r="F1117" s="181">
        <v>45701.42</v>
      </c>
      <c r="G1117" s="182" t="s">
        <v>4235</v>
      </c>
      <c r="H1117" s="178" t="s">
        <v>4254</v>
      </c>
      <c r="I1117" s="178" t="s">
        <v>5134</v>
      </c>
      <c r="J1117" s="178" t="s">
        <v>156</v>
      </c>
      <c r="K1117" s="183"/>
      <c r="L1117" s="184" t="s">
        <v>688</v>
      </c>
      <c r="M1117" s="184" t="s">
        <v>157</v>
      </c>
      <c r="T1117" s="178"/>
    </row>
    <row r="1118" spans="1:20" s="185" customFormat="1" x14ac:dyDescent="0.4">
      <c r="A1118" s="178" t="s">
        <v>2333</v>
      </c>
      <c r="B1118" s="178"/>
      <c r="C1118" s="186">
        <v>103</v>
      </c>
      <c r="D1118" s="179">
        <v>45924</v>
      </c>
      <c r="E1118" s="180">
        <v>45966</v>
      </c>
      <c r="F1118" s="181">
        <v>46270.21</v>
      </c>
      <c r="G1118" s="182" t="s">
        <v>4235</v>
      </c>
      <c r="H1118" s="178" t="s">
        <v>4254</v>
      </c>
      <c r="I1118" s="178" t="s">
        <v>5135</v>
      </c>
      <c r="J1118" s="178" t="s">
        <v>12</v>
      </c>
      <c r="K1118" s="183"/>
      <c r="L1118" s="184" t="s">
        <v>688</v>
      </c>
      <c r="M1118" s="184" t="s">
        <v>13</v>
      </c>
      <c r="T1118" s="178"/>
    </row>
    <row r="1119" spans="1:20" s="185" customFormat="1" x14ac:dyDescent="0.4">
      <c r="A1119" s="178" t="s">
        <v>2333</v>
      </c>
      <c r="B1119" s="178"/>
      <c r="C1119" s="186">
        <v>104</v>
      </c>
      <c r="D1119" s="179">
        <v>45924</v>
      </c>
      <c r="E1119" s="180">
        <v>45966</v>
      </c>
      <c r="F1119" s="181">
        <v>46270.21</v>
      </c>
      <c r="G1119" s="182" t="s">
        <v>4235</v>
      </c>
      <c r="H1119" s="178" t="s">
        <v>4254</v>
      </c>
      <c r="I1119" s="178" t="s">
        <v>5136</v>
      </c>
      <c r="J1119" s="178" t="s">
        <v>14</v>
      </c>
      <c r="K1119" s="183"/>
      <c r="L1119" s="184" t="s">
        <v>688</v>
      </c>
      <c r="M1119" s="184" t="s">
        <v>15</v>
      </c>
      <c r="T1119" s="178"/>
    </row>
    <row r="1120" spans="1:20" s="185" customFormat="1" x14ac:dyDescent="0.4">
      <c r="A1120" s="178" t="s">
        <v>2333</v>
      </c>
      <c r="B1120" s="178"/>
      <c r="C1120" s="186">
        <v>105</v>
      </c>
      <c r="D1120" s="179">
        <v>45924</v>
      </c>
      <c r="E1120" s="180">
        <v>45966</v>
      </c>
      <c r="F1120" s="181">
        <v>141873.79999999999</v>
      </c>
      <c r="G1120" s="182" t="s">
        <v>4235</v>
      </c>
      <c r="H1120" s="178" t="s">
        <v>4254</v>
      </c>
      <c r="I1120" s="178" t="s">
        <v>5137</v>
      </c>
      <c r="J1120" s="178" t="s">
        <v>106</v>
      </c>
      <c r="K1120" s="183"/>
      <c r="L1120" s="184" t="s">
        <v>688</v>
      </c>
      <c r="M1120" s="184" t="s">
        <v>107</v>
      </c>
      <c r="T1120" s="178"/>
    </row>
    <row r="1121" spans="1:20" s="185" customFormat="1" x14ac:dyDescent="0.4">
      <c r="A1121" s="178" t="s">
        <v>2333</v>
      </c>
      <c r="B1121" s="178"/>
      <c r="C1121" s="186">
        <v>106</v>
      </c>
      <c r="D1121" s="179">
        <v>45924</v>
      </c>
      <c r="E1121" s="180">
        <v>45966</v>
      </c>
      <c r="F1121" s="181">
        <v>62723.24</v>
      </c>
      <c r="G1121" s="182" t="s">
        <v>4235</v>
      </c>
      <c r="H1121" s="178" t="s">
        <v>4254</v>
      </c>
      <c r="I1121" s="178" t="s">
        <v>5138</v>
      </c>
      <c r="J1121" s="178" t="s">
        <v>16</v>
      </c>
      <c r="K1121" s="183"/>
      <c r="L1121" s="184" t="s">
        <v>688</v>
      </c>
      <c r="M1121" s="184" t="s">
        <v>17</v>
      </c>
      <c r="T1121" s="178"/>
    </row>
    <row r="1122" spans="1:20" s="185" customFormat="1" x14ac:dyDescent="0.4">
      <c r="A1122" s="178" t="s">
        <v>2333</v>
      </c>
      <c r="B1122" s="178"/>
      <c r="C1122" s="186">
        <v>107</v>
      </c>
      <c r="D1122" s="179">
        <v>45924</v>
      </c>
      <c r="E1122" s="180">
        <v>45966</v>
      </c>
      <c r="F1122" s="181">
        <v>49039.58</v>
      </c>
      <c r="G1122" s="182" t="s">
        <v>4235</v>
      </c>
      <c r="H1122" s="178" t="s">
        <v>4254</v>
      </c>
      <c r="I1122" s="178" t="s">
        <v>5139</v>
      </c>
      <c r="J1122" s="178" t="s">
        <v>70</v>
      </c>
      <c r="K1122" s="183"/>
      <c r="L1122" s="184" t="s">
        <v>688</v>
      </c>
      <c r="M1122" s="184" t="s">
        <v>71</v>
      </c>
      <c r="T1122" s="178"/>
    </row>
    <row r="1123" spans="1:20" s="185" customFormat="1" x14ac:dyDescent="0.4">
      <c r="A1123" s="178" t="s">
        <v>2333</v>
      </c>
      <c r="B1123" s="178"/>
      <c r="C1123" s="186">
        <v>108</v>
      </c>
      <c r="D1123" s="179">
        <v>45924</v>
      </c>
      <c r="E1123" s="180">
        <v>45966</v>
      </c>
      <c r="F1123" s="181">
        <v>49243.54</v>
      </c>
      <c r="G1123" s="182" t="s">
        <v>4235</v>
      </c>
      <c r="H1123" s="178" t="s">
        <v>4254</v>
      </c>
      <c r="I1123" s="178" t="s">
        <v>5140</v>
      </c>
      <c r="J1123" s="178" t="s">
        <v>92</v>
      </c>
      <c r="K1123" s="183"/>
      <c r="L1123" s="184" t="s">
        <v>688</v>
      </c>
      <c r="M1123" s="184" t="s">
        <v>93</v>
      </c>
      <c r="T1123" s="178"/>
    </row>
    <row r="1124" spans="1:20" s="185" customFormat="1" x14ac:dyDescent="0.4">
      <c r="A1124" s="178" t="s">
        <v>2333</v>
      </c>
      <c r="B1124" s="178"/>
      <c r="C1124" s="186">
        <v>109</v>
      </c>
      <c r="D1124" s="179">
        <v>45924</v>
      </c>
      <c r="E1124" s="180">
        <v>45966</v>
      </c>
      <c r="F1124" s="181">
        <v>45295.09</v>
      </c>
      <c r="G1124" s="182" t="s">
        <v>4235</v>
      </c>
      <c r="H1124" s="178" t="s">
        <v>4254</v>
      </c>
      <c r="I1124" s="178" t="s">
        <v>5141</v>
      </c>
      <c r="J1124" s="178" t="s">
        <v>158</v>
      </c>
      <c r="K1124" s="183"/>
      <c r="L1124" s="184" t="s">
        <v>688</v>
      </c>
      <c r="M1124" s="184" t="s">
        <v>159</v>
      </c>
      <c r="T1124" s="178"/>
    </row>
    <row r="1125" spans="1:20" s="185" customFormat="1" x14ac:dyDescent="0.4">
      <c r="A1125" s="178" t="s">
        <v>2333</v>
      </c>
      <c r="B1125" s="178"/>
      <c r="C1125" s="186">
        <v>110</v>
      </c>
      <c r="D1125" s="179">
        <v>45924</v>
      </c>
      <c r="E1125" s="180">
        <v>45966</v>
      </c>
      <c r="F1125" s="181">
        <v>117396.15</v>
      </c>
      <c r="G1125" s="182" t="s">
        <v>4235</v>
      </c>
      <c r="H1125" s="178" t="s">
        <v>4254</v>
      </c>
      <c r="I1125" s="178" t="s">
        <v>5142</v>
      </c>
      <c r="J1125" s="178" t="s">
        <v>94</v>
      </c>
      <c r="K1125" s="183"/>
      <c r="L1125" s="184" t="s">
        <v>688</v>
      </c>
      <c r="M1125" s="184" t="s">
        <v>95</v>
      </c>
      <c r="T1125" s="178"/>
    </row>
    <row r="1126" spans="1:20" s="185" customFormat="1" x14ac:dyDescent="0.4">
      <c r="A1126" s="178" t="s">
        <v>2333</v>
      </c>
      <c r="B1126" s="178"/>
      <c r="C1126" s="186">
        <v>111</v>
      </c>
      <c r="D1126" s="179">
        <v>45924</v>
      </c>
      <c r="E1126" s="180">
        <v>45966</v>
      </c>
      <c r="F1126" s="181">
        <v>41516.370000000003</v>
      </c>
      <c r="G1126" s="182" t="s">
        <v>4235</v>
      </c>
      <c r="H1126" s="178" t="s">
        <v>4254</v>
      </c>
      <c r="I1126" s="178" t="s">
        <v>5143</v>
      </c>
      <c r="J1126" s="178" t="s">
        <v>152</v>
      </c>
      <c r="K1126" s="183"/>
      <c r="L1126" s="184" t="s">
        <v>688</v>
      </c>
      <c r="M1126" s="184" t="s">
        <v>153</v>
      </c>
      <c r="T1126" s="178"/>
    </row>
    <row r="1127" spans="1:20" s="185" customFormat="1" x14ac:dyDescent="0.4">
      <c r="A1127" s="178" t="s">
        <v>2333</v>
      </c>
      <c r="B1127" s="178"/>
      <c r="C1127" s="186">
        <v>112</v>
      </c>
      <c r="D1127" s="179">
        <v>45924</v>
      </c>
      <c r="E1127" s="180">
        <v>45966</v>
      </c>
      <c r="F1127" s="181">
        <v>81918.98</v>
      </c>
      <c r="G1127" s="182" t="s">
        <v>4235</v>
      </c>
      <c r="H1127" s="178" t="s">
        <v>4254</v>
      </c>
      <c r="I1127" s="178" t="s">
        <v>5144</v>
      </c>
      <c r="J1127" s="178" t="s">
        <v>96</v>
      </c>
      <c r="K1127" s="183"/>
      <c r="L1127" s="184" t="s">
        <v>688</v>
      </c>
      <c r="M1127" s="184" t="s">
        <v>97</v>
      </c>
      <c r="T1127" s="178"/>
    </row>
    <row r="1128" spans="1:20" s="185" customFormat="1" x14ac:dyDescent="0.4">
      <c r="A1128" s="178" t="s">
        <v>2333</v>
      </c>
      <c r="B1128" s="178"/>
      <c r="C1128" s="186">
        <v>113</v>
      </c>
      <c r="D1128" s="179">
        <v>45924</v>
      </c>
      <c r="E1128" s="180">
        <v>45966</v>
      </c>
      <c r="F1128" s="181">
        <v>53098.65</v>
      </c>
      <c r="G1128" s="182" t="s">
        <v>4235</v>
      </c>
      <c r="H1128" s="178" t="s">
        <v>4254</v>
      </c>
      <c r="I1128" s="178" t="s">
        <v>5145</v>
      </c>
      <c r="J1128" s="178" t="s">
        <v>122</v>
      </c>
      <c r="K1128" s="183"/>
      <c r="L1128" s="184" t="s">
        <v>688</v>
      </c>
      <c r="M1128" s="184" t="s">
        <v>123</v>
      </c>
      <c r="T1128" s="178"/>
    </row>
    <row r="1129" spans="1:20" s="185" customFormat="1" x14ac:dyDescent="0.4">
      <c r="A1129" s="178" t="s">
        <v>2333</v>
      </c>
      <c r="B1129" s="178"/>
      <c r="C1129" s="186">
        <v>114</v>
      </c>
      <c r="D1129" s="179">
        <v>45924</v>
      </c>
      <c r="E1129" s="180">
        <v>45966</v>
      </c>
      <c r="F1129" s="181">
        <v>68972.77</v>
      </c>
      <c r="G1129" s="182" t="s">
        <v>4235</v>
      </c>
      <c r="H1129" s="178" t="s">
        <v>4254</v>
      </c>
      <c r="I1129" s="178" t="s">
        <v>5146</v>
      </c>
      <c r="J1129" s="178" t="s">
        <v>503</v>
      </c>
      <c r="K1129" s="183"/>
      <c r="L1129" s="184" t="s">
        <v>688</v>
      </c>
      <c r="M1129" s="184" t="s">
        <v>504</v>
      </c>
      <c r="T1129" s="178"/>
    </row>
    <row r="1130" spans="1:20" s="185" customFormat="1" x14ac:dyDescent="0.4">
      <c r="A1130" s="178" t="s">
        <v>2333</v>
      </c>
      <c r="B1130" s="178"/>
      <c r="C1130" s="186">
        <v>12025</v>
      </c>
      <c r="D1130" s="179">
        <v>45909</v>
      </c>
      <c r="E1130" s="180">
        <v>45966</v>
      </c>
      <c r="F1130" s="181">
        <v>1307.3</v>
      </c>
      <c r="G1130" s="182" t="s">
        <v>4238</v>
      </c>
      <c r="H1130" s="178" t="s">
        <v>4258</v>
      </c>
      <c r="I1130" s="178" t="s">
        <v>5147</v>
      </c>
      <c r="J1130" s="178" t="s">
        <v>72</v>
      </c>
      <c r="K1130" s="183"/>
      <c r="L1130" s="184" t="s">
        <v>688</v>
      </c>
      <c r="M1130" s="184" t="s">
        <v>73</v>
      </c>
      <c r="T1130" s="178"/>
    </row>
    <row r="1131" spans="1:20" s="185" customFormat="1" x14ac:dyDescent="0.4">
      <c r="A1131" s="178" t="s">
        <v>2333</v>
      </c>
      <c r="B1131" s="178"/>
      <c r="C1131" s="186">
        <v>22025</v>
      </c>
      <c r="D1131" s="179">
        <v>45909</v>
      </c>
      <c r="E1131" s="180">
        <v>45966</v>
      </c>
      <c r="F1131" s="181">
        <v>33.9</v>
      </c>
      <c r="G1131" s="182" t="s">
        <v>4239</v>
      </c>
      <c r="H1131" s="178" t="s">
        <v>4259</v>
      </c>
      <c r="I1131" s="178" t="s">
        <v>5148</v>
      </c>
      <c r="J1131" s="178" t="s">
        <v>10</v>
      </c>
      <c r="K1131" s="183"/>
      <c r="L1131" s="184" t="s">
        <v>688</v>
      </c>
      <c r="M1131" s="184" t="s">
        <v>11</v>
      </c>
      <c r="T1131" s="178"/>
    </row>
    <row r="1132" spans="1:20" s="185" customFormat="1" x14ac:dyDescent="0.4">
      <c r="A1132" s="178" t="s">
        <v>2333</v>
      </c>
      <c r="B1132" s="178"/>
      <c r="C1132" s="186">
        <v>32025</v>
      </c>
      <c r="D1132" s="179">
        <v>45909</v>
      </c>
      <c r="E1132" s="180">
        <v>45966</v>
      </c>
      <c r="F1132" s="181">
        <v>147.16</v>
      </c>
      <c r="G1132" s="182" t="s">
        <v>4239</v>
      </c>
      <c r="H1132" s="178" t="s">
        <v>4259</v>
      </c>
      <c r="I1132" s="178" t="s">
        <v>5149</v>
      </c>
      <c r="J1132" s="178" t="s">
        <v>74</v>
      </c>
      <c r="K1132" s="183"/>
      <c r="L1132" s="184" t="s">
        <v>688</v>
      </c>
      <c r="M1132" s="184" t="s">
        <v>75</v>
      </c>
      <c r="T1132" s="178"/>
    </row>
    <row r="1133" spans="1:20" s="185" customFormat="1" x14ac:dyDescent="0.4">
      <c r="A1133" s="178" t="s">
        <v>2333</v>
      </c>
      <c r="B1133" s="178"/>
      <c r="C1133" s="186">
        <v>52025</v>
      </c>
      <c r="D1133" s="179">
        <v>45909</v>
      </c>
      <c r="E1133" s="180">
        <v>45966</v>
      </c>
      <c r="F1133" s="181">
        <v>535.30999999999995</v>
      </c>
      <c r="G1133" s="182" t="s">
        <v>4238</v>
      </c>
      <c r="H1133" s="178" t="s">
        <v>4258</v>
      </c>
      <c r="I1133" s="178" t="s">
        <v>5150</v>
      </c>
      <c r="J1133" s="178" t="s">
        <v>98</v>
      </c>
      <c r="K1133" s="183"/>
      <c r="L1133" s="184" t="s">
        <v>688</v>
      </c>
      <c r="M1133" s="184" t="s">
        <v>99</v>
      </c>
      <c r="T1133" s="178"/>
    </row>
    <row r="1134" spans="1:20" s="185" customFormat="1" x14ac:dyDescent="0.4">
      <c r="A1134" s="178" t="s">
        <v>2333</v>
      </c>
      <c r="B1134" s="178"/>
      <c r="C1134" s="186">
        <v>62025</v>
      </c>
      <c r="D1134" s="179">
        <v>45909</v>
      </c>
      <c r="E1134" s="180">
        <v>45966</v>
      </c>
      <c r="F1134" s="181">
        <v>44.56</v>
      </c>
      <c r="G1134" s="182" t="s">
        <v>4239</v>
      </c>
      <c r="H1134" s="178" t="s">
        <v>4259</v>
      </c>
      <c r="I1134" s="178" t="s">
        <v>5151</v>
      </c>
      <c r="J1134" s="178" t="s">
        <v>98</v>
      </c>
      <c r="K1134" s="183"/>
      <c r="L1134" s="184" t="s">
        <v>688</v>
      </c>
      <c r="M1134" s="184" t="s">
        <v>99</v>
      </c>
      <c r="T1134" s="178"/>
    </row>
    <row r="1135" spans="1:20" s="185" customFormat="1" x14ac:dyDescent="0.4">
      <c r="A1135" s="178" t="s">
        <v>2333</v>
      </c>
      <c r="B1135" s="178"/>
      <c r="C1135" s="186">
        <v>72025</v>
      </c>
      <c r="D1135" s="179">
        <v>45909</v>
      </c>
      <c r="E1135" s="180">
        <v>45966</v>
      </c>
      <c r="F1135" s="181">
        <v>1965.59</v>
      </c>
      <c r="G1135" s="182" t="s">
        <v>4238</v>
      </c>
      <c r="H1135" s="178" t="s">
        <v>4258</v>
      </c>
      <c r="I1135" s="178" t="s">
        <v>5152</v>
      </c>
      <c r="J1135" s="178" t="s">
        <v>80</v>
      </c>
      <c r="K1135" s="183"/>
      <c r="L1135" s="184" t="s">
        <v>688</v>
      </c>
      <c r="M1135" s="184" t="s">
        <v>81</v>
      </c>
      <c r="T1135" s="178"/>
    </row>
    <row r="1136" spans="1:20" s="185" customFormat="1" x14ac:dyDescent="0.4">
      <c r="A1136" s="178" t="s">
        <v>2333</v>
      </c>
      <c r="B1136" s="178"/>
      <c r="C1136" s="186">
        <v>82025</v>
      </c>
      <c r="D1136" s="179">
        <v>45909</v>
      </c>
      <c r="E1136" s="180">
        <v>45966</v>
      </c>
      <c r="F1136" s="181">
        <v>91.14</v>
      </c>
      <c r="G1136" s="182" t="s">
        <v>4239</v>
      </c>
      <c r="H1136" s="178" t="s">
        <v>4259</v>
      </c>
      <c r="I1136" s="178" t="s">
        <v>5153</v>
      </c>
      <c r="J1136" s="178" t="s">
        <v>80</v>
      </c>
      <c r="K1136" s="183"/>
      <c r="L1136" s="184" t="s">
        <v>688</v>
      </c>
      <c r="M1136" s="184" t="s">
        <v>81</v>
      </c>
      <c r="T1136" s="178"/>
    </row>
    <row r="1137" spans="1:20" s="185" customFormat="1" x14ac:dyDescent="0.4">
      <c r="A1137" s="178" t="s">
        <v>2333</v>
      </c>
      <c r="B1137" s="178"/>
      <c r="C1137" s="186">
        <v>92025</v>
      </c>
      <c r="D1137" s="179">
        <v>45909</v>
      </c>
      <c r="E1137" s="180">
        <v>45966</v>
      </c>
      <c r="F1137" s="181">
        <v>154.97999999999999</v>
      </c>
      <c r="G1137" s="182" t="s">
        <v>4239</v>
      </c>
      <c r="H1137" s="178" t="s">
        <v>4259</v>
      </c>
      <c r="I1137" s="178" t="s">
        <v>5154</v>
      </c>
      <c r="J1137" s="178" t="s">
        <v>68</v>
      </c>
      <c r="K1137" s="183"/>
      <c r="L1137" s="184" t="s">
        <v>688</v>
      </c>
      <c r="M1137" s="184" t="s">
        <v>69</v>
      </c>
      <c r="T1137" s="178"/>
    </row>
    <row r="1138" spans="1:20" s="185" customFormat="1" x14ac:dyDescent="0.4">
      <c r="A1138" s="178" t="s">
        <v>2333</v>
      </c>
      <c r="B1138" s="178"/>
      <c r="C1138" s="186">
        <v>102025</v>
      </c>
      <c r="D1138" s="179">
        <v>45909</v>
      </c>
      <c r="E1138" s="180">
        <v>45966</v>
      </c>
      <c r="F1138" s="181">
        <v>1419.64</v>
      </c>
      <c r="G1138" s="182" t="s">
        <v>4238</v>
      </c>
      <c r="H1138" s="178" t="s">
        <v>4258</v>
      </c>
      <c r="I1138" s="178" t="s">
        <v>5155</v>
      </c>
      <c r="J1138" s="178" t="s">
        <v>84</v>
      </c>
      <c r="K1138" s="183"/>
      <c r="L1138" s="184" t="s">
        <v>688</v>
      </c>
      <c r="M1138" s="184" t="s">
        <v>85</v>
      </c>
      <c r="T1138" s="178"/>
    </row>
    <row r="1139" spans="1:20" s="185" customFormat="1" x14ac:dyDescent="0.4">
      <c r="A1139" s="178" t="s">
        <v>2333</v>
      </c>
      <c r="B1139" s="178"/>
      <c r="C1139" s="186">
        <v>112025</v>
      </c>
      <c r="D1139" s="179">
        <v>45909</v>
      </c>
      <c r="E1139" s="180">
        <v>45966</v>
      </c>
      <c r="F1139" s="181">
        <v>1106.98</v>
      </c>
      <c r="G1139" s="182" t="s">
        <v>4238</v>
      </c>
      <c r="H1139" s="178" t="s">
        <v>4258</v>
      </c>
      <c r="I1139" s="178" t="s">
        <v>5156</v>
      </c>
      <c r="J1139" s="178" t="s">
        <v>16</v>
      </c>
      <c r="K1139" s="183"/>
      <c r="L1139" s="184" t="s">
        <v>688</v>
      </c>
      <c r="M1139" s="184" t="s">
        <v>17</v>
      </c>
      <c r="T1139" s="178"/>
    </row>
    <row r="1140" spans="1:20" s="185" customFormat="1" x14ac:dyDescent="0.4">
      <c r="A1140" s="178" t="s">
        <v>2333</v>
      </c>
      <c r="B1140" s="178"/>
      <c r="C1140" s="186">
        <v>122025</v>
      </c>
      <c r="D1140" s="179">
        <v>45909</v>
      </c>
      <c r="E1140" s="180">
        <v>45966</v>
      </c>
      <c r="F1140" s="181">
        <v>1210.49</v>
      </c>
      <c r="G1140" s="182" t="s">
        <v>4238</v>
      </c>
      <c r="H1140" s="178" t="s">
        <v>4258</v>
      </c>
      <c r="I1140" s="178" t="s">
        <v>5157</v>
      </c>
      <c r="J1140" s="178" t="s">
        <v>70</v>
      </c>
      <c r="K1140" s="183"/>
      <c r="L1140" s="184" t="s">
        <v>688</v>
      </c>
      <c r="M1140" s="184" t="s">
        <v>71</v>
      </c>
      <c r="T1140" s="178"/>
    </row>
    <row r="1141" spans="1:20" s="185" customFormat="1" x14ac:dyDescent="0.4">
      <c r="A1141" s="178" t="s">
        <v>2333</v>
      </c>
      <c r="B1141" s="178"/>
      <c r="C1141" s="186">
        <v>132025</v>
      </c>
      <c r="D1141" s="179">
        <v>45909</v>
      </c>
      <c r="E1141" s="180">
        <v>45966</v>
      </c>
      <c r="F1141" s="181">
        <v>741</v>
      </c>
      <c r="G1141" s="182" t="s">
        <v>4238</v>
      </c>
      <c r="H1141" s="178" t="s">
        <v>4258</v>
      </c>
      <c r="I1141" s="178" t="s">
        <v>5158</v>
      </c>
      <c r="J1141" s="178" t="s">
        <v>92</v>
      </c>
      <c r="K1141" s="183"/>
      <c r="L1141" s="184" t="s">
        <v>688</v>
      </c>
      <c r="M1141" s="184" t="s">
        <v>93</v>
      </c>
      <c r="T1141" s="178"/>
    </row>
    <row r="1142" spans="1:20" s="185" customFormat="1" x14ac:dyDescent="0.4">
      <c r="A1142" s="178" t="s">
        <v>2333</v>
      </c>
      <c r="B1142" s="178"/>
      <c r="C1142" s="186">
        <v>142025</v>
      </c>
      <c r="D1142" s="179">
        <v>45909</v>
      </c>
      <c r="E1142" s="180">
        <v>45966</v>
      </c>
      <c r="F1142" s="181">
        <v>138.56</v>
      </c>
      <c r="G1142" s="182" t="s">
        <v>4239</v>
      </c>
      <c r="H1142" s="178" t="s">
        <v>4259</v>
      </c>
      <c r="I1142" s="178" t="s">
        <v>5159</v>
      </c>
      <c r="J1142" s="178" t="s">
        <v>92</v>
      </c>
      <c r="K1142" s="183"/>
      <c r="L1142" s="184" t="s">
        <v>688</v>
      </c>
      <c r="M1142" s="184" t="s">
        <v>93</v>
      </c>
      <c r="T1142" s="178"/>
    </row>
    <row r="1143" spans="1:20" s="185" customFormat="1" x14ac:dyDescent="0.4">
      <c r="A1143" s="178" t="s">
        <v>2333</v>
      </c>
      <c r="B1143" s="178"/>
      <c r="C1143" s="186">
        <v>152025</v>
      </c>
      <c r="D1143" s="179">
        <v>45909</v>
      </c>
      <c r="E1143" s="180">
        <v>45966</v>
      </c>
      <c r="F1143" s="181">
        <v>1830.82</v>
      </c>
      <c r="G1143" s="182" t="s">
        <v>4238</v>
      </c>
      <c r="H1143" s="178" t="s">
        <v>4258</v>
      </c>
      <c r="I1143" s="178" t="s">
        <v>5160</v>
      </c>
      <c r="J1143" s="178" t="s">
        <v>94</v>
      </c>
      <c r="K1143" s="183"/>
      <c r="L1143" s="184" t="s">
        <v>688</v>
      </c>
      <c r="M1143" s="184" t="s">
        <v>95</v>
      </c>
      <c r="T1143" s="178"/>
    </row>
    <row r="1144" spans="1:20" s="185" customFormat="1" x14ac:dyDescent="0.4">
      <c r="A1144" s="178" t="s">
        <v>2333</v>
      </c>
      <c r="B1144" s="178"/>
      <c r="C1144" s="186">
        <v>162025</v>
      </c>
      <c r="D1144" s="179">
        <v>45909</v>
      </c>
      <c r="E1144" s="180">
        <v>45966</v>
      </c>
      <c r="F1144" s="181">
        <v>175.59</v>
      </c>
      <c r="G1144" s="182" t="s">
        <v>4238</v>
      </c>
      <c r="H1144" s="178" t="s">
        <v>4258</v>
      </c>
      <c r="I1144" s="178" t="s">
        <v>5161</v>
      </c>
      <c r="J1144" s="178" t="s">
        <v>96</v>
      </c>
      <c r="K1144" s="183"/>
      <c r="L1144" s="184" t="s">
        <v>688</v>
      </c>
      <c r="M1144" s="184" t="s">
        <v>97</v>
      </c>
      <c r="T1144" s="178"/>
    </row>
    <row r="1145" spans="1:20" s="185" customFormat="1" x14ac:dyDescent="0.4">
      <c r="A1145" s="178" t="s">
        <v>2333</v>
      </c>
      <c r="B1145" s="178"/>
      <c r="C1145" s="186">
        <v>172025</v>
      </c>
      <c r="D1145" s="179">
        <v>45909</v>
      </c>
      <c r="E1145" s="180">
        <v>45966</v>
      </c>
      <c r="F1145" s="181">
        <v>1228.23</v>
      </c>
      <c r="G1145" s="182" t="s">
        <v>4238</v>
      </c>
      <c r="H1145" s="178" t="s">
        <v>4258</v>
      </c>
      <c r="I1145" s="178" t="s">
        <v>5162</v>
      </c>
      <c r="J1145" s="178" t="s">
        <v>102</v>
      </c>
      <c r="K1145" s="183"/>
      <c r="L1145" s="184" t="s">
        <v>688</v>
      </c>
      <c r="M1145" s="184" t="s">
        <v>103</v>
      </c>
      <c r="T1145" s="178"/>
    </row>
    <row r="1146" spans="1:20" s="185" customFormat="1" x14ac:dyDescent="0.4">
      <c r="A1146" s="178" t="s">
        <v>2333</v>
      </c>
      <c r="B1146" s="178"/>
      <c r="C1146" s="186">
        <v>182025</v>
      </c>
      <c r="D1146" s="179">
        <v>45909</v>
      </c>
      <c r="E1146" s="180">
        <v>45966</v>
      </c>
      <c r="F1146" s="181">
        <v>4876.6899999999996</v>
      </c>
      <c r="G1146" s="182" t="s">
        <v>4238</v>
      </c>
      <c r="H1146" s="178" t="s">
        <v>4258</v>
      </c>
      <c r="I1146" s="178" t="s">
        <v>5163</v>
      </c>
      <c r="J1146" s="178" t="s">
        <v>100</v>
      </c>
      <c r="K1146" s="183"/>
      <c r="L1146" s="184" t="s">
        <v>688</v>
      </c>
      <c r="M1146" s="184" t="s">
        <v>101</v>
      </c>
      <c r="T1146" s="178"/>
    </row>
    <row r="1147" spans="1:20" s="185" customFormat="1" x14ac:dyDescent="0.4">
      <c r="A1147" s="178" t="s">
        <v>2333</v>
      </c>
      <c r="B1147" s="178"/>
      <c r="C1147" s="186">
        <v>192025</v>
      </c>
      <c r="D1147" s="179">
        <v>45909</v>
      </c>
      <c r="E1147" s="180">
        <v>45966</v>
      </c>
      <c r="F1147" s="181">
        <v>1407.67</v>
      </c>
      <c r="G1147" s="182" t="s">
        <v>4238</v>
      </c>
      <c r="H1147" s="178" t="s">
        <v>4258</v>
      </c>
      <c r="I1147" s="178" t="s">
        <v>5164</v>
      </c>
      <c r="J1147" s="178" t="s">
        <v>124</v>
      </c>
      <c r="K1147" s="183"/>
      <c r="L1147" s="184" t="s">
        <v>688</v>
      </c>
      <c r="M1147" s="184" t="s">
        <v>125</v>
      </c>
      <c r="T1147" s="178"/>
    </row>
    <row r="1148" spans="1:20" s="185" customFormat="1" x14ac:dyDescent="0.4">
      <c r="A1148" s="178" t="s">
        <v>2333</v>
      </c>
      <c r="B1148" s="178"/>
      <c r="C1148" s="186">
        <v>202025</v>
      </c>
      <c r="D1148" s="179">
        <v>45909</v>
      </c>
      <c r="E1148" s="180">
        <v>45966</v>
      </c>
      <c r="F1148" s="181">
        <v>363.74</v>
      </c>
      <c r="G1148" s="182" t="s">
        <v>4239</v>
      </c>
      <c r="H1148" s="178" t="s">
        <v>4259</v>
      </c>
      <c r="I1148" s="178" t="s">
        <v>5165</v>
      </c>
      <c r="J1148" s="178" t="s">
        <v>124</v>
      </c>
      <c r="K1148" s="183"/>
      <c r="L1148" s="184" t="s">
        <v>688</v>
      </c>
      <c r="M1148" s="184" t="s">
        <v>125</v>
      </c>
      <c r="T1148" s="178"/>
    </row>
    <row r="1149" spans="1:20" s="185" customFormat="1" x14ac:dyDescent="0.4">
      <c r="A1149" s="178" t="s">
        <v>2333</v>
      </c>
      <c r="B1149" s="178"/>
      <c r="C1149" s="186">
        <v>232025</v>
      </c>
      <c r="D1149" s="179">
        <v>45909</v>
      </c>
      <c r="E1149" s="180">
        <v>45966</v>
      </c>
      <c r="F1149" s="181">
        <v>19103.78</v>
      </c>
      <c r="G1149" s="182" t="s">
        <v>4238</v>
      </c>
      <c r="H1149" s="178" t="s">
        <v>4258</v>
      </c>
      <c r="I1149" s="178" t="s">
        <v>5166</v>
      </c>
      <c r="J1149" s="178" t="s">
        <v>34</v>
      </c>
      <c r="K1149" s="183"/>
      <c r="L1149" s="184" t="s">
        <v>688</v>
      </c>
      <c r="M1149" s="184" t="s">
        <v>35</v>
      </c>
      <c r="T1149" s="178"/>
    </row>
    <row r="1150" spans="1:20" s="185" customFormat="1" x14ac:dyDescent="0.4">
      <c r="A1150" s="178" t="s">
        <v>2333</v>
      </c>
      <c r="B1150" s="178"/>
      <c r="C1150" s="186">
        <v>262025</v>
      </c>
      <c r="D1150" s="179">
        <v>45909</v>
      </c>
      <c r="E1150" s="180">
        <v>45966</v>
      </c>
      <c r="F1150" s="181">
        <v>5580.91</v>
      </c>
      <c r="G1150" s="182" t="s">
        <v>4238</v>
      </c>
      <c r="H1150" s="178" t="s">
        <v>4258</v>
      </c>
      <c r="I1150" s="178" t="s">
        <v>5167</v>
      </c>
      <c r="J1150" s="178" t="s">
        <v>76</v>
      </c>
      <c r="K1150" s="183"/>
      <c r="L1150" s="184" t="s">
        <v>688</v>
      </c>
      <c r="M1150" s="184" t="s">
        <v>77</v>
      </c>
      <c r="T1150" s="178"/>
    </row>
    <row r="1151" spans="1:20" s="185" customFormat="1" x14ac:dyDescent="0.4">
      <c r="A1151" s="178" t="s">
        <v>2333</v>
      </c>
      <c r="B1151" s="178"/>
      <c r="C1151" s="186">
        <v>292025</v>
      </c>
      <c r="D1151" s="179">
        <v>45909</v>
      </c>
      <c r="E1151" s="180">
        <v>45966</v>
      </c>
      <c r="F1151" s="181">
        <v>18781.580000000002</v>
      </c>
      <c r="G1151" s="182" t="s">
        <v>4238</v>
      </c>
      <c r="H1151" s="178" t="s">
        <v>4258</v>
      </c>
      <c r="I1151" s="178" t="s">
        <v>5168</v>
      </c>
      <c r="J1151" s="178" t="s">
        <v>82</v>
      </c>
      <c r="K1151" s="183"/>
      <c r="L1151" s="184" t="s">
        <v>688</v>
      </c>
      <c r="M1151" s="184" t="s">
        <v>83</v>
      </c>
      <c r="T1151" s="178"/>
    </row>
    <row r="1152" spans="1:20" s="185" customFormat="1" x14ac:dyDescent="0.4">
      <c r="A1152" s="178" t="s">
        <v>2333</v>
      </c>
      <c r="B1152" s="178"/>
      <c r="C1152" s="186">
        <v>322025</v>
      </c>
      <c r="D1152" s="179">
        <v>45909</v>
      </c>
      <c r="E1152" s="180">
        <v>45966</v>
      </c>
      <c r="F1152" s="181">
        <v>13498.11</v>
      </c>
      <c r="G1152" s="182" t="s">
        <v>4238</v>
      </c>
      <c r="H1152" s="178" t="s">
        <v>4258</v>
      </c>
      <c r="I1152" s="178" t="s">
        <v>5169</v>
      </c>
      <c r="J1152" s="178" t="s">
        <v>86</v>
      </c>
      <c r="K1152" s="183"/>
      <c r="L1152" s="184" t="s">
        <v>688</v>
      </c>
      <c r="M1152" s="184" t="s">
        <v>87</v>
      </c>
      <c r="T1152" s="178"/>
    </row>
    <row r="1153" spans="1:20" s="185" customFormat="1" x14ac:dyDescent="0.4">
      <c r="A1153" s="178" t="s">
        <v>2333</v>
      </c>
      <c r="B1153" s="178"/>
      <c r="C1153" s="186">
        <v>332025</v>
      </c>
      <c r="D1153" s="179">
        <v>45909</v>
      </c>
      <c r="E1153" s="180">
        <v>45966</v>
      </c>
      <c r="F1153" s="181">
        <v>1979.22</v>
      </c>
      <c r="G1153" s="182" t="s">
        <v>4238</v>
      </c>
      <c r="H1153" s="178" t="s">
        <v>4258</v>
      </c>
      <c r="I1153" s="178" t="s">
        <v>5170</v>
      </c>
      <c r="J1153" s="178" t="s">
        <v>456</v>
      </c>
      <c r="K1153" s="183"/>
      <c r="L1153" s="184" t="s">
        <v>688</v>
      </c>
      <c r="M1153" s="184" t="s">
        <v>457</v>
      </c>
      <c r="T1153" s="178"/>
    </row>
    <row r="1154" spans="1:20" s="185" customFormat="1" x14ac:dyDescent="0.4">
      <c r="A1154" s="178" t="s">
        <v>2334</v>
      </c>
      <c r="B1154" s="178"/>
      <c r="C1154" s="186">
        <v>25.02</v>
      </c>
      <c r="D1154" s="179">
        <v>45925</v>
      </c>
      <c r="E1154" s="180">
        <v>45966</v>
      </c>
      <c r="F1154" s="181">
        <v>95069.95</v>
      </c>
      <c r="G1154" s="182" t="s">
        <v>4235</v>
      </c>
      <c r="H1154" s="178" t="s">
        <v>4254</v>
      </c>
      <c r="I1154" s="178" t="s">
        <v>5171</v>
      </c>
      <c r="J1154" s="178" t="s">
        <v>188</v>
      </c>
      <c r="K1154" s="183"/>
      <c r="L1154" s="184" t="s">
        <v>688</v>
      </c>
      <c r="M1154" s="184" t="s">
        <v>189</v>
      </c>
      <c r="T1154" s="178"/>
    </row>
    <row r="1155" spans="1:20" s="185" customFormat="1" x14ac:dyDescent="0.4">
      <c r="A1155" s="178" t="s">
        <v>2334</v>
      </c>
      <c r="B1155" s="178"/>
      <c r="C1155" s="186">
        <v>27</v>
      </c>
      <c r="D1155" s="179">
        <v>45925</v>
      </c>
      <c r="E1155" s="180">
        <v>45966</v>
      </c>
      <c r="F1155" s="181">
        <v>370095.26</v>
      </c>
      <c r="G1155" s="182" t="s">
        <v>4235</v>
      </c>
      <c r="H1155" s="178" t="s">
        <v>4254</v>
      </c>
      <c r="I1155" s="178" t="s">
        <v>5172</v>
      </c>
      <c r="J1155" s="178" t="s">
        <v>176</v>
      </c>
      <c r="K1155" s="183"/>
      <c r="L1155" s="184" t="s">
        <v>688</v>
      </c>
      <c r="M1155" s="184" t="s">
        <v>177</v>
      </c>
      <c r="T1155" s="178"/>
    </row>
    <row r="1156" spans="1:20" s="185" customFormat="1" x14ac:dyDescent="0.4">
      <c r="A1156" s="178" t="s">
        <v>2334</v>
      </c>
      <c r="B1156" s="178"/>
      <c r="C1156" s="186">
        <v>28</v>
      </c>
      <c r="D1156" s="179">
        <v>45925</v>
      </c>
      <c r="E1156" s="180">
        <v>45966</v>
      </c>
      <c r="F1156" s="181">
        <v>240624.15</v>
      </c>
      <c r="G1156" s="182" t="s">
        <v>4235</v>
      </c>
      <c r="H1156" s="178" t="s">
        <v>4254</v>
      </c>
      <c r="I1156" s="178" t="s">
        <v>5173</v>
      </c>
      <c r="J1156" s="178" t="s">
        <v>180</v>
      </c>
      <c r="K1156" s="183"/>
      <c r="L1156" s="184" t="s">
        <v>688</v>
      </c>
      <c r="M1156" s="184" t="s">
        <v>181</v>
      </c>
      <c r="T1156" s="178"/>
    </row>
    <row r="1157" spans="1:20" s="185" customFormat="1" x14ac:dyDescent="0.4">
      <c r="A1157" s="178" t="s">
        <v>2334</v>
      </c>
      <c r="B1157" s="178"/>
      <c r="C1157" s="186">
        <v>29</v>
      </c>
      <c r="D1157" s="179">
        <v>45925</v>
      </c>
      <c r="E1157" s="180">
        <v>45966</v>
      </c>
      <c r="F1157" s="181">
        <v>57623.93</v>
      </c>
      <c r="G1157" s="182" t="s">
        <v>4235</v>
      </c>
      <c r="H1157" s="178" t="s">
        <v>4254</v>
      </c>
      <c r="I1157" s="178" t="s">
        <v>5174</v>
      </c>
      <c r="J1157" s="178" t="s">
        <v>190</v>
      </c>
      <c r="K1157" s="183"/>
      <c r="L1157" s="184" t="s">
        <v>688</v>
      </c>
      <c r="M1157" s="184" t="s">
        <v>191</v>
      </c>
      <c r="T1157" s="178"/>
    </row>
    <row r="1158" spans="1:20" s="185" customFormat="1" x14ac:dyDescent="0.4">
      <c r="A1158" s="178" t="s">
        <v>2334</v>
      </c>
      <c r="B1158" s="178"/>
      <c r="C1158" s="186">
        <v>30</v>
      </c>
      <c r="D1158" s="179">
        <v>45925</v>
      </c>
      <c r="E1158" s="180">
        <v>45966</v>
      </c>
      <c r="F1158" s="181">
        <v>128059</v>
      </c>
      <c r="G1158" s="182" t="s">
        <v>4235</v>
      </c>
      <c r="H1158" s="178" t="s">
        <v>4254</v>
      </c>
      <c r="I1158" s="178" t="s">
        <v>5175</v>
      </c>
      <c r="J1158" s="178" t="s">
        <v>184</v>
      </c>
      <c r="K1158" s="183"/>
      <c r="L1158" s="184" t="s">
        <v>688</v>
      </c>
      <c r="M1158" s="184" t="s">
        <v>185</v>
      </c>
      <c r="T1158" s="178"/>
    </row>
    <row r="1159" spans="1:20" s="185" customFormat="1" x14ac:dyDescent="0.4">
      <c r="A1159" s="178" t="s">
        <v>2334</v>
      </c>
      <c r="B1159" s="178"/>
      <c r="C1159" s="186">
        <v>31</v>
      </c>
      <c r="D1159" s="179">
        <v>45925</v>
      </c>
      <c r="E1159" s="180">
        <v>45966</v>
      </c>
      <c r="F1159" s="181">
        <v>50430.51</v>
      </c>
      <c r="G1159" s="182" t="s">
        <v>4235</v>
      </c>
      <c r="H1159" s="178" t="s">
        <v>4254</v>
      </c>
      <c r="I1159" s="178" t="s">
        <v>5176</v>
      </c>
      <c r="J1159" s="178" t="s">
        <v>499</v>
      </c>
      <c r="K1159" s="183"/>
      <c r="L1159" s="184" t="s">
        <v>688</v>
      </c>
      <c r="M1159" s="184" t="s">
        <v>500</v>
      </c>
      <c r="T1159" s="178"/>
    </row>
    <row r="1160" spans="1:20" s="185" customFormat="1" x14ac:dyDescent="0.4">
      <c r="A1160" s="178" t="s">
        <v>2334</v>
      </c>
      <c r="B1160" s="178"/>
      <c r="C1160" s="186">
        <v>32</v>
      </c>
      <c r="D1160" s="179">
        <v>45925</v>
      </c>
      <c r="E1160" s="180">
        <v>45966</v>
      </c>
      <c r="F1160" s="181">
        <v>123097.98</v>
      </c>
      <c r="G1160" s="182" t="s">
        <v>4235</v>
      </c>
      <c r="H1160" s="178" t="s">
        <v>4254</v>
      </c>
      <c r="I1160" s="178" t="s">
        <v>5177</v>
      </c>
      <c r="J1160" s="178" t="s">
        <v>186</v>
      </c>
      <c r="K1160" s="183"/>
      <c r="L1160" s="184" t="s">
        <v>688</v>
      </c>
      <c r="M1160" s="184" t="s">
        <v>187</v>
      </c>
      <c r="T1160" s="178"/>
    </row>
    <row r="1161" spans="1:20" s="185" customFormat="1" x14ac:dyDescent="0.4">
      <c r="A1161" s="178" t="s">
        <v>2334</v>
      </c>
      <c r="B1161" s="178"/>
      <c r="C1161" s="186">
        <v>33</v>
      </c>
      <c r="D1161" s="179">
        <v>45925</v>
      </c>
      <c r="E1161" s="180">
        <v>45966</v>
      </c>
      <c r="F1161" s="181">
        <v>105994.13</v>
      </c>
      <c r="G1161" s="182" t="s">
        <v>4235</v>
      </c>
      <c r="H1161" s="178" t="s">
        <v>4254</v>
      </c>
      <c r="I1161" s="178" t="s">
        <v>5178</v>
      </c>
      <c r="J1161" s="178" t="s">
        <v>192</v>
      </c>
      <c r="K1161" s="183"/>
      <c r="L1161" s="184" t="s">
        <v>688</v>
      </c>
      <c r="M1161" s="184" t="s">
        <v>193</v>
      </c>
      <c r="T1161" s="178"/>
    </row>
    <row r="1162" spans="1:20" s="185" customFormat="1" x14ac:dyDescent="0.4">
      <c r="A1162" s="178" t="s">
        <v>2334</v>
      </c>
      <c r="B1162" s="178"/>
      <c r="C1162" s="186">
        <v>34</v>
      </c>
      <c r="D1162" s="179">
        <v>45925</v>
      </c>
      <c r="E1162" s="180">
        <v>45966</v>
      </c>
      <c r="F1162" s="181">
        <v>845322.56</v>
      </c>
      <c r="G1162" s="182" t="s">
        <v>4235</v>
      </c>
      <c r="H1162" s="178" t="s">
        <v>4254</v>
      </c>
      <c r="I1162" s="178" t="s">
        <v>5179</v>
      </c>
      <c r="J1162" s="178" t="s">
        <v>182</v>
      </c>
      <c r="K1162" s="183"/>
      <c r="L1162" s="184" t="s">
        <v>688</v>
      </c>
      <c r="M1162" s="184" t="s">
        <v>183</v>
      </c>
      <c r="T1162" s="178"/>
    </row>
    <row r="1163" spans="1:20" s="185" customFormat="1" x14ac:dyDescent="0.4">
      <c r="A1163" s="178" t="s">
        <v>2334</v>
      </c>
      <c r="B1163" s="178"/>
      <c r="C1163" s="186">
        <v>35</v>
      </c>
      <c r="D1163" s="179">
        <v>45925</v>
      </c>
      <c r="E1163" s="180">
        <v>45966</v>
      </c>
      <c r="F1163" s="181">
        <v>71136.28</v>
      </c>
      <c r="G1163" s="182" t="s">
        <v>4235</v>
      </c>
      <c r="H1163" s="178" t="s">
        <v>4254</v>
      </c>
      <c r="I1163" s="178" t="s">
        <v>5180</v>
      </c>
      <c r="J1163" s="178" t="s">
        <v>174</v>
      </c>
      <c r="K1163" s="183"/>
      <c r="L1163" s="184" t="s">
        <v>688</v>
      </c>
      <c r="M1163" s="184" t="s">
        <v>175</v>
      </c>
      <c r="T1163" s="178"/>
    </row>
    <row r="1164" spans="1:20" s="185" customFormat="1" x14ac:dyDescent="0.4">
      <c r="A1164" s="178" t="s">
        <v>2334</v>
      </c>
      <c r="B1164" s="178"/>
      <c r="C1164" s="186">
        <v>36</v>
      </c>
      <c r="D1164" s="179">
        <v>45925</v>
      </c>
      <c r="E1164" s="180">
        <v>45966</v>
      </c>
      <c r="F1164" s="181">
        <v>109455.99</v>
      </c>
      <c r="G1164" s="182" t="s">
        <v>4235</v>
      </c>
      <c r="H1164" s="178" t="s">
        <v>4254</v>
      </c>
      <c r="I1164" s="178" t="s">
        <v>5181</v>
      </c>
      <c r="J1164" s="178" t="s">
        <v>194</v>
      </c>
      <c r="K1164" s="183"/>
      <c r="L1164" s="184" t="s">
        <v>688</v>
      </c>
      <c r="M1164" s="184" t="s">
        <v>195</v>
      </c>
      <c r="T1164" s="178"/>
    </row>
    <row r="1165" spans="1:20" s="185" customFormat="1" x14ac:dyDescent="0.4">
      <c r="A1165" s="178" t="s">
        <v>2334</v>
      </c>
      <c r="B1165" s="178"/>
      <c r="C1165" s="186">
        <v>37</v>
      </c>
      <c r="D1165" s="179">
        <v>45925</v>
      </c>
      <c r="E1165" s="180">
        <v>45966</v>
      </c>
      <c r="F1165" s="181">
        <v>1418464.68</v>
      </c>
      <c r="G1165" s="182" t="s">
        <v>4235</v>
      </c>
      <c r="H1165" s="178" t="s">
        <v>4254</v>
      </c>
      <c r="I1165" s="178" t="s">
        <v>5180</v>
      </c>
      <c r="J1165" s="178" t="s">
        <v>174</v>
      </c>
      <c r="K1165" s="183"/>
      <c r="L1165" s="184" t="s">
        <v>688</v>
      </c>
      <c r="M1165" s="184" t="s">
        <v>175</v>
      </c>
      <c r="T1165" s="178"/>
    </row>
    <row r="1166" spans="1:20" s="185" customFormat="1" x14ac:dyDescent="0.4">
      <c r="A1166" s="178" t="s">
        <v>2334</v>
      </c>
      <c r="B1166" s="178"/>
      <c r="C1166" s="186">
        <v>38</v>
      </c>
      <c r="D1166" s="179">
        <v>45925</v>
      </c>
      <c r="E1166" s="180">
        <v>45966</v>
      </c>
      <c r="F1166" s="181">
        <v>469012</v>
      </c>
      <c r="G1166" s="182" t="s">
        <v>4235</v>
      </c>
      <c r="H1166" s="178" t="s">
        <v>4254</v>
      </c>
      <c r="I1166" s="178" t="s">
        <v>5182</v>
      </c>
      <c r="J1166" s="178" t="s">
        <v>178</v>
      </c>
      <c r="K1166" s="183"/>
      <c r="L1166" s="184" t="s">
        <v>688</v>
      </c>
      <c r="M1166" s="184" t="s">
        <v>179</v>
      </c>
      <c r="T1166" s="178"/>
    </row>
    <row r="1167" spans="1:20" s="185" customFormat="1" x14ac:dyDescent="0.4">
      <c r="A1167" s="178" t="s">
        <v>2334</v>
      </c>
      <c r="B1167" s="178"/>
      <c r="C1167" s="186">
        <v>12025</v>
      </c>
      <c r="D1167" s="179">
        <v>45932</v>
      </c>
      <c r="E1167" s="180">
        <v>45966</v>
      </c>
      <c r="F1167" s="181">
        <v>8824.58</v>
      </c>
      <c r="G1167" s="182" t="s">
        <v>4238</v>
      </c>
      <c r="H1167" s="178" t="s">
        <v>4258</v>
      </c>
      <c r="I1167" s="178" t="s">
        <v>5183</v>
      </c>
      <c r="J1167" s="178" t="s">
        <v>176</v>
      </c>
      <c r="K1167" s="183"/>
      <c r="L1167" s="184" t="s">
        <v>688</v>
      </c>
      <c r="M1167" s="184" t="s">
        <v>177</v>
      </c>
      <c r="T1167" s="178"/>
    </row>
    <row r="1168" spans="1:20" s="185" customFormat="1" x14ac:dyDescent="0.4">
      <c r="A1168" s="178" t="s">
        <v>2334</v>
      </c>
      <c r="B1168" s="178"/>
      <c r="C1168" s="186">
        <v>12025</v>
      </c>
      <c r="D1168" s="179">
        <v>45932</v>
      </c>
      <c r="E1168" s="180">
        <v>45966</v>
      </c>
      <c r="F1168" s="181">
        <v>3125.73</v>
      </c>
      <c r="G1168" s="182" t="s">
        <v>4239</v>
      </c>
      <c r="H1168" s="178" t="s">
        <v>4259</v>
      </c>
      <c r="I1168" s="178" t="s">
        <v>5184</v>
      </c>
      <c r="J1168" s="178" t="s">
        <v>176</v>
      </c>
      <c r="K1168" s="183"/>
      <c r="L1168" s="184" t="s">
        <v>688</v>
      </c>
      <c r="M1168" s="184" t="s">
        <v>177</v>
      </c>
      <c r="T1168" s="178"/>
    </row>
    <row r="1169" spans="1:20" s="185" customFormat="1" x14ac:dyDescent="0.4">
      <c r="A1169" s="178" t="s">
        <v>2334</v>
      </c>
      <c r="B1169" s="178"/>
      <c r="C1169" s="186">
        <v>22025</v>
      </c>
      <c r="D1169" s="179">
        <v>45931</v>
      </c>
      <c r="E1169" s="180">
        <v>45966</v>
      </c>
      <c r="F1169" s="181">
        <v>10004.780000000001</v>
      </c>
      <c r="G1169" s="182" t="s">
        <v>4238</v>
      </c>
      <c r="H1169" s="178" t="s">
        <v>4258</v>
      </c>
      <c r="I1169" s="178" t="s">
        <v>5183</v>
      </c>
      <c r="J1169" s="178" t="s">
        <v>176</v>
      </c>
      <c r="K1169" s="183"/>
      <c r="L1169" s="184" t="s">
        <v>688</v>
      </c>
      <c r="M1169" s="184" t="s">
        <v>177</v>
      </c>
      <c r="T1169" s="178"/>
    </row>
    <row r="1170" spans="1:20" s="185" customFormat="1" x14ac:dyDescent="0.4">
      <c r="A1170" s="178" t="s">
        <v>2334</v>
      </c>
      <c r="B1170" s="178"/>
      <c r="C1170" s="186">
        <v>22025</v>
      </c>
      <c r="D1170" s="179">
        <v>45931</v>
      </c>
      <c r="E1170" s="180">
        <v>45966</v>
      </c>
      <c r="F1170" s="181">
        <v>3748.85</v>
      </c>
      <c r="G1170" s="182" t="s">
        <v>4239</v>
      </c>
      <c r="H1170" s="178" t="s">
        <v>4259</v>
      </c>
      <c r="I1170" s="178" t="s">
        <v>5184</v>
      </c>
      <c r="J1170" s="178" t="s">
        <v>176</v>
      </c>
      <c r="K1170" s="183"/>
      <c r="L1170" s="184" t="s">
        <v>688</v>
      </c>
      <c r="M1170" s="184" t="s">
        <v>177</v>
      </c>
      <c r="T1170" s="178"/>
    </row>
    <row r="1171" spans="1:20" s="185" customFormat="1" x14ac:dyDescent="0.4">
      <c r="A1171" s="178" t="s">
        <v>2334</v>
      </c>
      <c r="B1171" s="178"/>
      <c r="C1171" s="186">
        <v>32025</v>
      </c>
      <c r="D1171" s="179">
        <v>45931</v>
      </c>
      <c r="E1171" s="180">
        <v>45966</v>
      </c>
      <c r="F1171" s="181">
        <v>65283.66</v>
      </c>
      <c r="G1171" s="182" t="s">
        <v>4236</v>
      </c>
      <c r="H1171" s="178" t="s">
        <v>4256</v>
      </c>
      <c r="I1171" s="178" t="s">
        <v>5185</v>
      </c>
      <c r="J1171" s="178" t="s">
        <v>174</v>
      </c>
      <c r="K1171" s="183"/>
      <c r="L1171" s="184" t="s">
        <v>688</v>
      </c>
      <c r="M1171" s="184" t="s">
        <v>175</v>
      </c>
      <c r="T1171" s="178"/>
    </row>
    <row r="1172" spans="1:20" s="185" customFormat="1" x14ac:dyDescent="0.4">
      <c r="A1172" s="178" t="s">
        <v>2334</v>
      </c>
      <c r="B1172" s="178"/>
      <c r="C1172" s="186">
        <v>32025</v>
      </c>
      <c r="D1172" s="179">
        <v>45931</v>
      </c>
      <c r="E1172" s="180">
        <v>45966</v>
      </c>
      <c r="F1172" s="181">
        <v>7143.26</v>
      </c>
      <c r="G1172" s="182" t="s">
        <v>4239</v>
      </c>
      <c r="H1172" s="178" t="s">
        <v>4259</v>
      </c>
      <c r="I1172" s="178" t="s">
        <v>5186</v>
      </c>
      <c r="J1172" s="178" t="s">
        <v>174</v>
      </c>
      <c r="K1172" s="183"/>
      <c r="L1172" s="184" t="s">
        <v>688</v>
      </c>
      <c r="M1172" s="184" t="s">
        <v>175</v>
      </c>
      <c r="T1172" s="178"/>
    </row>
    <row r="1173" spans="1:20" s="185" customFormat="1" x14ac:dyDescent="0.4">
      <c r="A1173" s="178" t="s">
        <v>2334</v>
      </c>
      <c r="B1173" s="178"/>
      <c r="C1173" s="186">
        <v>32025</v>
      </c>
      <c r="D1173" s="179">
        <v>45931</v>
      </c>
      <c r="E1173" s="180">
        <v>45966</v>
      </c>
      <c r="F1173" s="181">
        <v>17030.84</v>
      </c>
      <c r="G1173" s="182" t="s">
        <v>4238</v>
      </c>
      <c r="H1173" s="178" t="s">
        <v>4258</v>
      </c>
      <c r="I1173" s="178" t="s">
        <v>5187</v>
      </c>
      <c r="J1173" s="178" t="s">
        <v>174</v>
      </c>
      <c r="K1173" s="183"/>
      <c r="L1173" s="184" t="s">
        <v>688</v>
      </c>
      <c r="M1173" s="184" t="s">
        <v>175</v>
      </c>
      <c r="T1173" s="178"/>
    </row>
    <row r="1174" spans="1:20" s="185" customFormat="1" x14ac:dyDescent="0.4">
      <c r="A1174" s="178" t="s">
        <v>2334</v>
      </c>
      <c r="B1174" s="178"/>
      <c r="C1174" s="186">
        <v>42025</v>
      </c>
      <c r="D1174" s="179">
        <v>45931</v>
      </c>
      <c r="E1174" s="180">
        <v>45966</v>
      </c>
      <c r="F1174" s="181">
        <v>65996.83</v>
      </c>
      <c r="G1174" s="182" t="s">
        <v>4236</v>
      </c>
      <c r="H1174" s="178" t="s">
        <v>4256</v>
      </c>
      <c r="I1174" s="178" t="s">
        <v>5185</v>
      </c>
      <c r="J1174" s="178" t="s">
        <v>174</v>
      </c>
      <c r="K1174" s="183"/>
      <c r="L1174" s="184" t="s">
        <v>688</v>
      </c>
      <c r="M1174" s="184" t="s">
        <v>175</v>
      </c>
      <c r="T1174" s="178"/>
    </row>
    <row r="1175" spans="1:20" s="185" customFormat="1" x14ac:dyDescent="0.4">
      <c r="A1175" s="178" t="s">
        <v>2334</v>
      </c>
      <c r="B1175" s="178"/>
      <c r="C1175" s="186">
        <v>42025</v>
      </c>
      <c r="D1175" s="179">
        <v>45931</v>
      </c>
      <c r="E1175" s="180">
        <v>45966</v>
      </c>
      <c r="F1175" s="181">
        <v>5196.75</v>
      </c>
      <c r="G1175" s="182" t="s">
        <v>4239</v>
      </c>
      <c r="H1175" s="178" t="s">
        <v>4259</v>
      </c>
      <c r="I1175" s="178" t="s">
        <v>5186</v>
      </c>
      <c r="J1175" s="178" t="s">
        <v>174</v>
      </c>
      <c r="K1175" s="183"/>
      <c r="L1175" s="184" t="s">
        <v>688</v>
      </c>
      <c r="M1175" s="184" t="s">
        <v>175</v>
      </c>
      <c r="T1175" s="178"/>
    </row>
    <row r="1176" spans="1:20" s="185" customFormat="1" x14ac:dyDescent="0.4">
      <c r="A1176" s="178" t="s">
        <v>2334</v>
      </c>
      <c r="B1176" s="178"/>
      <c r="C1176" s="186">
        <v>42025</v>
      </c>
      <c r="D1176" s="179">
        <v>45931</v>
      </c>
      <c r="E1176" s="180">
        <v>45966</v>
      </c>
      <c r="F1176" s="181">
        <v>18462.099999999999</v>
      </c>
      <c r="G1176" s="182" t="s">
        <v>4238</v>
      </c>
      <c r="H1176" s="178" t="s">
        <v>4258</v>
      </c>
      <c r="I1176" s="178" t="s">
        <v>5187</v>
      </c>
      <c r="J1176" s="178" t="s">
        <v>174</v>
      </c>
      <c r="K1176" s="183"/>
      <c r="L1176" s="184" t="s">
        <v>688</v>
      </c>
      <c r="M1176" s="184" t="s">
        <v>175</v>
      </c>
      <c r="T1176" s="178"/>
    </row>
    <row r="1177" spans="1:20" s="185" customFormat="1" x14ac:dyDescent="0.4">
      <c r="A1177" s="178" t="s">
        <v>2334</v>
      </c>
      <c r="B1177" s="178"/>
      <c r="C1177" s="186">
        <v>52025</v>
      </c>
      <c r="D1177" s="179">
        <v>45931</v>
      </c>
      <c r="E1177" s="180">
        <v>45966</v>
      </c>
      <c r="F1177" s="181">
        <v>9540.56</v>
      </c>
      <c r="G1177" s="182" t="s">
        <v>4238</v>
      </c>
      <c r="H1177" s="178" t="s">
        <v>4258</v>
      </c>
      <c r="I1177" s="178" t="s">
        <v>5188</v>
      </c>
      <c r="J1177" s="178" t="s">
        <v>178</v>
      </c>
      <c r="K1177" s="183"/>
      <c r="L1177" s="184" t="s">
        <v>688</v>
      </c>
      <c r="M1177" s="184" t="s">
        <v>179</v>
      </c>
      <c r="T1177" s="178"/>
    </row>
    <row r="1178" spans="1:20" s="185" customFormat="1" x14ac:dyDescent="0.4">
      <c r="A1178" s="178" t="s">
        <v>2334</v>
      </c>
      <c r="B1178" s="178"/>
      <c r="C1178" s="186">
        <v>52025</v>
      </c>
      <c r="D1178" s="179">
        <v>45931</v>
      </c>
      <c r="E1178" s="180">
        <v>45966</v>
      </c>
      <c r="F1178" s="181">
        <v>1341.77</v>
      </c>
      <c r="G1178" s="182" t="s">
        <v>4239</v>
      </c>
      <c r="H1178" s="178" t="s">
        <v>4259</v>
      </c>
      <c r="I1178" s="178" t="s">
        <v>5189</v>
      </c>
      <c r="J1178" s="178" t="s">
        <v>178</v>
      </c>
      <c r="K1178" s="183"/>
      <c r="L1178" s="184" t="s">
        <v>688</v>
      </c>
      <c r="M1178" s="184" t="s">
        <v>179</v>
      </c>
      <c r="T1178" s="178"/>
    </row>
    <row r="1179" spans="1:20" s="185" customFormat="1" x14ac:dyDescent="0.4">
      <c r="A1179" s="178" t="s">
        <v>2334</v>
      </c>
      <c r="B1179" s="178"/>
      <c r="C1179" s="186">
        <v>62025</v>
      </c>
      <c r="D1179" s="179">
        <v>45931</v>
      </c>
      <c r="E1179" s="180">
        <v>45966</v>
      </c>
      <c r="F1179" s="181">
        <v>1272.92</v>
      </c>
      <c r="G1179" s="182" t="s">
        <v>4239</v>
      </c>
      <c r="H1179" s="178" t="s">
        <v>4259</v>
      </c>
      <c r="I1179" s="178" t="s">
        <v>5190</v>
      </c>
      <c r="J1179" s="178" t="s">
        <v>172</v>
      </c>
      <c r="K1179" s="183"/>
      <c r="L1179" s="184" t="s">
        <v>688</v>
      </c>
      <c r="M1179" s="184" t="s">
        <v>173</v>
      </c>
      <c r="T1179" s="178"/>
    </row>
    <row r="1180" spans="1:20" s="185" customFormat="1" x14ac:dyDescent="0.4">
      <c r="A1180" s="178" t="s">
        <v>2335</v>
      </c>
      <c r="B1180" s="178"/>
      <c r="C1180" s="186">
        <v>100067612025</v>
      </c>
      <c r="D1180" s="179">
        <v>45901</v>
      </c>
      <c r="E1180" s="180">
        <v>45966</v>
      </c>
      <c r="F1180" s="181">
        <v>3665.94</v>
      </c>
      <c r="G1180" s="182" t="s">
        <v>4238</v>
      </c>
      <c r="H1180" s="178" t="s">
        <v>4258</v>
      </c>
      <c r="I1180" s="178" t="s">
        <v>5191</v>
      </c>
      <c r="J1180" s="178" t="s">
        <v>406</v>
      </c>
      <c r="K1180" s="183"/>
      <c r="L1180" s="184" t="s">
        <v>688</v>
      </c>
      <c r="M1180" s="184" t="s">
        <v>407</v>
      </c>
      <c r="T1180" s="178"/>
    </row>
    <row r="1181" spans="1:20" s="185" customFormat="1" x14ac:dyDescent="0.4">
      <c r="A1181" s="178" t="s">
        <v>2335</v>
      </c>
      <c r="B1181" s="178"/>
      <c r="C1181" s="186">
        <v>100067612025</v>
      </c>
      <c r="D1181" s="179">
        <v>45901</v>
      </c>
      <c r="E1181" s="180">
        <v>45966</v>
      </c>
      <c r="F1181" s="181">
        <v>251.64</v>
      </c>
      <c r="G1181" s="182" t="s">
        <v>4239</v>
      </c>
      <c r="H1181" s="178" t="s">
        <v>4259</v>
      </c>
      <c r="I1181" s="178" t="s">
        <v>5192</v>
      </c>
      <c r="J1181" s="178" t="s">
        <v>406</v>
      </c>
      <c r="K1181" s="183"/>
      <c r="L1181" s="184" t="s">
        <v>688</v>
      </c>
      <c r="M1181" s="184" t="s">
        <v>407</v>
      </c>
      <c r="T1181" s="178"/>
    </row>
    <row r="1182" spans="1:20" s="185" customFormat="1" x14ac:dyDescent="0.4">
      <c r="A1182" s="178" t="s">
        <v>2335</v>
      </c>
      <c r="B1182" s="178"/>
      <c r="C1182" s="186">
        <v>620056092025</v>
      </c>
      <c r="D1182" s="179">
        <v>45923</v>
      </c>
      <c r="E1182" s="180">
        <v>45966</v>
      </c>
      <c r="F1182" s="181">
        <v>3159.2</v>
      </c>
      <c r="G1182" s="182" t="s">
        <v>4238</v>
      </c>
      <c r="H1182" s="178" t="s">
        <v>4258</v>
      </c>
      <c r="I1182" s="178" t="s">
        <v>5193</v>
      </c>
      <c r="J1182" s="178" t="s">
        <v>300</v>
      </c>
      <c r="K1182" s="183"/>
      <c r="L1182" s="184" t="s">
        <v>688</v>
      </c>
      <c r="M1182" s="184" t="s">
        <v>301</v>
      </c>
      <c r="T1182" s="178"/>
    </row>
    <row r="1183" spans="1:20" s="185" customFormat="1" x14ac:dyDescent="0.4">
      <c r="A1183" s="178" t="s">
        <v>2335</v>
      </c>
      <c r="B1183" s="178"/>
      <c r="C1183" s="186">
        <v>620056092025</v>
      </c>
      <c r="D1183" s="179">
        <v>45923</v>
      </c>
      <c r="E1183" s="180">
        <v>45966</v>
      </c>
      <c r="F1183" s="181">
        <v>2635.65</v>
      </c>
      <c r="G1183" s="182" t="s">
        <v>4239</v>
      </c>
      <c r="H1183" s="178" t="s">
        <v>4259</v>
      </c>
      <c r="I1183" s="178" t="s">
        <v>5194</v>
      </c>
      <c r="J1183" s="178" t="s">
        <v>300</v>
      </c>
      <c r="K1183" s="183"/>
      <c r="L1183" s="184" t="s">
        <v>688</v>
      </c>
      <c r="M1183" s="184" t="s">
        <v>301</v>
      </c>
      <c r="T1183" s="178"/>
    </row>
    <row r="1184" spans="1:20" s="185" customFormat="1" x14ac:dyDescent="0.4">
      <c r="A1184" s="178" t="s">
        <v>2335</v>
      </c>
      <c r="B1184" s="178"/>
      <c r="C1184" s="186">
        <v>620061762025</v>
      </c>
      <c r="D1184" s="179">
        <v>45923</v>
      </c>
      <c r="E1184" s="180">
        <v>45966</v>
      </c>
      <c r="F1184" s="181">
        <v>3405.93</v>
      </c>
      <c r="G1184" s="182" t="s">
        <v>4238</v>
      </c>
      <c r="H1184" s="178" t="s">
        <v>4258</v>
      </c>
      <c r="I1184" s="178" t="s">
        <v>5195</v>
      </c>
      <c r="J1184" s="178" t="s">
        <v>308</v>
      </c>
      <c r="K1184" s="183"/>
      <c r="L1184" s="184" t="s">
        <v>688</v>
      </c>
      <c r="M1184" s="184" t="s">
        <v>309</v>
      </c>
      <c r="T1184" s="178"/>
    </row>
    <row r="1185" spans="1:20" s="185" customFormat="1" x14ac:dyDescent="0.4">
      <c r="A1185" s="178" t="s">
        <v>2335</v>
      </c>
      <c r="B1185" s="178"/>
      <c r="C1185" s="186">
        <v>620061762025</v>
      </c>
      <c r="D1185" s="179">
        <v>45923</v>
      </c>
      <c r="E1185" s="180">
        <v>45966</v>
      </c>
      <c r="F1185" s="181">
        <v>982.58</v>
      </c>
      <c r="G1185" s="182" t="s">
        <v>4239</v>
      </c>
      <c r="H1185" s="178" t="s">
        <v>4259</v>
      </c>
      <c r="I1185" s="178" t="s">
        <v>5196</v>
      </c>
      <c r="J1185" s="178" t="s">
        <v>308</v>
      </c>
      <c r="K1185" s="183"/>
      <c r="L1185" s="184" t="s">
        <v>688</v>
      </c>
      <c r="M1185" s="184" t="s">
        <v>309</v>
      </c>
      <c r="T1185" s="178"/>
    </row>
    <row r="1186" spans="1:20" s="185" customFormat="1" x14ac:dyDescent="0.4">
      <c r="A1186" s="178" t="s">
        <v>2335</v>
      </c>
      <c r="B1186" s="178"/>
      <c r="C1186" s="186">
        <v>620097872025</v>
      </c>
      <c r="D1186" s="179">
        <v>45931</v>
      </c>
      <c r="E1186" s="180">
        <v>45966</v>
      </c>
      <c r="F1186" s="181">
        <v>3043.2</v>
      </c>
      <c r="G1186" s="182" t="s">
        <v>4238</v>
      </c>
      <c r="H1186" s="178" t="s">
        <v>4258</v>
      </c>
      <c r="I1186" s="178" t="s">
        <v>5197</v>
      </c>
      <c r="J1186" s="178" t="s">
        <v>304</v>
      </c>
      <c r="K1186" s="183"/>
      <c r="L1186" s="184" t="s">
        <v>688</v>
      </c>
      <c r="M1186" s="184" t="s">
        <v>305</v>
      </c>
      <c r="T1186" s="178"/>
    </row>
    <row r="1187" spans="1:20" s="185" customFormat="1" x14ac:dyDescent="0.4">
      <c r="A1187" s="178" t="s">
        <v>2335</v>
      </c>
      <c r="B1187" s="178"/>
      <c r="C1187" s="186">
        <v>620097872025</v>
      </c>
      <c r="D1187" s="179">
        <v>45931</v>
      </c>
      <c r="E1187" s="180">
        <v>45966</v>
      </c>
      <c r="F1187" s="181">
        <v>2443.14</v>
      </c>
      <c r="G1187" s="182" t="s">
        <v>4239</v>
      </c>
      <c r="H1187" s="178" t="s">
        <v>4259</v>
      </c>
      <c r="I1187" s="178" t="s">
        <v>5198</v>
      </c>
      <c r="J1187" s="178" t="s">
        <v>304</v>
      </c>
      <c r="K1187" s="183"/>
      <c r="L1187" s="184" t="s">
        <v>688</v>
      </c>
      <c r="M1187" s="184" t="s">
        <v>305</v>
      </c>
      <c r="T1187" s="178"/>
    </row>
    <row r="1188" spans="1:20" s="185" customFormat="1" x14ac:dyDescent="0.4">
      <c r="A1188" s="178" t="s">
        <v>2335</v>
      </c>
      <c r="B1188" s="178"/>
      <c r="C1188" s="186">
        <v>640097872025</v>
      </c>
      <c r="D1188" s="179">
        <v>45936</v>
      </c>
      <c r="E1188" s="180">
        <v>45966</v>
      </c>
      <c r="F1188" s="181">
        <v>660.11</v>
      </c>
      <c r="G1188" s="182" t="s">
        <v>4238</v>
      </c>
      <c r="H1188" s="178" t="s">
        <v>4258</v>
      </c>
      <c r="I1188" s="178" t="s">
        <v>5197</v>
      </c>
      <c r="J1188" s="178" t="s">
        <v>304</v>
      </c>
      <c r="K1188" s="183"/>
      <c r="L1188" s="184" t="s">
        <v>688</v>
      </c>
      <c r="M1188" s="184" t="s">
        <v>305</v>
      </c>
      <c r="T1188" s="178"/>
    </row>
    <row r="1189" spans="1:20" s="185" customFormat="1" x14ac:dyDescent="0.4">
      <c r="A1189" s="178" t="s">
        <v>2335</v>
      </c>
      <c r="B1189" s="178"/>
      <c r="C1189" s="186">
        <v>640097872025</v>
      </c>
      <c r="D1189" s="179">
        <v>45936</v>
      </c>
      <c r="E1189" s="180">
        <v>45966</v>
      </c>
      <c r="F1189" s="181">
        <v>452.07</v>
      </c>
      <c r="G1189" s="182" t="s">
        <v>4239</v>
      </c>
      <c r="H1189" s="178" t="s">
        <v>4259</v>
      </c>
      <c r="I1189" s="178" t="s">
        <v>5198</v>
      </c>
      <c r="J1189" s="178" t="s">
        <v>304</v>
      </c>
      <c r="K1189" s="183"/>
      <c r="L1189" s="184" t="s">
        <v>688</v>
      </c>
      <c r="M1189" s="184" t="s">
        <v>305</v>
      </c>
      <c r="T1189" s="178"/>
    </row>
    <row r="1190" spans="1:20" s="185" customFormat="1" x14ac:dyDescent="0.4">
      <c r="A1190" s="178" t="s">
        <v>2335</v>
      </c>
      <c r="B1190" s="178"/>
      <c r="C1190" s="186">
        <v>660107932025</v>
      </c>
      <c r="D1190" s="179">
        <v>45923</v>
      </c>
      <c r="E1190" s="180">
        <v>45966</v>
      </c>
      <c r="F1190" s="181">
        <v>250.72</v>
      </c>
      <c r="G1190" s="182" t="s">
        <v>4239</v>
      </c>
      <c r="H1190" s="178" t="s">
        <v>4259</v>
      </c>
      <c r="I1190" s="178" t="s">
        <v>5199</v>
      </c>
      <c r="J1190" s="178" t="s">
        <v>324</v>
      </c>
      <c r="K1190" s="183"/>
      <c r="L1190" s="184" t="s">
        <v>688</v>
      </c>
      <c r="M1190" s="184" t="s">
        <v>325</v>
      </c>
      <c r="T1190" s="178"/>
    </row>
    <row r="1191" spans="1:20" s="185" customFormat="1" x14ac:dyDescent="0.4">
      <c r="A1191" s="178" t="s">
        <v>2335</v>
      </c>
      <c r="B1191" s="178"/>
      <c r="C1191" s="186">
        <v>660107932025</v>
      </c>
      <c r="D1191" s="179">
        <v>45923</v>
      </c>
      <c r="E1191" s="180">
        <v>45966</v>
      </c>
      <c r="F1191" s="181">
        <v>904.02</v>
      </c>
      <c r="G1191" s="182" t="s">
        <v>4238</v>
      </c>
      <c r="H1191" s="178" t="s">
        <v>4258</v>
      </c>
      <c r="I1191" s="178" t="s">
        <v>5200</v>
      </c>
      <c r="J1191" s="178" t="s">
        <v>324</v>
      </c>
      <c r="K1191" s="183"/>
      <c r="L1191" s="184" t="s">
        <v>688</v>
      </c>
      <c r="M1191" s="184" t="s">
        <v>325</v>
      </c>
      <c r="T1191" s="178"/>
    </row>
    <row r="1192" spans="1:20" s="185" customFormat="1" x14ac:dyDescent="0.4">
      <c r="A1192" s="178" t="s">
        <v>2335</v>
      </c>
      <c r="B1192" s="178"/>
      <c r="C1192" s="186">
        <v>760046372025</v>
      </c>
      <c r="D1192" s="179">
        <v>45931</v>
      </c>
      <c r="E1192" s="180">
        <v>45966</v>
      </c>
      <c r="F1192" s="181">
        <v>1914.88</v>
      </c>
      <c r="G1192" s="182" t="s">
        <v>4239</v>
      </c>
      <c r="H1192" s="178" t="s">
        <v>4259</v>
      </c>
      <c r="I1192" s="178" t="s">
        <v>5201</v>
      </c>
      <c r="J1192" s="178" t="s">
        <v>314</v>
      </c>
      <c r="K1192" s="183"/>
      <c r="L1192" s="184" t="s">
        <v>688</v>
      </c>
      <c r="M1192" s="184" t="s">
        <v>315</v>
      </c>
      <c r="T1192" s="178"/>
    </row>
    <row r="1193" spans="1:20" s="185" customFormat="1" x14ac:dyDescent="0.4">
      <c r="A1193" s="178" t="s">
        <v>2335</v>
      </c>
      <c r="B1193" s="178"/>
      <c r="C1193" s="186">
        <v>770046372025</v>
      </c>
      <c r="D1193" s="179">
        <v>45923</v>
      </c>
      <c r="E1193" s="180">
        <v>45966</v>
      </c>
      <c r="F1193" s="181">
        <v>1812.29</v>
      </c>
      <c r="G1193" s="182" t="s">
        <v>4238</v>
      </c>
      <c r="H1193" s="178" t="s">
        <v>4258</v>
      </c>
      <c r="I1193" s="178" t="s">
        <v>5202</v>
      </c>
      <c r="J1193" s="178" t="s">
        <v>314</v>
      </c>
      <c r="K1193" s="183"/>
      <c r="L1193" s="184" t="s">
        <v>688</v>
      </c>
      <c r="M1193" s="184" t="s">
        <v>315</v>
      </c>
      <c r="T1193" s="178"/>
    </row>
    <row r="1194" spans="1:20" s="185" customFormat="1" x14ac:dyDescent="0.4">
      <c r="A1194" s="178" t="s">
        <v>2335</v>
      </c>
      <c r="B1194" s="178"/>
      <c r="C1194" s="186">
        <v>6210001352025</v>
      </c>
      <c r="D1194" s="179">
        <v>45890</v>
      </c>
      <c r="E1194" s="180">
        <v>45966</v>
      </c>
      <c r="F1194" s="181">
        <v>764.26</v>
      </c>
      <c r="G1194" s="182" t="s">
        <v>4238</v>
      </c>
      <c r="H1194" s="178" t="s">
        <v>4258</v>
      </c>
      <c r="I1194" s="178" t="s">
        <v>5203</v>
      </c>
      <c r="J1194" s="178" t="s">
        <v>346</v>
      </c>
      <c r="K1194" s="183"/>
      <c r="L1194" s="184" t="s">
        <v>688</v>
      </c>
      <c r="M1194" s="184" t="s">
        <v>347</v>
      </c>
      <c r="T1194" s="178"/>
    </row>
    <row r="1195" spans="1:20" s="185" customFormat="1" x14ac:dyDescent="0.4">
      <c r="A1195" s="178" t="s">
        <v>2335</v>
      </c>
      <c r="B1195" s="178"/>
      <c r="C1195" s="186">
        <v>6210001352025</v>
      </c>
      <c r="D1195" s="179">
        <v>45890</v>
      </c>
      <c r="E1195" s="180">
        <v>45966</v>
      </c>
      <c r="F1195" s="181">
        <v>90.09</v>
      </c>
      <c r="G1195" s="182" t="s">
        <v>4239</v>
      </c>
      <c r="H1195" s="178" t="s">
        <v>4259</v>
      </c>
      <c r="I1195" s="178" t="s">
        <v>5204</v>
      </c>
      <c r="J1195" s="178" t="s">
        <v>346</v>
      </c>
      <c r="K1195" s="183"/>
      <c r="L1195" s="184" t="s">
        <v>688</v>
      </c>
      <c r="M1195" s="184" t="s">
        <v>347</v>
      </c>
      <c r="T1195" s="178"/>
    </row>
    <row r="1196" spans="1:20" s="185" customFormat="1" x14ac:dyDescent="0.4">
      <c r="A1196" s="178" t="s">
        <v>2335</v>
      </c>
      <c r="B1196" s="178"/>
      <c r="C1196" s="186">
        <v>6410001352025</v>
      </c>
      <c r="D1196" s="179">
        <v>45931</v>
      </c>
      <c r="E1196" s="180">
        <v>45966</v>
      </c>
      <c r="F1196" s="181">
        <v>138.56</v>
      </c>
      <c r="G1196" s="182" t="s">
        <v>4239</v>
      </c>
      <c r="H1196" s="178" t="s">
        <v>4259</v>
      </c>
      <c r="I1196" s="178" t="s">
        <v>5205</v>
      </c>
      <c r="J1196" s="178" t="s">
        <v>338</v>
      </c>
      <c r="K1196" s="183"/>
      <c r="L1196" s="184" t="s">
        <v>688</v>
      </c>
      <c r="M1196" s="184" t="s">
        <v>339</v>
      </c>
      <c r="T1196" s="178"/>
    </row>
    <row r="1197" spans="1:20" s="185" customFormat="1" x14ac:dyDescent="0.4">
      <c r="A1197" s="178" t="s">
        <v>2335</v>
      </c>
      <c r="B1197" s="178"/>
      <c r="C1197" s="186">
        <v>6410001352025</v>
      </c>
      <c r="D1197" s="179">
        <v>45931</v>
      </c>
      <c r="E1197" s="180">
        <v>45966</v>
      </c>
      <c r="F1197" s="181">
        <v>512.07000000000005</v>
      </c>
      <c r="G1197" s="182" t="s">
        <v>4238</v>
      </c>
      <c r="H1197" s="178" t="s">
        <v>4258</v>
      </c>
      <c r="I1197" s="178" t="s">
        <v>5206</v>
      </c>
      <c r="J1197" s="178" t="s">
        <v>338</v>
      </c>
      <c r="K1197" s="183"/>
      <c r="L1197" s="184" t="s">
        <v>688</v>
      </c>
      <c r="M1197" s="184" t="s">
        <v>339</v>
      </c>
      <c r="T1197" s="178"/>
    </row>
    <row r="1198" spans="1:20" s="185" customFormat="1" x14ac:dyDescent="0.4">
      <c r="A1198" s="178" t="s">
        <v>2335</v>
      </c>
      <c r="B1198" s="178"/>
      <c r="C1198" s="186">
        <v>6420001352025</v>
      </c>
      <c r="D1198" s="179">
        <v>45931</v>
      </c>
      <c r="E1198" s="180">
        <v>45966</v>
      </c>
      <c r="F1198" s="181">
        <v>4838.4399999999996</v>
      </c>
      <c r="G1198" s="182" t="s">
        <v>4238</v>
      </c>
      <c r="H1198" s="178" t="s">
        <v>4258</v>
      </c>
      <c r="I1198" s="178" t="s">
        <v>5207</v>
      </c>
      <c r="J1198" s="178" t="s">
        <v>282</v>
      </c>
      <c r="K1198" s="183"/>
      <c r="L1198" s="184" t="s">
        <v>688</v>
      </c>
      <c r="M1198" s="184" t="s">
        <v>283</v>
      </c>
      <c r="T1198" s="178"/>
    </row>
    <row r="1199" spans="1:20" s="185" customFormat="1" x14ac:dyDescent="0.4">
      <c r="A1199" s="178" t="s">
        <v>2335</v>
      </c>
      <c r="B1199" s="178"/>
      <c r="C1199" s="186">
        <v>6420001352025</v>
      </c>
      <c r="D1199" s="179">
        <v>45931</v>
      </c>
      <c r="E1199" s="180">
        <v>45966</v>
      </c>
      <c r="F1199" s="181">
        <v>629.59</v>
      </c>
      <c r="G1199" s="182" t="s">
        <v>4239</v>
      </c>
      <c r="H1199" s="178" t="s">
        <v>4259</v>
      </c>
      <c r="I1199" s="178" t="s">
        <v>5208</v>
      </c>
      <c r="J1199" s="178" t="s">
        <v>282</v>
      </c>
      <c r="K1199" s="183"/>
      <c r="L1199" s="184" t="s">
        <v>688</v>
      </c>
      <c r="M1199" s="184" t="s">
        <v>283</v>
      </c>
      <c r="T1199" s="178"/>
    </row>
    <row r="1200" spans="1:20" s="185" customFormat="1" x14ac:dyDescent="0.4">
      <c r="A1200" s="178" t="s">
        <v>2335</v>
      </c>
      <c r="B1200" s="178"/>
      <c r="C1200" s="186">
        <v>6430001352025</v>
      </c>
      <c r="D1200" s="179">
        <v>45931</v>
      </c>
      <c r="E1200" s="180">
        <v>45966</v>
      </c>
      <c r="F1200" s="181">
        <v>122.18</v>
      </c>
      <c r="G1200" s="182" t="s">
        <v>4239</v>
      </c>
      <c r="H1200" s="178" t="s">
        <v>4259</v>
      </c>
      <c r="I1200" s="178" t="s">
        <v>5209</v>
      </c>
      <c r="J1200" s="178" t="s">
        <v>284</v>
      </c>
      <c r="K1200" s="183"/>
      <c r="L1200" s="184" t="s">
        <v>688</v>
      </c>
      <c r="M1200" s="184" t="s">
        <v>285</v>
      </c>
      <c r="T1200" s="178"/>
    </row>
    <row r="1201" spans="1:20" s="185" customFormat="1" x14ac:dyDescent="0.4">
      <c r="A1201" s="178" t="s">
        <v>2335</v>
      </c>
      <c r="B1201" s="178"/>
      <c r="C1201" s="186">
        <v>6450001352025</v>
      </c>
      <c r="D1201" s="179">
        <v>45931</v>
      </c>
      <c r="E1201" s="180">
        <v>45966</v>
      </c>
      <c r="F1201" s="181">
        <v>115.46</v>
      </c>
      <c r="G1201" s="182" t="s">
        <v>4239</v>
      </c>
      <c r="H1201" s="178" t="s">
        <v>4259</v>
      </c>
      <c r="I1201" s="178" t="s">
        <v>5210</v>
      </c>
      <c r="J1201" s="178" t="s">
        <v>286</v>
      </c>
      <c r="K1201" s="183"/>
      <c r="L1201" s="184" t="s">
        <v>688</v>
      </c>
      <c r="M1201" s="184" t="s">
        <v>287</v>
      </c>
      <c r="T1201" s="178"/>
    </row>
    <row r="1202" spans="1:20" s="185" customFormat="1" x14ac:dyDescent="0.4">
      <c r="A1202" s="178" t="s">
        <v>2335</v>
      </c>
      <c r="B1202" s="178"/>
      <c r="C1202" s="186">
        <v>6450001352025</v>
      </c>
      <c r="D1202" s="179">
        <v>45931</v>
      </c>
      <c r="E1202" s="180">
        <v>45966</v>
      </c>
      <c r="F1202" s="181">
        <v>614.92999999999995</v>
      </c>
      <c r="G1202" s="182" t="s">
        <v>4238</v>
      </c>
      <c r="H1202" s="178" t="s">
        <v>4258</v>
      </c>
      <c r="I1202" s="178" t="s">
        <v>5211</v>
      </c>
      <c r="J1202" s="178" t="s">
        <v>286</v>
      </c>
      <c r="K1202" s="183"/>
      <c r="L1202" s="184" t="s">
        <v>688</v>
      </c>
      <c r="M1202" s="184" t="s">
        <v>287</v>
      </c>
      <c r="T1202" s="178"/>
    </row>
    <row r="1203" spans="1:20" s="185" customFormat="1" x14ac:dyDescent="0.4">
      <c r="A1203" s="178" t="s">
        <v>2335</v>
      </c>
      <c r="B1203" s="178"/>
      <c r="C1203" s="186">
        <v>6510001352025</v>
      </c>
      <c r="D1203" s="179">
        <v>45931</v>
      </c>
      <c r="E1203" s="180">
        <v>45966</v>
      </c>
      <c r="F1203" s="181">
        <v>1599.74</v>
      </c>
      <c r="G1203" s="182" t="s">
        <v>4238</v>
      </c>
      <c r="H1203" s="178" t="s">
        <v>4258</v>
      </c>
      <c r="I1203" s="178" t="s">
        <v>5212</v>
      </c>
      <c r="J1203" s="178" t="s">
        <v>466</v>
      </c>
      <c r="K1203" s="183"/>
      <c r="L1203" s="184" t="s">
        <v>688</v>
      </c>
      <c r="M1203" s="184" t="s">
        <v>467</v>
      </c>
      <c r="T1203" s="178"/>
    </row>
    <row r="1204" spans="1:20" s="185" customFormat="1" x14ac:dyDescent="0.4">
      <c r="A1204" s="178" t="s">
        <v>2335</v>
      </c>
      <c r="B1204" s="178"/>
      <c r="C1204" s="186">
        <v>6510001352025</v>
      </c>
      <c r="D1204" s="179">
        <v>45931</v>
      </c>
      <c r="E1204" s="180">
        <v>45966</v>
      </c>
      <c r="F1204" s="181">
        <v>138.56</v>
      </c>
      <c r="G1204" s="182" t="s">
        <v>4239</v>
      </c>
      <c r="H1204" s="178" t="s">
        <v>4259</v>
      </c>
      <c r="I1204" s="178" t="s">
        <v>5213</v>
      </c>
      <c r="J1204" s="178" t="s">
        <v>466</v>
      </c>
      <c r="K1204" s="183"/>
      <c r="L1204" s="184" t="s">
        <v>688</v>
      </c>
      <c r="M1204" s="184" t="s">
        <v>467</v>
      </c>
      <c r="T1204" s="178"/>
    </row>
    <row r="1205" spans="1:20" s="185" customFormat="1" x14ac:dyDescent="0.4">
      <c r="A1205" s="178" t="s">
        <v>2335</v>
      </c>
      <c r="B1205" s="178"/>
      <c r="C1205" s="186">
        <v>6560001352025</v>
      </c>
      <c r="D1205" s="179">
        <v>45923</v>
      </c>
      <c r="E1205" s="180">
        <v>45966</v>
      </c>
      <c r="F1205" s="181">
        <v>2052.33</v>
      </c>
      <c r="G1205" s="182" t="s">
        <v>4238</v>
      </c>
      <c r="H1205" s="178" t="s">
        <v>4258</v>
      </c>
      <c r="I1205" s="178" t="s">
        <v>5214</v>
      </c>
      <c r="J1205" s="178" t="s">
        <v>322</v>
      </c>
      <c r="K1205" s="183"/>
      <c r="L1205" s="184" t="s">
        <v>688</v>
      </c>
      <c r="M1205" s="184" t="s">
        <v>323</v>
      </c>
      <c r="T1205" s="178"/>
    </row>
    <row r="1206" spans="1:20" s="185" customFormat="1" x14ac:dyDescent="0.4">
      <c r="A1206" s="178" t="s">
        <v>2335</v>
      </c>
      <c r="B1206" s="178"/>
      <c r="C1206" s="186">
        <v>6590001352025</v>
      </c>
      <c r="D1206" s="179">
        <v>45923</v>
      </c>
      <c r="E1206" s="180">
        <v>45966</v>
      </c>
      <c r="F1206" s="181">
        <v>4.47</v>
      </c>
      <c r="G1206" s="182" t="s">
        <v>4239</v>
      </c>
      <c r="H1206" s="178" t="s">
        <v>4259</v>
      </c>
      <c r="I1206" s="178" t="s">
        <v>5205</v>
      </c>
      <c r="J1206" s="178" t="s">
        <v>338</v>
      </c>
      <c r="K1206" s="183"/>
      <c r="L1206" s="184" t="s">
        <v>688</v>
      </c>
      <c r="M1206" s="184" t="s">
        <v>339</v>
      </c>
      <c r="T1206" s="178"/>
    </row>
    <row r="1207" spans="1:20" s="185" customFormat="1" x14ac:dyDescent="0.4">
      <c r="A1207" s="178" t="s">
        <v>2335</v>
      </c>
      <c r="B1207" s="178"/>
      <c r="C1207" s="186">
        <v>6690001352025</v>
      </c>
      <c r="D1207" s="179">
        <v>45925</v>
      </c>
      <c r="E1207" s="180">
        <v>45966</v>
      </c>
      <c r="F1207" s="181">
        <v>1497.08</v>
      </c>
      <c r="G1207" s="182" t="s">
        <v>4238</v>
      </c>
      <c r="H1207" s="178" t="s">
        <v>4258</v>
      </c>
      <c r="I1207" s="178" t="s">
        <v>5215</v>
      </c>
      <c r="J1207" s="178" t="s">
        <v>326</v>
      </c>
      <c r="K1207" s="183"/>
      <c r="L1207" s="184" t="s">
        <v>688</v>
      </c>
      <c r="M1207" s="184" t="s">
        <v>327</v>
      </c>
      <c r="T1207" s="178"/>
    </row>
    <row r="1208" spans="1:20" s="185" customFormat="1" x14ac:dyDescent="0.4">
      <c r="A1208" s="178" t="s">
        <v>2335</v>
      </c>
      <c r="B1208" s="178"/>
      <c r="C1208" s="186">
        <v>6690001352025</v>
      </c>
      <c r="D1208" s="179">
        <v>45925</v>
      </c>
      <c r="E1208" s="180">
        <v>45966</v>
      </c>
      <c r="F1208" s="181">
        <v>397.1</v>
      </c>
      <c r="G1208" s="182" t="s">
        <v>4239</v>
      </c>
      <c r="H1208" s="178" t="s">
        <v>4259</v>
      </c>
      <c r="I1208" s="178" t="s">
        <v>5216</v>
      </c>
      <c r="J1208" s="178" t="s">
        <v>326</v>
      </c>
      <c r="K1208" s="183"/>
      <c r="L1208" s="184" t="s">
        <v>688</v>
      </c>
      <c r="M1208" s="184" t="s">
        <v>327</v>
      </c>
      <c r="T1208" s="178"/>
    </row>
    <row r="1209" spans="1:20" s="185" customFormat="1" x14ac:dyDescent="0.4">
      <c r="A1209" s="178" t="s">
        <v>2335</v>
      </c>
      <c r="B1209" s="178"/>
      <c r="C1209" s="186">
        <v>6720001352025</v>
      </c>
      <c r="D1209" s="179">
        <v>45936</v>
      </c>
      <c r="E1209" s="180">
        <v>45966</v>
      </c>
      <c r="F1209" s="181">
        <v>828.83</v>
      </c>
      <c r="G1209" s="182" t="s">
        <v>4238</v>
      </c>
      <c r="H1209" s="178" t="s">
        <v>4258</v>
      </c>
      <c r="I1209" s="178" t="s">
        <v>5217</v>
      </c>
      <c r="J1209" s="178" t="s">
        <v>440</v>
      </c>
      <c r="K1209" s="183"/>
      <c r="L1209" s="184" t="s">
        <v>688</v>
      </c>
      <c r="M1209" s="184" t="s">
        <v>441</v>
      </c>
      <c r="T1209" s="178"/>
    </row>
    <row r="1210" spans="1:20" s="185" customFormat="1" x14ac:dyDescent="0.4">
      <c r="A1210" s="178" t="s">
        <v>2335</v>
      </c>
      <c r="B1210" s="178"/>
      <c r="C1210" s="186">
        <v>6720001352025</v>
      </c>
      <c r="D1210" s="179">
        <v>45936</v>
      </c>
      <c r="E1210" s="180">
        <v>45966</v>
      </c>
      <c r="F1210" s="181">
        <v>242.94</v>
      </c>
      <c r="G1210" s="182" t="s">
        <v>4239</v>
      </c>
      <c r="H1210" s="178" t="s">
        <v>4259</v>
      </c>
      <c r="I1210" s="178" t="s">
        <v>5218</v>
      </c>
      <c r="J1210" s="178" t="s">
        <v>440</v>
      </c>
      <c r="K1210" s="183"/>
      <c r="L1210" s="184" t="s">
        <v>688</v>
      </c>
      <c r="M1210" s="184" t="s">
        <v>441</v>
      </c>
      <c r="T1210" s="178"/>
    </row>
    <row r="1211" spans="1:20" s="185" customFormat="1" x14ac:dyDescent="0.4">
      <c r="A1211" s="178" t="s">
        <v>2335</v>
      </c>
      <c r="B1211" s="178"/>
      <c r="C1211" s="186">
        <v>6730001352025</v>
      </c>
      <c r="D1211" s="179">
        <v>45936</v>
      </c>
      <c r="E1211" s="180">
        <v>45966</v>
      </c>
      <c r="F1211" s="181">
        <v>933.11</v>
      </c>
      <c r="G1211" s="182" t="s">
        <v>4238</v>
      </c>
      <c r="H1211" s="178" t="s">
        <v>4258</v>
      </c>
      <c r="I1211" s="178" t="s">
        <v>5219</v>
      </c>
      <c r="J1211" s="178" t="s">
        <v>464</v>
      </c>
      <c r="K1211" s="183"/>
      <c r="L1211" s="184" t="s">
        <v>688</v>
      </c>
      <c r="M1211" s="184" t="s">
        <v>465</v>
      </c>
      <c r="T1211" s="178"/>
    </row>
    <row r="1212" spans="1:20" s="185" customFormat="1" x14ac:dyDescent="0.4">
      <c r="A1212" s="178" t="s">
        <v>2335</v>
      </c>
      <c r="B1212" s="178"/>
      <c r="C1212" s="186">
        <v>6730001352025</v>
      </c>
      <c r="D1212" s="179">
        <v>45936</v>
      </c>
      <c r="E1212" s="180">
        <v>45966</v>
      </c>
      <c r="F1212" s="181">
        <v>133.94999999999999</v>
      </c>
      <c r="G1212" s="182" t="s">
        <v>4239</v>
      </c>
      <c r="H1212" s="178" t="s">
        <v>4259</v>
      </c>
      <c r="I1212" s="178" t="s">
        <v>5220</v>
      </c>
      <c r="J1212" s="178" t="s">
        <v>464</v>
      </c>
      <c r="K1212" s="183"/>
      <c r="L1212" s="184" t="s">
        <v>688</v>
      </c>
      <c r="M1212" s="184" t="s">
        <v>465</v>
      </c>
      <c r="T1212" s="178"/>
    </row>
    <row r="1213" spans="1:20" s="185" customFormat="1" x14ac:dyDescent="0.4">
      <c r="A1213" s="178" t="s">
        <v>2336</v>
      </c>
      <c r="B1213" s="178"/>
      <c r="C1213" s="186">
        <v>48</v>
      </c>
      <c r="D1213" s="179">
        <v>45922</v>
      </c>
      <c r="E1213" s="180">
        <v>45966</v>
      </c>
      <c r="F1213" s="181">
        <v>119.81</v>
      </c>
      <c r="G1213" s="182" t="s">
        <v>4240</v>
      </c>
      <c r="H1213" s="178" t="s">
        <v>4260</v>
      </c>
      <c r="I1213" s="178" t="s">
        <v>5221</v>
      </c>
      <c r="J1213" s="178" t="s">
        <v>476</v>
      </c>
      <c r="K1213" s="183"/>
      <c r="L1213" s="184" t="s">
        <v>688</v>
      </c>
      <c r="M1213" s="184" t="s">
        <v>477</v>
      </c>
      <c r="T1213" s="178"/>
    </row>
    <row r="1214" spans="1:20" s="185" customFormat="1" x14ac:dyDescent="0.4">
      <c r="A1214" s="178" t="s">
        <v>2336</v>
      </c>
      <c r="B1214" s="178"/>
      <c r="C1214" s="186">
        <v>48</v>
      </c>
      <c r="D1214" s="179">
        <v>45922</v>
      </c>
      <c r="E1214" s="180">
        <v>45966</v>
      </c>
      <c r="F1214" s="181">
        <v>86.91</v>
      </c>
      <c r="G1214" s="182" t="s">
        <v>4240</v>
      </c>
      <c r="H1214" s="178" t="s">
        <v>4260</v>
      </c>
      <c r="I1214" s="178" t="s">
        <v>5222</v>
      </c>
      <c r="J1214" s="178" t="s">
        <v>374</v>
      </c>
      <c r="K1214" s="183"/>
      <c r="L1214" s="184" t="s">
        <v>688</v>
      </c>
      <c r="M1214" s="184" t="s">
        <v>375</v>
      </c>
      <c r="T1214" s="178"/>
    </row>
    <row r="1215" spans="1:20" s="185" customFormat="1" x14ac:dyDescent="0.4">
      <c r="A1215" s="178" t="s">
        <v>2336</v>
      </c>
      <c r="B1215" s="178"/>
      <c r="C1215" s="186">
        <v>48</v>
      </c>
      <c r="D1215" s="179">
        <v>45922</v>
      </c>
      <c r="E1215" s="180">
        <v>45966</v>
      </c>
      <c r="F1215" s="181">
        <v>135.54</v>
      </c>
      <c r="G1215" s="182" t="s">
        <v>4240</v>
      </c>
      <c r="H1215" s="178" t="s">
        <v>4260</v>
      </c>
      <c r="I1215" s="178" t="s">
        <v>5223</v>
      </c>
      <c r="J1215" s="178" t="s">
        <v>302</v>
      </c>
      <c r="K1215" s="183"/>
      <c r="L1215" s="184" t="s">
        <v>688</v>
      </c>
      <c r="M1215" s="184" t="s">
        <v>303</v>
      </c>
      <c r="T1215" s="178"/>
    </row>
    <row r="1216" spans="1:20" s="185" customFormat="1" x14ac:dyDescent="0.4">
      <c r="A1216" s="178" t="s">
        <v>2336</v>
      </c>
      <c r="B1216" s="178"/>
      <c r="C1216" s="186">
        <v>48</v>
      </c>
      <c r="D1216" s="179">
        <v>45922</v>
      </c>
      <c r="E1216" s="180">
        <v>45966</v>
      </c>
      <c r="F1216" s="181">
        <v>479.57</v>
      </c>
      <c r="G1216" s="182" t="s">
        <v>4240</v>
      </c>
      <c r="H1216" s="178" t="s">
        <v>4260</v>
      </c>
      <c r="I1216" s="178" t="s">
        <v>5224</v>
      </c>
      <c r="J1216" s="178" t="s">
        <v>468</v>
      </c>
      <c r="K1216" s="183"/>
      <c r="L1216" s="184" t="s">
        <v>688</v>
      </c>
      <c r="M1216" s="184" t="s">
        <v>469</v>
      </c>
      <c r="T1216" s="178"/>
    </row>
    <row r="1217" spans="1:20" s="185" customFormat="1" x14ac:dyDescent="0.4">
      <c r="A1217" s="178" t="s">
        <v>2336</v>
      </c>
      <c r="B1217" s="178"/>
      <c r="C1217" s="186">
        <v>48</v>
      </c>
      <c r="D1217" s="179">
        <v>45922</v>
      </c>
      <c r="E1217" s="180">
        <v>45966</v>
      </c>
      <c r="F1217" s="181">
        <v>439.47</v>
      </c>
      <c r="G1217" s="182" t="s">
        <v>4240</v>
      </c>
      <c r="H1217" s="178" t="s">
        <v>4260</v>
      </c>
      <c r="I1217" s="178" t="s">
        <v>5225</v>
      </c>
      <c r="J1217" s="178" t="s">
        <v>731</v>
      </c>
      <c r="K1217" s="183"/>
      <c r="L1217" s="184" t="s">
        <v>688</v>
      </c>
      <c r="M1217" s="184" t="s">
        <v>730</v>
      </c>
      <c r="T1217" s="178"/>
    </row>
    <row r="1218" spans="1:20" s="185" customFormat="1" x14ac:dyDescent="0.4">
      <c r="A1218" s="178" t="s">
        <v>2336</v>
      </c>
      <c r="B1218" s="178"/>
      <c r="C1218" s="186">
        <v>48</v>
      </c>
      <c r="D1218" s="179">
        <v>45922</v>
      </c>
      <c r="E1218" s="180">
        <v>45966</v>
      </c>
      <c r="F1218" s="181">
        <v>216.53</v>
      </c>
      <c r="G1218" s="182" t="s">
        <v>4240</v>
      </c>
      <c r="H1218" s="178" t="s">
        <v>4260</v>
      </c>
      <c r="I1218" s="178" t="s">
        <v>5226</v>
      </c>
      <c r="J1218" s="178" t="s">
        <v>198</v>
      </c>
      <c r="K1218" s="183"/>
      <c r="L1218" s="184" t="s">
        <v>688</v>
      </c>
      <c r="M1218" s="184" t="s">
        <v>199</v>
      </c>
      <c r="T1218" s="178"/>
    </row>
    <row r="1219" spans="1:20" s="185" customFormat="1" x14ac:dyDescent="0.4">
      <c r="A1219" s="178" t="s">
        <v>2336</v>
      </c>
      <c r="B1219" s="178"/>
      <c r="C1219" s="186">
        <v>48</v>
      </c>
      <c r="D1219" s="179">
        <v>45922</v>
      </c>
      <c r="E1219" s="180">
        <v>45966</v>
      </c>
      <c r="F1219" s="181">
        <v>1692.22</v>
      </c>
      <c r="G1219" s="182" t="s">
        <v>4240</v>
      </c>
      <c r="H1219" s="178" t="s">
        <v>4260</v>
      </c>
      <c r="I1219" s="178" t="s">
        <v>5227</v>
      </c>
      <c r="J1219" s="178" t="s">
        <v>382</v>
      </c>
      <c r="K1219" s="183"/>
      <c r="L1219" s="184" t="s">
        <v>688</v>
      </c>
      <c r="M1219" s="184" t="s">
        <v>383</v>
      </c>
      <c r="T1219" s="178"/>
    </row>
    <row r="1220" spans="1:20" s="185" customFormat="1" x14ac:dyDescent="0.4">
      <c r="A1220" s="178" t="s">
        <v>2336</v>
      </c>
      <c r="B1220" s="178"/>
      <c r="C1220" s="186">
        <v>48</v>
      </c>
      <c r="D1220" s="179">
        <v>45922</v>
      </c>
      <c r="E1220" s="180">
        <v>45966</v>
      </c>
      <c r="F1220" s="181">
        <v>128.37</v>
      </c>
      <c r="G1220" s="182" t="s">
        <v>4240</v>
      </c>
      <c r="H1220" s="178" t="s">
        <v>4260</v>
      </c>
      <c r="I1220" s="178" t="s">
        <v>5228</v>
      </c>
      <c r="J1220" s="178" t="s">
        <v>228</v>
      </c>
      <c r="K1220" s="183"/>
      <c r="L1220" s="184" t="s">
        <v>688</v>
      </c>
      <c r="M1220" s="184" t="s">
        <v>229</v>
      </c>
      <c r="T1220" s="178"/>
    </row>
    <row r="1221" spans="1:20" s="185" customFormat="1" x14ac:dyDescent="0.4">
      <c r="A1221" s="178" t="s">
        <v>2336</v>
      </c>
      <c r="B1221" s="178"/>
      <c r="C1221" s="186">
        <v>48</v>
      </c>
      <c r="D1221" s="179">
        <v>45922</v>
      </c>
      <c r="E1221" s="180">
        <v>45966</v>
      </c>
      <c r="F1221" s="181">
        <v>131.38</v>
      </c>
      <c r="G1221" s="182" t="s">
        <v>4240</v>
      </c>
      <c r="H1221" s="178" t="s">
        <v>4260</v>
      </c>
      <c r="I1221" s="178" t="s">
        <v>5229</v>
      </c>
      <c r="J1221" s="178" t="s">
        <v>300</v>
      </c>
      <c r="K1221" s="183"/>
      <c r="L1221" s="184" t="s">
        <v>688</v>
      </c>
      <c r="M1221" s="184" t="s">
        <v>301</v>
      </c>
      <c r="T1221" s="178"/>
    </row>
    <row r="1222" spans="1:20" s="185" customFormat="1" x14ac:dyDescent="0.4">
      <c r="A1222" s="178" t="s">
        <v>2336</v>
      </c>
      <c r="B1222" s="178"/>
      <c r="C1222" s="186">
        <v>48</v>
      </c>
      <c r="D1222" s="179">
        <v>45922</v>
      </c>
      <c r="E1222" s="180">
        <v>45966</v>
      </c>
      <c r="F1222" s="181">
        <v>355.18</v>
      </c>
      <c r="G1222" s="182" t="s">
        <v>4240</v>
      </c>
      <c r="H1222" s="178" t="s">
        <v>4260</v>
      </c>
      <c r="I1222" s="178" t="s">
        <v>5230</v>
      </c>
      <c r="J1222" s="178" t="s">
        <v>86</v>
      </c>
      <c r="K1222" s="183"/>
      <c r="L1222" s="184" t="s">
        <v>688</v>
      </c>
      <c r="M1222" s="184" t="s">
        <v>87</v>
      </c>
      <c r="T1222" s="178"/>
    </row>
    <row r="1223" spans="1:20" s="185" customFormat="1" x14ac:dyDescent="0.4">
      <c r="A1223" s="178" t="s">
        <v>2336</v>
      </c>
      <c r="B1223" s="178"/>
      <c r="C1223" s="186">
        <v>48</v>
      </c>
      <c r="D1223" s="179">
        <v>45922</v>
      </c>
      <c r="E1223" s="180">
        <v>45966</v>
      </c>
      <c r="F1223" s="181">
        <v>131.63999999999999</v>
      </c>
      <c r="G1223" s="182" t="s">
        <v>4240</v>
      </c>
      <c r="H1223" s="178" t="s">
        <v>4260</v>
      </c>
      <c r="I1223" s="178" t="s">
        <v>5231</v>
      </c>
      <c r="J1223" s="178" t="s">
        <v>428</v>
      </c>
      <c r="K1223" s="183"/>
      <c r="L1223" s="184" t="s">
        <v>688</v>
      </c>
      <c r="M1223" s="184" t="s">
        <v>429</v>
      </c>
      <c r="T1223" s="178"/>
    </row>
    <row r="1224" spans="1:20" s="185" customFormat="1" x14ac:dyDescent="0.4">
      <c r="A1224" s="178" t="s">
        <v>2336</v>
      </c>
      <c r="B1224" s="178"/>
      <c r="C1224" s="186">
        <v>48</v>
      </c>
      <c r="D1224" s="179">
        <v>45922</v>
      </c>
      <c r="E1224" s="180">
        <v>45966</v>
      </c>
      <c r="F1224" s="181">
        <v>320</v>
      </c>
      <c r="G1224" s="182" t="s">
        <v>4240</v>
      </c>
      <c r="H1224" s="178" t="s">
        <v>4260</v>
      </c>
      <c r="I1224" s="178" t="s">
        <v>5232</v>
      </c>
      <c r="J1224" s="178" t="s">
        <v>296</v>
      </c>
      <c r="K1224" s="183"/>
      <c r="L1224" s="184" t="s">
        <v>688</v>
      </c>
      <c r="M1224" s="184" t="s">
        <v>297</v>
      </c>
      <c r="T1224" s="178"/>
    </row>
    <row r="1225" spans="1:20" s="185" customFormat="1" x14ac:dyDescent="0.4">
      <c r="A1225" s="178" t="s">
        <v>2336</v>
      </c>
      <c r="B1225" s="178"/>
      <c r="C1225" s="186">
        <v>48</v>
      </c>
      <c r="D1225" s="179">
        <v>45922</v>
      </c>
      <c r="E1225" s="180">
        <v>45966</v>
      </c>
      <c r="F1225" s="181">
        <v>359.5</v>
      </c>
      <c r="G1225" s="182" t="s">
        <v>4240</v>
      </c>
      <c r="H1225" s="178" t="s">
        <v>4260</v>
      </c>
      <c r="I1225" s="178" t="s">
        <v>5233</v>
      </c>
      <c r="J1225" s="178" t="s">
        <v>162</v>
      </c>
      <c r="K1225" s="183"/>
      <c r="L1225" s="184" t="s">
        <v>688</v>
      </c>
      <c r="M1225" s="184" t="s">
        <v>163</v>
      </c>
      <c r="T1225" s="178"/>
    </row>
    <row r="1226" spans="1:20" s="185" customFormat="1" x14ac:dyDescent="0.4">
      <c r="A1226" s="178" t="s">
        <v>2336</v>
      </c>
      <c r="B1226" s="178"/>
      <c r="C1226" s="186">
        <v>48</v>
      </c>
      <c r="D1226" s="179">
        <v>45922</v>
      </c>
      <c r="E1226" s="180">
        <v>45966</v>
      </c>
      <c r="F1226" s="181">
        <v>150.87</v>
      </c>
      <c r="G1226" s="182" t="s">
        <v>4240</v>
      </c>
      <c r="H1226" s="178" t="s">
        <v>4260</v>
      </c>
      <c r="I1226" s="178" t="s">
        <v>5234</v>
      </c>
      <c r="J1226" s="178" t="s">
        <v>202</v>
      </c>
      <c r="K1226" s="183"/>
      <c r="L1226" s="184" t="s">
        <v>688</v>
      </c>
      <c r="M1226" s="184" t="s">
        <v>203</v>
      </c>
      <c r="T1226" s="178"/>
    </row>
    <row r="1227" spans="1:20" s="185" customFormat="1" x14ac:dyDescent="0.4">
      <c r="A1227" s="178" t="s">
        <v>2336</v>
      </c>
      <c r="B1227" s="178"/>
      <c r="C1227" s="186">
        <v>48</v>
      </c>
      <c r="D1227" s="179">
        <v>45922</v>
      </c>
      <c r="E1227" s="180">
        <v>45966</v>
      </c>
      <c r="F1227" s="181">
        <v>130.6</v>
      </c>
      <c r="G1227" s="182" t="s">
        <v>4240</v>
      </c>
      <c r="H1227" s="178" t="s">
        <v>4260</v>
      </c>
      <c r="I1227" s="178" t="s">
        <v>5235</v>
      </c>
      <c r="J1227" s="178" t="s">
        <v>200</v>
      </c>
      <c r="K1227" s="183"/>
      <c r="L1227" s="184" t="s">
        <v>688</v>
      </c>
      <c r="M1227" s="184" t="s">
        <v>201</v>
      </c>
      <c r="T1227" s="178"/>
    </row>
    <row r="1228" spans="1:20" s="185" customFormat="1" x14ac:dyDescent="0.4">
      <c r="A1228" s="178" t="s">
        <v>2336</v>
      </c>
      <c r="B1228" s="178"/>
      <c r="C1228" s="186">
        <v>48</v>
      </c>
      <c r="D1228" s="179">
        <v>45922</v>
      </c>
      <c r="E1228" s="180">
        <v>45966</v>
      </c>
      <c r="F1228" s="181">
        <v>218.76</v>
      </c>
      <c r="G1228" s="182" t="s">
        <v>4240</v>
      </c>
      <c r="H1228" s="178" t="s">
        <v>4260</v>
      </c>
      <c r="I1228" s="178" t="s">
        <v>5236</v>
      </c>
      <c r="J1228" s="178" t="s">
        <v>370</v>
      </c>
      <c r="K1228" s="183"/>
      <c r="L1228" s="184" t="s">
        <v>688</v>
      </c>
      <c r="M1228" s="184" t="s">
        <v>371</v>
      </c>
      <c r="T1228" s="178"/>
    </row>
    <row r="1229" spans="1:20" s="185" customFormat="1" x14ac:dyDescent="0.4">
      <c r="A1229" s="178" t="s">
        <v>2336</v>
      </c>
      <c r="B1229" s="178"/>
      <c r="C1229" s="186">
        <v>48</v>
      </c>
      <c r="D1229" s="179">
        <v>45922</v>
      </c>
      <c r="E1229" s="180">
        <v>45966</v>
      </c>
      <c r="F1229" s="181">
        <v>215.09</v>
      </c>
      <c r="G1229" s="182" t="s">
        <v>4240</v>
      </c>
      <c r="H1229" s="178" t="s">
        <v>4260</v>
      </c>
      <c r="I1229" s="178" t="s">
        <v>5237</v>
      </c>
      <c r="J1229" s="178" t="s">
        <v>402</v>
      </c>
      <c r="K1229" s="183"/>
      <c r="L1229" s="184" t="s">
        <v>688</v>
      </c>
      <c r="M1229" s="184" t="s">
        <v>403</v>
      </c>
      <c r="T1229" s="178"/>
    </row>
    <row r="1230" spans="1:20" s="185" customFormat="1" x14ac:dyDescent="0.4">
      <c r="A1230" s="178" t="s">
        <v>2336</v>
      </c>
      <c r="B1230" s="178"/>
      <c r="C1230" s="186">
        <v>48</v>
      </c>
      <c r="D1230" s="179">
        <v>45922</v>
      </c>
      <c r="E1230" s="180">
        <v>45966</v>
      </c>
      <c r="F1230" s="181">
        <v>228.44</v>
      </c>
      <c r="G1230" s="182" t="s">
        <v>4240</v>
      </c>
      <c r="H1230" s="178" t="s">
        <v>4260</v>
      </c>
      <c r="I1230" s="178" t="s">
        <v>5238</v>
      </c>
      <c r="J1230" s="178" t="s">
        <v>358</v>
      </c>
      <c r="K1230" s="183"/>
      <c r="L1230" s="184" t="s">
        <v>688</v>
      </c>
      <c r="M1230" s="184" t="s">
        <v>359</v>
      </c>
      <c r="T1230" s="178"/>
    </row>
    <row r="1231" spans="1:20" s="185" customFormat="1" x14ac:dyDescent="0.4">
      <c r="A1231" s="178" t="s">
        <v>2336</v>
      </c>
      <c r="B1231" s="178"/>
      <c r="C1231" s="186">
        <v>48</v>
      </c>
      <c r="D1231" s="179">
        <v>45922</v>
      </c>
      <c r="E1231" s="180">
        <v>45966</v>
      </c>
      <c r="F1231" s="181">
        <v>313.32</v>
      </c>
      <c r="G1231" s="182" t="s">
        <v>4240</v>
      </c>
      <c r="H1231" s="178" t="s">
        <v>4260</v>
      </c>
      <c r="I1231" s="178" t="s">
        <v>5239</v>
      </c>
      <c r="J1231" s="178" t="s">
        <v>448</v>
      </c>
      <c r="K1231" s="183"/>
      <c r="L1231" s="184" t="s">
        <v>688</v>
      </c>
      <c r="M1231" s="184" t="s">
        <v>449</v>
      </c>
      <c r="T1231" s="178"/>
    </row>
    <row r="1232" spans="1:20" s="185" customFormat="1" x14ac:dyDescent="0.4">
      <c r="A1232" s="178" t="s">
        <v>2336</v>
      </c>
      <c r="B1232" s="178"/>
      <c r="C1232" s="186">
        <v>48</v>
      </c>
      <c r="D1232" s="179">
        <v>45922</v>
      </c>
      <c r="E1232" s="180">
        <v>45966</v>
      </c>
      <c r="F1232" s="181">
        <v>129.41999999999999</v>
      </c>
      <c r="G1232" s="182" t="s">
        <v>4240</v>
      </c>
      <c r="H1232" s="178" t="s">
        <v>4260</v>
      </c>
      <c r="I1232" s="178" t="s">
        <v>5240</v>
      </c>
      <c r="J1232" s="178" t="s">
        <v>310</v>
      </c>
      <c r="K1232" s="183"/>
      <c r="L1232" s="184" t="s">
        <v>688</v>
      </c>
      <c r="M1232" s="184" t="s">
        <v>311</v>
      </c>
      <c r="T1232" s="178"/>
    </row>
    <row r="1233" spans="1:20" s="185" customFormat="1" x14ac:dyDescent="0.4">
      <c r="A1233" s="178" t="s">
        <v>2336</v>
      </c>
      <c r="B1233" s="178"/>
      <c r="C1233" s="186">
        <v>48</v>
      </c>
      <c r="D1233" s="179">
        <v>45922</v>
      </c>
      <c r="E1233" s="180">
        <v>45966</v>
      </c>
      <c r="F1233" s="181">
        <v>256.02999999999997</v>
      </c>
      <c r="G1233" s="182" t="s">
        <v>4240</v>
      </c>
      <c r="H1233" s="178" t="s">
        <v>4260</v>
      </c>
      <c r="I1233" s="178" t="s">
        <v>5241</v>
      </c>
      <c r="J1233" s="178" t="s">
        <v>308</v>
      </c>
      <c r="K1233" s="183"/>
      <c r="L1233" s="184" t="s">
        <v>688</v>
      </c>
      <c r="M1233" s="184" t="s">
        <v>309</v>
      </c>
      <c r="T1233" s="178"/>
    </row>
    <row r="1234" spans="1:20" s="185" customFormat="1" x14ac:dyDescent="0.4">
      <c r="A1234" s="178" t="s">
        <v>2336</v>
      </c>
      <c r="B1234" s="178"/>
      <c r="C1234" s="186">
        <v>48</v>
      </c>
      <c r="D1234" s="179">
        <v>45922</v>
      </c>
      <c r="E1234" s="180">
        <v>45966</v>
      </c>
      <c r="F1234" s="181">
        <v>172.98</v>
      </c>
      <c r="G1234" s="182" t="s">
        <v>4240</v>
      </c>
      <c r="H1234" s="178" t="s">
        <v>4260</v>
      </c>
      <c r="I1234" s="178" t="s">
        <v>5242</v>
      </c>
      <c r="J1234" s="178" t="s">
        <v>324</v>
      </c>
      <c r="K1234" s="183"/>
      <c r="L1234" s="184" t="s">
        <v>688</v>
      </c>
      <c r="M1234" s="184" t="s">
        <v>325</v>
      </c>
      <c r="T1234" s="178"/>
    </row>
    <row r="1235" spans="1:20" s="185" customFormat="1" x14ac:dyDescent="0.4">
      <c r="A1235" s="178" t="s">
        <v>2336</v>
      </c>
      <c r="B1235" s="178"/>
      <c r="C1235" s="186">
        <v>48</v>
      </c>
      <c r="D1235" s="179">
        <v>45922</v>
      </c>
      <c r="E1235" s="180">
        <v>45966</v>
      </c>
      <c r="F1235" s="181">
        <v>2329.4</v>
      </c>
      <c r="G1235" s="182" t="s">
        <v>4240</v>
      </c>
      <c r="H1235" s="178" t="s">
        <v>4260</v>
      </c>
      <c r="I1235" s="178" t="s">
        <v>5243</v>
      </c>
      <c r="J1235" s="178" t="s">
        <v>188</v>
      </c>
      <c r="K1235" s="183"/>
      <c r="L1235" s="184" t="s">
        <v>688</v>
      </c>
      <c r="M1235" s="184" t="s">
        <v>189</v>
      </c>
      <c r="T1235" s="178"/>
    </row>
    <row r="1236" spans="1:20" s="185" customFormat="1" x14ac:dyDescent="0.4">
      <c r="A1236" s="178" t="s">
        <v>2336</v>
      </c>
      <c r="B1236" s="178"/>
      <c r="C1236" s="186">
        <v>48</v>
      </c>
      <c r="D1236" s="179">
        <v>45922</v>
      </c>
      <c r="E1236" s="180">
        <v>45966</v>
      </c>
      <c r="F1236" s="181">
        <v>1077.9100000000001</v>
      </c>
      <c r="G1236" s="182" t="s">
        <v>4240</v>
      </c>
      <c r="H1236" s="178" t="s">
        <v>4260</v>
      </c>
      <c r="I1236" s="178" t="s">
        <v>5244</v>
      </c>
      <c r="J1236" s="178" t="s">
        <v>124</v>
      </c>
      <c r="K1236" s="183"/>
      <c r="L1236" s="184" t="s">
        <v>688</v>
      </c>
      <c r="M1236" s="184" t="s">
        <v>125</v>
      </c>
      <c r="T1236" s="178"/>
    </row>
    <row r="1237" spans="1:20" s="185" customFormat="1" x14ac:dyDescent="0.4">
      <c r="A1237" s="178" t="s">
        <v>2336</v>
      </c>
      <c r="B1237" s="178"/>
      <c r="C1237" s="186">
        <v>48</v>
      </c>
      <c r="D1237" s="179">
        <v>45922</v>
      </c>
      <c r="E1237" s="180">
        <v>45966</v>
      </c>
      <c r="F1237" s="181">
        <v>449.02</v>
      </c>
      <c r="G1237" s="182" t="s">
        <v>4240</v>
      </c>
      <c r="H1237" s="178" t="s">
        <v>4260</v>
      </c>
      <c r="I1237" s="178" t="s">
        <v>5245</v>
      </c>
      <c r="J1237" s="178" t="s">
        <v>126</v>
      </c>
      <c r="K1237" s="183"/>
      <c r="L1237" s="184" t="s">
        <v>688</v>
      </c>
      <c r="M1237" s="184" t="s">
        <v>127</v>
      </c>
      <c r="T1237" s="178"/>
    </row>
    <row r="1238" spans="1:20" s="185" customFormat="1" x14ac:dyDescent="0.4">
      <c r="A1238" s="178" t="s">
        <v>2336</v>
      </c>
      <c r="B1238" s="178"/>
      <c r="C1238" s="186">
        <v>48</v>
      </c>
      <c r="D1238" s="179">
        <v>45922</v>
      </c>
      <c r="E1238" s="180">
        <v>45966</v>
      </c>
      <c r="F1238" s="181">
        <v>1008.06</v>
      </c>
      <c r="G1238" s="182" t="s">
        <v>4240</v>
      </c>
      <c r="H1238" s="178" t="s">
        <v>4260</v>
      </c>
      <c r="I1238" s="178" t="s">
        <v>5246</v>
      </c>
      <c r="J1238" s="178" t="s">
        <v>234</v>
      </c>
      <c r="K1238" s="183"/>
      <c r="L1238" s="184" t="s">
        <v>688</v>
      </c>
      <c r="M1238" s="184" t="s">
        <v>235</v>
      </c>
      <c r="T1238" s="178"/>
    </row>
    <row r="1239" spans="1:20" s="185" customFormat="1" x14ac:dyDescent="0.4">
      <c r="A1239" s="178" t="s">
        <v>2336</v>
      </c>
      <c r="B1239" s="178"/>
      <c r="C1239" s="186">
        <v>48</v>
      </c>
      <c r="D1239" s="179">
        <v>45922</v>
      </c>
      <c r="E1239" s="180">
        <v>45966</v>
      </c>
      <c r="F1239" s="181">
        <v>751.17</v>
      </c>
      <c r="G1239" s="182" t="s">
        <v>4240</v>
      </c>
      <c r="H1239" s="178" t="s">
        <v>4260</v>
      </c>
      <c r="I1239" s="178" t="s">
        <v>5247</v>
      </c>
      <c r="J1239" s="178" t="s">
        <v>132</v>
      </c>
      <c r="K1239" s="183"/>
      <c r="L1239" s="184" t="s">
        <v>688</v>
      </c>
      <c r="M1239" s="184" t="s">
        <v>133</v>
      </c>
      <c r="T1239" s="178"/>
    </row>
    <row r="1240" spans="1:20" s="185" customFormat="1" x14ac:dyDescent="0.4">
      <c r="A1240" s="178" t="s">
        <v>2336</v>
      </c>
      <c r="B1240" s="178"/>
      <c r="C1240" s="186">
        <v>48</v>
      </c>
      <c r="D1240" s="179">
        <v>45922</v>
      </c>
      <c r="E1240" s="180">
        <v>45966</v>
      </c>
      <c r="F1240" s="181">
        <v>902.9</v>
      </c>
      <c r="G1240" s="182" t="s">
        <v>4240</v>
      </c>
      <c r="H1240" s="178" t="s">
        <v>4260</v>
      </c>
      <c r="I1240" s="178" t="s">
        <v>5248</v>
      </c>
      <c r="J1240" s="178" t="s">
        <v>78</v>
      </c>
      <c r="K1240" s="183"/>
      <c r="L1240" s="184" t="s">
        <v>688</v>
      </c>
      <c r="M1240" s="184" t="s">
        <v>79</v>
      </c>
      <c r="T1240" s="178"/>
    </row>
    <row r="1241" spans="1:20" s="185" customFormat="1" x14ac:dyDescent="0.4">
      <c r="A1241" s="178" t="s">
        <v>2336</v>
      </c>
      <c r="B1241" s="178"/>
      <c r="C1241" s="186">
        <v>48</v>
      </c>
      <c r="D1241" s="179">
        <v>45922</v>
      </c>
      <c r="E1241" s="180">
        <v>45966</v>
      </c>
      <c r="F1241" s="181">
        <v>732.86</v>
      </c>
      <c r="G1241" s="182" t="s">
        <v>4240</v>
      </c>
      <c r="H1241" s="178" t="s">
        <v>4260</v>
      </c>
      <c r="I1241" s="178" t="s">
        <v>5249</v>
      </c>
      <c r="J1241" s="178" t="s">
        <v>332</v>
      </c>
      <c r="K1241" s="183"/>
      <c r="L1241" s="184" t="s">
        <v>688</v>
      </c>
      <c r="M1241" s="184" t="s">
        <v>333</v>
      </c>
      <c r="T1241" s="178"/>
    </row>
    <row r="1242" spans="1:20" s="185" customFormat="1" x14ac:dyDescent="0.4">
      <c r="A1242" s="178" t="s">
        <v>2336</v>
      </c>
      <c r="B1242" s="178"/>
      <c r="C1242" s="186">
        <v>48</v>
      </c>
      <c r="D1242" s="179">
        <v>45922</v>
      </c>
      <c r="E1242" s="180">
        <v>45966</v>
      </c>
      <c r="F1242" s="181">
        <v>968.17</v>
      </c>
      <c r="G1242" s="182" t="s">
        <v>4240</v>
      </c>
      <c r="H1242" s="178" t="s">
        <v>4260</v>
      </c>
      <c r="I1242" s="178" t="s">
        <v>5250</v>
      </c>
      <c r="J1242" s="178" t="s">
        <v>68</v>
      </c>
      <c r="K1242" s="183"/>
      <c r="L1242" s="184" t="s">
        <v>688</v>
      </c>
      <c r="M1242" s="184" t="s">
        <v>69</v>
      </c>
      <c r="T1242" s="178"/>
    </row>
    <row r="1243" spans="1:20" s="185" customFormat="1" x14ac:dyDescent="0.4">
      <c r="A1243" s="178" t="s">
        <v>2336</v>
      </c>
      <c r="B1243" s="178"/>
      <c r="C1243" s="186">
        <v>48</v>
      </c>
      <c r="D1243" s="179">
        <v>45922</v>
      </c>
      <c r="E1243" s="180">
        <v>45966</v>
      </c>
      <c r="F1243" s="181">
        <v>762.55</v>
      </c>
      <c r="G1243" s="182" t="s">
        <v>4240</v>
      </c>
      <c r="H1243" s="178" t="s">
        <v>4260</v>
      </c>
      <c r="I1243" s="178" t="s">
        <v>5251</v>
      </c>
      <c r="J1243" s="178" t="s">
        <v>248</v>
      </c>
      <c r="K1243" s="183"/>
      <c r="L1243" s="184" t="s">
        <v>688</v>
      </c>
      <c r="M1243" s="184" t="s">
        <v>249</v>
      </c>
      <c r="N1243" s="185" t="s">
        <v>6981</v>
      </c>
      <c r="T1243" s="178"/>
    </row>
    <row r="1244" spans="1:20" s="185" customFormat="1" x14ac:dyDescent="0.4">
      <c r="A1244" s="178" t="s">
        <v>2336</v>
      </c>
      <c r="B1244" s="178"/>
      <c r="C1244" s="186">
        <v>48</v>
      </c>
      <c r="D1244" s="179">
        <v>45922</v>
      </c>
      <c r="E1244" s="180">
        <v>45966</v>
      </c>
      <c r="F1244" s="181">
        <v>668.77</v>
      </c>
      <c r="G1244" s="182" t="s">
        <v>4240</v>
      </c>
      <c r="H1244" s="178" t="s">
        <v>4260</v>
      </c>
      <c r="I1244" s="178" t="s">
        <v>5252</v>
      </c>
      <c r="J1244" s="178" t="s">
        <v>264</v>
      </c>
      <c r="K1244" s="183"/>
      <c r="L1244" s="184" t="s">
        <v>688</v>
      </c>
      <c r="M1244" s="184" t="s">
        <v>265</v>
      </c>
      <c r="N1244" s="185" t="s">
        <v>6982</v>
      </c>
      <c r="T1244" s="178"/>
    </row>
    <row r="1245" spans="1:20" s="185" customFormat="1" x14ac:dyDescent="0.4">
      <c r="A1245" s="178" t="s">
        <v>2336</v>
      </c>
      <c r="B1245" s="178"/>
      <c r="C1245" s="186">
        <v>48</v>
      </c>
      <c r="D1245" s="179">
        <v>45922</v>
      </c>
      <c r="E1245" s="180">
        <v>45966</v>
      </c>
      <c r="F1245" s="181">
        <v>1494.12</v>
      </c>
      <c r="G1245" s="182" t="s">
        <v>4240</v>
      </c>
      <c r="H1245" s="178" t="s">
        <v>4260</v>
      </c>
      <c r="I1245" s="178" t="s">
        <v>5253</v>
      </c>
      <c r="J1245" s="178" t="s">
        <v>30</v>
      </c>
      <c r="K1245" s="183"/>
      <c r="L1245" s="184" t="s">
        <v>688</v>
      </c>
      <c r="M1245" s="184" t="s">
        <v>31</v>
      </c>
      <c r="N1245" s="185" t="s">
        <v>6983</v>
      </c>
      <c r="T1245" s="178"/>
    </row>
    <row r="1246" spans="1:20" s="185" customFormat="1" x14ac:dyDescent="0.4">
      <c r="A1246" s="178" t="s">
        <v>2336</v>
      </c>
      <c r="B1246" s="178"/>
      <c r="C1246" s="186">
        <v>48</v>
      </c>
      <c r="D1246" s="179">
        <v>45922</v>
      </c>
      <c r="E1246" s="180">
        <v>45966</v>
      </c>
      <c r="F1246" s="181">
        <v>528.94000000000005</v>
      </c>
      <c r="G1246" s="182" t="s">
        <v>4240</v>
      </c>
      <c r="H1246" s="178" t="s">
        <v>4260</v>
      </c>
      <c r="I1246" s="178" t="s">
        <v>5254</v>
      </c>
      <c r="J1246" s="178" t="s">
        <v>212</v>
      </c>
      <c r="K1246" s="183"/>
      <c r="L1246" s="184" t="s">
        <v>688</v>
      </c>
      <c r="M1246" s="184" t="s">
        <v>213</v>
      </c>
      <c r="N1246" s="185" t="s">
        <v>6984</v>
      </c>
      <c r="T1246" s="178"/>
    </row>
    <row r="1247" spans="1:20" s="185" customFormat="1" x14ac:dyDescent="0.4">
      <c r="A1247" s="178" t="s">
        <v>2336</v>
      </c>
      <c r="B1247" s="178"/>
      <c r="C1247" s="186">
        <v>48</v>
      </c>
      <c r="D1247" s="179">
        <v>45922</v>
      </c>
      <c r="E1247" s="180">
        <v>45966</v>
      </c>
      <c r="F1247" s="181">
        <v>686.69</v>
      </c>
      <c r="G1247" s="182" t="s">
        <v>4240</v>
      </c>
      <c r="H1247" s="178" t="s">
        <v>4260</v>
      </c>
      <c r="I1247" s="178" t="s">
        <v>5255</v>
      </c>
      <c r="J1247" s="178" t="s">
        <v>22</v>
      </c>
      <c r="K1247" s="183"/>
      <c r="L1247" s="184" t="s">
        <v>688</v>
      </c>
      <c r="M1247" s="184" t="s">
        <v>23</v>
      </c>
      <c r="N1247" s="185" t="s">
        <v>6985</v>
      </c>
      <c r="T1247" s="178"/>
    </row>
    <row r="1248" spans="1:20" s="185" customFormat="1" x14ac:dyDescent="0.4">
      <c r="A1248" s="178" t="s">
        <v>2336</v>
      </c>
      <c r="B1248" s="178"/>
      <c r="C1248" s="186">
        <v>48</v>
      </c>
      <c r="D1248" s="179">
        <v>45922</v>
      </c>
      <c r="E1248" s="180">
        <v>45966</v>
      </c>
      <c r="F1248" s="181">
        <v>588.05999999999995</v>
      </c>
      <c r="G1248" s="182" t="s">
        <v>4240</v>
      </c>
      <c r="H1248" s="178" t="s">
        <v>4260</v>
      </c>
      <c r="I1248" s="178" t="s">
        <v>5256</v>
      </c>
      <c r="J1248" s="178" t="s">
        <v>92</v>
      </c>
      <c r="K1248" s="183"/>
      <c r="L1248" s="184" t="s">
        <v>688</v>
      </c>
      <c r="M1248" s="184" t="s">
        <v>93</v>
      </c>
      <c r="N1248" s="185" t="s">
        <v>6986</v>
      </c>
      <c r="T1248" s="178"/>
    </row>
    <row r="1249" spans="1:20" s="185" customFormat="1" x14ac:dyDescent="0.4">
      <c r="A1249" s="178" t="s">
        <v>2336</v>
      </c>
      <c r="B1249" s="178"/>
      <c r="C1249" s="186">
        <v>48</v>
      </c>
      <c r="D1249" s="179">
        <v>45922</v>
      </c>
      <c r="E1249" s="180">
        <v>45966</v>
      </c>
      <c r="F1249" s="181">
        <v>1031.27</v>
      </c>
      <c r="G1249" s="182" t="s">
        <v>4240</v>
      </c>
      <c r="H1249" s="178" t="s">
        <v>4260</v>
      </c>
      <c r="I1249" s="178" t="s">
        <v>5257</v>
      </c>
      <c r="J1249" s="178" t="s">
        <v>72</v>
      </c>
      <c r="K1249" s="183"/>
      <c r="L1249" s="184" t="s">
        <v>688</v>
      </c>
      <c r="M1249" s="184" t="s">
        <v>73</v>
      </c>
      <c r="N1249" s="185" t="s">
        <v>6987</v>
      </c>
      <c r="T1249" s="178"/>
    </row>
    <row r="1250" spans="1:20" s="185" customFormat="1" x14ac:dyDescent="0.4">
      <c r="A1250" s="178" t="s">
        <v>2336</v>
      </c>
      <c r="B1250" s="178"/>
      <c r="C1250" s="186">
        <v>48</v>
      </c>
      <c r="D1250" s="179">
        <v>45922</v>
      </c>
      <c r="E1250" s="180">
        <v>45966</v>
      </c>
      <c r="F1250" s="181">
        <v>649.28</v>
      </c>
      <c r="G1250" s="182" t="s">
        <v>4240</v>
      </c>
      <c r="H1250" s="178" t="s">
        <v>4260</v>
      </c>
      <c r="I1250" s="178" t="s">
        <v>5258</v>
      </c>
      <c r="J1250" s="178" t="s">
        <v>336</v>
      </c>
      <c r="K1250" s="183"/>
      <c r="L1250" s="184" t="s">
        <v>688</v>
      </c>
      <c r="M1250" s="184" t="s">
        <v>337</v>
      </c>
      <c r="N1250" s="185" t="s">
        <v>6988</v>
      </c>
      <c r="T1250" s="178"/>
    </row>
    <row r="1251" spans="1:20" s="185" customFormat="1" x14ac:dyDescent="0.4">
      <c r="A1251" s="178" t="s">
        <v>2336</v>
      </c>
      <c r="B1251" s="178"/>
      <c r="C1251" s="186">
        <v>48</v>
      </c>
      <c r="D1251" s="179">
        <v>45922</v>
      </c>
      <c r="E1251" s="180">
        <v>45966</v>
      </c>
      <c r="F1251" s="181">
        <v>154.01</v>
      </c>
      <c r="G1251" s="182" t="s">
        <v>4240</v>
      </c>
      <c r="H1251" s="178" t="s">
        <v>4260</v>
      </c>
      <c r="I1251" s="178" t="s">
        <v>5259</v>
      </c>
      <c r="J1251" s="178" t="s">
        <v>128</v>
      </c>
      <c r="K1251" s="183"/>
      <c r="L1251" s="184" t="s">
        <v>688</v>
      </c>
      <c r="M1251" s="184" t="s">
        <v>129</v>
      </c>
      <c r="N1251" s="185" t="s">
        <v>6989</v>
      </c>
      <c r="T1251" s="178"/>
    </row>
    <row r="1252" spans="1:20" s="185" customFormat="1" x14ac:dyDescent="0.4">
      <c r="A1252" s="178" t="s">
        <v>2336</v>
      </c>
      <c r="B1252" s="178"/>
      <c r="C1252" s="186">
        <v>48</v>
      </c>
      <c r="D1252" s="179">
        <v>45922</v>
      </c>
      <c r="E1252" s="180">
        <v>45966</v>
      </c>
      <c r="F1252" s="181">
        <v>774.32</v>
      </c>
      <c r="G1252" s="182" t="s">
        <v>4240</v>
      </c>
      <c r="H1252" s="178" t="s">
        <v>4260</v>
      </c>
      <c r="I1252" s="178" t="s">
        <v>5260</v>
      </c>
      <c r="J1252" s="178" t="s">
        <v>80</v>
      </c>
      <c r="K1252" s="183"/>
      <c r="L1252" s="184" t="s">
        <v>688</v>
      </c>
      <c r="M1252" s="184" t="s">
        <v>81</v>
      </c>
      <c r="N1252" s="185" t="s">
        <v>6990</v>
      </c>
      <c r="T1252" s="178"/>
    </row>
    <row r="1253" spans="1:20" s="185" customFormat="1" x14ac:dyDescent="0.4">
      <c r="A1253" s="178" t="s">
        <v>2336</v>
      </c>
      <c r="B1253" s="178"/>
      <c r="C1253" s="186">
        <v>48</v>
      </c>
      <c r="D1253" s="179">
        <v>45922</v>
      </c>
      <c r="E1253" s="180">
        <v>45966</v>
      </c>
      <c r="F1253" s="181">
        <v>566.74</v>
      </c>
      <c r="G1253" s="182" t="s">
        <v>4240</v>
      </c>
      <c r="H1253" s="178" t="s">
        <v>4260</v>
      </c>
      <c r="I1253" s="178" t="s">
        <v>5261</v>
      </c>
      <c r="J1253" s="178" t="s">
        <v>116</v>
      </c>
      <c r="K1253" s="183"/>
      <c r="L1253" s="184" t="s">
        <v>688</v>
      </c>
      <c r="M1253" s="184" t="s">
        <v>117</v>
      </c>
      <c r="N1253" s="185" t="s">
        <v>6991</v>
      </c>
      <c r="T1253" s="178"/>
    </row>
    <row r="1254" spans="1:20" s="185" customFormat="1" x14ac:dyDescent="0.4">
      <c r="A1254" s="178" t="s">
        <v>2336</v>
      </c>
      <c r="B1254" s="178"/>
      <c r="C1254" s="186">
        <v>48</v>
      </c>
      <c r="D1254" s="179">
        <v>45922</v>
      </c>
      <c r="E1254" s="180">
        <v>45966</v>
      </c>
      <c r="F1254" s="181">
        <v>1052.27</v>
      </c>
      <c r="G1254" s="182" t="s">
        <v>4240</v>
      </c>
      <c r="H1254" s="178" t="s">
        <v>4260</v>
      </c>
      <c r="I1254" s="178" t="s">
        <v>5262</v>
      </c>
      <c r="J1254" s="178" t="s">
        <v>258</v>
      </c>
      <c r="K1254" s="183"/>
      <c r="L1254" s="184" t="s">
        <v>688</v>
      </c>
      <c r="M1254" s="184" t="s">
        <v>259</v>
      </c>
      <c r="N1254" s="185" t="s">
        <v>6992</v>
      </c>
      <c r="T1254" s="178"/>
    </row>
    <row r="1255" spans="1:20" s="185" customFormat="1" x14ac:dyDescent="0.4">
      <c r="A1255" s="178" t="s">
        <v>2336</v>
      </c>
      <c r="B1255" s="178"/>
      <c r="C1255" s="186">
        <v>48</v>
      </c>
      <c r="D1255" s="179">
        <v>45922</v>
      </c>
      <c r="E1255" s="180">
        <v>45966</v>
      </c>
      <c r="F1255" s="181">
        <v>947.37</v>
      </c>
      <c r="G1255" s="182" t="s">
        <v>4240</v>
      </c>
      <c r="H1255" s="178" t="s">
        <v>4260</v>
      </c>
      <c r="I1255" s="178" t="s">
        <v>5263</v>
      </c>
      <c r="J1255" s="178" t="s">
        <v>84</v>
      </c>
      <c r="K1255" s="183"/>
      <c r="L1255" s="184" t="s">
        <v>688</v>
      </c>
      <c r="M1255" s="184" t="s">
        <v>85</v>
      </c>
      <c r="N1255" s="185" t="s">
        <v>6993</v>
      </c>
      <c r="T1255" s="178"/>
    </row>
    <row r="1256" spans="1:20" s="185" customFormat="1" x14ac:dyDescent="0.4">
      <c r="A1256" s="178" t="s">
        <v>2336</v>
      </c>
      <c r="B1256" s="178"/>
      <c r="C1256" s="186">
        <v>48</v>
      </c>
      <c r="D1256" s="179">
        <v>45922</v>
      </c>
      <c r="E1256" s="180">
        <v>45966</v>
      </c>
      <c r="F1256" s="181">
        <v>1095.18</v>
      </c>
      <c r="G1256" s="182" t="s">
        <v>4240</v>
      </c>
      <c r="H1256" s="178" t="s">
        <v>4260</v>
      </c>
      <c r="I1256" s="178" t="s">
        <v>5264</v>
      </c>
      <c r="J1256" s="178" t="s">
        <v>294</v>
      </c>
      <c r="K1256" s="183"/>
      <c r="L1256" s="184" t="s">
        <v>688</v>
      </c>
      <c r="M1256" s="184" t="s">
        <v>295</v>
      </c>
      <c r="N1256" s="185" t="s">
        <v>6994</v>
      </c>
      <c r="T1256" s="178"/>
    </row>
    <row r="1257" spans="1:20" s="185" customFormat="1" x14ac:dyDescent="0.4">
      <c r="A1257" s="178" t="s">
        <v>2336</v>
      </c>
      <c r="B1257" s="178"/>
      <c r="C1257" s="186">
        <v>48</v>
      </c>
      <c r="D1257" s="179">
        <v>45922</v>
      </c>
      <c r="E1257" s="180">
        <v>45966</v>
      </c>
      <c r="F1257" s="181">
        <v>853.59</v>
      </c>
      <c r="G1257" s="182" t="s">
        <v>4240</v>
      </c>
      <c r="H1257" s="178" t="s">
        <v>4260</v>
      </c>
      <c r="I1257" s="178" t="s">
        <v>5265</v>
      </c>
      <c r="J1257" s="178" t="s">
        <v>266</v>
      </c>
      <c r="K1257" s="183"/>
      <c r="L1257" s="184" t="s">
        <v>688</v>
      </c>
      <c r="M1257" s="184" t="s">
        <v>267</v>
      </c>
      <c r="N1257" s="185" t="s">
        <v>6995</v>
      </c>
      <c r="T1257" s="178"/>
    </row>
    <row r="1258" spans="1:20" s="185" customFormat="1" x14ac:dyDescent="0.4">
      <c r="A1258" s="178" t="s">
        <v>2336</v>
      </c>
      <c r="B1258" s="178"/>
      <c r="C1258" s="186">
        <v>48</v>
      </c>
      <c r="D1258" s="179">
        <v>45922</v>
      </c>
      <c r="E1258" s="180">
        <v>45966</v>
      </c>
      <c r="F1258" s="181">
        <v>873.34</v>
      </c>
      <c r="G1258" s="182" t="s">
        <v>4240</v>
      </c>
      <c r="H1258" s="178" t="s">
        <v>4260</v>
      </c>
      <c r="I1258" s="178" t="s">
        <v>5266</v>
      </c>
      <c r="J1258" s="178" t="s">
        <v>482</v>
      </c>
      <c r="K1258" s="183"/>
      <c r="L1258" s="184" t="s">
        <v>688</v>
      </c>
      <c r="M1258" s="184" t="s">
        <v>483</v>
      </c>
      <c r="N1258" s="185" t="s">
        <v>6996</v>
      </c>
      <c r="T1258" s="178"/>
    </row>
    <row r="1259" spans="1:20" s="185" customFormat="1" x14ac:dyDescent="0.4">
      <c r="A1259" s="178" t="s">
        <v>2336</v>
      </c>
      <c r="B1259" s="178"/>
      <c r="C1259" s="186">
        <v>48</v>
      </c>
      <c r="D1259" s="179">
        <v>45922</v>
      </c>
      <c r="E1259" s="180">
        <v>45966</v>
      </c>
      <c r="F1259" s="181">
        <v>1363.32</v>
      </c>
      <c r="G1259" s="182" t="s">
        <v>4240</v>
      </c>
      <c r="H1259" s="178" t="s">
        <v>4260</v>
      </c>
      <c r="I1259" s="178" t="s">
        <v>5267</v>
      </c>
      <c r="J1259" s="178" t="s">
        <v>326</v>
      </c>
      <c r="K1259" s="183"/>
      <c r="L1259" s="184" t="s">
        <v>688</v>
      </c>
      <c r="M1259" s="184" t="s">
        <v>327</v>
      </c>
      <c r="N1259" s="185" t="s">
        <v>6997</v>
      </c>
      <c r="T1259" s="178"/>
    </row>
    <row r="1260" spans="1:20" s="185" customFormat="1" x14ac:dyDescent="0.4">
      <c r="A1260" s="178" t="s">
        <v>2336</v>
      </c>
      <c r="B1260" s="178"/>
      <c r="C1260" s="186">
        <v>48</v>
      </c>
      <c r="D1260" s="179">
        <v>45922</v>
      </c>
      <c r="E1260" s="180">
        <v>45966</v>
      </c>
      <c r="F1260" s="181">
        <v>934.81</v>
      </c>
      <c r="G1260" s="182" t="s">
        <v>4240</v>
      </c>
      <c r="H1260" s="178" t="s">
        <v>4260</v>
      </c>
      <c r="I1260" s="178" t="s">
        <v>5268</v>
      </c>
      <c r="J1260" s="178" t="s">
        <v>328</v>
      </c>
      <c r="K1260" s="183"/>
      <c r="L1260" s="184" t="s">
        <v>688</v>
      </c>
      <c r="M1260" s="184" t="s">
        <v>329</v>
      </c>
      <c r="T1260" s="178"/>
    </row>
    <row r="1261" spans="1:20" s="185" customFormat="1" x14ac:dyDescent="0.4">
      <c r="A1261" s="178" t="s">
        <v>2336</v>
      </c>
      <c r="B1261" s="178"/>
      <c r="C1261" s="186">
        <v>48</v>
      </c>
      <c r="D1261" s="179">
        <v>45922</v>
      </c>
      <c r="E1261" s="180">
        <v>45966</v>
      </c>
      <c r="F1261" s="181">
        <v>791.59</v>
      </c>
      <c r="G1261" s="182" t="s">
        <v>4240</v>
      </c>
      <c r="H1261" s="178" t="s">
        <v>4260</v>
      </c>
      <c r="I1261" s="178" t="s">
        <v>5269</v>
      </c>
      <c r="J1261" s="178" t="s">
        <v>58</v>
      </c>
      <c r="K1261" s="183"/>
      <c r="L1261" s="184" t="s">
        <v>688</v>
      </c>
      <c r="M1261" s="184" t="s">
        <v>59</v>
      </c>
      <c r="T1261" s="178"/>
    </row>
    <row r="1262" spans="1:20" s="185" customFormat="1" x14ac:dyDescent="0.4">
      <c r="A1262" s="178" t="s">
        <v>2336</v>
      </c>
      <c r="B1262" s="178"/>
      <c r="C1262" s="186">
        <v>48</v>
      </c>
      <c r="D1262" s="179">
        <v>45922</v>
      </c>
      <c r="E1262" s="180">
        <v>45966</v>
      </c>
      <c r="F1262" s="181">
        <v>1151.68</v>
      </c>
      <c r="G1262" s="182" t="s">
        <v>4240</v>
      </c>
      <c r="H1262" s="178" t="s">
        <v>4260</v>
      </c>
      <c r="I1262" s="178" t="s">
        <v>5270</v>
      </c>
      <c r="J1262" s="178" t="s">
        <v>20</v>
      </c>
      <c r="K1262" s="183"/>
      <c r="L1262" s="184" t="s">
        <v>688</v>
      </c>
      <c r="M1262" s="184" t="s">
        <v>21</v>
      </c>
      <c r="N1262" s="185" t="s">
        <v>6998</v>
      </c>
      <c r="T1262" s="178"/>
    </row>
    <row r="1263" spans="1:20" s="185" customFormat="1" x14ac:dyDescent="0.4">
      <c r="A1263" s="178" t="s">
        <v>2336</v>
      </c>
      <c r="B1263" s="178"/>
      <c r="C1263" s="186">
        <v>48</v>
      </c>
      <c r="D1263" s="179">
        <v>45922</v>
      </c>
      <c r="E1263" s="180">
        <v>45966</v>
      </c>
      <c r="F1263" s="181">
        <v>691.53</v>
      </c>
      <c r="G1263" s="182" t="s">
        <v>4240</v>
      </c>
      <c r="H1263" s="178" t="s">
        <v>4260</v>
      </c>
      <c r="I1263" s="178" t="s">
        <v>5271</v>
      </c>
      <c r="J1263" s="178" t="s">
        <v>242</v>
      </c>
      <c r="K1263" s="183"/>
      <c r="L1263" s="184" t="s">
        <v>688</v>
      </c>
      <c r="M1263" s="184" t="s">
        <v>243</v>
      </c>
      <c r="N1263" s="185" t="s">
        <v>6999</v>
      </c>
      <c r="T1263" s="178"/>
    </row>
    <row r="1264" spans="1:20" s="185" customFormat="1" x14ac:dyDescent="0.4">
      <c r="A1264" s="178" t="s">
        <v>2336</v>
      </c>
      <c r="B1264" s="178"/>
      <c r="C1264" s="186">
        <v>48</v>
      </c>
      <c r="D1264" s="179">
        <v>45922</v>
      </c>
      <c r="E1264" s="180">
        <v>45966</v>
      </c>
      <c r="F1264" s="181">
        <v>963.98</v>
      </c>
      <c r="G1264" s="182" t="s">
        <v>4240</v>
      </c>
      <c r="H1264" s="178" t="s">
        <v>4260</v>
      </c>
      <c r="I1264" s="178" t="s">
        <v>5272</v>
      </c>
      <c r="J1264" s="178" t="s">
        <v>40</v>
      </c>
      <c r="K1264" s="183"/>
      <c r="L1264" s="184" t="s">
        <v>688</v>
      </c>
      <c r="M1264" s="184" t="s">
        <v>41</v>
      </c>
      <c r="N1264" s="185" t="s">
        <v>7000</v>
      </c>
      <c r="T1264" s="178"/>
    </row>
    <row r="1265" spans="1:20" s="185" customFormat="1" x14ac:dyDescent="0.4">
      <c r="A1265" s="178" t="s">
        <v>2336</v>
      </c>
      <c r="B1265" s="178"/>
      <c r="C1265" s="186">
        <v>48</v>
      </c>
      <c r="D1265" s="179">
        <v>45922</v>
      </c>
      <c r="E1265" s="180">
        <v>45966</v>
      </c>
      <c r="F1265" s="181">
        <v>680.02</v>
      </c>
      <c r="G1265" s="182" t="s">
        <v>4240</v>
      </c>
      <c r="H1265" s="178" t="s">
        <v>4260</v>
      </c>
      <c r="I1265" s="178" t="s">
        <v>5273</v>
      </c>
      <c r="J1265" s="178" t="s">
        <v>142</v>
      </c>
      <c r="K1265" s="183"/>
      <c r="L1265" s="184" t="s">
        <v>688</v>
      </c>
      <c r="M1265" s="184" t="s">
        <v>143</v>
      </c>
      <c r="N1265" s="185" t="s">
        <v>7001</v>
      </c>
      <c r="T1265" s="178"/>
    </row>
    <row r="1266" spans="1:20" s="185" customFormat="1" x14ac:dyDescent="0.4">
      <c r="A1266" s="178" t="s">
        <v>2336</v>
      </c>
      <c r="B1266" s="178"/>
      <c r="C1266" s="186">
        <v>48</v>
      </c>
      <c r="D1266" s="179">
        <v>45922</v>
      </c>
      <c r="E1266" s="180">
        <v>45966</v>
      </c>
      <c r="F1266" s="181">
        <v>503.04</v>
      </c>
      <c r="G1266" s="182" t="s">
        <v>4240</v>
      </c>
      <c r="H1266" s="178" t="s">
        <v>4260</v>
      </c>
      <c r="I1266" s="178" t="s">
        <v>5274</v>
      </c>
      <c r="J1266" s="178" t="s">
        <v>196</v>
      </c>
      <c r="K1266" s="183"/>
      <c r="L1266" s="184" t="s">
        <v>688</v>
      </c>
      <c r="M1266" s="184" t="s">
        <v>197</v>
      </c>
      <c r="N1266" s="185" t="s">
        <v>7002</v>
      </c>
      <c r="T1266" s="178"/>
    </row>
    <row r="1267" spans="1:20" s="185" customFormat="1" x14ac:dyDescent="0.4">
      <c r="A1267" s="178" t="s">
        <v>2336</v>
      </c>
      <c r="B1267" s="178"/>
      <c r="C1267" s="186">
        <v>48</v>
      </c>
      <c r="D1267" s="179">
        <v>45922</v>
      </c>
      <c r="E1267" s="180">
        <v>45966</v>
      </c>
      <c r="F1267" s="181">
        <v>448.37</v>
      </c>
      <c r="G1267" s="182" t="s">
        <v>4240</v>
      </c>
      <c r="H1267" s="178" t="s">
        <v>4260</v>
      </c>
      <c r="I1267" s="178" t="s">
        <v>5275</v>
      </c>
      <c r="J1267" s="178" t="s">
        <v>430</v>
      </c>
      <c r="K1267" s="183"/>
      <c r="L1267" s="184" t="s">
        <v>688</v>
      </c>
      <c r="M1267" s="184" t="s">
        <v>431</v>
      </c>
      <c r="N1267" s="185" t="s">
        <v>7003</v>
      </c>
      <c r="T1267" s="178"/>
    </row>
    <row r="1268" spans="1:20" s="185" customFormat="1" x14ac:dyDescent="0.4">
      <c r="A1268" s="178" t="s">
        <v>2336</v>
      </c>
      <c r="B1268" s="178"/>
      <c r="C1268" s="186">
        <v>48</v>
      </c>
      <c r="D1268" s="179">
        <v>45922</v>
      </c>
      <c r="E1268" s="180">
        <v>45966</v>
      </c>
      <c r="F1268" s="181">
        <v>405.21</v>
      </c>
      <c r="G1268" s="182" t="s">
        <v>4240</v>
      </c>
      <c r="H1268" s="178" t="s">
        <v>4260</v>
      </c>
      <c r="I1268" s="178" t="s">
        <v>5276</v>
      </c>
      <c r="J1268" s="178" t="s">
        <v>316</v>
      </c>
      <c r="K1268" s="183"/>
      <c r="L1268" s="184" t="s">
        <v>688</v>
      </c>
      <c r="M1268" s="184" t="s">
        <v>317</v>
      </c>
      <c r="N1268" s="185" t="s">
        <v>7004</v>
      </c>
      <c r="T1268" s="178"/>
    </row>
    <row r="1269" spans="1:20" s="185" customFormat="1" x14ac:dyDescent="0.4">
      <c r="A1269" s="178" t="s">
        <v>2336</v>
      </c>
      <c r="B1269" s="178"/>
      <c r="C1269" s="186">
        <v>48</v>
      </c>
      <c r="D1269" s="179">
        <v>45922</v>
      </c>
      <c r="E1269" s="180">
        <v>45966</v>
      </c>
      <c r="F1269" s="181">
        <v>497.55</v>
      </c>
      <c r="G1269" s="182" t="s">
        <v>4240</v>
      </c>
      <c r="H1269" s="178" t="s">
        <v>4260</v>
      </c>
      <c r="I1269" s="178" t="s">
        <v>5277</v>
      </c>
      <c r="J1269" s="178" t="s">
        <v>450</v>
      </c>
      <c r="K1269" s="183"/>
      <c r="L1269" s="184" t="s">
        <v>688</v>
      </c>
      <c r="M1269" s="184" t="s">
        <v>451</v>
      </c>
      <c r="N1269" s="185" t="s">
        <v>7005</v>
      </c>
      <c r="T1269" s="178"/>
    </row>
    <row r="1270" spans="1:20" s="185" customFormat="1" x14ac:dyDescent="0.4">
      <c r="A1270" s="178" t="s">
        <v>2336</v>
      </c>
      <c r="B1270" s="178"/>
      <c r="C1270" s="186">
        <v>48</v>
      </c>
      <c r="D1270" s="179">
        <v>45922</v>
      </c>
      <c r="E1270" s="180">
        <v>45966</v>
      </c>
      <c r="F1270" s="181">
        <v>2194.42</v>
      </c>
      <c r="G1270" s="182" t="s">
        <v>4240</v>
      </c>
      <c r="H1270" s="178" t="s">
        <v>4260</v>
      </c>
      <c r="I1270" s="178" t="s">
        <v>5278</v>
      </c>
      <c r="J1270" s="178" t="s">
        <v>94</v>
      </c>
      <c r="K1270" s="183"/>
      <c r="L1270" s="184" t="s">
        <v>688</v>
      </c>
      <c r="M1270" s="184" t="s">
        <v>95</v>
      </c>
      <c r="N1270" s="185" t="s">
        <v>7006</v>
      </c>
      <c r="T1270" s="178"/>
    </row>
    <row r="1271" spans="1:20" s="185" customFormat="1" x14ac:dyDescent="0.4">
      <c r="A1271" s="178" t="s">
        <v>2336</v>
      </c>
      <c r="B1271" s="178"/>
      <c r="C1271" s="186">
        <v>48</v>
      </c>
      <c r="D1271" s="179">
        <v>45922</v>
      </c>
      <c r="E1271" s="180">
        <v>45966</v>
      </c>
      <c r="F1271" s="181">
        <v>1264.69</v>
      </c>
      <c r="G1271" s="182" t="s">
        <v>4240</v>
      </c>
      <c r="H1271" s="178" t="s">
        <v>4260</v>
      </c>
      <c r="I1271" s="178" t="s">
        <v>5279</v>
      </c>
      <c r="J1271" s="178" t="s">
        <v>118</v>
      </c>
      <c r="K1271" s="183"/>
      <c r="L1271" s="184" t="s">
        <v>688</v>
      </c>
      <c r="M1271" s="184" t="s">
        <v>119</v>
      </c>
      <c r="N1271" s="185" t="s">
        <v>7007</v>
      </c>
      <c r="T1271" s="178"/>
    </row>
    <row r="1272" spans="1:20" s="185" customFormat="1" x14ac:dyDescent="0.4">
      <c r="A1272" s="178" t="s">
        <v>2336</v>
      </c>
      <c r="B1272" s="178"/>
      <c r="C1272" s="186">
        <v>48</v>
      </c>
      <c r="D1272" s="179">
        <v>45922</v>
      </c>
      <c r="E1272" s="180">
        <v>45966</v>
      </c>
      <c r="F1272" s="181">
        <v>549.87</v>
      </c>
      <c r="G1272" s="182" t="s">
        <v>4240</v>
      </c>
      <c r="H1272" s="178" t="s">
        <v>4260</v>
      </c>
      <c r="I1272" s="178" t="s">
        <v>5280</v>
      </c>
      <c r="J1272" s="178" t="s">
        <v>268</v>
      </c>
      <c r="K1272" s="183"/>
      <c r="L1272" s="184" t="s">
        <v>688</v>
      </c>
      <c r="M1272" s="184" t="s">
        <v>269</v>
      </c>
      <c r="N1272" s="185" t="s">
        <v>7008</v>
      </c>
      <c r="T1272" s="178"/>
    </row>
    <row r="1273" spans="1:20" s="185" customFormat="1" x14ac:dyDescent="0.4">
      <c r="A1273" s="178" t="s">
        <v>2336</v>
      </c>
      <c r="B1273" s="178"/>
      <c r="C1273" s="186">
        <v>48</v>
      </c>
      <c r="D1273" s="179">
        <v>45922</v>
      </c>
      <c r="E1273" s="180">
        <v>45966</v>
      </c>
      <c r="F1273" s="181">
        <v>814.22</v>
      </c>
      <c r="G1273" s="182" t="s">
        <v>4240</v>
      </c>
      <c r="H1273" s="178" t="s">
        <v>4260</v>
      </c>
      <c r="I1273" s="178" t="s">
        <v>5281</v>
      </c>
      <c r="J1273" s="178" t="s">
        <v>503</v>
      </c>
      <c r="K1273" s="183"/>
      <c r="L1273" s="184" t="s">
        <v>688</v>
      </c>
      <c r="M1273" s="184" t="s">
        <v>504</v>
      </c>
      <c r="N1273" s="185" t="s">
        <v>7009</v>
      </c>
      <c r="T1273" s="178"/>
    </row>
    <row r="1274" spans="1:20" s="185" customFormat="1" x14ac:dyDescent="0.4">
      <c r="A1274" s="178" t="s">
        <v>2336</v>
      </c>
      <c r="B1274" s="178"/>
      <c r="C1274" s="186">
        <v>48</v>
      </c>
      <c r="D1274" s="179">
        <v>45922</v>
      </c>
      <c r="E1274" s="180">
        <v>45966</v>
      </c>
      <c r="F1274" s="181">
        <v>495.2</v>
      </c>
      <c r="G1274" s="182" t="s">
        <v>4240</v>
      </c>
      <c r="H1274" s="178" t="s">
        <v>4260</v>
      </c>
      <c r="I1274" s="178" t="s">
        <v>5282</v>
      </c>
      <c r="J1274" s="178" t="s">
        <v>226</v>
      </c>
      <c r="K1274" s="183"/>
      <c r="L1274" s="184" t="s">
        <v>688</v>
      </c>
      <c r="M1274" s="184" t="s">
        <v>227</v>
      </c>
      <c r="N1274" s="185" t="s">
        <v>7010</v>
      </c>
      <c r="T1274" s="178"/>
    </row>
    <row r="1275" spans="1:20" s="185" customFormat="1" x14ac:dyDescent="0.4">
      <c r="A1275" s="178" t="s">
        <v>2336</v>
      </c>
      <c r="B1275" s="178"/>
      <c r="C1275" s="186">
        <v>48</v>
      </c>
      <c r="D1275" s="179">
        <v>45922</v>
      </c>
      <c r="E1275" s="180">
        <v>45966</v>
      </c>
      <c r="F1275" s="181">
        <v>481.98</v>
      </c>
      <c r="G1275" s="182" t="s">
        <v>4240</v>
      </c>
      <c r="H1275" s="178" t="s">
        <v>4260</v>
      </c>
      <c r="I1275" s="178" t="s">
        <v>5283</v>
      </c>
      <c r="J1275" s="178" t="s">
        <v>240</v>
      </c>
      <c r="K1275" s="183"/>
      <c r="L1275" s="184" t="s">
        <v>688</v>
      </c>
      <c r="M1275" s="184" t="s">
        <v>241</v>
      </c>
      <c r="N1275" s="185" t="s">
        <v>7011</v>
      </c>
      <c r="T1275" s="178"/>
    </row>
    <row r="1276" spans="1:20" s="185" customFormat="1" x14ac:dyDescent="0.4">
      <c r="A1276" s="178" t="s">
        <v>2336</v>
      </c>
      <c r="B1276" s="178"/>
      <c r="C1276" s="186">
        <v>48</v>
      </c>
      <c r="D1276" s="179">
        <v>45922</v>
      </c>
      <c r="E1276" s="180">
        <v>45966</v>
      </c>
      <c r="F1276" s="181">
        <v>694.53</v>
      </c>
      <c r="G1276" s="182" t="s">
        <v>4240</v>
      </c>
      <c r="H1276" s="178" t="s">
        <v>4260</v>
      </c>
      <c r="I1276" s="178" t="s">
        <v>5284</v>
      </c>
      <c r="J1276" s="178" t="s">
        <v>400</v>
      </c>
      <c r="K1276" s="183"/>
      <c r="L1276" s="184" t="s">
        <v>688</v>
      </c>
      <c r="M1276" s="184" t="s">
        <v>401</v>
      </c>
      <c r="N1276" s="185" t="s">
        <v>7012</v>
      </c>
      <c r="T1276" s="178"/>
    </row>
    <row r="1277" spans="1:20" s="185" customFormat="1" x14ac:dyDescent="0.4">
      <c r="A1277" s="178" t="s">
        <v>2336</v>
      </c>
      <c r="B1277" s="178"/>
      <c r="C1277" s="186">
        <v>48</v>
      </c>
      <c r="D1277" s="179">
        <v>45922</v>
      </c>
      <c r="E1277" s="180">
        <v>45966</v>
      </c>
      <c r="F1277" s="181">
        <v>648.36</v>
      </c>
      <c r="G1277" s="182" t="s">
        <v>4240</v>
      </c>
      <c r="H1277" s="178" t="s">
        <v>4260</v>
      </c>
      <c r="I1277" s="178" t="s">
        <v>5285</v>
      </c>
      <c r="J1277" s="178" t="s">
        <v>66</v>
      </c>
      <c r="K1277" s="183"/>
      <c r="L1277" s="184" t="s">
        <v>688</v>
      </c>
      <c r="M1277" s="184" t="s">
        <v>67</v>
      </c>
      <c r="N1277" s="185" t="s">
        <v>7013</v>
      </c>
      <c r="T1277" s="178"/>
    </row>
    <row r="1278" spans="1:20" s="185" customFormat="1" x14ac:dyDescent="0.4">
      <c r="A1278" s="178" t="s">
        <v>2336</v>
      </c>
      <c r="B1278" s="178"/>
      <c r="C1278" s="186">
        <v>48</v>
      </c>
      <c r="D1278" s="179">
        <v>45922</v>
      </c>
      <c r="E1278" s="180">
        <v>45966</v>
      </c>
      <c r="F1278" s="181">
        <v>410.7</v>
      </c>
      <c r="G1278" s="182" t="s">
        <v>4240</v>
      </c>
      <c r="H1278" s="178" t="s">
        <v>4260</v>
      </c>
      <c r="I1278" s="178" t="s">
        <v>5286</v>
      </c>
      <c r="J1278" s="178" t="s">
        <v>404</v>
      </c>
      <c r="K1278" s="183"/>
      <c r="L1278" s="184" t="s">
        <v>688</v>
      </c>
      <c r="M1278" s="184" t="s">
        <v>405</v>
      </c>
      <c r="N1278" s="185" t="s">
        <v>7014</v>
      </c>
      <c r="T1278" s="178"/>
    </row>
    <row r="1279" spans="1:20" s="185" customFormat="1" x14ac:dyDescent="0.4">
      <c r="A1279" s="178" t="s">
        <v>2336</v>
      </c>
      <c r="B1279" s="178"/>
      <c r="C1279" s="186">
        <v>48</v>
      </c>
      <c r="D1279" s="179">
        <v>45922</v>
      </c>
      <c r="E1279" s="180">
        <v>45966</v>
      </c>
      <c r="F1279" s="181">
        <v>439.34</v>
      </c>
      <c r="G1279" s="182" t="s">
        <v>4240</v>
      </c>
      <c r="H1279" s="178" t="s">
        <v>4260</v>
      </c>
      <c r="I1279" s="178" t="s">
        <v>5287</v>
      </c>
      <c r="J1279" s="178" t="s">
        <v>410</v>
      </c>
      <c r="K1279" s="183"/>
      <c r="L1279" s="184" t="s">
        <v>688</v>
      </c>
      <c r="M1279" s="184" t="s">
        <v>411</v>
      </c>
      <c r="N1279" s="185" t="s">
        <v>7015</v>
      </c>
      <c r="T1279" s="178"/>
    </row>
    <row r="1280" spans="1:20" s="185" customFormat="1" x14ac:dyDescent="0.4">
      <c r="A1280" s="178" t="s">
        <v>2336</v>
      </c>
      <c r="B1280" s="178"/>
      <c r="C1280" s="186">
        <v>48</v>
      </c>
      <c r="D1280" s="179">
        <v>45922</v>
      </c>
      <c r="E1280" s="180">
        <v>45966</v>
      </c>
      <c r="F1280" s="181">
        <v>752.87</v>
      </c>
      <c r="G1280" s="182" t="s">
        <v>4240</v>
      </c>
      <c r="H1280" s="178" t="s">
        <v>4260</v>
      </c>
      <c r="I1280" s="178" t="s">
        <v>5288</v>
      </c>
      <c r="J1280" s="178" t="s">
        <v>434</v>
      </c>
      <c r="K1280" s="183"/>
      <c r="L1280" s="184" t="s">
        <v>688</v>
      </c>
      <c r="M1280" s="184" t="s">
        <v>435</v>
      </c>
      <c r="N1280" s="185" t="s">
        <v>7016</v>
      </c>
      <c r="T1280" s="178"/>
    </row>
    <row r="1281" spans="1:20" s="185" customFormat="1" x14ac:dyDescent="0.4">
      <c r="A1281" s="178" t="s">
        <v>2336</v>
      </c>
      <c r="B1281" s="178"/>
      <c r="C1281" s="186">
        <v>48</v>
      </c>
      <c r="D1281" s="179">
        <v>45922</v>
      </c>
      <c r="E1281" s="180">
        <v>45966</v>
      </c>
      <c r="F1281" s="181">
        <v>828.34</v>
      </c>
      <c r="G1281" s="182" t="s">
        <v>4240</v>
      </c>
      <c r="H1281" s="178" t="s">
        <v>4260</v>
      </c>
      <c r="I1281" s="178" t="s">
        <v>5289</v>
      </c>
      <c r="J1281" s="178" t="s">
        <v>260</v>
      </c>
      <c r="K1281" s="183"/>
      <c r="L1281" s="184" t="s">
        <v>688</v>
      </c>
      <c r="M1281" s="184" t="s">
        <v>261</v>
      </c>
      <c r="N1281" s="185" t="s">
        <v>7017</v>
      </c>
      <c r="T1281" s="178"/>
    </row>
    <row r="1282" spans="1:20" s="185" customFormat="1" x14ac:dyDescent="0.4">
      <c r="A1282" s="178" t="s">
        <v>2336</v>
      </c>
      <c r="B1282" s="178"/>
      <c r="C1282" s="186">
        <v>48</v>
      </c>
      <c r="D1282" s="179">
        <v>45922</v>
      </c>
      <c r="E1282" s="180">
        <v>45966</v>
      </c>
      <c r="F1282" s="181">
        <v>477.67</v>
      </c>
      <c r="G1282" s="182" t="s">
        <v>4240</v>
      </c>
      <c r="H1282" s="178" t="s">
        <v>4260</v>
      </c>
      <c r="I1282" s="178" t="s">
        <v>5290</v>
      </c>
      <c r="J1282" s="178" t="s">
        <v>452</v>
      </c>
      <c r="K1282" s="183"/>
      <c r="L1282" s="184" t="s">
        <v>688</v>
      </c>
      <c r="M1282" s="184" t="s">
        <v>453</v>
      </c>
      <c r="N1282" s="185" t="s">
        <v>7018</v>
      </c>
      <c r="T1282" s="178"/>
    </row>
    <row r="1283" spans="1:20" s="185" customFormat="1" x14ac:dyDescent="0.4">
      <c r="A1283" s="178" t="s">
        <v>2336</v>
      </c>
      <c r="B1283" s="178"/>
      <c r="C1283" s="186">
        <v>48</v>
      </c>
      <c r="D1283" s="179">
        <v>45922</v>
      </c>
      <c r="E1283" s="180">
        <v>45966</v>
      </c>
      <c r="F1283" s="181">
        <v>730.64</v>
      </c>
      <c r="G1283" s="182" t="s">
        <v>4240</v>
      </c>
      <c r="H1283" s="178" t="s">
        <v>4260</v>
      </c>
      <c r="I1283" s="178" t="s">
        <v>5291</v>
      </c>
      <c r="J1283" s="178" t="s">
        <v>334</v>
      </c>
      <c r="K1283" s="183"/>
      <c r="L1283" s="184" t="s">
        <v>688</v>
      </c>
      <c r="M1283" s="184" t="s">
        <v>335</v>
      </c>
      <c r="N1283" s="185" t="s">
        <v>7019</v>
      </c>
      <c r="T1283" s="178"/>
    </row>
    <row r="1284" spans="1:20" s="185" customFormat="1" x14ac:dyDescent="0.4">
      <c r="A1284" s="178" t="s">
        <v>2336</v>
      </c>
      <c r="B1284" s="178"/>
      <c r="C1284" s="186">
        <v>48</v>
      </c>
      <c r="D1284" s="179">
        <v>45922</v>
      </c>
      <c r="E1284" s="180">
        <v>45966</v>
      </c>
      <c r="F1284" s="181">
        <v>1187.78</v>
      </c>
      <c r="G1284" s="182" t="s">
        <v>4240</v>
      </c>
      <c r="H1284" s="178" t="s">
        <v>4260</v>
      </c>
      <c r="I1284" s="178" t="s">
        <v>5292</v>
      </c>
      <c r="J1284" s="178" t="s">
        <v>192</v>
      </c>
      <c r="K1284" s="183"/>
      <c r="L1284" s="184" t="s">
        <v>688</v>
      </c>
      <c r="M1284" s="184" t="s">
        <v>193</v>
      </c>
      <c r="N1284" s="185" t="s">
        <v>7020</v>
      </c>
      <c r="T1284" s="178"/>
    </row>
    <row r="1285" spans="1:20" s="185" customFormat="1" x14ac:dyDescent="0.4">
      <c r="A1285" s="178" t="s">
        <v>2336</v>
      </c>
      <c r="B1285" s="178"/>
      <c r="C1285" s="186">
        <v>48</v>
      </c>
      <c r="D1285" s="179">
        <v>45922</v>
      </c>
      <c r="E1285" s="180">
        <v>45966</v>
      </c>
      <c r="F1285" s="181">
        <v>567</v>
      </c>
      <c r="G1285" s="182" t="s">
        <v>4240</v>
      </c>
      <c r="H1285" s="178" t="s">
        <v>4260</v>
      </c>
      <c r="I1285" s="178" t="s">
        <v>5293</v>
      </c>
      <c r="J1285" s="178" t="s">
        <v>244</v>
      </c>
      <c r="K1285" s="183"/>
      <c r="L1285" s="184" t="s">
        <v>688</v>
      </c>
      <c r="M1285" s="184" t="s">
        <v>245</v>
      </c>
      <c r="N1285" s="185" t="s">
        <v>7021</v>
      </c>
      <c r="T1285" s="178"/>
    </row>
    <row r="1286" spans="1:20" s="185" customFormat="1" x14ac:dyDescent="0.4">
      <c r="A1286" s="178" t="s">
        <v>2336</v>
      </c>
      <c r="B1286" s="178"/>
      <c r="C1286" s="186">
        <v>48</v>
      </c>
      <c r="D1286" s="179">
        <v>45922</v>
      </c>
      <c r="E1286" s="180">
        <v>45966</v>
      </c>
      <c r="F1286" s="181">
        <v>1187</v>
      </c>
      <c r="G1286" s="182" t="s">
        <v>4240</v>
      </c>
      <c r="H1286" s="178" t="s">
        <v>4260</v>
      </c>
      <c r="I1286" s="178" t="s">
        <v>5294</v>
      </c>
      <c r="J1286" s="178" t="s">
        <v>44</v>
      </c>
      <c r="K1286" s="183"/>
      <c r="L1286" s="184" t="s">
        <v>688</v>
      </c>
      <c r="M1286" s="184" t="s">
        <v>45</v>
      </c>
      <c r="N1286" s="185" t="s">
        <v>7022</v>
      </c>
      <c r="T1286" s="178"/>
    </row>
    <row r="1287" spans="1:20" s="185" customFormat="1" x14ac:dyDescent="0.4">
      <c r="A1287" s="178" t="s">
        <v>2336</v>
      </c>
      <c r="B1287" s="178"/>
      <c r="C1287" s="186">
        <v>48</v>
      </c>
      <c r="D1287" s="179">
        <v>45922</v>
      </c>
      <c r="E1287" s="180">
        <v>45966</v>
      </c>
      <c r="F1287" s="181">
        <v>501.21</v>
      </c>
      <c r="G1287" s="182" t="s">
        <v>4240</v>
      </c>
      <c r="H1287" s="178" t="s">
        <v>4260</v>
      </c>
      <c r="I1287" s="178" t="s">
        <v>5295</v>
      </c>
      <c r="J1287" s="178" t="s">
        <v>432</v>
      </c>
      <c r="K1287" s="183"/>
      <c r="L1287" s="184" t="s">
        <v>688</v>
      </c>
      <c r="M1287" s="184" t="s">
        <v>433</v>
      </c>
      <c r="N1287" s="185" t="s">
        <v>7023</v>
      </c>
      <c r="T1287" s="178"/>
    </row>
    <row r="1288" spans="1:20" s="185" customFormat="1" x14ac:dyDescent="0.4">
      <c r="A1288" s="178" t="s">
        <v>2336</v>
      </c>
      <c r="B1288" s="178"/>
      <c r="C1288" s="186">
        <v>48</v>
      </c>
      <c r="D1288" s="179">
        <v>45922</v>
      </c>
      <c r="E1288" s="180">
        <v>45966</v>
      </c>
      <c r="F1288" s="181">
        <v>824.68</v>
      </c>
      <c r="G1288" s="182" t="s">
        <v>4240</v>
      </c>
      <c r="H1288" s="178" t="s">
        <v>4260</v>
      </c>
      <c r="I1288" s="178" t="s">
        <v>5296</v>
      </c>
      <c r="J1288" s="178" t="s">
        <v>360</v>
      </c>
      <c r="K1288" s="183"/>
      <c r="L1288" s="184" t="s">
        <v>688</v>
      </c>
      <c r="M1288" s="184" t="s">
        <v>361</v>
      </c>
      <c r="N1288" s="185" t="s">
        <v>7024</v>
      </c>
      <c r="T1288" s="178"/>
    </row>
    <row r="1289" spans="1:20" s="185" customFormat="1" x14ac:dyDescent="0.4">
      <c r="A1289" s="178" t="s">
        <v>2336</v>
      </c>
      <c r="B1289" s="178"/>
      <c r="C1289" s="186">
        <v>48</v>
      </c>
      <c r="D1289" s="179">
        <v>45922</v>
      </c>
      <c r="E1289" s="180">
        <v>45966</v>
      </c>
      <c r="F1289" s="181">
        <v>729.59</v>
      </c>
      <c r="G1289" s="182" t="s">
        <v>4240</v>
      </c>
      <c r="H1289" s="178" t="s">
        <v>4260</v>
      </c>
      <c r="I1289" s="178" t="s">
        <v>5297</v>
      </c>
      <c r="J1289" s="178" t="s">
        <v>102</v>
      </c>
      <c r="K1289" s="183"/>
      <c r="L1289" s="184" t="s">
        <v>688</v>
      </c>
      <c r="M1289" s="184" t="s">
        <v>103</v>
      </c>
      <c r="N1289" s="185" t="s">
        <v>7025</v>
      </c>
      <c r="T1289" s="178"/>
    </row>
    <row r="1290" spans="1:20" s="185" customFormat="1" x14ac:dyDescent="0.4">
      <c r="A1290" s="178" t="s">
        <v>2336</v>
      </c>
      <c r="B1290" s="178"/>
      <c r="C1290" s="186">
        <v>48</v>
      </c>
      <c r="D1290" s="179">
        <v>45922</v>
      </c>
      <c r="E1290" s="180">
        <v>45966</v>
      </c>
      <c r="F1290" s="181">
        <v>648.36</v>
      </c>
      <c r="G1290" s="182" t="s">
        <v>4240</v>
      </c>
      <c r="H1290" s="178" t="s">
        <v>4260</v>
      </c>
      <c r="I1290" s="178" t="s">
        <v>5298</v>
      </c>
      <c r="J1290" s="178" t="s">
        <v>130</v>
      </c>
      <c r="K1290" s="183"/>
      <c r="L1290" s="184" t="s">
        <v>688</v>
      </c>
      <c r="M1290" s="184" t="s">
        <v>131</v>
      </c>
      <c r="N1290" s="185" t="s">
        <v>7026</v>
      </c>
      <c r="T1290" s="178"/>
    </row>
    <row r="1291" spans="1:20" s="185" customFormat="1" x14ac:dyDescent="0.4">
      <c r="A1291" s="178" t="s">
        <v>2336</v>
      </c>
      <c r="B1291" s="178"/>
      <c r="C1291" s="186">
        <v>48</v>
      </c>
      <c r="D1291" s="179">
        <v>45922</v>
      </c>
      <c r="E1291" s="180">
        <v>45966</v>
      </c>
      <c r="F1291" s="181">
        <v>1232.9100000000001</v>
      </c>
      <c r="G1291" s="182" t="s">
        <v>4240</v>
      </c>
      <c r="H1291" s="178" t="s">
        <v>4260</v>
      </c>
      <c r="I1291" s="178" t="s">
        <v>5299</v>
      </c>
      <c r="J1291" s="178" t="s">
        <v>458</v>
      </c>
      <c r="K1291" s="183"/>
      <c r="L1291" s="184" t="s">
        <v>688</v>
      </c>
      <c r="M1291" s="184" t="s">
        <v>459</v>
      </c>
      <c r="N1291" s="185" t="s">
        <v>7027</v>
      </c>
      <c r="T1291" s="178"/>
    </row>
    <row r="1292" spans="1:20" s="185" customFormat="1" x14ac:dyDescent="0.4">
      <c r="A1292" s="178" t="s">
        <v>2336</v>
      </c>
      <c r="B1292" s="178"/>
      <c r="C1292" s="186">
        <v>48</v>
      </c>
      <c r="D1292" s="179">
        <v>45922</v>
      </c>
      <c r="E1292" s="180">
        <v>45966</v>
      </c>
      <c r="F1292" s="181">
        <v>517.42999999999995</v>
      </c>
      <c r="G1292" s="182" t="s">
        <v>4240</v>
      </c>
      <c r="H1292" s="178" t="s">
        <v>4260</v>
      </c>
      <c r="I1292" s="178" t="s">
        <v>5300</v>
      </c>
      <c r="J1292" s="178" t="s">
        <v>122</v>
      </c>
      <c r="K1292" s="183"/>
      <c r="L1292" s="184" t="s">
        <v>688</v>
      </c>
      <c r="M1292" s="184" t="s">
        <v>123</v>
      </c>
      <c r="N1292" s="185" t="s">
        <v>7028</v>
      </c>
      <c r="T1292" s="178"/>
    </row>
    <row r="1293" spans="1:20" s="185" customFormat="1" x14ac:dyDescent="0.4">
      <c r="A1293" s="178" t="s">
        <v>2336</v>
      </c>
      <c r="B1293" s="178"/>
      <c r="C1293" s="186">
        <v>48</v>
      </c>
      <c r="D1293" s="179">
        <v>45922</v>
      </c>
      <c r="E1293" s="180">
        <v>45966</v>
      </c>
      <c r="F1293" s="181">
        <v>939</v>
      </c>
      <c r="G1293" s="182" t="s">
        <v>4240</v>
      </c>
      <c r="H1293" s="178" t="s">
        <v>4260</v>
      </c>
      <c r="I1293" s="178" t="s">
        <v>5301</v>
      </c>
      <c r="J1293" s="178" t="s">
        <v>138</v>
      </c>
      <c r="K1293" s="183"/>
      <c r="L1293" s="184" t="s">
        <v>688</v>
      </c>
      <c r="M1293" s="184" t="s">
        <v>139</v>
      </c>
      <c r="N1293" s="185" t="s">
        <v>7029</v>
      </c>
      <c r="T1293" s="178"/>
    </row>
    <row r="1294" spans="1:20" s="185" customFormat="1" x14ac:dyDescent="0.4">
      <c r="A1294" s="178" t="s">
        <v>2336</v>
      </c>
      <c r="B1294" s="178"/>
      <c r="C1294" s="186">
        <v>48</v>
      </c>
      <c r="D1294" s="179">
        <v>45922</v>
      </c>
      <c r="E1294" s="180">
        <v>45966</v>
      </c>
      <c r="F1294" s="181">
        <v>643.78</v>
      </c>
      <c r="G1294" s="182" t="s">
        <v>4240</v>
      </c>
      <c r="H1294" s="178" t="s">
        <v>4260</v>
      </c>
      <c r="I1294" s="178" t="s">
        <v>5302</v>
      </c>
      <c r="J1294" s="178" t="s">
        <v>290</v>
      </c>
      <c r="K1294" s="183"/>
      <c r="L1294" s="184" t="s">
        <v>688</v>
      </c>
      <c r="M1294" s="184" t="s">
        <v>291</v>
      </c>
      <c r="N1294" s="185" t="s">
        <v>7030</v>
      </c>
      <c r="T1294" s="178"/>
    </row>
    <row r="1295" spans="1:20" s="185" customFormat="1" x14ac:dyDescent="0.4">
      <c r="A1295" s="178" t="s">
        <v>2336</v>
      </c>
      <c r="B1295" s="178"/>
      <c r="C1295" s="186">
        <v>48</v>
      </c>
      <c r="D1295" s="179">
        <v>45922</v>
      </c>
      <c r="E1295" s="180">
        <v>45966</v>
      </c>
      <c r="F1295" s="181">
        <v>553.14</v>
      </c>
      <c r="G1295" s="182" t="s">
        <v>4240</v>
      </c>
      <c r="H1295" s="178" t="s">
        <v>4260</v>
      </c>
      <c r="I1295" s="178" t="s">
        <v>5303</v>
      </c>
      <c r="J1295" s="178" t="s">
        <v>262</v>
      </c>
      <c r="K1295" s="183"/>
      <c r="L1295" s="184" t="s">
        <v>688</v>
      </c>
      <c r="M1295" s="184" t="s">
        <v>263</v>
      </c>
      <c r="N1295" s="185" t="s">
        <v>7031</v>
      </c>
      <c r="T1295" s="178"/>
    </row>
    <row r="1296" spans="1:20" s="185" customFormat="1" x14ac:dyDescent="0.4">
      <c r="A1296" s="178" t="s">
        <v>2336</v>
      </c>
      <c r="B1296" s="178"/>
      <c r="C1296" s="186">
        <v>48</v>
      </c>
      <c r="D1296" s="179">
        <v>45922</v>
      </c>
      <c r="E1296" s="180">
        <v>45966</v>
      </c>
      <c r="F1296" s="181">
        <v>718.47</v>
      </c>
      <c r="G1296" s="182" t="s">
        <v>4240</v>
      </c>
      <c r="H1296" s="178" t="s">
        <v>4260</v>
      </c>
      <c r="I1296" s="178" t="s">
        <v>5304</v>
      </c>
      <c r="J1296" s="178" t="s">
        <v>236</v>
      </c>
      <c r="K1296" s="183"/>
      <c r="L1296" s="184" t="s">
        <v>688</v>
      </c>
      <c r="M1296" s="184" t="s">
        <v>237</v>
      </c>
      <c r="N1296" s="185" t="s">
        <v>7032</v>
      </c>
      <c r="T1296" s="178"/>
    </row>
    <row r="1297" spans="1:20" s="185" customFormat="1" x14ac:dyDescent="0.4">
      <c r="A1297" s="178" t="s">
        <v>2336</v>
      </c>
      <c r="B1297" s="178"/>
      <c r="C1297" s="186">
        <v>48</v>
      </c>
      <c r="D1297" s="179">
        <v>45922</v>
      </c>
      <c r="E1297" s="180">
        <v>45966</v>
      </c>
      <c r="F1297" s="181">
        <v>441.96</v>
      </c>
      <c r="G1297" s="182" t="s">
        <v>4240</v>
      </c>
      <c r="H1297" s="178" t="s">
        <v>4260</v>
      </c>
      <c r="I1297" s="178" t="s">
        <v>5305</v>
      </c>
      <c r="J1297" s="178" t="s">
        <v>210</v>
      </c>
      <c r="K1297" s="183"/>
      <c r="L1297" s="184" t="s">
        <v>688</v>
      </c>
      <c r="M1297" s="184" t="s">
        <v>211</v>
      </c>
      <c r="N1297" s="185" t="s">
        <v>7033</v>
      </c>
      <c r="T1297" s="178"/>
    </row>
    <row r="1298" spans="1:20" s="185" customFormat="1" x14ac:dyDescent="0.4">
      <c r="A1298" s="178" t="s">
        <v>2336</v>
      </c>
      <c r="B1298" s="178"/>
      <c r="C1298" s="186">
        <v>48</v>
      </c>
      <c r="D1298" s="179">
        <v>45922</v>
      </c>
      <c r="E1298" s="180">
        <v>45966</v>
      </c>
      <c r="F1298" s="181">
        <v>1266.26</v>
      </c>
      <c r="G1298" s="182" t="s">
        <v>4240</v>
      </c>
      <c r="H1298" s="178" t="s">
        <v>4260</v>
      </c>
      <c r="I1298" s="178" t="s">
        <v>5306</v>
      </c>
      <c r="J1298" s="178" t="s">
        <v>120</v>
      </c>
      <c r="K1298" s="183"/>
      <c r="L1298" s="184" t="s">
        <v>688</v>
      </c>
      <c r="M1298" s="184" t="s">
        <v>121</v>
      </c>
      <c r="N1298" s="185" t="s">
        <v>7034</v>
      </c>
      <c r="T1298" s="178"/>
    </row>
    <row r="1299" spans="1:20" s="185" customFormat="1" x14ac:dyDescent="0.4">
      <c r="A1299" s="178" t="s">
        <v>2336</v>
      </c>
      <c r="B1299" s="178"/>
      <c r="C1299" s="186">
        <v>48</v>
      </c>
      <c r="D1299" s="179">
        <v>45922</v>
      </c>
      <c r="E1299" s="180">
        <v>45966</v>
      </c>
      <c r="F1299" s="181">
        <v>1221.6600000000001</v>
      </c>
      <c r="G1299" s="182" t="s">
        <v>4240</v>
      </c>
      <c r="H1299" s="178" t="s">
        <v>4260</v>
      </c>
      <c r="I1299" s="178" t="s">
        <v>5307</v>
      </c>
      <c r="J1299" s="178" t="s">
        <v>456</v>
      </c>
      <c r="K1299" s="183"/>
      <c r="L1299" s="184" t="s">
        <v>688</v>
      </c>
      <c r="M1299" s="184" t="s">
        <v>457</v>
      </c>
      <c r="T1299" s="178"/>
    </row>
    <row r="1300" spans="1:20" s="185" customFormat="1" x14ac:dyDescent="0.4">
      <c r="A1300" s="178" t="s">
        <v>2336</v>
      </c>
      <c r="B1300" s="178"/>
      <c r="C1300" s="186">
        <v>48</v>
      </c>
      <c r="D1300" s="179">
        <v>45922</v>
      </c>
      <c r="E1300" s="180">
        <v>45966</v>
      </c>
      <c r="F1300" s="181">
        <v>610.16999999999996</v>
      </c>
      <c r="G1300" s="182" t="s">
        <v>4240</v>
      </c>
      <c r="H1300" s="178" t="s">
        <v>4260</v>
      </c>
      <c r="I1300" s="178" t="s">
        <v>5308</v>
      </c>
      <c r="J1300" s="178" t="s">
        <v>224</v>
      </c>
      <c r="K1300" s="183"/>
      <c r="L1300" s="184" t="s">
        <v>688</v>
      </c>
      <c r="M1300" s="184" t="s">
        <v>225</v>
      </c>
      <c r="T1300" s="178"/>
    </row>
    <row r="1301" spans="1:20" s="185" customFormat="1" x14ac:dyDescent="0.4">
      <c r="A1301" s="178" t="s">
        <v>2336</v>
      </c>
      <c r="B1301" s="178"/>
      <c r="C1301" s="186">
        <v>48</v>
      </c>
      <c r="D1301" s="179">
        <v>45922</v>
      </c>
      <c r="E1301" s="180">
        <v>45966</v>
      </c>
      <c r="F1301" s="181">
        <v>547.65</v>
      </c>
      <c r="G1301" s="182" t="s">
        <v>4240</v>
      </c>
      <c r="H1301" s="178" t="s">
        <v>4260</v>
      </c>
      <c r="I1301" s="178" t="s">
        <v>5309</v>
      </c>
      <c r="J1301" s="178" t="s">
        <v>446</v>
      </c>
      <c r="K1301" s="183"/>
      <c r="L1301" s="184" t="s">
        <v>688</v>
      </c>
      <c r="M1301" s="184" t="s">
        <v>447</v>
      </c>
      <c r="T1301" s="178"/>
    </row>
    <row r="1302" spans="1:20" s="185" customFormat="1" x14ac:dyDescent="0.4">
      <c r="A1302" s="178" t="s">
        <v>2336</v>
      </c>
      <c r="B1302" s="178"/>
      <c r="C1302" s="186">
        <v>48</v>
      </c>
      <c r="D1302" s="179">
        <v>45922</v>
      </c>
      <c r="E1302" s="180">
        <v>45966</v>
      </c>
      <c r="F1302" s="181">
        <v>890.73</v>
      </c>
      <c r="G1302" s="182" t="s">
        <v>4240</v>
      </c>
      <c r="H1302" s="178" t="s">
        <v>4260</v>
      </c>
      <c r="I1302" s="178" t="s">
        <v>5310</v>
      </c>
      <c r="J1302" s="178" t="s">
        <v>466</v>
      </c>
      <c r="K1302" s="183"/>
      <c r="L1302" s="184" t="s">
        <v>688</v>
      </c>
      <c r="M1302" s="184" t="s">
        <v>467</v>
      </c>
      <c r="T1302" s="178"/>
    </row>
    <row r="1303" spans="1:20" s="185" customFormat="1" x14ac:dyDescent="0.4">
      <c r="A1303" s="178" t="s">
        <v>2336</v>
      </c>
      <c r="B1303" s="178"/>
      <c r="C1303" s="186">
        <v>48</v>
      </c>
      <c r="D1303" s="179">
        <v>45922</v>
      </c>
      <c r="E1303" s="180">
        <v>45966</v>
      </c>
      <c r="F1303" s="181">
        <v>1136.3800000000001</v>
      </c>
      <c r="G1303" s="182" t="s">
        <v>4240</v>
      </c>
      <c r="H1303" s="178" t="s">
        <v>4260</v>
      </c>
      <c r="I1303" s="178" t="s">
        <v>5311</v>
      </c>
      <c r="J1303" s="178" t="s">
        <v>414</v>
      </c>
      <c r="K1303" s="183"/>
      <c r="L1303" s="184" t="s">
        <v>688</v>
      </c>
      <c r="M1303" s="184" t="s">
        <v>415</v>
      </c>
      <c r="T1303" s="178"/>
    </row>
    <row r="1304" spans="1:20" s="185" customFormat="1" x14ac:dyDescent="0.4">
      <c r="A1304" s="178" t="s">
        <v>2336</v>
      </c>
      <c r="B1304" s="178"/>
      <c r="C1304" s="186">
        <v>48</v>
      </c>
      <c r="D1304" s="179">
        <v>45922</v>
      </c>
      <c r="E1304" s="180">
        <v>45966</v>
      </c>
      <c r="F1304" s="181">
        <v>382.58</v>
      </c>
      <c r="G1304" s="182" t="s">
        <v>4240</v>
      </c>
      <c r="H1304" s="178" t="s">
        <v>4260</v>
      </c>
      <c r="I1304" s="178" t="s">
        <v>5312</v>
      </c>
      <c r="J1304" s="178" t="s">
        <v>286</v>
      </c>
      <c r="K1304" s="183"/>
      <c r="L1304" s="184" t="s">
        <v>688</v>
      </c>
      <c r="M1304" s="184" t="s">
        <v>287</v>
      </c>
      <c r="T1304" s="178"/>
    </row>
    <row r="1305" spans="1:20" s="185" customFormat="1" x14ac:dyDescent="0.4">
      <c r="A1305" s="178" t="s">
        <v>2336</v>
      </c>
      <c r="B1305" s="178"/>
      <c r="C1305" s="186">
        <v>48</v>
      </c>
      <c r="D1305" s="179">
        <v>45922</v>
      </c>
      <c r="E1305" s="180">
        <v>45966</v>
      </c>
      <c r="F1305" s="181">
        <v>1496.73</v>
      </c>
      <c r="G1305" s="182" t="s">
        <v>4240</v>
      </c>
      <c r="H1305" s="178" t="s">
        <v>4260</v>
      </c>
      <c r="I1305" s="178" t="s">
        <v>5313</v>
      </c>
      <c r="J1305" s="178" t="s">
        <v>318</v>
      </c>
      <c r="K1305" s="183"/>
      <c r="L1305" s="184" t="s">
        <v>688</v>
      </c>
      <c r="M1305" s="184" t="s">
        <v>319</v>
      </c>
      <c r="T1305" s="178"/>
    </row>
    <row r="1306" spans="1:20" s="185" customFormat="1" x14ac:dyDescent="0.4">
      <c r="A1306" s="178" t="s">
        <v>2336</v>
      </c>
      <c r="B1306" s="178"/>
      <c r="C1306" s="186">
        <v>48</v>
      </c>
      <c r="D1306" s="179">
        <v>45922</v>
      </c>
      <c r="E1306" s="180">
        <v>45966</v>
      </c>
      <c r="F1306" s="181">
        <v>755.1</v>
      </c>
      <c r="G1306" s="182" t="s">
        <v>4240</v>
      </c>
      <c r="H1306" s="178" t="s">
        <v>4260</v>
      </c>
      <c r="I1306" s="178" t="s">
        <v>5314</v>
      </c>
      <c r="J1306" s="178" t="s">
        <v>398</v>
      </c>
      <c r="K1306" s="183"/>
      <c r="L1306" s="184" t="s">
        <v>688</v>
      </c>
      <c r="M1306" s="184" t="s">
        <v>399</v>
      </c>
      <c r="T1306" s="178"/>
    </row>
    <row r="1307" spans="1:20" s="185" customFormat="1" x14ac:dyDescent="0.4">
      <c r="A1307" s="178" t="s">
        <v>2336</v>
      </c>
      <c r="B1307" s="178"/>
      <c r="C1307" s="186">
        <v>48</v>
      </c>
      <c r="D1307" s="179">
        <v>45922</v>
      </c>
      <c r="E1307" s="180">
        <v>45966</v>
      </c>
      <c r="F1307" s="181">
        <v>589.5</v>
      </c>
      <c r="G1307" s="182" t="s">
        <v>4240</v>
      </c>
      <c r="H1307" s="178" t="s">
        <v>4260</v>
      </c>
      <c r="I1307" s="178" t="s">
        <v>5315</v>
      </c>
      <c r="J1307" s="178" t="s">
        <v>270</v>
      </c>
      <c r="K1307" s="183"/>
      <c r="L1307" s="184" t="s">
        <v>688</v>
      </c>
      <c r="M1307" s="184" t="s">
        <v>271</v>
      </c>
      <c r="T1307" s="178"/>
    </row>
    <row r="1308" spans="1:20" s="185" customFormat="1" x14ac:dyDescent="0.4">
      <c r="A1308" s="178" t="s">
        <v>2336</v>
      </c>
      <c r="B1308" s="178"/>
      <c r="C1308" s="186">
        <v>48</v>
      </c>
      <c r="D1308" s="179">
        <v>45922</v>
      </c>
      <c r="E1308" s="180">
        <v>45966</v>
      </c>
      <c r="F1308" s="181">
        <v>542.94000000000005</v>
      </c>
      <c r="G1308" s="182" t="s">
        <v>4240</v>
      </c>
      <c r="H1308" s="178" t="s">
        <v>4260</v>
      </c>
      <c r="I1308" s="178" t="s">
        <v>5316</v>
      </c>
      <c r="J1308" s="178" t="s">
        <v>154</v>
      </c>
      <c r="K1308" s="183"/>
      <c r="L1308" s="184" t="s">
        <v>688</v>
      </c>
      <c r="M1308" s="184" t="s">
        <v>155</v>
      </c>
      <c r="T1308" s="178"/>
    </row>
    <row r="1309" spans="1:20" s="185" customFormat="1" x14ac:dyDescent="0.4">
      <c r="A1309" s="178" t="s">
        <v>2336</v>
      </c>
      <c r="B1309" s="178"/>
      <c r="C1309" s="186">
        <v>48</v>
      </c>
      <c r="D1309" s="179">
        <v>45922</v>
      </c>
      <c r="E1309" s="180">
        <v>45966</v>
      </c>
      <c r="F1309" s="181">
        <v>478.58</v>
      </c>
      <c r="G1309" s="182" t="s">
        <v>4240</v>
      </c>
      <c r="H1309" s="178" t="s">
        <v>4260</v>
      </c>
      <c r="I1309" s="178" t="s">
        <v>5317</v>
      </c>
      <c r="J1309" s="178" t="s">
        <v>440</v>
      </c>
      <c r="K1309" s="183"/>
      <c r="L1309" s="184" t="s">
        <v>688</v>
      </c>
      <c r="M1309" s="184" t="s">
        <v>441</v>
      </c>
      <c r="T1309" s="178"/>
    </row>
    <row r="1310" spans="1:20" s="185" customFormat="1" x14ac:dyDescent="0.4">
      <c r="A1310" s="178" t="s">
        <v>2336</v>
      </c>
      <c r="B1310" s="178"/>
      <c r="C1310" s="186">
        <v>48</v>
      </c>
      <c r="D1310" s="179">
        <v>45922</v>
      </c>
      <c r="E1310" s="180">
        <v>45966</v>
      </c>
      <c r="F1310" s="181">
        <v>631.1</v>
      </c>
      <c r="G1310" s="182" t="s">
        <v>4240</v>
      </c>
      <c r="H1310" s="178" t="s">
        <v>4260</v>
      </c>
      <c r="I1310" s="178" t="s">
        <v>5318</v>
      </c>
      <c r="J1310" s="178" t="s">
        <v>14</v>
      </c>
      <c r="K1310" s="183"/>
      <c r="L1310" s="184" t="s">
        <v>688</v>
      </c>
      <c r="M1310" s="184" t="s">
        <v>15</v>
      </c>
      <c r="T1310" s="178"/>
    </row>
    <row r="1311" spans="1:20" s="185" customFormat="1" x14ac:dyDescent="0.4">
      <c r="A1311" s="178" t="s">
        <v>2336</v>
      </c>
      <c r="B1311" s="178"/>
      <c r="C1311" s="186">
        <v>48</v>
      </c>
      <c r="D1311" s="179">
        <v>45922</v>
      </c>
      <c r="E1311" s="180">
        <v>45966</v>
      </c>
      <c r="F1311" s="181">
        <v>594.21</v>
      </c>
      <c r="G1311" s="182" t="s">
        <v>4240</v>
      </c>
      <c r="H1311" s="178" t="s">
        <v>4260</v>
      </c>
      <c r="I1311" s="178" t="s">
        <v>5319</v>
      </c>
      <c r="J1311" s="178" t="s">
        <v>70</v>
      </c>
      <c r="K1311" s="183"/>
      <c r="L1311" s="184" t="s">
        <v>688</v>
      </c>
      <c r="M1311" s="184" t="s">
        <v>71</v>
      </c>
      <c r="T1311" s="178"/>
    </row>
    <row r="1312" spans="1:20" s="185" customFormat="1" x14ac:dyDescent="0.4">
      <c r="A1312" s="178" t="s">
        <v>2336</v>
      </c>
      <c r="B1312" s="178"/>
      <c r="C1312" s="186">
        <v>48</v>
      </c>
      <c r="D1312" s="179">
        <v>45922</v>
      </c>
      <c r="E1312" s="180">
        <v>45966</v>
      </c>
      <c r="F1312" s="181">
        <v>468.38</v>
      </c>
      <c r="G1312" s="182" t="s">
        <v>4240</v>
      </c>
      <c r="H1312" s="178" t="s">
        <v>4260</v>
      </c>
      <c r="I1312" s="178" t="s">
        <v>5320</v>
      </c>
      <c r="J1312" s="178" t="s">
        <v>256</v>
      </c>
      <c r="K1312" s="183"/>
      <c r="L1312" s="184" t="s">
        <v>688</v>
      </c>
      <c r="M1312" s="184" t="s">
        <v>257</v>
      </c>
      <c r="T1312" s="178"/>
    </row>
    <row r="1313" spans="1:20" s="185" customFormat="1" x14ac:dyDescent="0.4">
      <c r="A1313" s="178" t="s">
        <v>2336</v>
      </c>
      <c r="B1313" s="178"/>
      <c r="C1313" s="186">
        <v>48</v>
      </c>
      <c r="D1313" s="179">
        <v>45922</v>
      </c>
      <c r="E1313" s="180">
        <v>45966</v>
      </c>
      <c r="F1313" s="181">
        <v>569.75</v>
      </c>
      <c r="G1313" s="182" t="s">
        <v>4240</v>
      </c>
      <c r="H1313" s="178" t="s">
        <v>4260</v>
      </c>
      <c r="I1313" s="178" t="s">
        <v>5321</v>
      </c>
      <c r="J1313" s="178" t="s">
        <v>292</v>
      </c>
      <c r="K1313" s="183"/>
      <c r="L1313" s="184" t="s">
        <v>688</v>
      </c>
      <c r="M1313" s="184" t="s">
        <v>293</v>
      </c>
      <c r="T1313" s="178"/>
    </row>
    <row r="1314" spans="1:20" s="185" customFormat="1" x14ac:dyDescent="0.4">
      <c r="A1314" s="178" t="s">
        <v>2336</v>
      </c>
      <c r="B1314" s="178"/>
      <c r="C1314" s="186">
        <v>48</v>
      </c>
      <c r="D1314" s="179">
        <v>45922</v>
      </c>
      <c r="E1314" s="180">
        <v>45966</v>
      </c>
      <c r="F1314" s="181">
        <v>1810</v>
      </c>
      <c r="G1314" s="182" t="s">
        <v>4240</v>
      </c>
      <c r="H1314" s="178" t="s">
        <v>4260</v>
      </c>
      <c r="I1314" s="178" t="s">
        <v>5322</v>
      </c>
      <c r="J1314" s="178" t="s">
        <v>50</v>
      </c>
      <c r="K1314" s="183"/>
      <c r="L1314" s="184" t="s">
        <v>688</v>
      </c>
      <c r="M1314" s="184" t="s">
        <v>51</v>
      </c>
      <c r="T1314" s="178"/>
    </row>
    <row r="1315" spans="1:20" s="185" customFormat="1" x14ac:dyDescent="0.4">
      <c r="A1315" s="178" t="s">
        <v>2336</v>
      </c>
      <c r="B1315" s="178"/>
      <c r="C1315" s="186">
        <v>48</v>
      </c>
      <c r="D1315" s="179">
        <v>45922</v>
      </c>
      <c r="E1315" s="180">
        <v>45966</v>
      </c>
      <c r="F1315" s="181">
        <v>646.14</v>
      </c>
      <c r="G1315" s="182" t="s">
        <v>4240</v>
      </c>
      <c r="H1315" s="178" t="s">
        <v>4260</v>
      </c>
      <c r="I1315" s="178" t="s">
        <v>5323</v>
      </c>
      <c r="J1315" s="178" t="s">
        <v>330</v>
      </c>
      <c r="K1315" s="183"/>
      <c r="L1315" s="184" t="s">
        <v>688</v>
      </c>
      <c r="M1315" s="184" t="s">
        <v>331</v>
      </c>
      <c r="T1315" s="178"/>
    </row>
    <row r="1316" spans="1:20" s="185" customFormat="1" x14ac:dyDescent="0.4">
      <c r="A1316" s="178" t="s">
        <v>2336</v>
      </c>
      <c r="B1316" s="178"/>
      <c r="C1316" s="186">
        <v>48</v>
      </c>
      <c r="D1316" s="179">
        <v>45922</v>
      </c>
      <c r="E1316" s="180">
        <v>45966</v>
      </c>
      <c r="F1316" s="181">
        <v>639.6</v>
      </c>
      <c r="G1316" s="182" t="s">
        <v>4240</v>
      </c>
      <c r="H1316" s="178" t="s">
        <v>4260</v>
      </c>
      <c r="I1316" s="178" t="s">
        <v>5324</v>
      </c>
      <c r="J1316" s="178" t="s">
        <v>206</v>
      </c>
      <c r="K1316" s="183"/>
      <c r="L1316" s="184" t="s">
        <v>688</v>
      </c>
      <c r="M1316" s="184" t="s">
        <v>207</v>
      </c>
      <c r="N1316" s="185" t="s">
        <v>7035</v>
      </c>
      <c r="T1316" s="178"/>
    </row>
    <row r="1317" spans="1:20" s="185" customFormat="1" x14ac:dyDescent="0.4">
      <c r="A1317" s="178" t="s">
        <v>2336</v>
      </c>
      <c r="B1317" s="178"/>
      <c r="C1317" s="186">
        <v>48</v>
      </c>
      <c r="D1317" s="179">
        <v>45922</v>
      </c>
      <c r="E1317" s="180">
        <v>45966</v>
      </c>
      <c r="F1317" s="181">
        <v>264.86</v>
      </c>
      <c r="G1317" s="182" t="s">
        <v>4240</v>
      </c>
      <c r="H1317" s="178" t="s">
        <v>4260</v>
      </c>
      <c r="I1317" s="178" t="s">
        <v>5325</v>
      </c>
      <c r="J1317" s="178" t="s">
        <v>204</v>
      </c>
      <c r="K1317" s="183"/>
      <c r="L1317" s="184" t="s">
        <v>688</v>
      </c>
      <c r="M1317" s="184" t="s">
        <v>205</v>
      </c>
      <c r="N1317" s="185" t="s">
        <v>7036</v>
      </c>
      <c r="T1317" s="178"/>
    </row>
    <row r="1318" spans="1:20" s="185" customFormat="1" x14ac:dyDescent="0.4">
      <c r="A1318" s="178" t="s">
        <v>2336</v>
      </c>
      <c r="B1318" s="178"/>
      <c r="C1318" s="186">
        <v>48</v>
      </c>
      <c r="D1318" s="179">
        <v>45922</v>
      </c>
      <c r="E1318" s="180">
        <v>45966</v>
      </c>
      <c r="F1318" s="181">
        <v>436.73</v>
      </c>
      <c r="G1318" s="182" t="s">
        <v>4240</v>
      </c>
      <c r="H1318" s="178" t="s">
        <v>4260</v>
      </c>
      <c r="I1318" s="178" t="s">
        <v>5326</v>
      </c>
      <c r="J1318" s="178" t="s">
        <v>338</v>
      </c>
      <c r="K1318" s="183"/>
      <c r="L1318" s="184" t="s">
        <v>688</v>
      </c>
      <c r="M1318" s="184" t="s">
        <v>339</v>
      </c>
      <c r="N1318" s="185" t="s">
        <v>7037</v>
      </c>
      <c r="T1318" s="178"/>
    </row>
    <row r="1319" spans="1:20" s="185" customFormat="1" x14ac:dyDescent="0.4">
      <c r="A1319" s="178" t="s">
        <v>2336</v>
      </c>
      <c r="B1319" s="178"/>
      <c r="C1319" s="186">
        <v>48</v>
      </c>
      <c r="D1319" s="179">
        <v>45922</v>
      </c>
      <c r="E1319" s="180">
        <v>45966</v>
      </c>
      <c r="F1319" s="181">
        <v>898.06</v>
      </c>
      <c r="G1319" s="182" t="s">
        <v>4240</v>
      </c>
      <c r="H1319" s="178" t="s">
        <v>4260</v>
      </c>
      <c r="I1319" s="178" t="s">
        <v>5327</v>
      </c>
      <c r="J1319" s="178" t="s">
        <v>388</v>
      </c>
      <c r="K1319" s="183"/>
      <c r="L1319" s="184" t="s">
        <v>688</v>
      </c>
      <c r="M1319" s="184" t="s">
        <v>389</v>
      </c>
      <c r="N1319" s="185" t="s">
        <v>7038</v>
      </c>
      <c r="T1319" s="178"/>
    </row>
    <row r="1320" spans="1:20" s="185" customFormat="1" x14ac:dyDescent="0.4">
      <c r="A1320" s="178" t="s">
        <v>2336</v>
      </c>
      <c r="B1320" s="178"/>
      <c r="C1320" s="186">
        <v>48</v>
      </c>
      <c r="D1320" s="179">
        <v>45922</v>
      </c>
      <c r="E1320" s="180">
        <v>45966</v>
      </c>
      <c r="F1320" s="181">
        <v>150.61000000000001</v>
      </c>
      <c r="G1320" s="182" t="s">
        <v>4240</v>
      </c>
      <c r="H1320" s="178" t="s">
        <v>4260</v>
      </c>
      <c r="I1320" s="178" t="s">
        <v>5328</v>
      </c>
      <c r="J1320" s="178" t="s">
        <v>190</v>
      </c>
      <c r="K1320" s="183"/>
      <c r="L1320" s="184" t="s">
        <v>688</v>
      </c>
      <c r="M1320" s="184" t="s">
        <v>191</v>
      </c>
      <c r="N1320" s="185" t="s">
        <v>7039</v>
      </c>
      <c r="T1320" s="178"/>
    </row>
    <row r="1321" spans="1:20" s="185" customFormat="1" x14ac:dyDescent="0.4">
      <c r="A1321" s="178" t="s">
        <v>2336</v>
      </c>
      <c r="B1321" s="178"/>
      <c r="C1321" s="186">
        <v>48</v>
      </c>
      <c r="D1321" s="179">
        <v>45922</v>
      </c>
      <c r="E1321" s="180">
        <v>45966</v>
      </c>
      <c r="F1321" s="181">
        <v>443.79</v>
      </c>
      <c r="G1321" s="182" t="s">
        <v>4240</v>
      </c>
      <c r="H1321" s="178" t="s">
        <v>4260</v>
      </c>
      <c r="I1321" s="178" t="s">
        <v>5329</v>
      </c>
      <c r="J1321" s="178" t="s">
        <v>362</v>
      </c>
      <c r="K1321" s="183"/>
      <c r="L1321" s="184" t="s">
        <v>688</v>
      </c>
      <c r="M1321" s="184" t="s">
        <v>363</v>
      </c>
      <c r="N1321" s="185" t="s">
        <v>7040</v>
      </c>
      <c r="T1321" s="178"/>
    </row>
    <row r="1322" spans="1:20" s="185" customFormat="1" x14ac:dyDescent="0.4">
      <c r="A1322" s="178" t="s">
        <v>2336</v>
      </c>
      <c r="B1322" s="178"/>
      <c r="C1322" s="186">
        <v>48</v>
      </c>
      <c r="D1322" s="179">
        <v>45922</v>
      </c>
      <c r="E1322" s="180">
        <v>45966</v>
      </c>
      <c r="F1322" s="181">
        <v>865.1</v>
      </c>
      <c r="G1322" s="182" t="s">
        <v>4240</v>
      </c>
      <c r="H1322" s="178" t="s">
        <v>4260</v>
      </c>
      <c r="I1322" s="178" t="s">
        <v>5330</v>
      </c>
      <c r="J1322" s="178" t="s">
        <v>484</v>
      </c>
      <c r="K1322" s="183"/>
      <c r="L1322" s="184" t="s">
        <v>688</v>
      </c>
      <c r="M1322" s="184" t="s">
        <v>485</v>
      </c>
      <c r="N1322" s="185" t="s">
        <v>7041</v>
      </c>
      <c r="T1322" s="178"/>
    </row>
    <row r="1323" spans="1:20" s="185" customFormat="1" x14ac:dyDescent="0.4">
      <c r="A1323" s="178" t="s">
        <v>2336</v>
      </c>
      <c r="B1323" s="178"/>
      <c r="C1323" s="186">
        <v>48</v>
      </c>
      <c r="D1323" s="179">
        <v>45922</v>
      </c>
      <c r="E1323" s="180">
        <v>45966</v>
      </c>
      <c r="F1323" s="181">
        <v>557.46</v>
      </c>
      <c r="G1323" s="182" t="s">
        <v>4240</v>
      </c>
      <c r="H1323" s="178" t="s">
        <v>4260</v>
      </c>
      <c r="I1323" s="178" t="s">
        <v>5331</v>
      </c>
      <c r="J1323" s="178" t="s">
        <v>250</v>
      </c>
      <c r="K1323" s="183"/>
      <c r="L1323" s="184" t="s">
        <v>688</v>
      </c>
      <c r="M1323" s="184" t="s">
        <v>251</v>
      </c>
      <c r="N1323" s="185" t="s">
        <v>7042</v>
      </c>
      <c r="T1323" s="178"/>
    </row>
    <row r="1324" spans="1:20" s="185" customFormat="1" x14ac:dyDescent="0.4">
      <c r="A1324" s="178" t="s">
        <v>2336</v>
      </c>
      <c r="B1324" s="178"/>
      <c r="C1324" s="186">
        <v>48</v>
      </c>
      <c r="D1324" s="179">
        <v>45922</v>
      </c>
      <c r="E1324" s="180">
        <v>45966</v>
      </c>
      <c r="F1324" s="181">
        <v>467.47</v>
      </c>
      <c r="G1324" s="182" t="s">
        <v>4240</v>
      </c>
      <c r="H1324" s="178" t="s">
        <v>4260</v>
      </c>
      <c r="I1324" s="178" t="s">
        <v>5332</v>
      </c>
      <c r="J1324" s="178" t="s">
        <v>12</v>
      </c>
      <c r="K1324" s="183"/>
      <c r="L1324" s="184" t="s">
        <v>688</v>
      </c>
      <c r="M1324" s="184" t="s">
        <v>13</v>
      </c>
      <c r="N1324" s="185" t="s">
        <v>7043</v>
      </c>
      <c r="T1324" s="178"/>
    </row>
    <row r="1325" spans="1:20" s="185" customFormat="1" x14ac:dyDescent="0.4">
      <c r="A1325" s="178" t="s">
        <v>2336</v>
      </c>
      <c r="B1325" s="178"/>
      <c r="C1325" s="186">
        <v>48</v>
      </c>
      <c r="D1325" s="179">
        <v>45922</v>
      </c>
      <c r="E1325" s="180">
        <v>45966</v>
      </c>
      <c r="F1325" s="181">
        <v>443.85</v>
      </c>
      <c r="G1325" s="182" t="s">
        <v>4240</v>
      </c>
      <c r="H1325" s="178" t="s">
        <v>4260</v>
      </c>
      <c r="I1325" s="178" t="s">
        <v>5333</v>
      </c>
      <c r="J1325" s="178" t="s">
        <v>442</v>
      </c>
      <c r="K1325" s="183"/>
      <c r="L1325" s="184" t="s">
        <v>688</v>
      </c>
      <c r="M1325" s="184" t="s">
        <v>443</v>
      </c>
      <c r="N1325" s="185" t="s">
        <v>7044</v>
      </c>
      <c r="T1325" s="178"/>
    </row>
    <row r="1326" spans="1:20" s="185" customFormat="1" x14ac:dyDescent="0.4">
      <c r="A1326" s="178" t="s">
        <v>2336</v>
      </c>
      <c r="B1326" s="178"/>
      <c r="C1326" s="186">
        <v>48</v>
      </c>
      <c r="D1326" s="179">
        <v>45922</v>
      </c>
      <c r="E1326" s="180">
        <v>45966</v>
      </c>
      <c r="F1326" s="181">
        <v>444.18</v>
      </c>
      <c r="G1326" s="182" t="s">
        <v>4240</v>
      </c>
      <c r="H1326" s="178" t="s">
        <v>4260</v>
      </c>
      <c r="I1326" s="178" t="s">
        <v>5334</v>
      </c>
      <c r="J1326" s="178" t="s">
        <v>380</v>
      </c>
      <c r="K1326" s="183"/>
      <c r="L1326" s="184" t="s">
        <v>688</v>
      </c>
      <c r="M1326" s="184" t="s">
        <v>381</v>
      </c>
      <c r="N1326" s="185" t="s">
        <v>7045</v>
      </c>
      <c r="T1326" s="178"/>
    </row>
    <row r="1327" spans="1:20" s="185" customFormat="1" x14ac:dyDescent="0.4">
      <c r="A1327" s="178" t="s">
        <v>2336</v>
      </c>
      <c r="B1327" s="178"/>
      <c r="C1327" s="186">
        <v>48</v>
      </c>
      <c r="D1327" s="179">
        <v>45922</v>
      </c>
      <c r="E1327" s="180">
        <v>45966</v>
      </c>
      <c r="F1327" s="181">
        <v>691.79</v>
      </c>
      <c r="G1327" s="182" t="s">
        <v>4240</v>
      </c>
      <c r="H1327" s="178" t="s">
        <v>4260</v>
      </c>
      <c r="I1327" s="178" t="s">
        <v>5335</v>
      </c>
      <c r="J1327" s="178" t="s">
        <v>340</v>
      </c>
      <c r="K1327" s="183"/>
      <c r="L1327" s="184" t="s">
        <v>688</v>
      </c>
      <c r="M1327" s="184" t="s">
        <v>341</v>
      </c>
      <c r="N1327" s="185" t="s">
        <v>7046</v>
      </c>
      <c r="T1327" s="178"/>
    </row>
    <row r="1328" spans="1:20" s="185" customFormat="1" x14ac:dyDescent="0.4">
      <c r="A1328" s="178" t="s">
        <v>2336</v>
      </c>
      <c r="B1328" s="178"/>
      <c r="C1328" s="186">
        <v>48</v>
      </c>
      <c r="D1328" s="179">
        <v>45922</v>
      </c>
      <c r="E1328" s="180">
        <v>45966</v>
      </c>
      <c r="F1328" s="181">
        <v>469.56</v>
      </c>
      <c r="G1328" s="182" t="s">
        <v>4240</v>
      </c>
      <c r="H1328" s="178" t="s">
        <v>4260</v>
      </c>
      <c r="I1328" s="178" t="s">
        <v>5336</v>
      </c>
      <c r="J1328" s="178" t="s">
        <v>390</v>
      </c>
      <c r="K1328" s="183"/>
      <c r="L1328" s="184" t="s">
        <v>688</v>
      </c>
      <c r="M1328" s="184" t="s">
        <v>391</v>
      </c>
      <c r="N1328" s="185" t="s">
        <v>7047</v>
      </c>
      <c r="T1328" s="178"/>
    </row>
    <row r="1329" spans="1:20" s="185" customFormat="1" x14ac:dyDescent="0.4">
      <c r="A1329" s="178" t="s">
        <v>2336</v>
      </c>
      <c r="B1329" s="178"/>
      <c r="C1329" s="186">
        <v>48</v>
      </c>
      <c r="D1329" s="179">
        <v>45922</v>
      </c>
      <c r="E1329" s="180">
        <v>45966</v>
      </c>
      <c r="F1329" s="181">
        <v>499.25</v>
      </c>
      <c r="G1329" s="182" t="s">
        <v>4240</v>
      </c>
      <c r="H1329" s="178" t="s">
        <v>4260</v>
      </c>
      <c r="I1329" s="178" t="s">
        <v>5337</v>
      </c>
      <c r="J1329" s="178" t="s">
        <v>216</v>
      </c>
      <c r="K1329" s="183"/>
      <c r="L1329" s="184" t="s">
        <v>688</v>
      </c>
      <c r="M1329" s="184" t="s">
        <v>217</v>
      </c>
      <c r="N1329" s="185" t="s">
        <v>7048</v>
      </c>
      <c r="T1329" s="178"/>
    </row>
    <row r="1330" spans="1:20" s="185" customFormat="1" x14ac:dyDescent="0.4">
      <c r="A1330" s="178" t="s">
        <v>2336</v>
      </c>
      <c r="B1330" s="178"/>
      <c r="C1330" s="186">
        <v>48</v>
      </c>
      <c r="D1330" s="179">
        <v>45922</v>
      </c>
      <c r="E1330" s="180">
        <v>45966</v>
      </c>
      <c r="F1330" s="181">
        <v>777.59</v>
      </c>
      <c r="G1330" s="182" t="s">
        <v>4240</v>
      </c>
      <c r="H1330" s="178" t="s">
        <v>4260</v>
      </c>
      <c r="I1330" s="178" t="s">
        <v>5338</v>
      </c>
      <c r="J1330" s="178" t="s">
        <v>282</v>
      </c>
      <c r="K1330" s="183"/>
      <c r="L1330" s="184" t="s">
        <v>688</v>
      </c>
      <c r="M1330" s="184" t="s">
        <v>283</v>
      </c>
      <c r="N1330" s="185" t="s">
        <v>7049</v>
      </c>
      <c r="T1330" s="178"/>
    </row>
    <row r="1331" spans="1:20" s="185" customFormat="1" x14ac:dyDescent="0.4">
      <c r="A1331" s="178" t="s">
        <v>2336</v>
      </c>
      <c r="B1331" s="178"/>
      <c r="C1331" s="186">
        <v>48</v>
      </c>
      <c r="D1331" s="179">
        <v>45922</v>
      </c>
      <c r="E1331" s="180">
        <v>45966</v>
      </c>
      <c r="F1331" s="181">
        <v>510.63</v>
      </c>
      <c r="G1331" s="182" t="s">
        <v>4240</v>
      </c>
      <c r="H1331" s="178" t="s">
        <v>4260</v>
      </c>
      <c r="I1331" s="178" t="s">
        <v>5339</v>
      </c>
      <c r="J1331" s="178" t="s">
        <v>344</v>
      </c>
      <c r="K1331" s="183"/>
      <c r="L1331" s="184" t="s">
        <v>688</v>
      </c>
      <c r="M1331" s="184" t="s">
        <v>345</v>
      </c>
      <c r="N1331" s="185" t="s">
        <v>7050</v>
      </c>
      <c r="T1331" s="178"/>
    </row>
    <row r="1332" spans="1:20" s="185" customFormat="1" x14ac:dyDescent="0.4">
      <c r="A1332" s="178" t="s">
        <v>2336</v>
      </c>
      <c r="B1332" s="178"/>
      <c r="C1332" s="186">
        <v>48</v>
      </c>
      <c r="D1332" s="179">
        <v>45922</v>
      </c>
      <c r="E1332" s="180">
        <v>45966</v>
      </c>
      <c r="F1332" s="181">
        <v>559.80999999999995</v>
      </c>
      <c r="G1332" s="182" t="s">
        <v>4240</v>
      </c>
      <c r="H1332" s="178" t="s">
        <v>4260</v>
      </c>
      <c r="I1332" s="178" t="s">
        <v>5340</v>
      </c>
      <c r="J1332" s="178" t="s">
        <v>272</v>
      </c>
      <c r="K1332" s="183"/>
      <c r="L1332" s="184" t="s">
        <v>688</v>
      </c>
      <c r="M1332" s="184" t="s">
        <v>273</v>
      </c>
      <c r="N1332" s="185" t="s">
        <v>7051</v>
      </c>
      <c r="T1332" s="178"/>
    </row>
    <row r="1333" spans="1:20" s="185" customFormat="1" x14ac:dyDescent="0.4">
      <c r="A1333" s="178" t="s">
        <v>2336</v>
      </c>
      <c r="B1333" s="178"/>
      <c r="C1333" s="186">
        <v>48</v>
      </c>
      <c r="D1333" s="179">
        <v>45922</v>
      </c>
      <c r="E1333" s="180">
        <v>45966</v>
      </c>
      <c r="F1333" s="181">
        <v>1053.97</v>
      </c>
      <c r="G1333" s="182" t="s">
        <v>4240</v>
      </c>
      <c r="H1333" s="178" t="s">
        <v>4260</v>
      </c>
      <c r="I1333" s="178" t="s">
        <v>5341</v>
      </c>
      <c r="J1333" s="178" t="s">
        <v>505</v>
      </c>
      <c r="K1333" s="183"/>
      <c r="L1333" s="184" t="s">
        <v>688</v>
      </c>
      <c r="M1333" s="184" t="s">
        <v>506</v>
      </c>
      <c r="N1333" s="185" t="s">
        <v>7052</v>
      </c>
      <c r="T1333" s="178"/>
    </row>
    <row r="1334" spans="1:20" s="185" customFormat="1" x14ac:dyDescent="0.4">
      <c r="A1334" s="178" t="s">
        <v>2336</v>
      </c>
      <c r="B1334" s="178"/>
      <c r="C1334" s="186">
        <v>48</v>
      </c>
      <c r="D1334" s="179">
        <v>45922</v>
      </c>
      <c r="E1334" s="180">
        <v>45966</v>
      </c>
      <c r="F1334" s="181">
        <v>648.23</v>
      </c>
      <c r="G1334" s="182" t="s">
        <v>4240</v>
      </c>
      <c r="H1334" s="178" t="s">
        <v>4260</v>
      </c>
      <c r="I1334" s="178" t="s">
        <v>5342</v>
      </c>
      <c r="J1334" s="178" t="s">
        <v>492</v>
      </c>
      <c r="K1334" s="183"/>
      <c r="L1334" s="184" t="s">
        <v>688</v>
      </c>
      <c r="M1334" s="184" t="s">
        <v>493</v>
      </c>
      <c r="N1334" s="185" t="s">
        <v>7053</v>
      </c>
      <c r="T1334" s="178"/>
    </row>
    <row r="1335" spans="1:20" s="185" customFormat="1" x14ac:dyDescent="0.4">
      <c r="A1335" s="178" t="s">
        <v>2336</v>
      </c>
      <c r="B1335" s="178"/>
      <c r="C1335" s="186">
        <v>48</v>
      </c>
      <c r="D1335" s="179">
        <v>45922</v>
      </c>
      <c r="E1335" s="180">
        <v>45966</v>
      </c>
      <c r="F1335" s="181">
        <v>1053.45</v>
      </c>
      <c r="G1335" s="182" t="s">
        <v>4240</v>
      </c>
      <c r="H1335" s="178" t="s">
        <v>4260</v>
      </c>
      <c r="I1335" s="178" t="s">
        <v>5343</v>
      </c>
      <c r="J1335" s="178" t="s">
        <v>96</v>
      </c>
      <c r="K1335" s="183"/>
      <c r="L1335" s="184" t="s">
        <v>688</v>
      </c>
      <c r="M1335" s="184" t="s">
        <v>97</v>
      </c>
      <c r="N1335" s="185" t="s">
        <v>7054</v>
      </c>
      <c r="T1335" s="178"/>
    </row>
    <row r="1336" spans="1:20" s="185" customFormat="1" x14ac:dyDescent="0.4">
      <c r="A1336" s="178" t="s">
        <v>2336</v>
      </c>
      <c r="B1336" s="178"/>
      <c r="C1336" s="186">
        <v>48</v>
      </c>
      <c r="D1336" s="179">
        <v>45922</v>
      </c>
      <c r="E1336" s="180">
        <v>45966</v>
      </c>
      <c r="F1336" s="181">
        <v>1077.26</v>
      </c>
      <c r="G1336" s="182" t="s">
        <v>4240</v>
      </c>
      <c r="H1336" s="178" t="s">
        <v>4260</v>
      </c>
      <c r="I1336" s="178" t="s">
        <v>5344</v>
      </c>
      <c r="J1336" s="178" t="s">
        <v>320</v>
      </c>
      <c r="K1336" s="183"/>
      <c r="L1336" s="184" t="s">
        <v>688</v>
      </c>
      <c r="M1336" s="184" t="s">
        <v>321</v>
      </c>
      <c r="N1336" s="185" t="s">
        <v>7055</v>
      </c>
      <c r="T1336" s="178"/>
    </row>
    <row r="1337" spans="1:20" s="185" customFormat="1" x14ac:dyDescent="0.4">
      <c r="A1337" s="178" t="s">
        <v>2336</v>
      </c>
      <c r="B1337" s="178"/>
      <c r="C1337" s="186">
        <v>48</v>
      </c>
      <c r="D1337" s="179">
        <v>45922</v>
      </c>
      <c r="E1337" s="180">
        <v>45966</v>
      </c>
      <c r="F1337" s="181">
        <v>680.67</v>
      </c>
      <c r="G1337" s="182" t="s">
        <v>4240</v>
      </c>
      <c r="H1337" s="178" t="s">
        <v>4260</v>
      </c>
      <c r="I1337" s="178" t="s">
        <v>5345</v>
      </c>
      <c r="J1337" s="178" t="s">
        <v>208</v>
      </c>
      <c r="K1337" s="183"/>
      <c r="L1337" s="184" t="s">
        <v>688</v>
      </c>
      <c r="M1337" s="184" t="s">
        <v>209</v>
      </c>
      <c r="N1337" s="185" t="s">
        <v>7056</v>
      </c>
      <c r="T1337" s="178"/>
    </row>
    <row r="1338" spans="1:20" s="185" customFormat="1" x14ac:dyDescent="0.4">
      <c r="A1338" s="178" t="s">
        <v>2336</v>
      </c>
      <c r="B1338" s="178"/>
      <c r="C1338" s="186">
        <v>48</v>
      </c>
      <c r="D1338" s="179">
        <v>45922</v>
      </c>
      <c r="E1338" s="180">
        <v>45966</v>
      </c>
      <c r="F1338" s="181">
        <v>361.39</v>
      </c>
      <c r="G1338" s="182" t="s">
        <v>4240</v>
      </c>
      <c r="H1338" s="178" t="s">
        <v>4260</v>
      </c>
      <c r="I1338" s="178" t="s">
        <v>5346</v>
      </c>
      <c r="J1338" s="178" t="s">
        <v>480</v>
      </c>
      <c r="K1338" s="183"/>
      <c r="L1338" s="184" t="s">
        <v>688</v>
      </c>
      <c r="M1338" s="184" t="s">
        <v>481</v>
      </c>
      <c r="N1338" s="185" t="s">
        <v>7057</v>
      </c>
      <c r="T1338" s="178"/>
    </row>
    <row r="1339" spans="1:20" s="185" customFormat="1" x14ac:dyDescent="0.4">
      <c r="A1339" s="178" t="s">
        <v>2336</v>
      </c>
      <c r="B1339" s="178"/>
      <c r="C1339" s="186">
        <v>48</v>
      </c>
      <c r="D1339" s="179">
        <v>45922</v>
      </c>
      <c r="E1339" s="180">
        <v>45966</v>
      </c>
      <c r="F1339" s="181">
        <v>825.86</v>
      </c>
      <c r="G1339" s="182">
        <v>112120503060</v>
      </c>
      <c r="H1339" s="178" t="s">
        <v>4260</v>
      </c>
      <c r="I1339" s="178" t="s">
        <v>4370</v>
      </c>
      <c r="J1339" s="178" t="s">
        <v>252</v>
      </c>
      <c r="K1339" s="183"/>
      <c r="L1339" s="184" t="s">
        <v>688</v>
      </c>
      <c r="M1339" s="184" t="s">
        <v>253</v>
      </c>
      <c r="N1339" s="185" t="s">
        <v>7058</v>
      </c>
      <c r="T1339" s="178"/>
    </row>
    <row r="1340" spans="1:20" s="185" customFormat="1" x14ac:dyDescent="0.4">
      <c r="A1340" s="178" t="s">
        <v>2336</v>
      </c>
      <c r="B1340" s="178"/>
      <c r="C1340" s="186">
        <v>48</v>
      </c>
      <c r="D1340" s="179">
        <v>45922</v>
      </c>
      <c r="E1340" s="180">
        <v>45966</v>
      </c>
      <c r="F1340" s="181">
        <v>297.82</v>
      </c>
      <c r="G1340" s="182" t="s">
        <v>4240</v>
      </c>
      <c r="H1340" s="178" t="s">
        <v>4260</v>
      </c>
      <c r="I1340" s="178" t="s">
        <v>5347</v>
      </c>
      <c r="J1340" s="178" t="s">
        <v>346</v>
      </c>
      <c r="K1340" s="183"/>
      <c r="L1340" s="184" t="s">
        <v>688</v>
      </c>
      <c r="M1340" s="184" t="s">
        <v>347</v>
      </c>
      <c r="N1340" s="185" t="s">
        <v>7059</v>
      </c>
      <c r="T1340" s="178"/>
    </row>
    <row r="1341" spans="1:20" s="185" customFormat="1" x14ac:dyDescent="0.4">
      <c r="A1341" s="178" t="s">
        <v>2336</v>
      </c>
      <c r="B1341" s="178"/>
      <c r="C1341" s="186">
        <v>48</v>
      </c>
      <c r="D1341" s="179">
        <v>45922</v>
      </c>
      <c r="E1341" s="180">
        <v>45966</v>
      </c>
      <c r="F1341" s="181">
        <v>818.98</v>
      </c>
      <c r="G1341" s="182" t="s">
        <v>4240</v>
      </c>
      <c r="H1341" s="178" t="s">
        <v>4260</v>
      </c>
      <c r="I1341" s="178" t="s">
        <v>5348</v>
      </c>
      <c r="J1341" s="178" t="s">
        <v>350</v>
      </c>
      <c r="K1341" s="183"/>
      <c r="L1341" s="184" t="s">
        <v>688</v>
      </c>
      <c r="M1341" s="184" t="s">
        <v>351</v>
      </c>
      <c r="N1341" s="185" t="s">
        <v>7060</v>
      </c>
      <c r="T1341" s="178"/>
    </row>
    <row r="1342" spans="1:20" s="185" customFormat="1" x14ac:dyDescent="0.4">
      <c r="A1342" s="178" t="s">
        <v>2336</v>
      </c>
      <c r="B1342" s="178"/>
      <c r="C1342" s="186">
        <v>48</v>
      </c>
      <c r="D1342" s="179">
        <v>45922</v>
      </c>
      <c r="E1342" s="180">
        <v>45966</v>
      </c>
      <c r="F1342" s="181">
        <v>478.71</v>
      </c>
      <c r="G1342" s="182" t="s">
        <v>4240</v>
      </c>
      <c r="H1342" s="178" t="s">
        <v>4260</v>
      </c>
      <c r="I1342" s="178" t="s">
        <v>5349</v>
      </c>
      <c r="J1342" s="178" t="s">
        <v>348</v>
      </c>
      <c r="K1342" s="183"/>
      <c r="L1342" s="184" t="s">
        <v>688</v>
      </c>
      <c r="M1342" s="184" t="s">
        <v>349</v>
      </c>
      <c r="N1342" s="185" t="s">
        <v>7061</v>
      </c>
      <c r="T1342" s="178"/>
    </row>
    <row r="1343" spans="1:20" s="185" customFormat="1" x14ac:dyDescent="0.4">
      <c r="A1343" s="178" t="s">
        <v>2336</v>
      </c>
      <c r="B1343" s="178"/>
      <c r="C1343" s="186">
        <v>48</v>
      </c>
      <c r="D1343" s="179">
        <v>45922</v>
      </c>
      <c r="E1343" s="180">
        <v>45966</v>
      </c>
      <c r="F1343" s="181">
        <v>496.11</v>
      </c>
      <c r="G1343" s="182" t="s">
        <v>4240</v>
      </c>
      <c r="H1343" s="178" t="s">
        <v>4260</v>
      </c>
      <c r="I1343" s="178" t="s">
        <v>5350</v>
      </c>
      <c r="J1343" s="178" t="s">
        <v>366</v>
      </c>
      <c r="K1343" s="183"/>
      <c r="L1343" s="184" t="s">
        <v>688</v>
      </c>
      <c r="M1343" s="184" t="s">
        <v>367</v>
      </c>
      <c r="N1343" s="185" t="s">
        <v>7062</v>
      </c>
      <c r="T1343" s="178"/>
    </row>
    <row r="1344" spans="1:20" s="185" customFormat="1" x14ac:dyDescent="0.4">
      <c r="A1344" s="178" t="s">
        <v>2336</v>
      </c>
      <c r="B1344" s="178"/>
      <c r="C1344" s="186">
        <v>48</v>
      </c>
      <c r="D1344" s="179">
        <v>45922</v>
      </c>
      <c r="E1344" s="180">
        <v>45966</v>
      </c>
      <c r="F1344" s="181">
        <v>606.77</v>
      </c>
      <c r="G1344" s="182" t="s">
        <v>4240</v>
      </c>
      <c r="H1344" s="178" t="s">
        <v>4260</v>
      </c>
      <c r="I1344" s="178" t="s">
        <v>5351</v>
      </c>
      <c r="J1344" s="178" t="s">
        <v>220</v>
      </c>
      <c r="K1344" s="183"/>
      <c r="L1344" s="184" t="s">
        <v>688</v>
      </c>
      <c r="M1344" s="184" t="s">
        <v>221</v>
      </c>
      <c r="N1344" s="185" t="s">
        <v>7063</v>
      </c>
      <c r="T1344" s="178"/>
    </row>
    <row r="1345" spans="1:20" s="185" customFormat="1" x14ac:dyDescent="0.4">
      <c r="A1345" s="178" t="s">
        <v>2336</v>
      </c>
      <c r="B1345" s="178"/>
      <c r="C1345" s="186">
        <v>48</v>
      </c>
      <c r="D1345" s="179">
        <v>45922</v>
      </c>
      <c r="E1345" s="180">
        <v>45966</v>
      </c>
      <c r="F1345" s="181">
        <v>437.38</v>
      </c>
      <c r="G1345" s="182" t="s">
        <v>4240</v>
      </c>
      <c r="H1345" s="178" t="s">
        <v>4260</v>
      </c>
      <c r="I1345" s="178" t="s">
        <v>5352</v>
      </c>
      <c r="J1345" s="178" t="s">
        <v>342</v>
      </c>
      <c r="K1345" s="183"/>
      <c r="L1345" s="184" t="s">
        <v>688</v>
      </c>
      <c r="M1345" s="184" t="s">
        <v>343</v>
      </c>
      <c r="N1345" s="185" t="s">
        <v>7064</v>
      </c>
      <c r="T1345" s="178"/>
    </row>
    <row r="1346" spans="1:20" s="185" customFormat="1" x14ac:dyDescent="0.4">
      <c r="A1346" s="178" t="s">
        <v>2336</v>
      </c>
      <c r="B1346" s="178"/>
      <c r="C1346" s="186">
        <v>48</v>
      </c>
      <c r="D1346" s="179">
        <v>45922</v>
      </c>
      <c r="E1346" s="180">
        <v>45966</v>
      </c>
      <c r="F1346" s="181">
        <v>756.4</v>
      </c>
      <c r="G1346" s="182" t="s">
        <v>4240</v>
      </c>
      <c r="H1346" s="178" t="s">
        <v>4260</v>
      </c>
      <c r="I1346" s="178" t="s">
        <v>5353</v>
      </c>
      <c r="J1346" s="178" t="s">
        <v>160</v>
      </c>
      <c r="K1346" s="183"/>
      <c r="L1346" s="184" t="s">
        <v>688</v>
      </c>
      <c r="M1346" s="184" t="s">
        <v>161</v>
      </c>
      <c r="N1346" s="185" t="s">
        <v>7065</v>
      </c>
      <c r="T1346" s="178"/>
    </row>
    <row r="1347" spans="1:20" s="185" customFormat="1" x14ac:dyDescent="0.4">
      <c r="A1347" s="178" t="s">
        <v>2336</v>
      </c>
      <c r="B1347" s="178"/>
      <c r="C1347" s="186">
        <v>48</v>
      </c>
      <c r="D1347" s="179">
        <v>45922</v>
      </c>
      <c r="E1347" s="180">
        <v>45966</v>
      </c>
      <c r="F1347" s="181">
        <v>433.85</v>
      </c>
      <c r="G1347" s="182" t="s">
        <v>4240</v>
      </c>
      <c r="H1347" s="178" t="s">
        <v>4260</v>
      </c>
      <c r="I1347" s="178" t="s">
        <v>5354</v>
      </c>
      <c r="J1347" s="178" t="s">
        <v>150</v>
      </c>
      <c r="K1347" s="183"/>
      <c r="L1347" s="184" t="s">
        <v>688</v>
      </c>
      <c r="M1347" s="184" t="s">
        <v>151</v>
      </c>
      <c r="N1347" s="185" t="s">
        <v>7066</v>
      </c>
      <c r="T1347" s="178"/>
    </row>
    <row r="1348" spans="1:20" s="185" customFormat="1" x14ac:dyDescent="0.4">
      <c r="A1348" s="178" t="s">
        <v>2336</v>
      </c>
      <c r="B1348" s="178"/>
      <c r="C1348" s="186">
        <v>48</v>
      </c>
      <c r="D1348" s="179">
        <v>45922</v>
      </c>
      <c r="E1348" s="180">
        <v>45966</v>
      </c>
      <c r="F1348" s="181">
        <v>4001.2</v>
      </c>
      <c r="G1348" s="182" t="s">
        <v>4240</v>
      </c>
      <c r="H1348" s="178" t="s">
        <v>4260</v>
      </c>
      <c r="I1348" s="178" t="s">
        <v>5355</v>
      </c>
      <c r="J1348" s="178" t="s">
        <v>18</v>
      </c>
      <c r="K1348" s="183"/>
      <c r="L1348" s="184" t="s">
        <v>688</v>
      </c>
      <c r="M1348" s="184" t="s">
        <v>19</v>
      </c>
      <c r="N1348" s="185" t="s">
        <v>7067</v>
      </c>
      <c r="T1348" s="178"/>
    </row>
    <row r="1349" spans="1:20" s="185" customFormat="1" x14ac:dyDescent="0.4">
      <c r="A1349" s="178" t="s">
        <v>2336</v>
      </c>
      <c r="B1349" s="178"/>
      <c r="C1349" s="186">
        <v>48</v>
      </c>
      <c r="D1349" s="179">
        <v>45922</v>
      </c>
      <c r="E1349" s="180">
        <v>45966</v>
      </c>
      <c r="F1349" s="181">
        <v>370.54</v>
      </c>
      <c r="G1349" s="182" t="s">
        <v>4240</v>
      </c>
      <c r="H1349" s="178" t="s">
        <v>4260</v>
      </c>
      <c r="I1349" s="178" t="s">
        <v>5356</v>
      </c>
      <c r="J1349" s="178" t="s">
        <v>98</v>
      </c>
      <c r="K1349" s="183"/>
      <c r="L1349" s="184" t="s">
        <v>688</v>
      </c>
      <c r="M1349" s="184" t="s">
        <v>99</v>
      </c>
      <c r="N1349" s="185" t="s">
        <v>7068</v>
      </c>
      <c r="T1349" s="178"/>
    </row>
    <row r="1350" spans="1:20" s="185" customFormat="1" x14ac:dyDescent="0.4">
      <c r="A1350" s="178" t="s">
        <v>2336</v>
      </c>
      <c r="B1350" s="178"/>
      <c r="C1350" s="186">
        <v>48</v>
      </c>
      <c r="D1350" s="179">
        <v>45922</v>
      </c>
      <c r="E1350" s="180">
        <v>45966</v>
      </c>
      <c r="F1350" s="181">
        <v>708.53</v>
      </c>
      <c r="G1350" s="182" t="s">
        <v>4240</v>
      </c>
      <c r="H1350" s="178" t="s">
        <v>4260</v>
      </c>
      <c r="I1350" s="178" t="s">
        <v>5357</v>
      </c>
      <c r="J1350" s="178" t="s">
        <v>426</v>
      </c>
      <c r="K1350" s="183"/>
      <c r="L1350" s="184" t="s">
        <v>688</v>
      </c>
      <c r="M1350" s="184" t="s">
        <v>427</v>
      </c>
      <c r="N1350" s="185" t="s">
        <v>7069</v>
      </c>
      <c r="T1350" s="178"/>
    </row>
    <row r="1351" spans="1:20" s="185" customFormat="1" x14ac:dyDescent="0.4">
      <c r="A1351" s="178" t="s">
        <v>2336</v>
      </c>
      <c r="B1351" s="178"/>
      <c r="C1351" s="186">
        <v>48</v>
      </c>
      <c r="D1351" s="179">
        <v>45922</v>
      </c>
      <c r="E1351" s="180">
        <v>45966</v>
      </c>
      <c r="F1351" s="181">
        <v>631.88</v>
      </c>
      <c r="G1351" s="182" t="s">
        <v>4240</v>
      </c>
      <c r="H1351" s="178" t="s">
        <v>4260</v>
      </c>
      <c r="I1351" s="178" t="s">
        <v>5358</v>
      </c>
      <c r="J1351" s="178" t="s">
        <v>394</v>
      </c>
      <c r="K1351" s="183"/>
      <c r="L1351" s="184" t="s">
        <v>688</v>
      </c>
      <c r="M1351" s="184" t="s">
        <v>395</v>
      </c>
      <c r="N1351" s="185" t="s">
        <v>7070</v>
      </c>
      <c r="T1351" s="178"/>
    </row>
    <row r="1352" spans="1:20" s="185" customFormat="1" x14ac:dyDescent="0.4">
      <c r="A1352" s="178" t="s">
        <v>2336</v>
      </c>
      <c r="B1352" s="178"/>
      <c r="C1352" s="186">
        <v>48</v>
      </c>
      <c r="D1352" s="179">
        <v>45922</v>
      </c>
      <c r="E1352" s="180">
        <v>45966</v>
      </c>
      <c r="F1352" s="181">
        <v>448.5</v>
      </c>
      <c r="G1352" s="182" t="s">
        <v>4240</v>
      </c>
      <c r="H1352" s="178" t="s">
        <v>4260</v>
      </c>
      <c r="I1352" s="178" t="s">
        <v>5359</v>
      </c>
      <c r="J1352" s="178" t="s">
        <v>156</v>
      </c>
      <c r="K1352" s="183"/>
      <c r="L1352" s="184" t="s">
        <v>688</v>
      </c>
      <c r="M1352" s="184" t="s">
        <v>157</v>
      </c>
      <c r="N1352" s="185" t="s">
        <v>7071</v>
      </c>
      <c r="T1352" s="178"/>
    </row>
    <row r="1353" spans="1:20" s="185" customFormat="1" x14ac:dyDescent="0.4">
      <c r="A1353" s="178" t="s">
        <v>2336</v>
      </c>
      <c r="B1353" s="178"/>
      <c r="C1353" s="186">
        <v>48</v>
      </c>
      <c r="D1353" s="179">
        <v>45922</v>
      </c>
      <c r="E1353" s="180">
        <v>45966</v>
      </c>
      <c r="F1353" s="181">
        <v>1626.62</v>
      </c>
      <c r="G1353" s="182" t="s">
        <v>4240</v>
      </c>
      <c r="H1353" s="178" t="s">
        <v>4260</v>
      </c>
      <c r="I1353" s="178" t="s">
        <v>5360</v>
      </c>
      <c r="J1353" s="178" t="s">
        <v>186</v>
      </c>
      <c r="K1353" s="183"/>
      <c r="L1353" s="184" t="s">
        <v>688</v>
      </c>
      <c r="M1353" s="184" t="s">
        <v>187</v>
      </c>
      <c r="N1353" s="185" t="s">
        <v>7072</v>
      </c>
      <c r="T1353" s="178"/>
    </row>
    <row r="1354" spans="1:20" s="185" customFormat="1" x14ac:dyDescent="0.4">
      <c r="A1354" s="178" t="s">
        <v>2336</v>
      </c>
      <c r="B1354" s="178"/>
      <c r="C1354" s="186">
        <v>48</v>
      </c>
      <c r="D1354" s="179">
        <v>45922</v>
      </c>
      <c r="E1354" s="180">
        <v>45966</v>
      </c>
      <c r="F1354" s="181">
        <v>517.42999999999995</v>
      </c>
      <c r="G1354" s="182" t="s">
        <v>4240</v>
      </c>
      <c r="H1354" s="178" t="s">
        <v>4260</v>
      </c>
      <c r="I1354" s="178" t="s">
        <v>5361</v>
      </c>
      <c r="J1354" s="178" t="s">
        <v>412</v>
      </c>
      <c r="K1354" s="183"/>
      <c r="L1354" s="184" t="s">
        <v>688</v>
      </c>
      <c r="M1354" s="184" t="s">
        <v>413</v>
      </c>
      <c r="N1354" s="185" t="s">
        <v>7073</v>
      </c>
      <c r="T1354" s="178"/>
    </row>
    <row r="1355" spans="1:20" s="185" customFormat="1" x14ac:dyDescent="0.4">
      <c r="A1355" s="178" t="s">
        <v>2336</v>
      </c>
      <c r="B1355" s="178"/>
      <c r="C1355" s="186">
        <v>48</v>
      </c>
      <c r="D1355" s="179">
        <v>45922</v>
      </c>
      <c r="E1355" s="180">
        <v>45966</v>
      </c>
      <c r="F1355" s="181">
        <v>840.25</v>
      </c>
      <c r="G1355" s="182" t="s">
        <v>4240</v>
      </c>
      <c r="H1355" s="178" t="s">
        <v>4260</v>
      </c>
      <c r="I1355" s="178" t="s">
        <v>5362</v>
      </c>
      <c r="J1355" s="178" t="s">
        <v>274</v>
      </c>
      <c r="K1355" s="183"/>
      <c r="L1355" s="184" t="s">
        <v>688</v>
      </c>
      <c r="M1355" s="184" t="s">
        <v>275</v>
      </c>
      <c r="N1355" s="185" t="s">
        <v>7074</v>
      </c>
      <c r="T1355" s="178"/>
    </row>
    <row r="1356" spans="1:20" s="185" customFormat="1" x14ac:dyDescent="0.4">
      <c r="A1356" s="178" t="s">
        <v>2336</v>
      </c>
      <c r="B1356" s="178"/>
      <c r="C1356" s="186">
        <v>48</v>
      </c>
      <c r="D1356" s="179">
        <v>45922</v>
      </c>
      <c r="E1356" s="180">
        <v>45966</v>
      </c>
      <c r="F1356" s="181">
        <v>878.83</v>
      </c>
      <c r="G1356" s="182" t="s">
        <v>4240</v>
      </c>
      <c r="H1356" s="178" t="s">
        <v>4260</v>
      </c>
      <c r="I1356" s="178" t="s">
        <v>5363</v>
      </c>
      <c r="J1356" s="178" t="s">
        <v>88</v>
      </c>
      <c r="K1356" s="183"/>
      <c r="L1356" s="184" t="s">
        <v>688</v>
      </c>
      <c r="M1356" s="184" t="s">
        <v>89</v>
      </c>
      <c r="N1356" s="185" t="s">
        <v>7075</v>
      </c>
      <c r="T1356" s="178"/>
    </row>
    <row r="1357" spans="1:20" s="185" customFormat="1" x14ac:dyDescent="0.4">
      <c r="A1357" s="178" t="s">
        <v>2336</v>
      </c>
      <c r="B1357" s="178"/>
      <c r="C1357" s="186">
        <v>48</v>
      </c>
      <c r="D1357" s="179">
        <v>45922</v>
      </c>
      <c r="E1357" s="180">
        <v>45966</v>
      </c>
      <c r="F1357" s="181">
        <v>635.94000000000005</v>
      </c>
      <c r="G1357" s="182" t="s">
        <v>4240</v>
      </c>
      <c r="H1357" s="178" t="s">
        <v>4260</v>
      </c>
      <c r="I1357" s="178" t="s">
        <v>5364</v>
      </c>
      <c r="J1357" s="178" t="s">
        <v>276</v>
      </c>
      <c r="K1357" s="183"/>
      <c r="L1357" s="184" t="s">
        <v>688</v>
      </c>
      <c r="M1357" s="184" t="s">
        <v>277</v>
      </c>
      <c r="N1357" s="185" t="s">
        <v>7076</v>
      </c>
      <c r="T1357" s="178"/>
    </row>
    <row r="1358" spans="1:20" s="185" customFormat="1" x14ac:dyDescent="0.4">
      <c r="A1358" s="178" t="s">
        <v>2336</v>
      </c>
      <c r="B1358" s="178"/>
      <c r="C1358" s="186">
        <v>48</v>
      </c>
      <c r="D1358" s="179">
        <v>45922</v>
      </c>
      <c r="E1358" s="180">
        <v>45966</v>
      </c>
      <c r="F1358" s="181">
        <v>510.24</v>
      </c>
      <c r="G1358" s="182" t="s">
        <v>4240</v>
      </c>
      <c r="H1358" s="178" t="s">
        <v>4260</v>
      </c>
      <c r="I1358" s="178" t="s">
        <v>5365</v>
      </c>
      <c r="J1358" s="178" t="s">
        <v>396</v>
      </c>
      <c r="K1358" s="183"/>
      <c r="L1358" s="184" t="s">
        <v>688</v>
      </c>
      <c r="M1358" s="184" t="s">
        <v>397</v>
      </c>
      <c r="N1358" s="185" t="s">
        <v>7077</v>
      </c>
      <c r="T1358" s="178"/>
    </row>
    <row r="1359" spans="1:20" s="185" customFormat="1" x14ac:dyDescent="0.4">
      <c r="A1359" s="178" t="s">
        <v>2336</v>
      </c>
      <c r="B1359" s="178"/>
      <c r="C1359" s="186">
        <v>48</v>
      </c>
      <c r="D1359" s="179">
        <v>45922</v>
      </c>
      <c r="E1359" s="180">
        <v>45966</v>
      </c>
      <c r="F1359" s="181">
        <v>503.04</v>
      </c>
      <c r="G1359" s="182" t="s">
        <v>4240</v>
      </c>
      <c r="H1359" s="178" t="s">
        <v>4260</v>
      </c>
      <c r="I1359" s="178" t="s">
        <v>5366</v>
      </c>
      <c r="J1359" s="178" t="s">
        <v>158</v>
      </c>
      <c r="K1359" s="183"/>
      <c r="L1359" s="184" t="s">
        <v>688</v>
      </c>
      <c r="M1359" s="184" t="s">
        <v>159</v>
      </c>
      <c r="N1359" s="185" t="s">
        <v>7078</v>
      </c>
      <c r="T1359" s="178"/>
    </row>
    <row r="1360" spans="1:20" s="185" customFormat="1" x14ac:dyDescent="0.4">
      <c r="A1360" s="178" t="s">
        <v>2336</v>
      </c>
      <c r="B1360" s="178"/>
      <c r="C1360" s="186">
        <v>48</v>
      </c>
      <c r="D1360" s="179">
        <v>45922</v>
      </c>
      <c r="E1360" s="180">
        <v>45966</v>
      </c>
      <c r="F1360" s="181">
        <v>686.16</v>
      </c>
      <c r="G1360" s="182" t="s">
        <v>4240</v>
      </c>
      <c r="H1360" s="178" t="s">
        <v>4260</v>
      </c>
      <c r="I1360" s="178" t="s">
        <v>5367</v>
      </c>
      <c r="J1360" s="178" t="s">
        <v>462</v>
      </c>
      <c r="K1360" s="183"/>
      <c r="L1360" s="184" t="s">
        <v>688</v>
      </c>
      <c r="M1360" s="184" t="s">
        <v>463</v>
      </c>
      <c r="N1360" s="185" t="s">
        <v>7079</v>
      </c>
      <c r="T1360" s="178"/>
    </row>
    <row r="1361" spans="1:20" s="185" customFormat="1" x14ac:dyDescent="0.4">
      <c r="A1361" s="178" t="s">
        <v>2336</v>
      </c>
      <c r="B1361" s="178"/>
      <c r="C1361" s="186">
        <v>48</v>
      </c>
      <c r="D1361" s="179">
        <v>45922</v>
      </c>
      <c r="E1361" s="180">
        <v>45966</v>
      </c>
      <c r="F1361" s="181">
        <v>751.96</v>
      </c>
      <c r="G1361" s="182" t="s">
        <v>4240</v>
      </c>
      <c r="H1361" s="178" t="s">
        <v>4260</v>
      </c>
      <c r="I1361" s="178" t="s">
        <v>5368</v>
      </c>
      <c r="J1361" s="178" t="s">
        <v>444</v>
      </c>
      <c r="K1361" s="183"/>
      <c r="L1361" s="184" t="s">
        <v>688</v>
      </c>
      <c r="M1361" s="184" t="s">
        <v>445</v>
      </c>
      <c r="N1361" s="185" t="s">
        <v>7080</v>
      </c>
      <c r="T1361" s="178"/>
    </row>
    <row r="1362" spans="1:20" s="185" customFormat="1" x14ac:dyDescent="0.4">
      <c r="A1362" s="178" t="s">
        <v>2336</v>
      </c>
      <c r="B1362" s="178"/>
      <c r="C1362" s="186">
        <v>48</v>
      </c>
      <c r="D1362" s="179">
        <v>45922</v>
      </c>
      <c r="E1362" s="180">
        <v>45966</v>
      </c>
      <c r="F1362" s="181">
        <v>569.1</v>
      </c>
      <c r="G1362" s="182" t="s">
        <v>4240</v>
      </c>
      <c r="H1362" s="178" t="s">
        <v>4260</v>
      </c>
      <c r="I1362" s="178" t="s">
        <v>5369</v>
      </c>
      <c r="J1362" s="178" t="s">
        <v>74</v>
      </c>
      <c r="K1362" s="183"/>
      <c r="L1362" s="184" t="s">
        <v>688</v>
      </c>
      <c r="M1362" s="184" t="s">
        <v>75</v>
      </c>
      <c r="N1362" s="185" t="s">
        <v>7081</v>
      </c>
      <c r="T1362" s="178"/>
    </row>
    <row r="1363" spans="1:20" s="185" customFormat="1" x14ac:dyDescent="0.4">
      <c r="A1363" s="178" t="s">
        <v>2336</v>
      </c>
      <c r="B1363" s="178"/>
      <c r="C1363" s="186">
        <v>48</v>
      </c>
      <c r="D1363" s="179">
        <v>45922</v>
      </c>
      <c r="E1363" s="180">
        <v>45966</v>
      </c>
      <c r="F1363" s="181">
        <v>526.20000000000005</v>
      </c>
      <c r="G1363" s="182" t="s">
        <v>4240</v>
      </c>
      <c r="H1363" s="178" t="s">
        <v>4260</v>
      </c>
      <c r="I1363" s="178" t="s">
        <v>5370</v>
      </c>
      <c r="J1363" s="178" t="s">
        <v>238</v>
      </c>
      <c r="K1363" s="183"/>
      <c r="L1363" s="184" t="s">
        <v>688</v>
      </c>
      <c r="M1363" s="184" t="s">
        <v>239</v>
      </c>
      <c r="N1363" s="185" t="s">
        <v>7082</v>
      </c>
      <c r="T1363" s="178"/>
    </row>
    <row r="1364" spans="1:20" s="185" customFormat="1" x14ac:dyDescent="0.4">
      <c r="A1364" s="178" t="s">
        <v>2336</v>
      </c>
      <c r="B1364" s="178"/>
      <c r="C1364" s="186">
        <v>48</v>
      </c>
      <c r="D1364" s="179">
        <v>45922</v>
      </c>
      <c r="E1364" s="180">
        <v>45966</v>
      </c>
      <c r="F1364" s="181">
        <v>440</v>
      </c>
      <c r="G1364" s="182" t="s">
        <v>4240</v>
      </c>
      <c r="H1364" s="178" t="s">
        <v>4260</v>
      </c>
      <c r="I1364" s="178" t="s">
        <v>5371</v>
      </c>
      <c r="J1364" s="178" t="s">
        <v>418</v>
      </c>
      <c r="K1364" s="183"/>
      <c r="L1364" s="184" t="s">
        <v>688</v>
      </c>
      <c r="M1364" s="184" t="s">
        <v>419</v>
      </c>
      <c r="N1364" s="185" t="s">
        <v>7083</v>
      </c>
      <c r="T1364" s="178"/>
    </row>
    <row r="1365" spans="1:20" s="185" customFormat="1" x14ac:dyDescent="0.4">
      <c r="A1365" s="178" t="s">
        <v>2336</v>
      </c>
      <c r="B1365" s="178"/>
      <c r="C1365" s="186">
        <v>48</v>
      </c>
      <c r="D1365" s="179">
        <v>45922</v>
      </c>
      <c r="E1365" s="180">
        <v>45966</v>
      </c>
      <c r="F1365" s="181">
        <v>392.52</v>
      </c>
      <c r="G1365" s="182" t="s">
        <v>4240</v>
      </c>
      <c r="H1365" s="178" t="s">
        <v>4260</v>
      </c>
      <c r="I1365" s="178" t="s">
        <v>5372</v>
      </c>
      <c r="J1365" s="178" t="s">
        <v>152</v>
      </c>
      <c r="K1365" s="183"/>
      <c r="L1365" s="184" t="s">
        <v>688</v>
      </c>
      <c r="M1365" s="184" t="s">
        <v>153</v>
      </c>
      <c r="N1365" s="185" t="s">
        <v>7084</v>
      </c>
      <c r="T1365" s="178"/>
    </row>
    <row r="1366" spans="1:20" s="185" customFormat="1" x14ac:dyDescent="0.4">
      <c r="A1366" s="178" t="s">
        <v>2336</v>
      </c>
      <c r="B1366" s="178"/>
      <c r="C1366" s="186">
        <v>48</v>
      </c>
      <c r="D1366" s="179">
        <v>45922</v>
      </c>
      <c r="E1366" s="180">
        <v>45966</v>
      </c>
      <c r="F1366" s="181">
        <v>571.84</v>
      </c>
      <c r="G1366" s="182" t="s">
        <v>4240</v>
      </c>
      <c r="H1366" s="178" t="s">
        <v>4260</v>
      </c>
      <c r="I1366" s="178" t="s">
        <v>5373</v>
      </c>
      <c r="J1366" s="178" t="s">
        <v>472</v>
      </c>
      <c r="K1366" s="183"/>
      <c r="L1366" s="184" t="s">
        <v>688</v>
      </c>
      <c r="M1366" s="184" t="s">
        <v>473</v>
      </c>
      <c r="N1366" s="185" t="s">
        <v>7085</v>
      </c>
      <c r="T1366" s="178"/>
    </row>
    <row r="1367" spans="1:20" s="185" customFormat="1" x14ac:dyDescent="0.4">
      <c r="A1367" s="178" t="s">
        <v>2336</v>
      </c>
      <c r="B1367" s="178"/>
      <c r="C1367" s="186">
        <v>48</v>
      </c>
      <c r="D1367" s="179">
        <v>45922</v>
      </c>
      <c r="E1367" s="180">
        <v>45966</v>
      </c>
      <c r="F1367" s="181">
        <v>932.72</v>
      </c>
      <c r="G1367" s="182" t="s">
        <v>4240</v>
      </c>
      <c r="H1367" s="178" t="s">
        <v>4260</v>
      </c>
      <c r="I1367" s="178" t="s">
        <v>5374</v>
      </c>
      <c r="J1367" s="178" t="s">
        <v>146</v>
      </c>
      <c r="K1367" s="183"/>
      <c r="L1367" s="184" t="s">
        <v>688</v>
      </c>
      <c r="M1367" s="184" t="s">
        <v>147</v>
      </c>
      <c r="N1367" s="185" t="s">
        <v>7086</v>
      </c>
      <c r="T1367" s="178"/>
    </row>
    <row r="1368" spans="1:20" s="185" customFormat="1" x14ac:dyDescent="0.4">
      <c r="A1368" s="178" t="s">
        <v>2336</v>
      </c>
      <c r="B1368" s="178"/>
      <c r="C1368" s="186">
        <v>48</v>
      </c>
      <c r="D1368" s="179">
        <v>45922</v>
      </c>
      <c r="E1368" s="180">
        <v>45966</v>
      </c>
      <c r="F1368" s="181">
        <v>997.08</v>
      </c>
      <c r="G1368" s="182" t="s">
        <v>4240</v>
      </c>
      <c r="H1368" s="178" t="s">
        <v>4260</v>
      </c>
      <c r="I1368" s="178" t="s">
        <v>5375</v>
      </c>
      <c r="J1368" s="178" t="s">
        <v>16</v>
      </c>
      <c r="K1368" s="183"/>
      <c r="L1368" s="184" t="s">
        <v>688</v>
      </c>
      <c r="M1368" s="184" t="s">
        <v>17</v>
      </c>
      <c r="N1368" s="185" t="s">
        <v>7087</v>
      </c>
      <c r="T1368" s="178"/>
    </row>
    <row r="1369" spans="1:20" s="185" customFormat="1" x14ac:dyDescent="0.4">
      <c r="A1369" s="178" t="s">
        <v>2336</v>
      </c>
      <c r="B1369" s="178"/>
      <c r="C1369" s="186">
        <v>48</v>
      </c>
      <c r="D1369" s="179">
        <v>45922</v>
      </c>
      <c r="E1369" s="180">
        <v>45966</v>
      </c>
      <c r="F1369" s="181">
        <v>528.67999999999995</v>
      </c>
      <c r="G1369" s="182" t="s">
        <v>4240</v>
      </c>
      <c r="H1369" s="178" t="s">
        <v>4260</v>
      </c>
      <c r="I1369" s="178" t="s">
        <v>5376</v>
      </c>
      <c r="J1369" s="178" t="s">
        <v>288</v>
      </c>
      <c r="K1369" s="183"/>
      <c r="L1369" s="184" t="s">
        <v>688</v>
      </c>
      <c r="M1369" s="184" t="s">
        <v>289</v>
      </c>
      <c r="N1369" s="185" t="s">
        <v>7088</v>
      </c>
      <c r="T1369" s="178"/>
    </row>
    <row r="1370" spans="1:20" s="185" customFormat="1" x14ac:dyDescent="0.4">
      <c r="A1370" s="178" t="s">
        <v>2336</v>
      </c>
      <c r="B1370" s="178"/>
      <c r="C1370" s="186">
        <v>48</v>
      </c>
      <c r="D1370" s="179">
        <v>45922</v>
      </c>
      <c r="E1370" s="180">
        <v>45966</v>
      </c>
      <c r="F1370" s="181">
        <v>423.65</v>
      </c>
      <c r="G1370" s="182" t="s">
        <v>4240</v>
      </c>
      <c r="H1370" s="178" t="s">
        <v>4260</v>
      </c>
      <c r="I1370" s="178" t="s">
        <v>5377</v>
      </c>
      <c r="J1370" s="178" t="s">
        <v>134</v>
      </c>
      <c r="K1370" s="183"/>
      <c r="L1370" s="184" t="s">
        <v>688</v>
      </c>
      <c r="M1370" s="184" t="s">
        <v>135</v>
      </c>
      <c r="N1370" s="185" t="s">
        <v>7089</v>
      </c>
      <c r="T1370" s="178"/>
    </row>
    <row r="1371" spans="1:20" s="185" customFormat="1" x14ac:dyDescent="0.4">
      <c r="A1371" s="178" t="s">
        <v>2336</v>
      </c>
      <c r="B1371" s="178"/>
      <c r="C1371" s="186">
        <v>48</v>
      </c>
      <c r="D1371" s="179">
        <v>45922</v>
      </c>
      <c r="E1371" s="180">
        <v>45966</v>
      </c>
      <c r="F1371" s="181">
        <v>668.11</v>
      </c>
      <c r="G1371" s="182" t="s">
        <v>4240</v>
      </c>
      <c r="H1371" s="178" t="s">
        <v>4260</v>
      </c>
      <c r="I1371" s="178" t="s">
        <v>5378</v>
      </c>
      <c r="J1371" s="178" t="s">
        <v>136</v>
      </c>
      <c r="K1371" s="183"/>
      <c r="L1371" s="184" t="s">
        <v>688</v>
      </c>
      <c r="M1371" s="184" t="s">
        <v>137</v>
      </c>
      <c r="N1371" s="185" t="s">
        <v>7090</v>
      </c>
      <c r="T1371" s="178"/>
    </row>
    <row r="1372" spans="1:20" s="185" customFormat="1" x14ac:dyDescent="0.4">
      <c r="A1372" s="178" t="s">
        <v>2336</v>
      </c>
      <c r="B1372" s="178"/>
      <c r="C1372" s="186">
        <v>48</v>
      </c>
      <c r="D1372" s="179">
        <v>45922</v>
      </c>
      <c r="E1372" s="180">
        <v>45966</v>
      </c>
      <c r="F1372" s="181">
        <v>557.59</v>
      </c>
      <c r="G1372" s="182" t="s">
        <v>4240</v>
      </c>
      <c r="H1372" s="178" t="s">
        <v>4260</v>
      </c>
      <c r="I1372" s="178" t="s">
        <v>5379</v>
      </c>
      <c r="J1372" s="178" t="s">
        <v>424</v>
      </c>
      <c r="K1372" s="183"/>
      <c r="L1372" s="184" t="s">
        <v>688</v>
      </c>
      <c r="M1372" s="184" t="s">
        <v>425</v>
      </c>
      <c r="N1372" s="185" t="s">
        <v>7091</v>
      </c>
      <c r="T1372" s="178"/>
    </row>
    <row r="1373" spans="1:20" s="185" customFormat="1" x14ac:dyDescent="0.4">
      <c r="A1373" s="178" t="s">
        <v>2336</v>
      </c>
      <c r="B1373" s="178"/>
      <c r="C1373" s="186">
        <v>48</v>
      </c>
      <c r="D1373" s="179">
        <v>45922</v>
      </c>
      <c r="E1373" s="180">
        <v>45966</v>
      </c>
      <c r="F1373" s="181">
        <v>586.76</v>
      </c>
      <c r="G1373" s="182" t="s">
        <v>4240</v>
      </c>
      <c r="H1373" s="178" t="s">
        <v>4260</v>
      </c>
      <c r="I1373" s="178" t="s">
        <v>5380</v>
      </c>
      <c r="J1373" s="178" t="s">
        <v>386</v>
      </c>
      <c r="K1373" s="183"/>
      <c r="L1373" s="184" t="s">
        <v>688</v>
      </c>
      <c r="M1373" s="184" t="s">
        <v>387</v>
      </c>
      <c r="N1373" s="185" t="s">
        <v>7092</v>
      </c>
      <c r="T1373" s="178"/>
    </row>
    <row r="1374" spans="1:20" s="185" customFormat="1" x14ac:dyDescent="0.4">
      <c r="A1374" s="178" t="s">
        <v>2336</v>
      </c>
      <c r="B1374" s="178"/>
      <c r="C1374" s="186">
        <v>48</v>
      </c>
      <c r="D1374" s="179">
        <v>45922</v>
      </c>
      <c r="E1374" s="180">
        <v>45966</v>
      </c>
      <c r="F1374" s="181">
        <v>1340.56</v>
      </c>
      <c r="G1374" s="182" t="s">
        <v>4240</v>
      </c>
      <c r="H1374" s="178" t="s">
        <v>4260</v>
      </c>
      <c r="I1374" s="178" t="s">
        <v>5381</v>
      </c>
      <c r="J1374" s="178" t="s">
        <v>352</v>
      </c>
      <c r="K1374" s="183"/>
      <c r="L1374" s="184" t="s">
        <v>688</v>
      </c>
      <c r="M1374" s="184" t="s">
        <v>353</v>
      </c>
      <c r="N1374" s="185" t="s">
        <v>7093</v>
      </c>
      <c r="T1374" s="178"/>
    </row>
    <row r="1375" spans="1:20" s="185" customFormat="1" x14ac:dyDescent="0.4">
      <c r="A1375" s="178" t="s">
        <v>2336</v>
      </c>
      <c r="B1375" s="178"/>
      <c r="C1375" s="186">
        <v>48</v>
      </c>
      <c r="D1375" s="179">
        <v>45922</v>
      </c>
      <c r="E1375" s="180">
        <v>45966</v>
      </c>
      <c r="F1375" s="181">
        <v>409.39</v>
      </c>
      <c r="G1375" s="182" t="s">
        <v>4240</v>
      </c>
      <c r="H1375" s="178" t="s">
        <v>4260</v>
      </c>
      <c r="I1375" s="178" t="s">
        <v>5382</v>
      </c>
      <c r="J1375" s="178" t="s">
        <v>8</v>
      </c>
      <c r="K1375" s="183"/>
      <c r="L1375" s="184" t="s">
        <v>688</v>
      </c>
      <c r="M1375" s="184" t="s">
        <v>9</v>
      </c>
      <c r="N1375" s="185" t="s">
        <v>7094</v>
      </c>
      <c r="T1375" s="178"/>
    </row>
    <row r="1376" spans="1:20" s="185" customFormat="1" x14ac:dyDescent="0.4">
      <c r="A1376" s="178" t="s">
        <v>2336</v>
      </c>
      <c r="B1376" s="178"/>
      <c r="C1376" s="186">
        <v>48</v>
      </c>
      <c r="D1376" s="179">
        <v>45922</v>
      </c>
      <c r="E1376" s="180">
        <v>45966</v>
      </c>
      <c r="F1376" s="181">
        <v>699.77</v>
      </c>
      <c r="G1376" s="182" t="s">
        <v>4240</v>
      </c>
      <c r="H1376" s="178" t="s">
        <v>4260</v>
      </c>
      <c r="I1376" s="178" t="s">
        <v>5383</v>
      </c>
      <c r="J1376" s="178" t="s">
        <v>278</v>
      </c>
      <c r="K1376" s="183"/>
      <c r="L1376" s="184" t="s">
        <v>688</v>
      </c>
      <c r="M1376" s="184" t="s">
        <v>279</v>
      </c>
      <c r="N1376" s="185" t="s">
        <v>7095</v>
      </c>
      <c r="T1376" s="178"/>
    </row>
    <row r="1377" spans="1:20" s="185" customFormat="1" x14ac:dyDescent="0.4">
      <c r="A1377" s="178" t="s">
        <v>2336</v>
      </c>
      <c r="B1377" s="178"/>
      <c r="C1377" s="186">
        <v>48</v>
      </c>
      <c r="D1377" s="179">
        <v>45922</v>
      </c>
      <c r="E1377" s="180">
        <v>45966</v>
      </c>
      <c r="F1377" s="181">
        <v>894.79</v>
      </c>
      <c r="G1377" s="182" t="s">
        <v>4240</v>
      </c>
      <c r="H1377" s="178" t="s">
        <v>4260</v>
      </c>
      <c r="I1377" s="178" t="s">
        <v>5384</v>
      </c>
      <c r="J1377" s="178" t="s">
        <v>46</v>
      </c>
      <c r="K1377" s="183"/>
      <c r="L1377" s="184" t="s">
        <v>688</v>
      </c>
      <c r="M1377" s="184" t="s">
        <v>47</v>
      </c>
      <c r="N1377" s="185" t="s">
        <v>7096</v>
      </c>
      <c r="T1377" s="178"/>
    </row>
    <row r="1378" spans="1:20" s="185" customFormat="1" x14ac:dyDescent="0.4">
      <c r="A1378" s="178" t="s">
        <v>2336</v>
      </c>
      <c r="B1378" s="178"/>
      <c r="C1378" s="186">
        <v>48</v>
      </c>
      <c r="D1378" s="179">
        <v>45922</v>
      </c>
      <c r="E1378" s="180">
        <v>45966</v>
      </c>
      <c r="F1378" s="181">
        <v>1183.47</v>
      </c>
      <c r="G1378" s="182" t="s">
        <v>4240</v>
      </c>
      <c r="H1378" s="178" t="s">
        <v>4260</v>
      </c>
      <c r="I1378" s="178" t="s">
        <v>5385</v>
      </c>
      <c r="J1378" s="178" t="s">
        <v>194</v>
      </c>
      <c r="K1378" s="183"/>
      <c r="L1378" s="184" t="s">
        <v>688</v>
      </c>
      <c r="M1378" s="184" t="s">
        <v>195</v>
      </c>
      <c r="N1378" s="185" t="s">
        <v>7097</v>
      </c>
      <c r="T1378" s="178"/>
    </row>
    <row r="1379" spans="1:20" s="185" customFormat="1" x14ac:dyDescent="0.4">
      <c r="A1379" s="178" t="s">
        <v>2336</v>
      </c>
      <c r="B1379" s="178"/>
      <c r="C1379" s="186">
        <v>48</v>
      </c>
      <c r="D1379" s="179">
        <v>45922</v>
      </c>
      <c r="E1379" s="180">
        <v>45966</v>
      </c>
      <c r="F1379" s="181">
        <v>1504.71</v>
      </c>
      <c r="G1379" s="182" t="s">
        <v>4240</v>
      </c>
      <c r="H1379" s="178" t="s">
        <v>4260</v>
      </c>
      <c r="I1379" s="178" t="s">
        <v>5386</v>
      </c>
      <c r="J1379" s="178" t="s">
        <v>184</v>
      </c>
      <c r="K1379" s="183"/>
      <c r="L1379" s="184" t="s">
        <v>688</v>
      </c>
      <c r="M1379" s="184" t="s">
        <v>185</v>
      </c>
      <c r="N1379" s="185" t="s">
        <v>7098</v>
      </c>
      <c r="T1379" s="178"/>
    </row>
    <row r="1380" spans="1:20" s="185" customFormat="1" x14ac:dyDescent="0.4">
      <c r="A1380" s="178" t="s">
        <v>2336</v>
      </c>
      <c r="B1380" s="178"/>
      <c r="C1380" s="186">
        <v>48</v>
      </c>
      <c r="D1380" s="179">
        <v>45922</v>
      </c>
      <c r="E1380" s="180">
        <v>45966</v>
      </c>
      <c r="F1380" s="181">
        <v>571.32000000000005</v>
      </c>
      <c r="G1380" s="182" t="s">
        <v>4240</v>
      </c>
      <c r="H1380" s="178" t="s">
        <v>4260</v>
      </c>
      <c r="I1380" s="178" t="s">
        <v>5387</v>
      </c>
      <c r="J1380" s="178" t="s">
        <v>372</v>
      </c>
      <c r="K1380" s="183"/>
      <c r="L1380" s="184" t="s">
        <v>688</v>
      </c>
      <c r="M1380" s="184" t="s">
        <v>373</v>
      </c>
      <c r="N1380" s="185" t="s">
        <v>7099</v>
      </c>
      <c r="T1380" s="178"/>
    </row>
    <row r="1381" spans="1:20" s="185" customFormat="1" x14ac:dyDescent="0.4">
      <c r="A1381" s="178" t="s">
        <v>2336</v>
      </c>
      <c r="B1381" s="178"/>
      <c r="C1381" s="186">
        <v>48</v>
      </c>
      <c r="D1381" s="179">
        <v>45922</v>
      </c>
      <c r="E1381" s="180">
        <v>45966</v>
      </c>
      <c r="F1381" s="181">
        <v>506.58</v>
      </c>
      <c r="G1381" s="182" t="s">
        <v>4240</v>
      </c>
      <c r="H1381" s="178" t="s">
        <v>4260</v>
      </c>
      <c r="I1381" s="178" t="s">
        <v>5388</v>
      </c>
      <c r="J1381" s="178" t="s">
        <v>378</v>
      </c>
      <c r="K1381" s="183"/>
      <c r="L1381" s="184" t="s">
        <v>688</v>
      </c>
      <c r="M1381" s="184" t="s">
        <v>379</v>
      </c>
      <c r="N1381" s="185" t="s">
        <v>7100</v>
      </c>
      <c r="T1381" s="178"/>
    </row>
    <row r="1382" spans="1:20" s="185" customFormat="1" x14ac:dyDescent="0.4">
      <c r="A1382" s="178" t="s">
        <v>2336</v>
      </c>
      <c r="B1382" s="178"/>
      <c r="C1382" s="186">
        <v>48</v>
      </c>
      <c r="D1382" s="179">
        <v>45922</v>
      </c>
      <c r="E1382" s="180">
        <v>45966</v>
      </c>
      <c r="F1382" s="181">
        <v>455.04</v>
      </c>
      <c r="G1382" s="182" t="s">
        <v>4240</v>
      </c>
      <c r="H1382" s="178" t="s">
        <v>4260</v>
      </c>
      <c r="I1382" s="178" t="s">
        <v>5389</v>
      </c>
      <c r="J1382" s="178" t="s">
        <v>354</v>
      </c>
      <c r="K1382" s="183"/>
      <c r="L1382" s="184" t="s">
        <v>688</v>
      </c>
      <c r="M1382" s="184" t="s">
        <v>355</v>
      </c>
      <c r="N1382" s="185" t="s">
        <v>7101</v>
      </c>
      <c r="T1382" s="178"/>
    </row>
    <row r="1383" spans="1:20" s="185" customFormat="1" x14ac:dyDescent="0.4">
      <c r="A1383" s="178" t="s">
        <v>2336</v>
      </c>
      <c r="B1383" s="178"/>
      <c r="C1383" s="186">
        <v>48</v>
      </c>
      <c r="D1383" s="179">
        <v>45922</v>
      </c>
      <c r="E1383" s="180">
        <v>45966</v>
      </c>
      <c r="F1383" s="181">
        <v>340.85</v>
      </c>
      <c r="G1383" s="182" t="s">
        <v>4240</v>
      </c>
      <c r="H1383" s="178" t="s">
        <v>4260</v>
      </c>
      <c r="I1383" s="178" t="s">
        <v>5390</v>
      </c>
      <c r="J1383" s="178" t="s">
        <v>144</v>
      </c>
      <c r="K1383" s="183"/>
      <c r="L1383" s="184" t="s">
        <v>688</v>
      </c>
      <c r="M1383" s="184" t="s">
        <v>145</v>
      </c>
      <c r="N1383" s="185" t="s">
        <v>7102</v>
      </c>
      <c r="T1383" s="178"/>
    </row>
    <row r="1384" spans="1:20" s="185" customFormat="1" x14ac:dyDescent="0.4">
      <c r="A1384" s="178" t="s">
        <v>2336</v>
      </c>
      <c r="B1384" s="178"/>
      <c r="C1384" s="186">
        <v>48</v>
      </c>
      <c r="D1384" s="179">
        <v>45922</v>
      </c>
      <c r="E1384" s="180">
        <v>45966</v>
      </c>
      <c r="F1384" s="181">
        <v>945.15</v>
      </c>
      <c r="G1384" s="182" t="s">
        <v>4240</v>
      </c>
      <c r="H1384" s="178" t="s">
        <v>4260</v>
      </c>
      <c r="I1384" s="178" t="s">
        <v>5391</v>
      </c>
      <c r="J1384" s="178" t="s">
        <v>501</v>
      </c>
      <c r="K1384" s="183"/>
      <c r="L1384" s="184" t="s">
        <v>688</v>
      </c>
      <c r="M1384" s="184" t="s">
        <v>502</v>
      </c>
      <c r="N1384" s="185" t="s">
        <v>7103</v>
      </c>
      <c r="T1384" s="178"/>
    </row>
    <row r="1385" spans="1:20" s="185" customFormat="1" x14ac:dyDescent="0.4">
      <c r="A1385" s="178" t="s">
        <v>2336</v>
      </c>
      <c r="B1385" s="178"/>
      <c r="C1385" s="186">
        <v>48</v>
      </c>
      <c r="D1385" s="179">
        <v>45922</v>
      </c>
      <c r="E1385" s="180">
        <v>45966</v>
      </c>
      <c r="F1385" s="181">
        <v>507.1</v>
      </c>
      <c r="G1385" s="182" t="s">
        <v>4240</v>
      </c>
      <c r="H1385" s="178" t="s">
        <v>4260</v>
      </c>
      <c r="I1385" s="178" t="s">
        <v>5392</v>
      </c>
      <c r="J1385" s="178" t="s">
        <v>214</v>
      </c>
      <c r="K1385" s="183"/>
      <c r="L1385" s="184" t="s">
        <v>688</v>
      </c>
      <c r="M1385" s="184" t="s">
        <v>215</v>
      </c>
      <c r="N1385" s="185" t="s">
        <v>7104</v>
      </c>
      <c r="T1385" s="178"/>
    </row>
    <row r="1386" spans="1:20" s="185" customFormat="1" x14ac:dyDescent="0.4">
      <c r="A1386" s="178" t="s">
        <v>2336</v>
      </c>
      <c r="B1386" s="178"/>
      <c r="C1386" s="186">
        <v>48</v>
      </c>
      <c r="D1386" s="179">
        <v>45922</v>
      </c>
      <c r="E1386" s="180">
        <v>45966</v>
      </c>
      <c r="F1386" s="181">
        <v>465.77</v>
      </c>
      <c r="G1386" s="182" t="s">
        <v>4240</v>
      </c>
      <c r="H1386" s="178" t="s">
        <v>4260</v>
      </c>
      <c r="I1386" s="178" t="s">
        <v>5393</v>
      </c>
      <c r="J1386" s="178" t="s">
        <v>478</v>
      </c>
      <c r="K1386" s="183"/>
      <c r="L1386" s="184" t="s">
        <v>688</v>
      </c>
      <c r="M1386" s="184" t="s">
        <v>479</v>
      </c>
      <c r="N1386" s="185" t="s">
        <v>7105</v>
      </c>
      <c r="T1386" s="178"/>
    </row>
    <row r="1387" spans="1:20" s="185" customFormat="1" x14ac:dyDescent="0.4">
      <c r="A1387" s="178" t="s">
        <v>2336</v>
      </c>
      <c r="B1387" s="178"/>
      <c r="C1387" s="186">
        <v>48</v>
      </c>
      <c r="D1387" s="179">
        <v>45922</v>
      </c>
      <c r="E1387" s="180">
        <v>45966</v>
      </c>
      <c r="F1387" s="181">
        <v>414.23</v>
      </c>
      <c r="G1387" s="182" t="s">
        <v>4240</v>
      </c>
      <c r="H1387" s="178" t="s">
        <v>4260</v>
      </c>
      <c r="I1387" s="178" t="s">
        <v>5394</v>
      </c>
      <c r="J1387" s="178" t="s">
        <v>280</v>
      </c>
      <c r="K1387" s="183"/>
      <c r="L1387" s="184" t="s">
        <v>688</v>
      </c>
      <c r="M1387" s="184" t="s">
        <v>281</v>
      </c>
      <c r="N1387" s="185" t="s">
        <v>7106</v>
      </c>
      <c r="T1387" s="178"/>
    </row>
    <row r="1388" spans="1:20" s="185" customFormat="1" x14ac:dyDescent="0.4">
      <c r="A1388" s="178" t="s">
        <v>2336</v>
      </c>
      <c r="B1388" s="178"/>
      <c r="C1388" s="186">
        <v>48</v>
      </c>
      <c r="D1388" s="179">
        <v>45922</v>
      </c>
      <c r="E1388" s="180">
        <v>45966</v>
      </c>
      <c r="F1388" s="181">
        <v>520.57000000000005</v>
      </c>
      <c r="G1388" s="182" t="s">
        <v>4240</v>
      </c>
      <c r="H1388" s="178" t="s">
        <v>4260</v>
      </c>
      <c r="I1388" s="178" t="s">
        <v>5395</v>
      </c>
      <c r="J1388" s="178" t="s">
        <v>10</v>
      </c>
      <c r="K1388" s="183"/>
      <c r="L1388" s="184" t="s">
        <v>688</v>
      </c>
      <c r="M1388" s="184" t="s">
        <v>11</v>
      </c>
      <c r="N1388" s="185" t="s">
        <v>7107</v>
      </c>
      <c r="T1388" s="178"/>
    </row>
    <row r="1389" spans="1:20" s="185" customFormat="1" x14ac:dyDescent="0.4">
      <c r="A1389" s="178" t="s">
        <v>2336</v>
      </c>
      <c r="B1389" s="178"/>
      <c r="C1389" s="186">
        <v>48</v>
      </c>
      <c r="D1389" s="179">
        <v>45922</v>
      </c>
      <c r="E1389" s="180">
        <v>45966</v>
      </c>
      <c r="F1389" s="181">
        <v>554.97</v>
      </c>
      <c r="G1389" s="182" t="s">
        <v>4240</v>
      </c>
      <c r="H1389" s="178" t="s">
        <v>4260</v>
      </c>
      <c r="I1389" s="178" t="s">
        <v>5396</v>
      </c>
      <c r="J1389" s="178" t="s">
        <v>4</v>
      </c>
      <c r="K1389" s="183"/>
      <c r="L1389" s="184" t="s">
        <v>688</v>
      </c>
      <c r="M1389" s="184" t="s">
        <v>5</v>
      </c>
      <c r="N1389" s="185" t="s">
        <v>7108</v>
      </c>
      <c r="T1389" s="178"/>
    </row>
    <row r="1390" spans="1:20" s="185" customFormat="1" x14ac:dyDescent="0.4">
      <c r="A1390" s="178" t="s">
        <v>2336</v>
      </c>
      <c r="B1390" s="178"/>
      <c r="C1390" s="186">
        <v>48</v>
      </c>
      <c r="D1390" s="179">
        <v>45922</v>
      </c>
      <c r="E1390" s="180">
        <v>45966</v>
      </c>
      <c r="F1390" s="181">
        <v>313.64999999999998</v>
      </c>
      <c r="G1390" s="182" t="s">
        <v>4240</v>
      </c>
      <c r="H1390" s="178" t="s">
        <v>4260</v>
      </c>
      <c r="I1390" s="178" t="s">
        <v>5397</v>
      </c>
      <c r="J1390" s="178" t="s">
        <v>356</v>
      </c>
      <c r="K1390" s="183"/>
      <c r="L1390" s="184" t="s">
        <v>688</v>
      </c>
      <c r="M1390" s="184" t="s">
        <v>357</v>
      </c>
      <c r="N1390" s="185" t="s">
        <v>7109</v>
      </c>
      <c r="T1390" s="178"/>
    </row>
    <row r="1391" spans="1:20" s="185" customFormat="1" x14ac:dyDescent="0.4">
      <c r="A1391" s="178" t="s">
        <v>2336</v>
      </c>
      <c r="B1391" s="178"/>
      <c r="C1391" s="186">
        <v>48</v>
      </c>
      <c r="D1391" s="179">
        <v>45922</v>
      </c>
      <c r="E1391" s="180">
        <v>45966</v>
      </c>
      <c r="F1391" s="181">
        <v>741.49</v>
      </c>
      <c r="G1391" s="182" t="s">
        <v>4240</v>
      </c>
      <c r="H1391" s="178" t="s">
        <v>4260</v>
      </c>
      <c r="I1391" s="178" t="s">
        <v>5398</v>
      </c>
      <c r="J1391" s="178" t="s">
        <v>108</v>
      </c>
      <c r="K1391" s="183"/>
      <c r="L1391" s="184" t="s">
        <v>688</v>
      </c>
      <c r="M1391" s="184" t="s">
        <v>109</v>
      </c>
      <c r="N1391" s="185" t="s">
        <v>7110</v>
      </c>
      <c r="T1391" s="178"/>
    </row>
    <row r="1392" spans="1:20" s="185" customFormat="1" x14ac:dyDescent="0.4">
      <c r="A1392" s="178" t="s">
        <v>2336</v>
      </c>
      <c r="B1392" s="178"/>
      <c r="C1392" s="186">
        <v>48</v>
      </c>
      <c r="D1392" s="179">
        <v>45922</v>
      </c>
      <c r="E1392" s="180">
        <v>45966</v>
      </c>
      <c r="F1392" s="181">
        <v>452.95</v>
      </c>
      <c r="G1392" s="182" t="s">
        <v>4240</v>
      </c>
      <c r="H1392" s="178" t="s">
        <v>4260</v>
      </c>
      <c r="I1392" s="178" t="s">
        <v>5399</v>
      </c>
      <c r="J1392" s="178" t="s">
        <v>284</v>
      </c>
      <c r="K1392" s="183"/>
      <c r="L1392" s="184" t="s">
        <v>688</v>
      </c>
      <c r="M1392" s="184" t="s">
        <v>285</v>
      </c>
      <c r="N1392" s="185" t="s">
        <v>7111</v>
      </c>
      <c r="T1392" s="178"/>
    </row>
    <row r="1393" spans="1:20" s="185" customFormat="1" x14ac:dyDescent="0.4">
      <c r="A1393" s="178" t="s">
        <v>2336</v>
      </c>
      <c r="B1393" s="178"/>
      <c r="C1393" s="186">
        <v>48</v>
      </c>
      <c r="D1393" s="179">
        <v>45922</v>
      </c>
      <c r="E1393" s="180">
        <v>45966</v>
      </c>
      <c r="F1393" s="181">
        <v>479.89</v>
      </c>
      <c r="G1393" s="182" t="s">
        <v>4240</v>
      </c>
      <c r="H1393" s="178" t="s">
        <v>4260</v>
      </c>
      <c r="I1393" s="178" t="s">
        <v>5400</v>
      </c>
      <c r="J1393" s="178" t="s">
        <v>140</v>
      </c>
      <c r="K1393" s="183"/>
      <c r="L1393" s="184" t="s">
        <v>688</v>
      </c>
      <c r="M1393" s="184" t="s">
        <v>141</v>
      </c>
      <c r="N1393" s="185" t="s">
        <v>7112</v>
      </c>
      <c r="T1393" s="178"/>
    </row>
    <row r="1394" spans="1:20" s="185" customFormat="1" x14ac:dyDescent="0.4">
      <c r="A1394" s="178" t="s">
        <v>2336</v>
      </c>
      <c r="B1394" s="178"/>
      <c r="C1394" s="186">
        <v>48</v>
      </c>
      <c r="D1394" s="179">
        <v>45922</v>
      </c>
      <c r="E1394" s="180">
        <v>45966</v>
      </c>
      <c r="F1394" s="181">
        <v>914.02</v>
      </c>
      <c r="G1394" s="182" t="s">
        <v>4240</v>
      </c>
      <c r="H1394" s="178" t="s">
        <v>4260</v>
      </c>
      <c r="I1394" s="178" t="s">
        <v>5401</v>
      </c>
      <c r="J1394" s="178" t="s">
        <v>148</v>
      </c>
      <c r="K1394" s="183"/>
      <c r="L1394" s="184" t="s">
        <v>688</v>
      </c>
      <c r="M1394" s="184" t="s">
        <v>149</v>
      </c>
      <c r="N1394" s="185" t="s">
        <v>7113</v>
      </c>
      <c r="T1394" s="178"/>
    </row>
    <row r="1395" spans="1:20" s="185" customFormat="1" x14ac:dyDescent="0.4">
      <c r="A1395" s="178" t="s">
        <v>2336</v>
      </c>
      <c r="B1395" s="178"/>
      <c r="C1395" s="186">
        <v>48</v>
      </c>
      <c r="D1395" s="179">
        <v>45922</v>
      </c>
      <c r="E1395" s="180">
        <v>45966</v>
      </c>
      <c r="F1395" s="181">
        <v>246.81</v>
      </c>
      <c r="G1395" s="182" t="s">
        <v>4240</v>
      </c>
      <c r="H1395" s="178" t="s">
        <v>4260</v>
      </c>
      <c r="I1395" s="178" t="s">
        <v>5402</v>
      </c>
      <c r="J1395" s="178" t="s">
        <v>499</v>
      </c>
      <c r="K1395" s="183"/>
      <c r="L1395" s="184" t="s">
        <v>688</v>
      </c>
      <c r="M1395" s="184" t="s">
        <v>500</v>
      </c>
      <c r="N1395" s="185" t="s">
        <v>7114</v>
      </c>
      <c r="T1395" s="178"/>
    </row>
    <row r="1396" spans="1:20" s="185" customFormat="1" x14ac:dyDescent="0.4">
      <c r="A1396" s="178" t="s">
        <v>2336</v>
      </c>
      <c r="B1396" s="178"/>
      <c r="C1396" s="186">
        <v>48</v>
      </c>
      <c r="D1396" s="179">
        <v>45922</v>
      </c>
      <c r="E1396" s="180">
        <v>45966</v>
      </c>
      <c r="F1396" s="181">
        <v>647.04999999999995</v>
      </c>
      <c r="G1396" s="182" t="s">
        <v>4240</v>
      </c>
      <c r="H1396" s="178" t="s">
        <v>4260</v>
      </c>
      <c r="I1396" s="178" t="s">
        <v>5403</v>
      </c>
      <c r="J1396" s="178" t="s">
        <v>474</v>
      </c>
      <c r="K1396" s="183"/>
      <c r="L1396" s="184" t="s">
        <v>688</v>
      </c>
      <c r="M1396" s="184" t="s">
        <v>475</v>
      </c>
      <c r="N1396" s="185" t="s">
        <v>7115</v>
      </c>
      <c r="T1396" s="178"/>
    </row>
    <row r="1397" spans="1:20" s="185" customFormat="1" x14ac:dyDescent="0.4">
      <c r="A1397" s="178" t="s">
        <v>2336</v>
      </c>
      <c r="B1397" s="178"/>
      <c r="C1397" s="186">
        <v>48</v>
      </c>
      <c r="D1397" s="179">
        <v>45922</v>
      </c>
      <c r="E1397" s="180">
        <v>45966</v>
      </c>
      <c r="F1397" s="181">
        <v>445.62</v>
      </c>
      <c r="G1397" s="182" t="s">
        <v>4240</v>
      </c>
      <c r="H1397" s="178" t="s">
        <v>4260</v>
      </c>
      <c r="I1397" s="178" t="s">
        <v>5404</v>
      </c>
      <c r="J1397" s="178" t="s">
        <v>6</v>
      </c>
      <c r="K1397" s="183"/>
      <c r="L1397" s="184" t="s">
        <v>688</v>
      </c>
      <c r="M1397" s="184" t="s">
        <v>7</v>
      </c>
      <c r="N1397" s="185" t="s">
        <v>7116</v>
      </c>
      <c r="T1397" s="178"/>
    </row>
    <row r="1398" spans="1:20" s="185" customFormat="1" x14ac:dyDescent="0.4">
      <c r="A1398" s="178" t="s">
        <v>2336</v>
      </c>
      <c r="B1398" s="178"/>
      <c r="C1398" s="186">
        <v>48</v>
      </c>
      <c r="D1398" s="179">
        <v>45922</v>
      </c>
      <c r="E1398" s="180">
        <v>45966</v>
      </c>
      <c r="F1398" s="181">
        <v>489.83</v>
      </c>
      <c r="G1398" s="182" t="s">
        <v>4240</v>
      </c>
      <c r="H1398" s="178" t="s">
        <v>4260</v>
      </c>
      <c r="I1398" s="178" t="s">
        <v>5405</v>
      </c>
      <c r="J1398" s="178" t="s">
        <v>422</v>
      </c>
      <c r="K1398" s="183"/>
      <c r="L1398" s="184" t="s">
        <v>688</v>
      </c>
      <c r="M1398" s="184" t="s">
        <v>423</v>
      </c>
      <c r="N1398" s="185" t="s">
        <v>7117</v>
      </c>
      <c r="T1398" s="178"/>
    </row>
    <row r="1399" spans="1:20" s="185" customFormat="1" x14ac:dyDescent="0.4">
      <c r="A1399" s="178" t="s">
        <v>2336</v>
      </c>
      <c r="B1399" s="178"/>
      <c r="C1399" s="186">
        <v>48</v>
      </c>
      <c r="D1399" s="179">
        <v>45922</v>
      </c>
      <c r="E1399" s="180">
        <v>45966</v>
      </c>
      <c r="F1399" s="181">
        <v>482.12</v>
      </c>
      <c r="G1399" s="182" t="s">
        <v>4240</v>
      </c>
      <c r="H1399" s="178" t="s">
        <v>4260</v>
      </c>
      <c r="I1399" s="178" t="s">
        <v>5406</v>
      </c>
      <c r="J1399" s="178" t="s">
        <v>364</v>
      </c>
      <c r="K1399" s="183"/>
      <c r="L1399" s="184" t="s">
        <v>688</v>
      </c>
      <c r="M1399" s="184" t="s">
        <v>365</v>
      </c>
      <c r="N1399" s="185" t="s">
        <v>7118</v>
      </c>
      <c r="T1399" s="178"/>
    </row>
    <row r="1400" spans="1:20" s="185" customFormat="1" x14ac:dyDescent="0.4">
      <c r="A1400" s="178" t="s">
        <v>2336</v>
      </c>
      <c r="B1400" s="178"/>
      <c r="C1400" s="186">
        <v>48</v>
      </c>
      <c r="D1400" s="179">
        <v>45922</v>
      </c>
      <c r="E1400" s="180">
        <v>45966</v>
      </c>
      <c r="F1400" s="181">
        <v>453.34</v>
      </c>
      <c r="G1400" s="182" t="s">
        <v>4240</v>
      </c>
      <c r="H1400" s="178" t="s">
        <v>4260</v>
      </c>
      <c r="I1400" s="178" t="s">
        <v>5407</v>
      </c>
      <c r="J1400" s="178" t="s">
        <v>438</v>
      </c>
      <c r="K1400" s="183"/>
      <c r="L1400" s="184" t="s">
        <v>688</v>
      </c>
      <c r="M1400" s="184" t="s">
        <v>439</v>
      </c>
      <c r="N1400" s="185" t="s">
        <v>7119</v>
      </c>
      <c r="T1400" s="178"/>
    </row>
    <row r="1401" spans="1:20" s="185" customFormat="1" x14ac:dyDescent="0.4">
      <c r="A1401" s="178" t="s">
        <v>2336</v>
      </c>
      <c r="B1401" s="178"/>
      <c r="C1401" s="186">
        <v>48</v>
      </c>
      <c r="D1401" s="179">
        <v>45922</v>
      </c>
      <c r="E1401" s="180">
        <v>45966</v>
      </c>
      <c r="F1401" s="181">
        <v>655.82</v>
      </c>
      <c r="G1401" s="182" t="s">
        <v>4240</v>
      </c>
      <c r="H1401" s="178" t="s">
        <v>4260</v>
      </c>
      <c r="I1401" s="178" t="s">
        <v>5408</v>
      </c>
      <c r="J1401" s="178" t="s">
        <v>454</v>
      </c>
      <c r="K1401" s="183"/>
      <c r="L1401" s="184" t="s">
        <v>688</v>
      </c>
      <c r="M1401" s="184" t="s">
        <v>455</v>
      </c>
      <c r="N1401" s="185" t="s">
        <v>7120</v>
      </c>
      <c r="T1401" s="178"/>
    </row>
    <row r="1402" spans="1:20" s="185" customFormat="1" x14ac:dyDescent="0.4">
      <c r="A1402" s="178" t="s">
        <v>2336</v>
      </c>
      <c r="B1402" s="178"/>
      <c r="C1402" s="186">
        <v>48</v>
      </c>
      <c r="D1402" s="179">
        <v>45922</v>
      </c>
      <c r="E1402" s="180">
        <v>45966</v>
      </c>
      <c r="F1402" s="181">
        <v>590.94000000000005</v>
      </c>
      <c r="G1402" s="182" t="s">
        <v>4240</v>
      </c>
      <c r="H1402" s="178" t="s">
        <v>4260</v>
      </c>
      <c r="I1402" s="178" t="s">
        <v>5409</v>
      </c>
      <c r="J1402" s="178" t="s">
        <v>464</v>
      </c>
      <c r="K1402" s="183"/>
      <c r="L1402" s="184" t="s">
        <v>688</v>
      </c>
      <c r="M1402" s="184" t="s">
        <v>465</v>
      </c>
      <c r="N1402" s="185" t="s">
        <v>7121</v>
      </c>
      <c r="T1402" s="178"/>
    </row>
    <row r="1403" spans="1:20" s="185" customFormat="1" x14ac:dyDescent="0.4">
      <c r="A1403" s="178" t="s">
        <v>2336</v>
      </c>
      <c r="B1403" s="178"/>
      <c r="C1403" s="186">
        <v>48</v>
      </c>
      <c r="D1403" s="179">
        <v>45922</v>
      </c>
      <c r="E1403" s="180">
        <v>45966</v>
      </c>
      <c r="F1403" s="181">
        <v>15330.09</v>
      </c>
      <c r="G1403" s="182" t="s">
        <v>4240</v>
      </c>
      <c r="H1403" s="178" t="s">
        <v>4260</v>
      </c>
      <c r="I1403" s="178" t="s">
        <v>5410</v>
      </c>
      <c r="J1403" s="178" t="s">
        <v>2205</v>
      </c>
      <c r="K1403" s="183"/>
      <c r="L1403" s="184" t="s">
        <v>688</v>
      </c>
      <c r="M1403" s="184" t="s">
        <v>1969</v>
      </c>
      <c r="N1403" s="185" t="s">
        <v>7122</v>
      </c>
      <c r="T1403" s="178"/>
    </row>
    <row r="1404" spans="1:20" s="185" customFormat="1" x14ac:dyDescent="0.4">
      <c r="A1404" s="178" t="s">
        <v>2336</v>
      </c>
      <c r="B1404" s="178"/>
      <c r="C1404" s="186">
        <v>48</v>
      </c>
      <c r="D1404" s="179">
        <v>45922</v>
      </c>
      <c r="E1404" s="180">
        <v>45966</v>
      </c>
      <c r="F1404" s="181">
        <v>175.85</v>
      </c>
      <c r="G1404" s="182" t="s">
        <v>4240</v>
      </c>
      <c r="H1404" s="178" t="s">
        <v>4260</v>
      </c>
      <c r="I1404" s="178" t="s">
        <v>5411</v>
      </c>
      <c r="J1404" s="178" t="s">
        <v>172</v>
      </c>
      <c r="K1404" s="183"/>
      <c r="L1404" s="184" t="s">
        <v>688</v>
      </c>
      <c r="M1404" s="184" t="s">
        <v>173</v>
      </c>
      <c r="N1404" s="185" t="s">
        <v>7123</v>
      </c>
      <c r="T1404" s="178"/>
    </row>
    <row r="1405" spans="1:20" s="185" customFormat="1" x14ac:dyDescent="0.4">
      <c r="A1405" s="178" t="s">
        <v>2336</v>
      </c>
      <c r="B1405" s="178"/>
      <c r="C1405" s="186">
        <v>48</v>
      </c>
      <c r="D1405" s="179">
        <v>45922</v>
      </c>
      <c r="E1405" s="180">
        <v>45966</v>
      </c>
      <c r="F1405" s="181">
        <v>944.94</v>
      </c>
      <c r="G1405" s="182" t="s">
        <v>4240</v>
      </c>
      <c r="H1405" s="178" t="s">
        <v>4260</v>
      </c>
      <c r="I1405" s="178" t="s">
        <v>5412</v>
      </c>
      <c r="J1405" s="178" t="s">
        <v>32</v>
      </c>
      <c r="K1405" s="183"/>
      <c r="L1405" s="184" t="s">
        <v>688</v>
      </c>
      <c r="M1405" s="184" t="s">
        <v>33</v>
      </c>
      <c r="N1405" s="185" t="s">
        <v>7124</v>
      </c>
      <c r="T1405" s="178"/>
    </row>
    <row r="1406" spans="1:20" s="185" customFormat="1" x14ac:dyDescent="0.4">
      <c r="A1406" s="178" t="s">
        <v>2336</v>
      </c>
      <c r="B1406" s="178"/>
      <c r="C1406" s="186">
        <v>48</v>
      </c>
      <c r="D1406" s="179">
        <v>45922</v>
      </c>
      <c r="E1406" s="180">
        <v>45966</v>
      </c>
      <c r="F1406" s="181">
        <v>453.6</v>
      </c>
      <c r="G1406" s="182" t="s">
        <v>4240</v>
      </c>
      <c r="H1406" s="178" t="s">
        <v>4260</v>
      </c>
      <c r="I1406" s="178" t="s">
        <v>5413</v>
      </c>
      <c r="J1406" s="178" t="s">
        <v>460</v>
      </c>
      <c r="K1406" s="183"/>
      <c r="L1406" s="184" t="s">
        <v>688</v>
      </c>
      <c r="M1406" s="184" t="s">
        <v>461</v>
      </c>
      <c r="N1406" s="185" t="s">
        <v>7125</v>
      </c>
      <c r="T1406" s="178"/>
    </row>
    <row r="1407" spans="1:20" s="185" customFormat="1" x14ac:dyDescent="0.4">
      <c r="A1407" s="178" t="s">
        <v>2336</v>
      </c>
      <c r="B1407" s="178"/>
      <c r="C1407" s="186">
        <v>48</v>
      </c>
      <c r="D1407" s="179">
        <v>45922</v>
      </c>
      <c r="E1407" s="180">
        <v>45966</v>
      </c>
      <c r="F1407" s="181">
        <v>564.13</v>
      </c>
      <c r="G1407" s="182" t="s">
        <v>4240</v>
      </c>
      <c r="H1407" s="178" t="s">
        <v>4260</v>
      </c>
      <c r="I1407" s="178" t="s">
        <v>5414</v>
      </c>
      <c r="J1407" s="178" t="s">
        <v>2</v>
      </c>
      <c r="K1407" s="183"/>
      <c r="L1407" s="184" t="s">
        <v>688</v>
      </c>
      <c r="M1407" s="184" t="s">
        <v>3</v>
      </c>
      <c r="N1407" s="185" t="s">
        <v>7126</v>
      </c>
      <c r="T1407" s="178"/>
    </row>
    <row r="1408" spans="1:20" s="185" customFormat="1" x14ac:dyDescent="0.4">
      <c r="A1408" s="178" t="s">
        <v>2336</v>
      </c>
      <c r="B1408" s="178"/>
      <c r="C1408" s="186">
        <v>48</v>
      </c>
      <c r="D1408" s="179">
        <v>45922</v>
      </c>
      <c r="E1408" s="180">
        <v>45966</v>
      </c>
      <c r="F1408" s="181">
        <v>473.22</v>
      </c>
      <c r="G1408" s="182" t="s">
        <v>4240</v>
      </c>
      <c r="H1408" s="178" t="s">
        <v>4260</v>
      </c>
      <c r="I1408" s="178" t="s">
        <v>5415</v>
      </c>
      <c r="J1408" s="178" t="s">
        <v>246</v>
      </c>
      <c r="K1408" s="183"/>
      <c r="L1408" s="184" t="s">
        <v>688</v>
      </c>
      <c r="M1408" s="184" t="s">
        <v>247</v>
      </c>
      <c r="N1408" s="185" t="s">
        <v>7127</v>
      </c>
      <c r="T1408" s="178"/>
    </row>
    <row r="1409" spans="1:20" s="185" customFormat="1" x14ac:dyDescent="0.4">
      <c r="A1409" s="178" t="s">
        <v>2336</v>
      </c>
      <c r="B1409" s="178"/>
      <c r="C1409" s="186">
        <v>48</v>
      </c>
      <c r="D1409" s="179">
        <v>45922</v>
      </c>
      <c r="E1409" s="180">
        <v>45966</v>
      </c>
      <c r="F1409" s="181">
        <v>444.26</v>
      </c>
      <c r="G1409" s="182" t="s">
        <v>4240</v>
      </c>
      <c r="H1409" s="178" t="s">
        <v>4260</v>
      </c>
      <c r="I1409" s="178" t="s">
        <v>5416</v>
      </c>
      <c r="J1409" s="178" t="s">
        <v>174</v>
      </c>
      <c r="K1409" s="183"/>
      <c r="L1409" s="184" t="s">
        <v>688</v>
      </c>
      <c r="M1409" s="184" t="s">
        <v>175</v>
      </c>
      <c r="N1409" s="185" t="s">
        <v>7128</v>
      </c>
      <c r="T1409" s="178"/>
    </row>
    <row r="1410" spans="1:20" s="185" customFormat="1" x14ac:dyDescent="0.4">
      <c r="A1410" s="178" t="s">
        <v>2336</v>
      </c>
      <c r="B1410" s="178"/>
      <c r="C1410" s="186">
        <v>48</v>
      </c>
      <c r="D1410" s="179">
        <v>45922</v>
      </c>
      <c r="E1410" s="180">
        <v>45966</v>
      </c>
      <c r="F1410" s="181">
        <v>722.21</v>
      </c>
      <c r="G1410" s="182" t="s">
        <v>4240</v>
      </c>
      <c r="H1410" s="178" t="s">
        <v>4260</v>
      </c>
      <c r="I1410" s="178" t="s">
        <v>5417</v>
      </c>
      <c r="J1410" s="178" t="s">
        <v>34</v>
      </c>
      <c r="K1410" s="183"/>
      <c r="L1410" s="184" t="s">
        <v>688</v>
      </c>
      <c r="M1410" s="184" t="s">
        <v>35</v>
      </c>
      <c r="N1410" s="185" t="s">
        <v>7129</v>
      </c>
      <c r="T1410" s="178"/>
    </row>
    <row r="1411" spans="1:20" s="185" customFormat="1" x14ac:dyDescent="0.4">
      <c r="A1411" s="178" t="s">
        <v>2336</v>
      </c>
      <c r="B1411" s="178"/>
      <c r="C1411" s="186">
        <v>48</v>
      </c>
      <c r="D1411" s="179">
        <v>45922</v>
      </c>
      <c r="E1411" s="180">
        <v>45966</v>
      </c>
      <c r="F1411" s="181">
        <v>593.11</v>
      </c>
      <c r="G1411" s="182" t="s">
        <v>4240</v>
      </c>
      <c r="H1411" s="178" t="s">
        <v>4260</v>
      </c>
      <c r="I1411" s="178" t="s">
        <v>5418</v>
      </c>
      <c r="J1411" s="178" t="s">
        <v>48</v>
      </c>
      <c r="K1411" s="183"/>
      <c r="L1411" s="184" t="s">
        <v>688</v>
      </c>
      <c r="M1411" s="184" t="s">
        <v>49</v>
      </c>
      <c r="N1411" s="185" t="s">
        <v>7130</v>
      </c>
      <c r="T1411" s="178"/>
    </row>
    <row r="1412" spans="1:20" s="185" customFormat="1" x14ac:dyDescent="0.4">
      <c r="A1412" s="178" t="s">
        <v>2336</v>
      </c>
      <c r="B1412" s="178"/>
      <c r="C1412" s="186">
        <v>48</v>
      </c>
      <c r="D1412" s="179">
        <v>45922</v>
      </c>
      <c r="E1412" s="180">
        <v>45966</v>
      </c>
      <c r="F1412" s="181">
        <v>223.47</v>
      </c>
      <c r="G1412" s="182" t="s">
        <v>4240</v>
      </c>
      <c r="H1412" s="178" t="s">
        <v>4260</v>
      </c>
      <c r="I1412" s="178" t="s">
        <v>5419</v>
      </c>
      <c r="J1412" s="178" t="s">
        <v>312</v>
      </c>
      <c r="K1412" s="183"/>
      <c r="L1412" s="184" t="s">
        <v>688</v>
      </c>
      <c r="M1412" s="184" t="s">
        <v>313</v>
      </c>
      <c r="N1412" s="185" t="s">
        <v>7131</v>
      </c>
      <c r="T1412" s="178"/>
    </row>
    <row r="1413" spans="1:20" s="185" customFormat="1" x14ac:dyDescent="0.4">
      <c r="A1413" s="178" t="s">
        <v>2336</v>
      </c>
      <c r="B1413" s="178"/>
      <c r="C1413" s="186">
        <v>48</v>
      </c>
      <c r="D1413" s="179">
        <v>45922</v>
      </c>
      <c r="E1413" s="180">
        <v>45966</v>
      </c>
      <c r="F1413" s="181">
        <v>936.55</v>
      </c>
      <c r="G1413" s="182" t="s">
        <v>4240</v>
      </c>
      <c r="H1413" s="178" t="s">
        <v>4260</v>
      </c>
      <c r="I1413" s="178" t="s">
        <v>5420</v>
      </c>
      <c r="J1413" s="178" t="s">
        <v>24</v>
      </c>
      <c r="K1413" s="183"/>
      <c r="L1413" s="184" t="s">
        <v>688</v>
      </c>
      <c r="M1413" s="184" t="s">
        <v>25</v>
      </c>
      <c r="N1413" s="185" t="s">
        <v>7132</v>
      </c>
      <c r="T1413" s="178"/>
    </row>
    <row r="1414" spans="1:20" s="185" customFormat="1" x14ac:dyDescent="0.4">
      <c r="A1414" s="178" t="s">
        <v>2336</v>
      </c>
      <c r="B1414" s="178"/>
      <c r="C1414" s="186">
        <v>91327089</v>
      </c>
      <c r="D1414" s="179">
        <v>45922</v>
      </c>
      <c r="E1414" s="180">
        <v>45966</v>
      </c>
      <c r="F1414" s="181">
        <v>83.64</v>
      </c>
      <c r="G1414" s="182" t="s">
        <v>4240</v>
      </c>
      <c r="H1414" s="178" t="s">
        <v>4260</v>
      </c>
      <c r="I1414" s="178" t="s">
        <v>5421</v>
      </c>
      <c r="J1414" s="178" t="s">
        <v>476</v>
      </c>
      <c r="K1414" s="183"/>
      <c r="L1414" s="184" t="s">
        <v>688</v>
      </c>
      <c r="M1414" s="184" t="s">
        <v>477</v>
      </c>
      <c r="N1414" s="185" t="s">
        <v>7133</v>
      </c>
      <c r="T1414" s="178"/>
    </row>
    <row r="1415" spans="1:20" s="185" customFormat="1" x14ac:dyDescent="0.4">
      <c r="A1415" s="178" t="s">
        <v>2336</v>
      </c>
      <c r="B1415" s="178"/>
      <c r="C1415" s="186">
        <v>91327089</v>
      </c>
      <c r="D1415" s="179">
        <v>45922</v>
      </c>
      <c r="E1415" s="180">
        <v>45966</v>
      </c>
      <c r="F1415" s="181">
        <v>83.64</v>
      </c>
      <c r="G1415" s="182" t="s">
        <v>4240</v>
      </c>
      <c r="H1415" s="178" t="s">
        <v>4260</v>
      </c>
      <c r="I1415" s="178" t="s">
        <v>5321</v>
      </c>
      <c r="J1415" s="178" t="s">
        <v>374</v>
      </c>
      <c r="K1415" s="183"/>
      <c r="L1415" s="184" t="s">
        <v>688</v>
      </c>
      <c r="M1415" s="184" t="s">
        <v>375</v>
      </c>
      <c r="N1415" s="185" t="s">
        <v>7134</v>
      </c>
      <c r="T1415" s="178"/>
    </row>
    <row r="1416" spans="1:20" s="185" customFormat="1" x14ac:dyDescent="0.4">
      <c r="A1416" s="178" t="s">
        <v>2336</v>
      </c>
      <c r="B1416" s="178"/>
      <c r="C1416" s="186">
        <v>91327089</v>
      </c>
      <c r="D1416" s="179">
        <v>45922</v>
      </c>
      <c r="E1416" s="180">
        <v>45966</v>
      </c>
      <c r="F1416" s="181">
        <v>83.64</v>
      </c>
      <c r="G1416" s="182" t="s">
        <v>4240</v>
      </c>
      <c r="H1416" s="178" t="s">
        <v>4260</v>
      </c>
      <c r="I1416" s="178" t="s">
        <v>5322</v>
      </c>
      <c r="J1416" s="178" t="s">
        <v>302</v>
      </c>
      <c r="K1416" s="183"/>
      <c r="L1416" s="184" t="s">
        <v>688</v>
      </c>
      <c r="M1416" s="184" t="s">
        <v>303</v>
      </c>
      <c r="N1416" s="185" t="s">
        <v>7135</v>
      </c>
      <c r="T1416" s="178"/>
    </row>
    <row r="1417" spans="1:20" s="185" customFormat="1" x14ac:dyDescent="0.4">
      <c r="A1417" s="178" t="s">
        <v>2336</v>
      </c>
      <c r="B1417" s="178"/>
      <c r="C1417" s="186">
        <v>91327089</v>
      </c>
      <c r="D1417" s="179">
        <v>45922</v>
      </c>
      <c r="E1417" s="180">
        <v>45966</v>
      </c>
      <c r="F1417" s="181">
        <v>167.28</v>
      </c>
      <c r="G1417" s="182" t="s">
        <v>4240</v>
      </c>
      <c r="H1417" s="178" t="s">
        <v>4260</v>
      </c>
      <c r="I1417" s="178" t="s">
        <v>5323</v>
      </c>
      <c r="J1417" s="178" t="s">
        <v>468</v>
      </c>
      <c r="K1417" s="183"/>
      <c r="L1417" s="184" t="s">
        <v>688</v>
      </c>
      <c r="M1417" s="184" t="s">
        <v>469</v>
      </c>
      <c r="N1417" s="185" t="s">
        <v>7136</v>
      </c>
      <c r="T1417" s="178"/>
    </row>
    <row r="1418" spans="1:20" s="185" customFormat="1" x14ac:dyDescent="0.4">
      <c r="A1418" s="178" t="s">
        <v>2336</v>
      </c>
      <c r="B1418" s="178"/>
      <c r="C1418" s="186">
        <v>91327089</v>
      </c>
      <c r="D1418" s="179">
        <v>45922</v>
      </c>
      <c r="E1418" s="180">
        <v>45966</v>
      </c>
      <c r="F1418" s="181">
        <v>83.64</v>
      </c>
      <c r="G1418" s="182" t="s">
        <v>4240</v>
      </c>
      <c r="H1418" s="178" t="s">
        <v>4260</v>
      </c>
      <c r="I1418" s="178" t="s">
        <v>5324</v>
      </c>
      <c r="J1418" s="178" t="s">
        <v>731</v>
      </c>
      <c r="K1418" s="183"/>
      <c r="L1418" s="184" t="s">
        <v>688</v>
      </c>
      <c r="M1418" s="184" t="s">
        <v>730</v>
      </c>
      <c r="N1418" s="185" t="s">
        <v>7137</v>
      </c>
      <c r="T1418" s="178"/>
    </row>
    <row r="1419" spans="1:20" s="185" customFormat="1" x14ac:dyDescent="0.4">
      <c r="A1419" s="178" t="s">
        <v>2336</v>
      </c>
      <c r="B1419" s="178"/>
      <c r="C1419" s="186">
        <v>91327089</v>
      </c>
      <c r="D1419" s="179">
        <v>45922</v>
      </c>
      <c r="E1419" s="180">
        <v>45966</v>
      </c>
      <c r="F1419" s="181">
        <v>83.64</v>
      </c>
      <c r="G1419" s="182" t="s">
        <v>4240</v>
      </c>
      <c r="H1419" s="178" t="s">
        <v>4260</v>
      </c>
      <c r="I1419" s="178" t="s">
        <v>5325</v>
      </c>
      <c r="J1419" s="178" t="s">
        <v>198</v>
      </c>
      <c r="K1419" s="183"/>
      <c r="L1419" s="184" t="s">
        <v>688</v>
      </c>
      <c r="M1419" s="184" t="s">
        <v>199</v>
      </c>
      <c r="N1419" s="185" t="s">
        <v>7138</v>
      </c>
      <c r="T1419" s="178"/>
    </row>
    <row r="1420" spans="1:20" s="185" customFormat="1" x14ac:dyDescent="0.4">
      <c r="A1420" s="178" t="s">
        <v>2336</v>
      </c>
      <c r="B1420" s="178"/>
      <c r="C1420" s="186">
        <v>91327089</v>
      </c>
      <c r="D1420" s="179">
        <v>45922</v>
      </c>
      <c r="E1420" s="180">
        <v>45966</v>
      </c>
      <c r="F1420" s="181">
        <v>83.64</v>
      </c>
      <c r="G1420" s="182" t="s">
        <v>4240</v>
      </c>
      <c r="H1420" s="178" t="s">
        <v>4260</v>
      </c>
      <c r="I1420" s="178" t="s">
        <v>5326</v>
      </c>
      <c r="J1420" s="178" t="s">
        <v>382</v>
      </c>
      <c r="K1420" s="183"/>
      <c r="L1420" s="184" t="s">
        <v>688</v>
      </c>
      <c r="M1420" s="184" t="s">
        <v>383</v>
      </c>
      <c r="N1420" s="185" t="s">
        <v>7139</v>
      </c>
      <c r="T1420" s="178"/>
    </row>
    <row r="1421" spans="1:20" s="185" customFormat="1" x14ac:dyDescent="0.4">
      <c r="A1421" s="178" t="s">
        <v>2336</v>
      </c>
      <c r="B1421" s="178"/>
      <c r="C1421" s="186">
        <v>91327089</v>
      </c>
      <c r="D1421" s="179">
        <v>45922</v>
      </c>
      <c r="E1421" s="180">
        <v>45966</v>
      </c>
      <c r="F1421" s="181">
        <v>83.64</v>
      </c>
      <c r="G1421" s="182" t="s">
        <v>4240</v>
      </c>
      <c r="H1421" s="178" t="s">
        <v>4260</v>
      </c>
      <c r="I1421" s="178" t="s">
        <v>5327</v>
      </c>
      <c r="J1421" s="178" t="s">
        <v>228</v>
      </c>
      <c r="K1421" s="183"/>
      <c r="L1421" s="184" t="s">
        <v>688</v>
      </c>
      <c r="M1421" s="184" t="s">
        <v>229</v>
      </c>
      <c r="N1421" s="185" t="s">
        <v>7140</v>
      </c>
      <c r="T1421" s="178"/>
    </row>
    <row r="1422" spans="1:20" s="185" customFormat="1" x14ac:dyDescent="0.4">
      <c r="A1422" s="178" t="s">
        <v>2336</v>
      </c>
      <c r="B1422" s="178"/>
      <c r="C1422" s="186">
        <v>91327089</v>
      </c>
      <c r="D1422" s="179">
        <v>45922</v>
      </c>
      <c r="E1422" s="180">
        <v>45966</v>
      </c>
      <c r="F1422" s="181">
        <v>83.64</v>
      </c>
      <c r="G1422" s="182" t="s">
        <v>4240</v>
      </c>
      <c r="H1422" s="178" t="s">
        <v>4260</v>
      </c>
      <c r="I1422" s="178" t="s">
        <v>5328</v>
      </c>
      <c r="J1422" s="178" t="s">
        <v>300</v>
      </c>
      <c r="K1422" s="183"/>
      <c r="L1422" s="184" t="s">
        <v>688</v>
      </c>
      <c r="M1422" s="184" t="s">
        <v>301</v>
      </c>
      <c r="N1422" s="185" t="s">
        <v>7141</v>
      </c>
      <c r="T1422" s="178"/>
    </row>
    <row r="1423" spans="1:20" s="185" customFormat="1" x14ac:dyDescent="0.4">
      <c r="A1423" s="178" t="s">
        <v>2336</v>
      </c>
      <c r="B1423" s="178"/>
      <c r="C1423" s="186">
        <v>91327089</v>
      </c>
      <c r="D1423" s="179">
        <v>45922</v>
      </c>
      <c r="E1423" s="180">
        <v>45966</v>
      </c>
      <c r="F1423" s="181">
        <v>83.64</v>
      </c>
      <c r="G1423" s="182" t="s">
        <v>4240</v>
      </c>
      <c r="H1423" s="178" t="s">
        <v>4260</v>
      </c>
      <c r="I1423" s="178" t="s">
        <v>5329</v>
      </c>
      <c r="J1423" s="178" t="s">
        <v>86</v>
      </c>
      <c r="K1423" s="183"/>
      <c r="L1423" s="184" t="s">
        <v>688</v>
      </c>
      <c r="M1423" s="184" t="s">
        <v>87</v>
      </c>
      <c r="T1423" s="178"/>
    </row>
    <row r="1424" spans="1:20" s="185" customFormat="1" x14ac:dyDescent="0.4">
      <c r="A1424" s="178" t="s">
        <v>2336</v>
      </c>
      <c r="B1424" s="178"/>
      <c r="C1424" s="186">
        <v>91327089</v>
      </c>
      <c r="D1424" s="179">
        <v>45922</v>
      </c>
      <c r="E1424" s="180">
        <v>45966</v>
      </c>
      <c r="F1424" s="181">
        <v>83.64</v>
      </c>
      <c r="G1424" s="182" t="s">
        <v>4240</v>
      </c>
      <c r="H1424" s="178" t="s">
        <v>4260</v>
      </c>
      <c r="I1424" s="178" t="s">
        <v>5330</v>
      </c>
      <c r="J1424" s="178" t="s">
        <v>428</v>
      </c>
      <c r="K1424" s="183"/>
      <c r="L1424" s="184" t="s">
        <v>688</v>
      </c>
      <c r="M1424" s="184" t="s">
        <v>429</v>
      </c>
      <c r="N1424" s="185" t="s">
        <v>7142</v>
      </c>
      <c r="T1424" s="178"/>
    </row>
    <row r="1425" spans="1:20" s="185" customFormat="1" x14ac:dyDescent="0.4">
      <c r="A1425" s="178" t="s">
        <v>2336</v>
      </c>
      <c r="B1425" s="178"/>
      <c r="C1425" s="186">
        <v>91327089</v>
      </c>
      <c r="D1425" s="179">
        <v>45922</v>
      </c>
      <c r="E1425" s="180">
        <v>45966</v>
      </c>
      <c r="F1425" s="181">
        <v>83.64</v>
      </c>
      <c r="G1425" s="182" t="s">
        <v>4240</v>
      </c>
      <c r="H1425" s="178" t="s">
        <v>4260</v>
      </c>
      <c r="I1425" s="178" t="s">
        <v>5331</v>
      </c>
      <c r="J1425" s="178" t="s">
        <v>296</v>
      </c>
      <c r="K1425" s="183"/>
      <c r="L1425" s="184" t="s">
        <v>688</v>
      </c>
      <c r="M1425" s="184" t="s">
        <v>297</v>
      </c>
      <c r="N1425" s="185" t="s">
        <v>7143</v>
      </c>
      <c r="T1425" s="178"/>
    </row>
    <row r="1426" spans="1:20" s="185" customFormat="1" x14ac:dyDescent="0.4">
      <c r="A1426" s="178" t="s">
        <v>2336</v>
      </c>
      <c r="B1426" s="178"/>
      <c r="C1426" s="186">
        <v>91327089</v>
      </c>
      <c r="D1426" s="179">
        <v>45922</v>
      </c>
      <c r="E1426" s="180">
        <v>45966</v>
      </c>
      <c r="F1426" s="181">
        <v>83.64</v>
      </c>
      <c r="G1426" s="182" t="s">
        <v>4240</v>
      </c>
      <c r="H1426" s="178" t="s">
        <v>4260</v>
      </c>
      <c r="I1426" s="178" t="s">
        <v>5332</v>
      </c>
      <c r="J1426" s="178" t="s">
        <v>162</v>
      </c>
      <c r="K1426" s="183"/>
      <c r="L1426" s="184" t="s">
        <v>688</v>
      </c>
      <c r="M1426" s="184" t="s">
        <v>163</v>
      </c>
      <c r="N1426" s="185" t="s">
        <v>7144</v>
      </c>
      <c r="T1426" s="178"/>
    </row>
    <row r="1427" spans="1:20" s="185" customFormat="1" x14ac:dyDescent="0.4">
      <c r="A1427" s="178" t="s">
        <v>2336</v>
      </c>
      <c r="B1427" s="178"/>
      <c r="C1427" s="186">
        <v>91327089</v>
      </c>
      <c r="D1427" s="179">
        <v>45922</v>
      </c>
      <c r="E1427" s="180">
        <v>45966</v>
      </c>
      <c r="F1427" s="181">
        <v>83.64</v>
      </c>
      <c r="G1427" s="182" t="s">
        <v>4240</v>
      </c>
      <c r="H1427" s="178" t="s">
        <v>4260</v>
      </c>
      <c r="I1427" s="178" t="s">
        <v>5333</v>
      </c>
      <c r="J1427" s="178" t="s">
        <v>202</v>
      </c>
      <c r="K1427" s="183"/>
      <c r="L1427" s="184" t="s">
        <v>688</v>
      </c>
      <c r="M1427" s="184" t="s">
        <v>203</v>
      </c>
      <c r="N1427" s="185" t="s">
        <v>7145</v>
      </c>
      <c r="T1427" s="178"/>
    </row>
    <row r="1428" spans="1:20" s="185" customFormat="1" x14ac:dyDescent="0.4">
      <c r="A1428" s="178" t="s">
        <v>2336</v>
      </c>
      <c r="B1428" s="178"/>
      <c r="C1428" s="186">
        <v>91327089</v>
      </c>
      <c r="D1428" s="179">
        <v>45922</v>
      </c>
      <c r="E1428" s="180">
        <v>45966</v>
      </c>
      <c r="F1428" s="181">
        <v>83.64</v>
      </c>
      <c r="G1428" s="182" t="s">
        <v>4240</v>
      </c>
      <c r="H1428" s="178" t="s">
        <v>4260</v>
      </c>
      <c r="I1428" s="178" t="s">
        <v>5334</v>
      </c>
      <c r="J1428" s="178" t="s">
        <v>200</v>
      </c>
      <c r="K1428" s="183"/>
      <c r="L1428" s="184" t="s">
        <v>688</v>
      </c>
      <c r="M1428" s="184" t="s">
        <v>201</v>
      </c>
      <c r="N1428" s="185" t="s">
        <v>7146</v>
      </c>
      <c r="T1428" s="178"/>
    </row>
    <row r="1429" spans="1:20" s="185" customFormat="1" x14ac:dyDescent="0.4">
      <c r="A1429" s="178" t="s">
        <v>2336</v>
      </c>
      <c r="B1429" s="178"/>
      <c r="C1429" s="186">
        <v>91327089</v>
      </c>
      <c r="D1429" s="179">
        <v>45922</v>
      </c>
      <c r="E1429" s="180">
        <v>45966</v>
      </c>
      <c r="F1429" s="181">
        <v>83.64</v>
      </c>
      <c r="G1429" s="182" t="s">
        <v>4240</v>
      </c>
      <c r="H1429" s="178" t="s">
        <v>4260</v>
      </c>
      <c r="I1429" s="178" t="s">
        <v>5335</v>
      </c>
      <c r="J1429" s="178" t="s">
        <v>370</v>
      </c>
      <c r="K1429" s="183"/>
      <c r="L1429" s="184" t="s">
        <v>688</v>
      </c>
      <c r="M1429" s="184" t="s">
        <v>371</v>
      </c>
      <c r="N1429" s="185" t="s">
        <v>7147</v>
      </c>
      <c r="T1429" s="178"/>
    </row>
    <row r="1430" spans="1:20" s="185" customFormat="1" x14ac:dyDescent="0.4">
      <c r="A1430" s="178" t="s">
        <v>2336</v>
      </c>
      <c r="B1430" s="178"/>
      <c r="C1430" s="186">
        <v>91327089</v>
      </c>
      <c r="D1430" s="179">
        <v>45922</v>
      </c>
      <c r="E1430" s="180">
        <v>45966</v>
      </c>
      <c r="F1430" s="181">
        <v>83.64</v>
      </c>
      <c r="G1430" s="182" t="s">
        <v>4240</v>
      </c>
      <c r="H1430" s="178" t="s">
        <v>4260</v>
      </c>
      <c r="I1430" s="178" t="s">
        <v>5336</v>
      </c>
      <c r="J1430" s="178" t="s">
        <v>402</v>
      </c>
      <c r="K1430" s="183"/>
      <c r="L1430" s="184" t="s">
        <v>688</v>
      </c>
      <c r="M1430" s="184" t="s">
        <v>403</v>
      </c>
      <c r="N1430" s="185" t="s">
        <v>7148</v>
      </c>
      <c r="T1430" s="178"/>
    </row>
    <row r="1431" spans="1:20" s="185" customFormat="1" x14ac:dyDescent="0.4">
      <c r="A1431" s="178" t="s">
        <v>2336</v>
      </c>
      <c r="B1431" s="178"/>
      <c r="C1431" s="186">
        <v>91327089</v>
      </c>
      <c r="D1431" s="179">
        <v>45922</v>
      </c>
      <c r="E1431" s="180">
        <v>45966</v>
      </c>
      <c r="F1431" s="181">
        <v>83.64</v>
      </c>
      <c r="G1431" s="182" t="s">
        <v>4240</v>
      </c>
      <c r="H1431" s="178" t="s">
        <v>4260</v>
      </c>
      <c r="I1431" s="178" t="s">
        <v>5337</v>
      </c>
      <c r="J1431" s="178" t="s">
        <v>358</v>
      </c>
      <c r="K1431" s="183"/>
      <c r="L1431" s="184" t="s">
        <v>688</v>
      </c>
      <c r="M1431" s="184" t="s">
        <v>359</v>
      </c>
      <c r="N1431" s="185" t="s">
        <v>7149</v>
      </c>
      <c r="T1431" s="178"/>
    </row>
    <row r="1432" spans="1:20" s="185" customFormat="1" x14ac:dyDescent="0.4">
      <c r="A1432" s="178" t="s">
        <v>2336</v>
      </c>
      <c r="B1432" s="178"/>
      <c r="C1432" s="186">
        <v>91327089</v>
      </c>
      <c r="D1432" s="179">
        <v>45922</v>
      </c>
      <c r="E1432" s="180">
        <v>45966</v>
      </c>
      <c r="F1432" s="181">
        <v>83.64</v>
      </c>
      <c r="G1432" s="182" t="s">
        <v>4240</v>
      </c>
      <c r="H1432" s="178" t="s">
        <v>4260</v>
      </c>
      <c r="I1432" s="178" t="s">
        <v>5338</v>
      </c>
      <c r="J1432" s="178" t="s">
        <v>448</v>
      </c>
      <c r="K1432" s="183"/>
      <c r="L1432" s="184" t="s">
        <v>688</v>
      </c>
      <c r="M1432" s="184" t="s">
        <v>449</v>
      </c>
      <c r="N1432" s="185" t="s">
        <v>7150</v>
      </c>
      <c r="T1432" s="178"/>
    </row>
    <row r="1433" spans="1:20" s="185" customFormat="1" x14ac:dyDescent="0.4">
      <c r="A1433" s="178" t="s">
        <v>2336</v>
      </c>
      <c r="B1433" s="178"/>
      <c r="C1433" s="186">
        <v>91327089</v>
      </c>
      <c r="D1433" s="179">
        <v>45922</v>
      </c>
      <c r="E1433" s="180">
        <v>45966</v>
      </c>
      <c r="F1433" s="181">
        <v>83.64</v>
      </c>
      <c r="G1433" s="182" t="s">
        <v>4240</v>
      </c>
      <c r="H1433" s="178" t="s">
        <v>4260</v>
      </c>
      <c r="I1433" s="178" t="s">
        <v>5339</v>
      </c>
      <c r="J1433" s="178" t="s">
        <v>310</v>
      </c>
      <c r="K1433" s="183"/>
      <c r="L1433" s="184" t="s">
        <v>688</v>
      </c>
      <c r="M1433" s="184" t="s">
        <v>311</v>
      </c>
      <c r="N1433" s="185" t="s">
        <v>7151</v>
      </c>
      <c r="T1433" s="178"/>
    </row>
    <row r="1434" spans="1:20" s="185" customFormat="1" x14ac:dyDescent="0.4">
      <c r="A1434" s="178" t="s">
        <v>2336</v>
      </c>
      <c r="B1434" s="178"/>
      <c r="C1434" s="186">
        <v>91327089</v>
      </c>
      <c r="D1434" s="179">
        <v>45922</v>
      </c>
      <c r="E1434" s="180">
        <v>45966</v>
      </c>
      <c r="F1434" s="181">
        <v>83.64</v>
      </c>
      <c r="G1434" s="182" t="s">
        <v>4240</v>
      </c>
      <c r="H1434" s="178" t="s">
        <v>4260</v>
      </c>
      <c r="I1434" s="178" t="s">
        <v>5340</v>
      </c>
      <c r="J1434" s="178" t="s">
        <v>308</v>
      </c>
      <c r="K1434" s="183"/>
      <c r="L1434" s="184" t="s">
        <v>688</v>
      </c>
      <c r="M1434" s="184" t="s">
        <v>309</v>
      </c>
      <c r="N1434" s="185" t="s">
        <v>7152</v>
      </c>
      <c r="T1434" s="178"/>
    </row>
    <row r="1435" spans="1:20" s="185" customFormat="1" x14ac:dyDescent="0.4">
      <c r="A1435" s="178" t="s">
        <v>2336</v>
      </c>
      <c r="B1435" s="178"/>
      <c r="C1435" s="186">
        <v>91327089</v>
      </c>
      <c r="D1435" s="179">
        <v>45922</v>
      </c>
      <c r="E1435" s="180">
        <v>45966</v>
      </c>
      <c r="F1435" s="181">
        <v>83.64</v>
      </c>
      <c r="G1435" s="182" t="s">
        <v>4240</v>
      </c>
      <c r="H1435" s="178" t="s">
        <v>4260</v>
      </c>
      <c r="I1435" s="178" t="s">
        <v>5341</v>
      </c>
      <c r="J1435" s="178" t="s">
        <v>324</v>
      </c>
      <c r="K1435" s="183"/>
      <c r="L1435" s="184" t="s">
        <v>688</v>
      </c>
      <c r="M1435" s="184" t="s">
        <v>325</v>
      </c>
      <c r="N1435" s="185" t="s">
        <v>7153</v>
      </c>
      <c r="T1435" s="178"/>
    </row>
    <row r="1436" spans="1:20" s="185" customFormat="1" x14ac:dyDescent="0.4">
      <c r="A1436" s="178" t="s">
        <v>2336</v>
      </c>
      <c r="B1436" s="178"/>
      <c r="C1436" s="186">
        <v>91327089</v>
      </c>
      <c r="D1436" s="179">
        <v>45922</v>
      </c>
      <c r="E1436" s="180">
        <v>45966</v>
      </c>
      <c r="F1436" s="181">
        <v>167.28</v>
      </c>
      <c r="G1436" s="182" t="s">
        <v>4240</v>
      </c>
      <c r="H1436" s="178" t="s">
        <v>4260</v>
      </c>
      <c r="I1436" s="178" t="s">
        <v>5342</v>
      </c>
      <c r="J1436" s="178" t="s">
        <v>188</v>
      </c>
      <c r="K1436" s="183"/>
      <c r="L1436" s="184" t="s">
        <v>688</v>
      </c>
      <c r="M1436" s="184" t="s">
        <v>189</v>
      </c>
      <c r="N1436" s="185" t="s">
        <v>7154</v>
      </c>
      <c r="T1436" s="178"/>
    </row>
    <row r="1437" spans="1:20" s="185" customFormat="1" x14ac:dyDescent="0.4">
      <c r="A1437" s="178" t="s">
        <v>2336</v>
      </c>
      <c r="B1437" s="178"/>
      <c r="C1437" s="186">
        <v>91327089</v>
      </c>
      <c r="D1437" s="179">
        <v>45922</v>
      </c>
      <c r="E1437" s="180">
        <v>45966</v>
      </c>
      <c r="F1437" s="181">
        <v>167.28</v>
      </c>
      <c r="G1437" s="182" t="s">
        <v>4240</v>
      </c>
      <c r="H1437" s="178" t="s">
        <v>4260</v>
      </c>
      <c r="I1437" s="178" t="s">
        <v>5343</v>
      </c>
      <c r="J1437" s="178" t="s">
        <v>124</v>
      </c>
      <c r="K1437" s="183"/>
      <c r="L1437" s="184" t="s">
        <v>688</v>
      </c>
      <c r="M1437" s="184" t="s">
        <v>125</v>
      </c>
      <c r="N1437" s="185" t="s">
        <v>7155</v>
      </c>
      <c r="T1437" s="178"/>
    </row>
    <row r="1438" spans="1:20" s="185" customFormat="1" x14ac:dyDescent="0.4">
      <c r="A1438" s="178" t="s">
        <v>2336</v>
      </c>
      <c r="B1438" s="178"/>
      <c r="C1438" s="186">
        <v>91327089</v>
      </c>
      <c r="D1438" s="179">
        <v>45922</v>
      </c>
      <c r="E1438" s="180">
        <v>45966</v>
      </c>
      <c r="F1438" s="181">
        <v>167.28</v>
      </c>
      <c r="G1438" s="182" t="s">
        <v>4240</v>
      </c>
      <c r="H1438" s="178" t="s">
        <v>4260</v>
      </c>
      <c r="I1438" s="178" t="s">
        <v>5344</v>
      </c>
      <c r="J1438" s="178" t="s">
        <v>126</v>
      </c>
      <c r="K1438" s="183"/>
      <c r="L1438" s="184" t="s">
        <v>688</v>
      </c>
      <c r="M1438" s="184" t="s">
        <v>127</v>
      </c>
      <c r="N1438" s="185" t="s">
        <v>7156</v>
      </c>
      <c r="T1438" s="178"/>
    </row>
    <row r="1439" spans="1:20" s="185" customFormat="1" x14ac:dyDescent="0.4">
      <c r="A1439" s="178" t="s">
        <v>2336</v>
      </c>
      <c r="B1439" s="178"/>
      <c r="C1439" s="186">
        <v>91327089</v>
      </c>
      <c r="D1439" s="179">
        <v>45922</v>
      </c>
      <c r="E1439" s="180">
        <v>45966</v>
      </c>
      <c r="F1439" s="181">
        <v>167.28</v>
      </c>
      <c r="G1439" s="182" t="s">
        <v>4240</v>
      </c>
      <c r="H1439" s="178" t="s">
        <v>4260</v>
      </c>
      <c r="I1439" s="178" t="s">
        <v>5345</v>
      </c>
      <c r="J1439" s="178" t="s">
        <v>234</v>
      </c>
      <c r="K1439" s="183"/>
      <c r="L1439" s="184" t="s">
        <v>688</v>
      </c>
      <c r="M1439" s="184" t="s">
        <v>235</v>
      </c>
      <c r="N1439" s="185" t="s">
        <v>7157</v>
      </c>
      <c r="T1439" s="178"/>
    </row>
    <row r="1440" spans="1:20" s="185" customFormat="1" x14ac:dyDescent="0.4">
      <c r="A1440" s="178" t="s">
        <v>2336</v>
      </c>
      <c r="B1440" s="178"/>
      <c r="C1440" s="186">
        <v>91327089</v>
      </c>
      <c r="D1440" s="179">
        <v>45922</v>
      </c>
      <c r="E1440" s="180">
        <v>45966</v>
      </c>
      <c r="F1440" s="181">
        <v>167.28</v>
      </c>
      <c r="G1440" s="182">
        <v>112120503060</v>
      </c>
      <c r="H1440" s="178" t="s">
        <v>4260</v>
      </c>
      <c r="I1440" s="178" t="s">
        <v>5346</v>
      </c>
      <c r="J1440" s="178" t="s">
        <v>132</v>
      </c>
      <c r="K1440" s="183"/>
      <c r="L1440" s="184" t="s">
        <v>688</v>
      </c>
      <c r="M1440" s="184" t="s">
        <v>133</v>
      </c>
      <c r="N1440" s="185" t="s">
        <v>7158</v>
      </c>
      <c r="T1440" s="178"/>
    </row>
    <row r="1441" spans="1:20" s="185" customFormat="1" x14ac:dyDescent="0.4">
      <c r="A1441" s="178" t="s">
        <v>2336</v>
      </c>
      <c r="B1441" s="178"/>
      <c r="C1441" s="186">
        <v>91327089</v>
      </c>
      <c r="D1441" s="179">
        <v>45922</v>
      </c>
      <c r="E1441" s="180">
        <v>45966</v>
      </c>
      <c r="F1441" s="181">
        <v>167.28</v>
      </c>
      <c r="G1441" s="182" t="s">
        <v>4240</v>
      </c>
      <c r="H1441" s="178" t="s">
        <v>4260</v>
      </c>
      <c r="I1441" s="178" t="s">
        <v>4369</v>
      </c>
      <c r="J1441" s="178" t="s">
        <v>78</v>
      </c>
      <c r="K1441" s="183"/>
      <c r="L1441" s="184" t="s">
        <v>688</v>
      </c>
      <c r="M1441" s="184" t="s">
        <v>79</v>
      </c>
      <c r="N1441" s="185" t="s">
        <v>7159</v>
      </c>
      <c r="T1441" s="178"/>
    </row>
    <row r="1442" spans="1:20" s="185" customFormat="1" x14ac:dyDescent="0.4">
      <c r="A1442" s="178" t="s">
        <v>2336</v>
      </c>
      <c r="B1442" s="178"/>
      <c r="C1442" s="186">
        <v>91327089</v>
      </c>
      <c r="D1442" s="179">
        <v>45922</v>
      </c>
      <c r="E1442" s="180">
        <v>45966</v>
      </c>
      <c r="F1442" s="181">
        <v>167.28</v>
      </c>
      <c r="G1442" s="182" t="s">
        <v>4240</v>
      </c>
      <c r="H1442" s="178" t="s">
        <v>4260</v>
      </c>
      <c r="I1442" s="178" t="s">
        <v>5265</v>
      </c>
      <c r="J1442" s="178" t="s">
        <v>332</v>
      </c>
      <c r="K1442" s="183"/>
      <c r="L1442" s="184" t="s">
        <v>688</v>
      </c>
      <c r="M1442" s="184" t="s">
        <v>333</v>
      </c>
      <c r="N1442" s="185" t="s">
        <v>7160</v>
      </c>
      <c r="T1442" s="178"/>
    </row>
    <row r="1443" spans="1:20" s="185" customFormat="1" x14ac:dyDescent="0.4">
      <c r="A1443" s="178" t="s">
        <v>2336</v>
      </c>
      <c r="B1443" s="178"/>
      <c r="C1443" s="186">
        <v>91327089</v>
      </c>
      <c r="D1443" s="179">
        <v>45922</v>
      </c>
      <c r="E1443" s="180">
        <v>45966</v>
      </c>
      <c r="F1443" s="181">
        <v>167.28</v>
      </c>
      <c r="G1443" s="182" t="s">
        <v>4240</v>
      </c>
      <c r="H1443" s="178" t="s">
        <v>4260</v>
      </c>
      <c r="I1443" s="178" t="s">
        <v>5266</v>
      </c>
      <c r="J1443" s="178" t="s">
        <v>68</v>
      </c>
      <c r="K1443" s="183"/>
      <c r="L1443" s="184" t="s">
        <v>688</v>
      </c>
      <c r="M1443" s="184" t="s">
        <v>69</v>
      </c>
      <c r="N1443" s="185" t="s">
        <v>7161</v>
      </c>
      <c r="T1443" s="178"/>
    </row>
    <row r="1444" spans="1:20" s="185" customFormat="1" x14ac:dyDescent="0.4">
      <c r="A1444" s="178" t="s">
        <v>2336</v>
      </c>
      <c r="B1444" s="178"/>
      <c r="C1444" s="186">
        <v>91327089</v>
      </c>
      <c r="D1444" s="179">
        <v>45922</v>
      </c>
      <c r="E1444" s="180">
        <v>45966</v>
      </c>
      <c r="F1444" s="181">
        <v>167.28</v>
      </c>
      <c r="G1444" s="182" t="s">
        <v>4240</v>
      </c>
      <c r="H1444" s="178" t="s">
        <v>4260</v>
      </c>
      <c r="I1444" s="178" t="s">
        <v>5267</v>
      </c>
      <c r="J1444" s="178" t="s">
        <v>248</v>
      </c>
      <c r="K1444" s="183"/>
      <c r="L1444" s="184" t="s">
        <v>688</v>
      </c>
      <c r="M1444" s="184" t="s">
        <v>249</v>
      </c>
      <c r="N1444" s="185" t="s">
        <v>7162</v>
      </c>
      <c r="T1444" s="178"/>
    </row>
    <row r="1445" spans="1:20" s="185" customFormat="1" x14ac:dyDescent="0.4">
      <c r="A1445" s="178" t="s">
        <v>2336</v>
      </c>
      <c r="B1445" s="178"/>
      <c r="C1445" s="186">
        <v>91327089</v>
      </c>
      <c r="D1445" s="179">
        <v>45922</v>
      </c>
      <c r="E1445" s="180">
        <v>45966</v>
      </c>
      <c r="F1445" s="181">
        <v>167.28</v>
      </c>
      <c r="G1445" s="182" t="s">
        <v>4240</v>
      </c>
      <c r="H1445" s="178" t="s">
        <v>4260</v>
      </c>
      <c r="I1445" s="178" t="s">
        <v>5268</v>
      </c>
      <c r="J1445" s="178" t="s">
        <v>264</v>
      </c>
      <c r="K1445" s="183"/>
      <c r="L1445" s="184" t="s">
        <v>688</v>
      </c>
      <c r="M1445" s="184" t="s">
        <v>265</v>
      </c>
      <c r="N1445" s="185" t="s">
        <v>7163</v>
      </c>
      <c r="T1445" s="178"/>
    </row>
    <row r="1446" spans="1:20" s="185" customFormat="1" x14ac:dyDescent="0.4">
      <c r="A1446" s="178" t="s">
        <v>2336</v>
      </c>
      <c r="B1446" s="178"/>
      <c r="C1446" s="186">
        <v>91327089</v>
      </c>
      <c r="D1446" s="179">
        <v>45922</v>
      </c>
      <c r="E1446" s="180">
        <v>45966</v>
      </c>
      <c r="F1446" s="181">
        <v>167.28</v>
      </c>
      <c r="G1446" s="182" t="s">
        <v>4240</v>
      </c>
      <c r="H1446" s="178" t="s">
        <v>4260</v>
      </c>
      <c r="I1446" s="178" t="s">
        <v>5269</v>
      </c>
      <c r="J1446" s="178" t="s">
        <v>30</v>
      </c>
      <c r="K1446" s="183"/>
      <c r="L1446" s="184" t="s">
        <v>688</v>
      </c>
      <c r="M1446" s="184" t="s">
        <v>31</v>
      </c>
      <c r="T1446" s="178"/>
    </row>
    <row r="1447" spans="1:20" s="185" customFormat="1" x14ac:dyDescent="0.4">
      <c r="A1447" s="178" t="s">
        <v>2336</v>
      </c>
      <c r="B1447" s="178"/>
      <c r="C1447" s="186">
        <v>91327089</v>
      </c>
      <c r="D1447" s="179">
        <v>45922</v>
      </c>
      <c r="E1447" s="180">
        <v>45966</v>
      </c>
      <c r="F1447" s="181">
        <v>167.28</v>
      </c>
      <c r="G1447" s="182" t="s">
        <v>4240</v>
      </c>
      <c r="H1447" s="178" t="s">
        <v>4260</v>
      </c>
      <c r="I1447" s="178" t="s">
        <v>5270</v>
      </c>
      <c r="J1447" s="178" t="s">
        <v>212</v>
      </c>
      <c r="K1447" s="183"/>
      <c r="L1447" s="184" t="s">
        <v>688</v>
      </c>
      <c r="M1447" s="184" t="s">
        <v>213</v>
      </c>
      <c r="N1447" s="185" t="s">
        <v>7164</v>
      </c>
      <c r="T1447" s="178"/>
    </row>
    <row r="1448" spans="1:20" s="185" customFormat="1" x14ac:dyDescent="0.4">
      <c r="A1448" s="178" t="s">
        <v>2336</v>
      </c>
      <c r="B1448" s="178"/>
      <c r="C1448" s="186">
        <v>91327089</v>
      </c>
      <c r="D1448" s="179">
        <v>45922</v>
      </c>
      <c r="E1448" s="180">
        <v>45966</v>
      </c>
      <c r="F1448" s="181">
        <v>167.28</v>
      </c>
      <c r="G1448" s="182" t="s">
        <v>4240</v>
      </c>
      <c r="H1448" s="178" t="s">
        <v>4260</v>
      </c>
      <c r="I1448" s="178" t="s">
        <v>5271</v>
      </c>
      <c r="J1448" s="178" t="s">
        <v>22</v>
      </c>
      <c r="K1448" s="183"/>
      <c r="L1448" s="184" t="s">
        <v>688</v>
      </c>
      <c r="M1448" s="184" t="s">
        <v>23</v>
      </c>
      <c r="N1448" s="185" t="s">
        <v>7165</v>
      </c>
      <c r="T1448" s="178"/>
    </row>
    <row r="1449" spans="1:20" s="185" customFormat="1" x14ac:dyDescent="0.4">
      <c r="A1449" s="178" t="s">
        <v>2336</v>
      </c>
      <c r="B1449" s="178"/>
      <c r="C1449" s="186">
        <v>91327089</v>
      </c>
      <c r="D1449" s="179">
        <v>45922</v>
      </c>
      <c r="E1449" s="180">
        <v>45966</v>
      </c>
      <c r="F1449" s="181">
        <v>250.92</v>
      </c>
      <c r="G1449" s="182" t="s">
        <v>4240</v>
      </c>
      <c r="H1449" s="178" t="s">
        <v>4260</v>
      </c>
      <c r="I1449" s="178" t="s">
        <v>5272</v>
      </c>
      <c r="J1449" s="178" t="s">
        <v>92</v>
      </c>
      <c r="K1449" s="183"/>
      <c r="L1449" s="184" t="s">
        <v>688</v>
      </c>
      <c r="M1449" s="184" t="s">
        <v>93</v>
      </c>
      <c r="N1449" s="185" t="s">
        <v>7166</v>
      </c>
      <c r="T1449" s="178"/>
    </row>
    <row r="1450" spans="1:20" s="185" customFormat="1" x14ac:dyDescent="0.4">
      <c r="A1450" s="178" t="s">
        <v>2336</v>
      </c>
      <c r="B1450" s="178"/>
      <c r="C1450" s="186">
        <v>91327089</v>
      </c>
      <c r="D1450" s="179">
        <v>45922</v>
      </c>
      <c r="E1450" s="180">
        <v>45966</v>
      </c>
      <c r="F1450" s="181">
        <v>167.28</v>
      </c>
      <c r="G1450" s="182" t="s">
        <v>4240</v>
      </c>
      <c r="H1450" s="178" t="s">
        <v>4260</v>
      </c>
      <c r="I1450" s="178" t="s">
        <v>5273</v>
      </c>
      <c r="J1450" s="178" t="s">
        <v>72</v>
      </c>
      <c r="K1450" s="183"/>
      <c r="L1450" s="184" t="s">
        <v>688</v>
      </c>
      <c r="M1450" s="184" t="s">
        <v>73</v>
      </c>
      <c r="N1450" s="185" t="s">
        <v>7167</v>
      </c>
      <c r="T1450" s="178"/>
    </row>
    <row r="1451" spans="1:20" s="185" customFormat="1" x14ac:dyDescent="0.4">
      <c r="A1451" s="178" t="s">
        <v>2336</v>
      </c>
      <c r="B1451" s="178"/>
      <c r="C1451" s="186">
        <v>91327089</v>
      </c>
      <c r="D1451" s="179">
        <v>45922</v>
      </c>
      <c r="E1451" s="180">
        <v>45966</v>
      </c>
      <c r="F1451" s="181">
        <v>83.64</v>
      </c>
      <c r="G1451" s="182" t="s">
        <v>4240</v>
      </c>
      <c r="H1451" s="178" t="s">
        <v>4260</v>
      </c>
      <c r="I1451" s="178" t="s">
        <v>5274</v>
      </c>
      <c r="J1451" s="178" t="s">
        <v>336</v>
      </c>
      <c r="K1451" s="183"/>
      <c r="L1451" s="184" t="s">
        <v>688</v>
      </c>
      <c r="M1451" s="184" t="s">
        <v>337</v>
      </c>
      <c r="N1451" s="185" t="s">
        <v>7168</v>
      </c>
      <c r="T1451" s="178"/>
    </row>
    <row r="1452" spans="1:20" s="185" customFormat="1" x14ac:dyDescent="0.4">
      <c r="A1452" s="178" t="s">
        <v>2336</v>
      </c>
      <c r="B1452" s="178"/>
      <c r="C1452" s="186">
        <v>91327089</v>
      </c>
      <c r="D1452" s="179">
        <v>45922</v>
      </c>
      <c r="E1452" s="180">
        <v>45966</v>
      </c>
      <c r="F1452" s="181">
        <v>167.28</v>
      </c>
      <c r="G1452" s="182" t="s">
        <v>4240</v>
      </c>
      <c r="H1452" s="178" t="s">
        <v>4260</v>
      </c>
      <c r="I1452" s="178" t="s">
        <v>5275</v>
      </c>
      <c r="J1452" s="178" t="s">
        <v>128</v>
      </c>
      <c r="K1452" s="183"/>
      <c r="L1452" s="184" t="s">
        <v>688</v>
      </c>
      <c r="M1452" s="184" t="s">
        <v>129</v>
      </c>
      <c r="N1452" s="185" t="s">
        <v>7169</v>
      </c>
      <c r="T1452" s="178"/>
    </row>
    <row r="1453" spans="1:20" s="185" customFormat="1" x14ac:dyDescent="0.4">
      <c r="A1453" s="178" t="s">
        <v>2336</v>
      </c>
      <c r="B1453" s="178"/>
      <c r="C1453" s="186">
        <v>91327089</v>
      </c>
      <c r="D1453" s="179">
        <v>45922</v>
      </c>
      <c r="E1453" s="180">
        <v>45966</v>
      </c>
      <c r="F1453" s="181">
        <v>167.28</v>
      </c>
      <c r="G1453" s="182" t="s">
        <v>4240</v>
      </c>
      <c r="H1453" s="178" t="s">
        <v>4260</v>
      </c>
      <c r="I1453" s="178" t="s">
        <v>5276</v>
      </c>
      <c r="J1453" s="178" t="s">
        <v>80</v>
      </c>
      <c r="K1453" s="183"/>
      <c r="L1453" s="184" t="s">
        <v>688</v>
      </c>
      <c r="M1453" s="184" t="s">
        <v>81</v>
      </c>
      <c r="N1453" s="185" t="s">
        <v>7170</v>
      </c>
      <c r="T1453" s="178"/>
    </row>
    <row r="1454" spans="1:20" s="185" customFormat="1" x14ac:dyDescent="0.4">
      <c r="A1454" s="178" t="s">
        <v>2336</v>
      </c>
      <c r="B1454" s="178"/>
      <c r="C1454" s="186">
        <v>91327089</v>
      </c>
      <c r="D1454" s="179">
        <v>45922</v>
      </c>
      <c r="E1454" s="180">
        <v>45966</v>
      </c>
      <c r="F1454" s="181">
        <v>167.28</v>
      </c>
      <c r="G1454" s="182" t="s">
        <v>4240</v>
      </c>
      <c r="H1454" s="178" t="s">
        <v>4260</v>
      </c>
      <c r="I1454" s="178" t="s">
        <v>5277</v>
      </c>
      <c r="J1454" s="178" t="s">
        <v>116</v>
      </c>
      <c r="K1454" s="183"/>
      <c r="L1454" s="184" t="s">
        <v>688</v>
      </c>
      <c r="M1454" s="184" t="s">
        <v>117</v>
      </c>
      <c r="N1454" s="185" t="s">
        <v>7171</v>
      </c>
      <c r="T1454" s="178"/>
    </row>
    <row r="1455" spans="1:20" s="185" customFormat="1" x14ac:dyDescent="0.4">
      <c r="A1455" s="178" t="s">
        <v>2336</v>
      </c>
      <c r="B1455" s="178"/>
      <c r="C1455" s="186">
        <v>91327089</v>
      </c>
      <c r="D1455" s="179">
        <v>45922</v>
      </c>
      <c r="E1455" s="180">
        <v>45966</v>
      </c>
      <c r="F1455" s="181">
        <v>167.28</v>
      </c>
      <c r="G1455" s="182" t="s">
        <v>4240</v>
      </c>
      <c r="H1455" s="178" t="s">
        <v>4260</v>
      </c>
      <c r="I1455" s="178" t="s">
        <v>5278</v>
      </c>
      <c r="J1455" s="178" t="s">
        <v>258</v>
      </c>
      <c r="K1455" s="183"/>
      <c r="L1455" s="184" t="s">
        <v>688</v>
      </c>
      <c r="M1455" s="184" t="s">
        <v>259</v>
      </c>
      <c r="N1455" s="185" t="s">
        <v>7172</v>
      </c>
      <c r="T1455" s="178"/>
    </row>
    <row r="1456" spans="1:20" s="185" customFormat="1" x14ac:dyDescent="0.4">
      <c r="A1456" s="178" t="s">
        <v>2336</v>
      </c>
      <c r="B1456" s="178"/>
      <c r="C1456" s="186">
        <v>91327089</v>
      </c>
      <c r="D1456" s="179">
        <v>45922</v>
      </c>
      <c r="E1456" s="180">
        <v>45966</v>
      </c>
      <c r="F1456" s="181">
        <v>167.28</v>
      </c>
      <c r="G1456" s="182" t="s">
        <v>4240</v>
      </c>
      <c r="H1456" s="178" t="s">
        <v>4260</v>
      </c>
      <c r="I1456" s="178" t="s">
        <v>5279</v>
      </c>
      <c r="J1456" s="178" t="s">
        <v>84</v>
      </c>
      <c r="K1456" s="183"/>
      <c r="L1456" s="184" t="s">
        <v>688</v>
      </c>
      <c r="M1456" s="184" t="s">
        <v>85</v>
      </c>
      <c r="N1456" s="185" t="s">
        <v>7173</v>
      </c>
      <c r="T1456" s="178"/>
    </row>
    <row r="1457" spans="1:20" s="185" customFormat="1" x14ac:dyDescent="0.4">
      <c r="A1457" s="178" t="s">
        <v>2336</v>
      </c>
      <c r="B1457" s="178"/>
      <c r="C1457" s="186">
        <v>91327089</v>
      </c>
      <c r="D1457" s="179">
        <v>45922</v>
      </c>
      <c r="E1457" s="180">
        <v>45966</v>
      </c>
      <c r="F1457" s="181">
        <v>167.28</v>
      </c>
      <c r="G1457" s="182" t="s">
        <v>4240</v>
      </c>
      <c r="H1457" s="178" t="s">
        <v>4260</v>
      </c>
      <c r="I1457" s="178" t="s">
        <v>5280</v>
      </c>
      <c r="J1457" s="178" t="s">
        <v>294</v>
      </c>
      <c r="K1457" s="183"/>
      <c r="L1457" s="184" t="s">
        <v>688</v>
      </c>
      <c r="M1457" s="184" t="s">
        <v>295</v>
      </c>
      <c r="N1457" s="185" t="s">
        <v>7174</v>
      </c>
      <c r="T1457" s="178"/>
    </row>
    <row r="1458" spans="1:20" s="185" customFormat="1" x14ac:dyDescent="0.4">
      <c r="A1458" s="178" t="s">
        <v>2336</v>
      </c>
      <c r="B1458" s="178"/>
      <c r="C1458" s="186">
        <v>91327089</v>
      </c>
      <c r="D1458" s="179">
        <v>45922</v>
      </c>
      <c r="E1458" s="180">
        <v>45966</v>
      </c>
      <c r="F1458" s="181">
        <v>167.28</v>
      </c>
      <c r="G1458" s="182" t="s">
        <v>4240</v>
      </c>
      <c r="H1458" s="178" t="s">
        <v>4260</v>
      </c>
      <c r="I1458" s="178" t="s">
        <v>5281</v>
      </c>
      <c r="J1458" s="178" t="s">
        <v>266</v>
      </c>
      <c r="K1458" s="183"/>
      <c r="L1458" s="184" t="s">
        <v>688</v>
      </c>
      <c r="M1458" s="184" t="s">
        <v>267</v>
      </c>
      <c r="N1458" s="185" t="s">
        <v>7175</v>
      </c>
      <c r="T1458" s="178"/>
    </row>
    <row r="1459" spans="1:20" s="185" customFormat="1" x14ac:dyDescent="0.4">
      <c r="A1459" s="178" t="s">
        <v>2336</v>
      </c>
      <c r="B1459" s="178"/>
      <c r="C1459" s="186">
        <v>91327089</v>
      </c>
      <c r="D1459" s="179">
        <v>45922</v>
      </c>
      <c r="E1459" s="180">
        <v>45966</v>
      </c>
      <c r="F1459" s="181">
        <v>167.28</v>
      </c>
      <c r="G1459" s="182" t="s">
        <v>4240</v>
      </c>
      <c r="H1459" s="178" t="s">
        <v>4260</v>
      </c>
      <c r="I1459" s="178" t="s">
        <v>5282</v>
      </c>
      <c r="J1459" s="178" t="s">
        <v>482</v>
      </c>
      <c r="K1459" s="183"/>
      <c r="L1459" s="184" t="s">
        <v>688</v>
      </c>
      <c r="M1459" s="184" t="s">
        <v>483</v>
      </c>
      <c r="N1459" s="185" t="s">
        <v>7176</v>
      </c>
      <c r="T1459" s="178"/>
    </row>
    <row r="1460" spans="1:20" s="185" customFormat="1" x14ac:dyDescent="0.4">
      <c r="A1460" s="178" t="s">
        <v>2336</v>
      </c>
      <c r="B1460" s="178"/>
      <c r="C1460" s="186">
        <v>91327089</v>
      </c>
      <c r="D1460" s="179">
        <v>45922</v>
      </c>
      <c r="E1460" s="180">
        <v>45966</v>
      </c>
      <c r="F1460" s="181">
        <v>167.28</v>
      </c>
      <c r="G1460" s="182" t="s">
        <v>4240</v>
      </c>
      <c r="H1460" s="178" t="s">
        <v>4260</v>
      </c>
      <c r="I1460" s="178" t="s">
        <v>5283</v>
      </c>
      <c r="J1460" s="178" t="s">
        <v>326</v>
      </c>
      <c r="K1460" s="183"/>
      <c r="L1460" s="184" t="s">
        <v>688</v>
      </c>
      <c r="M1460" s="184" t="s">
        <v>327</v>
      </c>
      <c r="N1460" s="185" t="s">
        <v>7177</v>
      </c>
      <c r="T1460" s="178"/>
    </row>
    <row r="1461" spans="1:20" s="185" customFormat="1" x14ac:dyDescent="0.4">
      <c r="A1461" s="178" t="s">
        <v>2336</v>
      </c>
      <c r="B1461" s="178"/>
      <c r="C1461" s="186">
        <v>91327089</v>
      </c>
      <c r="D1461" s="179">
        <v>45922</v>
      </c>
      <c r="E1461" s="180">
        <v>45966</v>
      </c>
      <c r="F1461" s="181">
        <v>167.28</v>
      </c>
      <c r="G1461" s="182" t="s">
        <v>4240</v>
      </c>
      <c r="H1461" s="178" t="s">
        <v>4260</v>
      </c>
      <c r="I1461" s="178" t="s">
        <v>5284</v>
      </c>
      <c r="J1461" s="178" t="s">
        <v>328</v>
      </c>
      <c r="K1461" s="183"/>
      <c r="L1461" s="184" t="s">
        <v>688</v>
      </c>
      <c r="M1461" s="184" t="s">
        <v>329</v>
      </c>
      <c r="N1461" s="185" t="s">
        <v>7178</v>
      </c>
      <c r="T1461" s="178"/>
    </row>
    <row r="1462" spans="1:20" s="185" customFormat="1" x14ac:dyDescent="0.4">
      <c r="A1462" s="178" t="s">
        <v>2336</v>
      </c>
      <c r="B1462" s="178"/>
      <c r="C1462" s="186">
        <v>91327089</v>
      </c>
      <c r="D1462" s="179">
        <v>45922</v>
      </c>
      <c r="E1462" s="180">
        <v>45966</v>
      </c>
      <c r="F1462" s="181">
        <v>167.28</v>
      </c>
      <c r="G1462" s="182" t="s">
        <v>4240</v>
      </c>
      <c r="H1462" s="178" t="s">
        <v>4260</v>
      </c>
      <c r="I1462" s="178" t="s">
        <v>5285</v>
      </c>
      <c r="J1462" s="178" t="s">
        <v>58</v>
      </c>
      <c r="K1462" s="183"/>
      <c r="L1462" s="184" t="s">
        <v>688</v>
      </c>
      <c r="M1462" s="184" t="s">
        <v>59</v>
      </c>
      <c r="N1462" s="185" t="s">
        <v>7179</v>
      </c>
      <c r="T1462" s="178"/>
    </row>
    <row r="1463" spans="1:20" s="185" customFormat="1" x14ac:dyDescent="0.4">
      <c r="A1463" s="178" t="s">
        <v>2336</v>
      </c>
      <c r="B1463" s="178"/>
      <c r="C1463" s="186">
        <v>91327089</v>
      </c>
      <c r="D1463" s="179">
        <v>45922</v>
      </c>
      <c r="E1463" s="180">
        <v>45966</v>
      </c>
      <c r="F1463" s="181">
        <v>167.28</v>
      </c>
      <c r="G1463" s="182" t="s">
        <v>4240</v>
      </c>
      <c r="H1463" s="178" t="s">
        <v>4260</v>
      </c>
      <c r="I1463" s="178" t="s">
        <v>5286</v>
      </c>
      <c r="J1463" s="178" t="s">
        <v>20</v>
      </c>
      <c r="K1463" s="183"/>
      <c r="L1463" s="184" t="s">
        <v>688</v>
      </c>
      <c r="M1463" s="184" t="s">
        <v>21</v>
      </c>
      <c r="N1463" s="185" t="s">
        <v>7180</v>
      </c>
      <c r="T1463" s="178"/>
    </row>
    <row r="1464" spans="1:20" s="185" customFormat="1" x14ac:dyDescent="0.4">
      <c r="A1464" s="178" t="s">
        <v>2336</v>
      </c>
      <c r="B1464" s="178"/>
      <c r="C1464" s="186">
        <v>91327089</v>
      </c>
      <c r="D1464" s="179">
        <v>45922</v>
      </c>
      <c r="E1464" s="180">
        <v>45966</v>
      </c>
      <c r="F1464" s="181">
        <v>167.28</v>
      </c>
      <c r="G1464" s="182" t="s">
        <v>4240</v>
      </c>
      <c r="H1464" s="178" t="s">
        <v>4260</v>
      </c>
      <c r="I1464" s="178" t="s">
        <v>5287</v>
      </c>
      <c r="J1464" s="178" t="s">
        <v>242</v>
      </c>
      <c r="K1464" s="183"/>
      <c r="L1464" s="184" t="s">
        <v>688</v>
      </c>
      <c r="M1464" s="184" t="s">
        <v>243</v>
      </c>
      <c r="N1464" s="185" t="s">
        <v>7181</v>
      </c>
      <c r="T1464" s="178"/>
    </row>
    <row r="1465" spans="1:20" s="185" customFormat="1" x14ac:dyDescent="0.4">
      <c r="A1465" s="178" t="s">
        <v>2336</v>
      </c>
      <c r="B1465" s="178"/>
      <c r="C1465" s="186">
        <v>91327089</v>
      </c>
      <c r="D1465" s="179">
        <v>45922</v>
      </c>
      <c r="E1465" s="180">
        <v>45966</v>
      </c>
      <c r="F1465" s="181">
        <v>167.28</v>
      </c>
      <c r="G1465" s="182" t="s">
        <v>4240</v>
      </c>
      <c r="H1465" s="178" t="s">
        <v>4260</v>
      </c>
      <c r="I1465" s="178" t="s">
        <v>5288</v>
      </c>
      <c r="J1465" s="178" t="s">
        <v>40</v>
      </c>
      <c r="K1465" s="183"/>
      <c r="L1465" s="184" t="s">
        <v>688</v>
      </c>
      <c r="M1465" s="184" t="s">
        <v>41</v>
      </c>
      <c r="N1465" s="185" t="s">
        <v>7182</v>
      </c>
      <c r="T1465" s="178"/>
    </row>
    <row r="1466" spans="1:20" s="185" customFormat="1" x14ac:dyDescent="0.4">
      <c r="A1466" s="178" t="s">
        <v>2336</v>
      </c>
      <c r="B1466" s="178"/>
      <c r="C1466" s="186">
        <v>91327089</v>
      </c>
      <c r="D1466" s="179">
        <v>45922</v>
      </c>
      <c r="E1466" s="180">
        <v>45966</v>
      </c>
      <c r="F1466" s="181">
        <v>167.28</v>
      </c>
      <c r="G1466" s="182" t="s">
        <v>4240</v>
      </c>
      <c r="H1466" s="178" t="s">
        <v>4260</v>
      </c>
      <c r="I1466" s="178" t="s">
        <v>5289</v>
      </c>
      <c r="J1466" s="178" t="s">
        <v>142</v>
      </c>
      <c r="K1466" s="183"/>
      <c r="L1466" s="184" t="s">
        <v>688</v>
      </c>
      <c r="M1466" s="184" t="s">
        <v>143</v>
      </c>
      <c r="N1466" s="185" t="s">
        <v>7183</v>
      </c>
      <c r="T1466" s="178"/>
    </row>
    <row r="1467" spans="1:20" s="185" customFormat="1" x14ac:dyDescent="0.4">
      <c r="A1467" s="178" t="s">
        <v>2336</v>
      </c>
      <c r="B1467" s="178"/>
      <c r="C1467" s="186">
        <v>91327089</v>
      </c>
      <c r="D1467" s="179">
        <v>45922</v>
      </c>
      <c r="E1467" s="180">
        <v>45966</v>
      </c>
      <c r="F1467" s="181">
        <v>167.28</v>
      </c>
      <c r="G1467" s="182" t="s">
        <v>4240</v>
      </c>
      <c r="H1467" s="178" t="s">
        <v>4260</v>
      </c>
      <c r="I1467" s="178" t="s">
        <v>5290</v>
      </c>
      <c r="J1467" s="178" t="s">
        <v>196</v>
      </c>
      <c r="K1467" s="183"/>
      <c r="L1467" s="184" t="s">
        <v>688</v>
      </c>
      <c r="M1467" s="184" t="s">
        <v>197</v>
      </c>
      <c r="N1467" s="185" t="s">
        <v>7184</v>
      </c>
      <c r="T1467" s="178"/>
    </row>
    <row r="1468" spans="1:20" s="185" customFormat="1" x14ac:dyDescent="0.4">
      <c r="A1468" s="178" t="s">
        <v>2336</v>
      </c>
      <c r="B1468" s="178"/>
      <c r="C1468" s="186">
        <v>91327089</v>
      </c>
      <c r="D1468" s="179">
        <v>45922</v>
      </c>
      <c r="E1468" s="180">
        <v>45966</v>
      </c>
      <c r="F1468" s="181">
        <v>167.28</v>
      </c>
      <c r="G1468" s="182" t="s">
        <v>4240</v>
      </c>
      <c r="H1468" s="178" t="s">
        <v>4260</v>
      </c>
      <c r="I1468" s="178" t="s">
        <v>5291</v>
      </c>
      <c r="J1468" s="178" t="s">
        <v>430</v>
      </c>
      <c r="K1468" s="183"/>
      <c r="L1468" s="184" t="s">
        <v>688</v>
      </c>
      <c r="M1468" s="184" t="s">
        <v>431</v>
      </c>
      <c r="N1468" s="185" t="s">
        <v>7185</v>
      </c>
      <c r="T1468" s="178"/>
    </row>
    <row r="1469" spans="1:20" s="185" customFormat="1" x14ac:dyDescent="0.4">
      <c r="A1469" s="178" t="s">
        <v>2336</v>
      </c>
      <c r="B1469" s="178"/>
      <c r="C1469" s="186">
        <v>91327089</v>
      </c>
      <c r="D1469" s="179">
        <v>45922</v>
      </c>
      <c r="E1469" s="180">
        <v>45966</v>
      </c>
      <c r="F1469" s="181">
        <v>167.28</v>
      </c>
      <c r="G1469" s="182" t="s">
        <v>4240</v>
      </c>
      <c r="H1469" s="178" t="s">
        <v>4260</v>
      </c>
      <c r="I1469" s="178" t="s">
        <v>5292</v>
      </c>
      <c r="J1469" s="178" t="s">
        <v>316</v>
      </c>
      <c r="K1469" s="183"/>
      <c r="L1469" s="184" t="s">
        <v>688</v>
      </c>
      <c r="M1469" s="184" t="s">
        <v>317</v>
      </c>
      <c r="N1469" s="185" t="s">
        <v>7186</v>
      </c>
      <c r="T1469" s="178"/>
    </row>
    <row r="1470" spans="1:20" s="185" customFormat="1" x14ac:dyDescent="0.4">
      <c r="A1470" s="178" t="s">
        <v>2336</v>
      </c>
      <c r="B1470" s="178"/>
      <c r="C1470" s="186">
        <v>91327089</v>
      </c>
      <c r="D1470" s="179">
        <v>45922</v>
      </c>
      <c r="E1470" s="180">
        <v>45966</v>
      </c>
      <c r="F1470" s="181">
        <v>167.28</v>
      </c>
      <c r="G1470" s="182" t="s">
        <v>4240</v>
      </c>
      <c r="H1470" s="178" t="s">
        <v>4260</v>
      </c>
      <c r="I1470" s="178" t="s">
        <v>5293</v>
      </c>
      <c r="J1470" s="178" t="s">
        <v>450</v>
      </c>
      <c r="K1470" s="183"/>
      <c r="L1470" s="184" t="s">
        <v>688</v>
      </c>
      <c r="M1470" s="184" t="s">
        <v>451</v>
      </c>
      <c r="N1470" s="185" t="s">
        <v>7187</v>
      </c>
      <c r="T1470" s="178"/>
    </row>
    <row r="1471" spans="1:20" s="185" customFormat="1" x14ac:dyDescent="0.4">
      <c r="A1471" s="178" t="s">
        <v>2336</v>
      </c>
      <c r="B1471" s="178"/>
      <c r="C1471" s="186">
        <v>91327089</v>
      </c>
      <c r="D1471" s="179">
        <v>45922</v>
      </c>
      <c r="E1471" s="180">
        <v>45966</v>
      </c>
      <c r="F1471" s="181">
        <v>167.28</v>
      </c>
      <c r="G1471" s="182" t="s">
        <v>4240</v>
      </c>
      <c r="H1471" s="178" t="s">
        <v>4260</v>
      </c>
      <c r="I1471" s="178" t="s">
        <v>5294</v>
      </c>
      <c r="J1471" s="178" t="s">
        <v>94</v>
      </c>
      <c r="K1471" s="183"/>
      <c r="L1471" s="184" t="s">
        <v>688</v>
      </c>
      <c r="M1471" s="184" t="s">
        <v>95</v>
      </c>
      <c r="N1471" s="185" t="s">
        <v>7188</v>
      </c>
      <c r="T1471" s="178"/>
    </row>
    <row r="1472" spans="1:20" s="185" customFormat="1" x14ac:dyDescent="0.4">
      <c r="A1472" s="178" t="s">
        <v>2336</v>
      </c>
      <c r="B1472" s="178"/>
      <c r="C1472" s="186">
        <v>91327089</v>
      </c>
      <c r="D1472" s="179">
        <v>45922</v>
      </c>
      <c r="E1472" s="180">
        <v>45966</v>
      </c>
      <c r="F1472" s="181">
        <v>167.28</v>
      </c>
      <c r="G1472" s="182" t="s">
        <v>4240</v>
      </c>
      <c r="H1472" s="178" t="s">
        <v>4260</v>
      </c>
      <c r="I1472" s="178" t="s">
        <v>5295</v>
      </c>
      <c r="J1472" s="178" t="s">
        <v>118</v>
      </c>
      <c r="K1472" s="183"/>
      <c r="L1472" s="184" t="s">
        <v>688</v>
      </c>
      <c r="M1472" s="184" t="s">
        <v>119</v>
      </c>
      <c r="N1472" s="185" t="s">
        <v>7189</v>
      </c>
      <c r="T1472" s="178"/>
    </row>
    <row r="1473" spans="1:20" s="185" customFormat="1" x14ac:dyDescent="0.4">
      <c r="A1473" s="178" t="s">
        <v>2336</v>
      </c>
      <c r="B1473" s="178"/>
      <c r="C1473" s="186">
        <v>91327089</v>
      </c>
      <c r="D1473" s="179">
        <v>45922</v>
      </c>
      <c r="E1473" s="180">
        <v>45966</v>
      </c>
      <c r="F1473" s="181">
        <v>167.28</v>
      </c>
      <c r="G1473" s="182" t="s">
        <v>4240</v>
      </c>
      <c r="H1473" s="178" t="s">
        <v>4260</v>
      </c>
      <c r="I1473" s="178" t="s">
        <v>5296</v>
      </c>
      <c r="J1473" s="178" t="s">
        <v>268</v>
      </c>
      <c r="K1473" s="183"/>
      <c r="L1473" s="184" t="s">
        <v>688</v>
      </c>
      <c r="M1473" s="184" t="s">
        <v>269</v>
      </c>
      <c r="N1473" s="185" t="s">
        <v>7190</v>
      </c>
      <c r="T1473" s="178"/>
    </row>
    <row r="1474" spans="1:20" s="185" customFormat="1" x14ac:dyDescent="0.4">
      <c r="A1474" s="178" t="s">
        <v>2336</v>
      </c>
      <c r="B1474" s="178"/>
      <c r="C1474" s="186">
        <v>91327089</v>
      </c>
      <c r="D1474" s="179">
        <v>45922</v>
      </c>
      <c r="E1474" s="180">
        <v>45966</v>
      </c>
      <c r="F1474" s="181">
        <v>167.28</v>
      </c>
      <c r="G1474" s="182" t="s">
        <v>4240</v>
      </c>
      <c r="H1474" s="178" t="s">
        <v>4260</v>
      </c>
      <c r="I1474" s="178" t="s">
        <v>5297</v>
      </c>
      <c r="J1474" s="178" t="s">
        <v>503</v>
      </c>
      <c r="K1474" s="183"/>
      <c r="L1474" s="184" t="s">
        <v>688</v>
      </c>
      <c r="M1474" s="184" t="s">
        <v>504</v>
      </c>
      <c r="N1474" s="185" t="s">
        <v>7191</v>
      </c>
      <c r="T1474" s="178"/>
    </row>
    <row r="1475" spans="1:20" s="185" customFormat="1" x14ac:dyDescent="0.4">
      <c r="A1475" s="178" t="s">
        <v>2336</v>
      </c>
      <c r="B1475" s="178"/>
      <c r="C1475" s="186">
        <v>91327089</v>
      </c>
      <c r="D1475" s="179">
        <v>45922</v>
      </c>
      <c r="E1475" s="180">
        <v>45966</v>
      </c>
      <c r="F1475" s="181">
        <v>167.28</v>
      </c>
      <c r="G1475" s="182" t="s">
        <v>4240</v>
      </c>
      <c r="H1475" s="178" t="s">
        <v>4260</v>
      </c>
      <c r="I1475" s="178" t="s">
        <v>5298</v>
      </c>
      <c r="J1475" s="178" t="s">
        <v>226</v>
      </c>
      <c r="K1475" s="183"/>
      <c r="L1475" s="184" t="s">
        <v>688</v>
      </c>
      <c r="M1475" s="184" t="s">
        <v>227</v>
      </c>
      <c r="N1475" s="185" t="s">
        <v>7192</v>
      </c>
      <c r="T1475" s="178"/>
    </row>
    <row r="1476" spans="1:20" s="185" customFormat="1" x14ac:dyDescent="0.4">
      <c r="A1476" s="178" t="s">
        <v>2336</v>
      </c>
      <c r="B1476" s="178"/>
      <c r="C1476" s="186">
        <v>91327089</v>
      </c>
      <c r="D1476" s="179">
        <v>45922</v>
      </c>
      <c r="E1476" s="180">
        <v>45966</v>
      </c>
      <c r="F1476" s="181">
        <v>167.28</v>
      </c>
      <c r="G1476" s="182" t="s">
        <v>4240</v>
      </c>
      <c r="H1476" s="178" t="s">
        <v>4260</v>
      </c>
      <c r="I1476" s="178" t="s">
        <v>5299</v>
      </c>
      <c r="J1476" s="178" t="s">
        <v>240</v>
      </c>
      <c r="K1476" s="183"/>
      <c r="L1476" s="184" t="s">
        <v>688</v>
      </c>
      <c r="M1476" s="184" t="s">
        <v>241</v>
      </c>
      <c r="N1476" s="185" t="s">
        <v>7193</v>
      </c>
      <c r="T1476" s="178"/>
    </row>
    <row r="1477" spans="1:20" s="185" customFormat="1" x14ac:dyDescent="0.4">
      <c r="A1477" s="178" t="s">
        <v>2336</v>
      </c>
      <c r="B1477" s="178"/>
      <c r="C1477" s="186">
        <v>91327089</v>
      </c>
      <c r="D1477" s="179">
        <v>45922</v>
      </c>
      <c r="E1477" s="180">
        <v>45966</v>
      </c>
      <c r="F1477" s="181">
        <v>167.28</v>
      </c>
      <c r="G1477" s="182" t="s">
        <v>4240</v>
      </c>
      <c r="H1477" s="178" t="s">
        <v>4260</v>
      </c>
      <c r="I1477" s="178" t="s">
        <v>5300</v>
      </c>
      <c r="J1477" s="178" t="s">
        <v>400</v>
      </c>
      <c r="K1477" s="183"/>
      <c r="L1477" s="184" t="s">
        <v>688</v>
      </c>
      <c r="M1477" s="184" t="s">
        <v>401</v>
      </c>
      <c r="N1477" s="185" t="s">
        <v>7194</v>
      </c>
      <c r="T1477" s="178"/>
    </row>
    <row r="1478" spans="1:20" s="185" customFormat="1" x14ac:dyDescent="0.4">
      <c r="A1478" s="178" t="s">
        <v>2336</v>
      </c>
      <c r="B1478" s="178"/>
      <c r="C1478" s="186">
        <v>91327089</v>
      </c>
      <c r="D1478" s="179">
        <v>45922</v>
      </c>
      <c r="E1478" s="180">
        <v>45966</v>
      </c>
      <c r="F1478" s="181">
        <v>167.28</v>
      </c>
      <c r="G1478" s="182" t="s">
        <v>4240</v>
      </c>
      <c r="H1478" s="178" t="s">
        <v>4260</v>
      </c>
      <c r="I1478" s="178" t="s">
        <v>5301</v>
      </c>
      <c r="J1478" s="178" t="s">
        <v>66</v>
      </c>
      <c r="K1478" s="183"/>
      <c r="L1478" s="184" t="s">
        <v>688</v>
      </c>
      <c r="M1478" s="184" t="s">
        <v>67</v>
      </c>
      <c r="N1478" s="185" t="s">
        <v>7195</v>
      </c>
      <c r="T1478" s="178"/>
    </row>
    <row r="1479" spans="1:20" s="185" customFormat="1" x14ac:dyDescent="0.4">
      <c r="A1479" s="178" t="s">
        <v>2336</v>
      </c>
      <c r="B1479" s="178"/>
      <c r="C1479" s="186">
        <v>91327089</v>
      </c>
      <c r="D1479" s="179">
        <v>45922</v>
      </c>
      <c r="E1479" s="180">
        <v>45966</v>
      </c>
      <c r="F1479" s="181">
        <v>167.28</v>
      </c>
      <c r="G1479" s="182" t="s">
        <v>4240</v>
      </c>
      <c r="H1479" s="178" t="s">
        <v>4260</v>
      </c>
      <c r="I1479" s="178" t="s">
        <v>5302</v>
      </c>
      <c r="J1479" s="178" t="s">
        <v>404</v>
      </c>
      <c r="K1479" s="183"/>
      <c r="L1479" s="184" t="s">
        <v>688</v>
      </c>
      <c r="M1479" s="184" t="s">
        <v>405</v>
      </c>
      <c r="N1479" s="185" t="s">
        <v>7196</v>
      </c>
      <c r="T1479" s="178"/>
    </row>
    <row r="1480" spans="1:20" s="185" customFormat="1" x14ac:dyDescent="0.4">
      <c r="A1480" s="178" t="s">
        <v>2336</v>
      </c>
      <c r="B1480" s="178"/>
      <c r="C1480" s="186">
        <v>91327089</v>
      </c>
      <c r="D1480" s="179">
        <v>45922</v>
      </c>
      <c r="E1480" s="180">
        <v>45966</v>
      </c>
      <c r="F1480" s="181">
        <v>167.28</v>
      </c>
      <c r="G1480" s="182" t="s">
        <v>4240</v>
      </c>
      <c r="H1480" s="178" t="s">
        <v>4260</v>
      </c>
      <c r="I1480" s="178" t="s">
        <v>5303</v>
      </c>
      <c r="J1480" s="178" t="s">
        <v>410</v>
      </c>
      <c r="K1480" s="183"/>
      <c r="L1480" s="184" t="s">
        <v>688</v>
      </c>
      <c r="M1480" s="184" t="s">
        <v>411</v>
      </c>
      <c r="N1480" s="185" t="s">
        <v>7197</v>
      </c>
      <c r="T1480" s="178"/>
    </row>
    <row r="1481" spans="1:20" s="185" customFormat="1" x14ac:dyDescent="0.4">
      <c r="A1481" s="178" t="s">
        <v>2336</v>
      </c>
      <c r="B1481" s="178"/>
      <c r="C1481" s="186">
        <v>91327089</v>
      </c>
      <c r="D1481" s="179">
        <v>45922</v>
      </c>
      <c r="E1481" s="180">
        <v>45966</v>
      </c>
      <c r="F1481" s="181">
        <v>167.28</v>
      </c>
      <c r="G1481" s="182" t="s">
        <v>4240</v>
      </c>
      <c r="H1481" s="178" t="s">
        <v>4260</v>
      </c>
      <c r="I1481" s="178" t="s">
        <v>5304</v>
      </c>
      <c r="J1481" s="178" t="s">
        <v>434</v>
      </c>
      <c r="K1481" s="183"/>
      <c r="L1481" s="184" t="s">
        <v>688</v>
      </c>
      <c r="M1481" s="184" t="s">
        <v>435</v>
      </c>
      <c r="N1481" s="185" t="s">
        <v>7198</v>
      </c>
      <c r="T1481" s="178"/>
    </row>
    <row r="1482" spans="1:20" s="185" customFormat="1" x14ac:dyDescent="0.4">
      <c r="A1482" s="178" t="s">
        <v>2336</v>
      </c>
      <c r="B1482" s="178"/>
      <c r="C1482" s="186">
        <v>91327089</v>
      </c>
      <c r="D1482" s="179">
        <v>45922</v>
      </c>
      <c r="E1482" s="180">
        <v>45966</v>
      </c>
      <c r="F1482" s="181">
        <v>167.28</v>
      </c>
      <c r="G1482" s="182" t="s">
        <v>4240</v>
      </c>
      <c r="H1482" s="178" t="s">
        <v>4260</v>
      </c>
      <c r="I1482" s="178" t="s">
        <v>5305</v>
      </c>
      <c r="J1482" s="178" t="s">
        <v>260</v>
      </c>
      <c r="K1482" s="183"/>
      <c r="L1482" s="184" t="s">
        <v>688</v>
      </c>
      <c r="M1482" s="184" t="s">
        <v>261</v>
      </c>
      <c r="N1482" s="185" t="s">
        <v>7199</v>
      </c>
      <c r="T1482" s="178"/>
    </row>
    <row r="1483" spans="1:20" s="185" customFormat="1" x14ac:dyDescent="0.4">
      <c r="A1483" s="178" t="s">
        <v>2336</v>
      </c>
      <c r="B1483" s="178"/>
      <c r="C1483" s="186">
        <v>91327089</v>
      </c>
      <c r="D1483" s="179">
        <v>45922</v>
      </c>
      <c r="E1483" s="180">
        <v>45966</v>
      </c>
      <c r="F1483" s="181">
        <v>167.28</v>
      </c>
      <c r="G1483" s="182" t="s">
        <v>4240</v>
      </c>
      <c r="H1483" s="178" t="s">
        <v>4260</v>
      </c>
      <c r="I1483" s="178" t="s">
        <v>5306</v>
      </c>
      <c r="J1483" s="178" t="s">
        <v>452</v>
      </c>
      <c r="K1483" s="183"/>
      <c r="L1483" s="184" t="s">
        <v>688</v>
      </c>
      <c r="M1483" s="184" t="s">
        <v>453</v>
      </c>
      <c r="N1483" s="185" t="s">
        <v>7200</v>
      </c>
      <c r="T1483" s="178"/>
    </row>
    <row r="1484" spans="1:20" s="185" customFormat="1" x14ac:dyDescent="0.4">
      <c r="A1484" s="178" t="s">
        <v>2336</v>
      </c>
      <c r="B1484" s="178"/>
      <c r="C1484" s="186">
        <v>91327089</v>
      </c>
      <c r="D1484" s="179">
        <v>45922</v>
      </c>
      <c r="E1484" s="180">
        <v>45966</v>
      </c>
      <c r="F1484" s="181">
        <v>167.28</v>
      </c>
      <c r="G1484" s="182" t="s">
        <v>4240</v>
      </c>
      <c r="H1484" s="178" t="s">
        <v>4260</v>
      </c>
      <c r="I1484" s="178" t="s">
        <v>5307</v>
      </c>
      <c r="J1484" s="178" t="s">
        <v>334</v>
      </c>
      <c r="K1484" s="183"/>
      <c r="L1484" s="184" t="s">
        <v>688</v>
      </c>
      <c r="M1484" s="184" t="s">
        <v>335</v>
      </c>
      <c r="N1484" s="185" t="s">
        <v>7201</v>
      </c>
      <c r="T1484" s="178"/>
    </row>
    <row r="1485" spans="1:20" s="185" customFormat="1" x14ac:dyDescent="0.4">
      <c r="A1485" s="178" t="s">
        <v>2336</v>
      </c>
      <c r="B1485" s="178"/>
      <c r="C1485" s="186">
        <v>91327089</v>
      </c>
      <c r="D1485" s="179">
        <v>45922</v>
      </c>
      <c r="E1485" s="180">
        <v>45966</v>
      </c>
      <c r="F1485" s="181">
        <v>167.28</v>
      </c>
      <c r="G1485" s="182" t="s">
        <v>4240</v>
      </c>
      <c r="H1485" s="178" t="s">
        <v>4260</v>
      </c>
      <c r="I1485" s="178" t="s">
        <v>5308</v>
      </c>
      <c r="J1485" s="178" t="s">
        <v>192</v>
      </c>
      <c r="K1485" s="183"/>
      <c r="L1485" s="184" t="s">
        <v>688</v>
      </c>
      <c r="M1485" s="184" t="s">
        <v>193</v>
      </c>
      <c r="N1485" s="185" t="s">
        <v>7202</v>
      </c>
      <c r="T1485" s="178"/>
    </row>
    <row r="1486" spans="1:20" s="185" customFormat="1" x14ac:dyDescent="0.4">
      <c r="A1486" s="178" t="s">
        <v>2336</v>
      </c>
      <c r="B1486" s="178"/>
      <c r="C1486" s="186">
        <v>91327089</v>
      </c>
      <c r="D1486" s="179">
        <v>45922</v>
      </c>
      <c r="E1486" s="180">
        <v>45966</v>
      </c>
      <c r="F1486" s="181">
        <v>167.28</v>
      </c>
      <c r="G1486" s="182" t="s">
        <v>4240</v>
      </c>
      <c r="H1486" s="178" t="s">
        <v>4260</v>
      </c>
      <c r="I1486" s="178" t="s">
        <v>5309</v>
      </c>
      <c r="J1486" s="178" t="s">
        <v>244</v>
      </c>
      <c r="K1486" s="183"/>
      <c r="L1486" s="184" t="s">
        <v>688</v>
      </c>
      <c r="M1486" s="184" t="s">
        <v>245</v>
      </c>
      <c r="N1486" s="185" t="s">
        <v>7203</v>
      </c>
      <c r="T1486" s="178"/>
    </row>
    <row r="1487" spans="1:20" s="185" customFormat="1" x14ac:dyDescent="0.4">
      <c r="A1487" s="178" t="s">
        <v>2336</v>
      </c>
      <c r="B1487" s="178"/>
      <c r="C1487" s="186">
        <v>91327089</v>
      </c>
      <c r="D1487" s="179">
        <v>45922</v>
      </c>
      <c r="E1487" s="180">
        <v>45966</v>
      </c>
      <c r="F1487" s="181">
        <v>167.28</v>
      </c>
      <c r="G1487" s="182" t="s">
        <v>4240</v>
      </c>
      <c r="H1487" s="178" t="s">
        <v>4260</v>
      </c>
      <c r="I1487" s="178" t="s">
        <v>5310</v>
      </c>
      <c r="J1487" s="178" t="s">
        <v>44</v>
      </c>
      <c r="K1487" s="183"/>
      <c r="L1487" s="184" t="s">
        <v>688</v>
      </c>
      <c r="M1487" s="184" t="s">
        <v>45</v>
      </c>
      <c r="N1487" s="185" t="s">
        <v>7204</v>
      </c>
      <c r="T1487" s="178"/>
    </row>
    <row r="1488" spans="1:20" s="185" customFormat="1" x14ac:dyDescent="0.4">
      <c r="A1488" s="178" t="s">
        <v>2336</v>
      </c>
      <c r="B1488" s="178"/>
      <c r="C1488" s="186">
        <v>91327089</v>
      </c>
      <c r="D1488" s="179">
        <v>45922</v>
      </c>
      <c r="E1488" s="180">
        <v>45966</v>
      </c>
      <c r="F1488" s="181">
        <v>167.28</v>
      </c>
      <c r="G1488" s="182" t="s">
        <v>4240</v>
      </c>
      <c r="H1488" s="178" t="s">
        <v>4260</v>
      </c>
      <c r="I1488" s="178" t="s">
        <v>5311</v>
      </c>
      <c r="J1488" s="178" t="s">
        <v>432</v>
      </c>
      <c r="K1488" s="183"/>
      <c r="L1488" s="184" t="s">
        <v>688</v>
      </c>
      <c r="M1488" s="184" t="s">
        <v>433</v>
      </c>
      <c r="N1488" s="185" t="s">
        <v>7205</v>
      </c>
      <c r="T1488" s="178"/>
    </row>
    <row r="1489" spans="1:20" s="185" customFormat="1" x14ac:dyDescent="0.4">
      <c r="A1489" s="178" t="s">
        <v>2336</v>
      </c>
      <c r="B1489" s="178"/>
      <c r="C1489" s="186">
        <v>91327089</v>
      </c>
      <c r="D1489" s="179">
        <v>45922</v>
      </c>
      <c r="E1489" s="180">
        <v>45966</v>
      </c>
      <c r="F1489" s="181">
        <v>167.28</v>
      </c>
      <c r="G1489" s="182" t="s">
        <v>4240</v>
      </c>
      <c r="H1489" s="178" t="s">
        <v>4260</v>
      </c>
      <c r="I1489" s="178" t="s">
        <v>5312</v>
      </c>
      <c r="J1489" s="178" t="s">
        <v>360</v>
      </c>
      <c r="K1489" s="183"/>
      <c r="L1489" s="184" t="s">
        <v>688</v>
      </c>
      <c r="M1489" s="184" t="s">
        <v>361</v>
      </c>
      <c r="N1489" s="185" t="s">
        <v>7206</v>
      </c>
      <c r="T1489" s="178"/>
    </row>
    <row r="1490" spans="1:20" s="185" customFormat="1" x14ac:dyDescent="0.4">
      <c r="A1490" s="178" t="s">
        <v>2336</v>
      </c>
      <c r="B1490" s="178"/>
      <c r="C1490" s="186">
        <v>91327089</v>
      </c>
      <c r="D1490" s="179">
        <v>45922</v>
      </c>
      <c r="E1490" s="180">
        <v>45966</v>
      </c>
      <c r="F1490" s="181">
        <v>167.28</v>
      </c>
      <c r="G1490" s="182" t="s">
        <v>4240</v>
      </c>
      <c r="H1490" s="178" t="s">
        <v>4260</v>
      </c>
      <c r="I1490" s="178" t="s">
        <v>5313</v>
      </c>
      <c r="J1490" s="178" t="s">
        <v>102</v>
      </c>
      <c r="K1490" s="183"/>
      <c r="L1490" s="184" t="s">
        <v>688</v>
      </c>
      <c r="M1490" s="184" t="s">
        <v>103</v>
      </c>
      <c r="N1490" s="185" t="s">
        <v>7207</v>
      </c>
      <c r="T1490" s="178"/>
    </row>
    <row r="1491" spans="1:20" s="185" customFormat="1" x14ac:dyDescent="0.4">
      <c r="A1491" s="178" t="s">
        <v>2336</v>
      </c>
      <c r="B1491" s="178"/>
      <c r="C1491" s="186">
        <v>91327089</v>
      </c>
      <c r="D1491" s="179">
        <v>45922</v>
      </c>
      <c r="E1491" s="180">
        <v>45966</v>
      </c>
      <c r="F1491" s="181">
        <v>167.28</v>
      </c>
      <c r="G1491" s="182" t="s">
        <v>4240</v>
      </c>
      <c r="H1491" s="178" t="s">
        <v>4260</v>
      </c>
      <c r="I1491" s="178" t="s">
        <v>5314</v>
      </c>
      <c r="J1491" s="178" t="s">
        <v>130</v>
      </c>
      <c r="K1491" s="183"/>
      <c r="L1491" s="184" t="s">
        <v>688</v>
      </c>
      <c r="M1491" s="184" t="s">
        <v>131</v>
      </c>
      <c r="N1491" s="185" t="s">
        <v>7208</v>
      </c>
      <c r="T1491" s="178"/>
    </row>
    <row r="1492" spans="1:20" s="185" customFormat="1" x14ac:dyDescent="0.4">
      <c r="A1492" s="178" t="s">
        <v>2336</v>
      </c>
      <c r="B1492" s="178"/>
      <c r="C1492" s="186">
        <v>91327089</v>
      </c>
      <c r="D1492" s="179">
        <v>45922</v>
      </c>
      <c r="E1492" s="180">
        <v>45966</v>
      </c>
      <c r="F1492" s="181">
        <v>167.28</v>
      </c>
      <c r="G1492" s="182" t="s">
        <v>4240</v>
      </c>
      <c r="H1492" s="178" t="s">
        <v>4260</v>
      </c>
      <c r="I1492" s="178" t="s">
        <v>5315</v>
      </c>
      <c r="J1492" s="178" t="s">
        <v>458</v>
      </c>
      <c r="K1492" s="183"/>
      <c r="L1492" s="184" t="s">
        <v>688</v>
      </c>
      <c r="M1492" s="184" t="s">
        <v>459</v>
      </c>
      <c r="N1492" s="185" t="s">
        <v>7209</v>
      </c>
      <c r="T1492" s="178"/>
    </row>
    <row r="1493" spans="1:20" s="185" customFormat="1" x14ac:dyDescent="0.4">
      <c r="A1493" s="178" t="s">
        <v>2336</v>
      </c>
      <c r="B1493" s="178"/>
      <c r="C1493" s="186">
        <v>91327089</v>
      </c>
      <c r="D1493" s="179">
        <v>45922</v>
      </c>
      <c r="E1493" s="180">
        <v>45966</v>
      </c>
      <c r="F1493" s="181">
        <v>167.28</v>
      </c>
      <c r="G1493" s="182" t="s">
        <v>4240</v>
      </c>
      <c r="H1493" s="178" t="s">
        <v>4260</v>
      </c>
      <c r="I1493" s="178" t="s">
        <v>5316</v>
      </c>
      <c r="J1493" s="178" t="s">
        <v>122</v>
      </c>
      <c r="K1493" s="183"/>
      <c r="L1493" s="184" t="s">
        <v>688</v>
      </c>
      <c r="M1493" s="184" t="s">
        <v>123</v>
      </c>
      <c r="N1493" s="185" t="s">
        <v>7210</v>
      </c>
      <c r="T1493" s="178"/>
    </row>
    <row r="1494" spans="1:20" s="185" customFormat="1" x14ac:dyDescent="0.4">
      <c r="A1494" s="178" t="s">
        <v>2336</v>
      </c>
      <c r="B1494" s="178"/>
      <c r="C1494" s="186">
        <v>91327089</v>
      </c>
      <c r="D1494" s="179">
        <v>45922</v>
      </c>
      <c r="E1494" s="180">
        <v>45966</v>
      </c>
      <c r="F1494" s="181">
        <v>167.28</v>
      </c>
      <c r="G1494" s="182" t="s">
        <v>4240</v>
      </c>
      <c r="H1494" s="178" t="s">
        <v>4260</v>
      </c>
      <c r="I1494" s="178" t="s">
        <v>5317</v>
      </c>
      <c r="J1494" s="178" t="s">
        <v>138</v>
      </c>
      <c r="K1494" s="183"/>
      <c r="L1494" s="184" t="s">
        <v>688</v>
      </c>
      <c r="M1494" s="184" t="s">
        <v>139</v>
      </c>
      <c r="N1494" s="185" t="s">
        <v>7211</v>
      </c>
      <c r="T1494" s="178"/>
    </row>
    <row r="1495" spans="1:20" s="185" customFormat="1" x14ac:dyDescent="0.4">
      <c r="A1495" s="178" t="s">
        <v>2336</v>
      </c>
      <c r="B1495" s="178"/>
      <c r="C1495" s="186">
        <v>91327089</v>
      </c>
      <c r="D1495" s="179">
        <v>45922</v>
      </c>
      <c r="E1495" s="180">
        <v>45966</v>
      </c>
      <c r="F1495" s="181">
        <v>167.28</v>
      </c>
      <c r="G1495" s="182" t="s">
        <v>4240</v>
      </c>
      <c r="H1495" s="178" t="s">
        <v>4260</v>
      </c>
      <c r="I1495" s="178" t="s">
        <v>5318</v>
      </c>
      <c r="J1495" s="178" t="s">
        <v>290</v>
      </c>
      <c r="K1495" s="183"/>
      <c r="L1495" s="184" t="s">
        <v>688</v>
      </c>
      <c r="M1495" s="184" t="s">
        <v>291</v>
      </c>
      <c r="N1495" s="185" t="s">
        <v>7212</v>
      </c>
      <c r="T1495" s="178"/>
    </row>
    <row r="1496" spans="1:20" s="185" customFormat="1" x14ac:dyDescent="0.4">
      <c r="A1496" s="178" t="s">
        <v>2336</v>
      </c>
      <c r="B1496" s="178"/>
      <c r="C1496" s="186">
        <v>91327089</v>
      </c>
      <c r="D1496" s="179">
        <v>45922</v>
      </c>
      <c r="E1496" s="180">
        <v>45966</v>
      </c>
      <c r="F1496" s="181">
        <v>167.28</v>
      </c>
      <c r="G1496" s="182" t="s">
        <v>4240</v>
      </c>
      <c r="H1496" s="178" t="s">
        <v>4260</v>
      </c>
      <c r="I1496" s="178" t="s">
        <v>5319</v>
      </c>
      <c r="J1496" s="178" t="s">
        <v>262</v>
      </c>
      <c r="K1496" s="183"/>
      <c r="L1496" s="184" t="s">
        <v>688</v>
      </c>
      <c r="M1496" s="184" t="s">
        <v>263</v>
      </c>
      <c r="N1496" s="185" t="s">
        <v>7213</v>
      </c>
      <c r="T1496" s="178"/>
    </row>
    <row r="1497" spans="1:20" s="185" customFormat="1" x14ac:dyDescent="0.4">
      <c r="A1497" s="178" t="s">
        <v>2336</v>
      </c>
      <c r="B1497" s="178"/>
      <c r="C1497" s="186">
        <v>91327089</v>
      </c>
      <c r="D1497" s="179">
        <v>45922</v>
      </c>
      <c r="E1497" s="180">
        <v>45966</v>
      </c>
      <c r="F1497" s="181">
        <v>167.28</v>
      </c>
      <c r="G1497" s="182" t="s">
        <v>4240</v>
      </c>
      <c r="H1497" s="178" t="s">
        <v>4260</v>
      </c>
      <c r="I1497" s="178" t="s">
        <v>5320</v>
      </c>
      <c r="J1497" s="178" t="s">
        <v>236</v>
      </c>
      <c r="K1497" s="183"/>
      <c r="L1497" s="184" t="s">
        <v>688</v>
      </c>
      <c r="M1497" s="184" t="s">
        <v>237</v>
      </c>
      <c r="N1497" s="185" t="s">
        <v>7214</v>
      </c>
      <c r="T1497" s="178"/>
    </row>
    <row r="1498" spans="1:20" s="185" customFormat="1" x14ac:dyDescent="0.4">
      <c r="A1498" s="178" t="s">
        <v>2336</v>
      </c>
      <c r="B1498" s="178"/>
      <c r="C1498" s="186">
        <v>91327089</v>
      </c>
      <c r="D1498" s="179">
        <v>45922</v>
      </c>
      <c r="E1498" s="180">
        <v>45966</v>
      </c>
      <c r="F1498" s="181">
        <v>167.28</v>
      </c>
      <c r="G1498" s="182" t="s">
        <v>4240</v>
      </c>
      <c r="H1498" s="178" t="s">
        <v>4260</v>
      </c>
      <c r="I1498" s="178" t="s">
        <v>5416</v>
      </c>
      <c r="J1498" s="178" t="s">
        <v>210</v>
      </c>
      <c r="K1498" s="183"/>
      <c r="L1498" s="184" t="s">
        <v>688</v>
      </c>
      <c r="M1498" s="184" t="s">
        <v>211</v>
      </c>
      <c r="N1498" s="185" t="s">
        <v>7215</v>
      </c>
      <c r="T1498" s="178"/>
    </row>
    <row r="1499" spans="1:20" s="185" customFormat="1" x14ac:dyDescent="0.4">
      <c r="A1499" s="178" t="s">
        <v>2336</v>
      </c>
      <c r="B1499" s="178"/>
      <c r="C1499" s="186">
        <v>91327089</v>
      </c>
      <c r="D1499" s="179">
        <v>45922</v>
      </c>
      <c r="E1499" s="180">
        <v>45966</v>
      </c>
      <c r="F1499" s="181">
        <v>167.28</v>
      </c>
      <c r="G1499" s="182" t="s">
        <v>4240</v>
      </c>
      <c r="H1499" s="178" t="s">
        <v>4260</v>
      </c>
      <c r="I1499" s="178" t="s">
        <v>5417</v>
      </c>
      <c r="J1499" s="178" t="s">
        <v>120</v>
      </c>
      <c r="K1499" s="183"/>
      <c r="L1499" s="184" t="s">
        <v>688</v>
      </c>
      <c r="M1499" s="184" t="s">
        <v>121</v>
      </c>
      <c r="N1499" s="185" t="s">
        <v>7216</v>
      </c>
      <c r="T1499" s="178"/>
    </row>
    <row r="1500" spans="1:20" s="185" customFormat="1" x14ac:dyDescent="0.4">
      <c r="A1500" s="178" t="s">
        <v>2336</v>
      </c>
      <c r="B1500" s="178"/>
      <c r="C1500" s="186">
        <v>91327089</v>
      </c>
      <c r="D1500" s="179">
        <v>45922</v>
      </c>
      <c r="E1500" s="180">
        <v>45966</v>
      </c>
      <c r="F1500" s="181">
        <v>167.28</v>
      </c>
      <c r="G1500" s="182" t="s">
        <v>4240</v>
      </c>
      <c r="H1500" s="178" t="s">
        <v>4260</v>
      </c>
      <c r="I1500" s="178" t="s">
        <v>5418</v>
      </c>
      <c r="J1500" s="178" t="s">
        <v>456</v>
      </c>
      <c r="K1500" s="183"/>
      <c r="L1500" s="184" t="s">
        <v>688</v>
      </c>
      <c r="M1500" s="184" t="s">
        <v>457</v>
      </c>
      <c r="N1500" s="185" t="s">
        <v>7217</v>
      </c>
      <c r="T1500" s="178"/>
    </row>
    <row r="1501" spans="1:20" s="185" customFormat="1" x14ac:dyDescent="0.4">
      <c r="A1501" s="178" t="s">
        <v>2336</v>
      </c>
      <c r="B1501" s="178"/>
      <c r="C1501" s="186">
        <v>91327089</v>
      </c>
      <c r="D1501" s="179">
        <v>45922</v>
      </c>
      <c r="E1501" s="180">
        <v>45966</v>
      </c>
      <c r="F1501" s="181">
        <v>167.28</v>
      </c>
      <c r="G1501" s="182" t="s">
        <v>4240</v>
      </c>
      <c r="H1501" s="178" t="s">
        <v>4260</v>
      </c>
      <c r="I1501" s="178" t="s">
        <v>5419</v>
      </c>
      <c r="J1501" s="178" t="s">
        <v>224</v>
      </c>
      <c r="K1501" s="183"/>
      <c r="L1501" s="184" t="s">
        <v>688</v>
      </c>
      <c r="M1501" s="184" t="s">
        <v>225</v>
      </c>
      <c r="N1501" s="185" t="s">
        <v>7218</v>
      </c>
      <c r="T1501" s="178"/>
    </row>
    <row r="1502" spans="1:20" s="185" customFormat="1" x14ac:dyDescent="0.4">
      <c r="A1502" s="178" t="s">
        <v>2336</v>
      </c>
      <c r="B1502" s="178"/>
      <c r="C1502" s="186">
        <v>91327089</v>
      </c>
      <c r="D1502" s="179">
        <v>45922</v>
      </c>
      <c r="E1502" s="180">
        <v>45966</v>
      </c>
      <c r="F1502" s="181">
        <v>167.28</v>
      </c>
      <c r="G1502" s="182" t="s">
        <v>4240</v>
      </c>
      <c r="H1502" s="178" t="s">
        <v>4260</v>
      </c>
      <c r="I1502" s="178" t="s">
        <v>5420</v>
      </c>
      <c r="J1502" s="178" t="s">
        <v>446</v>
      </c>
      <c r="K1502" s="183"/>
      <c r="L1502" s="184" t="s">
        <v>688</v>
      </c>
      <c r="M1502" s="184" t="s">
        <v>447</v>
      </c>
      <c r="N1502" s="185" t="s">
        <v>7219</v>
      </c>
      <c r="T1502" s="178"/>
    </row>
    <row r="1503" spans="1:20" s="185" customFormat="1" x14ac:dyDescent="0.4">
      <c r="A1503" s="178" t="s">
        <v>2336</v>
      </c>
      <c r="B1503" s="178"/>
      <c r="C1503" s="186">
        <v>91327089</v>
      </c>
      <c r="D1503" s="179">
        <v>45922</v>
      </c>
      <c r="E1503" s="180">
        <v>45966</v>
      </c>
      <c r="F1503" s="181">
        <v>167.28</v>
      </c>
      <c r="G1503" s="182" t="s">
        <v>4240</v>
      </c>
      <c r="H1503" s="178" t="s">
        <v>4260</v>
      </c>
      <c r="I1503" s="178" t="s">
        <v>5221</v>
      </c>
      <c r="J1503" s="178" t="s">
        <v>466</v>
      </c>
      <c r="K1503" s="183"/>
      <c r="L1503" s="184" t="s">
        <v>688</v>
      </c>
      <c r="M1503" s="184" t="s">
        <v>467</v>
      </c>
      <c r="N1503" s="185" t="s">
        <v>7220</v>
      </c>
      <c r="T1503" s="178"/>
    </row>
    <row r="1504" spans="1:20" s="185" customFormat="1" x14ac:dyDescent="0.4">
      <c r="A1504" s="178" t="s">
        <v>2336</v>
      </c>
      <c r="B1504" s="178"/>
      <c r="C1504" s="186">
        <v>91327089</v>
      </c>
      <c r="D1504" s="179">
        <v>45922</v>
      </c>
      <c r="E1504" s="180">
        <v>45966</v>
      </c>
      <c r="F1504" s="181">
        <v>167.28</v>
      </c>
      <c r="G1504" s="182" t="s">
        <v>4240</v>
      </c>
      <c r="H1504" s="178" t="s">
        <v>4260</v>
      </c>
      <c r="I1504" s="178" t="s">
        <v>5222</v>
      </c>
      <c r="J1504" s="178" t="s">
        <v>414</v>
      </c>
      <c r="K1504" s="183"/>
      <c r="L1504" s="184" t="s">
        <v>688</v>
      </c>
      <c r="M1504" s="184" t="s">
        <v>415</v>
      </c>
      <c r="N1504" s="185" t="s">
        <v>7221</v>
      </c>
      <c r="T1504" s="178"/>
    </row>
    <row r="1505" spans="1:20" s="185" customFormat="1" x14ac:dyDescent="0.4">
      <c r="A1505" s="178" t="s">
        <v>2336</v>
      </c>
      <c r="B1505" s="178"/>
      <c r="C1505" s="186">
        <v>91327089</v>
      </c>
      <c r="D1505" s="179">
        <v>45922</v>
      </c>
      <c r="E1505" s="180">
        <v>45966</v>
      </c>
      <c r="F1505" s="181">
        <v>167.28</v>
      </c>
      <c r="G1505" s="182" t="s">
        <v>4240</v>
      </c>
      <c r="H1505" s="178" t="s">
        <v>4260</v>
      </c>
      <c r="I1505" s="178" t="s">
        <v>5223</v>
      </c>
      <c r="J1505" s="178" t="s">
        <v>286</v>
      </c>
      <c r="K1505" s="183"/>
      <c r="L1505" s="184" t="s">
        <v>688</v>
      </c>
      <c r="M1505" s="184" t="s">
        <v>287</v>
      </c>
      <c r="N1505" s="185" t="s">
        <v>7222</v>
      </c>
      <c r="T1505" s="178"/>
    </row>
    <row r="1506" spans="1:20" s="185" customFormat="1" x14ac:dyDescent="0.4">
      <c r="A1506" s="178" t="s">
        <v>2336</v>
      </c>
      <c r="B1506" s="178"/>
      <c r="C1506" s="186">
        <v>91327089</v>
      </c>
      <c r="D1506" s="179">
        <v>45922</v>
      </c>
      <c r="E1506" s="180">
        <v>45966</v>
      </c>
      <c r="F1506" s="181">
        <v>167.28</v>
      </c>
      <c r="G1506" s="182" t="s">
        <v>4240</v>
      </c>
      <c r="H1506" s="178" t="s">
        <v>4260</v>
      </c>
      <c r="I1506" s="178" t="s">
        <v>5224</v>
      </c>
      <c r="J1506" s="178" t="s">
        <v>318</v>
      </c>
      <c r="K1506" s="183"/>
      <c r="L1506" s="184" t="s">
        <v>688</v>
      </c>
      <c r="M1506" s="184" t="s">
        <v>319</v>
      </c>
      <c r="N1506" s="185" t="s">
        <v>7223</v>
      </c>
      <c r="T1506" s="178"/>
    </row>
    <row r="1507" spans="1:20" s="185" customFormat="1" x14ac:dyDescent="0.4">
      <c r="A1507" s="178" t="s">
        <v>2336</v>
      </c>
      <c r="B1507" s="178"/>
      <c r="C1507" s="186">
        <v>91327089</v>
      </c>
      <c r="D1507" s="179">
        <v>45922</v>
      </c>
      <c r="E1507" s="180">
        <v>45966</v>
      </c>
      <c r="F1507" s="181">
        <v>167.28</v>
      </c>
      <c r="G1507" s="182" t="s">
        <v>4240</v>
      </c>
      <c r="H1507" s="178" t="s">
        <v>4260</v>
      </c>
      <c r="I1507" s="178" t="s">
        <v>5225</v>
      </c>
      <c r="J1507" s="178" t="s">
        <v>398</v>
      </c>
      <c r="K1507" s="183"/>
      <c r="L1507" s="184" t="s">
        <v>688</v>
      </c>
      <c r="M1507" s="184" t="s">
        <v>399</v>
      </c>
      <c r="N1507" s="185" t="s">
        <v>7224</v>
      </c>
      <c r="T1507" s="178"/>
    </row>
    <row r="1508" spans="1:20" s="185" customFormat="1" x14ac:dyDescent="0.4">
      <c r="A1508" s="178" t="s">
        <v>2336</v>
      </c>
      <c r="B1508" s="178"/>
      <c r="C1508" s="186">
        <v>91327089</v>
      </c>
      <c r="D1508" s="179">
        <v>45922</v>
      </c>
      <c r="E1508" s="180">
        <v>45966</v>
      </c>
      <c r="F1508" s="181">
        <v>167.28</v>
      </c>
      <c r="G1508" s="182" t="s">
        <v>4240</v>
      </c>
      <c r="H1508" s="178" t="s">
        <v>4260</v>
      </c>
      <c r="I1508" s="178" t="s">
        <v>5226</v>
      </c>
      <c r="J1508" s="178" t="s">
        <v>270</v>
      </c>
      <c r="K1508" s="183"/>
      <c r="L1508" s="184" t="s">
        <v>688</v>
      </c>
      <c r="M1508" s="184" t="s">
        <v>271</v>
      </c>
      <c r="N1508" s="185" t="s">
        <v>7225</v>
      </c>
      <c r="T1508" s="178"/>
    </row>
    <row r="1509" spans="1:20" s="185" customFormat="1" x14ac:dyDescent="0.4">
      <c r="A1509" s="178" t="s">
        <v>2336</v>
      </c>
      <c r="B1509" s="178"/>
      <c r="C1509" s="186">
        <v>91327089</v>
      </c>
      <c r="D1509" s="179">
        <v>45922</v>
      </c>
      <c r="E1509" s="180">
        <v>45966</v>
      </c>
      <c r="F1509" s="181">
        <v>167.28</v>
      </c>
      <c r="G1509" s="182" t="s">
        <v>4240</v>
      </c>
      <c r="H1509" s="178" t="s">
        <v>4260</v>
      </c>
      <c r="I1509" s="178" t="s">
        <v>5227</v>
      </c>
      <c r="J1509" s="178" t="s">
        <v>154</v>
      </c>
      <c r="K1509" s="183"/>
      <c r="L1509" s="184" t="s">
        <v>688</v>
      </c>
      <c r="M1509" s="184" t="s">
        <v>155</v>
      </c>
      <c r="N1509" s="185" t="s">
        <v>7226</v>
      </c>
      <c r="T1509" s="178"/>
    </row>
    <row r="1510" spans="1:20" s="185" customFormat="1" x14ac:dyDescent="0.4">
      <c r="A1510" s="178" t="s">
        <v>2336</v>
      </c>
      <c r="B1510" s="178"/>
      <c r="C1510" s="186">
        <v>91327089</v>
      </c>
      <c r="D1510" s="179">
        <v>45922</v>
      </c>
      <c r="E1510" s="180">
        <v>45966</v>
      </c>
      <c r="F1510" s="181">
        <v>167.28</v>
      </c>
      <c r="G1510" s="182" t="s">
        <v>4240</v>
      </c>
      <c r="H1510" s="178" t="s">
        <v>4260</v>
      </c>
      <c r="I1510" s="178" t="s">
        <v>5228</v>
      </c>
      <c r="J1510" s="178" t="s">
        <v>440</v>
      </c>
      <c r="K1510" s="183"/>
      <c r="L1510" s="184" t="s">
        <v>688</v>
      </c>
      <c r="M1510" s="184" t="s">
        <v>441</v>
      </c>
      <c r="N1510" s="185" t="s">
        <v>7227</v>
      </c>
      <c r="T1510" s="178"/>
    </row>
    <row r="1511" spans="1:20" s="185" customFormat="1" x14ac:dyDescent="0.4">
      <c r="A1511" s="178" t="s">
        <v>2336</v>
      </c>
      <c r="B1511" s="178"/>
      <c r="C1511" s="186">
        <v>91327089</v>
      </c>
      <c r="D1511" s="179">
        <v>45922</v>
      </c>
      <c r="E1511" s="180">
        <v>45966</v>
      </c>
      <c r="F1511" s="181">
        <v>167.28</v>
      </c>
      <c r="G1511" s="182" t="s">
        <v>4240</v>
      </c>
      <c r="H1511" s="178" t="s">
        <v>4260</v>
      </c>
      <c r="I1511" s="178" t="s">
        <v>5229</v>
      </c>
      <c r="J1511" s="178" t="s">
        <v>14</v>
      </c>
      <c r="K1511" s="183"/>
      <c r="L1511" s="184" t="s">
        <v>688</v>
      </c>
      <c r="M1511" s="184" t="s">
        <v>15</v>
      </c>
      <c r="N1511" s="185" t="s">
        <v>7228</v>
      </c>
      <c r="T1511" s="178"/>
    </row>
    <row r="1512" spans="1:20" s="185" customFormat="1" x14ac:dyDescent="0.4">
      <c r="A1512" s="178" t="s">
        <v>2336</v>
      </c>
      <c r="B1512" s="178"/>
      <c r="C1512" s="186">
        <v>91327089</v>
      </c>
      <c r="D1512" s="179">
        <v>45922</v>
      </c>
      <c r="E1512" s="180">
        <v>45966</v>
      </c>
      <c r="F1512" s="181">
        <v>167.28</v>
      </c>
      <c r="G1512" s="182" t="s">
        <v>4240</v>
      </c>
      <c r="H1512" s="178" t="s">
        <v>4260</v>
      </c>
      <c r="I1512" s="178" t="s">
        <v>5230</v>
      </c>
      <c r="J1512" s="178" t="s">
        <v>70</v>
      </c>
      <c r="K1512" s="183"/>
      <c r="L1512" s="184" t="s">
        <v>688</v>
      </c>
      <c r="M1512" s="184" t="s">
        <v>71</v>
      </c>
      <c r="N1512" s="185" t="s">
        <v>7229</v>
      </c>
      <c r="T1512" s="178"/>
    </row>
    <row r="1513" spans="1:20" s="185" customFormat="1" x14ac:dyDescent="0.4">
      <c r="A1513" s="178" t="s">
        <v>2336</v>
      </c>
      <c r="B1513" s="178"/>
      <c r="C1513" s="186">
        <v>91327089</v>
      </c>
      <c r="D1513" s="179">
        <v>45922</v>
      </c>
      <c r="E1513" s="180">
        <v>45966</v>
      </c>
      <c r="F1513" s="181">
        <v>167.28</v>
      </c>
      <c r="G1513" s="182" t="s">
        <v>4240</v>
      </c>
      <c r="H1513" s="178" t="s">
        <v>4260</v>
      </c>
      <c r="I1513" s="178" t="s">
        <v>5231</v>
      </c>
      <c r="J1513" s="178" t="s">
        <v>256</v>
      </c>
      <c r="K1513" s="183"/>
      <c r="L1513" s="184" t="s">
        <v>688</v>
      </c>
      <c r="M1513" s="184" t="s">
        <v>257</v>
      </c>
      <c r="N1513" s="185" t="s">
        <v>7230</v>
      </c>
      <c r="T1513" s="178"/>
    </row>
    <row r="1514" spans="1:20" s="185" customFormat="1" x14ac:dyDescent="0.4">
      <c r="A1514" s="178" t="s">
        <v>2336</v>
      </c>
      <c r="B1514" s="178"/>
      <c r="C1514" s="186">
        <v>91327089</v>
      </c>
      <c r="D1514" s="179">
        <v>45922</v>
      </c>
      <c r="E1514" s="180">
        <v>45966</v>
      </c>
      <c r="F1514" s="181">
        <v>167.28</v>
      </c>
      <c r="G1514" s="182" t="s">
        <v>4240</v>
      </c>
      <c r="H1514" s="178" t="s">
        <v>4260</v>
      </c>
      <c r="I1514" s="178" t="s">
        <v>5232</v>
      </c>
      <c r="J1514" s="178" t="s">
        <v>292</v>
      </c>
      <c r="K1514" s="183"/>
      <c r="L1514" s="184" t="s">
        <v>688</v>
      </c>
      <c r="M1514" s="184" t="s">
        <v>293</v>
      </c>
      <c r="T1514" s="178"/>
    </row>
    <row r="1515" spans="1:20" s="185" customFormat="1" x14ac:dyDescent="0.4">
      <c r="A1515" s="178" t="s">
        <v>2336</v>
      </c>
      <c r="B1515" s="178"/>
      <c r="C1515" s="186">
        <v>91327089</v>
      </c>
      <c r="D1515" s="179">
        <v>45922</v>
      </c>
      <c r="E1515" s="180">
        <v>45966</v>
      </c>
      <c r="F1515" s="181">
        <v>167.28</v>
      </c>
      <c r="G1515" s="182" t="s">
        <v>4240</v>
      </c>
      <c r="H1515" s="178" t="s">
        <v>4260</v>
      </c>
      <c r="I1515" s="178" t="s">
        <v>5233</v>
      </c>
      <c r="J1515" s="178" t="s">
        <v>50</v>
      </c>
      <c r="K1515" s="183"/>
      <c r="L1515" s="184" t="s">
        <v>688</v>
      </c>
      <c r="M1515" s="184" t="s">
        <v>51</v>
      </c>
      <c r="N1515" s="185" t="s">
        <v>7231</v>
      </c>
      <c r="T1515" s="178"/>
    </row>
    <row r="1516" spans="1:20" s="185" customFormat="1" x14ac:dyDescent="0.4">
      <c r="A1516" s="178" t="s">
        <v>2336</v>
      </c>
      <c r="B1516" s="178"/>
      <c r="C1516" s="186">
        <v>91327089</v>
      </c>
      <c r="D1516" s="179">
        <v>45922</v>
      </c>
      <c r="E1516" s="180">
        <v>45966</v>
      </c>
      <c r="F1516" s="181">
        <v>167.28</v>
      </c>
      <c r="G1516" s="182" t="s">
        <v>4240</v>
      </c>
      <c r="H1516" s="178" t="s">
        <v>4260</v>
      </c>
      <c r="I1516" s="178" t="s">
        <v>5234</v>
      </c>
      <c r="J1516" s="178" t="s">
        <v>330</v>
      </c>
      <c r="K1516" s="183"/>
      <c r="L1516" s="184" t="s">
        <v>688</v>
      </c>
      <c r="M1516" s="184" t="s">
        <v>331</v>
      </c>
      <c r="N1516" s="185" t="s">
        <v>7232</v>
      </c>
      <c r="T1516" s="178"/>
    </row>
    <row r="1517" spans="1:20" s="185" customFormat="1" x14ac:dyDescent="0.4">
      <c r="A1517" s="178" t="s">
        <v>2336</v>
      </c>
      <c r="B1517" s="178"/>
      <c r="C1517" s="186">
        <v>91327089</v>
      </c>
      <c r="D1517" s="179">
        <v>45922</v>
      </c>
      <c r="E1517" s="180">
        <v>45966</v>
      </c>
      <c r="F1517" s="181">
        <v>167.28</v>
      </c>
      <c r="G1517" s="182" t="s">
        <v>4240</v>
      </c>
      <c r="H1517" s="178" t="s">
        <v>4260</v>
      </c>
      <c r="I1517" s="178" t="s">
        <v>5235</v>
      </c>
      <c r="J1517" s="178" t="s">
        <v>206</v>
      </c>
      <c r="K1517" s="183"/>
      <c r="L1517" s="184" t="s">
        <v>688</v>
      </c>
      <c r="M1517" s="184" t="s">
        <v>207</v>
      </c>
      <c r="N1517" s="185" t="s">
        <v>7233</v>
      </c>
      <c r="T1517" s="178"/>
    </row>
    <row r="1518" spans="1:20" s="185" customFormat="1" x14ac:dyDescent="0.4">
      <c r="A1518" s="178" t="s">
        <v>2336</v>
      </c>
      <c r="B1518" s="178"/>
      <c r="C1518" s="186">
        <v>91327089</v>
      </c>
      <c r="D1518" s="179">
        <v>45922</v>
      </c>
      <c r="E1518" s="180">
        <v>45966</v>
      </c>
      <c r="F1518" s="181">
        <v>167.28</v>
      </c>
      <c r="G1518" s="182" t="s">
        <v>4240</v>
      </c>
      <c r="H1518" s="178" t="s">
        <v>4260</v>
      </c>
      <c r="I1518" s="178" t="s">
        <v>5236</v>
      </c>
      <c r="J1518" s="178" t="s">
        <v>204</v>
      </c>
      <c r="K1518" s="183"/>
      <c r="L1518" s="184" t="s">
        <v>688</v>
      </c>
      <c r="M1518" s="184" t="s">
        <v>205</v>
      </c>
      <c r="N1518" s="185" t="s">
        <v>7234</v>
      </c>
      <c r="T1518" s="178"/>
    </row>
    <row r="1519" spans="1:20" s="185" customFormat="1" x14ac:dyDescent="0.4">
      <c r="A1519" s="178" t="s">
        <v>2336</v>
      </c>
      <c r="B1519" s="178"/>
      <c r="C1519" s="186">
        <v>91327089</v>
      </c>
      <c r="D1519" s="179">
        <v>45922</v>
      </c>
      <c r="E1519" s="180">
        <v>45966</v>
      </c>
      <c r="F1519" s="181">
        <v>167.28</v>
      </c>
      <c r="G1519" s="182" t="s">
        <v>4240</v>
      </c>
      <c r="H1519" s="178" t="s">
        <v>4260</v>
      </c>
      <c r="I1519" s="178" t="s">
        <v>5251</v>
      </c>
      <c r="J1519" s="178" t="s">
        <v>338</v>
      </c>
      <c r="K1519" s="183"/>
      <c r="L1519" s="184" t="s">
        <v>688</v>
      </c>
      <c r="M1519" s="184" t="s">
        <v>339</v>
      </c>
      <c r="N1519" s="185" t="s">
        <v>7235</v>
      </c>
      <c r="T1519" s="178"/>
    </row>
    <row r="1520" spans="1:20" s="185" customFormat="1" x14ac:dyDescent="0.4">
      <c r="A1520" s="178" t="s">
        <v>2336</v>
      </c>
      <c r="B1520" s="178"/>
      <c r="C1520" s="186">
        <v>91327089</v>
      </c>
      <c r="D1520" s="179">
        <v>45922</v>
      </c>
      <c r="E1520" s="180">
        <v>45966</v>
      </c>
      <c r="F1520" s="181">
        <v>83.64</v>
      </c>
      <c r="G1520" s="182" t="s">
        <v>4240</v>
      </c>
      <c r="H1520" s="178" t="s">
        <v>4260</v>
      </c>
      <c r="I1520" s="178" t="s">
        <v>5347</v>
      </c>
      <c r="J1520" s="178" t="s">
        <v>388</v>
      </c>
      <c r="K1520" s="183"/>
      <c r="L1520" s="184" t="s">
        <v>688</v>
      </c>
      <c r="M1520" s="184" t="s">
        <v>389</v>
      </c>
      <c r="N1520" s="185" t="s">
        <v>7236</v>
      </c>
      <c r="T1520" s="178"/>
    </row>
    <row r="1521" spans="1:20" s="185" customFormat="1" x14ac:dyDescent="0.4">
      <c r="A1521" s="178" t="s">
        <v>2336</v>
      </c>
      <c r="B1521" s="178"/>
      <c r="C1521" s="186">
        <v>91327089</v>
      </c>
      <c r="D1521" s="179">
        <v>45922</v>
      </c>
      <c r="E1521" s="180">
        <v>45966</v>
      </c>
      <c r="F1521" s="181">
        <v>167.28</v>
      </c>
      <c r="G1521" s="182" t="s">
        <v>4240</v>
      </c>
      <c r="H1521" s="178" t="s">
        <v>4260</v>
      </c>
      <c r="I1521" s="178" t="s">
        <v>5348</v>
      </c>
      <c r="J1521" s="178" t="s">
        <v>190</v>
      </c>
      <c r="K1521" s="183"/>
      <c r="L1521" s="184" t="s">
        <v>688</v>
      </c>
      <c r="M1521" s="184" t="s">
        <v>191</v>
      </c>
      <c r="N1521" s="185" t="s">
        <v>7237</v>
      </c>
      <c r="T1521" s="178"/>
    </row>
    <row r="1522" spans="1:20" s="185" customFormat="1" x14ac:dyDescent="0.4">
      <c r="A1522" s="178" t="s">
        <v>2336</v>
      </c>
      <c r="B1522" s="178"/>
      <c r="C1522" s="186">
        <v>91327089</v>
      </c>
      <c r="D1522" s="179">
        <v>45922</v>
      </c>
      <c r="E1522" s="180">
        <v>45966</v>
      </c>
      <c r="F1522" s="181">
        <v>167.28</v>
      </c>
      <c r="G1522" s="182" t="s">
        <v>4240</v>
      </c>
      <c r="H1522" s="178" t="s">
        <v>4260</v>
      </c>
      <c r="I1522" s="178" t="s">
        <v>5349</v>
      </c>
      <c r="J1522" s="178" t="s">
        <v>362</v>
      </c>
      <c r="K1522" s="183"/>
      <c r="L1522" s="184" t="s">
        <v>688</v>
      </c>
      <c r="M1522" s="184" t="s">
        <v>363</v>
      </c>
      <c r="N1522" s="185" t="s">
        <v>7238</v>
      </c>
      <c r="T1522" s="178"/>
    </row>
    <row r="1523" spans="1:20" s="185" customFormat="1" x14ac:dyDescent="0.4">
      <c r="A1523" s="178" t="s">
        <v>2336</v>
      </c>
      <c r="B1523" s="178"/>
      <c r="C1523" s="186">
        <v>91327089</v>
      </c>
      <c r="D1523" s="179">
        <v>45922</v>
      </c>
      <c r="E1523" s="180">
        <v>45966</v>
      </c>
      <c r="F1523" s="181">
        <v>167.28</v>
      </c>
      <c r="G1523" s="182" t="s">
        <v>4240</v>
      </c>
      <c r="H1523" s="178" t="s">
        <v>4260</v>
      </c>
      <c r="I1523" s="178" t="s">
        <v>5350</v>
      </c>
      <c r="J1523" s="178" t="s">
        <v>484</v>
      </c>
      <c r="K1523" s="183"/>
      <c r="L1523" s="184" t="s">
        <v>688</v>
      </c>
      <c r="M1523" s="184" t="s">
        <v>485</v>
      </c>
      <c r="N1523" s="185" t="s">
        <v>7239</v>
      </c>
      <c r="T1523" s="178"/>
    </row>
    <row r="1524" spans="1:20" s="185" customFormat="1" x14ac:dyDescent="0.4">
      <c r="A1524" s="178" t="s">
        <v>2336</v>
      </c>
      <c r="B1524" s="178"/>
      <c r="C1524" s="186">
        <v>91327089</v>
      </c>
      <c r="D1524" s="179">
        <v>45922</v>
      </c>
      <c r="E1524" s="180">
        <v>45966</v>
      </c>
      <c r="F1524" s="181">
        <v>167.28</v>
      </c>
      <c r="G1524" s="182" t="s">
        <v>4240</v>
      </c>
      <c r="H1524" s="178" t="s">
        <v>4260</v>
      </c>
      <c r="I1524" s="178" t="s">
        <v>5351</v>
      </c>
      <c r="J1524" s="178" t="s">
        <v>250</v>
      </c>
      <c r="K1524" s="183"/>
      <c r="L1524" s="184" t="s">
        <v>688</v>
      </c>
      <c r="M1524" s="184" t="s">
        <v>251</v>
      </c>
      <c r="N1524" s="185" t="s">
        <v>7240</v>
      </c>
      <c r="T1524" s="178"/>
    </row>
    <row r="1525" spans="1:20" s="185" customFormat="1" x14ac:dyDescent="0.4">
      <c r="A1525" s="178" t="s">
        <v>2336</v>
      </c>
      <c r="B1525" s="178"/>
      <c r="C1525" s="186">
        <v>91327089</v>
      </c>
      <c r="D1525" s="179">
        <v>45922</v>
      </c>
      <c r="E1525" s="180">
        <v>45966</v>
      </c>
      <c r="F1525" s="181">
        <v>167.28</v>
      </c>
      <c r="G1525" s="182" t="s">
        <v>4240</v>
      </c>
      <c r="H1525" s="178" t="s">
        <v>4260</v>
      </c>
      <c r="I1525" s="178" t="s">
        <v>5352</v>
      </c>
      <c r="J1525" s="178" t="s">
        <v>12</v>
      </c>
      <c r="K1525" s="183"/>
      <c r="L1525" s="184" t="s">
        <v>688</v>
      </c>
      <c r="M1525" s="184" t="s">
        <v>13</v>
      </c>
      <c r="N1525" s="185" t="s">
        <v>7241</v>
      </c>
      <c r="T1525" s="178"/>
    </row>
    <row r="1526" spans="1:20" s="185" customFormat="1" x14ac:dyDescent="0.4">
      <c r="A1526" s="178" t="s">
        <v>2336</v>
      </c>
      <c r="B1526" s="178"/>
      <c r="C1526" s="186">
        <v>91327089</v>
      </c>
      <c r="D1526" s="179">
        <v>45922</v>
      </c>
      <c r="E1526" s="180">
        <v>45966</v>
      </c>
      <c r="F1526" s="181">
        <v>167.28</v>
      </c>
      <c r="G1526" s="182" t="s">
        <v>4240</v>
      </c>
      <c r="H1526" s="178" t="s">
        <v>4260</v>
      </c>
      <c r="I1526" s="178" t="s">
        <v>5353</v>
      </c>
      <c r="J1526" s="178" t="s">
        <v>442</v>
      </c>
      <c r="K1526" s="183"/>
      <c r="L1526" s="184" t="s">
        <v>688</v>
      </c>
      <c r="M1526" s="184" t="s">
        <v>443</v>
      </c>
      <c r="N1526" s="185" t="s">
        <v>7242</v>
      </c>
      <c r="T1526" s="178"/>
    </row>
    <row r="1527" spans="1:20" s="185" customFormat="1" x14ac:dyDescent="0.4">
      <c r="A1527" s="178" t="s">
        <v>2336</v>
      </c>
      <c r="B1527" s="178"/>
      <c r="C1527" s="186">
        <v>91327089</v>
      </c>
      <c r="D1527" s="179">
        <v>45922</v>
      </c>
      <c r="E1527" s="180">
        <v>45966</v>
      </c>
      <c r="F1527" s="181">
        <v>167.28</v>
      </c>
      <c r="G1527" s="182" t="s">
        <v>4240</v>
      </c>
      <c r="H1527" s="178" t="s">
        <v>4260</v>
      </c>
      <c r="I1527" s="178" t="s">
        <v>5354</v>
      </c>
      <c r="J1527" s="178" t="s">
        <v>380</v>
      </c>
      <c r="K1527" s="183"/>
      <c r="L1527" s="184" t="s">
        <v>688</v>
      </c>
      <c r="M1527" s="184" t="s">
        <v>381</v>
      </c>
      <c r="N1527" s="185" t="s">
        <v>7243</v>
      </c>
      <c r="T1527" s="178"/>
    </row>
    <row r="1528" spans="1:20" s="185" customFormat="1" x14ac:dyDescent="0.4">
      <c r="A1528" s="178" t="s">
        <v>2336</v>
      </c>
      <c r="B1528" s="178"/>
      <c r="C1528" s="186">
        <v>91327089</v>
      </c>
      <c r="D1528" s="179">
        <v>45922</v>
      </c>
      <c r="E1528" s="180">
        <v>45966</v>
      </c>
      <c r="F1528" s="181">
        <v>167.28</v>
      </c>
      <c r="G1528" s="182" t="s">
        <v>4240</v>
      </c>
      <c r="H1528" s="178" t="s">
        <v>4260</v>
      </c>
      <c r="I1528" s="178" t="s">
        <v>5355</v>
      </c>
      <c r="J1528" s="178" t="s">
        <v>340</v>
      </c>
      <c r="K1528" s="183"/>
      <c r="L1528" s="184" t="s">
        <v>688</v>
      </c>
      <c r="M1528" s="184" t="s">
        <v>341</v>
      </c>
      <c r="N1528" s="185" t="s">
        <v>7244</v>
      </c>
      <c r="T1528" s="178"/>
    </row>
    <row r="1529" spans="1:20" s="185" customFormat="1" x14ac:dyDescent="0.4">
      <c r="A1529" s="178" t="s">
        <v>2336</v>
      </c>
      <c r="B1529" s="178"/>
      <c r="C1529" s="186">
        <v>91327089</v>
      </c>
      <c r="D1529" s="179">
        <v>45922</v>
      </c>
      <c r="E1529" s="180">
        <v>45966</v>
      </c>
      <c r="F1529" s="181">
        <v>167.28</v>
      </c>
      <c r="G1529" s="182" t="s">
        <v>4240</v>
      </c>
      <c r="H1529" s="178" t="s">
        <v>4260</v>
      </c>
      <c r="I1529" s="178" t="s">
        <v>5356</v>
      </c>
      <c r="J1529" s="178" t="s">
        <v>390</v>
      </c>
      <c r="K1529" s="183"/>
      <c r="L1529" s="184" t="s">
        <v>688</v>
      </c>
      <c r="M1529" s="184" t="s">
        <v>391</v>
      </c>
      <c r="N1529" s="185" t="s">
        <v>7245</v>
      </c>
      <c r="T1529" s="178"/>
    </row>
    <row r="1530" spans="1:20" s="185" customFormat="1" x14ac:dyDescent="0.4">
      <c r="A1530" s="178" t="s">
        <v>2336</v>
      </c>
      <c r="B1530" s="178"/>
      <c r="C1530" s="186">
        <v>91327089</v>
      </c>
      <c r="D1530" s="179">
        <v>45922</v>
      </c>
      <c r="E1530" s="180">
        <v>45966</v>
      </c>
      <c r="F1530" s="181">
        <v>167.28</v>
      </c>
      <c r="G1530" s="182" t="s">
        <v>4240</v>
      </c>
      <c r="H1530" s="178" t="s">
        <v>4260</v>
      </c>
      <c r="I1530" s="178" t="s">
        <v>5357</v>
      </c>
      <c r="J1530" s="178" t="s">
        <v>216</v>
      </c>
      <c r="K1530" s="183"/>
      <c r="L1530" s="184" t="s">
        <v>688</v>
      </c>
      <c r="M1530" s="184" t="s">
        <v>217</v>
      </c>
      <c r="N1530" s="185" t="s">
        <v>7246</v>
      </c>
      <c r="T1530" s="178"/>
    </row>
    <row r="1531" spans="1:20" s="185" customFormat="1" x14ac:dyDescent="0.4">
      <c r="A1531" s="178" t="s">
        <v>2336</v>
      </c>
      <c r="B1531" s="178"/>
      <c r="C1531" s="186">
        <v>91327089</v>
      </c>
      <c r="D1531" s="179">
        <v>45922</v>
      </c>
      <c r="E1531" s="180">
        <v>45966</v>
      </c>
      <c r="F1531" s="181">
        <v>167.28</v>
      </c>
      <c r="G1531" s="182" t="s">
        <v>4240</v>
      </c>
      <c r="H1531" s="178" t="s">
        <v>4260</v>
      </c>
      <c r="I1531" s="178" t="s">
        <v>5358</v>
      </c>
      <c r="J1531" s="178" t="s">
        <v>282</v>
      </c>
      <c r="K1531" s="183"/>
      <c r="L1531" s="184" t="s">
        <v>688</v>
      </c>
      <c r="M1531" s="184" t="s">
        <v>283</v>
      </c>
      <c r="N1531" s="185" t="s">
        <v>7247</v>
      </c>
      <c r="T1531" s="178"/>
    </row>
    <row r="1532" spans="1:20" s="185" customFormat="1" x14ac:dyDescent="0.4">
      <c r="A1532" s="178" t="s">
        <v>2336</v>
      </c>
      <c r="B1532" s="178"/>
      <c r="C1532" s="186">
        <v>91327089</v>
      </c>
      <c r="D1532" s="179">
        <v>45922</v>
      </c>
      <c r="E1532" s="180">
        <v>45966</v>
      </c>
      <c r="F1532" s="181">
        <v>167.28</v>
      </c>
      <c r="G1532" s="182" t="s">
        <v>4240</v>
      </c>
      <c r="H1532" s="178" t="s">
        <v>4260</v>
      </c>
      <c r="I1532" s="178" t="s">
        <v>5359</v>
      </c>
      <c r="J1532" s="178" t="s">
        <v>344</v>
      </c>
      <c r="K1532" s="183"/>
      <c r="L1532" s="184" t="s">
        <v>688</v>
      </c>
      <c r="M1532" s="184" t="s">
        <v>345</v>
      </c>
      <c r="N1532" s="185" t="s">
        <v>7248</v>
      </c>
      <c r="T1532" s="178"/>
    </row>
    <row r="1533" spans="1:20" s="185" customFormat="1" x14ac:dyDescent="0.4">
      <c r="A1533" s="178" t="s">
        <v>2336</v>
      </c>
      <c r="B1533" s="178"/>
      <c r="C1533" s="186">
        <v>91327089</v>
      </c>
      <c r="D1533" s="179">
        <v>45922</v>
      </c>
      <c r="E1533" s="180">
        <v>45966</v>
      </c>
      <c r="F1533" s="181">
        <v>167.28</v>
      </c>
      <c r="G1533" s="182" t="s">
        <v>4240</v>
      </c>
      <c r="H1533" s="178" t="s">
        <v>4260</v>
      </c>
      <c r="I1533" s="178" t="s">
        <v>5360</v>
      </c>
      <c r="J1533" s="178" t="s">
        <v>272</v>
      </c>
      <c r="K1533" s="183"/>
      <c r="L1533" s="184" t="s">
        <v>688</v>
      </c>
      <c r="M1533" s="184" t="s">
        <v>273</v>
      </c>
      <c r="N1533" s="185" t="s">
        <v>7249</v>
      </c>
      <c r="T1533" s="178"/>
    </row>
    <row r="1534" spans="1:20" s="185" customFormat="1" x14ac:dyDescent="0.4">
      <c r="A1534" s="178" t="s">
        <v>2336</v>
      </c>
      <c r="B1534" s="178"/>
      <c r="C1534" s="186">
        <v>91327089</v>
      </c>
      <c r="D1534" s="179">
        <v>45922</v>
      </c>
      <c r="E1534" s="180">
        <v>45966</v>
      </c>
      <c r="F1534" s="181">
        <v>167.28</v>
      </c>
      <c r="G1534" s="182" t="s">
        <v>4240</v>
      </c>
      <c r="H1534" s="178" t="s">
        <v>4260</v>
      </c>
      <c r="I1534" s="178" t="s">
        <v>5252</v>
      </c>
      <c r="J1534" s="178" t="s">
        <v>505</v>
      </c>
      <c r="K1534" s="183"/>
      <c r="L1534" s="184" t="s">
        <v>688</v>
      </c>
      <c r="M1534" s="184" t="s">
        <v>506</v>
      </c>
      <c r="N1534" s="185" t="s">
        <v>7250</v>
      </c>
      <c r="T1534" s="178"/>
    </row>
    <row r="1535" spans="1:20" s="185" customFormat="1" x14ac:dyDescent="0.4">
      <c r="A1535" s="178" t="s">
        <v>2336</v>
      </c>
      <c r="B1535" s="178"/>
      <c r="C1535" s="186">
        <v>91327089</v>
      </c>
      <c r="D1535" s="179">
        <v>45922</v>
      </c>
      <c r="E1535" s="180">
        <v>45966</v>
      </c>
      <c r="F1535" s="181">
        <v>167.28</v>
      </c>
      <c r="G1535" s="182" t="s">
        <v>4240</v>
      </c>
      <c r="H1535" s="178" t="s">
        <v>4260</v>
      </c>
      <c r="I1535" s="178" t="s">
        <v>5253</v>
      </c>
      <c r="J1535" s="178" t="s">
        <v>492</v>
      </c>
      <c r="K1535" s="183"/>
      <c r="L1535" s="184" t="s">
        <v>688</v>
      </c>
      <c r="M1535" s="184" t="s">
        <v>493</v>
      </c>
      <c r="N1535" s="185" t="s">
        <v>7251</v>
      </c>
      <c r="T1535" s="178"/>
    </row>
    <row r="1536" spans="1:20" s="185" customFormat="1" x14ac:dyDescent="0.4">
      <c r="A1536" s="178" t="s">
        <v>2336</v>
      </c>
      <c r="B1536" s="178"/>
      <c r="C1536" s="186">
        <v>91327089</v>
      </c>
      <c r="D1536" s="179">
        <v>45922</v>
      </c>
      <c r="E1536" s="180">
        <v>45966</v>
      </c>
      <c r="F1536" s="181">
        <v>167.28</v>
      </c>
      <c r="G1536" s="182" t="s">
        <v>4240</v>
      </c>
      <c r="H1536" s="178" t="s">
        <v>4260</v>
      </c>
      <c r="I1536" s="178" t="s">
        <v>5254</v>
      </c>
      <c r="J1536" s="178" t="s">
        <v>96</v>
      </c>
      <c r="K1536" s="183"/>
      <c r="L1536" s="184" t="s">
        <v>688</v>
      </c>
      <c r="M1536" s="184" t="s">
        <v>97</v>
      </c>
      <c r="N1536" s="185" t="s">
        <v>7252</v>
      </c>
      <c r="T1536" s="178"/>
    </row>
    <row r="1537" spans="1:20" s="185" customFormat="1" x14ac:dyDescent="0.4">
      <c r="A1537" s="178" t="s">
        <v>2336</v>
      </c>
      <c r="B1537" s="178"/>
      <c r="C1537" s="186">
        <v>91327089</v>
      </c>
      <c r="D1537" s="179">
        <v>45922</v>
      </c>
      <c r="E1537" s="180">
        <v>45966</v>
      </c>
      <c r="F1537" s="181">
        <v>167.28</v>
      </c>
      <c r="G1537" s="182" t="s">
        <v>4240</v>
      </c>
      <c r="H1537" s="178" t="s">
        <v>4260</v>
      </c>
      <c r="I1537" s="178" t="s">
        <v>5255</v>
      </c>
      <c r="J1537" s="178" t="s">
        <v>320</v>
      </c>
      <c r="K1537" s="183"/>
      <c r="L1537" s="184" t="s">
        <v>688</v>
      </c>
      <c r="M1537" s="184" t="s">
        <v>321</v>
      </c>
      <c r="N1537" s="185" t="s">
        <v>7253</v>
      </c>
      <c r="T1537" s="178"/>
    </row>
    <row r="1538" spans="1:20" s="185" customFormat="1" x14ac:dyDescent="0.4">
      <c r="A1538" s="178" t="s">
        <v>2336</v>
      </c>
      <c r="B1538" s="178"/>
      <c r="C1538" s="186">
        <v>91327089</v>
      </c>
      <c r="D1538" s="179">
        <v>45922</v>
      </c>
      <c r="E1538" s="180">
        <v>45966</v>
      </c>
      <c r="F1538" s="181">
        <v>167.28</v>
      </c>
      <c r="G1538" s="182" t="s">
        <v>4240</v>
      </c>
      <c r="H1538" s="178" t="s">
        <v>4260</v>
      </c>
      <c r="I1538" s="178" t="s">
        <v>5256</v>
      </c>
      <c r="J1538" s="178" t="s">
        <v>208</v>
      </c>
      <c r="K1538" s="183"/>
      <c r="L1538" s="184" t="s">
        <v>688</v>
      </c>
      <c r="M1538" s="184" t="s">
        <v>209</v>
      </c>
      <c r="N1538" s="185" t="s">
        <v>7254</v>
      </c>
      <c r="T1538" s="178"/>
    </row>
    <row r="1539" spans="1:20" s="185" customFormat="1" x14ac:dyDescent="0.4">
      <c r="A1539" s="178" t="s">
        <v>2336</v>
      </c>
      <c r="B1539" s="178"/>
      <c r="C1539" s="186">
        <v>91327089</v>
      </c>
      <c r="D1539" s="179">
        <v>45922</v>
      </c>
      <c r="E1539" s="180">
        <v>45966</v>
      </c>
      <c r="F1539" s="181">
        <v>167.28</v>
      </c>
      <c r="G1539" s="182" t="s">
        <v>4240</v>
      </c>
      <c r="H1539" s="178" t="s">
        <v>4260</v>
      </c>
      <c r="I1539" s="178" t="s">
        <v>5257</v>
      </c>
      <c r="J1539" s="178" t="s">
        <v>480</v>
      </c>
      <c r="K1539" s="183"/>
      <c r="L1539" s="184" t="s">
        <v>688</v>
      </c>
      <c r="M1539" s="184" t="s">
        <v>481</v>
      </c>
      <c r="N1539" s="185" t="s">
        <v>7255</v>
      </c>
      <c r="T1539" s="178"/>
    </row>
    <row r="1540" spans="1:20" s="185" customFormat="1" x14ac:dyDescent="0.4">
      <c r="A1540" s="178" t="s">
        <v>2336</v>
      </c>
      <c r="B1540" s="178"/>
      <c r="C1540" s="186">
        <v>91327089</v>
      </c>
      <c r="D1540" s="179">
        <v>45922</v>
      </c>
      <c r="E1540" s="180">
        <v>45966</v>
      </c>
      <c r="F1540" s="181">
        <v>167.28</v>
      </c>
      <c r="G1540" s="182" t="s">
        <v>4240</v>
      </c>
      <c r="H1540" s="178" t="s">
        <v>4260</v>
      </c>
      <c r="I1540" s="178" t="s">
        <v>5258</v>
      </c>
      <c r="J1540" s="178" t="s">
        <v>252</v>
      </c>
      <c r="K1540" s="183"/>
      <c r="L1540" s="184" t="s">
        <v>688</v>
      </c>
      <c r="M1540" s="184" t="s">
        <v>253</v>
      </c>
      <c r="N1540" s="185" t="s">
        <v>7256</v>
      </c>
      <c r="T1540" s="178"/>
    </row>
    <row r="1541" spans="1:20" s="185" customFormat="1" x14ac:dyDescent="0.4">
      <c r="A1541" s="178" t="s">
        <v>2336</v>
      </c>
      <c r="B1541" s="178"/>
      <c r="C1541" s="186">
        <v>91327089</v>
      </c>
      <c r="D1541" s="179">
        <v>45922</v>
      </c>
      <c r="E1541" s="180">
        <v>45966</v>
      </c>
      <c r="F1541" s="181">
        <v>250.92</v>
      </c>
      <c r="G1541" s="182" t="s">
        <v>4240</v>
      </c>
      <c r="H1541" s="178" t="s">
        <v>4260</v>
      </c>
      <c r="I1541" s="178" t="s">
        <v>5259</v>
      </c>
      <c r="J1541" s="178" t="s">
        <v>346</v>
      </c>
      <c r="K1541" s="183"/>
      <c r="L1541" s="184" t="s">
        <v>688</v>
      </c>
      <c r="M1541" s="184" t="s">
        <v>347</v>
      </c>
      <c r="N1541" s="185" t="s">
        <v>7257</v>
      </c>
      <c r="T1541" s="178"/>
    </row>
    <row r="1542" spans="1:20" s="185" customFormat="1" x14ac:dyDescent="0.4">
      <c r="A1542" s="178" t="s">
        <v>2336</v>
      </c>
      <c r="B1542" s="178"/>
      <c r="C1542" s="186">
        <v>91327089</v>
      </c>
      <c r="D1542" s="179">
        <v>45922</v>
      </c>
      <c r="E1542" s="180">
        <v>45966</v>
      </c>
      <c r="F1542" s="181">
        <v>167.28</v>
      </c>
      <c r="G1542" s="182" t="s">
        <v>4240</v>
      </c>
      <c r="H1542" s="178" t="s">
        <v>4260</v>
      </c>
      <c r="I1542" s="178" t="s">
        <v>5260</v>
      </c>
      <c r="J1542" s="178" t="s">
        <v>350</v>
      </c>
      <c r="K1542" s="183"/>
      <c r="L1542" s="184" t="s">
        <v>688</v>
      </c>
      <c r="M1542" s="184" t="s">
        <v>351</v>
      </c>
      <c r="N1542" s="185" t="s">
        <v>7258</v>
      </c>
      <c r="T1542" s="178"/>
    </row>
    <row r="1543" spans="1:20" s="185" customFormat="1" x14ac:dyDescent="0.4">
      <c r="A1543" s="178" t="s">
        <v>2336</v>
      </c>
      <c r="B1543" s="178"/>
      <c r="C1543" s="186">
        <v>91327089</v>
      </c>
      <c r="D1543" s="179">
        <v>45922</v>
      </c>
      <c r="E1543" s="180">
        <v>45966</v>
      </c>
      <c r="F1543" s="181">
        <v>167.28</v>
      </c>
      <c r="G1543" s="182" t="s">
        <v>4240</v>
      </c>
      <c r="H1543" s="178" t="s">
        <v>4260</v>
      </c>
      <c r="I1543" s="178" t="s">
        <v>5261</v>
      </c>
      <c r="J1543" s="178" t="s">
        <v>348</v>
      </c>
      <c r="K1543" s="183"/>
      <c r="L1543" s="184" t="s">
        <v>688</v>
      </c>
      <c r="M1543" s="184" t="s">
        <v>349</v>
      </c>
      <c r="N1543" s="185" t="s">
        <v>7259</v>
      </c>
      <c r="T1543" s="178"/>
    </row>
    <row r="1544" spans="1:20" s="185" customFormat="1" x14ac:dyDescent="0.4">
      <c r="A1544" s="178" t="s">
        <v>2336</v>
      </c>
      <c r="B1544" s="178"/>
      <c r="C1544" s="186">
        <v>91327089</v>
      </c>
      <c r="D1544" s="179">
        <v>45922</v>
      </c>
      <c r="E1544" s="180">
        <v>45966</v>
      </c>
      <c r="F1544" s="181">
        <v>167.28</v>
      </c>
      <c r="G1544" s="182" t="s">
        <v>4240</v>
      </c>
      <c r="H1544" s="178" t="s">
        <v>4260</v>
      </c>
      <c r="I1544" s="178" t="s">
        <v>5262</v>
      </c>
      <c r="J1544" s="178" t="s">
        <v>366</v>
      </c>
      <c r="K1544" s="183"/>
      <c r="L1544" s="184" t="s">
        <v>688</v>
      </c>
      <c r="M1544" s="184" t="s">
        <v>367</v>
      </c>
      <c r="N1544" s="185" t="s">
        <v>7260</v>
      </c>
      <c r="T1544" s="178"/>
    </row>
    <row r="1545" spans="1:20" s="185" customFormat="1" x14ac:dyDescent="0.4">
      <c r="A1545" s="178" t="s">
        <v>2336</v>
      </c>
      <c r="B1545" s="178"/>
      <c r="C1545" s="186">
        <v>91327089</v>
      </c>
      <c r="D1545" s="179">
        <v>45922</v>
      </c>
      <c r="E1545" s="180">
        <v>45966</v>
      </c>
      <c r="F1545" s="181">
        <v>167.28</v>
      </c>
      <c r="G1545" s="182" t="s">
        <v>4240</v>
      </c>
      <c r="H1545" s="178" t="s">
        <v>4260</v>
      </c>
      <c r="I1545" s="178" t="s">
        <v>5263</v>
      </c>
      <c r="J1545" s="178" t="s">
        <v>220</v>
      </c>
      <c r="K1545" s="183"/>
      <c r="L1545" s="184" t="s">
        <v>688</v>
      </c>
      <c r="M1545" s="184" t="s">
        <v>221</v>
      </c>
      <c r="T1545" s="178"/>
    </row>
    <row r="1546" spans="1:20" s="185" customFormat="1" x14ac:dyDescent="0.4">
      <c r="A1546" s="178" t="s">
        <v>2336</v>
      </c>
      <c r="B1546" s="178"/>
      <c r="C1546" s="186">
        <v>91327089</v>
      </c>
      <c r="D1546" s="179">
        <v>45922</v>
      </c>
      <c r="E1546" s="180">
        <v>45966</v>
      </c>
      <c r="F1546" s="181">
        <v>167.28</v>
      </c>
      <c r="G1546" s="182" t="s">
        <v>4240</v>
      </c>
      <c r="H1546" s="178" t="s">
        <v>4260</v>
      </c>
      <c r="I1546" s="178" t="s">
        <v>5264</v>
      </c>
      <c r="J1546" s="178" t="s">
        <v>342</v>
      </c>
      <c r="K1546" s="183"/>
      <c r="L1546" s="184" t="s">
        <v>688</v>
      </c>
      <c r="M1546" s="184" t="s">
        <v>343</v>
      </c>
      <c r="N1546" s="185" t="s">
        <v>7261</v>
      </c>
      <c r="T1546" s="178"/>
    </row>
    <row r="1547" spans="1:20" s="185" customFormat="1" x14ac:dyDescent="0.4">
      <c r="A1547" s="178" t="s">
        <v>2336</v>
      </c>
      <c r="B1547" s="178"/>
      <c r="C1547" s="186">
        <v>91327089</v>
      </c>
      <c r="D1547" s="179">
        <v>45922</v>
      </c>
      <c r="E1547" s="180">
        <v>45966</v>
      </c>
      <c r="F1547" s="181">
        <v>167.28</v>
      </c>
      <c r="G1547" s="182" t="s">
        <v>4240</v>
      </c>
      <c r="H1547" s="178" t="s">
        <v>4260</v>
      </c>
      <c r="I1547" s="178" t="s">
        <v>5237</v>
      </c>
      <c r="J1547" s="178" t="s">
        <v>160</v>
      </c>
      <c r="K1547" s="183"/>
      <c r="L1547" s="184" t="s">
        <v>688</v>
      </c>
      <c r="M1547" s="184" t="s">
        <v>161</v>
      </c>
      <c r="N1547" s="185" t="s">
        <v>7262</v>
      </c>
      <c r="T1547" s="178"/>
    </row>
    <row r="1548" spans="1:20" s="185" customFormat="1" x14ac:dyDescent="0.4">
      <c r="A1548" s="178" t="s">
        <v>2336</v>
      </c>
      <c r="B1548" s="178"/>
      <c r="C1548" s="186">
        <v>91327089</v>
      </c>
      <c r="D1548" s="179">
        <v>45922</v>
      </c>
      <c r="E1548" s="180">
        <v>45966</v>
      </c>
      <c r="F1548" s="181">
        <v>418.2</v>
      </c>
      <c r="G1548" s="182" t="s">
        <v>4240</v>
      </c>
      <c r="H1548" s="178" t="s">
        <v>4260</v>
      </c>
      <c r="I1548" s="178" t="s">
        <v>5238</v>
      </c>
      <c r="J1548" s="178" t="s">
        <v>150</v>
      </c>
      <c r="K1548" s="183"/>
      <c r="L1548" s="184" t="s">
        <v>688</v>
      </c>
      <c r="M1548" s="184" t="s">
        <v>151</v>
      </c>
      <c r="N1548" s="185" t="s">
        <v>7263</v>
      </c>
      <c r="T1548" s="178"/>
    </row>
    <row r="1549" spans="1:20" s="185" customFormat="1" x14ac:dyDescent="0.4">
      <c r="A1549" s="178" t="s">
        <v>2336</v>
      </c>
      <c r="B1549" s="178"/>
      <c r="C1549" s="186">
        <v>91327089</v>
      </c>
      <c r="D1549" s="179">
        <v>45922</v>
      </c>
      <c r="E1549" s="180">
        <v>45966</v>
      </c>
      <c r="F1549" s="181">
        <v>167.28</v>
      </c>
      <c r="G1549" s="182" t="s">
        <v>4240</v>
      </c>
      <c r="H1549" s="178" t="s">
        <v>4260</v>
      </c>
      <c r="I1549" s="178" t="s">
        <v>5239</v>
      </c>
      <c r="J1549" s="178" t="s">
        <v>18</v>
      </c>
      <c r="K1549" s="183"/>
      <c r="L1549" s="184" t="s">
        <v>688</v>
      </c>
      <c r="M1549" s="184" t="s">
        <v>19</v>
      </c>
      <c r="N1549" s="185" t="s">
        <v>7264</v>
      </c>
      <c r="T1549" s="178"/>
    </row>
    <row r="1550" spans="1:20" s="185" customFormat="1" x14ac:dyDescent="0.4">
      <c r="A1550" s="178" t="s">
        <v>2336</v>
      </c>
      <c r="B1550" s="178"/>
      <c r="C1550" s="186">
        <v>91327089</v>
      </c>
      <c r="D1550" s="179">
        <v>45922</v>
      </c>
      <c r="E1550" s="180">
        <v>45966</v>
      </c>
      <c r="F1550" s="181">
        <v>167.28</v>
      </c>
      <c r="G1550" s="182" t="s">
        <v>4240</v>
      </c>
      <c r="H1550" s="178" t="s">
        <v>4260</v>
      </c>
      <c r="I1550" s="178" t="s">
        <v>5240</v>
      </c>
      <c r="J1550" s="178" t="s">
        <v>98</v>
      </c>
      <c r="K1550" s="183"/>
      <c r="L1550" s="184" t="s">
        <v>688</v>
      </c>
      <c r="M1550" s="184" t="s">
        <v>99</v>
      </c>
      <c r="N1550" s="185" t="s">
        <v>7265</v>
      </c>
      <c r="T1550" s="178"/>
    </row>
    <row r="1551" spans="1:20" s="185" customFormat="1" x14ac:dyDescent="0.4">
      <c r="A1551" s="178" t="s">
        <v>2336</v>
      </c>
      <c r="B1551" s="178"/>
      <c r="C1551" s="186">
        <v>91327089</v>
      </c>
      <c r="D1551" s="179">
        <v>45922</v>
      </c>
      <c r="E1551" s="180">
        <v>45966</v>
      </c>
      <c r="F1551" s="181">
        <v>167.28</v>
      </c>
      <c r="G1551" s="182" t="s">
        <v>4240</v>
      </c>
      <c r="H1551" s="178" t="s">
        <v>4260</v>
      </c>
      <c r="I1551" s="178" t="s">
        <v>5241</v>
      </c>
      <c r="J1551" s="178" t="s">
        <v>426</v>
      </c>
      <c r="K1551" s="183"/>
      <c r="L1551" s="184" t="s">
        <v>688</v>
      </c>
      <c r="M1551" s="184" t="s">
        <v>427</v>
      </c>
      <c r="N1551" s="185" t="s">
        <v>7266</v>
      </c>
      <c r="T1551" s="178"/>
    </row>
    <row r="1552" spans="1:20" s="185" customFormat="1" x14ac:dyDescent="0.4">
      <c r="A1552" s="178" t="s">
        <v>2336</v>
      </c>
      <c r="B1552" s="178"/>
      <c r="C1552" s="186">
        <v>91327089</v>
      </c>
      <c r="D1552" s="179">
        <v>45922</v>
      </c>
      <c r="E1552" s="180">
        <v>45966</v>
      </c>
      <c r="F1552" s="181">
        <v>167.28</v>
      </c>
      <c r="G1552" s="182" t="s">
        <v>4240</v>
      </c>
      <c r="H1552" s="178" t="s">
        <v>4260</v>
      </c>
      <c r="I1552" s="178" t="s">
        <v>5242</v>
      </c>
      <c r="J1552" s="178" t="s">
        <v>394</v>
      </c>
      <c r="K1552" s="183"/>
      <c r="L1552" s="184" t="s">
        <v>688</v>
      </c>
      <c r="M1552" s="184" t="s">
        <v>395</v>
      </c>
      <c r="N1552" s="185" t="s">
        <v>7267</v>
      </c>
      <c r="T1552" s="178"/>
    </row>
    <row r="1553" spans="1:20" s="185" customFormat="1" x14ac:dyDescent="0.4">
      <c r="A1553" s="178" t="s">
        <v>2336</v>
      </c>
      <c r="B1553" s="178"/>
      <c r="C1553" s="186">
        <v>91327089</v>
      </c>
      <c r="D1553" s="179">
        <v>45922</v>
      </c>
      <c r="E1553" s="180">
        <v>45966</v>
      </c>
      <c r="F1553" s="181">
        <v>167.28</v>
      </c>
      <c r="G1553" s="182" t="s">
        <v>4240</v>
      </c>
      <c r="H1553" s="178" t="s">
        <v>4260</v>
      </c>
      <c r="I1553" s="178" t="s">
        <v>5243</v>
      </c>
      <c r="J1553" s="178" t="s">
        <v>156</v>
      </c>
      <c r="K1553" s="183"/>
      <c r="L1553" s="184" t="s">
        <v>688</v>
      </c>
      <c r="M1553" s="184" t="s">
        <v>157</v>
      </c>
      <c r="N1553" s="185" t="s">
        <v>7268</v>
      </c>
      <c r="T1553" s="178"/>
    </row>
    <row r="1554" spans="1:20" s="185" customFormat="1" x14ac:dyDescent="0.4">
      <c r="A1554" s="178" t="s">
        <v>2336</v>
      </c>
      <c r="B1554" s="178"/>
      <c r="C1554" s="186">
        <v>91327089</v>
      </c>
      <c r="D1554" s="179">
        <v>45922</v>
      </c>
      <c r="E1554" s="180">
        <v>45966</v>
      </c>
      <c r="F1554" s="181">
        <v>167.28</v>
      </c>
      <c r="G1554" s="182" t="s">
        <v>4240</v>
      </c>
      <c r="H1554" s="178" t="s">
        <v>4260</v>
      </c>
      <c r="I1554" s="178" t="s">
        <v>5244</v>
      </c>
      <c r="J1554" s="178" t="s">
        <v>186</v>
      </c>
      <c r="K1554" s="183"/>
      <c r="L1554" s="184" t="s">
        <v>688</v>
      </c>
      <c r="M1554" s="184" t="s">
        <v>187</v>
      </c>
      <c r="N1554" s="185" t="s">
        <v>7269</v>
      </c>
      <c r="T1554" s="178"/>
    </row>
    <row r="1555" spans="1:20" s="185" customFormat="1" x14ac:dyDescent="0.4">
      <c r="A1555" s="178" t="s">
        <v>2336</v>
      </c>
      <c r="B1555" s="178"/>
      <c r="C1555" s="186">
        <v>91327089</v>
      </c>
      <c r="D1555" s="179">
        <v>45922</v>
      </c>
      <c r="E1555" s="180">
        <v>45966</v>
      </c>
      <c r="F1555" s="181">
        <v>167.28</v>
      </c>
      <c r="G1555" s="182" t="s">
        <v>4240</v>
      </c>
      <c r="H1555" s="178" t="s">
        <v>4260</v>
      </c>
      <c r="I1555" s="178" t="s">
        <v>5245</v>
      </c>
      <c r="J1555" s="178" t="s">
        <v>412</v>
      </c>
      <c r="K1555" s="183"/>
      <c r="L1555" s="184" t="s">
        <v>688</v>
      </c>
      <c r="M1555" s="184" t="s">
        <v>413</v>
      </c>
      <c r="N1555" s="185" t="s">
        <v>7270</v>
      </c>
      <c r="T1555" s="178"/>
    </row>
    <row r="1556" spans="1:20" s="185" customFormat="1" x14ac:dyDescent="0.4">
      <c r="A1556" s="178" t="s">
        <v>2336</v>
      </c>
      <c r="B1556" s="178"/>
      <c r="C1556" s="186">
        <v>91327089</v>
      </c>
      <c r="D1556" s="179">
        <v>45922</v>
      </c>
      <c r="E1556" s="180">
        <v>45966</v>
      </c>
      <c r="F1556" s="181">
        <v>167.28</v>
      </c>
      <c r="G1556" s="182" t="s">
        <v>4240</v>
      </c>
      <c r="H1556" s="178" t="s">
        <v>4260</v>
      </c>
      <c r="I1556" s="178" t="s">
        <v>5246</v>
      </c>
      <c r="J1556" s="178" t="s">
        <v>274</v>
      </c>
      <c r="K1556" s="183"/>
      <c r="L1556" s="184" t="s">
        <v>688</v>
      </c>
      <c r="M1556" s="184" t="s">
        <v>275</v>
      </c>
      <c r="N1556" s="185" t="s">
        <v>7271</v>
      </c>
      <c r="T1556" s="178"/>
    </row>
    <row r="1557" spans="1:20" s="185" customFormat="1" x14ac:dyDescent="0.4">
      <c r="A1557" s="178" t="s">
        <v>2336</v>
      </c>
      <c r="B1557" s="178"/>
      <c r="C1557" s="186">
        <v>91327089</v>
      </c>
      <c r="D1557" s="179">
        <v>45922</v>
      </c>
      <c r="E1557" s="180">
        <v>45966</v>
      </c>
      <c r="F1557" s="181">
        <v>167.28</v>
      </c>
      <c r="G1557" s="182" t="s">
        <v>4240</v>
      </c>
      <c r="H1557" s="178" t="s">
        <v>4260</v>
      </c>
      <c r="I1557" s="178" t="s">
        <v>5247</v>
      </c>
      <c r="J1557" s="178" t="s">
        <v>88</v>
      </c>
      <c r="K1557" s="183"/>
      <c r="L1557" s="184" t="s">
        <v>688</v>
      </c>
      <c r="M1557" s="184" t="s">
        <v>89</v>
      </c>
      <c r="N1557" s="185" t="s">
        <v>7272</v>
      </c>
      <c r="T1557" s="178"/>
    </row>
    <row r="1558" spans="1:20" s="185" customFormat="1" x14ac:dyDescent="0.4">
      <c r="A1558" s="178" t="s">
        <v>2336</v>
      </c>
      <c r="B1558" s="178"/>
      <c r="C1558" s="186">
        <v>91327089</v>
      </c>
      <c r="D1558" s="179">
        <v>45922</v>
      </c>
      <c r="E1558" s="180">
        <v>45966</v>
      </c>
      <c r="F1558" s="181">
        <v>167.28</v>
      </c>
      <c r="G1558" s="182" t="s">
        <v>4240</v>
      </c>
      <c r="H1558" s="178" t="s">
        <v>4260</v>
      </c>
      <c r="I1558" s="178" t="s">
        <v>5248</v>
      </c>
      <c r="J1558" s="178" t="s">
        <v>276</v>
      </c>
      <c r="K1558" s="183"/>
      <c r="L1558" s="184" t="s">
        <v>688</v>
      </c>
      <c r="M1558" s="184" t="s">
        <v>277</v>
      </c>
      <c r="N1558" s="185" t="s">
        <v>7273</v>
      </c>
      <c r="T1558" s="178"/>
    </row>
    <row r="1559" spans="1:20" s="185" customFormat="1" x14ac:dyDescent="0.4">
      <c r="A1559" s="178" t="s">
        <v>2336</v>
      </c>
      <c r="B1559" s="178"/>
      <c r="C1559" s="186">
        <v>91327089</v>
      </c>
      <c r="D1559" s="179">
        <v>45922</v>
      </c>
      <c r="E1559" s="180">
        <v>45966</v>
      </c>
      <c r="F1559" s="181">
        <v>167.28</v>
      </c>
      <c r="G1559" s="182" t="s">
        <v>4240</v>
      </c>
      <c r="H1559" s="178" t="s">
        <v>4260</v>
      </c>
      <c r="I1559" s="178" t="s">
        <v>5249</v>
      </c>
      <c r="J1559" s="178" t="s">
        <v>396</v>
      </c>
      <c r="K1559" s="183"/>
      <c r="L1559" s="184" t="s">
        <v>688</v>
      </c>
      <c r="M1559" s="184" t="s">
        <v>397</v>
      </c>
      <c r="N1559" s="185" t="s">
        <v>7274</v>
      </c>
      <c r="T1559" s="178"/>
    </row>
    <row r="1560" spans="1:20" s="185" customFormat="1" x14ac:dyDescent="0.4">
      <c r="A1560" s="178" t="s">
        <v>2336</v>
      </c>
      <c r="B1560" s="178"/>
      <c r="C1560" s="186">
        <v>91327089</v>
      </c>
      <c r="D1560" s="179">
        <v>45922</v>
      </c>
      <c r="E1560" s="180">
        <v>45966</v>
      </c>
      <c r="F1560" s="181">
        <v>167.28</v>
      </c>
      <c r="G1560" s="182" t="s">
        <v>4240</v>
      </c>
      <c r="H1560" s="178" t="s">
        <v>4260</v>
      </c>
      <c r="I1560" s="178" t="s">
        <v>5250</v>
      </c>
      <c r="J1560" s="178" t="s">
        <v>158</v>
      </c>
      <c r="K1560" s="183"/>
      <c r="L1560" s="184" t="s">
        <v>688</v>
      </c>
      <c r="M1560" s="184" t="s">
        <v>159</v>
      </c>
      <c r="N1560" s="185" t="s">
        <v>7275</v>
      </c>
      <c r="T1560" s="178"/>
    </row>
    <row r="1561" spans="1:20" s="185" customFormat="1" x14ac:dyDescent="0.4">
      <c r="A1561" s="178" t="s">
        <v>2336</v>
      </c>
      <c r="B1561" s="178"/>
      <c r="C1561" s="186">
        <v>91327089</v>
      </c>
      <c r="D1561" s="179">
        <v>45922</v>
      </c>
      <c r="E1561" s="180">
        <v>45966</v>
      </c>
      <c r="F1561" s="181">
        <v>167.28</v>
      </c>
      <c r="G1561" s="182" t="s">
        <v>4240</v>
      </c>
      <c r="H1561" s="178" t="s">
        <v>4260</v>
      </c>
      <c r="I1561" s="178" t="s">
        <v>5361</v>
      </c>
      <c r="J1561" s="178" t="s">
        <v>462</v>
      </c>
      <c r="K1561" s="183"/>
      <c r="L1561" s="184" t="s">
        <v>688</v>
      </c>
      <c r="M1561" s="184" t="s">
        <v>463</v>
      </c>
      <c r="N1561" s="185" t="s">
        <v>7276</v>
      </c>
      <c r="T1561" s="178"/>
    </row>
    <row r="1562" spans="1:20" s="185" customFormat="1" x14ac:dyDescent="0.4">
      <c r="A1562" s="178" t="s">
        <v>2336</v>
      </c>
      <c r="B1562" s="178"/>
      <c r="C1562" s="186">
        <v>91327089</v>
      </c>
      <c r="D1562" s="179">
        <v>45922</v>
      </c>
      <c r="E1562" s="180">
        <v>45966</v>
      </c>
      <c r="F1562" s="181">
        <v>167.28</v>
      </c>
      <c r="G1562" s="182" t="s">
        <v>4240</v>
      </c>
      <c r="H1562" s="178" t="s">
        <v>4260</v>
      </c>
      <c r="I1562" s="178" t="s">
        <v>5362</v>
      </c>
      <c r="J1562" s="178" t="s">
        <v>444</v>
      </c>
      <c r="K1562" s="183"/>
      <c r="L1562" s="184" t="s">
        <v>688</v>
      </c>
      <c r="M1562" s="184" t="s">
        <v>445</v>
      </c>
      <c r="N1562" s="185" t="s">
        <v>7277</v>
      </c>
      <c r="T1562" s="178"/>
    </row>
    <row r="1563" spans="1:20" s="185" customFormat="1" x14ac:dyDescent="0.4">
      <c r="A1563" s="178" t="s">
        <v>2336</v>
      </c>
      <c r="B1563" s="178"/>
      <c r="C1563" s="186">
        <v>91327089</v>
      </c>
      <c r="D1563" s="179">
        <v>45922</v>
      </c>
      <c r="E1563" s="180">
        <v>45966</v>
      </c>
      <c r="F1563" s="181">
        <v>167.28</v>
      </c>
      <c r="G1563" s="182" t="s">
        <v>4240</v>
      </c>
      <c r="H1563" s="178" t="s">
        <v>4260</v>
      </c>
      <c r="I1563" s="178" t="s">
        <v>5363</v>
      </c>
      <c r="J1563" s="178" t="s">
        <v>74</v>
      </c>
      <c r="K1563" s="183"/>
      <c r="L1563" s="184" t="s">
        <v>688</v>
      </c>
      <c r="M1563" s="184" t="s">
        <v>75</v>
      </c>
      <c r="N1563" s="185" t="s">
        <v>7278</v>
      </c>
      <c r="T1563" s="178"/>
    </row>
    <row r="1564" spans="1:20" s="185" customFormat="1" x14ac:dyDescent="0.4">
      <c r="A1564" s="178" t="s">
        <v>2336</v>
      </c>
      <c r="B1564" s="178"/>
      <c r="C1564" s="186">
        <v>91327089</v>
      </c>
      <c r="D1564" s="179">
        <v>45922</v>
      </c>
      <c r="E1564" s="180">
        <v>45966</v>
      </c>
      <c r="F1564" s="181">
        <v>167.28</v>
      </c>
      <c r="G1564" s="182" t="s">
        <v>4240</v>
      </c>
      <c r="H1564" s="178" t="s">
        <v>4260</v>
      </c>
      <c r="I1564" s="178" t="s">
        <v>5364</v>
      </c>
      <c r="J1564" s="178" t="s">
        <v>238</v>
      </c>
      <c r="K1564" s="183"/>
      <c r="L1564" s="184" t="s">
        <v>688</v>
      </c>
      <c r="M1564" s="184" t="s">
        <v>239</v>
      </c>
      <c r="N1564" s="185" t="s">
        <v>7279</v>
      </c>
      <c r="T1564" s="178"/>
    </row>
    <row r="1565" spans="1:20" s="185" customFormat="1" x14ac:dyDescent="0.4">
      <c r="A1565" s="178" t="s">
        <v>2336</v>
      </c>
      <c r="B1565" s="178"/>
      <c r="C1565" s="186">
        <v>91327089</v>
      </c>
      <c r="D1565" s="179">
        <v>45922</v>
      </c>
      <c r="E1565" s="180">
        <v>45966</v>
      </c>
      <c r="F1565" s="181">
        <v>167.28</v>
      </c>
      <c r="G1565" s="182" t="s">
        <v>4240</v>
      </c>
      <c r="H1565" s="178" t="s">
        <v>4260</v>
      </c>
      <c r="I1565" s="178" t="s">
        <v>5365</v>
      </c>
      <c r="J1565" s="178" t="s">
        <v>418</v>
      </c>
      <c r="K1565" s="183"/>
      <c r="L1565" s="184" t="s">
        <v>688</v>
      </c>
      <c r="M1565" s="184" t="s">
        <v>419</v>
      </c>
      <c r="N1565" s="185" t="s">
        <v>7280</v>
      </c>
      <c r="T1565" s="178"/>
    </row>
    <row r="1566" spans="1:20" s="185" customFormat="1" x14ac:dyDescent="0.4">
      <c r="A1566" s="178" t="s">
        <v>2336</v>
      </c>
      <c r="B1566" s="178"/>
      <c r="C1566" s="186">
        <v>91327089</v>
      </c>
      <c r="D1566" s="179">
        <v>45922</v>
      </c>
      <c r="E1566" s="180">
        <v>45966</v>
      </c>
      <c r="F1566" s="181">
        <v>167.28</v>
      </c>
      <c r="G1566" s="182" t="s">
        <v>4240</v>
      </c>
      <c r="H1566" s="178" t="s">
        <v>4260</v>
      </c>
      <c r="I1566" s="178" t="s">
        <v>5366</v>
      </c>
      <c r="J1566" s="178" t="s">
        <v>152</v>
      </c>
      <c r="K1566" s="183"/>
      <c r="L1566" s="184" t="s">
        <v>688</v>
      </c>
      <c r="M1566" s="184" t="s">
        <v>153</v>
      </c>
      <c r="N1566" s="185" t="s">
        <v>7281</v>
      </c>
      <c r="T1566" s="178"/>
    </row>
    <row r="1567" spans="1:20" s="185" customFormat="1" x14ac:dyDescent="0.4">
      <c r="A1567" s="178" t="s">
        <v>2336</v>
      </c>
      <c r="B1567" s="178"/>
      <c r="C1567" s="186">
        <v>91327089</v>
      </c>
      <c r="D1567" s="179">
        <v>45922</v>
      </c>
      <c r="E1567" s="180">
        <v>45966</v>
      </c>
      <c r="F1567" s="181">
        <v>167.28</v>
      </c>
      <c r="G1567" s="182" t="s">
        <v>4240</v>
      </c>
      <c r="H1567" s="178" t="s">
        <v>4260</v>
      </c>
      <c r="I1567" s="178" t="s">
        <v>5367</v>
      </c>
      <c r="J1567" s="178" t="s">
        <v>472</v>
      </c>
      <c r="K1567" s="183"/>
      <c r="L1567" s="184" t="s">
        <v>688</v>
      </c>
      <c r="M1567" s="184" t="s">
        <v>473</v>
      </c>
      <c r="N1567" s="185" t="s">
        <v>7282</v>
      </c>
      <c r="T1567" s="178"/>
    </row>
    <row r="1568" spans="1:20" s="185" customFormat="1" x14ac:dyDescent="0.4">
      <c r="A1568" s="178" t="s">
        <v>2336</v>
      </c>
      <c r="B1568" s="178"/>
      <c r="C1568" s="186">
        <v>91327089</v>
      </c>
      <c r="D1568" s="179">
        <v>45922</v>
      </c>
      <c r="E1568" s="180">
        <v>45966</v>
      </c>
      <c r="F1568" s="181">
        <v>167.28</v>
      </c>
      <c r="G1568" s="182" t="s">
        <v>4240</v>
      </c>
      <c r="H1568" s="178" t="s">
        <v>4260</v>
      </c>
      <c r="I1568" s="178" t="s">
        <v>5368</v>
      </c>
      <c r="J1568" s="178" t="s">
        <v>146</v>
      </c>
      <c r="K1568" s="183"/>
      <c r="L1568" s="184" t="s">
        <v>688</v>
      </c>
      <c r="M1568" s="184" t="s">
        <v>147</v>
      </c>
      <c r="N1568" s="185" t="s">
        <v>7283</v>
      </c>
      <c r="T1568" s="178"/>
    </row>
    <row r="1569" spans="1:20" s="185" customFormat="1" x14ac:dyDescent="0.4">
      <c r="A1569" s="178" t="s">
        <v>2336</v>
      </c>
      <c r="B1569" s="178"/>
      <c r="C1569" s="186">
        <v>91327089</v>
      </c>
      <c r="D1569" s="179">
        <v>45922</v>
      </c>
      <c r="E1569" s="180">
        <v>45966</v>
      </c>
      <c r="F1569" s="181">
        <v>167.28</v>
      </c>
      <c r="G1569" s="182" t="s">
        <v>4240</v>
      </c>
      <c r="H1569" s="178" t="s">
        <v>4260</v>
      </c>
      <c r="I1569" s="178" t="s">
        <v>5369</v>
      </c>
      <c r="J1569" s="178" t="s">
        <v>16</v>
      </c>
      <c r="K1569" s="183"/>
      <c r="L1569" s="184" t="s">
        <v>688</v>
      </c>
      <c r="M1569" s="184" t="s">
        <v>17</v>
      </c>
      <c r="N1569" s="185" t="s">
        <v>7284</v>
      </c>
      <c r="T1569" s="178"/>
    </row>
    <row r="1570" spans="1:20" s="185" customFormat="1" x14ac:dyDescent="0.4">
      <c r="A1570" s="178" t="s">
        <v>2336</v>
      </c>
      <c r="B1570" s="178"/>
      <c r="C1570" s="186">
        <v>91327089</v>
      </c>
      <c r="D1570" s="179">
        <v>45922</v>
      </c>
      <c r="E1570" s="180">
        <v>45966</v>
      </c>
      <c r="F1570" s="181">
        <v>167.28</v>
      </c>
      <c r="G1570" s="182" t="s">
        <v>4240</v>
      </c>
      <c r="H1570" s="178" t="s">
        <v>4260</v>
      </c>
      <c r="I1570" s="178" t="s">
        <v>5370</v>
      </c>
      <c r="J1570" s="178" t="s">
        <v>288</v>
      </c>
      <c r="K1570" s="183"/>
      <c r="L1570" s="184" t="s">
        <v>688</v>
      </c>
      <c r="M1570" s="184" t="s">
        <v>289</v>
      </c>
      <c r="N1570" s="185" t="s">
        <v>7285</v>
      </c>
      <c r="T1570" s="178"/>
    </row>
    <row r="1571" spans="1:20" s="185" customFormat="1" x14ac:dyDescent="0.4">
      <c r="A1571" s="178" t="s">
        <v>2336</v>
      </c>
      <c r="B1571" s="178"/>
      <c r="C1571" s="186">
        <v>91327089</v>
      </c>
      <c r="D1571" s="179">
        <v>45922</v>
      </c>
      <c r="E1571" s="180">
        <v>45966</v>
      </c>
      <c r="F1571" s="181">
        <v>167.28</v>
      </c>
      <c r="G1571" s="182" t="s">
        <v>4240</v>
      </c>
      <c r="H1571" s="178" t="s">
        <v>4260</v>
      </c>
      <c r="I1571" s="178" t="s">
        <v>5371</v>
      </c>
      <c r="J1571" s="178" t="s">
        <v>134</v>
      </c>
      <c r="K1571" s="183"/>
      <c r="L1571" s="184" t="s">
        <v>688</v>
      </c>
      <c r="M1571" s="184" t="s">
        <v>135</v>
      </c>
      <c r="N1571" s="185" t="s">
        <v>7286</v>
      </c>
      <c r="T1571" s="178"/>
    </row>
    <row r="1572" spans="1:20" s="185" customFormat="1" x14ac:dyDescent="0.4">
      <c r="A1572" s="178" t="s">
        <v>2336</v>
      </c>
      <c r="B1572" s="178"/>
      <c r="C1572" s="186">
        <v>91327089</v>
      </c>
      <c r="D1572" s="179">
        <v>45922</v>
      </c>
      <c r="E1572" s="180">
        <v>45966</v>
      </c>
      <c r="F1572" s="181">
        <v>167.28</v>
      </c>
      <c r="G1572" s="182" t="s">
        <v>4240</v>
      </c>
      <c r="H1572" s="178" t="s">
        <v>4260</v>
      </c>
      <c r="I1572" s="178" t="s">
        <v>5372</v>
      </c>
      <c r="J1572" s="178" t="s">
        <v>136</v>
      </c>
      <c r="K1572" s="183"/>
      <c r="L1572" s="184" t="s">
        <v>688</v>
      </c>
      <c r="M1572" s="184" t="s">
        <v>137</v>
      </c>
      <c r="N1572" s="185" t="s">
        <v>7287</v>
      </c>
      <c r="T1572" s="178"/>
    </row>
    <row r="1573" spans="1:20" s="185" customFormat="1" x14ac:dyDescent="0.4">
      <c r="A1573" s="178" t="s">
        <v>2336</v>
      </c>
      <c r="B1573" s="178"/>
      <c r="C1573" s="186">
        <v>91327089</v>
      </c>
      <c r="D1573" s="179">
        <v>45922</v>
      </c>
      <c r="E1573" s="180">
        <v>45966</v>
      </c>
      <c r="F1573" s="181">
        <v>167.28</v>
      </c>
      <c r="G1573" s="182" t="s">
        <v>4240</v>
      </c>
      <c r="H1573" s="178" t="s">
        <v>4260</v>
      </c>
      <c r="I1573" s="178" t="s">
        <v>5373</v>
      </c>
      <c r="J1573" s="178" t="s">
        <v>424</v>
      </c>
      <c r="K1573" s="183"/>
      <c r="L1573" s="184" t="s">
        <v>688</v>
      </c>
      <c r="M1573" s="184" t="s">
        <v>425</v>
      </c>
      <c r="N1573" s="185" t="s">
        <v>7288</v>
      </c>
      <c r="T1573" s="178"/>
    </row>
    <row r="1574" spans="1:20" s="185" customFormat="1" x14ac:dyDescent="0.4">
      <c r="A1574" s="178" t="s">
        <v>2336</v>
      </c>
      <c r="B1574" s="178"/>
      <c r="C1574" s="186">
        <v>91327089</v>
      </c>
      <c r="D1574" s="179">
        <v>45922</v>
      </c>
      <c r="E1574" s="180">
        <v>45966</v>
      </c>
      <c r="F1574" s="181">
        <v>167.28</v>
      </c>
      <c r="G1574" s="182" t="s">
        <v>4240</v>
      </c>
      <c r="H1574" s="178" t="s">
        <v>4260</v>
      </c>
      <c r="I1574" s="178" t="s">
        <v>5374</v>
      </c>
      <c r="J1574" s="178" t="s">
        <v>386</v>
      </c>
      <c r="K1574" s="183"/>
      <c r="L1574" s="184" t="s">
        <v>688</v>
      </c>
      <c r="M1574" s="184" t="s">
        <v>387</v>
      </c>
      <c r="N1574" s="185" t="s">
        <v>7289</v>
      </c>
      <c r="T1574" s="178"/>
    </row>
    <row r="1575" spans="1:20" s="185" customFormat="1" x14ac:dyDescent="0.4">
      <c r="A1575" s="178" t="s">
        <v>2336</v>
      </c>
      <c r="B1575" s="178"/>
      <c r="C1575" s="186">
        <v>91327089</v>
      </c>
      <c r="D1575" s="179">
        <v>45922</v>
      </c>
      <c r="E1575" s="180">
        <v>45966</v>
      </c>
      <c r="F1575" s="181">
        <v>167.28</v>
      </c>
      <c r="G1575" s="182" t="s">
        <v>4240</v>
      </c>
      <c r="H1575" s="178" t="s">
        <v>4260</v>
      </c>
      <c r="I1575" s="178" t="s">
        <v>5375</v>
      </c>
      <c r="J1575" s="178" t="s">
        <v>352</v>
      </c>
      <c r="K1575" s="183"/>
      <c r="L1575" s="184" t="s">
        <v>688</v>
      </c>
      <c r="M1575" s="184" t="s">
        <v>353</v>
      </c>
      <c r="N1575" s="185" t="s">
        <v>7290</v>
      </c>
      <c r="T1575" s="178"/>
    </row>
    <row r="1576" spans="1:20" s="185" customFormat="1" x14ac:dyDescent="0.4">
      <c r="A1576" s="178" t="s">
        <v>2336</v>
      </c>
      <c r="B1576" s="178"/>
      <c r="C1576" s="186">
        <v>91327089</v>
      </c>
      <c r="D1576" s="179">
        <v>45922</v>
      </c>
      <c r="E1576" s="180">
        <v>45966</v>
      </c>
      <c r="F1576" s="181">
        <v>167.28</v>
      </c>
      <c r="G1576" s="182" t="s">
        <v>4240</v>
      </c>
      <c r="H1576" s="178" t="s">
        <v>4260</v>
      </c>
      <c r="I1576" s="178" t="s">
        <v>5376</v>
      </c>
      <c r="J1576" s="178" t="s">
        <v>8</v>
      </c>
      <c r="K1576" s="183"/>
      <c r="L1576" s="184" t="s">
        <v>688</v>
      </c>
      <c r="M1576" s="184" t="s">
        <v>9</v>
      </c>
      <c r="N1576" s="185" t="s">
        <v>7291</v>
      </c>
      <c r="T1576" s="178"/>
    </row>
    <row r="1577" spans="1:20" s="185" customFormat="1" x14ac:dyDescent="0.4">
      <c r="A1577" s="178" t="s">
        <v>2336</v>
      </c>
      <c r="B1577" s="178"/>
      <c r="C1577" s="186">
        <v>91327089</v>
      </c>
      <c r="D1577" s="179">
        <v>45922</v>
      </c>
      <c r="E1577" s="180">
        <v>45966</v>
      </c>
      <c r="F1577" s="181">
        <v>167.28</v>
      </c>
      <c r="G1577" s="182" t="s">
        <v>4240</v>
      </c>
      <c r="H1577" s="178" t="s">
        <v>4260</v>
      </c>
      <c r="I1577" s="178" t="s">
        <v>5377</v>
      </c>
      <c r="J1577" s="178" t="s">
        <v>278</v>
      </c>
      <c r="K1577" s="183"/>
      <c r="L1577" s="184" t="s">
        <v>688</v>
      </c>
      <c r="M1577" s="184" t="s">
        <v>279</v>
      </c>
      <c r="N1577" s="185" t="s">
        <v>7292</v>
      </c>
      <c r="T1577" s="178"/>
    </row>
    <row r="1578" spans="1:20" s="185" customFormat="1" x14ac:dyDescent="0.4">
      <c r="A1578" s="178" t="s">
        <v>2336</v>
      </c>
      <c r="B1578" s="178"/>
      <c r="C1578" s="186">
        <v>91327089</v>
      </c>
      <c r="D1578" s="179">
        <v>45922</v>
      </c>
      <c r="E1578" s="180">
        <v>45966</v>
      </c>
      <c r="F1578" s="181">
        <v>167.28</v>
      </c>
      <c r="G1578" s="182" t="s">
        <v>4240</v>
      </c>
      <c r="H1578" s="178" t="s">
        <v>4260</v>
      </c>
      <c r="I1578" s="178" t="s">
        <v>5378</v>
      </c>
      <c r="J1578" s="178" t="s">
        <v>46</v>
      </c>
      <c r="K1578" s="183"/>
      <c r="L1578" s="184" t="s">
        <v>688</v>
      </c>
      <c r="M1578" s="184" t="s">
        <v>47</v>
      </c>
      <c r="N1578" s="185" t="s">
        <v>7293</v>
      </c>
      <c r="T1578" s="178"/>
    </row>
    <row r="1579" spans="1:20" s="185" customFormat="1" x14ac:dyDescent="0.4">
      <c r="A1579" s="178" t="s">
        <v>2336</v>
      </c>
      <c r="B1579" s="178"/>
      <c r="C1579" s="186">
        <v>91327089</v>
      </c>
      <c r="D1579" s="179">
        <v>45922</v>
      </c>
      <c r="E1579" s="180">
        <v>45966</v>
      </c>
      <c r="F1579" s="181">
        <v>167.28</v>
      </c>
      <c r="G1579" s="182" t="s">
        <v>4240</v>
      </c>
      <c r="H1579" s="178" t="s">
        <v>4260</v>
      </c>
      <c r="I1579" s="178" t="s">
        <v>5379</v>
      </c>
      <c r="J1579" s="178" t="s">
        <v>194</v>
      </c>
      <c r="K1579" s="183"/>
      <c r="L1579" s="184" t="s">
        <v>688</v>
      </c>
      <c r="M1579" s="184" t="s">
        <v>195</v>
      </c>
      <c r="N1579" s="185" t="s">
        <v>7294</v>
      </c>
      <c r="T1579" s="178"/>
    </row>
    <row r="1580" spans="1:20" s="185" customFormat="1" x14ac:dyDescent="0.4">
      <c r="A1580" s="178" t="s">
        <v>2336</v>
      </c>
      <c r="B1580" s="178"/>
      <c r="C1580" s="186">
        <v>91327089</v>
      </c>
      <c r="D1580" s="179">
        <v>45922</v>
      </c>
      <c r="E1580" s="180">
        <v>45966</v>
      </c>
      <c r="F1580" s="181">
        <v>167.28</v>
      </c>
      <c r="G1580" s="182" t="s">
        <v>4240</v>
      </c>
      <c r="H1580" s="178" t="s">
        <v>4260</v>
      </c>
      <c r="I1580" s="178" t="s">
        <v>5380</v>
      </c>
      <c r="J1580" s="178" t="s">
        <v>184</v>
      </c>
      <c r="K1580" s="183"/>
      <c r="L1580" s="184" t="s">
        <v>688</v>
      </c>
      <c r="M1580" s="184" t="s">
        <v>185</v>
      </c>
      <c r="N1580" s="185" t="s">
        <v>7295</v>
      </c>
      <c r="T1580" s="178"/>
    </row>
    <row r="1581" spans="1:20" s="185" customFormat="1" x14ac:dyDescent="0.4">
      <c r="A1581" s="178" t="s">
        <v>2336</v>
      </c>
      <c r="B1581" s="178"/>
      <c r="C1581" s="186">
        <v>91327089</v>
      </c>
      <c r="D1581" s="179">
        <v>45922</v>
      </c>
      <c r="E1581" s="180">
        <v>45966</v>
      </c>
      <c r="F1581" s="181">
        <v>167.28</v>
      </c>
      <c r="G1581" s="182" t="s">
        <v>4240</v>
      </c>
      <c r="H1581" s="178" t="s">
        <v>4260</v>
      </c>
      <c r="I1581" s="178" t="s">
        <v>5381</v>
      </c>
      <c r="J1581" s="178" t="s">
        <v>372</v>
      </c>
      <c r="K1581" s="183"/>
      <c r="L1581" s="184" t="s">
        <v>688</v>
      </c>
      <c r="M1581" s="184" t="s">
        <v>373</v>
      </c>
      <c r="N1581" s="185" t="s">
        <v>7296</v>
      </c>
      <c r="T1581" s="178"/>
    </row>
    <row r="1582" spans="1:20" s="185" customFormat="1" x14ac:dyDescent="0.4">
      <c r="A1582" s="178" t="s">
        <v>2336</v>
      </c>
      <c r="B1582" s="178"/>
      <c r="C1582" s="186">
        <v>91327089</v>
      </c>
      <c r="D1582" s="179">
        <v>45922</v>
      </c>
      <c r="E1582" s="180">
        <v>45966</v>
      </c>
      <c r="F1582" s="181">
        <v>167.28</v>
      </c>
      <c r="G1582" s="182" t="s">
        <v>4240</v>
      </c>
      <c r="H1582" s="178" t="s">
        <v>4260</v>
      </c>
      <c r="I1582" s="178" t="s">
        <v>5382</v>
      </c>
      <c r="J1582" s="178" t="s">
        <v>378</v>
      </c>
      <c r="K1582" s="183"/>
      <c r="L1582" s="184" t="s">
        <v>688</v>
      </c>
      <c r="M1582" s="184" t="s">
        <v>379</v>
      </c>
      <c r="N1582" s="185" t="s">
        <v>7297</v>
      </c>
      <c r="T1582" s="178"/>
    </row>
    <row r="1583" spans="1:20" s="185" customFormat="1" x14ac:dyDescent="0.4">
      <c r="A1583" s="178" t="s">
        <v>2336</v>
      </c>
      <c r="B1583" s="178"/>
      <c r="C1583" s="186">
        <v>91327089</v>
      </c>
      <c r="D1583" s="179">
        <v>45922</v>
      </c>
      <c r="E1583" s="180">
        <v>45966</v>
      </c>
      <c r="F1583" s="181">
        <v>167.28</v>
      </c>
      <c r="G1583" s="182" t="s">
        <v>4240</v>
      </c>
      <c r="H1583" s="178" t="s">
        <v>4260</v>
      </c>
      <c r="I1583" s="178" t="s">
        <v>5383</v>
      </c>
      <c r="J1583" s="178" t="s">
        <v>354</v>
      </c>
      <c r="K1583" s="183"/>
      <c r="L1583" s="184" t="s">
        <v>688</v>
      </c>
      <c r="M1583" s="184" t="s">
        <v>355</v>
      </c>
      <c r="N1583" s="185" t="s">
        <v>7298</v>
      </c>
      <c r="T1583" s="178"/>
    </row>
    <row r="1584" spans="1:20" s="185" customFormat="1" x14ac:dyDescent="0.4">
      <c r="A1584" s="178" t="s">
        <v>2336</v>
      </c>
      <c r="B1584" s="178"/>
      <c r="C1584" s="186">
        <v>91327089</v>
      </c>
      <c r="D1584" s="179">
        <v>45922</v>
      </c>
      <c r="E1584" s="180">
        <v>45966</v>
      </c>
      <c r="F1584" s="181">
        <v>167.28</v>
      </c>
      <c r="G1584" s="182" t="s">
        <v>4240</v>
      </c>
      <c r="H1584" s="178" t="s">
        <v>4260</v>
      </c>
      <c r="I1584" s="178" t="s">
        <v>5384</v>
      </c>
      <c r="J1584" s="178" t="s">
        <v>144</v>
      </c>
      <c r="K1584" s="183"/>
      <c r="L1584" s="184" t="s">
        <v>688</v>
      </c>
      <c r="M1584" s="184" t="s">
        <v>145</v>
      </c>
      <c r="N1584" s="185" t="s">
        <v>7299</v>
      </c>
      <c r="T1584" s="178"/>
    </row>
    <row r="1585" spans="1:20" s="185" customFormat="1" x14ac:dyDescent="0.4">
      <c r="A1585" s="178" t="s">
        <v>2336</v>
      </c>
      <c r="B1585" s="178"/>
      <c r="C1585" s="186">
        <v>91327089</v>
      </c>
      <c r="D1585" s="179">
        <v>45922</v>
      </c>
      <c r="E1585" s="180">
        <v>45966</v>
      </c>
      <c r="F1585" s="181">
        <v>167.28</v>
      </c>
      <c r="G1585" s="182" t="s">
        <v>4240</v>
      </c>
      <c r="H1585" s="178" t="s">
        <v>4260</v>
      </c>
      <c r="I1585" s="178" t="s">
        <v>5385</v>
      </c>
      <c r="J1585" s="178" t="s">
        <v>501</v>
      </c>
      <c r="K1585" s="183"/>
      <c r="L1585" s="184" t="s">
        <v>688</v>
      </c>
      <c r="M1585" s="184" t="s">
        <v>502</v>
      </c>
      <c r="N1585" s="185" t="s">
        <v>7300</v>
      </c>
      <c r="T1585" s="178"/>
    </row>
    <row r="1586" spans="1:20" s="185" customFormat="1" x14ac:dyDescent="0.4">
      <c r="A1586" s="178" t="s">
        <v>2336</v>
      </c>
      <c r="B1586" s="178"/>
      <c r="C1586" s="186">
        <v>91327089</v>
      </c>
      <c r="D1586" s="179">
        <v>45922</v>
      </c>
      <c r="E1586" s="180">
        <v>45966</v>
      </c>
      <c r="F1586" s="181">
        <v>167.28</v>
      </c>
      <c r="G1586" s="182" t="s">
        <v>4240</v>
      </c>
      <c r="H1586" s="178" t="s">
        <v>4260</v>
      </c>
      <c r="I1586" s="178" t="s">
        <v>5386</v>
      </c>
      <c r="J1586" s="178" t="s">
        <v>214</v>
      </c>
      <c r="K1586" s="183"/>
      <c r="L1586" s="184" t="s">
        <v>688</v>
      </c>
      <c r="M1586" s="184" t="s">
        <v>215</v>
      </c>
      <c r="N1586" s="185" t="s">
        <v>7301</v>
      </c>
      <c r="T1586" s="178"/>
    </row>
    <row r="1587" spans="1:20" s="185" customFormat="1" x14ac:dyDescent="0.4">
      <c r="A1587" s="178" t="s">
        <v>2336</v>
      </c>
      <c r="B1587" s="178"/>
      <c r="C1587" s="186">
        <v>91327089</v>
      </c>
      <c r="D1587" s="179">
        <v>45922</v>
      </c>
      <c r="E1587" s="180">
        <v>45966</v>
      </c>
      <c r="F1587" s="181">
        <v>167.28</v>
      </c>
      <c r="G1587" s="182" t="s">
        <v>4240</v>
      </c>
      <c r="H1587" s="178" t="s">
        <v>4260</v>
      </c>
      <c r="I1587" s="178" t="s">
        <v>5387</v>
      </c>
      <c r="J1587" s="178" t="s">
        <v>478</v>
      </c>
      <c r="K1587" s="183"/>
      <c r="L1587" s="184" t="s">
        <v>688</v>
      </c>
      <c r="M1587" s="184" t="s">
        <v>479</v>
      </c>
      <c r="N1587" s="185" t="s">
        <v>7302</v>
      </c>
      <c r="T1587" s="178"/>
    </row>
    <row r="1588" spans="1:20" s="185" customFormat="1" x14ac:dyDescent="0.4">
      <c r="A1588" s="178" t="s">
        <v>2336</v>
      </c>
      <c r="B1588" s="178"/>
      <c r="C1588" s="186">
        <v>91327089</v>
      </c>
      <c r="D1588" s="179">
        <v>45922</v>
      </c>
      <c r="E1588" s="180">
        <v>45966</v>
      </c>
      <c r="F1588" s="181">
        <v>167.28</v>
      </c>
      <c r="G1588" s="182" t="s">
        <v>4240</v>
      </c>
      <c r="H1588" s="178" t="s">
        <v>4260</v>
      </c>
      <c r="I1588" s="178" t="s">
        <v>5388</v>
      </c>
      <c r="J1588" s="178" t="s">
        <v>280</v>
      </c>
      <c r="K1588" s="183"/>
      <c r="L1588" s="184" t="s">
        <v>688</v>
      </c>
      <c r="M1588" s="184" t="s">
        <v>281</v>
      </c>
      <c r="N1588" s="185" t="s">
        <v>7303</v>
      </c>
      <c r="T1588" s="178"/>
    </row>
    <row r="1589" spans="1:20" s="185" customFormat="1" x14ac:dyDescent="0.4">
      <c r="A1589" s="178" t="s">
        <v>2336</v>
      </c>
      <c r="B1589" s="178"/>
      <c r="C1589" s="186">
        <v>91327089</v>
      </c>
      <c r="D1589" s="179">
        <v>45922</v>
      </c>
      <c r="E1589" s="180">
        <v>45966</v>
      </c>
      <c r="F1589" s="181">
        <v>167.28</v>
      </c>
      <c r="G1589" s="182" t="s">
        <v>4240</v>
      </c>
      <c r="H1589" s="178" t="s">
        <v>4260</v>
      </c>
      <c r="I1589" s="178" t="s">
        <v>5389</v>
      </c>
      <c r="J1589" s="178" t="s">
        <v>10</v>
      </c>
      <c r="K1589" s="183"/>
      <c r="L1589" s="184" t="s">
        <v>688</v>
      </c>
      <c r="M1589" s="184" t="s">
        <v>11</v>
      </c>
      <c r="N1589" s="185" t="s">
        <v>7304</v>
      </c>
      <c r="T1589" s="178"/>
    </row>
    <row r="1590" spans="1:20" s="185" customFormat="1" x14ac:dyDescent="0.4">
      <c r="A1590" s="178" t="s">
        <v>2336</v>
      </c>
      <c r="B1590" s="178"/>
      <c r="C1590" s="186">
        <v>91327089</v>
      </c>
      <c r="D1590" s="179">
        <v>45922</v>
      </c>
      <c r="E1590" s="180">
        <v>45966</v>
      </c>
      <c r="F1590" s="181">
        <v>167.28</v>
      </c>
      <c r="G1590" s="182" t="s">
        <v>4240</v>
      </c>
      <c r="H1590" s="178" t="s">
        <v>4260</v>
      </c>
      <c r="I1590" s="178" t="s">
        <v>5390</v>
      </c>
      <c r="J1590" s="178" t="s">
        <v>4</v>
      </c>
      <c r="K1590" s="183"/>
      <c r="L1590" s="184" t="s">
        <v>688</v>
      </c>
      <c r="M1590" s="184" t="s">
        <v>5</v>
      </c>
      <c r="N1590" s="185" t="s">
        <v>7305</v>
      </c>
      <c r="T1590" s="178"/>
    </row>
    <row r="1591" spans="1:20" s="185" customFormat="1" x14ac:dyDescent="0.4">
      <c r="A1591" s="178" t="s">
        <v>2336</v>
      </c>
      <c r="B1591" s="178"/>
      <c r="C1591" s="186">
        <v>91327089</v>
      </c>
      <c r="D1591" s="179">
        <v>45922</v>
      </c>
      <c r="E1591" s="180">
        <v>45966</v>
      </c>
      <c r="F1591" s="181">
        <v>167.28</v>
      </c>
      <c r="G1591" s="182" t="s">
        <v>4240</v>
      </c>
      <c r="H1591" s="178" t="s">
        <v>4260</v>
      </c>
      <c r="I1591" s="178" t="s">
        <v>5391</v>
      </c>
      <c r="J1591" s="178" t="s">
        <v>356</v>
      </c>
      <c r="K1591" s="183"/>
      <c r="L1591" s="184" t="s">
        <v>688</v>
      </c>
      <c r="M1591" s="184" t="s">
        <v>357</v>
      </c>
      <c r="N1591" s="185" t="s">
        <v>7306</v>
      </c>
      <c r="T1591" s="178"/>
    </row>
    <row r="1592" spans="1:20" s="185" customFormat="1" x14ac:dyDescent="0.4">
      <c r="A1592" s="178" t="s">
        <v>2336</v>
      </c>
      <c r="B1592" s="178"/>
      <c r="C1592" s="186">
        <v>91327089</v>
      </c>
      <c r="D1592" s="179">
        <v>45922</v>
      </c>
      <c r="E1592" s="180">
        <v>45966</v>
      </c>
      <c r="F1592" s="181">
        <v>167.28</v>
      </c>
      <c r="G1592" s="182" t="s">
        <v>4240</v>
      </c>
      <c r="H1592" s="178" t="s">
        <v>4260</v>
      </c>
      <c r="I1592" s="178" t="s">
        <v>5392</v>
      </c>
      <c r="J1592" s="178" t="s">
        <v>108</v>
      </c>
      <c r="K1592" s="183"/>
      <c r="L1592" s="184" t="s">
        <v>688</v>
      </c>
      <c r="M1592" s="184" t="s">
        <v>109</v>
      </c>
      <c r="N1592" s="185" t="s">
        <v>7307</v>
      </c>
      <c r="T1592" s="178"/>
    </row>
    <row r="1593" spans="1:20" s="185" customFormat="1" x14ac:dyDescent="0.4">
      <c r="A1593" s="178" t="s">
        <v>2336</v>
      </c>
      <c r="B1593" s="178"/>
      <c r="C1593" s="186">
        <v>91327089</v>
      </c>
      <c r="D1593" s="179">
        <v>45922</v>
      </c>
      <c r="E1593" s="180">
        <v>45966</v>
      </c>
      <c r="F1593" s="181">
        <v>167.28</v>
      </c>
      <c r="G1593" s="182" t="s">
        <v>4240</v>
      </c>
      <c r="H1593" s="178" t="s">
        <v>4260</v>
      </c>
      <c r="I1593" s="178" t="s">
        <v>5393</v>
      </c>
      <c r="J1593" s="178" t="s">
        <v>284</v>
      </c>
      <c r="K1593" s="183"/>
      <c r="L1593" s="184" t="s">
        <v>688</v>
      </c>
      <c r="M1593" s="184" t="s">
        <v>285</v>
      </c>
      <c r="N1593" s="185" t="s">
        <v>7308</v>
      </c>
      <c r="T1593" s="178"/>
    </row>
    <row r="1594" spans="1:20" s="185" customFormat="1" x14ac:dyDescent="0.4">
      <c r="A1594" s="178" t="s">
        <v>2336</v>
      </c>
      <c r="B1594" s="178"/>
      <c r="C1594" s="186">
        <v>91327089</v>
      </c>
      <c r="D1594" s="179">
        <v>45922</v>
      </c>
      <c r="E1594" s="180">
        <v>45966</v>
      </c>
      <c r="F1594" s="181">
        <v>167.28</v>
      </c>
      <c r="G1594" s="182" t="s">
        <v>4240</v>
      </c>
      <c r="H1594" s="178" t="s">
        <v>4260</v>
      </c>
      <c r="I1594" s="178" t="s">
        <v>5394</v>
      </c>
      <c r="J1594" s="178" t="s">
        <v>140</v>
      </c>
      <c r="K1594" s="183"/>
      <c r="L1594" s="184" t="s">
        <v>688</v>
      </c>
      <c r="M1594" s="184" t="s">
        <v>141</v>
      </c>
      <c r="N1594" s="185" t="s">
        <v>7309</v>
      </c>
      <c r="T1594" s="178"/>
    </row>
    <row r="1595" spans="1:20" s="185" customFormat="1" x14ac:dyDescent="0.4">
      <c r="A1595" s="178" t="s">
        <v>2336</v>
      </c>
      <c r="B1595" s="178"/>
      <c r="C1595" s="186">
        <v>91327089</v>
      </c>
      <c r="D1595" s="179">
        <v>45922</v>
      </c>
      <c r="E1595" s="180">
        <v>45966</v>
      </c>
      <c r="F1595" s="181">
        <v>167.28</v>
      </c>
      <c r="G1595" s="182" t="s">
        <v>4240</v>
      </c>
      <c r="H1595" s="178" t="s">
        <v>4260</v>
      </c>
      <c r="I1595" s="178" t="s">
        <v>5395</v>
      </c>
      <c r="J1595" s="178" t="s">
        <v>148</v>
      </c>
      <c r="K1595" s="183"/>
      <c r="L1595" s="184" t="s">
        <v>688</v>
      </c>
      <c r="M1595" s="184" t="s">
        <v>149</v>
      </c>
      <c r="N1595" s="185" t="s">
        <v>7310</v>
      </c>
      <c r="T1595" s="178"/>
    </row>
    <row r="1596" spans="1:20" s="185" customFormat="1" x14ac:dyDescent="0.4">
      <c r="A1596" s="178" t="s">
        <v>2336</v>
      </c>
      <c r="B1596" s="178"/>
      <c r="C1596" s="186">
        <v>91327089</v>
      </c>
      <c r="D1596" s="179">
        <v>45922</v>
      </c>
      <c r="E1596" s="180">
        <v>45966</v>
      </c>
      <c r="F1596" s="181">
        <v>167.28</v>
      </c>
      <c r="G1596" s="182" t="s">
        <v>4240</v>
      </c>
      <c r="H1596" s="178" t="s">
        <v>4260</v>
      </c>
      <c r="I1596" s="178" t="s">
        <v>5396</v>
      </c>
      <c r="J1596" s="178" t="s">
        <v>499</v>
      </c>
      <c r="K1596" s="183"/>
      <c r="L1596" s="184" t="s">
        <v>688</v>
      </c>
      <c r="M1596" s="184" t="s">
        <v>500</v>
      </c>
      <c r="N1596" s="185" t="s">
        <v>7311</v>
      </c>
      <c r="T1596" s="178"/>
    </row>
    <row r="1597" spans="1:20" s="185" customFormat="1" x14ac:dyDescent="0.4">
      <c r="A1597" s="178" t="s">
        <v>2336</v>
      </c>
      <c r="B1597" s="178"/>
      <c r="C1597" s="186">
        <v>91327089</v>
      </c>
      <c r="D1597" s="179">
        <v>45922</v>
      </c>
      <c r="E1597" s="180">
        <v>45966</v>
      </c>
      <c r="F1597" s="181">
        <v>167.28</v>
      </c>
      <c r="G1597" s="182" t="s">
        <v>4240</v>
      </c>
      <c r="H1597" s="178" t="s">
        <v>4260</v>
      </c>
      <c r="I1597" s="178" t="s">
        <v>5397</v>
      </c>
      <c r="J1597" s="178" t="s">
        <v>474</v>
      </c>
      <c r="K1597" s="183"/>
      <c r="L1597" s="184" t="s">
        <v>688</v>
      </c>
      <c r="M1597" s="184" t="s">
        <v>475</v>
      </c>
      <c r="N1597" s="185" t="s">
        <v>7312</v>
      </c>
      <c r="T1597" s="178"/>
    </row>
    <row r="1598" spans="1:20" s="185" customFormat="1" x14ac:dyDescent="0.4">
      <c r="A1598" s="178" t="s">
        <v>2336</v>
      </c>
      <c r="B1598" s="178"/>
      <c r="C1598" s="186">
        <v>91327089</v>
      </c>
      <c r="D1598" s="179">
        <v>45922</v>
      </c>
      <c r="E1598" s="180">
        <v>45966</v>
      </c>
      <c r="F1598" s="181">
        <v>167.28</v>
      </c>
      <c r="G1598" s="182" t="s">
        <v>4240</v>
      </c>
      <c r="H1598" s="178" t="s">
        <v>4260</v>
      </c>
      <c r="I1598" s="178" t="s">
        <v>5398</v>
      </c>
      <c r="J1598" s="178" t="s">
        <v>6</v>
      </c>
      <c r="K1598" s="183"/>
      <c r="L1598" s="184" t="s">
        <v>688</v>
      </c>
      <c r="M1598" s="184" t="s">
        <v>7</v>
      </c>
      <c r="N1598" s="185" t="s">
        <v>7313</v>
      </c>
      <c r="T1598" s="178"/>
    </row>
    <row r="1599" spans="1:20" s="185" customFormat="1" x14ac:dyDescent="0.4">
      <c r="A1599" s="178" t="s">
        <v>2336</v>
      </c>
      <c r="B1599" s="178"/>
      <c r="C1599" s="186">
        <v>91327089</v>
      </c>
      <c r="D1599" s="179">
        <v>45922</v>
      </c>
      <c r="E1599" s="180">
        <v>45966</v>
      </c>
      <c r="F1599" s="181">
        <v>167.28</v>
      </c>
      <c r="G1599" s="182" t="s">
        <v>4240</v>
      </c>
      <c r="H1599" s="178" t="s">
        <v>4260</v>
      </c>
      <c r="I1599" s="178" t="s">
        <v>5421</v>
      </c>
      <c r="J1599" s="178" t="s">
        <v>422</v>
      </c>
      <c r="K1599" s="183"/>
      <c r="L1599" s="184" t="s">
        <v>688</v>
      </c>
      <c r="M1599" s="184" t="s">
        <v>423</v>
      </c>
      <c r="N1599" s="185" t="s">
        <v>7314</v>
      </c>
      <c r="T1599" s="178"/>
    </row>
    <row r="1600" spans="1:20" s="185" customFormat="1" x14ac:dyDescent="0.4">
      <c r="A1600" s="178" t="s">
        <v>2336</v>
      </c>
      <c r="B1600" s="178"/>
      <c r="C1600" s="186">
        <v>91327089</v>
      </c>
      <c r="D1600" s="179">
        <v>45922</v>
      </c>
      <c r="E1600" s="180">
        <v>45966</v>
      </c>
      <c r="F1600" s="181">
        <v>167.28</v>
      </c>
      <c r="G1600" s="182" t="s">
        <v>4240</v>
      </c>
      <c r="H1600" s="178" t="s">
        <v>4260</v>
      </c>
      <c r="I1600" s="178" t="s">
        <v>5399</v>
      </c>
      <c r="J1600" s="178" t="s">
        <v>364</v>
      </c>
      <c r="K1600" s="183"/>
      <c r="L1600" s="184" t="s">
        <v>688</v>
      </c>
      <c r="M1600" s="184" t="s">
        <v>365</v>
      </c>
      <c r="N1600" s="185" t="s">
        <v>7315</v>
      </c>
      <c r="T1600" s="178"/>
    </row>
    <row r="1601" spans="1:20" s="185" customFormat="1" x14ac:dyDescent="0.4">
      <c r="A1601" s="178" t="s">
        <v>2336</v>
      </c>
      <c r="B1601" s="178"/>
      <c r="C1601" s="186">
        <v>91327089</v>
      </c>
      <c r="D1601" s="179">
        <v>45922</v>
      </c>
      <c r="E1601" s="180">
        <v>45966</v>
      </c>
      <c r="F1601" s="181">
        <v>167.28</v>
      </c>
      <c r="G1601" s="182" t="s">
        <v>4240</v>
      </c>
      <c r="H1601" s="178" t="s">
        <v>4260</v>
      </c>
      <c r="I1601" s="178" t="s">
        <v>5400</v>
      </c>
      <c r="J1601" s="178" t="s">
        <v>438</v>
      </c>
      <c r="K1601" s="183"/>
      <c r="L1601" s="184" t="s">
        <v>688</v>
      </c>
      <c r="M1601" s="184" t="s">
        <v>439</v>
      </c>
      <c r="N1601" s="185" t="s">
        <v>7316</v>
      </c>
      <c r="T1601" s="178"/>
    </row>
    <row r="1602" spans="1:20" s="185" customFormat="1" x14ac:dyDescent="0.4">
      <c r="A1602" s="178" t="s">
        <v>2336</v>
      </c>
      <c r="B1602" s="178"/>
      <c r="C1602" s="186">
        <v>91327089</v>
      </c>
      <c r="D1602" s="179">
        <v>45922</v>
      </c>
      <c r="E1602" s="180">
        <v>45966</v>
      </c>
      <c r="F1602" s="181">
        <v>167.28</v>
      </c>
      <c r="G1602" s="182" t="s">
        <v>4240</v>
      </c>
      <c r="H1602" s="178" t="s">
        <v>4260</v>
      </c>
      <c r="I1602" s="178" t="s">
        <v>5401</v>
      </c>
      <c r="J1602" s="178" t="s">
        <v>454</v>
      </c>
      <c r="K1602" s="183"/>
      <c r="L1602" s="184" t="s">
        <v>688</v>
      </c>
      <c r="M1602" s="184" t="s">
        <v>455</v>
      </c>
      <c r="N1602" s="185" t="s">
        <v>7317</v>
      </c>
      <c r="T1602" s="178"/>
    </row>
    <row r="1603" spans="1:20" s="185" customFormat="1" x14ac:dyDescent="0.4">
      <c r="A1603" s="178" t="s">
        <v>2336</v>
      </c>
      <c r="B1603" s="178"/>
      <c r="C1603" s="186">
        <v>91327089</v>
      </c>
      <c r="D1603" s="179">
        <v>45922</v>
      </c>
      <c r="E1603" s="180">
        <v>45966</v>
      </c>
      <c r="F1603" s="181">
        <v>1221.4399999999998</v>
      </c>
      <c r="G1603" s="182" t="s">
        <v>4240</v>
      </c>
      <c r="H1603" s="178" t="s">
        <v>4260</v>
      </c>
      <c r="I1603" s="178" t="s">
        <v>5402</v>
      </c>
      <c r="J1603" s="178" t="s">
        <v>464</v>
      </c>
      <c r="K1603" s="183"/>
      <c r="L1603" s="184" t="s">
        <v>688</v>
      </c>
      <c r="M1603" s="184" t="s">
        <v>465</v>
      </c>
      <c r="N1603" s="185" t="s">
        <v>7318</v>
      </c>
      <c r="T1603" s="178"/>
    </row>
    <row r="1604" spans="1:20" s="185" customFormat="1" x14ac:dyDescent="0.4">
      <c r="A1604" s="178" t="s">
        <v>2336</v>
      </c>
      <c r="B1604" s="178"/>
      <c r="C1604" s="186">
        <v>91327089</v>
      </c>
      <c r="D1604" s="179">
        <v>45922</v>
      </c>
      <c r="E1604" s="180">
        <v>45966</v>
      </c>
      <c r="F1604" s="181">
        <v>83.64</v>
      </c>
      <c r="G1604" s="182" t="s">
        <v>4240</v>
      </c>
      <c r="H1604" s="178" t="s">
        <v>4260</v>
      </c>
      <c r="I1604" s="178" t="s">
        <v>5403</v>
      </c>
      <c r="J1604" s="178" t="s">
        <v>2205</v>
      </c>
      <c r="K1604" s="183"/>
      <c r="L1604" s="184" t="s">
        <v>688</v>
      </c>
      <c r="M1604" s="184" t="s">
        <v>1969</v>
      </c>
      <c r="N1604" s="185" t="s">
        <v>7319</v>
      </c>
      <c r="T1604" s="178"/>
    </row>
    <row r="1605" spans="1:20" s="185" customFormat="1" x14ac:dyDescent="0.4">
      <c r="A1605" s="178" t="s">
        <v>2336</v>
      </c>
      <c r="B1605" s="178"/>
      <c r="C1605" s="186">
        <v>91327089</v>
      </c>
      <c r="D1605" s="179">
        <v>45922</v>
      </c>
      <c r="E1605" s="180">
        <v>45966</v>
      </c>
      <c r="F1605" s="181">
        <v>83.64</v>
      </c>
      <c r="G1605" s="182" t="s">
        <v>4240</v>
      </c>
      <c r="H1605" s="178" t="s">
        <v>4260</v>
      </c>
      <c r="I1605" s="178" t="s">
        <v>5404</v>
      </c>
      <c r="J1605" s="178" t="s">
        <v>172</v>
      </c>
      <c r="K1605" s="183"/>
      <c r="L1605" s="184" t="s">
        <v>688</v>
      </c>
      <c r="M1605" s="184" t="s">
        <v>173</v>
      </c>
      <c r="N1605" s="185" t="s">
        <v>7320</v>
      </c>
      <c r="T1605" s="178"/>
    </row>
    <row r="1606" spans="1:20" s="185" customFormat="1" x14ac:dyDescent="0.4">
      <c r="A1606" s="178" t="s">
        <v>2336</v>
      </c>
      <c r="B1606" s="178"/>
      <c r="C1606" s="186">
        <v>91327089</v>
      </c>
      <c r="D1606" s="179">
        <v>45922</v>
      </c>
      <c r="E1606" s="180">
        <v>45966</v>
      </c>
      <c r="F1606" s="181">
        <v>83.64</v>
      </c>
      <c r="G1606" s="182" t="s">
        <v>4240</v>
      </c>
      <c r="H1606" s="178" t="s">
        <v>4260</v>
      </c>
      <c r="I1606" s="178" t="s">
        <v>5405</v>
      </c>
      <c r="J1606" s="178" t="s">
        <v>32</v>
      </c>
      <c r="K1606" s="183"/>
      <c r="L1606" s="184" t="s">
        <v>688</v>
      </c>
      <c r="M1606" s="184" t="s">
        <v>33</v>
      </c>
      <c r="N1606" s="185" t="s">
        <v>7321</v>
      </c>
      <c r="T1606" s="178"/>
    </row>
    <row r="1607" spans="1:20" s="185" customFormat="1" x14ac:dyDescent="0.4">
      <c r="A1607" s="178" t="s">
        <v>2336</v>
      </c>
      <c r="B1607" s="178"/>
      <c r="C1607" s="186">
        <v>91327089</v>
      </c>
      <c r="D1607" s="179">
        <v>45922</v>
      </c>
      <c r="E1607" s="180">
        <v>45966</v>
      </c>
      <c r="F1607" s="181">
        <v>167.28</v>
      </c>
      <c r="G1607" s="182" t="s">
        <v>4240</v>
      </c>
      <c r="H1607" s="178" t="s">
        <v>4260</v>
      </c>
      <c r="I1607" s="178" t="s">
        <v>5406</v>
      </c>
      <c r="J1607" s="178" t="s">
        <v>460</v>
      </c>
      <c r="K1607" s="183"/>
      <c r="L1607" s="184" t="s">
        <v>688</v>
      </c>
      <c r="M1607" s="184" t="s">
        <v>461</v>
      </c>
      <c r="N1607" s="185" t="s">
        <v>7322</v>
      </c>
      <c r="T1607" s="178"/>
    </row>
    <row r="1608" spans="1:20" s="185" customFormat="1" x14ac:dyDescent="0.4">
      <c r="A1608" s="178" t="s">
        <v>2336</v>
      </c>
      <c r="B1608" s="178"/>
      <c r="C1608" s="186">
        <v>91327089</v>
      </c>
      <c r="D1608" s="179">
        <v>45922</v>
      </c>
      <c r="E1608" s="180">
        <v>45966</v>
      </c>
      <c r="F1608" s="181">
        <v>167.28</v>
      </c>
      <c r="G1608" s="182" t="s">
        <v>4240</v>
      </c>
      <c r="H1608" s="178" t="s">
        <v>4260</v>
      </c>
      <c r="I1608" s="178" t="s">
        <v>5407</v>
      </c>
      <c r="J1608" s="178" t="s">
        <v>2</v>
      </c>
      <c r="K1608" s="183"/>
      <c r="L1608" s="184" t="s">
        <v>688</v>
      </c>
      <c r="M1608" s="184" t="s">
        <v>3</v>
      </c>
      <c r="N1608" s="185" t="s">
        <v>7323</v>
      </c>
      <c r="T1608" s="178"/>
    </row>
    <row r="1609" spans="1:20" s="185" customFormat="1" x14ac:dyDescent="0.4">
      <c r="A1609" s="178" t="s">
        <v>2336</v>
      </c>
      <c r="B1609" s="178"/>
      <c r="C1609" s="186">
        <v>91327089</v>
      </c>
      <c r="D1609" s="179">
        <v>45922</v>
      </c>
      <c r="E1609" s="180">
        <v>45966</v>
      </c>
      <c r="F1609" s="181">
        <v>167.28</v>
      </c>
      <c r="G1609" s="182" t="s">
        <v>4240</v>
      </c>
      <c r="H1609" s="178" t="s">
        <v>4260</v>
      </c>
      <c r="I1609" s="178" t="s">
        <v>5408</v>
      </c>
      <c r="J1609" s="178" t="s">
        <v>246</v>
      </c>
      <c r="K1609" s="183"/>
      <c r="L1609" s="184" t="s">
        <v>688</v>
      </c>
      <c r="M1609" s="184" t="s">
        <v>247</v>
      </c>
      <c r="N1609" s="185" t="s">
        <v>7324</v>
      </c>
      <c r="T1609" s="178"/>
    </row>
    <row r="1610" spans="1:20" s="185" customFormat="1" x14ac:dyDescent="0.4">
      <c r="A1610" s="178" t="s">
        <v>2336</v>
      </c>
      <c r="B1610" s="178"/>
      <c r="C1610" s="186">
        <v>91327089</v>
      </c>
      <c r="D1610" s="179">
        <v>45922</v>
      </c>
      <c r="E1610" s="180">
        <v>45966</v>
      </c>
      <c r="F1610" s="181">
        <v>167.28</v>
      </c>
      <c r="G1610" s="182" t="s">
        <v>4240</v>
      </c>
      <c r="H1610" s="178" t="s">
        <v>4260</v>
      </c>
      <c r="I1610" s="178" t="s">
        <v>5409</v>
      </c>
      <c r="J1610" s="178" t="s">
        <v>174</v>
      </c>
      <c r="K1610" s="183"/>
      <c r="L1610" s="184" t="s">
        <v>688</v>
      </c>
      <c r="M1610" s="184" t="s">
        <v>175</v>
      </c>
      <c r="N1610" s="185" t="s">
        <v>7325</v>
      </c>
      <c r="T1610" s="178"/>
    </row>
    <row r="1611" spans="1:20" s="185" customFormat="1" x14ac:dyDescent="0.4">
      <c r="A1611" s="178" t="s">
        <v>2336</v>
      </c>
      <c r="B1611" s="178"/>
      <c r="C1611" s="186">
        <v>91327089</v>
      </c>
      <c r="D1611" s="179">
        <v>45922</v>
      </c>
      <c r="E1611" s="180">
        <v>45966</v>
      </c>
      <c r="F1611" s="181">
        <v>83.64</v>
      </c>
      <c r="G1611" s="182" t="s">
        <v>4240</v>
      </c>
      <c r="H1611" s="178" t="s">
        <v>4260</v>
      </c>
      <c r="I1611" s="178" t="s">
        <v>5410</v>
      </c>
      <c r="J1611" s="178" t="s">
        <v>34</v>
      </c>
      <c r="K1611" s="183"/>
      <c r="L1611" s="184" t="s">
        <v>688</v>
      </c>
      <c r="M1611" s="184" t="s">
        <v>35</v>
      </c>
      <c r="N1611" s="185" t="s">
        <v>7326</v>
      </c>
      <c r="T1611" s="178"/>
    </row>
    <row r="1612" spans="1:20" s="185" customFormat="1" x14ac:dyDescent="0.4">
      <c r="A1612" s="178" t="s">
        <v>2336</v>
      </c>
      <c r="B1612" s="178"/>
      <c r="C1612" s="186">
        <v>91327089</v>
      </c>
      <c r="D1612" s="179">
        <v>45922</v>
      </c>
      <c r="E1612" s="180">
        <v>45966</v>
      </c>
      <c r="F1612" s="181">
        <v>83.64</v>
      </c>
      <c r="G1612" s="182" t="s">
        <v>4240</v>
      </c>
      <c r="H1612" s="178" t="s">
        <v>4260</v>
      </c>
      <c r="I1612" s="178" t="s">
        <v>5411</v>
      </c>
      <c r="J1612" s="178" t="s">
        <v>48</v>
      </c>
      <c r="K1612" s="183"/>
      <c r="L1612" s="184" t="s">
        <v>688</v>
      </c>
      <c r="M1612" s="184" t="s">
        <v>49</v>
      </c>
      <c r="N1612" s="185" t="s">
        <v>7327</v>
      </c>
      <c r="T1612" s="178"/>
    </row>
    <row r="1613" spans="1:20" s="185" customFormat="1" x14ac:dyDescent="0.4">
      <c r="A1613" s="178" t="s">
        <v>2336</v>
      </c>
      <c r="B1613" s="178"/>
      <c r="C1613" s="186">
        <v>91327089</v>
      </c>
      <c r="D1613" s="179">
        <v>45922</v>
      </c>
      <c r="E1613" s="180">
        <v>45966</v>
      </c>
      <c r="F1613" s="181">
        <v>83.64</v>
      </c>
      <c r="G1613" s="182" t="s">
        <v>4240</v>
      </c>
      <c r="H1613" s="178" t="s">
        <v>4260</v>
      </c>
      <c r="I1613" s="178" t="s">
        <v>5412</v>
      </c>
      <c r="J1613" s="178" t="s">
        <v>312</v>
      </c>
      <c r="K1613" s="183"/>
      <c r="L1613" s="184" t="s">
        <v>688</v>
      </c>
      <c r="M1613" s="184" t="s">
        <v>313</v>
      </c>
      <c r="N1613" s="185" t="s">
        <v>7328</v>
      </c>
      <c r="T1613" s="178"/>
    </row>
    <row r="1614" spans="1:20" s="185" customFormat="1" x14ac:dyDescent="0.4">
      <c r="A1614" s="178" t="s">
        <v>2336</v>
      </c>
      <c r="B1614" s="178"/>
      <c r="C1614" s="186">
        <v>91327089</v>
      </c>
      <c r="D1614" s="179">
        <v>45922</v>
      </c>
      <c r="E1614" s="180">
        <v>45966</v>
      </c>
      <c r="F1614" s="181">
        <v>407.18</v>
      </c>
      <c r="G1614" s="182" t="s">
        <v>4240</v>
      </c>
      <c r="H1614" s="178" t="s">
        <v>4260</v>
      </c>
      <c r="I1614" s="178" t="s">
        <v>5413</v>
      </c>
      <c r="J1614" s="178" t="s">
        <v>24</v>
      </c>
      <c r="K1614" s="183"/>
      <c r="L1614" s="184" t="s">
        <v>688</v>
      </c>
      <c r="M1614" s="184" t="s">
        <v>25</v>
      </c>
      <c r="N1614" s="185" t="s">
        <v>7329</v>
      </c>
      <c r="T1614" s="178"/>
    </row>
    <row r="1615" spans="1:20" s="185" customFormat="1" x14ac:dyDescent="0.4">
      <c r="A1615" s="178" t="s">
        <v>2336</v>
      </c>
      <c r="B1615" s="178"/>
      <c r="C1615" s="186">
        <v>91327089</v>
      </c>
      <c r="D1615" s="179">
        <v>45922</v>
      </c>
      <c r="E1615" s="180">
        <v>45966</v>
      </c>
      <c r="F1615" s="181">
        <v>83.64</v>
      </c>
      <c r="G1615" s="182" t="s">
        <v>4240</v>
      </c>
      <c r="H1615" s="178" t="s">
        <v>4260</v>
      </c>
      <c r="I1615" s="178" t="s">
        <v>5414</v>
      </c>
      <c r="J1615" s="178" t="s">
        <v>316</v>
      </c>
      <c r="K1615" s="183"/>
      <c r="L1615" s="184" t="s">
        <v>688</v>
      </c>
      <c r="M1615" s="184" t="s">
        <v>317</v>
      </c>
      <c r="N1615" s="185" t="s">
        <v>7330</v>
      </c>
      <c r="T1615" s="178"/>
    </row>
    <row r="1616" spans="1:20" s="185" customFormat="1" x14ac:dyDescent="0.4">
      <c r="A1616" s="178" t="s">
        <v>2337</v>
      </c>
      <c r="B1616" s="178"/>
      <c r="C1616" s="186">
        <v>3795</v>
      </c>
      <c r="D1616" s="179">
        <v>45945</v>
      </c>
      <c r="E1616" s="180">
        <v>45966</v>
      </c>
      <c r="F1616" s="181">
        <v>1595.44</v>
      </c>
      <c r="G1616" s="182" t="s">
        <v>4241</v>
      </c>
      <c r="H1616" s="178" t="s">
        <v>4261</v>
      </c>
      <c r="I1616" s="178" t="s">
        <v>5415</v>
      </c>
      <c r="J1616" s="178" t="s">
        <v>54</v>
      </c>
      <c r="K1616" s="183"/>
      <c r="L1616" s="184" t="s">
        <v>688</v>
      </c>
      <c r="M1616" s="184" t="s">
        <v>55</v>
      </c>
      <c r="N1616" s="185" t="s">
        <v>7331</v>
      </c>
      <c r="T1616" s="178"/>
    </row>
    <row r="1617" spans="1:20" s="185" customFormat="1" x14ac:dyDescent="0.4">
      <c r="A1617" s="178" t="s">
        <v>2338</v>
      </c>
      <c r="B1617" s="178"/>
      <c r="C1617" s="186">
        <v>37071742025</v>
      </c>
      <c r="D1617" s="179">
        <v>45950</v>
      </c>
      <c r="E1617" s="180">
        <v>45966</v>
      </c>
      <c r="F1617" s="181">
        <v>1278.6400000000001</v>
      </c>
      <c r="G1617" s="182" t="s">
        <v>4242</v>
      </c>
      <c r="H1617" s="178" t="s">
        <v>4262</v>
      </c>
      <c r="I1617" s="178" t="s">
        <v>5422</v>
      </c>
      <c r="J1617" s="178" t="s">
        <v>30</v>
      </c>
      <c r="K1617" s="183"/>
      <c r="L1617" s="184" t="s">
        <v>688</v>
      </c>
      <c r="M1617" s="184" t="s">
        <v>31</v>
      </c>
      <c r="N1617" s="185" t="s">
        <v>7332</v>
      </c>
      <c r="T1617" s="178"/>
    </row>
    <row r="1618" spans="1:20" s="185" customFormat="1" x14ac:dyDescent="0.4">
      <c r="A1618" s="178" t="s">
        <v>2338</v>
      </c>
      <c r="B1618" s="178"/>
      <c r="C1618" s="186">
        <v>37071742025</v>
      </c>
      <c r="D1618" s="179">
        <v>45950</v>
      </c>
      <c r="E1618" s="180">
        <v>45966</v>
      </c>
      <c r="F1618" s="181">
        <v>1278.6400000000001</v>
      </c>
      <c r="G1618" s="182" t="s">
        <v>4242</v>
      </c>
      <c r="H1618" s="178" t="s">
        <v>4262</v>
      </c>
      <c r="I1618" s="178" t="s">
        <v>5423</v>
      </c>
      <c r="J1618" s="178" t="s">
        <v>436</v>
      </c>
      <c r="K1618" s="183"/>
      <c r="L1618" s="184" t="s">
        <v>688</v>
      </c>
      <c r="M1618" s="184" t="s">
        <v>437</v>
      </c>
      <c r="T1618" s="178"/>
    </row>
    <row r="1619" spans="1:20" s="185" customFormat="1" x14ac:dyDescent="0.4">
      <c r="A1619" s="178" t="s">
        <v>2338</v>
      </c>
      <c r="B1619" s="178"/>
      <c r="C1619" s="186">
        <v>37071742025</v>
      </c>
      <c r="D1619" s="179">
        <v>45950</v>
      </c>
      <c r="E1619" s="180">
        <v>45966</v>
      </c>
      <c r="F1619" s="181">
        <v>1278.6400000000001</v>
      </c>
      <c r="G1619" s="182" t="s">
        <v>4242</v>
      </c>
      <c r="H1619" s="178" t="s">
        <v>4262</v>
      </c>
      <c r="I1619" s="178" t="s">
        <v>5424</v>
      </c>
      <c r="J1619" s="178" t="s">
        <v>108</v>
      </c>
      <c r="K1619" s="183"/>
      <c r="L1619" s="184" t="s">
        <v>688</v>
      </c>
      <c r="M1619" s="184" t="s">
        <v>109</v>
      </c>
      <c r="N1619" s="185" t="s">
        <v>7333</v>
      </c>
      <c r="T1619" s="178"/>
    </row>
    <row r="1620" spans="1:20" s="185" customFormat="1" x14ac:dyDescent="0.4">
      <c r="A1620" s="178" t="s">
        <v>2338</v>
      </c>
      <c r="B1620" s="178"/>
      <c r="C1620" s="186">
        <v>37071742025</v>
      </c>
      <c r="D1620" s="179">
        <v>45950</v>
      </c>
      <c r="E1620" s="180">
        <v>45966</v>
      </c>
      <c r="F1620" s="181">
        <v>1278.6400000000001</v>
      </c>
      <c r="G1620" s="182" t="s">
        <v>4242</v>
      </c>
      <c r="H1620" s="178" t="s">
        <v>4262</v>
      </c>
      <c r="I1620" s="178" t="s">
        <v>5425</v>
      </c>
      <c r="J1620" s="178" t="s">
        <v>124</v>
      </c>
      <c r="K1620" s="183"/>
      <c r="L1620" s="184" t="s">
        <v>688</v>
      </c>
      <c r="M1620" s="184" t="s">
        <v>125</v>
      </c>
      <c r="N1620" s="185" t="s">
        <v>7334</v>
      </c>
      <c r="T1620" s="178"/>
    </row>
    <row r="1621" spans="1:20" s="185" customFormat="1" x14ac:dyDescent="0.4">
      <c r="A1621" s="178" t="s">
        <v>2338</v>
      </c>
      <c r="B1621" s="178"/>
      <c r="C1621" s="186">
        <v>37071742025</v>
      </c>
      <c r="D1621" s="179">
        <v>45950</v>
      </c>
      <c r="E1621" s="180">
        <v>45966</v>
      </c>
      <c r="F1621" s="181">
        <v>1278.6400000000001</v>
      </c>
      <c r="G1621" s="182" t="s">
        <v>4242</v>
      </c>
      <c r="H1621" s="178" t="s">
        <v>4262</v>
      </c>
      <c r="I1621" s="178" t="s">
        <v>5426</v>
      </c>
      <c r="J1621" s="178" t="s">
        <v>196</v>
      </c>
      <c r="K1621" s="183"/>
      <c r="L1621" s="184" t="s">
        <v>688</v>
      </c>
      <c r="M1621" s="184" t="s">
        <v>197</v>
      </c>
      <c r="N1621" s="185" t="s">
        <v>7335</v>
      </c>
      <c r="T1621" s="178"/>
    </row>
    <row r="1622" spans="1:20" s="185" customFormat="1" x14ac:dyDescent="0.4">
      <c r="A1622" s="178" t="s">
        <v>2338</v>
      </c>
      <c r="B1622" s="178"/>
      <c r="C1622" s="186">
        <v>37071742025</v>
      </c>
      <c r="D1622" s="179">
        <v>45950</v>
      </c>
      <c r="E1622" s="180">
        <v>45966</v>
      </c>
      <c r="F1622" s="181">
        <v>2557.2800000000002</v>
      </c>
      <c r="G1622" s="182" t="s">
        <v>4242</v>
      </c>
      <c r="H1622" s="178" t="s">
        <v>4262</v>
      </c>
      <c r="I1622" s="178" t="s">
        <v>5427</v>
      </c>
      <c r="J1622" s="178" t="s">
        <v>144</v>
      </c>
      <c r="K1622" s="183"/>
      <c r="L1622" s="184" t="s">
        <v>688</v>
      </c>
      <c r="M1622" s="184" t="s">
        <v>145</v>
      </c>
      <c r="N1622" s="185" t="s">
        <v>7336</v>
      </c>
      <c r="T1622" s="178"/>
    </row>
    <row r="1623" spans="1:20" s="185" customFormat="1" x14ac:dyDescent="0.4">
      <c r="A1623" s="178" t="s">
        <v>2338</v>
      </c>
      <c r="B1623" s="178"/>
      <c r="C1623" s="186">
        <v>37071742025</v>
      </c>
      <c r="D1623" s="179">
        <v>45950</v>
      </c>
      <c r="E1623" s="180">
        <v>45966</v>
      </c>
      <c r="F1623" s="181">
        <v>2201.7600000000002</v>
      </c>
      <c r="G1623" s="182" t="s">
        <v>4242</v>
      </c>
      <c r="H1623" s="178" t="s">
        <v>4262</v>
      </c>
      <c r="I1623" s="178" t="s">
        <v>5428</v>
      </c>
      <c r="J1623" s="178" t="s">
        <v>501</v>
      </c>
      <c r="K1623" s="183"/>
      <c r="L1623" s="184" t="s">
        <v>688</v>
      </c>
      <c r="M1623" s="184" t="s">
        <v>502</v>
      </c>
      <c r="N1623" s="185" t="s">
        <v>7337</v>
      </c>
      <c r="T1623" s="178"/>
    </row>
    <row r="1624" spans="1:20" s="185" customFormat="1" x14ac:dyDescent="0.4">
      <c r="A1624" s="178" t="s">
        <v>2338</v>
      </c>
      <c r="B1624" s="178"/>
      <c r="C1624" s="186">
        <v>37071742025</v>
      </c>
      <c r="D1624" s="179">
        <v>45950</v>
      </c>
      <c r="E1624" s="180">
        <v>45966</v>
      </c>
      <c r="F1624" s="181">
        <v>1278.6400000000001</v>
      </c>
      <c r="G1624" s="182" t="s">
        <v>4242</v>
      </c>
      <c r="H1624" s="178" t="s">
        <v>4262</v>
      </c>
      <c r="I1624" s="178" t="s">
        <v>5429</v>
      </c>
      <c r="J1624" s="178" t="s">
        <v>426</v>
      </c>
      <c r="K1624" s="183"/>
      <c r="L1624" s="184" t="s">
        <v>688</v>
      </c>
      <c r="M1624" s="184" t="s">
        <v>427</v>
      </c>
      <c r="N1624" s="185" t="s">
        <v>7338</v>
      </c>
      <c r="T1624" s="178"/>
    </row>
    <row r="1625" spans="1:20" s="185" customFormat="1" x14ac:dyDescent="0.4">
      <c r="A1625" s="178" t="s">
        <v>2338</v>
      </c>
      <c r="B1625" s="178"/>
      <c r="C1625" s="186">
        <v>37071742025</v>
      </c>
      <c r="D1625" s="179">
        <v>45950</v>
      </c>
      <c r="E1625" s="180">
        <v>45966</v>
      </c>
      <c r="F1625" s="181">
        <v>1278.6400000000001</v>
      </c>
      <c r="G1625" s="182" t="s">
        <v>4242</v>
      </c>
      <c r="H1625" s="178" t="s">
        <v>4262</v>
      </c>
      <c r="I1625" s="178" t="s">
        <v>5430</v>
      </c>
      <c r="J1625" s="178" t="s">
        <v>264</v>
      </c>
      <c r="K1625" s="183"/>
      <c r="L1625" s="184" t="s">
        <v>688</v>
      </c>
      <c r="M1625" s="184" t="s">
        <v>265</v>
      </c>
      <c r="N1625" s="185" t="s">
        <v>7339</v>
      </c>
      <c r="T1625" s="178"/>
    </row>
    <row r="1626" spans="1:20" s="185" customFormat="1" x14ac:dyDescent="0.4">
      <c r="A1626" s="178" t="s">
        <v>2338</v>
      </c>
      <c r="B1626" s="178"/>
      <c r="C1626" s="186">
        <v>37071742025</v>
      </c>
      <c r="D1626" s="179">
        <v>45950</v>
      </c>
      <c r="E1626" s="180">
        <v>45966</v>
      </c>
      <c r="F1626" s="181">
        <v>1278.6400000000001</v>
      </c>
      <c r="G1626" s="182" t="s">
        <v>4242</v>
      </c>
      <c r="H1626" s="178" t="s">
        <v>4262</v>
      </c>
      <c r="I1626" s="178" t="s">
        <v>5431</v>
      </c>
      <c r="J1626" s="178" t="s">
        <v>250</v>
      </c>
      <c r="K1626" s="183"/>
      <c r="L1626" s="184" t="s">
        <v>688</v>
      </c>
      <c r="M1626" s="184" t="s">
        <v>251</v>
      </c>
      <c r="N1626" s="185" t="s">
        <v>7340</v>
      </c>
      <c r="T1626" s="178"/>
    </row>
    <row r="1627" spans="1:20" s="185" customFormat="1" x14ac:dyDescent="0.4">
      <c r="A1627" s="178" t="s">
        <v>2338</v>
      </c>
      <c r="B1627" s="178"/>
      <c r="C1627" s="186">
        <v>37071742025</v>
      </c>
      <c r="D1627" s="179">
        <v>45950</v>
      </c>
      <c r="E1627" s="180">
        <v>45966</v>
      </c>
      <c r="F1627" s="181">
        <v>1278.6400000000001</v>
      </c>
      <c r="G1627" s="182" t="s">
        <v>4242</v>
      </c>
      <c r="H1627" s="178" t="s">
        <v>4262</v>
      </c>
      <c r="I1627" s="178" t="s">
        <v>5432</v>
      </c>
      <c r="J1627" s="178" t="s">
        <v>346</v>
      </c>
      <c r="K1627" s="183"/>
      <c r="L1627" s="184" t="s">
        <v>688</v>
      </c>
      <c r="M1627" s="184" t="s">
        <v>347</v>
      </c>
      <c r="N1627" s="185" t="s">
        <v>7341</v>
      </c>
      <c r="T1627" s="178"/>
    </row>
    <row r="1628" spans="1:20" s="185" customFormat="1" x14ac:dyDescent="0.4">
      <c r="A1628" s="178" t="s">
        <v>2338</v>
      </c>
      <c r="B1628" s="178"/>
      <c r="C1628" s="186">
        <v>37071742025</v>
      </c>
      <c r="D1628" s="179">
        <v>45950</v>
      </c>
      <c r="E1628" s="180">
        <v>45966</v>
      </c>
      <c r="F1628" s="181">
        <v>1801.72</v>
      </c>
      <c r="G1628" s="182" t="s">
        <v>4242</v>
      </c>
      <c r="H1628" s="178" t="s">
        <v>4262</v>
      </c>
      <c r="I1628" s="178" t="s">
        <v>5433</v>
      </c>
      <c r="J1628" s="178" t="s">
        <v>198</v>
      </c>
      <c r="K1628" s="183"/>
      <c r="L1628" s="184" t="s">
        <v>688</v>
      </c>
      <c r="M1628" s="184" t="s">
        <v>199</v>
      </c>
      <c r="N1628" s="185" t="s">
        <v>7342</v>
      </c>
      <c r="T1628" s="178"/>
    </row>
    <row r="1629" spans="1:20" s="185" customFormat="1" x14ac:dyDescent="0.4">
      <c r="A1629" s="178" t="s">
        <v>2338</v>
      </c>
      <c r="B1629" s="178"/>
      <c r="C1629" s="186">
        <v>37071742025</v>
      </c>
      <c r="D1629" s="179">
        <v>45950</v>
      </c>
      <c r="E1629" s="180">
        <v>45966</v>
      </c>
      <c r="F1629" s="181">
        <v>2240.13</v>
      </c>
      <c r="G1629" s="182" t="s">
        <v>4242</v>
      </c>
      <c r="H1629" s="178" t="s">
        <v>4262</v>
      </c>
      <c r="I1629" s="178" t="s">
        <v>5434</v>
      </c>
      <c r="J1629" s="178" t="s">
        <v>358</v>
      </c>
      <c r="K1629" s="183"/>
      <c r="L1629" s="184" t="s">
        <v>688</v>
      </c>
      <c r="M1629" s="184" t="s">
        <v>359</v>
      </c>
      <c r="N1629" s="185" t="s">
        <v>7343</v>
      </c>
      <c r="T1629" s="178"/>
    </row>
    <row r="1630" spans="1:20" s="185" customFormat="1" x14ac:dyDescent="0.4">
      <c r="A1630" s="178" t="s">
        <v>2338</v>
      </c>
      <c r="B1630" s="178"/>
      <c r="C1630" s="186">
        <v>37071742025</v>
      </c>
      <c r="D1630" s="179">
        <v>45950</v>
      </c>
      <c r="E1630" s="180">
        <v>45966</v>
      </c>
      <c r="F1630" s="181">
        <v>2117</v>
      </c>
      <c r="G1630" s="182" t="s">
        <v>4242</v>
      </c>
      <c r="H1630" s="178" t="s">
        <v>4262</v>
      </c>
      <c r="I1630" s="178" t="s">
        <v>5435</v>
      </c>
      <c r="J1630" s="178" t="s">
        <v>166</v>
      </c>
      <c r="K1630" s="183"/>
      <c r="L1630" s="184" t="s">
        <v>688</v>
      </c>
      <c r="M1630" s="184" t="s">
        <v>167</v>
      </c>
      <c r="N1630" s="185" t="s">
        <v>7344</v>
      </c>
      <c r="T1630" s="178"/>
    </row>
    <row r="1631" spans="1:20" s="185" customFormat="1" x14ac:dyDescent="0.4">
      <c r="A1631" s="178" t="s">
        <v>2338</v>
      </c>
      <c r="B1631" s="178"/>
      <c r="C1631" s="186">
        <v>37071742025</v>
      </c>
      <c r="D1631" s="179">
        <v>45950</v>
      </c>
      <c r="E1631" s="180">
        <v>45966</v>
      </c>
      <c r="F1631" s="181">
        <v>374.7</v>
      </c>
      <c r="G1631" s="182" t="s">
        <v>4242</v>
      </c>
      <c r="H1631" s="178" t="s">
        <v>4262</v>
      </c>
      <c r="I1631" s="178" t="s">
        <v>5436</v>
      </c>
      <c r="J1631" s="178" t="s">
        <v>26</v>
      </c>
      <c r="K1631" s="183"/>
      <c r="L1631" s="184" t="s">
        <v>688</v>
      </c>
      <c r="M1631" s="184" t="s">
        <v>27</v>
      </c>
      <c r="N1631" s="185" t="s">
        <v>7345</v>
      </c>
      <c r="T1631" s="178"/>
    </row>
    <row r="1632" spans="1:20" s="185" customFormat="1" x14ac:dyDescent="0.4">
      <c r="A1632" s="178" t="s">
        <v>2338</v>
      </c>
      <c r="B1632" s="178"/>
      <c r="C1632" s="186">
        <v>37071742025</v>
      </c>
      <c r="D1632" s="179">
        <v>45950</v>
      </c>
      <c r="E1632" s="180">
        <v>45966</v>
      </c>
      <c r="F1632" s="181">
        <v>1100.8800000000001</v>
      </c>
      <c r="G1632" s="182" t="s">
        <v>4242</v>
      </c>
      <c r="H1632" s="178" t="s">
        <v>4262</v>
      </c>
      <c r="I1632" s="178" t="s">
        <v>5437</v>
      </c>
      <c r="J1632" s="178" t="s">
        <v>28</v>
      </c>
      <c r="K1632" s="183"/>
      <c r="L1632" s="184" t="s">
        <v>688</v>
      </c>
      <c r="M1632" s="184" t="s">
        <v>29</v>
      </c>
      <c r="N1632" s="185" t="s">
        <v>7346</v>
      </c>
      <c r="T1632" s="178"/>
    </row>
    <row r="1633" spans="1:20" s="185" customFormat="1" x14ac:dyDescent="0.4">
      <c r="A1633" s="178" t="s">
        <v>2338</v>
      </c>
      <c r="B1633" s="178"/>
      <c r="C1633" s="186">
        <v>37071742025</v>
      </c>
      <c r="D1633" s="179">
        <v>45950</v>
      </c>
      <c r="E1633" s="180">
        <v>45966</v>
      </c>
      <c r="F1633" s="181">
        <v>1278.6400000000001</v>
      </c>
      <c r="G1633" s="182" t="s">
        <v>4242</v>
      </c>
      <c r="H1633" s="178" t="s">
        <v>4262</v>
      </c>
      <c r="I1633" s="178" t="s">
        <v>5438</v>
      </c>
      <c r="J1633" s="178" t="s">
        <v>200</v>
      </c>
      <c r="K1633" s="183"/>
      <c r="L1633" s="184" t="s">
        <v>688</v>
      </c>
      <c r="M1633" s="184" t="s">
        <v>201</v>
      </c>
      <c r="N1633" s="185" t="s">
        <v>7347</v>
      </c>
      <c r="T1633" s="178"/>
    </row>
    <row r="1634" spans="1:20" s="185" customFormat="1" x14ac:dyDescent="0.4">
      <c r="A1634" s="178" t="s">
        <v>2338</v>
      </c>
      <c r="B1634" s="178"/>
      <c r="C1634" s="186">
        <v>37071742025</v>
      </c>
      <c r="D1634" s="179">
        <v>45950</v>
      </c>
      <c r="E1634" s="180">
        <v>45966</v>
      </c>
      <c r="F1634" s="181">
        <v>1801.72</v>
      </c>
      <c r="G1634" s="182" t="s">
        <v>4242</v>
      </c>
      <c r="H1634" s="178" t="s">
        <v>4262</v>
      </c>
      <c r="I1634" s="178" t="s">
        <v>5439</v>
      </c>
      <c r="J1634" s="178" t="s">
        <v>300</v>
      </c>
      <c r="K1634" s="183"/>
      <c r="L1634" s="184" t="s">
        <v>688</v>
      </c>
      <c r="M1634" s="184" t="s">
        <v>301</v>
      </c>
      <c r="N1634" s="185" t="s">
        <v>7348</v>
      </c>
      <c r="T1634" s="178"/>
    </row>
    <row r="1635" spans="1:20" s="185" customFormat="1" x14ac:dyDescent="0.4">
      <c r="A1635" s="178" t="s">
        <v>2338</v>
      </c>
      <c r="B1635" s="178"/>
      <c r="C1635" s="186">
        <v>37071742025</v>
      </c>
      <c r="D1635" s="179">
        <v>45950</v>
      </c>
      <c r="E1635" s="180">
        <v>45966</v>
      </c>
      <c r="F1635" s="181">
        <v>523.08000000000004</v>
      </c>
      <c r="G1635" s="182" t="s">
        <v>4242</v>
      </c>
      <c r="H1635" s="178" t="s">
        <v>4262</v>
      </c>
      <c r="I1635" s="178" t="s">
        <v>5440</v>
      </c>
      <c r="J1635" s="178" t="s">
        <v>322</v>
      </c>
      <c r="K1635" s="183"/>
      <c r="L1635" s="184" t="s">
        <v>688</v>
      </c>
      <c r="M1635" s="184" t="s">
        <v>323</v>
      </c>
      <c r="N1635" s="185" t="s">
        <v>7349</v>
      </c>
      <c r="T1635" s="178"/>
    </row>
    <row r="1636" spans="1:20" s="185" customFormat="1" x14ac:dyDescent="0.4">
      <c r="A1636" s="178" t="s">
        <v>2338</v>
      </c>
      <c r="B1636" s="178"/>
      <c r="C1636" s="186">
        <v>37071742025</v>
      </c>
      <c r="D1636" s="179">
        <v>45950</v>
      </c>
      <c r="E1636" s="180">
        <v>45966</v>
      </c>
      <c r="F1636" s="181">
        <v>1122.6400000000001</v>
      </c>
      <c r="G1636" s="182" t="s">
        <v>4242</v>
      </c>
      <c r="H1636" s="178" t="s">
        <v>4262</v>
      </c>
      <c r="I1636" s="178" t="s">
        <v>5441</v>
      </c>
      <c r="J1636" s="178" t="s">
        <v>42</v>
      </c>
      <c r="K1636" s="183"/>
      <c r="L1636" s="184" t="s">
        <v>688</v>
      </c>
      <c r="M1636" s="184" t="s">
        <v>43</v>
      </c>
      <c r="N1636" s="185" t="s">
        <v>7350</v>
      </c>
      <c r="T1636" s="178"/>
    </row>
    <row r="1637" spans="1:20" s="185" customFormat="1" x14ac:dyDescent="0.4">
      <c r="A1637" s="178" t="s">
        <v>2338</v>
      </c>
      <c r="B1637" s="178"/>
      <c r="C1637" s="186">
        <v>37071742025</v>
      </c>
      <c r="D1637" s="179">
        <v>45950</v>
      </c>
      <c r="E1637" s="180">
        <v>45966</v>
      </c>
      <c r="F1637" s="181">
        <v>1278.6400000000001</v>
      </c>
      <c r="G1637" s="182" t="s">
        <v>4242</v>
      </c>
      <c r="H1637" s="178" t="s">
        <v>4262</v>
      </c>
      <c r="I1637" s="178" t="s">
        <v>5442</v>
      </c>
      <c r="J1637" s="178" t="s">
        <v>106</v>
      </c>
      <c r="K1637" s="183"/>
      <c r="L1637" s="184" t="s">
        <v>688</v>
      </c>
      <c r="M1637" s="184" t="s">
        <v>107</v>
      </c>
      <c r="N1637" s="185" t="s">
        <v>7351</v>
      </c>
      <c r="T1637" s="178"/>
    </row>
    <row r="1638" spans="1:20" s="185" customFormat="1" x14ac:dyDescent="0.4">
      <c r="A1638" s="178" t="s">
        <v>2338</v>
      </c>
      <c r="B1638" s="178"/>
      <c r="C1638" s="186">
        <v>37071742025</v>
      </c>
      <c r="D1638" s="179">
        <v>45950</v>
      </c>
      <c r="E1638" s="180">
        <v>45966</v>
      </c>
      <c r="F1638" s="181">
        <v>1278.6400000000001</v>
      </c>
      <c r="G1638" s="182" t="s">
        <v>4242</v>
      </c>
      <c r="H1638" s="178" t="s">
        <v>4262</v>
      </c>
      <c r="I1638" s="178" t="s">
        <v>5443</v>
      </c>
      <c r="J1638" s="178" t="s">
        <v>232</v>
      </c>
      <c r="K1638" s="183"/>
      <c r="L1638" s="184" t="s">
        <v>688</v>
      </c>
      <c r="M1638" s="184" t="s">
        <v>233</v>
      </c>
      <c r="N1638" s="185" t="s">
        <v>7352</v>
      </c>
      <c r="T1638" s="178"/>
    </row>
    <row r="1639" spans="1:20" s="185" customFormat="1" x14ac:dyDescent="0.4">
      <c r="A1639" s="178" t="s">
        <v>2338</v>
      </c>
      <c r="B1639" s="178"/>
      <c r="C1639" s="186">
        <v>37071742025</v>
      </c>
      <c r="D1639" s="179">
        <v>45950</v>
      </c>
      <c r="E1639" s="180">
        <v>45966</v>
      </c>
      <c r="F1639" s="181">
        <v>29931.8</v>
      </c>
      <c r="G1639" s="182" t="s">
        <v>4242</v>
      </c>
      <c r="H1639" s="178" t="s">
        <v>4262</v>
      </c>
      <c r="I1639" s="178" t="s">
        <v>5444</v>
      </c>
      <c r="J1639" s="178" t="s">
        <v>468</v>
      </c>
      <c r="K1639" s="183"/>
      <c r="L1639" s="184" t="s">
        <v>688</v>
      </c>
      <c r="M1639" s="184" t="s">
        <v>469</v>
      </c>
      <c r="N1639" s="185" t="s">
        <v>7353</v>
      </c>
      <c r="T1639" s="178"/>
    </row>
    <row r="1640" spans="1:20" s="185" customFormat="1" x14ac:dyDescent="0.4">
      <c r="A1640" s="178" t="s">
        <v>2338</v>
      </c>
      <c r="B1640" s="178"/>
      <c r="C1640" s="186">
        <v>37071742025</v>
      </c>
      <c r="D1640" s="179">
        <v>45950</v>
      </c>
      <c r="E1640" s="180">
        <v>45966</v>
      </c>
      <c r="F1640" s="181">
        <v>1809.95</v>
      </c>
      <c r="G1640" s="182" t="s">
        <v>4242</v>
      </c>
      <c r="H1640" s="178" t="s">
        <v>4262</v>
      </c>
      <c r="I1640" s="178" t="s">
        <v>5445</v>
      </c>
      <c r="J1640" s="178" t="s">
        <v>420</v>
      </c>
      <c r="K1640" s="183"/>
      <c r="L1640" s="184" t="s">
        <v>688</v>
      </c>
      <c r="M1640" s="184" t="s">
        <v>421</v>
      </c>
      <c r="N1640" s="185" t="s">
        <v>7354</v>
      </c>
      <c r="T1640" s="178"/>
    </row>
    <row r="1641" spans="1:20" s="185" customFormat="1" x14ac:dyDescent="0.4">
      <c r="A1641" s="178" t="s">
        <v>2338</v>
      </c>
      <c r="B1641" s="178"/>
      <c r="C1641" s="186">
        <v>37071742025</v>
      </c>
      <c r="D1641" s="179">
        <v>45950</v>
      </c>
      <c r="E1641" s="180">
        <v>45966</v>
      </c>
      <c r="F1641" s="181">
        <v>2201.7600000000002</v>
      </c>
      <c r="G1641" s="182" t="s">
        <v>4242</v>
      </c>
      <c r="H1641" s="178" t="s">
        <v>4262</v>
      </c>
      <c r="I1641" s="178" t="s">
        <v>5446</v>
      </c>
      <c r="J1641" s="178" t="s">
        <v>164</v>
      </c>
      <c r="K1641" s="183"/>
      <c r="L1641" s="184" t="s">
        <v>688</v>
      </c>
      <c r="M1641" s="184" t="s">
        <v>165</v>
      </c>
      <c r="N1641" s="185" t="s">
        <v>7355</v>
      </c>
      <c r="T1641" s="178"/>
    </row>
    <row r="1642" spans="1:20" s="185" customFormat="1" x14ac:dyDescent="0.4">
      <c r="A1642" s="178" t="s">
        <v>2338</v>
      </c>
      <c r="B1642" s="178"/>
      <c r="C1642" s="186">
        <v>37071742025</v>
      </c>
      <c r="D1642" s="179">
        <v>45950</v>
      </c>
      <c r="E1642" s="180">
        <v>45966</v>
      </c>
      <c r="F1642" s="181">
        <v>523.08000000000004</v>
      </c>
      <c r="G1642" s="182" t="s">
        <v>4242</v>
      </c>
      <c r="H1642" s="178" t="s">
        <v>4262</v>
      </c>
      <c r="I1642" s="178" t="s">
        <v>5447</v>
      </c>
      <c r="J1642" s="178" t="s">
        <v>254</v>
      </c>
      <c r="K1642" s="183"/>
      <c r="L1642" s="184" t="s">
        <v>688</v>
      </c>
      <c r="M1642" s="184" t="s">
        <v>255</v>
      </c>
      <c r="N1642" s="185" t="s">
        <v>7356</v>
      </c>
      <c r="T1642" s="178"/>
    </row>
    <row r="1643" spans="1:20" s="185" customFormat="1" x14ac:dyDescent="0.4">
      <c r="A1643" s="178" t="s">
        <v>2338</v>
      </c>
      <c r="B1643" s="178"/>
      <c r="C1643" s="186">
        <v>37071742025</v>
      </c>
      <c r="D1643" s="179">
        <v>45950</v>
      </c>
      <c r="E1643" s="180">
        <v>45966</v>
      </c>
      <c r="F1643" s="181">
        <v>1278.6400000000001</v>
      </c>
      <c r="G1643" s="182" t="s">
        <v>4242</v>
      </c>
      <c r="H1643" s="178" t="s">
        <v>4262</v>
      </c>
      <c r="I1643" s="178" t="s">
        <v>5448</v>
      </c>
      <c r="J1643" s="178" t="s">
        <v>432</v>
      </c>
      <c r="K1643" s="183"/>
      <c r="L1643" s="184" t="s">
        <v>688</v>
      </c>
      <c r="M1643" s="184" t="s">
        <v>433</v>
      </c>
      <c r="N1643" s="185" t="s">
        <v>7357</v>
      </c>
      <c r="T1643" s="178"/>
    </row>
    <row r="1644" spans="1:20" s="185" customFormat="1" x14ac:dyDescent="0.4">
      <c r="A1644" s="178" t="s">
        <v>2338</v>
      </c>
      <c r="B1644" s="178"/>
      <c r="C1644" s="186">
        <v>37071742025</v>
      </c>
      <c r="D1644" s="179">
        <v>45950</v>
      </c>
      <c r="E1644" s="180">
        <v>45966</v>
      </c>
      <c r="F1644" s="181">
        <v>1278.6400000000001</v>
      </c>
      <c r="G1644" s="182" t="s">
        <v>4242</v>
      </c>
      <c r="H1644" s="178" t="s">
        <v>4262</v>
      </c>
      <c r="I1644" s="178" t="s">
        <v>5449</v>
      </c>
      <c r="J1644" s="178" t="s">
        <v>298</v>
      </c>
      <c r="K1644" s="183"/>
      <c r="L1644" s="184" t="s">
        <v>688</v>
      </c>
      <c r="M1644" s="184" t="s">
        <v>299</v>
      </c>
      <c r="N1644" s="185" t="s">
        <v>7358</v>
      </c>
      <c r="T1644" s="178"/>
    </row>
    <row r="1645" spans="1:20" s="185" customFormat="1" x14ac:dyDescent="0.4">
      <c r="A1645" s="178" t="s">
        <v>2338</v>
      </c>
      <c r="B1645" s="178"/>
      <c r="C1645" s="186">
        <v>37071742025</v>
      </c>
      <c r="D1645" s="179">
        <v>45950</v>
      </c>
      <c r="E1645" s="180">
        <v>45966</v>
      </c>
      <c r="F1645" s="181">
        <v>1278.6400000000001</v>
      </c>
      <c r="G1645" s="182" t="s">
        <v>4242</v>
      </c>
      <c r="H1645" s="178" t="s">
        <v>4262</v>
      </c>
      <c r="I1645" s="178" t="s">
        <v>5450</v>
      </c>
      <c r="J1645" s="178" t="s">
        <v>310</v>
      </c>
      <c r="K1645" s="183"/>
      <c r="L1645" s="184" t="s">
        <v>688</v>
      </c>
      <c r="M1645" s="184" t="s">
        <v>311</v>
      </c>
      <c r="N1645" s="185" t="s">
        <v>7359</v>
      </c>
      <c r="T1645" s="178"/>
    </row>
    <row r="1646" spans="1:20" s="185" customFormat="1" x14ac:dyDescent="0.4">
      <c r="A1646" s="178" t="s">
        <v>2338</v>
      </c>
      <c r="B1646" s="178"/>
      <c r="C1646" s="186">
        <v>37071742025</v>
      </c>
      <c r="D1646" s="179">
        <v>45950</v>
      </c>
      <c r="E1646" s="180">
        <v>45966</v>
      </c>
      <c r="F1646" s="181">
        <v>1278.6400000000001</v>
      </c>
      <c r="G1646" s="182" t="s">
        <v>4242</v>
      </c>
      <c r="H1646" s="178" t="s">
        <v>4262</v>
      </c>
      <c r="I1646" s="178" t="s">
        <v>5451</v>
      </c>
      <c r="J1646" s="178" t="s">
        <v>216</v>
      </c>
      <c r="K1646" s="183"/>
      <c r="L1646" s="184" t="s">
        <v>688</v>
      </c>
      <c r="M1646" s="184" t="s">
        <v>217</v>
      </c>
      <c r="N1646" s="185" t="s">
        <v>7360</v>
      </c>
      <c r="T1646" s="178"/>
    </row>
    <row r="1647" spans="1:20" s="185" customFormat="1" x14ac:dyDescent="0.4">
      <c r="A1647" s="178" t="s">
        <v>2338</v>
      </c>
      <c r="B1647" s="178"/>
      <c r="C1647" s="186">
        <v>37071742025</v>
      </c>
      <c r="D1647" s="179">
        <v>45950</v>
      </c>
      <c r="E1647" s="180">
        <v>45966</v>
      </c>
      <c r="F1647" s="181">
        <v>1278.6400000000001</v>
      </c>
      <c r="G1647" s="182" t="s">
        <v>4242</v>
      </c>
      <c r="H1647" s="178" t="s">
        <v>4262</v>
      </c>
      <c r="I1647" s="178" t="s">
        <v>5452</v>
      </c>
      <c r="J1647" s="178" t="s">
        <v>260</v>
      </c>
      <c r="K1647" s="183"/>
      <c r="L1647" s="184" t="s">
        <v>688</v>
      </c>
      <c r="M1647" s="184" t="s">
        <v>261</v>
      </c>
      <c r="N1647" s="185" t="s">
        <v>7361</v>
      </c>
      <c r="T1647" s="178"/>
    </row>
    <row r="1648" spans="1:20" s="185" customFormat="1" x14ac:dyDescent="0.4">
      <c r="A1648" s="178" t="s">
        <v>2338</v>
      </c>
      <c r="B1648" s="178"/>
      <c r="C1648" s="186">
        <v>37071742025</v>
      </c>
      <c r="D1648" s="179">
        <v>45950</v>
      </c>
      <c r="E1648" s="180">
        <v>45966</v>
      </c>
      <c r="F1648" s="181">
        <v>1801.72</v>
      </c>
      <c r="G1648" s="182" t="s">
        <v>4242</v>
      </c>
      <c r="H1648" s="178" t="s">
        <v>4262</v>
      </c>
      <c r="I1648" s="178" t="s">
        <v>5453</v>
      </c>
      <c r="J1648" s="178" t="s">
        <v>470</v>
      </c>
      <c r="K1648" s="183"/>
      <c r="L1648" s="184" t="s">
        <v>688</v>
      </c>
      <c r="M1648" s="184" t="s">
        <v>471</v>
      </c>
      <c r="N1648" s="185" t="s">
        <v>7362</v>
      </c>
      <c r="T1648" s="178"/>
    </row>
    <row r="1649" spans="1:20" s="185" customFormat="1" x14ac:dyDescent="0.4">
      <c r="A1649" s="178" t="s">
        <v>2338</v>
      </c>
      <c r="B1649" s="178"/>
      <c r="C1649" s="186">
        <v>37071742025</v>
      </c>
      <c r="D1649" s="179">
        <v>45950</v>
      </c>
      <c r="E1649" s="180">
        <v>45966</v>
      </c>
      <c r="F1649" s="181">
        <v>1278.6400000000001</v>
      </c>
      <c r="G1649" s="182" t="s">
        <v>4242</v>
      </c>
      <c r="H1649" s="178" t="s">
        <v>4262</v>
      </c>
      <c r="I1649" s="178" t="s">
        <v>5454</v>
      </c>
      <c r="J1649" s="178" t="s">
        <v>222</v>
      </c>
      <c r="K1649" s="183"/>
      <c r="L1649" s="184" t="s">
        <v>688</v>
      </c>
      <c r="M1649" s="184" t="s">
        <v>223</v>
      </c>
      <c r="N1649" s="185" t="s">
        <v>7363</v>
      </c>
      <c r="T1649" s="178"/>
    </row>
    <row r="1650" spans="1:20" s="185" customFormat="1" x14ac:dyDescent="0.4">
      <c r="A1650" s="178" t="s">
        <v>2338</v>
      </c>
      <c r="B1650" s="178"/>
      <c r="C1650" s="186">
        <v>37071742025</v>
      </c>
      <c r="D1650" s="179">
        <v>45950</v>
      </c>
      <c r="E1650" s="180">
        <v>45966</v>
      </c>
      <c r="F1650" s="181">
        <v>1278.6400000000001</v>
      </c>
      <c r="G1650" s="182" t="s">
        <v>4242</v>
      </c>
      <c r="H1650" s="178" t="s">
        <v>4262</v>
      </c>
      <c r="I1650" s="178" t="s">
        <v>5455</v>
      </c>
      <c r="J1650" s="178" t="s">
        <v>138</v>
      </c>
      <c r="K1650" s="183"/>
      <c r="L1650" s="184" t="s">
        <v>688</v>
      </c>
      <c r="M1650" s="184" t="s">
        <v>139</v>
      </c>
      <c r="N1650" s="185" t="s">
        <v>7364</v>
      </c>
      <c r="T1650" s="178"/>
    </row>
    <row r="1651" spans="1:20" s="185" customFormat="1" x14ac:dyDescent="0.4">
      <c r="A1651" s="178" t="s">
        <v>2338</v>
      </c>
      <c r="B1651" s="178"/>
      <c r="C1651" s="186">
        <v>37071742025</v>
      </c>
      <c r="D1651" s="179">
        <v>45950</v>
      </c>
      <c r="E1651" s="180">
        <v>45966</v>
      </c>
      <c r="F1651" s="181">
        <v>1278.6400000000001</v>
      </c>
      <c r="G1651" s="182" t="s">
        <v>4242</v>
      </c>
      <c r="H1651" s="178" t="s">
        <v>4262</v>
      </c>
      <c r="I1651" s="178" t="s">
        <v>5456</v>
      </c>
      <c r="J1651" s="178" t="s">
        <v>214</v>
      </c>
      <c r="K1651" s="183"/>
      <c r="L1651" s="184" t="s">
        <v>688</v>
      </c>
      <c r="M1651" s="184" t="s">
        <v>215</v>
      </c>
      <c r="N1651" s="185" t="s">
        <v>7365</v>
      </c>
      <c r="T1651" s="178"/>
    </row>
    <row r="1652" spans="1:20" s="185" customFormat="1" x14ac:dyDescent="0.4">
      <c r="A1652" s="178" t="s">
        <v>2338</v>
      </c>
      <c r="B1652" s="178"/>
      <c r="C1652" s="186">
        <v>37071742025</v>
      </c>
      <c r="D1652" s="179">
        <v>45950</v>
      </c>
      <c r="E1652" s="180">
        <v>45966</v>
      </c>
      <c r="F1652" s="181">
        <v>1278.6400000000001</v>
      </c>
      <c r="G1652" s="182" t="s">
        <v>4242</v>
      </c>
      <c r="H1652" s="178" t="s">
        <v>4262</v>
      </c>
      <c r="I1652" s="178" t="s">
        <v>5457</v>
      </c>
      <c r="J1652" s="178" t="s">
        <v>76</v>
      </c>
      <c r="K1652" s="183"/>
      <c r="L1652" s="184" t="s">
        <v>688</v>
      </c>
      <c r="M1652" s="184" t="s">
        <v>77</v>
      </c>
      <c r="N1652" s="185" t="s">
        <v>7366</v>
      </c>
      <c r="T1652" s="178"/>
    </row>
    <row r="1653" spans="1:20" s="185" customFormat="1" x14ac:dyDescent="0.4">
      <c r="A1653" s="178" t="s">
        <v>2338</v>
      </c>
      <c r="B1653" s="178"/>
      <c r="C1653" s="186">
        <v>37071742025</v>
      </c>
      <c r="D1653" s="179">
        <v>45950</v>
      </c>
      <c r="E1653" s="180">
        <v>45966</v>
      </c>
      <c r="F1653" s="181">
        <v>1551.24</v>
      </c>
      <c r="G1653" s="182" t="s">
        <v>4242</v>
      </c>
      <c r="H1653" s="178" t="s">
        <v>4262</v>
      </c>
      <c r="I1653" s="178" t="s">
        <v>5458</v>
      </c>
      <c r="J1653" s="178" t="s">
        <v>308</v>
      </c>
      <c r="K1653" s="183"/>
      <c r="L1653" s="184" t="s">
        <v>688</v>
      </c>
      <c r="M1653" s="184" t="s">
        <v>309</v>
      </c>
      <c r="N1653" s="185" t="s">
        <v>7367</v>
      </c>
      <c r="T1653" s="178"/>
    </row>
    <row r="1654" spans="1:20" s="185" customFormat="1" x14ac:dyDescent="0.4">
      <c r="A1654" s="178" t="s">
        <v>2338</v>
      </c>
      <c r="B1654" s="178"/>
      <c r="C1654" s="186">
        <v>37071742025</v>
      </c>
      <c r="D1654" s="179">
        <v>45950</v>
      </c>
      <c r="E1654" s="180">
        <v>45966</v>
      </c>
      <c r="F1654" s="181">
        <v>1278.6400000000001</v>
      </c>
      <c r="G1654" s="182" t="s">
        <v>4242</v>
      </c>
      <c r="H1654" s="178" t="s">
        <v>4262</v>
      </c>
      <c r="I1654" s="178" t="s">
        <v>5459</v>
      </c>
      <c r="J1654" s="178" t="s">
        <v>204</v>
      </c>
      <c r="K1654" s="183"/>
      <c r="L1654" s="184" t="s">
        <v>688</v>
      </c>
      <c r="M1654" s="184" t="s">
        <v>205</v>
      </c>
      <c r="N1654" s="185" t="s">
        <v>7368</v>
      </c>
      <c r="T1654" s="178"/>
    </row>
    <row r="1655" spans="1:20" s="185" customFormat="1" x14ac:dyDescent="0.4">
      <c r="A1655" s="178" t="s">
        <v>2338</v>
      </c>
      <c r="B1655" s="178"/>
      <c r="C1655" s="186">
        <v>37071742025</v>
      </c>
      <c r="D1655" s="179">
        <v>45950</v>
      </c>
      <c r="E1655" s="180">
        <v>45966</v>
      </c>
      <c r="F1655" s="181">
        <v>37603.64</v>
      </c>
      <c r="G1655" s="182" t="s">
        <v>4242</v>
      </c>
      <c r="H1655" s="178" t="s">
        <v>4262</v>
      </c>
      <c r="I1655" s="178" t="s">
        <v>5460</v>
      </c>
      <c r="J1655" s="178" t="s">
        <v>62</v>
      </c>
      <c r="K1655" s="183"/>
      <c r="L1655" s="184" t="s">
        <v>688</v>
      </c>
      <c r="M1655" s="184" t="s">
        <v>63</v>
      </c>
      <c r="N1655" s="185" t="s">
        <v>7369</v>
      </c>
      <c r="T1655" s="178"/>
    </row>
    <row r="1656" spans="1:20" s="185" customFormat="1" x14ac:dyDescent="0.4">
      <c r="A1656" s="178" t="s">
        <v>2338</v>
      </c>
      <c r="B1656" s="178"/>
      <c r="C1656" s="186">
        <v>37071742025</v>
      </c>
      <c r="D1656" s="179">
        <v>45950</v>
      </c>
      <c r="E1656" s="180">
        <v>45966</v>
      </c>
      <c r="F1656" s="181">
        <v>1278.6400000000001</v>
      </c>
      <c r="G1656" s="182" t="s">
        <v>4242</v>
      </c>
      <c r="H1656" s="178" t="s">
        <v>4262</v>
      </c>
      <c r="I1656" s="178" t="s">
        <v>5461</v>
      </c>
      <c r="J1656" s="178" t="s">
        <v>134</v>
      </c>
      <c r="K1656" s="183"/>
      <c r="L1656" s="184" t="s">
        <v>688</v>
      </c>
      <c r="M1656" s="184" t="s">
        <v>135</v>
      </c>
      <c r="N1656" s="185" t="s">
        <v>7370</v>
      </c>
      <c r="T1656" s="178"/>
    </row>
    <row r="1657" spans="1:20" s="185" customFormat="1" x14ac:dyDescent="0.4">
      <c r="A1657" s="178" t="s">
        <v>2338</v>
      </c>
      <c r="B1657" s="178"/>
      <c r="C1657" s="186">
        <v>37071742025</v>
      </c>
      <c r="D1657" s="179">
        <v>45950</v>
      </c>
      <c r="E1657" s="180">
        <v>45966</v>
      </c>
      <c r="F1657" s="181">
        <v>1278.6400000000001</v>
      </c>
      <c r="G1657" s="182" t="s">
        <v>4242</v>
      </c>
      <c r="H1657" s="178" t="s">
        <v>4262</v>
      </c>
      <c r="I1657" s="178" t="s">
        <v>5462</v>
      </c>
      <c r="J1657" s="178" t="s">
        <v>454</v>
      </c>
      <c r="K1657" s="183"/>
      <c r="L1657" s="184" t="s">
        <v>688</v>
      </c>
      <c r="M1657" s="184" t="s">
        <v>455</v>
      </c>
      <c r="N1657" s="185" t="s">
        <v>7371</v>
      </c>
      <c r="T1657" s="178"/>
    </row>
    <row r="1658" spans="1:20" s="185" customFormat="1" x14ac:dyDescent="0.4">
      <c r="A1658" s="178" t="s">
        <v>2338</v>
      </c>
      <c r="B1658" s="178"/>
      <c r="C1658" s="186">
        <v>37071742025</v>
      </c>
      <c r="D1658" s="179">
        <v>45950</v>
      </c>
      <c r="E1658" s="180">
        <v>45966</v>
      </c>
      <c r="F1658" s="181">
        <v>1278.6400000000001</v>
      </c>
      <c r="G1658" s="182" t="s">
        <v>4242</v>
      </c>
      <c r="H1658" s="178" t="s">
        <v>4262</v>
      </c>
      <c r="I1658" s="178" t="s">
        <v>5463</v>
      </c>
      <c r="J1658" s="178" t="s">
        <v>444</v>
      </c>
      <c r="K1658" s="183"/>
      <c r="L1658" s="184" t="s">
        <v>688</v>
      </c>
      <c r="M1658" s="184" t="s">
        <v>445</v>
      </c>
      <c r="N1658" s="185" t="s">
        <v>7372</v>
      </c>
      <c r="T1658" s="178"/>
    </row>
    <row r="1659" spans="1:20" s="185" customFormat="1" x14ac:dyDescent="0.4">
      <c r="A1659" s="178" t="s">
        <v>2338</v>
      </c>
      <c r="B1659" s="178"/>
      <c r="C1659" s="186">
        <v>37071742025</v>
      </c>
      <c r="D1659" s="179">
        <v>45950</v>
      </c>
      <c r="E1659" s="180">
        <v>45966</v>
      </c>
      <c r="F1659" s="181">
        <v>1278.6400000000001</v>
      </c>
      <c r="G1659" s="182" t="s">
        <v>4242</v>
      </c>
      <c r="H1659" s="178" t="s">
        <v>4262</v>
      </c>
      <c r="I1659" s="178" t="s">
        <v>5464</v>
      </c>
      <c r="J1659" s="178" t="s">
        <v>356</v>
      </c>
      <c r="K1659" s="183"/>
      <c r="L1659" s="184" t="s">
        <v>688</v>
      </c>
      <c r="M1659" s="184" t="s">
        <v>357</v>
      </c>
      <c r="N1659" s="185" t="s">
        <v>7373</v>
      </c>
      <c r="T1659" s="178"/>
    </row>
    <row r="1660" spans="1:20" s="185" customFormat="1" x14ac:dyDescent="0.4">
      <c r="A1660" s="178" t="s">
        <v>2338</v>
      </c>
      <c r="B1660" s="178"/>
      <c r="C1660" s="186">
        <v>37071742025</v>
      </c>
      <c r="D1660" s="179">
        <v>45950</v>
      </c>
      <c r="E1660" s="180">
        <v>45966</v>
      </c>
      <c r="F1660" s="181">
        <v>1278.6400000000001</v>
      </c>
      <c r="G1660" s="182" t="s">
        <v>4242</v>
      </c>
      <c r="H1660" s="178" t="s">
        <v>4262</v>
      </c>
      <c r="I1660" s="178" t="s">
        <v>5465</v>
      </c>
      <c r="J1660" s="178" t="s">
        <v>266</v>
      </c>
      <c r="K1660" s="183"/>
      <c r="L1660" s="184" t="s">
        <v>688</v>
      </c>
      <c r="M1660" s="184" t="s">
        <v>267</v>
      </c>
      <c r="N1660" s="185" t="s">
        <v>7374</v>
      </c>
      <c r="T1660" s="178"/>
    </row>
    <row r="1661" spans="1:20" s="185" customFormat="1" x14ac:dyDescent="0.4">
      <c r="A1661" s="178" t="s">
        <v>2338</v>
      </c>
      <c r="B1661" s="178"/>
      <c r="C1661" s="186">
        <v>37071742025</v>
      </c>
      <c r="D1661" s="179">
        <v>45950</v>
      </c>
      <c r="E1661" s="180">
        <v>45966</v>
      </c>
      <c r="F1661" s="181">
        <v>1278.6400000000001</v>
      </c>
      <c r="G1661" s="182" t="s">
        <v>4242</v>
      </c>
      <c r="H1661" s="178" t="s">
        <v>4262</v>
      </c>
      <c r="I1661" s="178" t="s">
        <v>5466</v>
      </c>
      <c r="J1661" s="178" t="s">
        <v>458</v>
      </c>
      <c r="K1661" s="183"/>
      <c r="L1661" s="184" t="s">
        <v>688</v>
      </c>
      <c r="M1661" s="184" t="s">
        <v>459</v>
      </c>
      <c r="N1661" s="185" t="s">
        <v>7375</v>
      </c>
      <c r="T1661" s="178"/>
    </row>
    <row r="1662" spans="1:20" s="185" customFormat="1" x14ac:dyDescent="0.4">
      <c r="A1662" s="178" t="s">
        <v>2338</v>
      </c>
      <c r="B1662" s="178"/>
      <c r="C1662" s="186">
        <v>37071742025</v>
      </c>
      <c r="D1662" s="179">
        <v>45950</v>
      </c>
      <c r="E1662" s="180">
        <v>45966</v>
      </c>
      <c r="F1662" s="181">
        <v>1278.6400000000001</v>
      </c>
      <c r="G1662" s="182" t="s">
        <v>4242</v>
      </c>
      <c r="H1662" s="178" t="s">
        <v>4262</v>
      </c>
      <c r="I1662" s="178" t="s">
        <v>5467</v>
      </c>
      <c r="J1662" s="178" t="s">
        <v>466</v>
      </c>
      <c r="K1662" s="183"/>
      <c r="L1662" s="184" t="s">
        <v>688</v>
      </c>
      <c r="M1662" s="184" t="s">
        <v>467</v>
      </c>
      <c r="N1662" s="185" t="s">
        <v>7376</v>
      </c>
      <c r="T1662" s="178"/>
    </row>
    <row r="1663" spans="1:20" s="185" customFormat="1" x14ac:dyDescent="0.4">
      <c r="A1663" s="178" t="s">
        <v>2338</v>
      </c>
      <c r="B1663" s="178"/>
      <c r="C1663" s="186">
        <v>37071742025</v>
      </c>
      <c r="D1663" s="179">
        <v>45950</v>
      </c>
      <c r="E1663" s="180">
        <v>45966</v>
      </c>
      <c r="F1663" s="181">
        <v>1278.6400000000001</v>
      </c>
      <c r="G1663" s="182" t="s">
        <v>4242</v>
      </c>
      <c r="H1663" s="178" t="s">
        <v>4262</v>
      </c>
      <c r="I1663" s="178" t="s">
        <v>5468</v>
      </c>
      <c r="J1663" s="178" t="s">
        <v>100</v>
      </c>
      <c r="K1663" s="183"/>
      <c r="L1663" s="184" t="s">
        <v>688</v>
      </c>
      <c r="M1663" s="184" t="s">
        <v>101</v>
      </c>
      <c r="N1663" s="185" t="s">
        <v>7377</v>
      </c>
      <c r="T1663" s="178"/>
    </row>
    <row r="1664" spans="1:20" s="185" customFormat="1" x14ac:dyDescent="0.4">
      <c r="A1664" s="178" t="s">
        <v>2338</v>
      </c>
      <c r="B1664" s="178"/>
      <c r="C1664" s="186">
        <v>37071742025</v>
      </c>
      <c r="D1664" s="179">
        <v>45950</v>
      </c>
      <c r="E1664" s="180">
        <v>45966</v>
      </c>
      <c r="F1664" s="181">
        <v>2201.7600000000002</v>
      </c>
      <c r="G1664" s="182" t="s">
        <v>4242</v>
      </c>
      <c r="H1664" s="178" t="s">
        <v>4262</v>
      </c>
      <c r="I1664" s="178" t="s">
        <v>5469</v>
      </c>
      <c r="J1664" s="178" t="s">
        <v>22</v>
      </c>
      <c r="K1664" s="183"/>
      <c r="L1664" s="184" t="s">
        <v>688</v>
      </c>
      <c r="M1664" s="184" t="s">
        <v>23</v>
      </c>
      <c r="N1664" s="185" t="s">
        <v>7378</v>
      </c>
      <c r="T1664" s="178"/>
    </row>
    <row r="1665" spans="1:20" s="185" customFormat="1" x14ac:dyDescent="0.4">
      <c r="A1665" s="178" t="s">
        <v>2338</v>
      </c>
      <c r="B1665" s="178"/>
      <c r="C1665" s="186">
        <v>37071742025</v>
      </c>
      <c r="D1665" s="179">
        <v>45950</v>
      </c>
      <c r="E1665" s="180">
        <v>45966</v>
      </c>
      <c r="F1665" s="181">
        <v>2201.7600000000002</v>
      </c>
      <c r="G1665" s="182" t="s">
        <v>4242</v>
      </c>
      <c r="H1665" s="178" t="s">
        <v>4262</v>
      </c>
      <c r="I1665" s="178" t="s">
        <v>5470</v>
      </c>
      <c r="J1665" s="178" t="s">
        <v>20</v>
      </c>
      <c r="K1665" s="183"/>
      <c r="L1665" s="184" t="s">
        <v>688</v>
      </c>
      <c r="M1665" s="184" t="s">
        <v>21</v>
      </c>
      <c r="N1665" s="185" t="s">
        <v>7379</v>
      </c>
      <c r="T1665" s="178"/>
    </row>
    <row r="1666" spans="1:20" s="185" customFormat="1" x14ac:dyDescent="0.4">
      <c r="A1666" s="178" t="s">
        <v>2338</v>
      </c>
      <c r="B1666" s="178"/>
      <c r="C1666" s="186">
        <v>37071742025</v>
      </c>
      <c r="D1666" s="179">
        <v>45950</v>
      </c>
      <c r="E1666" s="180">
        <v>45966</v>
      </c>
      <c r="F1666" s="181">
        <v>1278.6400000000001</v>
      </c>
      <c r="G1666" s="182" t="s">
        <v>4242</v>
      </c>
      <c r="H1666" s="178" t="s">
        <v>4262</v>
      </c>
      <c r="I1666" s="178" t="s">
        <v>5471</v>
      </c>
      <c r="J1666" s="178" t="s">
        <v>456</v>
      </c>
      <c r="K1666" s="183"/>
      <c r="L1666" s="184" t="s">
        <v>688</v>
      </c>
      <c r="M1666" s="184" t="s">
        <v>457</v>
      </c>
      <c r="N1666" s="185" t="s">
        <v>7380</v>
      </c>
      <c r="T1666" s="178"/>
    </row>
    <row r="1667" spans="1:20" s="185" customFormat="1" x14ac:dyDescent="0.4">
      <c r="A1667" s="178" t="s">
        <v>2338</v>
      </c>
      <c r="B1667" s="178"/>
      <c r="C1667" s="186">
        <v>37071742025</v>
      </c>
      <c r="D1667" s="179">
        <v>45950</v>
      </c>
      <c r="E1667" s="180">
        <v>45966</v>
      </c>
      <c r="F1667" s="181">
        <v>1253.6600000000001</v>
      </c>
      <c r="G1667" s="182" t="s">
        <v>4242</v>
      </c>
      <c r="H1667" s="178" t="s">
        <v>4262</v>
      </c>
      <c r="I1667" s="178" t="s">
        <v>5472</v>
      </c>
      <c r="J1667" s="178" t="s">
        <v>118</v>
      </c>
      <c r="K1667" s="183"/>
      <c r="L1667" s="184" t="s">
        <v>688</v>
      </c>
      <c r="M1667" s="184" t="s">
        <v>119</v>
      </c>
      <c r="N1667" s="185" t="s">
        <v>7381</v>
      </c>
      <c r="T1667" s="178"/>
    </row>
    <row r="1668" spans="1:20" s="185" customFormat="1" x14ac:dyDescent="0.4">
      <c r="A1668" s="178" t="s">
        <v>2338</v>
      </c>
      <c r="B1668" s="178"/>
      <c r="C1668" s="186">
        <v>37071742025</v>
      </c>
      <c r="D1668" s="179">
        <v>45950</v>
      </c>
      <c r="E1668" s="180">
        <v>45966</v>
      </c>
      <c r="F1668" s="181">
        <v>523.08000000000004</v>
      </c>
      <c r="G1668" s="182" t="s">
        <v>4242</v>
      </c>
      <c r="H1668" s="178" t="s">
        <v>4262</v>
      </c>
      <c r="I1668" s="178" t="s">
        <v>5473</v>
      </c>
      <c r="J1668" s="178" t="s">
        <v>312</v>
      </c>
      <c r="K1668" s="183"/>
      <c r="L1668" s="184" t="s">
        <v>688</v>
      </c>
      <c r="M1668" s="184" t="s">
        <v>313</v>
      </c>
      <c r="N1668" s="185" t="s">
        <v>7382</v>
      </c>
      <c r="T1668" s="178"/>
    </row>
    <row r="1669" spans="1:20" s="185" customFormat="1" x14ac:dyDescent="0.4">
      <c r="A1669" s="178" t="s">
        <v>2338</v>
      </c>
      <c r="B1669" s="178"/>
      <c r="C1669" s="186">
        <v>37071742025</v>
      </c>
      <c r="D1669" s="179">
        <v>45950</v>
      </c>
      <c r="E1669" s="180">
        <v>45966</v>
      </c>
      <c r="F1669" s="181">
        <v>1278.6400000000001</v>
      </c>
      <c r="G1669" s="182" t="s">
        <v>4242</v>
      </c>
      <c r="H1669" s="178" t="s">
        <v>4262</v>
      </c>
      <c r="I1669" s="178" t="s">
        <v>5474</v>
      </c>
      <c r="J1669" s="178" t="s">
        <v>70</v>
      </c>
      <c r="K1669" s="183"/>
      <c r="L1669" s="184" t="s">
        <v>688</v>
      </c>
      <c r="M1669" s="184" t="s">
        <v>71</v>
      </c>
      <c r="N1669" s="185" t="s">
        <v>7383</v>
      </c>
      <c r="T1669" s="178"/>
    </row>
    <row r="1670" spans="1:20" s="185" customFormat="1" x14ac:dyDescent="0.4">
      <c r="A1670" s="178" t="s">
        <v>2338</v>
      </c>
      <c r="B1670" s="178"/>
      <c r="C1670" s="186">
        <v>37071742025</v>
      </c>
      <c r="D1670" s="179">
        <v>45950</v>
      </c>
      <c r="E1670" s="180">
        <v>45966</v>
      </c>
      <c r="F1670" s="181">
        <v>1278.6400000000001</v>
      </c>
      <c r="G1670" s="182" t="s">
        <v>4242</v>
      </c>
      <c r="H1670" s="178" t="s">
        <v>4262</v>
      </c>
      <c r="I1670" s="178" t="s">
        <v>5475</v>
      </c>
      <c r="J1670" s="178" t="s">
        <v>460</v>
      </c>
      <c r="K1670" s="183"/>
      <c r="L1670" s="184" t="s">
        <v>688</v>
      </c>
      <c r="M1670" s="184" t="s">
        <v>461</v>
      </c>
      <c r="N1670" s="185" t="s">
        <v>7384</v>
      </c>
      <c r="T1670" s="178"/>
    </row>
    <row r="1671" spans="1:20" s="185" customFormat="1" x14ac:dyDescent="0.4">
      <c r="A1671" s="178" t="s">
        <v>2338</v>
      </c>
      <c r="B1671" s="178"/>
      <c r="C1671" s="186">
        <v>37071742025</v>
      </c>
      <c r="D1671" s="179">
        <v>45950</v>
      </c>
      <c r="E1671" s="180">
        <v>45966</v>
      </c>
      <c r="F1671" s="181">
        <v>1278.6400000000001</v>
      </c>
      <c r="G1671" s="182" t="s">
        <v>4242</v>
      </c>
      <c r="H1671" s="178" t="s">
        <v>4262</v>
      </c>
      <c r="I1671" s="178" t="s">
        <v>5476</v>
      </c>
      <c r="J1671" s="178" t="s">
        <v>492</v>
      </c>
      <c r="K1671" s="183"/>
      <c r="L1671" s="184" t="s">
        <v>688</v>
      </c>
      <c r="M1671" s="184" t="s">
        <v>493</v>
      </c>
      <c r="N1671" s="185" t="s">
        <v>7385</v>
      </c>
      <c r="T1671" s="178"/>
    </row>
    <row r="1672" spans="1:20" s="185" customFormat="1" x14ac:dyDescent="0.4">
      <c r="A1672" s="178" t="s">
        <v>2338</v>
      </c>
      <c r="B1672" s="178"/>
      <c r="C1672" s="186">
        <v>37071742025</v>
      </c>
      <c r="D1672" s="179">
        <v>45950</v>
      </c>
      <c r="E1672" s="180">
        <v>45966</v>
      </c>
      <c r="F1672" s="181">
        <v>1278.6400000000001</v>
      </c>
      <c r="G1672" s="182" t="s">
        <v>4242</v>
      </c>
      <c r="H1672" s="178" t="s">
        <v>4262</v>
      </c>
      <c r="I1672" s="178" t="s">
        <v>5477</v>
      </c>
      <c r="J1672" s="178" t="s">
        <v>156</v>
      </c>
      <c r="K1672" s="183"/>
      <c r="L1672" s="184" t="s">
        <v>688</v>
      </c>
      <c r="M1672" s="184" t="s">
        <v>157</v>
      </c>
      <c r="N1672" s="185" t="s">
        <v>7386</v>
      </c>
      <c r="T1672" s="178"/>
    </row>
    <row r="1673" spans="1:20" s="185" customFormat="1" x14ac:dyDescent="0.4">
      <c r="A1673" s="178" t="s">
        <v>2338</v>
      </c>
      <c r="B1673" s="178"/>
      <c r="C1673" s="186">
        <v>37071742025</v>
      </c>
      <c r="D1673" s="179">
        <v>45950</v>
      </c>
      <c r="E1673" s="180">
        <v>45966</v>
      </c>
      <c r="F1673" s="181">
        <v>523.08000000000004</v>
      </c>
      <c r="G1673" s="182" t="s">
        <v>4242</v>
      </c>
      <c r="H1673" s="178" t="s">
        <v>4262</v>
      </c>
      <c r="I1673" s="178" t="s">
        <v>5478</v>
      </c>
      <c r="J1673" s="178" t="s">
        <v>374</v>
      </c>
      <c r="K1673" s="183"/>
      <c r="L1673" s="184" t="s">
        <v>688</v>
      </c>
      <c r="M1673" s="184" t="s">
        <v>375</v>
      </c>
      <c r="N1673" s="185" t="s">
        <v>7387</v>
      </c>
      <c r="T1673" s="178"/>
    </row>
    <row r="1674" spans="1:20" s="185" customFormat="1" x14ac:dyDescent="0.4">
      <c r="A1674" s="178" t="s">
        <v>2338</v>
      </c>
      <c r="B1674" s="178"/>
      <c r="C1674" s="186">
        <v>37071742025</v>
      </c>
      <c r="D1674" s="179">
        <v>45950</v>
      </c>
      <c r="E1674" s="180">
        <v>45966</v>
      </c>
      <c r="F1674" s="181">
        <v>14065.04</v>
      </c>
      <c r="G1674" s="182" t="s">
        <v>4242</v>
      </c>
      <c r="H1674" s="178" t="s">
        <v>4262</v>
      </c>
      <c r="I1674" s="178" t="s">
        <v>5479</v>
      </c>
      <c r="J1674" s="178" t="s">
        <v>38</v>
      </c>
      <c r="K1674" s="183"/>
      <c r="L1674" s="184" t="s">
        <v>688</v>
      </c>
      <c r="M1674" s="184" t="s">
        <v>39</v>
      </c>
      <c r="N1674" s="185" t="s">
        <v>7388</v>
      </c>
      <c r="T1674" s="178"/>
    </row>
    <row r="1675" spans="1:20" s="185" customFormat="1" x14ac:dyDescent="0.4">
      <c r="A1675" s="178" t="s">
        <v>2338</v>
      </c>
      <c r="B1675" s="178"/>
      <c r="C1675" s="186">
        <v>37071742025</v>
      </c>
      <c r="D1675" s="179">
        <v>45950</v>
      </c>
      <c r="E1675" s="180">
        <v>45966</v>
      </c>
      <c r="F1675" s="181">
        <v>1278.6400000000001</v>
      </c>
      <c r="G1675" s="182" t="s">
        <v>4242</v>
      </c>
      <c r="H1675" s="178" t="s">
        <v>4262</v>
      </c>
      <c r="I1675" s="178" t="s">
        <v>5480</v>
      </c>
      <c r="J1675" s="178" t="s">
        <v>158</v>
      </c>
      <c r="K1675" s="183"/>
      <c r="L1675" s="184" t="s">
        <v>688</v>
      </c>
      <c r="M1675" s="184" t="s">
        <v>159</v>
      </c>
      <c r="N1675" s="185" t="s">
        <v>7389</v>
      </c>
      <c r="T1675" s="178"/>
    </row>
    <row r="1676" spans="1:20" s="185" customFormat="1" x14ac:dyDescent="0.4">
      <c r="A1676" s="178" t="s">
        <v>2338</v>
      </c>
      <c r="B1676" s="178"/>
      <c r="C1676" s="186">
        <v>37071742025</v>
      </c>
      <c r="D1676" s="179">
        <v>45950</v>
      </c>
      <c r="E1676" s="180">
        <v>45966</v>
      </c>
      <c r="F1676" s="181">
        <v>2201.7600000000002</v>
      </c>
      <c r="G1676" s="182" t="s">
        <v>4242</v>
      </c>
      <c r="H1676" s="178" t="s">
        <v>4262</v>
      </c>
      <c r="I1676" s="178" t="s">
        <v>5481</v>
      </c>
      <c r="J1676" s="178" t="s">
        <v>334</v>
      </c>
      <c r="K1676" s="183"/>
      <c r="L1676" s="184" t="s">
        <v>688</v>
      </c>
      <c r="M1676" s="184" t="s">
        <v>335</v>
      </c>
      <c r="N1676" s="185" t="s">
        <v>7390</v>
      </c>
      <c r="T1676" s="178"/>
    </row>
    <row r="1677" spans="1:20" s="185" customFormat="1" x14ac:dyDescent="0.4">
      <c r="A1677" s="178" t="s">
        <v>2338</v>
      </c>
      <c r="B1677" s="178"/>
      <c r="C1677" s="186">
        <v>37071742025</v>
      </c>
      <c r="D1677" s="179">
        <v>45950</v>
      </c>
      <c r="E1677" s="180">
        <v>45966</v>
      </c>
      <c r="F1677" s="181">
        <v>1551.24</v>
      </c>
      <c r="G1677" s="182" t="s">
        <v>4242</v>
      </c>
      <c r="H1677" s="178" t="s">
        <v>4262</v>
      </c>
      <c r="I1677" s="178" t="s">
        <v>5482</v>
      </c>
      <c r="J1677" s="178" t="s">
        <v>174</v>
      </c>
      <c r="K1677" s="183"/>
      <c r="L1677" s="184" t="s">
        <v>688</v>
      </c>
      <c r="M1677" s="184" t="s">
        <v>175</v>
      </c>
      <c r="N1677" s="185" t="s">
        <v>7391</v>
      </c>
      <c r="T1677" s="178"/>
    </row>
    <row r="1678" spans="1:20" s="185" customFormat="1" x14ac:dyDescent="0.4">
      <c r="A1678" s="178" t="s">
        <v>2338</v>
      </c>
      <c r="B1678" s="178"/>
      <c r="C1678" s="186">
        <v>37071742025</v>
      </c>
      <c r="D1678" s="179">
        <v>45950</v>
      </c>
      <c r="E1678" s="180">
        <v>45966</v>
      </c>
      <c r="F1678" s="181">
        <v>2557.2800000000002</v>
      </c>
      <c r="G1678" s="182" t="s">
        <v>4242</v>
      </c>
      <c r="H1678" s="178" t="s">
        <v>4262</v>
      </c>
      <c r="I1678" s="178" t="s">
        <v>5483</v>
      </c>
      <c r="J1678" s="178" t="s">
        <v>92</v>
      </c>
      <c r="K1678" s="183"/>
      <c r="L1678" s="184" t="s">
        <v>688</v>
      </c>
      <c r="M1678" s="184" t="s">
        <v>93</v>
      </c>
      <c r="N1678" s="185" t="s">
        <v>7392</v>
      </c>
      <c r="T1678" s="178"/>
    </row>
    <row r="1679" spans="1:20" s="185" customFormat="1" x14ac:dyDescent="0.4">
      <c r="A1679" s="178" t="s">
        <v>2338</v>
      </c>
      <c r="B1679" s="178"/>
      <c r="C1679" s="186">
        <v>37071742025</v>
      </c>
      <c r="D1679" s="179">
        <v>45950</v>
      </c>
      <c r="E1679" s="180">
        <v>45966</v>
      </c>
      <c r="F1679" s="181">
        <v>1278.6400000000001</v>
      </c>
      <c r="G1679" s="182" t="s">
        <v>4242</v>
      </c>
      <c r="H1679" s="178" t="s">
        <v>4262</v>
      </c>
      <c r="I1679" s="178" t="s">
        <v>5484</v>
      </c>
      <c r="J1679" s="178" t="s">
        <v>14</v>
      </c>
      <c r="K1679" s="183"/>
      <c r="L1679" s="184" t="s">
        <v>688</v>
      </c>
      <c r="M1679" s="184" t="s">
        <v>15</v>
      </c>
      <c r="N1679" s="185" t="s">
        <v>7393</v>
      </c>
      <c r="T1679" s="178"/>
    </row>
    <row r="1680" spans="1:20" s="185" customFormat="1" x14ac:dyDescent="0.4">
      <c r="A1680" s="178" t="s">
        <v>2338</v>
      </c>
      <c r="B1680" s="178"/>
      <c r="C1680" s="186">
        <v>37071742025</v>
      </c>
      <c r="D1680" s="179">
        <v>45950</v>
      </c>
      <c r="E1680" s="180">
        <v>45966</v>
      </c>
      <c r="F1680" s="181">
        <v>1278.6400000000001</v>
      </c>
      <c r="G1680" s="182" t="s">
        <v>4242</v>
      </c>
      <c r="H1680" s="178" t="s">
        <v>4262</v>
      </c>
      <c r="I1680" s="178" t="s">
        <v>5485</v>
      </c>
      <c r="J1680" s="178" t="s">
        <v>132</v>
      </c>
      <c r="K1680" s="183"/>
      <c r="L1680" s="184" t="s">
        <v>688</v>
      </c>
      <c r="M1680" s="184" t="s">
        <v>133</v>
      </c>
      <c r="N1680" s="185" t="s">
        <v>7394</v>
      </c>
      <c r="T1680" s="178"/>
    </row>
    <row r="1681" spans="1:20" s="185" customFormat="1" x14ac:dyDescent="0.4">
      <c r="A1681" s="178" t="s">
        <v>2338</v>
      </c>
      <c r="B1681" s="178"/>
      <c r="C1681" s="186">
        <v>37071742025</v>
      </c>
      <c r="D1681" s="179">
        <v>45950</v>
      </c>
      <c r="E1681" s="180">
        <v>45966</v>
      </c>
      <c r="F1681" s="181">
        <v>1278.6400000000001</v>
      </c>
      <c r="G1681" s="182" t="s">
        <v>4242</v>
      </c>
      <c r="H1681" s="178" t="s">
        <v>4262</v>
      </c>
      <c r="I1681" s="178" t="s">
        <v>5486</v>
      </c>
      <c r="J1681" s="178" t="s">
        <v>220</v>
      </c>
      <c r="K1681" s="183"/>
      <c r="L1681" s="184" t="s">
        <v>688</v>
      </c>
      <c r="M1681" s="184" t="s">
        <v>221</v>
      </c>
      <c r="N1681" s="185" t="s">
        <v>7395</v>
      </c>
      <c r="T1681" s="178"/>
    </row>
    <row r="1682" spans="1:20" s="185" customFormat="1" x14ac:dyDescent="0.4">
      <c r="A1682" s="178" t="s">
        <v>2338</v>
      </c>
      <c r="B1682" s="178"/>
      <c r="C1682" s="186">
        <v>37071742025</v>
      </c>
      <c r="D1682" s="179">
        <v>45950</v>
      </c>
      <c r="E1682" s="180">
        <v>45966</v>
      </c>
      <c r="F1682" s="181">
        <v>1278.6400000000001</v>
      </c>
      <c r="G1682" s="182" t="s">
        <v>4242</v>
      </c>
      <c r="H1682" s="178" t="s">
        <v>4262</v>
      </c>
      <c r="I1682" s="178" t="s">
        <v>5487</v>
      </c>
      <c r="J1682" s="178" t="s">
        <v>88</v>
      </c>
      <c r="K1682" s="183"/>
      <c r="L1682" s="184" t="s">
        <v>688</v>
      </c>
      <c r="M1682" s="184" t="s">
        <v>89</v>
      </c>
      <c r="N1682" s="185" t="s">
        <v>7396</v>
      </c>
      <c r="T1682" s="178"/>
    </row>
    <row r="1683" spans="1:20" s="185" customFormat="1" x14ac:dyDescent="0.4">
      <c r="A1683" s="178" t="s">
        <v>2338</v>
      </c>
      <c r="B1683" s="178"/>
      <c r="C1683" s="186">
        <v>37071742025</v>
      </c>
      <c r="D1683" s="179">
        <v>45950</v>
      </c>
      <c r="E1683" s="180">
        <v>45966</v>
      </c>
      <c r="F1683" s="181">
        <v>1763.46</v>
      </c>
      <c r="G1683" s="182" t="s">
        <v>4242</v>
      </c>
      <c r="H1683" s="178" t="s">
        <v>4262</v>
      </c>
      <c r="I1683" s="178" t="s">
        <v>5488</v>
      </c>
      <c r="J1683" s="178" t="s">
        <v>162</v>
      </c>
      <c r="K1683" s="183"/>
      <c r="L1683" s="184" t="s">
        <v>688</v>
      </c>
      <c r="M1683" s="184" t="s">
        <v>163</v>
      </c>
      <c r="N1683" s="185" t="s">
        <v>7397</v>
      </c>
      <c r="T1683" s="178"/>
    </row>
    <row r="1684" spans="1:20" s="185" customFormat="1" x14ac:dyDescent="0.4">
      <c r="A1684" s="178" t="s">
        <v>2338</v>
      </c>
      <c r="B1684" s="178"/>
      <c r="C1684" s="186">
        <v>37071742025</v>
      </c>
      <c r="D1684" s="179">
        <v>45950</v>
      </c>
      <c r="E1684" s="180">
        <v>45966</v>
      </c>
      <c r="F1684" s="181">
        <v>1278.6400000000001</v>
      </c>
      <c r="G1684" s="182" t="s">
        <v>4242</v>
      </c>
      <c r="H1684" s="178" t="s">
        <v>4262</v>
      </c>
      <c r="I1684" s="178" t="s">
        <v>5489</v>
      </c>
      <c r="J1684" s="178" t="s">
        <v>94</v>
      </c>
      <c r="K1684" s="183"/>
      <c r="L1684" s="184" t="s">
        <v>688</v>
      </c>
      <c r="M1684" s="184" t="s">
        <v>95</v>
      </c>
      <c r="N1684" s="185" t="s">
        <v>7398</v>
      </c>
      <c r="T1684" s="178"/>
    </row>
    <row r="1685" spans="1:20" s="185" customFormat="1" x14ac:dyDescent="0.4">
      <c r="A1685" s="178" t="s">
        <v>2338</v>
      </c>
      <c r="B1685" s="178"/>
      <c r="C1685" s="186">
        <v>37071742025</v>
      </c>
      <c r="D1685" s="179">
        <v>45950</v>
      </c>
      <c r="E1685" s="180">
        <v>45966</v>
      </c>
      <c r="F1685" s="181">
        <v>1278.6400000000001</v>
      </c>
      <c r="G1685" s="182" t="s">
        <v>4242</v>
      </c>
      <c r="H1685" s="178" t="s">
        <v>4262</v>
      </c>
      <c r="I1685" s="178" t="s">
        <v>5490</v>
      </c>
      <c r="J1685" s="178" t="s">
        <v>252</v>
      </c>
      <c r="K1685" s="183"/>
      <c r="L1685" s="184" t="s">
        <v>688</v>
      </c>
      <c r="M1685" s="184" t="s">
        <v>253</v>
      </c>
      <c r="N1685" s="185" t="s">
        <v>7399</v>
      </c>
      <c r="T1685" s="178"/>
    </row>
    <row r="1686" spans="1:20" s="185" customFormat="1" x14ac:dyDescent="0.4">
      <c r="A1686" s="178" t="s">
        <v>2338</v>
      </c>
      <c r="B1686" s="178"/>
      <c r="C1686" s="186">
        <v>37071742025</v>
      </c>
      <c r="D1686" s="179">
        <v>45950</v>
      </c>
      <c r="E1686" s="180">
        <v>45966</v>
      </c>
      <c r="F1686" s="181">
        <v>1278.6400000000001</v>
      </c>
      <c r="G1686" s="182" t="s">
        <v>4242</v>
      </c>
      <c r="H1686" s="178" t="s">
        <v>4262</v>
      </c>
      <c r="I1686" s="178" t="s">
        <v>5491</v>
      </c>
      <c r="J1686" s="178" t="s">
        <v>0</v>
      </c>
      <c r="K1686" s="183"/>
      <c r="L1686" s="184" t="s">
        <v>688</v>
      </c>
      <c r="M1686" s="184" t="s">
        <v>1</v>
      </c>
      <c r="N1686" s="185" t="s">
        <v>7400</v>
      </c>
      <c r="T1686" s="178"/>
    </row>
    <row r="1687" spans="1:20" s="185" customFormat="1" x14ac:dyDescent="0.4">
      <c r="A1687" s="178" t="s">
        <v>2338</v>
      </c>
      <c r="B1687" s="178"/>
      <c r="C1687" s="186">
        <v>37071742025</v>
      </c>
      <c r="D1687" s="179">
        <v>45950</v>
      </c>
      <c r="E1687" s="180">
        <v>45966</v>
      </c>
      <c r="F1687" s="181">
        <v>16647.3</v>
      </c>
      <c r="G1687" s="182" t="s">
        <v>4242</v>
      </c>
      <c r="H1687" s="178" t="s">
        <v>4262</v>
      </c>
      <c r="I1687" s="178" t="s">
        <v>5492</v>
      </c>
      <c r="J1687" s="178" t="s">
        <v>382</v>
      </c>
      <c r="K1687" s="183"/>
      <c r="L1687" s="184" t="s">
        <v>688</v>
      </c>
      <c r="M1687" s="184" t="s">
        <v>383</v>
      </c>
      <c r="N1687" s="185" t="s">
        <v>7401</v>
      </c>
      <c r="T1687" s="178"/>
    </row>
    <row r="1688" spans="1:20" s="185" customFormat="1" x14ac:dyDescent="0.4">
      <c r="A1688" s="178" t="s">
        <v>2338</v>
      </c>
      <c r="B1688" s="178"/>
      <c r="C1688" s="186">
        <v>37071742025</v>
      </c>
      <c r="D1688" s="179">
        <v>45950</v>
      </c>
      <c r="E1688" s="180">
        <v>45966</v>
      </c>
      <c r="F1688" s="181">
        <v>1278.6400000000001</v>
      </c>
      <c r="G1688" s="182" t="s">
        <v>4242</v>
      </c>
      <c r="H1688" s="178" t="s">
        <v>4262</v>
      </c>
      <c r="I1688" s="178" t="s">
        <v>5493</v>
      </c>
      <c r="J1688" s="178" t="s">
        <v>330</v>
      </c>
      <c r="K1688" s="183"/>
      <c r="L1688" s="184" t="s">
        <v>688</v>
      </c>
      <c r="M1688" s="184" t="s">
        <v>331</v>
      </c>
      <c r="N1688" s="185" t="s">
        <v>7402</v>
      </c>
      <c r="T1688" s="178"/>
    </row>
    <row r="1689" spans="1:20" s="185" customFormat="1" x14ac:dyDescent="0.4">
      <c r="A1689" s="178" t="s">
        <v>2338</v>
      </c>
      <c r="B1689" s="178"/>
      <c r="C1689" s="186">
        <v>37071742025</v>
      </c>
      <c r="D1689" s="179">
        <v>45950</v>
      </c>
      <c r="E1689" s="180">
        <v>45966</v>
      </c>
      <c r="F1689" s="181">
        <v>1278.6400000000001</v>
      </c>
      <c r="G1689" s="182" t="s">
        <v>4242</v>
      </c>
      <c r="H1689" s="178" t="s">
        <v>4262</v>
      </c>
      <c r="I1689" s="178" t="s">
        <v>5494</v>
      </c>
      <c r="J1689" s="178" t="s">
        <v>276</v>
      </c>
      <c r="K1689" s="183"/>
      <c r="L1689" s="184" t="s">
        <v>688</v>
      </c>
      <c r="M1689" s="184" t="s">
        <v>277</v>
      </c>
      <c r="N1689" s="185" t="s">
        <v>7403</v>
      </c>
      <c r="T1689" s="178"/>
    </row>
    <row r="1690" spans="1:20" s="185" customFormat="1" x14ac:dyDescent="0.4">
      <c r="A1690" s="178" t="s">
        <v>2338</v>
      </c>
      <c r="B1690" s="178"/>
      <c r="C1690" s="186">
        <v>37071742025</v>
      </c>
      <c r="D1690" s="179">
        <v>45950</v>
      </c>
      <c r="E1690" s="180">
        <v>45966</v>
      </c>
      <c r="F1690" s="181">
        <v>1278.6400000000001</v>
      </c>
      <c r="G1690" s="182" t="s">
        <v>4242</v>
      </c>
      <c r="H1690" s="178" t="s">
        <v>4262</v>
      </c>
      <c r="I1690" s="178" t="s">
        <v>5495</v>
      </c>
      <c r="J1690" s="178" t="s">
        <v>16</v>
      </c>
      <c r="K1690" s="183"/>
      <c r="L1690" s="184" t="s">
        <v>688</v>
      </c>
      <c r="M1690" s="184" t="s">
        <v>17</v>
      </c>
      <c r="N1690" s="185" t="s">
        <v>7404</v>
      </c>
      <c r="T1690" s="178"/>
    </row>
    <row r="1691" spans="1:20" s="185" customFormat="1" x14ac:dyDescent="0.4">
      <c r="A1691" s="178" t="s">
        <v>2338</v>
      </c>
      <c r="B1691" s="178"/>
      <c r="C1691" s="186">
        <v>37071742025</v>
      </c>
      <c r="D1691" s="179">
        <v>45950</v>
      </c>
      <c r="E1691" s="180">
        <v>45966</v>
      </c>
      <c r="F1691" s="181">
        <v>1278.6400000000001</v>
      </c>
      <c r="G1691" s="182" t="s">
        <v>4242</v>
      </c>
      <c r="H1691" s="178" t="s">
        <v>4262</v>
      </c>
      <c r="I1691" s="178" t="s">
        <v>5496</v>
      </c>
      <c r="J1691" s="178" t="s">
        <v>140</v>
      </c>
      <c r="K1691" s="183"/>
      <c r="L1691" s="184" t="s">
        <v>688</v>
      </c>
      <c r="M1691" s="184" t="s">
        <v>141</v>
      </c>
      <c r="N1691" s="185" t="s">
        <v>7405</v>
      </c>
      <c r="T1691" s="178"/>
    </row>
    <row r="1692" spans="1:20" s="185" customFormat="1" x14ac:dyDescent="0.4">
      <c r="A1692" s="178" t="s">
        <v>2338</v>
      </c>
      <c r="B1692" s="178"/>
      <c r="C1692" s="186">
        <v>37071742025</v>
      </c>
      <c r="D1692" s="179">
        <v>45950</v>
      </c>
      <c r="E1692" s="180">
        <v>45966</v>
      </c>
      <c r="F1692" s="181">
        <v>1278.6400000000001</v>
      </c>
      <c r="G1692" s="182" t="s">
        <v>4242</v>
      </c>
      <c r="H1692" s="178" t="s">
        <v>4262</v>
      </c>
      <c r="I1692" s="178" t="s">
        <v>5497</v>
      </c>
      <c r="J1692" s="178" t="s">
        <v>80</v>
      </c>
      <c r="K1692" s="183"/>
      <c r="L1692" s="184" t="s">
        <v>688</v>
      </c>
      <c r="M1692" s="184" t="s">
        <v>81</v>
      </c>
      <c r="N1692" s="185" t="s">
        <v>7406</v>
      </c>
      <c r="T1692" s="178"/>
    </row>
    <row r="1693" spans="1:20" s="185" customFormat="1" x14ac:dyDescent="0.4">
      <c r="A1693" s="178" t="s">
        <v>2338</v>
      </c>
      <c r="B1693" s="178"/>
      <c r="C1693" s="186">
        <v>37071742025</v>
      </c>
      <c r="D1693" s="179">
        <v>45950</v>
      </c>
      <c r="E1693" s="180">
        <v>45966</v>
      </c>
      <c r="F1693" s="181">
        <v>1278.6400000000001</v>
      </c>
      <c r="G1693" s="182" t="s">
        <v>4242</v>
      </c>
      <c r="H1693" s="178" t="s">
        <v>4262</v>
      </c>
      <c r="I1693" s="178" t="s">
        <v>5498</v>
      </c>
      <c r="J1693" s="178" t="s">
        <v>154</v>
      </c>
      <c r="K1693" s="183"/>
      <c r="L1693" s="184" t="s">
        <v>688</v>
      </c>
      <c r="M1693" s="184" t="s">
        <v>155</v>
      </c>
      <c r="N1693" s="185" t="s">
        <v>7407</v>
      </c>
      <c r="T1693" s="178"/>
    </row>
    <row r="1694" spans="1:20" s="185" customFormat="1" x14ac:dyDescent="0.4">
      <c r="A1694" s="178" t="s">
        <v>2338</v>
      </c>
      <c r="B1694" s="178"/>
      <c r="C1694" s="186">
        <v>37071742025</v>
      </c>
      <c r="D1694" s="179">
        <v>45950</v>
      </c>
      <c r="E1694" s="180">
        <v>45966</v>
      </c>
      <c r="F1694" s="181">
        <v>1278.6400000000001</v>
      </c>
      <c r="G1694" s="182" t="s">
        <v>4242</v>
      </c>
      <c r="H1694" s="178" t="s">
        <v>4262</v>
      </c>
      <c r="I1694" s="178" t="s">
        <v>5499</v>
      </c>
      <c r="J1694" s="178" t="s">
        <v>244</v>
      </c>
      <c r="K1694" s="183"/>
      <c r="L1694" s="184" t="s">
        <v>688</v>
      </c>
      <c r="M1694" s="184" t="s">
        <v>245</v>
      </c>
      <c r="N1694" s="185" t="s">
        <v>7408</v>
      </c>
      <c r="T1694" s="178"/>
    </row>
    <row r="1695" spans="1:20" s="185" customFormat="1" x14ac:dyDescent="0.4">
      <c r="A1695" s="178" t="s">
        <v>2338</v>
      </c>
      <c r="B1695" s="178"/>
      <c r="C1695" s="186">
        <v>37071742025</v>
      </c>
      <c r="D1695" s="179">
        <v>45950</v>
      </c>
      <c r="E1695" s="180">
        <v>45966</v>
      </c>
      <c r="F1695" s="181">
        <v>1278.6400000000001</v>
      </c>
      <c r="G1695" s="182" t="s">
        <v>4242</v>
      </c>
      <c r="H1695" s="178" t="s">
        <v>4262</v>
      </c>
      <c r="I1695" s="178" t="s">
        <v>5500</v>
      </c>
      <c r="J1695" s="178" t="s">
        <v>410</v>
      </c>
      <c r="K1695" s="183"/>
      <c r="L1695" s="184" t="s">
        <v>688</v>
      </c>
      <c r="M1695" s="184" t="s">
        <v>411</v>
      </c>
      <c r="N1695" s="185" t="s">
        <v>7409</v>
      </c>
      <c r="T1695" s="178"/>
    </row>
    <row r="1696" spans="1:20" s="185" customFormat="1" x14ac:dyDescent="0.4">
      <c r="A1696" s="178" t="s">
        <v>2338</v>
      </c>
      <c r="B1696" s="178"/>
      <c r="C1696" s="186">
        <v>37071742025</v>
      </c>
      <c r="D1696" s="179">
        <v>45950</v>
      </c>
      <c r="E1696" s="180">
        <v>45966</v>
      </c>
      <c r="F1696" s="181">
        <v>4403.5200000000004</v>
      </c>
      <c r="G1696" s="182" t="s">
        <v>4242</v>
      </c>
      <c r="H1696" s="178" t="s">
        <v>4262</v>
      </c>
      <c r="I1696" s="178" t="s">
        <v>5501</v>
      </c>
      <c r="J1696" s="178" t="s">
        <v>192</v>
      </c>
      <c r="K1696" s="183"/>
      <c r="L1696" s="184" t="s">
        <v>688</v>
      </c>
      <c r="M1696" s="184" t="s">
        <v>193</v>
      </c>
      <c r="N1696" s="185" t="s">
        <v>7410</v>
      </c>
      <c r="T1696" s="178"/>
    </row>
    <row r="1697" spans="1:20" s="185" customFormat="1" x14ac:dyDescent="0.4">
      <c r="A1697" s="178" t="s">
        <v>2338</v>
      </c>
      <c r="B1697" s="178"/>
      <c r="C1697" s="186">
        <v>37071742025</v>
      </c>
      <c r="D1697" s="179">
        <v>45950</v>
      </c>
      <c r="E1697" s="180">
        <v>45966</v>
      </c>
      <c r="F1697" s="181">
        <v>1278.6400000000001</v>
      </c>
      <c r="G1697" s="182" t="s">
        <v>4242</v>
      </c>
      <c r="H1697" s="178" t="s">
        <v>4262</v>
      </c>
      <c r="I1697" s="178" t="s">
        <v>5502</v>
      </c>
      <c r="J1697" s="178" t="s">
        <v>258</v>
      </c>
      <c r="K1697" s="183"/>
      <c r="L1697" s="184" t="s">
        <v>688</v>
      </c>
      <c r="M1697" s="184" t="s">
        <v>259</v>
      </c>
      <c r="N1697" s="185" t="s">
        <v>7411</v>
      </c>
      <c r="T1697" s="178"/>
    </row>
    <row r="1698" spans="1:20" s="185" customFormat="1" x14ac:dyDescent="0.4">
      <c r="A1698" s="178" t="s">
        <v>2338</v>
      </c>
      <c r="B1698" s="178"/>
      <c r="C1698" s="186">
        <v>37071742025</v>
      </c>
      <c r="D1698" s="179">
        <v>45950</v>
      </c>
      <c r="E1698" s="180">
        <v>45966</v>
      </c>
      <c r="F1698" s="181">
        <v>1278.6400000000001</v>
      </c>
      <c r="G1698" s="182" t="s">
        <v>4242</v>
      </c>
      <c r="H1698" s="178" t="s">
        <v>4262</v>
      </c>
      <c r="I1698" s="178" t="s">
        <v>5503</v>
      </c>
      <c r="J1698" s="178" t="s">
        <v>350</v>
      </c>
      <c r="K1698" s="183"/>
      <c r="L1698" s="184" t="s">
        <v>688</v>
      </c>
      <c r="M1698" s="184" t="s">
        <v>351</v>
      </c>
      <c r="N1698" s="185" t="s">
        <v>7412</v>
      </c>
      <c r="T1698" s="178"/>
    </row>
    <row r="1699" spans="1:20" s="185" customFormat="1" x14ac:dyDescent="0.4">
      <c r="A1699" s="178" t="s">
        <v>2338</v>
      </c>
      <c r="B1699" s="178"/>
      <c r="C1699" s="186">
        <v>37071742025</v>
      </c>
      <c r="D1699" s="179">
        <v>45950</v>
      </c>
      <c r="E1699" s="180">
        <v>45966</v>
      </c>
      <c r="F1699" s="181">
        <v>1278.6400000000001</v>
      </c>
      <c r="G1699" s="182" t="s">
        <v>4242</v>
      </c>
      <c r="H1699" s="178" t="s">
        <v>4262</v>
      </c>
      <c r="I1699" s="178" t="s">
        <v>5504</v>
      </c>
      <c r="J1699" s="178" t="s">
        <v>234</v>
      </c>
      <c r="K1699" s="183"/>
      <c r="L1699" s="184" t="s">
        <v>688</v>
      </c>
      <c r="M1699" s="184" t="s">
        <v>235</v>
      </c>
      <c r="N1699" s="185" t="s">
        <v>7413</v>
      </c>
      <c r="T1699" s="178"/>
    </row>
    <row r="1700" spans="1:20" s="185" customFormat="1" x14ac:dyDescent="0.4">
      <c r="A1700" s="178" t="s">
        <v>2338</v>
      </c>
      <c r="B1700" s="178"/>
      <c r="C1700" s="186">
        <v>37071742025</v>
      </c>
      <c r="D1700" s="179">
        <v>45950</v>
      </c>
      <c r="E1700" s="180">
        <v>45966</v>
      </c>
      <c r="F1700" s="181">
        <v>1278.6400000000001</v>
      </c>
      <c r="G1700" s="182" t="s">
        <v>4242</v>
      </c>
      <c r="H1700" s="178" t="s">
        <v>4262</v>
      </c>
      <c r="I1700" s="178" t="s">
        <v>5505</v>
      </c>
      <c r="J1700" s="178" t="s">
        <v>288</v>
      </c>
      <c r="K1700" s="183"/>
      <c r="L1700" s="184" t="s">
        <v>688</v>
      </c>
      <c r="M1700" s="184" t="s">
        <v>289</v>
      </c>
      <c r="N1700" s="185" t="s">
        <v>7414</v>
      </c>
      <c r="T1700" s="178"/>
    </row>
    <row r="1701" spans="1:20" s="185" customFormat="1" x14ac:dyDescent="0.4">
      <c r="A1701" s="178" t="s">
        <v>2338</v>
      </c>
      <c r="B1701" s="178"/>
      <c r="C1701" s="186">
        <v>37071742025</v>
      </c>
      <c r="D1701" s="179">
        <v>45950</v>
      </c>
      <c r="E1701" s="180">
        <v>45966</v>
      </c>
      <c r="F1701" s="181">
        <v>1253.6600000000001</v>
      </c>
      <c r="G1701" s="182" t="s">
        <v>4242</v>
      </c>
      <c r="H1701" s="178" t="s">
        <v>4262</v>
      </c>
      <c r="I1701" s="178" t="s">
        <v>5506</v>
      </c>
      <c r="J1701" s="178" t="s">
        <v>6</v>
      </c>
      <c r="K1701" s="183"/>
      <c r="L1701" s="184" t="s">
        <v>688</v>
      </c>
      <c r="M1701" s="184" t="s">
        <v>7</v>
      </c>
      <c r="N1701" s="185" t="s">
        <v>7415</v>
      </c>
      <c r="T1701" s="178"/>
    </row>
    <row r="1702" spans="1:20" s="185" customFormat="1" x14ac:dyDescent="0.4">
      <c r="A1702" s="178" t="s">
        <v>2338</v>
      </c>
      <c r="B1702" s="178"/>
      <c r="C1702" s="186">
        <v>37071742025</v>
      </c>
      <c r="D1702" s="179">
        <v>45950</v>
      </c>
      <c r="E1702" s="180">
        <v>45966</v>
      </c>
      <c r="F1702" s="181">
        <v>1278.6400000000001</v>
      </c>
      <c r="G1702" s="182" t="s">
        <v>4242</v>
      </c>
      <c r="H1702" s="178" t="s">
        <v>4262</v>
      </c>
      <c r="I1702" s="178" t="s">
        <v>5507</v>
      </c>
      <c r="J1702" s="178" t="s">
        <v>344</v>
      </c>
      <c r="K1702" s="183"/>
      <c r="L1702" s="184" t="s">
        <v>688</v>
      </c>
      <c r="M1702" s="184" t="s">
        <v>345</v>
      </c>
      <c r="N1702" s="185" t="s">
        <v>7416</v>
      </c>
      <c r="T1702" s="178"/>
    </row>
    <row r="1703" spans="1:20" s="185" customFormat="1" x14ac:dyDescent="0.4">
      <c r="A1703" s="178" t="s">
        <v>2338</v>
      </c>
      <c r="B1703" s="178"/>
      <c r="C1703" s="186">
        <v>37071742025</v>
      </c>
      <c r="D1703" s="179">
        <v>45950</v>
      </c>
      <c r="E1703" s="180">
        <v>45966</v>
      </c>
      <c r="F1703" s="181">
        <v>2557.2800000000002</v>
      </c>
      <c r="G1703" s="182" t="s">
        <v>4242</v>
      </c>
      <c r="H1703" s="178" t="s">
        <v>4262</v>
      </c>
      <c r="I1703" s="178" t="s">
        <v>5508</v>
      </c>
      <c r="J1703" s="178" t="s">
        <v>731</v>
      </c>
      <c r="K1703" s="183"/>
      <c r="L1703" s="184" t="s">
        <v>688</v>
      </c>
      <c r="M1703" s="184" t="s">
        <v>730</v>
      </c>
      <c r="N1703" s="185" t="s">
        <v>7417</v>
      </c>
      <c r="T1703" s="178"/>
    </row>
    <row r="1704" spans="1:20" s="185" customFormat="1" x14ac:dyDescent="0.4">
      <c r="A1704" s="178" t="s">
        <v>2338</v>
      </c>
      <c r="B1704" s="178"/>
      <c r="C1704" s="186">
        <v>37071742025</v>
      </c>
      <c r="D1704" s="179">
        <v>45950</v>
      </c>
      <c r="E1704" s="180">
        <v>45966</v>
      </c>
      <c r="F1704" s="181">
        <v>1278.6400000000001</v>
      </c>
      <c r="G1704" s="182" t="s">
        <v>4242</v>
      </c>
      <c r="H1704" s="178" t="s">
        <v>4262</v>
      </c>
      <c r="I1704" s="178" t="s">
        <v>5509</v>
      </c>
      <c r="J1704" s="178" t="s">
        <v>10</v>
      </c>
      <c r="K1704" s="183"/>
      <c r="L1704" s="184" t="s">
        <v>688</v>
      </c>
      <c r="M1704" s="184" t="s">
        <v>11</v>
      </c>
      <c r="N1704" s="185" t="s">
        <v>7418</v>
      </c>
      <c r="T1704" s="178"/>
    </row>
    <row r="1705" spans="1:20" s="185" customFormat="1" x14ac:dyDescent="0.4">
      <c r="A1705" s="178" t="s">
        <v>2338</v>
      </c>
      <c r="B1705" s="178"/>
      <c r="C1705" s="186">
        <v>37071742025</v>
      </c>
      <c r="D1705" s="179">
        <v>45950</v>
      </c>
      <c r="E1705" s="180">
        <v>45966</v>
      </c>
      <c r="F1705" s="181">
        <v>450.36</v>
      </c>
      <c r="G1705" s="182" t="s">
        <v>4242</v>
      </c>
      <c r="H1705" s="178" t="s">
        <v>4262</v>
      </c>
      <c r="I1705" s="178" t="s">
        <v>5510</v>
      </c>
      <c r="J1705" s="178" t="s">
        <v>180</v>
      </c>
      <c r="K1705" s="183"/>
      <c r="L1705" s="184" t="s">
        <v>688</v>
      </c>
      <c r="M1705" s="184" t="s">
        <v>181</v>
      </c>
      <c r="N1705" s="185" t="s">
        <v>7419</v>
      </c>
      <c r="T1705" s="178"/>
    </row>
    <row r="1706" spans="1:20" s="185" customFormat="1" x14ac:dyDescent="0.4">
      <c r="A1706" s="178" t="s">
        <v>2338</v>
      </c>
      <c r="B1706" s="178"/>
      <c r="C1706" s="186">
        <v>37071742025</v>
      </c>
      <c r="D1706" s="179">
        <v>45950</v>
      </c>
      <c r="E1706" s="180">
        <v>45966</v>
      </c>
      <c r="F1706" s="181">
        <v>1278.6400000000001</v>
      </c>
      <c r="G1706" s="182" t="s">
        <v>4242</v>
      </c>
      <c r="H1706" s="178" t="s">
        <v>4262</v>
      </c>
      <c r="I1706" s="178" t="s">
        <v>5511</v>
      </c>
      <c r="J1706" s="178" t="s">
        <v>130</v>
      </c>
      <c r="K1706" s="183"/>
      <c r="L1706" s="184" t="s">
        <v>688</v>
      </c>
      <c r="M1706" s="184" t="s">
        <v>131</v>
      </c>
      <c r="N1706" s="185" t="s">
        <v>7420</v>
      </c>
      <c r="T1706" s="178"/>
    </row>
    <row r="1707" spans="1:20" s="185" customFormat="1" x14ac:dyDescent="0.4">
      <c r="A1707" s="178" t="s">
        <v>2338</v>
      </c>
      <c r="B1707" s="178"/>
      <c r="C1707" s="186">
        <v>37071742025</v>
      </c>
      <c r="D1707" s="179">
        <v>45950</v>
      </c>
      <c r="E1707" s="180">
        <v>45966</v>
      </c>
      <c r="F1707" s="181">
        <v>22234.98</v>
      </c>
      <c r="G1707" s="182" t="s">
        <v>4242</v>
      </c>
      <c r="H1707" s="178" t="s">
        <v>4262</v>
      </c>
      <c r="I1707" s="178" t="s">
        <v>5512</v>
      </c>
      <c r="J1707" s="178" t="s">
        <v>448</v>
      </c>
      <c r="K1707" s="183"/>
      <c r="L1707" s="184" t="s">
        <v>688</v>
      </c>
      <c r="M1707" s="184" t="s">
        <v>449</v>
      </c>
      <c r="N1707" s="185" t="s">
        <v>7421</v>
      </c>
      <c r="T1707" s="178"/>
    </row>
    <row r="1708" spans="1:20" s="185" customFormat="1" x14ac:dyDescent="0.4">
      <c r="A1708" s="178" t="s">
        <v>2338</v>
      </c>
      <c r="B1708" s="178"/>
      <c r="C1708" s="186">
        <v>37071742025</v>
      </c>
      <c r="D1708" s="179">
        <v>45950</v>
      </c>
      <c r="E1708" s="180">
        <v>45966</v>
      </c>
      <c r="F1708" s="181">
        <v>6916.28</v>
      </c>
      <c r="G1708" s="182" t="s">
        <v>4242</v>
      </c>
      <c r="H1708" s="178" t="s">
        <v>4262</v>
      </c>
      <c r="I1708" s="178" t="s">
        <v>5513</v>
      </c>
      <c r="J1708" s="178" t="s">
        <v>370</v>
      </c>
      <c r="K1708" s="183"/>
      <c r="L1708" s="184" t="s">
        <v>688</v>
      </c>
      <c r="M1708" s="184" t="s">
        <v>371</v>
      </c>
      <c r="N1708" s="185" t="s">
        <v>7422</v>
      </c>
      <c r="T1708" s="178"/>
    </row>
    <row r="1709" spans="1:20" s="185" customFormat="1" x14ac:dyDescent="0.4">
      <c r="A1709" s="178" t="s">
        <v>2338</v>
      </c>
      <c r="B1709" s="178"/>
      <c r="C1709" s="186">
        <v>37071742025</v>
      </c>
      <c r="D1709" s="179">
        <v>45950</v>
      </c>
      <c r="E1709" s="180">
        <v>45966</v>
      </c>
      <c r="F1709" s="181">
        <v>2201.7600000000002</v>
      </c>
      <c r="G1709" s="182" t="s">
        <v>4242</v>
      </c>
      <c r="H1709" s="178" t="s">
        <v>4262</v>
      </c>
      <c r="I1709" s="178" t="s">
        <v>5514</v>
      </c>
      <c r="J1709" s="178" t="s">
        <v>36</v>
      </c>
      <c r="K1709" s="183"/>
      <c r="L1709" s="184" t="s">
        <v>688</v>
      </c>
      <c r="M1709" s="184" t="s">
        <v>37</v>
      </c>
      <c r="N1709" s="185" t="s">
        <v>7423</v>
      </c>
      <c r="T1709" s="178"/>
    </row>
    <row r="1710" spans="1:20" s="185" customFormat="1" x14ac:dyDescent="0.4">
      <c r="A1710" s="178" t="s">
        <v>2338</v>
      </c>
      <c r="B1710" s="178"/>
      <c r="C1710" s="186">
        <v>37071742025</v>
      </c>
      <c r="D1710" s="179">
        <v>45950</v>
      </c>
      <c r="E1710" s="180">
        <v>45966</v>
      </c>
      <c r="F1710" s="181">
        <v>1801.72</v>
      </c>
      <c r="G1710" s="182" t="s">
        <v>4242</v>
      </c>
      <c r="H1710" s="178" t="s">
        <v>4262</v>
      </c>
      <c r="I1710" s="178" t="s">
        <v>5515</v>
      </c>
      <c r="J1710" s="178" t="s">
        <v>90</v>
      </c>
      <c r="K1710" s="183"/>
      <c r="L1710" s="184" t="s">
        <v>688</v>
      </c>
      <c r="M1710" s="184" t="s">
        <v>91</v>
      </c>
      <c r="N1710" s="185" t="s">
        <v>7424</v>
      </c>
      <c r="T1710" s="178"/>
    </row>
    <row r="1711" spans="1:20" s="185" customFormat="1" x14ac:dyDescent="0.4">
      <c r="A1711" s="178" t="s">
        <v>2338</v>
      </c>
      <c r="B1711" s="178"/>
      <c r="C1711" s="186">
        <v>37071742025</v>
      </c>
      <c r="D1711" s="179">
        <v>45950</v>
      </c>
      <c r="E1711" s="180">
        <v>45966</v>
      </c>
      <c r="F1711" s="181">
        <v>1278.6400000000001</v>
      </c>
      <c r="G1711" s="182" t="s">
        <v>4242</v>
      </c>
      <c r="H1711" s="178" t="s">
        <v>4262</v>
      </c>
      <c r="I1711" s="178" t="s">
        <v>5516</v>
      </c>
      <c r="J1711" s="178" t="s">
        <v>336</v>
      </c>
      <c r="K1711" s="183"/>
      <c r="L1711" s="184" t="s">
        <v>688</v>
      </c>
      <c r="M1711" s="184" t="s">
        <v>337</v>
      </c>
      <c r="N1711" s="185" t="s">
        <v>7425</v>
      </c>
      <c r="T1711" s="178"/>
    </row>
    <row r="1712" spans="1:20" s="185" customFormat="1" x14ac:dyDescent="0.4">
      <c r="A1712" s="178" t="s">
        <v>2338</v>
      </c>
      <c r="B1712" s="178"/>
      <c r="C1712" s="186">
        <v>37071742025</v>
      </c>
      <c r="D1712" s="179">
        <v>45950</v>
      </c>
      <c r="E1712" s="180">
        <v>45966</v>
      </c>
      <c r="F1712" s="181">
        <v>9658.08</v>
      </c>
      <c r="G1712" s="182" t="s">
        <v>4242</v>
      </c>
      <c r="H1712" s="178" t="s">
        <v>4262</v>
      </c>
      <c r="I1712" s="178" t="s">
        <v>5517</v>
      </c>
      <c r="J1712" s="178" t="s">
        <v>296</v>
      </c>
      <c r="K1712" s="183"/>
      <c r="L1712" s="184" t="s">
        <v>688</v>
      </c>
      <c r="M1712" s="184" t="s">
        <v>297</v>
      </c>
      <c r="N1712" s="185" t="s">
        <v>7426</v>
      </c>
      <c r="T1712" s="178"/>
    </row>
    <row r="1713" spans="1:20" s="185" customFormat="1" x14ac:dyDescent="0.4">
      <c r="A1713" s="178" t="s">
        <v>2338</v>
      </c>
      <c r="B1713" s="178"/>
      <c r="C1713" s="186">
        <v>37071742025</v>
      </c>
      <c r="D1713" s="179">
        <v>45950</v>
      </c>
      <c r="E1713" s="180">
        <v>45966</v>
      </c>
      <c r="F1713" s="181">
        <v>1993.04</v>
      </c>
      <c r="G1713" s="182" t="s">
        <v>4242</v>
      </c>
      <c r="H1713" s="178" t="s">
        <v>4262</v>
      </c>
      <c r="I1713" s="178" t="s">
        <v>5518</v>
      </c>
      <c r="J1713" s="178" t="s">
        <v>182</v>
      </c>
      <c r="K1713" s="183"/>
      <c r="L1713" s="184" t="s">
        <v>688</v>
      </c>
      <c r="M1713" s="184" t="s">
        <v>183</v>
      </c>
      <c r="N1713" s="185" t="s">
        <v>7427</v>
      </c>
      <c r="T1713" s="178"/>
    </row>
    <row r="1714" spans="1:20" s="185" customFormat="1" x14ac:dyDescent="0.4">
      <c r="A1714" s="178" t="s">
        <v>2338</v>
      </c>
      <c r="B1714" s="178"/>
      <c r="C1714" s="186">
        <v>37071742025</v>
      </c>
      <c r="D1714" s="179">
        <v>45950</v>
      </c>
      <c r="E1714" s="180">
        <v>45966</v>
      </c>
      <c r="F1714" s="181">
        <v>1278.6400000000001</v>
      </c>
      <c r="G1714" s="182" t="s">
        <v>4242</v>
      </c>
      <c r="H1714" s="178" t="s">
        <v>4262</v>
      </c>
      <c r="I1714" s="178" t="s">
        <v>5519</v>
      </c>
      <c r="J1714" s="178" t="s">
        <v>66</v>
      </c>
      <c r="K1714" s="183"/>
      <c r="L1714" s="184" t="s">
        <v>688</v>
      </c>
      <c r="M1714" s="184" t="s">
        <v>67</v>
      </c>
      <c r="N1714" s="185" t="s">
        <v>7428</v>
      </c>
      <c r="T1714" s="178"/>
    </row>
    <row r="1715" spans="1:20" s="185" customFormat="1" x14ac:dyDescent="0.4">
      <c r="A1715" s="178" t="s">
        <v>2338</v>
      </c>
      <c r="B1715" s="178"/>
      <c r="C1715" s="186">
        <v>37071742025</v>
      </c>
      <c r="D1715" s="179">
        <v>45950</v>
      </c>
      <c r="E1715" s="180">
        <v>45966</v>
      </c>
      <c r="F1715" s="181">
        <v>29682</v>
      </c>
      <c r="G1715" s="182" t="s">
        <v>4242</v>
      </c>
      <c r="H1715" s="178" t="s">
        <v>4262</v>
      </c>
      <c r="I1715" s="178" t="s">
        <v>5520</v>
      </c>
      <c r="J1715" s="178" t="s">
        <v>86</v>
      </c>
      <c r="K1715" s="183"/>
      <c r="L1715" s="184" t="s">
        <v>688</v>
      </c>
      <c r="M1715" s="184" t="s">
        <v>87</v>
      </c>
      <c r="N1715" s="185" t="s">
        <v>7429</v>
      </c>
      <c r="T1715" s="178"/>
    </row>
    <row r="1716" spans="1:20" s="185" customFormat="1" x14ac:dyDescent="0.4">
      <c r="A1716" s="178" t="s">
        <v>2338</v>
      </c>
      <c r="B1716" s="178"/>
      <c r="C1716" s="186">
        <v>37071742025</v>
      </c>
      <c r="D1716" s="179">
        <v>45950</v>
      </c>
      <c r="E1716" s="180">
        <v>45966</v>
      </c>
      <c r="F1716" s="181">
        <v>1278.6400000000001</v>
      </c>
      <c r="G1716" s="182" t="s">
        <v>4242</v>
      </c>
      <c r="H1716" s="178" t="s">
        <v>4262</v>
      </c>
      <c r="I1716" s="178" t="s">
        <v>5521</v>
      </c>
      <c r="J1716" s="178" t="s">
        <v>472</v>
      </c>
      <c r="K1716" s="183"/>
      <c r="L1716" s="184" t="s">
        <v>688</v>
      </c>
      <c r="M1716" s="184" t="s">
        <v>473</v>
      </c>
      <c r="N1716" s="185" t="s">
        <v>7430</v>
      </c>
      <c r="T1716" s="178"/>
    </row>
    <row r="1717" spans="1:20" s="185" customFormat="1" x14ac:dyDescent="0.4">
      <c r="A1717" s="178" t="s">
        <v>2338</v>
      </c>
      <c r="B1717" s="178"/>
      <c r="C1717" s="186">
        <v>37071742025</v>
      </c>
      <c r="D1717" s="179">
        <v>45950</v>
      </c>
      <c r="E1717" s="180">
        <v>45966</v>
      </c>
      <c r="F1717" s="181">
        <v>1278.6400000000001</v>
      </c>
      <c r="G1717" s="182" t="s">
        <v>4242</v>
      </c>
      <c r="H1717" s="178" t="s">
        <v>4262</v>
      </c>
      <c r="I1717" s="178" t="s">
        <v>5522</v>
      </c>
      <c r="J1717" s="178" t="s">
        <v>78</v>
      </c>
      <c r="K1717" s="183"/>
      <c r="L1717" s="184" t="s">
        <v>688</v>
      </c>
      <c r="M1717" s="184" t="s">
        <v>79</v>
      </c>
      <c r="N1717" s="185" t="s">
        <v>7431</v>
      </c>
      <c r="T1717" s="178"/>
    </row>
    <row r="1718" spans="1:20" s="185" customFormat="1" x14ac:dyDescent="0.4">
      <c r="A1718" s="178" t="s">
        <v>2338</v>
      </c>
      <c r="B1718" s="178"/>
      <c r="C1718" s="186">
        <v>37071742025</v>
      </c>
      <c r="D1718" s="179">
        <v>45950</v>
      </c>
      <c r="E1718" s="180">
        <v>45966</v>
      </c>
      <c r="F1718" s="181">
        <v>1278.6400000000001</v>
      </c>
      <c r="G1718" s="182" t="s">
        <v>4242</v>
      </c>
      <c r="H1718" s="178" t="s">
        <v>4262</v>
      </c>
      <c r="I1718" s="178" t="s">
        <v>5523</v>
      </c>
      <c r="J1718" s="178" t="s">
        <v>274</v>
      </c>
      <c r="K1718" s="183"/>
      <c r="L1718" s="184" t="s">
        <v>688</v>
      </c>
      <c r="M1718" s="184" t="s">
        <v>275</v>
      </c>
      <c r="N1718" s="185" t="s">
        <v>7432</v>
      </c>
      <c r="T1718" s="178"/>
    </row>
    <row r="1719" spans="1:20" s="185" customFormat="1" x14ac:dyDescent="0.4">
      <c r="A1719" s="178" t="s">
        <v>2338</v>
      </c>
      <c r="B1719" s="178"/>
      <c r="C1719" s="186">
        <v>37071742025</v>
      </c>
      <c r="D1719" s="179">
        <v>45950</v>
      </c>
      <c r="E1719" s="180">
        <v>45966</v>
      </c>
      <c r="F1719" s="181">
        <v>1278.6400000000001</v>
      </c>
      <c r="G1719" s="182" t="s">
        <v>4242</v>
      </c>
      <c r="H1719" s="178" t="s">
        <v>4262</v>
      </c>
      <c r="I1719" s="178" t="s">
        <v>5524</v>
      </c>
      <c r="J1719" s="178" t="s">
        <v>282</v>
      </c>
      <c r="K1719" s="183"/>
      <c r="L1719" s="184" t="s">
        <v>688</v>
      </c>
      <c r="M1719" s="184" t="s">
        <v>283</v>
      </c>
      <c r="N1719" s="185" t="s">
        <v>7433</v>
      </c>
      <c r="T1719" s="178"/>
    </row>
    <row r="1720" spans="1:20" s="185" customFormat="1" x14ac:dyDescent="0.4">
      <c r="A1720" s="178" t="s">
        <v>2338</v>
      </c>
      <c r="B1720" s="178"/>
      <c r="C1720" s="186">
        <v>37071742025</v>
      </c>
      <c r="D1720" s="179">
        <v>45950</v>
      </c>
      <c r="E1720" s="180">
        <v>45966</v>
      </c>
      <c r="F1720" s="181">
        <v>1278.6400000000001</v>
      </c>
      <c r="G1720" s="182" t="s">
        <v>4242</v>
      </c>
      <c r="H1720" s="178" t="s">
        <v>4262</v>
      </c>
      <c r="I1720" s="178" t="s">
        <v>5525</v>
      </c>
      <c r="J1720" s="178" t="s">
        <v>152</v>
      </c>
      <c r="K1720" s="183"/>
      <c r="L1720" s="184" t="s">
        <v>688</v>
      </c>
      <c r="M1720" s="184" t="s">
        <v>153</v>
      </c>
      <c r="N1720" s="185" t="s">
        <v>7434</v>
      </c>
      <c r="T1720" s="178"/>
    </row>
    <row r="1721" spans="1:20" s="185" customFormat="1" x14ac:dyDescent="0.4">
      <c r="A1721" s="178" t="s">
        <v>2338</v>
      </c>
      <c r="B1721" s="178"/>
      <c r="C1721" s="186">
        <v>37071742025</v>
      </c>
      <c r="D1721" s="179">
        <v>45950</v>
      </c>
      <c r="E1721" s="180">
        <v>45966</v>
      </c>
      <c r="F1721" s="181">
        <v>1278.6400000000001</v>
      </c>
      <c r="G1721" s="182" t="s">
        <v>4242</v>
      </c>
      <c r="H1721" s="178" t="s">
        <v>4262</v>
      </c>
      <c r="I1721" s="178" t="s">
        <v>5526</v>
      </c>
      <c r="J1721" s="178" t="s">
        <v>384</v>
      </c>
      <c r="K1721" s="183"/>
      <c r="L1721" s="184" t="s">
        <v>688</v>
      </c>
      <c r="M1721" s="184" t="s">
        <v>385</v>
      </c>
      <c r="N1721" s="185" t="s">
        <v>7435</v>
      </c>
      <c r="T1721" s="178"/>
    </row>
    <row r="1722" spans="1:20" s="185" customFormat="1" x14ac:dyDescent="0.4">
      <c r="A1722" s="178" t="s">
        <v>2338</v>
      </c>
      <c r="B1722" s="178"/>
      <c r="C1722" s="186">
        <v>37071742025</v>
      </c>
      <c r="D1722" s="179">
        <v>45950</v>
      </c>
      <c r="E1722" s="180">
        <v>45966</v>
      </c>
      <c r="F1722" s="181">
        <v>1278.6400000000001</v>
      </c>
      <c r="G1722" s="182" t="s">
        <v>4242</v>
      </c>
      <c r="H1722" s="178" t="s">
        <v>4262</v>
      </c>
      <c r="I1722" s="178" t="s">
        <v>5527</v>
      </c>
      <c r="J1722" s="178" t="s">
        <v>280</v>
      </c>
      <c r="K1722" s="183"/>
      <c r="L1722" s="184" t="s">
        <v>688</v>
      </c>
      <c r="M1722" s="184" t="s">
        <v>281</v>
      </c>
      <c r="N1722" s="185" t="s">
        <v>7436</v>
      </c>
      <c r="T1722" s="178"/>
    </row>
    <row r="1723" spans="1:20" s="185" customFormat="1" x14ac:dyDescent="0.4">
      <c r="A1723" s="178" t="s">
        <v>2338</v>
      </c>
      <c r="B1723" s="178"/>
      <c r="C1723" s="186">
        <v>37071742025</v>
      </c>
      <c r="D1723" s="179">
        <v>45950</v>
      </c>
      <c r="E1723" s="180">
        <v>45966</v>
      </c>
      <c r="F1723" s="181">
        <v>1278.6400000000001</v>
      </c>
      <c r="G1723" s="182" t="s">
        <v>4242</v>
      </c>
      <c r="H1723" s="178" t="s">
        <v>4262</v>
      </c>
      <c r="I1723" s="178" t="s">
        <v>5528</v>
      </c>
      <c r="J1723" s="178" t="s">
        <v>438</v>
      </c>
      <c r="K1723" s="183"/>
      <c r="L1723" s="184" t="s">
        <v>688</v>
      </c>
      <c r="M1723" s="184" t="s">
        <v>439</v>
      </c>
      <c r="N1723" s="185" t="s">
        <v>7437</v>
      </c>
      <c r="T1723" s="178"/>
    </row>
    <row r="1724" spans="1:20" s="185" customFormat="1" x14ac:dyDescent="0.4">
      <c r="A1724" s="178" t="s">
        <v>2338</v>
      </c>
      <c r="B1724" s="178"/>
      <c r="C1724" s="186">
        <v>37071742025</v>
      </c>
      <c r="D1724" s="179">
        <v>45950</v>
      </c>
      <c r="E1724" s="180">
        <v>45966</v>
      </c>
      <c r="F1724" s="181">
        <v>1278.6400000000001</v>
      </c>
      <c r="G1724" s="182" t="s">
        <v>4242</v>
      </c>
      <c r="H1724" s="178" t="s">
        <v>4262</v>
      </c>
      <c r="I1724" s="178" t="s">
        <v>5529</v>
      </c>
      <c r="J1724" s="178" t="s">
        <v>242</v>
      </c>
      <c r="K1724" s="183"/>
      <c r="L1724" s="184" t="s">
        <v>688</v>
      </c>
      <c r="M1724" s="184" t="s">
        <v>243</v>
      </c>
      <c r="N1724" s="185" t="s">
        <v>7438</v>
      </c>
      <c r="T1724" s="178"/>
    </row>
    <row r="1725" spans="1:20" s="185" customFormat="1" x14ac:dyDescent="0.4">
      <c r="A1725" s="178" t="s">
        <v>2338</v>
      </c>
      <c r="B1725" s="178"/>
      <c r="C1725" s="186">
        <v>37071742025</v>
      </c>
      <c r="D1725" s="179">
        <v>45950</v>
      </c>
      <c r="E1725" s="180">
        <v>45966</v>
      </c>
      <c r="F1725" s="181">
        <v>1278.6400000000001</v>
      </c>
      <c r="G1725" s="182" t="s">
        <v>4242</v>
      </c>
      <c r="H1725" s="178" t="s">
        <v>4262</v>
      </c>
      <c r="I1725" s="178" t="s">
        <v>5530</v>
      </c>
      <c r="J1725" s="178" t="s">
        <v>116</v>
      </c>
      <c r="K1725" s="183"/>
      <c r="L1725" s="184" t="s">
        <v>688</v>
      </c>
      <c r="M1725" s="184" t="s">
        <v>117</v>
      </c>
      <c r="N1725" s="185" t="s">
        <v>7439</v>
      </c>
      <c r="T1725" s="178"/>
    </row>
    <row r="1726" spans="1:20" s="185" customFormat="1" x14ac:dyDescent="0.4">
      <c r="A1726" s="178" t="s">
        <v>2338</v>
      </c>
      <c r="B1726" s="178"/>
      <c r="C1726" s="186">
        <v>37071742025</v>
      </c>
      <c r="D1726" s="179">
        <v>45950</v>
      </c>
      <c r="E1726" s="180">
        <v>45966</v>
      </c>
      <c r="F1726" s="181">
        <v>1278.6400000000001</v>
      </c>
      <c r="G1726" s="182" t="s">
        <v>4242</v>
      </c>
      <c r="H1726" s="178" t="s">
        <v>4262</v>
      </c>
      <c r="I1726" s="178" t="s">
        <v>5531</v>
      </c>
      <c r="J1726" s="178" t="s">
        <v>352</v>
      </c>
      <c r="K1726" s="183"/>
      <c r="L1726" s="184" t="s">
        <v>688</v>
      </c>
      <c r="M1726" s="184" t="s">
        <v>353</v>
      </c>
      <c r="N1726" s="185" t="s">
        <v>7440</v>
      </c>
      <c r="T1726" s="178"/>
    </row>
    <row r="1727" spans="1:20" s="185" customFormat="1" x14ac:dyDescent="0.4">
      <c r="A1727" s="178" t="s">
        <v>2338</v>
      </c>
      <c r="B1727" s="178"/>
      <c r="C1727" s="186">
        <v>37071742025</v>
      </c>
      <c r="D1727" s="179">
        <v>45950</v>
      </c>
      <c r="E1727" s="180">
        <v>45966</v>
      </c>
      <c r="F1727" s="181">
        <v>1278.6400000000001</v>
      </c>
      <c r="G1727" s="182" t="s">
        <v>4242</v>
      </c>
      <c r="H1727" s="178" t="s">
        <v>4262</v>
      </c>
      <c r="I1727" s="178" t="s">
        <v>5532</v>
      </c>
      <c r="J1727" s="178" t="s">
        <v>120</v>
      </c>
      <c r="K1727" s="183"/>
      <c r="L1727" s="184" t="s">
        <v>688</v>
      </c>
      <c r="M1727" s="184" t="s">
        <v>121</v>
      </c>
      <c r="N1727" s="185" t="s">
        <v>7441</v>
      </c>
      <c r="T1727" s="178"/>
    </row>
    <row r="1728" spans="1:20" s="185" customFormat="1" x14ac:dyDescent="0.4">
      <c r="A1728" s="178" t="s">
        <v>2338</v>
      </c>
      <c r="B1728" s="178"/>
      <c r="C1728" s="186">
        <v>37071742025</v>
      </c>
      <c r="D1728" s="179">
        <v>45950</v>
      </c>
      <c r="E1728" s="180">
        <v>45966</v>
      </c>
      <c r="F1728" s="181">
        <v>1278.6400000000001</v>
      </c>
      <c r="G1728" s="182" t="s">
        <v>4242</v>
      </c>
      <c r="H1728" s="178" t="s">
        <v>4262</v>
      </c>
      <c r="I1728" s="178" t="s">
        <v>5533</v>
      </c>
      <c r="J1728" s="178" t="s">
        <v>338</v>
      </c>
      <c r="K1728" s="183"/>
      <c r="L1728" s="184" t="s">
        <v>688</v>
      </c>
      <c r="M1728" s="184" t="s">
        <v>339</v>
      </c>
      <c r="N1728" s="185" t="s">
        <v>7442</v>
      </c>
      <c r="T1728" s="178"/>
    </row>
    <row r="1729" spans="1:20" s="185" customFormat="1" x14ac:dyDescent="0.4">
      <c r="A1729" s="178" t="s">
        <v>2338</v>
      </c>
      <c r="B1729" s="178"/>
      <c r="C1729" s="186">
        <v>37071742025</v>
      </c>
      <c r="D1729" s="179">
        <v>45950</v>
      </c>
      <c r="E1729" s="180">
        <v>45966</v>
      </c>
      <c r="F1729" s="181">
        <v>1278.6400000000001</v>
      </c>
      <c r="G1729" s="182" t="s">
        <v>4242</v>
      </c>
      <c r="H1729" s="178" t="s">
        <v>4262</v>
      </c>
      <c r="I1729" s="178" t="s">
        <v>5534</v>
      </c>
      <c r="J1729" s="178" t="s">
        <v>398</v>
      </c>
      <c r="K1729" s="183"/>
      <c r="L1729" s="184" t="s">
        <v>688</v>
      </c>
      <c r="M1729" s="184" t="s">
        <v>399</v>
      </c>
      <c r="N1729" s="185" t="s">
        <v>7443</v>
      </c>
      <c r="T1729" s="178"/>
    </row>
    <row r="1730" spans="1:20" s="185" customFormat="1" x14ac:dyDescent="0.4">
      <c r="A1730" s="178" t="s">
        <v>2338</v>
      </c>
      <c r="B1730" s="178"/>
      <c r="C1730" s="186">
        <v>37071742025</v>
      </c>
      <c r="D1730" s="179">
        <v>45950</v>
      </c>
      <c r="E1730" s="180">
        <v>45966</v>
      </c>
      <c r="F1730" s="181">
        <v>1278.6400000000001</v>
      </c>
      <c r="G1730" s="182" t="s">
        <v>4242</v>
      </c>
      <c r="H1730" s="178" t="s">
        <v>4262</v>
      </c>
      <c r="I1730" s="178" t="s">
        <v>5535</v>
      </c>
      <c r="J1730" s="178" t="s">
        <v>98</v>
      </c>
      <c r="K1730" s="183"/>
      <c r="L1730" s="184" t="s">
        <v>688</v>
      </c>
      <c r="M1730" s="184" t="s">
        <v>99</v>
      </c>
      <c r="N1730" s="185" t="s">
        <v>7444</v>
      </c>
      <c r="T1730" s="178"/>
    </row>
    <row r="1731" spans="1:20" s="185" customFormat="1" x14ac:dyDescent="0.4">
      <c r="A1731" s="178" t="s">
        <v>2338</v>
      </c>
      <c r="B1731" s="178"/>
      <c r="C1731" s="186">
        <v>37071742025</v>
      </c>
      <c r="D1731" s="179">
        <v>45950</v>
      </c>
      <c r="E1731" s="180">
        <v>45966</v>
      </c>
      <c r="F1731" s="181">
        <v>1278.6400000000001</v>
      </c>
      <c r="G1731" s="182" t="s">
        <v>4242</v>
      </c>
      <c r="H1731" s="178" t="s">
        <v>4262</v>
      </c>
      <c r="I1731" s="178" t="s">
        <v>5536</v>
      </c>
      <c r="J1731" s="178" t="s">
        <v>474</v>
      </c>
      <c r="K1731" s="183"/>
      <c r="L1731" s="184" t="s">
        <v>688</v>
      </c>
      <c r="M1731" s="184" t="s">
        <v>475</v>
      </c>
      <c r="N1731" s="185" t="s">
        <v>7445</v>
      </c>
      <c r="T1731" s="178"/>
    </row>
    <row r="1732" spans="1:20" s="185" customFormat="1" x14ac:dyDescent="0.4">
      <c r="A1732" s="178" t="s">
        <v>2338</v>
      </c>
      <c r="B1732" s="178"/>
      <c r="C1732" s="186">
        <v>37071742025</v>
      </c>
      <c r="D1732" s="179">
        <v>45950</v>
      </c>
      <c r="E1732" s="180">
        <v>45966</v>
      </c>
      <c r="F1732" s="181">
        <v>1278.6400000000001</v>
      </c>
      <c r="G1732" s="182" t="s">
        <v>4242</v>
      </c>
      <c r="H1732" s="178" t="s">
        <v>4262</v>
      </c>
      <c r="I1732" s="178" t="s">
        <v>5537</v>
      </c>
      <c r="J1732" s="178" t="s">
        <v>272</v>
      </c>
      <c r="K1732" s="183"/>
      <c r="L1732" s="184" t="s">
        <v>688</v>
      </c>
      <c r="M1732" s="184" t="s">
        <v>273</v>
      </c>
      <c r="N1732" s="185" t="s">
        <v>7446</v>
      </c>
      <c r="T1732" s="178"/>
    </row>
    <row r="1733" spans="1:20" s="185" customFormat="1" x14ac:dyDescent="0.4">
      <c r="A1733" s="178" t="s">
        <v>2338</v>
      </c>
      <c r="B1733" s="178"/>
      <c r="C1733" s="186">
        <v>37071742025</v>
      </c>
      <c r="D1733" s="179">
        <v>45950</v>
      </c>
      <c r="E1733" s="180">
        <v>45966</v>
      </c>
      <c r="F1733" s="181">
        <v>1278.6400000000001</v>
      </c>
      <c r="G1733" s="182" t="s">
        <v>4242</v>
      </c>
      <c r="H1733" s="178" t="s">
        <v>4262</v>
      </c>
      <c r="I1733" s="178" t="s">
        <v>5538</v>
      </c>
      <c r="J1733" s="178" t="s">
        <v>442</v>
      </c>
      <c r="K1733" s="183"/>
      <c r="L1733" s="184" t="s">
        <v>688</v>
      </c>
      <c r="M1733" s="184" t="s">
        <v>443</v>
      </c>
      <c r="N1733" s="185" t="s">
        <v>7447</v>
      </c>
      <c r="T1733" s="178"/>
    </row>
    <row r="1734" spans="1:20" s="185" customFormat="1" x14ac:dyDescent="0.4">
      <c r="A1734" s="178" t="s">
        <v>2338</v>
      </c>
      <c r="B1734" s="178"/>
      <c r="C1734" s="186">
        <v>37071742025</v>
      </c>
      <c r="D1734" s="179">
        <v>45950</v>
      </c>
      <c r="E1734" s="180">
        <v>45966</v>
      </c>
      <c r="F1734" s="181">
        <v>1278.6400000000001</v>
      </c>
      <c r="G1734" s="182" t="s">
        <v>4242</v>
      </c>
      <c r="H1734" s="178" t="s">
        <v>4262</v>
      </c>
      <c r="I1734" s="178" t="s">
        <v>5539</v>
      </c>
      <c r="J1734" s="178" t="s">
        <v>404</v>
      </c>
      <c r="K1734" s="183"/>
      <c r="L1734" s="184" t="s">
        <v>688</v>
      </c>
      <c r="M1734" s="184" t="s">
        <v>405</v>
      </c>
      <c r="N1734" s="185" t="s">
        <v>7448</v>
      </c>
      <c r="T1734" s="178"/>
    </row>
    <row r="1735" spans="1:20" s="185" customFormat="1" x14ac:dyDescent="0.4">
      <c r="A1735" s="178" t="s">
        <v>2338</v>
      </c>
      <c r="B1735" s="178"/>
      <c r="C1735" s="186">
        <v>37071742025</v>
      </c>
      <c r="D1735" s="179">
        <v>45950</v>
      </c>
      <c r="E1735" s="180">
        <v>45966</v>
      </c>
      <c r="F1735" s="181">
        <v>1278.6400000000001</v>
      </c>
      <c r="G1735" s="182" t="s">
        <v>4242</v>
      </c>
      <c r="H1735" s="178" t="s">
        <v>4262</v>
      </c>
      <c r="I1735" s="178" t="s">
        <v>5540</v>
      </c>
      <c r="J1735" s="178" t="s">
        <v>400</v>
      </c>
      <c r="K1735" s="183"/>
      <c r="L1735" s="184" t="s">
        <v>688</v>
      </c>
      <c r="M1735" s="184" t="s">
        <v>401</v>
      </c>
      <c r="N1735" s="185" t="s">
        <v>7449</v>
      </c>
      <c r="T1735" s="178"/>
    </row>
    <row r="1736" spans="1:20" s="185" customFormat="1" x14ac:dyDescent="0.4">
      <c r="A1736" s="178" t="s">
        <v>2338</v>
      </c>
      <c r="B1736" s="178"/>
      <c r="C1736" s="186">
        <v>37071742025</v>
      </c>
      <c r="D1736" s="179">
        <v>45950</v>
      </c>
      <c r="E1736" s="180">
        <v>45966</v>
      </c>
      <c r="F1736" s="181">
        <v>1100.8800000000001</v>
      </c>
      <c r="G1736" s="182" t="s">
        <v>4242</v>
      </c>
      <c r="H1736" s="178" t="s">
        <v>4262</v>
      </c>
      <c r="I1736" s="178" t="s">
        <v>5541</v>
      </c>
      <c r="J1736" s="178" t="s">
        <v>304</v>
      </c>
      <c r="K1736" s="183"/>
      <c r="L1736" s="184" t="s">
        <v>688</v>
      </c>
      <c r="M1736" s="184" t="s">
        <v>305</v>
      </c>
      <c r="N1736" s="185" t="s">
        <v>7450</v>
      </c>
      <c r="T1736" s="178"/>
    </row>
    <row r="1737" spans="1:20" s="185" customFormat="1" x14ac:dyDescent="0.4">
      <c r="A1737" s="178" t="s">
        <v>2338</v>
      </c>
      <c r="B1737" s="178"/>
      <c r="C1737" s="186">
        <v>37071742025</v>
      </c>
      <c r="D1737" s="179">
        <v>45950</v>
      </c>
      <c r="E1737" s="180">
        <v>45966</v>
      </c>
      <c r="F1737" s="181">
        <v>1278.6400000000001</v>
      </c>
      <c r="G1737" s="182" t="s">
        <v>4242</v>
      </c>
      <c r="H1737" s="178" t="s">
        <v>4262</v>
      </c>
      <c r="I1737" s="178" t="s">
        <v>5542</v>
      </c>
      <c r="J1737" s="178" t="s">
        <v>150</v>
      </c>
      <c r="K1737" s="183"/>
      <c r="L1737" s="184" t="s">
        <v>688</v>
      </c>
      <c r="M1737" s="184" t="s">
        <v>151</v>
      </c>
      <c r="N1737" s="185" t="s">
        <v>7451</v>
      </c>
      <c r="T1737" s="178"/>
    </row>
    <row r="1738" spans="1:20" s="185" customFormat="1" x14ac:dyDescent="0.4">
      <c r="A1738" s="178" t="s">
        <v>2338</v>
      </c>
      <c r="B1738" s="178"/>
      <c r="C1738" s="186">
        <v>37071742025</v>
      </c>
      <c r="D1738" s="179">
        <v>45950</v>
      </c>
      <c r="E1738" s="180">
        <v>45966</v>
      </c>
      <c r="F1738" s="181">
        <v>1278.6400000000001</v>
      </c>
      <c r="G1738" s="182" t="s">
        <v>4242</v>
      </c>
      <c r="H1738" s="178" t="s">
        <v>4262</v>
      </c>
      <c r="I1738" s="178" t="s">
        <v>5543</v>
      </c>
      <c r="J1738" s="178" t="s">
        <v>224</v>
      </c>
      <c r="K1738" s="183"/>
      <c r="L1738" s="184" t="s">
        <v>688</v>
      </c>
      <c r="M1738" s="184" t="s">
        <v>225</v>
      </c>
      <c r="N1738" s="185" t="s">
        <v>7452</v>
      </c>
      <c r="T1738" s="178"/>
    </row>
    <row r="1739" spans="1:20" s="185" customFormat="1" x14ac:dyDescent="0.4">
      <c r="A1739" s="178" t="s">
        <v>2338</v>
      </c>
      <c r="B1739" s="178"/>
      <c r="C1739" s="186">
        <v>37071742025</v>
      </c>
      <c r="D1739" s="179">
        <v>45950</v>
      </c>
      <c r="E1739" s="180">
        <v>45966</v>
      </c>
      <c r="F1739" s="181">
        <v>1278.6400000000001</v>
      </c>
      <c r="G1739" s="182" t="s">
        <v>4242</v>
      </c>
      <c r="H1739" s="178" t="s">
        <v>4262</v>
      </c>
      <c r="I1739" s="178" t="s">
        <v>5544</v>
      </c>
      <c r="J1739" s="178" t="s">
        <v>406</v>
      </c>
      <c r="K1739" s="183"/>
      <c r="L1739" s="184" t="s">
        <v>688</v>
      </c>
      <c r="M1739" s="184" t="s">
        <v>407</v>
      </c>
      <c r="N1739" s="185" t="s">
        <v>7453</v>
      </c>
      <c r="T1739" s="178"/>
    </row>
    <row r="1740" spans="1:20" s="185" customFormat="1" x14ac:dyDescent="0.4">
      <c r="A1740" s="178" t="s">
        <v>2338</v>
      </c>
      <c r="B1740" s="178"/>
      <c r="C1740" s="186">
        <v>37071742025</v>
      </c>
      <c r="D1740" s="179">
        <v>45950</v>
      </c>
      <c r="E1740" s="180">
        <v>45966</v>
      </c>
      <c r="F1740" s="181">
        <v>1601.36</v>
      </c>
      <c r="G1740" s="182" t="s">
        <v>4242</v>
      </c>
      <c r="H1740" s="178" t="s">
        <v>4262</v>
      </c>
      <c r="I1740" s="178" t="s">
        <v>5545</v>
      </c>
      <c r="J1740" s="178" t="s">
        <v>32</v>
      </c>
      <c r="K1740" s="183"/>
      <c r="L1740" s="184" t="s">
        <v>688</v>
      </c>
      <c r="M1740" s="184" t="s">
        <v>33</v>
      </c>
      <c r="N1740" s="185" t="s">
        <v>7454</v>
      </c>
      <c r="T1740" s="178"/>
    </row>
    <row r="1741" spans="1:20" s="185" customFormat="1" x14ac:dyDescent="0.4">
      <c r="A1741" s="178" t="s">
        <v>2338</v>
      </c>
      <c r="B1741" s="178"/>
      <c r="C1741" s="186">
        <v>37071742025</v>
      </c>
      <c r="D1741" s="179">
        <v>45950</v>
      </c>
      <c r="E1741" s="180">
        <v>45966</v>
      </c>
      <c r="F1741" s="181">
        <v>1278.6400000000001</v>
      </c>
      <c r="G1741" s="182" t="s">
        <v>4242</v>
      </c>
      <c r="H1741" s="178" t="s">
        <v>4262</v>
      </c>
      <c r="I1741" s="178" t="s">
        <v>5546</v>
      </c>
      <c r="J1741" s="178" t="s">
        <v>270</v>
      </c>
      <c r="K1741" s="183"/>
      <c r="L1741" s="184" t="s">
        <v>688</v>
      </c>
      <c r="M1741" s="184" t="s">
        <v>271</v>
      </c>
      <c r="N1741" s="185" t="s">
        <v>7455</v>
      </c>
      <c r="T1741" s="178"/>
    </row>
    <row r="1742" spans="1:20" s="185" customFormat="1" x14ac:dyDescent="0.4">
      <c r="A1742" s="178" t="s">
        <v>2338</v>
      </c>
      <c r="B1742" s="178"/>
      <c r="C1742" s="186">
        <v>37071742025</v>
      </c>
      <c r="D1742" s="179">
        <v>45950</v>
      </c>
      <c r="E1742" s="180">
        <v>45966</v>
      </c>
      <c r="F1742" s="181">
        <v>1278.6400000000001</v>
      </c>
      <c r="G1742" s="182" t="s">
        <v>4242</v>
      </c>
      <c r="H1742" s="178" t="s">
        <v>4262</v>
      </c>
      <c r="I1742" s="178" t="s">
        <v>5547</v>
      </c>
      <c r="J1742" s="178" t="s">
        <v>306</v>
      </c>
      <c r="K1742" s="183"/>
      <c r="L1742" s="184" t="s">
        <v>688</v>
      </c>
      <c r="M1742" s="184" t="s">
        <v>307</v>
      </c>
      <c r="N1742" s="185" t="s">
        <v>7456</v>
      </c>
      <c r="T1742" s="178"/>
    </row>
    <row r="1743" spans="1:20" s="185" customFormat="1" x14ac:dyDescent="0.4">
      <c r="A1743" s="178" t="s">
        <v>2338</v>
      </c>
      <c r="B1743" s="178"/>
      <c r="C1743" s="186">
        <v>37071742025</v>
      </c>
      <c r="D1743" s="179">
        <v>45950</v>
      </c>
      <c r="E1743" s="180">
        <v>45966</v>
      </c>
      <c r="F1743" s="181">
        <v>2201.7600000000002</v>
      </c>
      <c r="G1743" s="182" t="s">
        <v>4242</v>
      </c>
      <c r="H1743" s="178" t="s">
        <v>4262</v>
      </c>
      <c r="I1743" s="178" t="s">
        <v>5548</v>
      </c>
      <c r="J1743" s="178" t="s">
        <v>46</v>
      </c>
      <c r="K1743" s="183"/>
      <c r="L1743" s="184" t="s">
        <v>688</v>
      </c>
      <c r="M1743" s="184" t="s">
        <v>47</v>
      </c>
      <c r="N1743" s="185" t="s">
        <v>7457</v>
      </c>
      <c r="T1743" s="178"/>
    </row>
    <row r="1744" spans="1:20" s="185" customFormat="1" x14ac:dyDescent="0.4">
      <c r="A1744" s="178" t="s">
        <v>2338</v>
      </c>
      <c r="B1744" s="178"/>
      <c r="C1744" s="186">
        <v>37071742025</v>
      </c>
      <c r="D1744" s="179">
        <v>45950</v>
      </c>
      <c r="E1744" s="180">
        <v>45966</v>
      </c>
      <c r="F1744" s="181">
        <v>25771.14</v>
      </c>
      <c r="G1744" s="182" t="s">
        <v>4242</v>
      </c>
      <c r="H1744" s="178" t="s">
        <v>4262</v>
      </c>
      <c r="I1744" s="178" t="s">
        <v>5549</v>
      </c>
      <c r="J1744" s="178" t="s">
        <v>34</v>
      </c>
      <c r="K1744" s="183"/>
      <c r="L1744" s="184" t="s">
        <v>688</v>
      </c>
      <c r="M1744" s="184" t="s">
        <v>35</v>
      </c>
      <c r="N1744" s="185" t="s">
        <v>7458</v>
      </c>
      <c r="T1744" s="178"/>
    </row>
    <row r="1745" spans="1:20" s="185" customFormat="1" x14ac:dyDescent="0.4">
      <c r="A1745" s="178" t="s">
        <v>2338</v>
      </c>
      <c r="B1745" s="178"/>
      <c r="C1745" s="186">
        <v>37071742025</v>
      </c>
      <c r="D1745" s="179">
        <v>45950</v>
      </c>
      <c r="E1745" s="180">
        <v>45966</v>
      </c>
      <c r="F1745" s="181">
        <v>1278.6400000000001</v>
      </c>
      <c r="G1745" s="182" t="s">
        <v>4242</v>
      </c>
      <c r="H1745" s="178" t="s">
        <v>4262</v>
      </c>
      <c r="I1745" s="178" t="s">
        <v>5550</v>
      </c>
      <c r="J1745" s="178" t="s">
        <v>320</v>
      </c>
      <c r="K1745" s="183"/>
      <c r="L1745" s="184" t="s">
        <v>688</v>
      </c>
      <c r="M1745" s="184" t="s">
        <v>321</v>
      </c>
      <c r="N1745" s="185" t="s">
        <v>7459</v>
      </c>
      <c r="T1745" s="178"/>
    </row>
    <row r="1746" spans="1:20" s="185" customFormat="1" x14ac:dyDescent="0.4">
      <c r="A1746" s="178" t="s">
        <v>2338</v>
      </c>
      <c r="B1746" s="178"/>
      <c r="C1746" s="186">
        <v>37071742025</v>
      </c>
      <c r="D1746" s="179">
        <v>45950</v>
      </c>
      <c r="E1746" s="180">
        <v>45966</v>
      </c>
      <c r="F1746" s="181">
        <v>1278.6400000000001</v>
      </c>
      <c r="G1746" s="182" t="s">
        <v>4242</v>
      </c>
      <c r="H1746" s="178" t="s">
        <v>4262</v>
      </c>
      <c r="I1746" s="178" t="s">
        <v>5551</v>
      </c>
      <c r="J1746" s="178" t="s">
        <v>74</v>
      </c>
      <c r="K1746" s="183"/>
      <c r="L1746" s="184" t="s">
        <v>688</v>
      </c>
      <c r="M1746" s="184" t="s">
        <v>75</v>
      </c>
      <c r="N1746" s="185" t="s">
        <v>7460</v>
      </c>
      <c r="T1746" s="178"/>
    </row>
    <row r="1747" spans="1:20" s="185" customFormat="1" x14ac:dyDescent="0.4">
      <c r="A1747" s="178" t="s">
        <v>2338</v>
      </c>
      <c r="B1747" s="178"/>
      <c r="C1747" s="186">
        <v>37071742025</v>
      </c>
      <c r="D1747" s="179">
        <v>45950</v>
      </c>
      <c r="E1747" s="180">
        <v>45966</v>
      </c>
      <c r="F1747" s="181">
        <v>1278.6400000000001</v>
      </c>
      <c r="G1747" s="182" t="s">
        <v>4242</v>
      </c>
      <c r="H1747" s="178" t="s">
        <v>4262</v>
      </c>
      <c r="I1747" s="178" t="s">
        <v>5552</v>
      </c>
      <c r="J1747" s="178" t="s">
        <v>126</v>
      </c>
      <c r="K1747" s="183"/>
      <c r="L1747" s="184" t="s">
        <v>688</v>
      </c>
      <c r="M1747" s="184" t="s">
        <v>127</v>
      </c>
      <c r="N1747" s="185" t="s">
        <v>7461</v>
      </c>
      <c r="T1747" s="178"/>
    </row>
    <row r="1748" spans="1:20" s="185" customFormat="1" x14ac:dyDescent="0.4">
      <c r="A1748" s="178" t="s">
        <v>2338</v>
      </c>
      <c r="B1748" s="178"/>
      <c r="C1748" s="186">
        <v>37071742025</v>
      </c>
      <c r="D1748" s="179">
        <v>45950</v>
      </c>
      <c r="E1748" s="180">
        <v>45966</v>
      </c>
      <c r="F1748" s="181">
        <v>1278.6400000000001</v>
      </c>
      <c r="G1748" s="182" t="s">
        <v>4242</v>
      </c>
      <c r="H1748" s="178" t="s">
        <v>4262</v>
      </c>
      <c r="I1748" s="178" t="s">
        <v>5553</v>
      </c>
      <c r="J1748" s="178" t="s">
        <v>160</v>
      </c>
      <c r="K1748" s="183"/>
      <c r="L1748" s="184" t="s">
        <v>688</v>
      </c>
      <c r="M1748" s="184" t="s">
        <v>161</v>
      </c>
      <c r="N1748" s="185" t="s">
        <v>7462</v>
      </c>
      <c r="T1748" s="178"/>
    </row>
    <row r="1749" spans="1:20" s="185" customFormat="1" x14ac:dyDescent="0.4">
      <c r="A1749" s="178" t="s">
        <v>2338</v>
      </c>
      <c r="B1749" s="178"/>
      <c r="C1749" s="186">
        <v>37071742025</v>
      </c>
      <c r="D1749" s="179">
        <v>45950</v>
      </c>
      <c r="E1749" s="180">
        <v>45966</v>
      </c>
      <c r="F1749" s="181">
        <v>1278.6400000000001</v>
      </c>
      <c r="G1749" s="182" t="s">
        <v>4242</v>
      </c>
      <c r="H1749" s="178" t="s">
        <v>4262</v>
      </c>
      <c r="I1749" s="178" t="s">
        <v>5554</v>
      </c>
      <c r="J1749" s="178" t="s">
        <v>58</v>
      </c>
      <c r="K1749" s="183"/>
      <c r="L1749" s="184" t="s">
        <v>688</v>
      </c>
      <c r="M1749" s="184" t="s">
        <v>59</v>
      </c>
      <c r="N1749" s="185" t="s">
        <v>7463</v>
      </c>
      <c r="T1749" s="178"/>
    </row>
    <row r="1750" spans="1:20" s="185" customFormat="1" x14ac:dyDescent="0.4">
      <c r="A1750" s="178" t="s">
        <v>2338</v>
      </c>
      <c r="B1750" s="178"/>
      <c r="C1750" s="186">
        <v>37071742025</v>
      </c>
      <c r="D1750" s="179">
        <v>45950</v>
      </c>
      <c r="E1750" s="180">
        <v>45966</v>
      </c>
      <c r="F1750" s="181">
        <v>1278.6400000000001</v>
      </c>
      <c r="G1750" s="182" t="s">
        <v>4242</v>
      </c>
      <c r="H1750" s="178" t="s">
        <v>4262</v>
      </c>
      <c r="I1750" s="178" t="s">
        <v>5555</v>
      </c>
      <c r="J1750" s="178" t="s">
        <v>440</v>
      </c>
      <c r="K1750" s="183"/>
      <c r="L1750" s="184" t="s">
        <v>688</v>
      </c>
      <c r="M1750" s="184" t="s">
        <v>441</v>
      </c>
      <c r="N1750" s="185" t="s">
        <v>7464</v>
      </c>
      <c r="T1750" s="178"/>
    </row>
    <row r="1751" spans="1:20" s="185" customFormat="1" x14ac:dyDescent="0.4">
      <c r="A1751" s="178" t="s">
        <v>2338</v>
      </c>
      <c r="B1751" s="178"/>
      <c r="C1751" s="186">
        <v>37071742025</v>
      </c>
      <c r="D1751" s="179">
        <v>45950</v>
      </c>
      <c r="E1751" s="180">
        <v>45966</v>
      </c>
      <c r="F1751" s="181">
        <v>1278.6400000000001</v>
      </c>
      <c r="G1751" s="182" t="s">
        <v>4242</v>
      </c>
      <c r="H1751" s="178" t="s">
        <v>4262</v>
      </c>
      <c r="I1751" s="178" t="s">
        <v>5556</v>
      </c>
      <c r="J1751" s="178" t="s">
        <v>236</v>
      </c>
      <c r="K1751" s="183"/>
      <c r="L1751" s="184" t="s">
        <v>688</v>
      </c>
      <c r="M1751" s="184" t="s">
        <v>237</v>
      </c>
      <c r="N1751" s="185" t="s">
        <v>7465</v>
      </c>
      <c r="T1751" s="178"/>
    </row>
    <row r="1752" spans="1:20" s="185" customFormat="1" x14ac:dyDescent="0.4">
      <c r="A1752" s="178" t="s">
        <v>2338</v>
      </c>
      <c r="B1752" s="178"/>
      <c r="C1752" s="186">
        <v>37071742025</v>
      </c>
      <c r="D1752" s="179">
        <v>45950</v>
      </c>
      <c r="E1752" s="180">
        <v>45966</v>
      </c>
      <c r="F1752" s="181">
        <v>2201.7600000000002</v>
      </c>
      <c r="G1752" s="182" t="s">
        <v>4242</v>
      </c>
      <c r="H1752" s="178" t="s">
        <v>4262</v>
      </c>
      <c r="I1752" s="178" t="s">
        <v>5557</v>
      </c>
      <c r="J1752" s="178" t="s">
        <v>168</v>
      </c>
      <c r="K1752" s="183"/>
      <c r="L1752" s="184" t="s">
        <v>688</v>
      </c>
      <c r="M1752" s="184" t="s">
        <v>169</v>
      </c>
      <c r="N1752" s="185" t="s">
        <v>7466</v>
      </c>
      <c r="T1752" s="178"/>
    </row>
    <row r="1753" spans="1:20" s="185" customFormat="1" x14ac:dyDescent="0.4">
      <c r="A1753" s="178" t="s">
        <v>2338</v>
      </c>
      <c r="B1753" s="178"/>
      <c r="C1753" s="186">
        <v>37071742025</v>
      </c>
      <c r="D1753" s="179">
        <v>45950</v>
      </c>
      <c r="E1753" s="180">
        <v>45966</v>
      </c>
      <c r="F1753" s="181">
        <v>1278.6400000000001</v>
      </c>
      <c r="G1753" s="182" t="s">
        <v>4242</v>
      </c>
      <c r="H1753" s="178" t="s">
        <v>4262</v>
      </c>
      <c r="I1753" s="178" t="s">
        <v>5558</v>
      </c>
      <c r="J1753" s="178" t="s">
        <v>386</v>
      </c>
      <c r="K1753" s="183"/>
      <c r="L1753" s="184" t="s">
        <v>688</v>
      </c>
      <c r="M1753" s="184" t="s">
        <v>387</v>
      </c>
      <c r="N1753" s="185" t="s">
        <v>7467</v>
      </c>
      <c r="T1753" s="178"/>
    </row>
    <row r="1754" spans="1:20" s="185" customFormat="1" x14ac:dyDescent="0.4">
      <c r="A1754" s="178" t="s">
        <v>2338</v>
      </c>
      <c r="B1754" s="178"/>
      <c r="C1754" s="186">
        <v>37071742025</v>
      </c>
      <c r="D1754" s="179">
        <v>45950</v>
      </c>
      <c r="E1754" s="180">
        <v>45966</v>
      </c>
      <c r="F1754" s="181">
        <v>523.08000000000004</v>
      </c>
      <c r="G1754" s="182" t="s">
        <v>4242</v>
      </c>
      <c r="H1754" s="178" t="s">
        <v>4262</v>
      </c>
      <c r="I1754" s="178" t="s">
        <v>5559</v>
      </c>
      <c r="J1754" s="178" t="s">
        <v>368</v>
      </c>
      <c r="K1754" s="183"/>
      <c r="L1754" s="184" t="s">
        <v>688</v>
      </c>
      <c r="M1754" s="184" t="s">
        <v>369</v>
      </c>
      <c r="N1754" s="185" t="s">
        <v>7468</v>
      </c>
      <c r="T1754" s="178"/>
    </row>
    <row r="1755" spans="1:20" s="185" customFormat="1" x14ac:dyDescent="0.4">
      <c r="A1755" s="178" t="s">
        <v>2338</v>
      </c>
      <c r="B1755" s="178"/>
      <c r="C1755" s="186">
        <v>37071742025</v>
      </c>
      <c r="D1755" s="179">
        <v>45950</v>
      </c>
      <c r="E1755" s="180">
        <v>45966</v>
      </c>
      <c r="F1755" s="181">
        <v>1278.6400000000001</v>
      </c>
      <c r="G1755" s="182" t="s">
        <v>4242</v>
      </c>
      <c r="H1755" s="178" t="s">
        <v>4262</v>
      </c>
      <c r="I1755" s="178" t="s">
        <v>5560</v>
      </c>
      <c r="J1755" s="178" t="s">
        <v>392</v>
      </c>
      <c r="K1755" s="183"/>
      <c r="L1755" s="184" t="s">
        <v>688</v>
      </c>
      <c r="M1755" s="184" t="s">
        <v>393</v>
      </c>
      <c r="N1755" s="185" t="s">
        <v>7469</v>
      </c>
      <c r="T1755" s="178"/>
    </row>
    <row r="1756" spans="1:20" s="185" customFormat="1" x14ac:dyDescent="0.4">
      <c r="A1756" s="178" t="s">
        <v>2338</v>
      </c>
      <c r="B1756" s="178"/>
      <c r="C1756" s="186">
        <v>37071742025</v>
      </c>
      <c r="D1756" s="179">
        <v>45950</v>
      </c>
      <c r="E1756" s="180">
        <v>45966</v>
      </c>
      <c r="F1756" s="181">
        <v>1278.6400000000001</v>
      </c>
      <c r="G1756" s="182" t="s">
        <v>4242</v>
      </c>
      <c r="H1756" s="178" t="s">
        <v>4262</v>
      </c>
      <c r="I1756" s="178" t="s">
        <v>5561</v>
      </c>
      <c r="J1756" s="178" t="s">
        <v>390</v>
      </c>
      <c r="K1756" s="183"/>
      <c r="L1756" s="184" t="s">
        <v>688</v>
      </c>
      <c r="M1756" s="184" t="s">
        <v>391</v>
      </c>
      <c r="N1756" s="185" t="s">
        <v>7470</v>
      </c>
      <c r="T1756" s="178"/>
    </row>
    <row r="1757" spans="1:20" s="185" customFormat="1" x14ac:dyDescent="0.4">
      <c r="A1757" s="178" t="s">
        <v>2338</v>
      </c>
      <c r="B1757" s="178"/>
      <c r="C1757" s="186">
        <v>37071742025</v>
      </c>
      <c r="D1757" s="179">
        <v>45950</v>
      </c>
      <c r="E1757" s="180">
        <v>45966</v>
      </c>
      <c r="F1757" s="181">
        <v>1278.6400000000001</v>
      </c>
      <c r="G1757" s="182" t="s">
        <v>4242</v>
      </c>
      <c r="H1757" s="178" t="s">
        <v>4262</v>
      </c>
      <c r="I1757" s="178" t="s">
        <v>5562</v>
      </c>
      <c r="J1757" s="178" t="s">
        <v>446</v>
      </c>
      <c r="K1757" s="183"/>
      <c r="L1757" s="184" t="s">
        <v>688</v>
      </c>
      <c r="M1757" s="184" t="s">
        <v>447</v>
      </c>
      <c r="N1757" s="185" t="s">
        <v>7471</v>
      </c>
      <c r="T1757" s="178"/>
    </row>
    <row r="1758" spans="1:20" s="185" customFormat="1" x14ac:dyDescent="0.4">
      <c r="A1758" s="178" t="s">
        <v>2338</v>
      </c>
      <c r="B1758" s="178"/>
      <c r="C1758" s="186">
        <v>37071742025</v>
      </c>
      <c r="D1758" s="179">
        <v>45950</v>
      </c>
      <c r="E1758" s="180">
        <v>45966</v>
      </c>
      <c r="F1758" s="181">
        <v>1278.6400000000001</v>
      </c>
      <c r="G1758" s="182" t="s">
        <v>4242</v>
      </c>
      <c r="H1758" s="178" t="s">
        <v>4262</v>
      </c>
      <c r="I1758" s="178" t="s">
        <v>5563</v>
      </c>
      <c r="J1758" s="178" t="s">
        <v>434</v>
      </c>
      <c r="K1758" s="183"/>
      <c r="L1758" s="184" t="s">
        <v>688</v>
      </c>
      <c r="M1758" s="184" t="s">
        <v>435</v>
      </c>
      <c r="N1758" s="185" t="s">
        <v>7472</v>
      </c>
      <c r="T1758" s="178"/>
    </row>
    <row r="1759" spans="1:20" s="185" customFormat="1" x14ac:dyDescent="0.4">
      <c r="A1759" s="178" t="s">
        <v>2338</v>
      </c>
      <c r="B1759" s="178"/>
      <c r="C1759" s="186">
        <v>37071742025</v>
      </c>
      <c r="D1759" s="179">
        <v>45950</v>
      </c>
      <c r="E1759" s="180">
        <v>45966</v>
      </c>
      <c r="F1759" s="181">
        <v>2201.7600000000002</v>
      </c>
      <c r="G1759" s="182" t="s">
        <v>4242</v>
      </c>
      <c r="H1759" s="178" t="s">
        <v>4262</v>
      </c>
      <c r="I1759" s="178" t="s">
        <v>5564</v>
      </c>
      <c r="J1759" s="178" t="s">
        <v>186</v>
      </c>
      <c r="K1759" s="183"/>
      <c r="L1759" s="184" t="s">
        <v>688</v>
      </c>
      <c r="M1759" s="184" t="s">
        <v>187</v>
      </c>
      <c r="N1759" s="185" t="s">
        <v>7473</v>
      </c>
      <c r="T1759" s="178"/>
    </row>
    <row r="1760" spans="1:20" s="185" customFormat="1" x14ac:dyDescent="0.4">
      <c r="A1760" s="178" t="s">
        <v>2338</v>
      </c>
      <c r="B1760" s="178"/>
      <c r="C1760" s="186">
        <v>37071742025</v>
      </c>
      <c r="D1760" s="179">
        <v>45950</v>
      </c>
      <c r="E1760" s="180">
        <v>45966</v>
      </c>
      <c r="F1760" s="181">
        <v>2201.7600000000002</v>
      </c>
      <c r="G1760" s="182" t="s">
        <v>4242</v>
      </c>
      <c r="H1760" s="178" t="s">
        <v>4262</v>
      </c>
      <c r="I1760" s="178" t="s">
        <v>5565</v>
      </c>
      <c r="J1760" s="178" t="s">
        <v>50</v>
      </c>
      <c r="K1760" s="183"/>
      <c r="L1760" s="184" t="s">
        <v>688</v>
      </c>
      <c r="M1760" s="184" t="s">
        <v>51</v>
      </c>
      <c r="N1760" s="185" t="s">
        <v>7474</v>
      </c>
      <c r="T1760" s="178"/>
    </row>
    <row r="1761" spans="1:20" s="185" customFormat="1" x14ac:dyDescent="0.4">
      <c r="A1761" s="178" t="s">
        <v>2338</v>
      </c>
      <c r="B1761" s="178"/>
      <c r="C1761" s="186">
        <v>37071742025</v>
      </c>
      <c r="D1761" s="179">
        <v>45950</v>
      </c>
      <c r="E1761" s="180">
        <v>45966</v>
      </c>
      <c r="F1761" s="181">
        <v>2201.7600000000002</v>
      </c>
      <c r="G1761" s="182" t="s">
        <v>4242</v>
      </c>
      <c r="H1761" s="178" t="s">
        <v>4262</v>
      </c>
      <c r="I1761" s="178" t="s">
        <v>5566</v>
      </c>
      <c r="J1761" s="178" t="s">
        <v>284</v>
      </c>
      <c r="K1761" s="183"/>
      <c r="L1761" s="184" t="s">
        <v>688</v>
      </c>
      <c r="M1761" s="184" t="s">
        <v>285</v>
      </c>
      <c r="N1761" s="185" t="s">
        <v>7475</v>
      </c>
      <c r="T1761" s="178"/>
    </row>
    <row r="1762" spans="1:20" s="185" customFormat="1" x14ac:dyDescent="0.4">
      <c r="A1762" s="178" t="s">
        <v>2338</v>
      </c>
      <c r="B1762" s="178"/>
      <c r="C1762" s="186">
        <v>37071742025</v>
      </c>
      <c r="D1762" s="179">
        <v>45950</v>
      </c>
      <c r="E1762" s="180">
        <v>45966</v>
      </c>
      <c r="F1762" s="181">
        <v>1278.6400000000001</v>
      </c>
      <c r="G1762" s="182" t="s">
        <v>4242</v>
      </c>
      <c r="H1762" s="178" t="s">
        <v>4262</v>
      </c>
      <c r="I1762" s="178" t="s">
        <v>5567</v>
      </c>
      <c r="J1762" s="178" t="s">
        <v>380</v>
      </c>
      <c r="K1762" s="183"/>
      <c r="L1762" s="184" t="s">
        <v>688</v>
      </c>
      <c r="M1762" s="184" t="s">
        <v>381</v>
      </c>
      <c r="N1762" s="185" t="s">
        <v>7476</v>
      </c>
      <c r="T1762" s="178"/>
    </row>
    <row r="1763" spans="1:20" s="185" customFormat="1" x14ac:dyDescent="0.4">
      <c r="A1763" s="178" t="s">
        <v>2338</v>
      </c>
      <c r="B1763" s="178"/>
      <c r="C1763" s="186">
        <v>37071742025</v>
      </c>
      <c r="D1763" s="179">
        <v>45950</v>
      </c>
      <c r="E1763" s="180">
        <v>45966</v>
      </c>
      <c r="F1763" s="181">
        <v>1278.6400000000001</v>
      </c>
      <c r="G1763" s="182" t="s">
        <v>4242</v>
      </c>
      <c r="H1763" s="178" t="s">
        <v>4262</v>
      </c>
      <c r="I1763" s="178" t="s">
        <v>5568</v>
      </c>
      <c r="J1763" s="178" t="s">
        <v>112</v>
      </c>
      <c r="K1763" s="183"/>
      <c r="L1763" s="184" t="s">
        <v>688</v>
      </c>
      <c r="M1763" s="184" t="s">
        <v>113</v>
      </c>
      <c r="N1763" s="185" t="s">
        <v>7477</v>
      </c>
      <c r="T1763" s="178"/>
    </row>
    <row r="1764" spans="1:20" s="185" customFormat="1" x14ac:dyDescent="0.4">
      <c r="A1764" s="178" t="s">
        <v>2338</v>
      </c>
      <c r="B1764" s="178"/>
      <c r="C1764" s="186">
        <v>37071742025</v>
      </c>
      <c r="D1764" s="179">
        <v>45950</v>
      </c>
      <c r="E1764" s="180">
        <v>45966</v>
      </c>
      <c r="F1764" s="181">
        <v>1100.8800000000001</v>
      </c>
      <c r="G1764" s="182" t="s">
        <v>4242</v>
      </c>
      <c r="H1764" s="178" t="s">
        <v>4262</v>
      </c>
      <c r="I1764" s="178" t="s">
        <v>5569</v>
      </c>
      <c r="J1764" s="178" t="s">
        <v>178</v>
      </c>
      <c r="K1764" s="183"/>
      <c r="L1764" s="184" t="s">
        <v>688</v>
      </c>
      <c r="M1764" s="184" t="s">
        <v>179</v>
      </c>
      <c r="N1764" s="185" t="s">
        <v>7478</v>
      </c>
      <c r="T1764" s="178"/>
    </row>
    <row r="1765" spans="1:20" s="185" customFormat="1" x14ac:dyDescent="0.4">
      <c r="A1765" s="178" t="s">
        <v>2338</v>
      </c>
      <c r="B1765" s="178"/>
      <c r="C1765" s="186">
        <v>37071742025</v>
      </c>
      <c r="D1765" s="179">
        <v>45950</v>
      </c>
      <c r="E1765" s="180">
        <v>45966</v>
      </c>
      <c r="F1765" s="181">
        <v>1278.6400000000001</v>
      </c>
      <c r="G1765" s="182" t="s">
        <v>4242</v>
      </c>
      <c r="H1765" s="178" t="s">
        <v>4262</v>
      </c>
      <c r="I1765" s="178" t="s">
        <v>5570</v>
      </c>
      <c r="J1765" s="178" t="s">
        <v>240</v>
      </c>
      <c r="K1765" s="183"/>
      <c r="L1765" s="184" t="s">
        <v>688</v>
      </c>
      <c r="M1765" s="184" t="s">
        <v>241</v>
      </c>
      <c r="N1765" s="185" t="s">
        <v>7479</v>
      </c>
      <c r="T1765" s="178"/>
    </row>
    <row r="1766" spans="1:20" s="185" customFormat="1" x14ac:dyDescent="0.4">
      <c r="A1766" s="178" t="s">
        <v>2338</v>
      </c>
      <c r="B1766" s="178"/>
      <c r="C1766" s="186">
        <v>37071742025</v>
      </c>
      <c r="D1766" s="179">
        <v>45950</v>
      </c>
      <c r="E1766" s="180">
        <v>45966</v>
      </c>
      <c r="F1766" s="181">
        <v>2201.7600000000002</v>
      </c>
      <c r="G1766" s="182" t="s">
        <v>4242</v>
      </c>
      <c r="H1766" s="178" t="s">
        <v>4262</v>
      </c>
      <c r="I1766" s="178" t="s">
        <v>5571</v>
      </c>
      <c r="J1766" s="178" t="s">
        <v>184</v>
      </c>
      <c r="K1766" s="183"/>
      <c r="L1766" s="184" t="s">
        <v>688</v>
      </c>
      <c r="M1766" s="184" t="s">
        <v>185</v>
      </c>
      <c r="N1766" s="185" t="s">
        <v>7480</v>
      </c>
      <c r="T1766" s="178"/>
    </row>
    <row r="1767" spans="1:20" s="185" customFormat="1" x14ac:dyDescent="0.4">
      <c r="A1767" s="178" t="s">
        <v>2338</v>
      </c>
      <c r="B1767" s="178"/>
      <c r="C1767" s="186">
        <v>37071742025</v>
      </c>
      <c r="D1767" s="179">
        <v>45950</v>
      </c>
      <c r="E1767" s="180">
        <v>45966</v>
      </c>
      <c r="F1767" s="181">
        <v>1278.6400000000001</v>
      </c>
      <c r="G1767" s="182" t="s">
        <v>4242</v>
      </c>
      <c r="H1767" s="178" t="s">
        <v>4262</v>
      </c>
      <c r="I1767" s="178" t="s">
        <v>5572</v>
      </c>
      <c r="J1767" s="178" t="s">
        <v>484</v>
      </c>
      <c r="K1767" s="183"/>
      <c r="L1767" s="184" t="s">
        <v>688</v>
      </c>
      <c r="M1767" s="184" t="s">
        <v>485</v>
      </c>
      <c r="N1767" s="185" t="s">
        <v>7481</v>
      </c>
      <c r="T1767" s="178"/>
    </row>
    <row r="1768" spans="1:20" s="185" customFormat="1" x14ac:dyDescent="0.4">
      <c r="A1768" s="178" t="s">
        <v>2338</v>
      </c>
      <c r="B1768" s="178"/>
      <c r="C1768" s="186">
        <v>37071742025</v>
      </c>
      <c r="D1768" s="179">
        <v>45950</v>
      </c>
      <c r="E1768" s="180">
        <v>45966</v>
      </c>
      <c r="F1768" s="181">
        <v>1100.8800000000001</v>
      </c>
      <c r="G1768" s="182" t="s">
        <v>4242</v>
      </c>
      <c r="H1768" s="178" t="s">
        <v>4262</v>
      </c>
      <c r="I1768" s="178" t="s">
        <v>5573</v>
      </c>
      <c r="J1768" s="178" t="s">
        <v>176</v>
      </c>
      <c r="K1768" s="183"/>
      <c r="L1768" s="184" t="s">
        <v>688</v>
      </c>
      <c r="M1768" s="184" t="s">
        <v>177</v>
      </c>
      <c r="N1768" s="185" t="s">
        <v>7482</v>
      </c>
      <c r="T1768" s="178"/>
    </row>
    <row r="1769" spans="1:20" s="185" customFormat="1" x14ac:dyDescent="0.4">
      <c r="A1769" s="178" t="s">
        <v>2338</v>
      </c>
      <c r="B1769" s="178"/>
      <c r="C1769" s="186">
        <v>37071742025</v>
      </c>
      <c r="D1769" s="179">
        <v>45950</v>
      </c>
      <c r="E1769" s="180">
        <v>45966</v>
      </c>
      <c r="F1769" s="181">
        <v>1278.6400000000001</v>
      </c>
      <c r="G1769" s="182" t="s">
        <v>4242</v>
      </c>
      <c r="H1769" s="178" t="s">
        <v>4262</v>
      </c>
      <c r="I1769" s="178" t="s">
        <v>5574</v>
      </c>
      <c r="J1769" s="178" t="s">
        <v>290</v>
      </c>
      <c r="K1769" s="183"/>
      <c r="L1769" s="184" t="s">
        <v>688</v>
      </c>
      <c r="M1769" s="184" t="s">
        <v>291</v>
      </c>
      <c r="T1769" s="178"/>
    </row>
    <row r="1770" spans="1:20" s="185" customFormat="1" x14ac:dyDescent="0.4">
      <c r="A1770" s="178" t="s">
        <v>2338</v>
      </c>
      <c r="B1770" s="178"/>
      <c r="C1770" s="186">
        <v>37071742025</v>
      </c>
      <c r="D1770" s="179">
        <v>45950</v>
      </c>
      <c r="E1770" s="180">
        <v>45966</v>
      </c>
      <c r="F1770" s="181">
        <v>1278.6400000000001</v>
      </c>
      <c r="G1770" s="182" t="s">
        <v>4242</v>
      </c>
      <c r="H1770" s="178" t="s">
        <v>4262</v>
      </c>
      <c r="I1770" s="178" t="s">
        <v>5575</v>
      </c>
      <c r="J1770" s="178" t="s">
        <v>148</v>
      </c>
      <c r="K1770" s="183"/>
      <c r="L1770" s="184" t="s">
        <v>688</v>
      </c>
      <c r="M1770" s="184" t="s">
        <v>149</v>
      </c>
      <c r="N1770" s="185" t="s">
        <v>7483</v>
      </c>
      <c r="T1770" s="178"/>
    </row>
    <row r="1771" spans="1:20" s="185" customFormat="1" x14ac:dyDescent="0.4">
      <c r="A1771" s="178" t="s">
        <v>2338</v>
      </c>
      <c r="B1771" s="178"/>
      <c r="C1771" s="186">
        <v>37071742025</v>
      </c>
      <c r="D1771" s="179">
        <v>45950</v>
      </c>
      <c r="E1771" s="180">
        <v>45966</v>
      </c>
      <c r="F1771" s="181">
        <v>2201.7600000000002</v>
      </c>
      <c r="G1771" s="182" t="s">
        <v>4242</v>
      </c>
      <c r="H1771" s="178" t="s">
        <v>4262</v>
      </c>
      <c r="I1771" s="178" t="s">
        <v>5576</v>
      </c>
      <c r="J1771" s="178" t="s">
        <v>318</v>
      </c>
      <c r="K1771" s="183"/>
      <c r="L1771" s="184" t="s">
        <v>688</v>
      </c>
      <c r="M1771" s="184" t="s">
        <v>319</v>
      </c>
      <c r="N1771" s="185" t="s">
        <v>7484</v>
      </c>
      <c r="T1771" s="178"/>
    </row>
    <row r="1772" spans="1:20" s="185" customFormat="1" x14ac:dyDescent="0.4">
      <c r="A1772" s="178" t="s">
        <v>2338</v>
      </c>
      <c r="B1772" s="178"/>
      <c r="C1772" s="186">
        <v>37071742025</v>
      </c>
      <c r="D1772" s="179">
        <v>45950</v>
      </c>
      <c r="E1772" s="180">
        <v>45966</v>
      </c>
      <c r="F1772" s="181">
        <v>1278.6400000000001</v>
      </c>
      <c r="G1772" s="182" t="s">
        <v>4242</v>
      </c>
      <c r="H1772" s="178" t="s">
        <v>4262</v>
      </c>
      <c r="I1772" s="178" t="s">
        <v>5577</v>
      </c>
      <c r="J1772" s="178" t="s">
        <v>388</v>
      </c>
      <c r="K1772" s="183"/>
      <c r="L1772" s="184" t="s">
        <v>688</v>
      </c>
      <c r="M1772" s="184" t="s">
        <v>389</v>
      </c>
      <c r="N1772" s="185" t="s">
        <v>7485</v>
      </c>
      <c r="T1772" s="178"/>
    </row>
    <row r="1773" spans="1:20" s="185" customFormat="1" x14ac:dyDescent="0.4">
      <c r="A1773" s="178" t="s">
        <v>2338</v>
      </c>
      <c r="B1773" s="178"/>
      <c r="C1773" s="186">
        <v>37071742025</v>
      </c>
      <c r="D1773" s="179">
        <v>45950</v>
      </c>
      <c r="E1773" s="180">
        <v>45966</v>
      </c>
      <c r="F1773" s="181">
        <v>1278.6400000000001</v>
      </c>
      <c r="G1773" s="182" t="s">
        <v>4242</v>
      </c>
      <c r="H1773" s="178" t="s">
        <v>4262</v>
      </c>
      <c r="I1773" s="178" t="s">
        <v>5578</v>
      </c>
      <c r="J1773" s="178" t="s">
        <v>342</v>
      </c>
      <c r="K1773" s="183"/>
      <c r="L1773" s="184" t="s">
        <v>688</v>
      </c>
      <c r="M1773" s="184" t="s">
        <v>343</v>
      </c>
      <c r="N1773" s="185" t="s">
        <v>7486</v>
      </c>
      <c r="T1773" s="178"/>
    </row>
    <row r="1774" spans="1:20" s="185" customFormat="1" x14ac:dyDescent="0.4">
      <c r="A1774" s="178" t="s">
        <v>2338</v>
      </c>
      <c r="B1774" s="178"/>
      <c r="C1774" s="186">
        <v>37071742025</v>
      </c>
      <c r="D1774" s="179">
        <v>45950</v>
      </c>
      <c r="E1774" s="180">
        <v>45966</v>
      </c>
      <c r="F1774" s="181">
        <v>1278.6400000000001</v>
      </c>
      <c r="G1774" s="182" t="s">
        <v>4242</v>
      </c>
      <c r="H1774" s="178" t="s">
        <v>4262</v>
      </c>
      <c r="I1774" s="178" t="s">
        <v>5579</v>
      </c>
      <c r="J1774" s="178" t="s">
        <v>278</v>
      </c>
      <c r="K1774" s="183"/>
      <c r="L1774" s="184" t="s">
        <v>688</v>
      </c>
      <c r="M1774" s="184" t="s">
        <v>279</v>
      </c>
      <c r="N1774" s="185" t="s">
        <v>7487</v>
      </c>
      <c r="T1774" s="178"/>
    </row>
    <row r="1775" spans="1:20" s="185" customFormat="1" x14ac:dyDescent="0.4">
      <c r="A1775" s="178" t="s">
        <v>2338</v>
      </c>
      <c r="B1775" s="178"/>
      <c r="C1775" s="186">
        <v>37071742025</v>
      </c>
      <c r="D1775" s="179">
        <v>45950</v>
      </c>
      <c r="E1775" s="180">
        <v>45966</v>
      </c>
      <c r="F1775" s="181">
        <v>2201.7600000000002</v>
      </c>
      <c r="G1775" s="182" t="s">
        <v>4242</v>
      </c>
      <c r="H1775" s="178" t="s">
        <v>4262</v>
      </c>
      <c r="I1775" s="178" t="s">
        <v>5580</v>
      </c>
      <c r="J1775" s="178" t="s">
        <v>348</v>
      </c>
      <c r="K1775" s="183"/>
      <c r="L1775" s="184" t="s">
        <v>688</v>
      </c>
      <c r="M1775" s="184" t="s">
        <v>349</v>
      </c>
      <c r="N1775" s="185" t="s">
        <v>7488</v>
      </c>
      <c r="T1775" s="178"/>
    </row>
    <row r="1776" spans="1:20" s="185" customFormat="1" x14ac:dyDescent="0.4">
      <c r="A1776" s="178" t="s">
        <v>2338</v>
      </c>
      <c r="B1776" s="178"/>
      <c r="C1776" s="186">
        <v>37071742025</v>
      </c>
      <c r="D1776" s="179">
        <v>45950</v>
      </c>
      <c r="E1776" s="180">
        <v>45966</v>
      </c>
      <c r="F1776" s="181">
        <v>1278.6400000000001</v>
      </c>
      <c r="G1776" s="182" t="s">
        <v>4242</v>
      </c>
      <c r="H1776" s="178" t="s">
        <v>4262</v>
      </c>
      <c r="I1776" s="178" t="s">
        <v>5581</v>
      </c>
      <c r="J1776" s="178" t="s">
        <v>396</v>
      </c>
      <c r="K1776" s="183"/>
      <c r="L1776" s="184" t="s">
        <v>688</v>
      </c>
      <c r="M1776" s="184" t="s">
        <v>397</v>
      </c>
      <c r="N1776" s="185" t="s">
        <v>7489</v>
      </c>
      <c r="T1776" s="178"/>
    </row>
    <row r="1777" spans="1:20" s="185" customFormat="1" x14ac:dyDescent="0.4">
      <c r="A1777" s="178" t="s">
        <v>2338</v>
      </c>
      <c r="B1777" s="178"/>
      <c r="C1777" s="186">
        <v>37071742025</v>
      </c>
      <c r="D1777" s="179">
        <v>45950</v>
      </c>
      <c r="E1777" s="180">
        <v>45966</v>
      </c>
      <c r="F1777" s="181">
        <v>1278.6400000000001</v>
      </c>
      <c r="G1777" s="182" t="s">
        <v>4242</v>
      </c>
      <c r="H1777" s="178" t="s">
        <v>4262</v>
      </c>
      <c r="I1777" s="178" t="s">
        <v>5582</v>
      </c>
      <c r="J1777" s="178" t="s">
        <v>248</v>
      </c>
      <c r="K1777" s="183"/>
      <c r="L1777" s="184" t="s">
        <v>688</v>
      </c>
      <c r="M1777" s="184" t="s">
        <v>249</v>
      </c>
      <c r="N1777" s="185" t="s">
        <v>7490</v>
      </c>
      <c r="T1777" s="178"/>
    </row>
    <row r="1778" spans="1:20" s="185" customFormat="1" x14ac:dyDescent="0.4">
      <c r="A1778" s="178" t="s">
        <v>2338</v>
      </c>
      <c r="B1778" s="178"/>
      <c r="C1778" s="186">
        <v>37071742025</v>
      </c>
      <c r="D1778" s="179">
        <v>45950</v>
      </c>
      <c r="E1778" s="180">
        <v>45966</v>
      </c>
      <c r="F1778" s="181">
        <v>1278.6400000000001</v>
      </c>
      <c r="G1778" s="182" t="s">
        <v>4242</v>
      </c>
      <c r="H1778" s="178" t="s">
        <v>4262</v>
      </c>
      <c r="I1778" s="178" t="s">
        <v>5583</v>
      </c>
      <c r="J1778" s="178" t="s">
        <v>212</v>
      </c>
      <c r="K1778" s="183"/>
      <c r="L1778" s="184" t="s">
        <v>688</v>
      </c>
      <c r="M1778" s="184" t="s">
        <v>213</v>
      </c>
      <c r="N1778" s="185" t="s">
        <v>7491</v>
      </c>
      <c r="T1778" s="178"/>
    </row>
    <row r="1779" spans="1:20" s="185" customFormat="1" x14ac:dyDescent="0.4">
      <c r="A1779" s="178" t="s">
        <v>2338</v>
      </c>
      <c r="B1779" s="178"/>
      <c r="C1779" s="186">
        <v>37071742025</v>
      </c>
      <c r="D1779" s="179">
        <v>45950</v>
      </c>
      <c r="E1779" s="180">
        <v>45966</v>
      </c>
      <c r="F1779" s="181">
        <v>2557.2800000000002</v>
      </c>
      <c r="G1779" s="182" t="s">
        <v>4242</v>
      </c>
      <c r="H1779" s="178" t="s">
        <v>4262</v>
      </c>
      <c r="I1779" s="178" t="s">
        <v>5584</v>
      </c>
      <c r="J1779" s="178" t="s">
        <v>268</v>
      </c>
      <c r="K1779" s="183"/>
      <c r="L1779" s="184" t="s">
        <v>688</v>
      </c>
      <c r="M1779" s="184" t="s">
        <v>269</v>
      </c>
      <c r="N1779" s="185" t="s">
        <v>7492</v>
      </c>
      <c r="T1779" s="178"/>
    </row>
    <row r="1780" spans="1:20" s="185" customFormat="1" x14ac:dyDescent="0.4">
      <c r="A1780" s="178" t="s">
        <v>2338</v>
      </c>
      <c r="B1780" s="178"/>
      <c r="C1780" s="186">
        <v>37071742025</v>
      </c>
      <c r="D1780" s="179">
        <v>45950</v>
      </c>
      <c r="E1780" s="180">
        <v>45966</v>
      </c>
      <c r="F1780" s="181">
        <v>1801.72</v>
      </c>
      <c r="G1780" s="182" t="s">
        <v>4242</v>
      </c>
      <c r="H1780" s="178" t="s">
        <v>4262</v>
      </c>
      <c r="I1780" s="178" t="s">
        <v>5585</v>
      </c>
      <c r="J1780" s="178" t="s">
        <v>314</v>
      </c>
      <c r="K1780" s="183"/>
      <c r="L1780" s="184" t="s">
        <v>688</v>
      </c>
      <c r="M1780" s="184" t="s">
        <v>315</v>
      </c>
      <c r="N1780" s="185" t="s">
        <v>7493</v>
      </c>
      <c r="T1780" s="178"/>
    </row>
    <row r="1781" spans="1:20" s="185" customFormat="1" x14ac:dyDescent="0.4">
      <c r="A1781" s="178" t="s">
        <v>2338</v>
      </c>
      <c r="B1781" s="178"/>
      <c r="C1781" s="186">
        <v>37071742025</v>
      </c>
      <c r="D1781" s="179">
        <v>45950</v>
      </c>
      <c r="E1781" s="180">
        <v>45966</v>
      </c>
      <c r="F1781" s="181">
        <v>1978.6</v>
      </c>
      <c r="G1781" s="182" t="s">
        <v>4242</v>
      </c>
      <c r="H1781" s="178" t="s">
        <v>4262</v>
      </c>
      <c r="I1781" s="178" t="s">
        <v>5586</v>
      </c>
      <c r="J1781" s="178" t="s">
        <v>202</v>
      </c>
      <c r="K1781" s="183"/>
      <c r="L1781" s="184" t="s">
        <v>688</v>
      </c>
      <c r="M1781" s="184" t="s">
        <v>203</v>
      </c>
      <c r="N1781" s="185" t="s">
        <v>7494</v>
      </c>
      <c r="T1781" s="178"/>
    </row>
    <row r="1782" spans="1:20" s="185" customFormat="1" x14ac:dyDescent="0.4">
      <c r="A1782" s="178" t="s">
        <v>2338</v>
      </c>
      <c r="B1782" s="178"/>
      <c r="C1782" s="186">
        <v>37071742025</v>
      </c>
      <c r="D1782" s="179">
        <v>45950</v>
      </c>
      <c r="E1782" s="180">
        <v>45966</v>
      </c>
      <c r="F1782" s="181">
        <v>1801.72</v>
      </c>
      <c r="G1782" s="182" t="s">
        <v>4242</v>
      </c>
      <c r="H1782" s="178" t="s">
        <v>4262</v>
      </c>
      <c r="I1782" s="178" t="s">
        <v>5587</v>
      </c>
      <c r="J1782" s="178" t="s">
        <v>82</v>
      </c>
      <c r="K1782" s="183"/>
      <c r="L1782" s="184" t="s">
        <v>688</v>
      </c>
      <c r="M1782" s="184" t="s">
        <v>83</v>
      </c>
      <c r="N1782" s="185" t="s">
        <v>7495</v>
      </c>
      <c r="T1782" s="178"/>
    </row>
    <row r="1783" spans="1:20" s="185" customFormat="1" x14ac:dyDescent="0.4">
      <c r="A1783" s="178" t="s">
        <v>2338</v>
      </c>
      <c r="B1783" s="178"/>
      <c r="C1783" s="186">
        <v>37071742025</v>
      </c>
      <c r="D1783" s="179">
        <v>45950</v>
      </c>
      <c r="E1783" s="180">
        <v>45966</v>
      </c>
      <c r="F1783" s="181">
        <v>13309.48</v>
      </c>
      <c r="G1783" s="182" t="s">
        <v>4242</v>
      </c>
      <c r="H1783" s="178" t="s">
        <v>4262</v>
      </c>
      <c r="I1783" s="178" t="s">
        <v>5588</v>
      </c>
      <c r="J1783" s="178" t="s">
        <v>218</v>
      </c>
      <c r="K1783" s="183"/>
      <c r="L1783" s="184" t="s">
        <v>688</v>
      </c>
      <c r="M1783" s="184" t="s">
        <v>219</v>
      </c>
      <c r="N1783" s="185" t="s">
        <v>7496</v>
      </c>
      <c r="T1783" s="178"/>
    </row>
    <row r="1784" spans="1:20" s="185" customFormat="1" x14ac:dyDescent="0.4">
      <c r="A1784" s="178" t="s">
        <v>2338</v>
      </c>
      <c r="B1784" s="178"/>
      <c r="C1784" s="186">
        <v>37071742025</v>
      </c>
      <c r="D1784" s="179">
        <v>45950</v>
      </c>
      <c r="E1784" s="180">
        <v>45966</v>
      </c>
      <c r="F1784" s="181">
        <v>1278.6400000000001</v>
      </c>
      <c r="G1784" s="182" t="s">
        <v>4242</v>
      </c>
      <c r="H1784" s="178" t="s">
        <v>4262</v>
      </c>
      <c r="I1784" s="178" t="s">
        <v>5589</v>
      </c>
      <c r="J1784" s="178" t="s">
        <v>294</v>
      </c>
      <c r="K1784" s="183"/>
      <c r="L1784" s="184" t="s">
        <v>688</v>
      </c>
      <c r="M1784" s="184" t="s">
        <v>295</v>
      </c>
      <c r="N1784" s="185" t="s">
        <v>7497</v>
      </c>
      <c r="T1784" s="178"/>
    </row>
    <row r="1785" spans="1:20" s="185" customFormat="1" x14ac:dyDescent="0.4">
      <c r="A1785" s="178" t="s">
        <v>2338</v>
      </c>
      <c r="B1785" s="178"/>
      <c r="C1785" s="186">
        <v>37071742025</v>
      </c>
      <c r="D1785" s="179">
        <v>45950</v>
      </c>
      <c r="E1785" s="180">
        <v>45966</v>
      </c>
      <c r="F1785" s="181">
        <v>1278.6400000000001</v>
      </c>
      <c r="G1785" s="182" t="s">
        <v>4242</v>
      </c>
      <c r="H1785" s="178" t="s">
        <v>4262</v>
      </c>
      <c r="I1785" s="178" t="s">
        <v>5590</v>
      </c>
      <c r="J1785" s="178" t="s">
        <v>476</v>
      </c>
      <c r="K1785" s="183"/>
      <c r="L1785" s="184" t="s">
        <v>688</v>
      </c>
      <c r="M1785" s="184" t="s">
        <v>477</v>
      </c>
      <c r="N1785" s="185" t="s">
        <v>7498</v>
      </c>
      <c r="T1785" s="178"/>
    </row>
    <row r="1786" spans="1:20" s="185" customFormat="1" x14ac:dyDescent="0.4">
      <c r="A1786" s="178" t="s">
        <v>2338</v>
      </c>
      <c r="B1786" s="178"/>
      <c r="C1786" s="186">
        <v>37071742025</v>
      </c>
      <c r="D1786" s="179">
        <v>45950</v>
      </c>
      <c r="E1786" s="180">
        <v>45966</v>
      </c>
      <c r="F1786" s="181">
        <v>1278.6400000000001</v>
      </c>
      <c r="G1786" s="182" t="s">
        <v>4242</v>
      </c>
      <c r="H1786" s="178" t="s">
        <v>4262</v>
      </c>
      <c r="I1786" s="178" t="s">
        <v>5591</v>
      </c>
      <c r="J1786" s="178" t="s">
        <v>302</v>
      </c>
      <c r="K1786" s="183"/>
      <c r="L1786" s="184" t="s">
        <v>688</v>
      </c>
      <c r="M1786" s="184" t="s">
        <v>303</v>
      </c>
      <c r="N1786" s="185" t="s">
        <v>7499</v>
      </c>
      <c r="T1786" s="178"/>
    </row>
    <row r="1787" spans="1:20" s="185" customFormat="1" x14ac:dyDescent="0.4">
      <c r="A1787" s="178" t="s">
        <v>2338</v>
      </c>
      <c r="B1787" s="178"/>
      <c r="C1787" s="186">
        <v>37071742025</v>
      </c>
      <c r="D1787" s="179">
        <v>45950</v>
      </c>
      <c r="E1787" s="180">
        <v>45966</v>
      </c>
      <c r="F1787" s="181">
        <v>1278.6400000000001</v>
      </c>
      <c r="G1787" s="182" t="s">
        <v>4242</v>
      </c>
      <c r="H1787" s="178" t="s">
        <v>4262</v>
      </c>
      <c r="I1787" s="178" t="s">
        <v>5592</v>
      </c>
      <c r="J1787" s="178" t="s">
        <v>450</v>
      </c>
      <c r="K1787" s="183"/>
      <c r="L1787" s="184" t="s">
        <v>688</v>
      </c>
      <c r="M1787" s="184" t="s">
        <v>451</v>
      </c>
      <c r="N1787" s="185" t="s">
        <v>7500</v>
      </c>
      <c r="T1787" s="178"/>
    </row>
    <row r="1788" spans="1:20" s="185" customFormat="1" x14ac:dyDescent="0.4">
      <c r="A1788" s="178" t="s">
        <v>2338</v>
      </c>
      <c r="B1788" s="178"/>
      <c r="C1788" s="186">
        <v>37071742025</v>
      </c>
      <c r="D1788" s="179">
        <v>45950</v>
      </c>
      <c r="E1788" s="180">
        <v>45966</v>
      </c>
      <c r="F1788" s="181">
        <v>1278.6400000000001</v>
      </c>
      <c r="G1788" s="182" t="s">
        <v>4242</v>
      </c>
      <c r="H1788" s="178" t="s">
        <v>4262</v>
      </c>
      <c r="I1788" s="178" t="s">
        <v>5593</v>
      </c>
      <c r="J1788" s="178" t="s">
        <v>122</v>
      </c>
      <c r="K1788" s="183"/>
      <c r="L1788" s="184" t="s">
        <v>688</v>
      </c>
      <c r="M1788" s="184" t="s">
        <v>123</v>
      </c>
      <c r="N1788" s="185" t="s">
        <v>7501</v>
      </c>
      <c r="T1788" s="178"/>
    </row>
    <row r="1789" spans="1:20" s="185" customFormat="1" x14ac:dyDescent="0.4">
      <c r="A1789" s="178" t="s">
        <v>2338</v>
      </c>
      <c r="B1789" s="178"/>
      <c r="C1789" s="186">
        <v>37071742025</v>
      </c>
      <c r="D1789" s="179">
        <v>45950</v>
      </c>
      <c r="E1789" s="180">
        <v>45966</v>
      </c>
      <c r="F1789" s="181">
        <v>1278.6400000000001</v>
      </c>
      <c r="G1789" s="182" t="s">
        <v>4242</v>
      </c>
      <c r="H1789" s="178" t="s">
        <v>4262</v>
      </c>
      <c r="I1789" s="178" t="s">
        <v>5594</v>
      </c>
      <c r="J1789" s="178" t="s">
        <v>96</v>
      </c>
      <c r="K1789" s="183"/>
      <c r="L1789" s="184" t="s">
        <v>688</v>
      </c>
      <c r="M1789" s="184" t="s">
        <v>97</v>
      </c>
      <c r="N1789" s="185" t="s">
        <v>7502</v>
      </c>
      <c r="T1789" s="178"/>
    </row>
    <row r="1790" spans="1:20" s="185" customFormat="1" x14ac:dyDescent="0.4">
      <c r="A1790" s="178" t="s">
        <v>2338</v>
      </c>
      <c r="B1790" s="178"/>
      <c r="C1790" s="186">
        <v>37071742025</v>
      </c>
      <c r="D1790" s="179">
        <v>45950</v>
      </c>
      <c r="E1790" s="180">
        <v>45966</v>
      </c>
      <c r="F1790" s="181">
        <v>1278.6400000000001</v>
      </c>
      <c r="G1790" s="182" t="s">
        <v>4242</v>
      </c>
      <c r="H1790" s="178" t="s">
        <v>4262</v>
      </c>
      <c r="I1790" s="178" t="s">
        <v>5595</v>
      </c>
      <c r="J1790" s="178" t="s">
        <v>328</v>
      </c>
      <c r="K1790" s="183"/>
      <c r="L1790" s="184" t="s">
        <v>688</v>
      </c>
      <c r="M1790" s="184" t="s">
        <v>329</v>
      </c>
      <c r="N1790" s="185" t="s">
        <v>7503</v>
      </c>
      <c r="T1790" s="178"/>
    </row>
    <row r="1791" spans="1:20" s="185" customFormat="1" x14ac:dyDescent="0.4">
      <c r="A1791" s="178" t="s">
        <v>2338</v>
      </c>
      <c r="B1791" s="178"/>
      <c r="C1791" s="186">
        <v>37071742025</v>
      </c>
      <c r="D1791" s="179">
        <v>45950</v>
      </c>
      <c r="E1791" s="180">
        <v>45966</v>
      </c>
      <c r="F1791" s="181">
        <v>1278.6400000000001</v>
      </c>
      <c r="G1791" s="182" t="s">
        <v>4242</v>
      </c>
      <c r="H1791" s="178" t="s">
        <v>4262</v>
      </c>
      <c r="I1791" s="178" t="s">
        <v>5596</v>
      </c>
      <c r="J1791" s="178" t="s">
        <v>480</v>
      </c>
      <c r="K1791" s="183"/>
      <c r="L1791" s="184" t="s">
        <v>688</v>
      </c>
      <c r="M1791" s="184" t="s">
        <v>481</v>
      </c>
      <c r="N1791" s="185" t="s">
        <v>7504</v>
      </c>
      <c r="T1791" s="178"/>
    </row>
    <row r="1792" spans="1:20" s="185" customFormat="1" x14ac:dyDescent="0.4">
      <c r="A1792" s="178" t="s">
        <v>2338</v>
      </c>
      <c r="B1792" s="178"/>
      <c r="C1792" s="186">
        <v>37071742025</v>
      </c>
      <c r="D1792" s="179">
        <v>45950</v>
      </c>
      <c r="E1792" s="180">
        <v>45966</v>
      </c>
      <c r="F1792" s="181">
        <v>1278.6400000000001</v>
      </c>
      <c r="G1792" s="182" t="s">
        <v>4242</v>
      </c>
      <c r="H1792" s="178" t="s">
        <v>4262</v>
      </c>
      <c r="I1792" s="178" t="s">
        <v>5597</v>
      </c>
      <c r="J1792" s="178" t="s">
        <v>482</v>
      </c>
      <c r="K1792" s="183"/>
      <c r="L1792" s="184" t="s">
        <v>688</v>
      </c>
      <c r="M1792" s="184" t="s">
        <v>483</v>
      </c>
      <c r="N1792" s="185" t="s">
        <v>7505</v>
      </c>
      <c r="T1792" s="178"/>
    </row>
    <row r="1793" spans="1:20" s="185" customFormat="1" x14ac:dyDescent="0.4">
      <c r="A1793" s="178" t="s">
        <v>2338</v>
      </c>
      <c r="B1793" s="178"/>
      <c r="C1793" s="186">
        <v>37071742025</v>
      </c>
      <c r="D1793" s="179">
        <v>45950</v>
      </c>
      <c r="E1793" s="180">
        <v>45966</v>
      </c>
      <c r="F1793" s="181">
        <v>1278.6400000000001</v>
      </c>
      <c r="G1793" s="182" t="s">
        <v>4242</v>
      </c>
      <c r="H1793" s="178" t="s">
        <v>4262</v>
      </c>
      <c r="I1793" s="178" t="s">
        <v>5598</v>
      </c>
      <c r="J1793" s="178" t="s">
        <v>503</v>
      </c>
      <c r="K1793" s="183"/>
      <c r="L1793" s="184" t="s">
        <v>688</v>
      </c>
      <c r="M1793" s="184" t="s">
        <v>504</v>
      </c>
      <c r="N1793" s="185" t="s">
        <v>7506</v>
      </c>
      <c r="T1793" s="178"/>
    </row>
    <row r="1794" spans="1:20" s="185" customFormat="1" x14ac:dyDescent="0.4">
      <c r="A1794" s="178" t="s">
        <v>2338</v>
      </c>
      <c r="B1794" s="178"/>
      <c r="C1794" s="186">
        <v>37071742025</v>
      </c>
      <c r="D1794" s="179">
        <v>45950</v>
      </c>
      <c r="E1794" s="180">
        <v>45966</v>
      </c>
      <c r="F1794" s="181">
        <v>1278.6400000000001</v>
      </c>
      <c r="G1794" s="182" t="s">
        <v>4242</v>
      </c>
      <c r="H1794" s="178" t="s">
        <v>4262</v>
      </c>
      <c r="I1794" s="178" t="s">
        <v>5599</v>
      </c>
      <c r="J1794" s="178" t="s">
        <v>372</v>
      </c>
      <c r="K1794" s="183"/>
      <c r="L1794" s="184" t="s">
        <v>688</v>
      </c>
      <c r="M1794" s="184" t="s">
        <v>373</v>
      </c>
      <c r="N1794" s="185" t="s">
        <v>7507</v>
      </c>
      <c r="T1794" s="178"/>
    </row>
    <row r="1795" spans="1:20" s="185" customFormat="1" x14ac:dyDescent="0.4">
      <c r="A1795" s="178" t="s">
        <v>2338</v>
      </c>
      <c r="B1795" s="178"/>
      <c r="C1795" s="186">
        <v>37071742025</v>
      </c>
      <c r="D1795" s="179">
        <v>45950</v>
      </c>
      <c r="E1795" s="180">
        <v>45966</v>
      </c>
      <c r="F1795" s="181">
        <v>1278.6400000000001</v>
      </c>
      <c r="G1795" s="182" t="s">
        <v>4242</v>
      </c>
      <c r="H1795" s="178" t="s">
        <v>4262</v>
      </c>
      <c r="I1795" s="178" t="s">
        <v>5600</v>
      </c>
      <c r="J1795" s="178" t="s">
        <v>478</v>
      </c>
      <c r="K1795" s="183"/>
      <c r="L1795" s="184" t="s">
        <v>688</v>
      </c>
      <c r="M1795" s="184" t="s">
        <v>479</v>
      </c>
      <c r="N1795" s="185" t="s">
        <v>7508</v>
      </c>
      <c r="T1795" s="178"/>
    </row>
    <row r="1796" spans="1:20" s="185" customFormat="1" x14ac:dyDescent="0.4">
      <c r="A1796" s="178" t="s">
        <v>2338</v>
      </c>
      <c r="B1796" s="178"/>
      <c r="C1796" s="186">
        <v>37071742025</v>
      </c>
      <c r="D1796" s="179">
        <v>45950</v>
      </c>
      <c r="E1796" s="180">
        <v>45966</v>
      </c>
      <c r="F1796" s="181">
        <v>2457.42</v>
      </c>
      <c r="G1796" s="182" t="s">
        <v>4242</v>
      </c>
      <c r="H1796" s="178" t="s">
        <v>4262</v>
      </c>
      <c r="I1796" s="178" t="s">
        <v>5601</v>
      </c>
      <c r="J1796" s="178" t="s">
        <v>499</v>
      </c>
      <c r="K1796" s="183"/>
      <c r="L1796" s="184" t="s">
        <v>688</v>
      </c>
      <c r="M1796" s="184" t="s">
        <v>500</v>
      </c>
      <c r="N1796" s="185" t="s">
        <v>7509</v>
      </c>
      <c r="T1796" s="178"/>
    </row>
    <row r="1797" spans="1:20" s="185" customFormat="1" x14ac:dyDescent="0.4">
      <c r="A1797" s="178" t="s">
        <v>2338</v>
      </c>
      <c r="B1797" s="178"/>
      <c r="C1797" s="186">
        <v>37071742025</v>
      </c>
      <c r="D1797" s="179">
        <v>45950</v>
      </c>
      <c r="E1797" s="180">
        <v>45966</v>
      </c>
      <c r="F1797" s="181">
        <v>1278.6400000000001</v>
      </c>
      <c r="G1797" s="182" t="s">
        <v>4242</v>
      </c>
      <c r="H1797" s="178" t="s">
        <v>4262</v>
      </c>
      <c r="I1797" s="178" t="s">
        <v>5602</v>
      </c>
      <c r="J1797" s="178" t="s">
        <v>408</v>
      </c>
      <c r="K1797" s="183"/>
      <c r="L1797" s="184" t="s">
        <v>688</v>
      </c>
      <c r="M1797" s="184" t="s">
        <v>409</v>
      </c>
      <c r="N1797" s="185" t="s">
        <v>7510</v>
      </c>
      <c r="T1797" s="178"/>
    </row>
    <row r="1798" spans="1:20" s="185" customFormat="1" x14ac:dyDescent="0.4">
      <c r="A1798" s="178" t="s">
        <v>2338</v>
      </c>
      <c r="B1798" s="178"/>
      <c r="C1798" s="186">
        <v>37071742025</v>
      </c>
      <c r="D1798" s="179">
        <v>45950</v>
      </c>
      <c r="E1798" s="180">
        <v>45966</v>
      </c>
      <c r="F1798" s="181">
        <v>1278.6400000000001</v>
      </c>
      <c r="G1798" s="182" t="s">
        <v>4242</v>
      </c>
      <c r="H1798" s="178" t="s">
        <v>4262</v>
      </c>
      <c r="I1798" s="178" t="s">
        <v>6628</v>
      </c>
      <c r="J1798" s="178" t="s">
        <v>416</v>
      </c>
      <c r="K1798" s="183"/>
      <c r="L1798" s="184" t="s">
        <v>688</v>
      </c>
      <c r="M1798" s="184" t="s">
        <v>417</v>
      </c>
      <c r="N1798" s="185" t="s">
        <v>7511</v>
      </c>
      <c r="T1798" s="178"/>
    </row>
    <row r="1799" spans="1:20" s="185" customFormat="1" x14ac:dyDescent="0.4">
      <c r="A1799" s="178" t="s">
        <v>2338</v>
      </c>
      <c r="B1799" s="178"/>
      <c r="C1799" s="186">
        <v>37071742025</v>
      </c>
      <c r="D1799" s="179">
        <v>45950</v>
      </c>
      <c r="E1799" s="180">
        <v>45966</v>
      </c>
      <c r="F1799" s="181">
        <v>1278.6400000000001</v>
      </c>
      <c r="G1799" s="182" t="s">
        <v>4242</v>
      </c>
      <c r="H1799" s="178" t="s">
        <v>4262</v>
      </c>
      <c r="I1799" s="178" t="s">
        <v>5605</v>
      </c>
      <c r="J1799" s="178" t="s">
        <v>412</v>
      </c>
      <c r="K1799" s="183"/>
      <c r="L1799" s="184" t="s">
        <v>688</v>
      </c>
      <c r="M1799" s="184" t="s">
        <v>413</v>
      </c>
      <c r="N1799" s="185" t="s">
        <v>7512</v>
      </c>
      <c r="T1799" s="178"/>
    </row>
    <row r="1800" spans="1:20" s="185" customFormat="1" x14ac:dyDescent="0.4">
      <c r="A1800" s="178" t="s">
        <v>2338</v>
      </c>
      <c r="B1800" s="178"/>
      <c r="C1800" s="186">
        <v>37071742025</v>
      </c>
      <c r="D1800" s="179">
        <v>45950</v>
      </c>
      <c r="E1800" s="180">
        <v>45966</v>
      </c>
      <c r="F1800" s="181">
        <v>1278.6400000000001</v>
      </c>
      <c r="G1800" s="182" t="s">
        <v>4242</v>
      </c>
      <c r="H1800" s="178" t="s">
        <v>4262</v>
      </c>
      <c r="I1800" s="178" t="s">
        <v>5606</v>
      </c>
      <c r="J1800" s="178" t="s">
        <v>114</v>
      </c>
      <c r="K1800" s="183"/>
      <c r="L1800" s="184" t="s">
        <v>688</v>
      </c>
      <c r="M1800" s="184" t="s">
        <v>115</v>
      </c>
      <c r="N1800" s="185" t="s">
        <v>7513</v>
      </c>
      <c r="T1800" s="178"/>
    </row>
    <row r="1801" spans="1:20" s="185" customFormat="1" x14ac:dyDescent="0.4">
      <c r="A1801" s="178" t="s">
        <v>2338</v>
      </c>
      <c r="B1801" s="178"/>
      <c r="C1801" s="186">
        <v>37071742025</v>
      </c>
      <c r="D1801" s="179">
        <v>45950</v>
      </c>
      <c r="E1801" s="180">
        <v>45966</v>
      </c>
      <c r="F1801" s="181">
        <v>1278.6400000000001</v>
      </c>
      <c r="G1801" s="182" t="s">
        <v>4242</v>
      </c>
      <c r="H1801" s="178" t="s">
        <v>4262</v>
      </c>
      <c r="I1801" s="178" t="s">
        <v>5607</v>
      </c>
      <c r="J1801" s="178" t="s">
        <v>332</v>
      </c>
      <c r="K1801" s="183"/>
      <c r="L1801" s="184" t="s">
        <v>688</v>
      </c>
      <c r="M1801" s="184" t="s">
        <v>333</v>
      </c>
      <c r="N1801" s="185" t="s">
        <v>7514</v>
      </c>
      <c r="T1801" s="178"/>
    </row>
    <row r="1802" spans="1:20" s="185" customFormat="1" x14ac:dyDescent="0.4">
      <c r="A1802" s="178" t="s">
        <v>2338</v>
      </c>
      <c r="B1802" s="178"/>
      <c r="C1802" s="186">
        <v>37071742025</v>
      </c>
      <c r="D1802" s="179">
        <v>45950</v>
      </c>
      <c r="E1802" s="180">
        <v>45966</v>
      </c>
      <c r="F1802" s="181">
        <v>1278.6400000000001</v>
      </c>
      <c r="G1802" s="182" t="s">
        <v>4242</v>
      </c>
      <c r="H1802" s="178" t="s">
        <v>4262</v>
      </c>
      <c r="I1802" s="178" t="s">
        <v>5608</v>
      </c>
      <c r="J1802" s="178" t="s">
        <v>414</v>
      </c>
      <c r="K1802" s="183"/>
      <c r="L1802" s="184" t="s">
        <v>688</v>
      </c>
      <c r="M1802" s="184" t="s">
        <v>415</v>
      </c>
      <c r="N1802" s="185" t="s">
        <v>7515</v>
      </c>
      <c r="T1802" s="178"/>
    </row>
    <row r="1803" spans="1:20" s="185" customFormat="1" x14ac:dyDescent="0.4">
      <c r="A1803" s="178" t="s">
        <v>2338</v>
      </c>
      <c r="B1803" s="178"/>
      <c r="C1803" s="186">
        <v>37071742025</v>
      </c>
      <c r="D1803" s="179">
        <v>45950</v>
      </c>
      <c r="E1803" s="180">
        <v>45966</v>
      </c>
      <c r="F1803" s="181">
        <v>1278.6400000000001</v>
      </c>
      <c r="G1803" s="182" t="s">
        <v>4242</v>
      </c>
      <c r="H1803" s="178" t="s">
        <v>4262</v>
      </c>
      <c r="I1803" s="178" t="s">
        <v>5609</v>
      </c>
      <c r="J1803" s="178" t="s">
        <v>418</v>
      </c>
      <c r="K1803" s="183"/>
      <c r="L1803" s="184" t="s">
        <v>688</v>
      </c>
      <c r="M1803" s="184" t="s">
        <v>419</v>
      </c>
      <c r="N1803" s="185" t="s">
        <v>7516</v>
      </c>
      <c r="T1803" s="178"/>
    </row>
    <row r="1804" spans="1:20" s="185" customFormat="1" x14ac:dyDescent="0.4">
      <c r="A1804" s="178" t="s">
        <v>2338</v>
      </c>
      <c r="B1804" s="178"/>
      <c r="C1804" s="186">
        <v>37071742025</v>
      </c>
      <c r="D1804" s="179">
        <v>45950</v>
      </c>
      <c r="E1804" s="180">
        <v>45966</v>
      </c>
      <c r="F1804" s="181">
        <v>1278.6400000000001</v>
      </c>
      <c r="G1804" s="182" t="s">
        <v>4242</v>
      </c>
      <c r="H1804" s="178" t="s">
        <v>4262</v>
      </c>
      <c r="I1804" s="178" t="s">
        <v>5610</v>
      </c>
      <c r="J1804" s="178" t="s">
        <v>136</v>
      </c>
      <c r="K1804" s="183"/>
      <c r="L1804" s="184" t="s">
        <v>688</v>
      </c>
      <c r="M1804" s="184" t="s">
        <v>137</v>
      </c>
      <c r="N1804" s="185" t="s">
        <v>7517</v>
      </c>
      <c r="T1804" s="178"/>
    </row>
    <row r="1805" spans="1:20" s="185" customFormat="1" x14ac:dyDescent="0.4">
      <c r="A1805" s="178" t="s">
        <v>2338</v>
      </c>
      <c r="B1805" s="178"/>
      <c r="C1805" s="186">
        <v>37071742025</v>
      </c>
      <c r="D1805" s="179">
        <v>45950</v>
      </c>
      <c r="E1805" s="180">
        <v>45966</v>
      </c>
      <c r="F1805" s="181">
        <v>1100.8800000000001</v>
      </c>
      <c r="G1805" s="182" t="s">
        <v>4242</v>
      </c>
      <c r="H1805" s="178" t="s">
        <v>4262</v>
      </c>
      <c r="I1805" s="178" t="s">
        <v>5603</v>
      </c>
      <c r="J1805" s="178" t="s">
        <v>170</v>
      </c>
      <c r="K1805" s="183"/>
      <c r="L1805" s="184" t="s">
        <v>688</v>
      </c>
      <c r="M1805" s="184" t="s">
        <v>171</v>
      </c>
      <c r="N1805" s="185" t="s">
        <v>7518</v>
      </c>
      <c r="T1805" s="178"/>
    </row>
    <row r="1806" spans="1:20" s="185" customFormat="1" x14ac:dyDescent="0.4">
      <c r="A1806" s="178" t="s">
        <v>2338</v>
      </c>
      <c r="B1806" s="178"/>
      <c r="C1806" s="186">
        <v>37071742025</v>
      </c>
      <c r="D1806" s="179">
        <v>45950</v>
      </c>
      <c r="E1806" s="180">
        <v>45966</v>
      </c>
      <c r="F1806" s="181">
        <v>1278.6400000000001</v>
      </c>
      <c r="G1806" s="182" t="s">
        <v>4242</v>
      </c>
      <c r="H1806" s="178" t="s">
        <v>4262</v>
      </c>
      <c r="I1806" s="178" t="s">
        <v>5604</v>
      </c>
      <c r="J1806" s="178" t="s">
        <v>422</v>
      </c>
      <c r="K1806" s="183"/>
      <c r="L1806" s="184" t="s">
        <v>688</v>
      </c>
      <c r="M1806" s="184" t="s">
        <v>423</v>
      </c>
      <c r="N1806" s="185" t="s">
        <v>7519</v>
      </c>
      <c r="T1806" s="178"/>
    </row>
    <row r="1807" spans="1:20" s="185" customFormat="1" x14ac:dyDescent="0.4">
      <c r="A1807" s="178" t="s">
        <v>2338</v>
      </c>
      <c r="B1807" s="178"/>
      <c r="C1807" s="186">
        <v>37071742025</v>
      </c>
      <c r="D1807" s="179">
        <v>45950</v>
      </c>
      <c r="E1807" s="180">
        <v>45966</v>
      </c>
      <c r="F1807" s="181">
        <v>1278.6400000000001</v>
      </c>
      <c r="G1807" s="182" t="s">
        <v>4242</v>
      </c>
      <c r="H1807" s="178" t="s">
        <v>4262</v>
      </c>
      <c r="I1807" s="178" t="s">
        <v>5605</v>
      </c>
      <c r="J1807" s="178" t="s">
        <v>68</v>
      </c>
      <c r="K1807" s="183"/>
      <c r="L1807" s="184" t="s">
        <v>688</v>
      </c>
      <c r="M1807" s="184" t="s">
        <v>69</v>
      </c>
      <c r="N1807" s="185" t="s">
        <v>7520</v>
      </c>
      <c r="T1807" s="178"/>
    </row>
    <row r="1808" spans="1:20" s="185" customFormat="1" x14ac:dyDescent="0.4">
      <c r="A1808" s="178" t="s">
        <v>2338</v>
      </c>
      <c r="B1808" s="178"/>
      <c r="C1808" s="186">
        <v>37071742025</v>
      </c>
      <c r="D1808" s="179">
        <v>45950</v>
      </c>
      <c r="E1808" s="180">
        <v>45966</v>
      </c>
      <c r="F1808" s="181">
        <v>1278.6400000000001</v>
      </c>
      <c r="G1808" s="182" t="s">
        <v>4242</v>
      </c>
      <c r="H1808" s="178" t="s">
        <v>4262</v>
      </c>
      <c r="I1808" s="178" t="s">
        <v>5606</v>
      </c>
      <c r="J1808" s="178" t="s">
        <v>424</v>
      </c>
      <c r="K1808" s="183"/>
      <c r="L1808" s="184" t="s">
        <v>688</v>
      </c>
      <c r="M1808" s="184" t="s">
        <v>425</v>
      </c>
      <c r="N1808" s="185" t="s">
        <v>7521</v>
      </c>
      <c r="T1808" s="178"/>
    </row>
    <row r="1809" spans="1:20" s="185" customFormat="1" x14ac:dyDescent="0.4">
      <c r="A1809" s="178" t="s">
        <v>2338</v>
      </c>
      <c r="B1809" s="178"/>
      <c r="C1809" s="186">
        <v>37071742025</v>
      </c>
      <c r="D1809" s="179">
        <v>45950</v>
      </c>
      <c r="E1809" s="180">
        <v>45966</v>
      </c>
      <c r="F1809" s="181">
        <v>1278.6400000000001</v>
      </c>
      <c r="G1809" s="182" t="s">
        <v>4242</v>
      </c>
      <c r="H1809" s="178" t="s">
        <v>4262</v>
      </c>
      <c r="I1809" s="178" t="s">
        <v>5607</v>
      </c>
      <c r="J1809" s="178" t="s">
        <v>104</v>
      </c>
      <c r="K1809" s="183"/>
      <c r="L1809" s="184" t="s">
        <v>688</v>
      </c>
      <c r="M1809" s="184" t="s">
        <v>105</v>
      </c>
      <c r="N1809" s="185" t="s">
        <v>7522</v>
      </c>
      <c r="T1809" s="178"/>
    </row>
    <row r="1810" spans="1:20" s="185" customFormat="1" x14ac:dyDescent="0.4">
      <c r="A1810" s="178" t="s">
        <v>2338</v>
      </c>
      <c r="B1810" s="178"/>
      <c r="C1810" s="186">
        <v>37071742025</v>
      </c>
      <c r="D1810" s="179">
        <v>45950</v>
      </c>
      <c r="E1810" s="180">
        <v>45966</v>
      </c>
      <c r="F1810" s="181">
        <v>1278.6400000000001</v>
      </c>
      <c r="G1810" s="182" t="s">
        <v>4242</v>
      </c>
      <c r="H1810" s="178" t="s">
        <v>4262</v>
      </c>
      <c r="I1810" s="178" t="s">
        <v>5608</v>
      </c>
      <c r="J1810" s="178" t="s">
        <v>462</v>
      </c>
      <c r="K1810" s="183"/>
      <c r="L1810" s="184" t="s">
        <v>688</v>
      </c>
      <c r="M1810" s="184" t="s">
        <v>463</v>
      </c>
      <c r="N1810" s="185" t="s">
        <v>7523</v>
      </c>
      <c r="T1810" s="178"/>
    </row>
    <row r="1811" spans="1:20" s="185" customFormat="1" x14ac:dyDescent="0.4">
      <c r="A1811" s="178" t="s">
        <v>2338</v>
      </c>
      <c r="B1811" s="178"/>
      <c r="C1811" s="186">
        <v>37071742025</v>
      </c>
      <c r="D1811" s="179">
        <v>45950</v>
      </c>
      <c r="E1811" s="180">
        <v>45966</v>
      </c>
      <c r="F1811" s="181">
        <v>1278.6400000000001</v>
      </c>
      <c r="G1811" s="182" t="s">
        <v>4242</v>
      </c>
      <c r="H1811" s="178" t="s">
        <v>4262</v>
      </c>
      <c r="I1811" s="178" t="s">
        <v>5609</v>
      </c>
      <c r="J1811" s="178" t="s">
        <v>110</v>
      </c>
      <c r="K1811" s="183"/>
      <c r="L1811" s="184" t="s">
        <v>688</v>
      </c>
      <c r="M1811" s="184" t="s">
        <v>111</v>
      </c>
      <c r="N1811" s="185" t="s">
        <v>7524</v>
      </c>
      <c r="T1811" s="178"/>
    </row>
    <row r="1812" spans="1:20" s="185" customFormat="1" x14ac:dyDescent="0.4">
      <c r="A1812" s="178" t="s">
        <v>2338</v>
      </c>
      <c r="B1812" s="178"/>
      <c r="C1812" s="186">
        <v>37071742025</v>
      </c>
      <c r="D1812" s="179">
        <v>45950</v>
      </c>
      <c r="E1812" s="180">
        <v>45966</v>
      </c>
      <c r="F1812" s="181">
        <v>1278.6400000000001</v>
      </c>
      <c r="G1812" s="182" t="s">
        <v>4242</v>
      </c>
      <c r="H1812" s="178" t="s">
        <v>4262</v>
      </c>
      <c r="I1812" s="178" t="s">
        <v>5610</v>
      </c>
      <c r="J1812" s="178" t="s">
        <v>246</v>
      </c>
      <c r="K1812" s="183"/>
      <c r="L1812" s="184" t="s">
        <v>688</v>
      </c>
      <c r="M1812" s="184" t="s">
        <v>247</v>
      </c>
      <c r="N1812" s="185" t="s">
        <v>7525</v>
      </c>
      <c r="T1812" s="178"/>
    </row>
    <row r="1813" spans="1:20" s="185" customFormat="1" x14ac:dyDescent="0.4">
      <c r="A1813" s="178" t="s">
        <v>2338</v>
      </c>
      <c r="B1813" s="178"/>
      <c r="C1813" s="186">
        <v>37071742025</v>
      </c>
      <c r="D1813" s="179">
        <v>45950</v>
      </c>
      <c r="E1813" s="180">
        <v>45966</v>
      </c>
      <c r="F1813" s="181">
        <v>1278.6400000000001</v>
      </c>
      <c r="G1813" s="182" t="s">
        <v>4242</v>
      </c>
      <c r="H1813" s="178" t="s">
        <v>4262</v>
      </c>
      <c r="I1813" s="178" t="s">
        <v>5611</v>
      </c>
      <c r="J1813" s="178" t="s">
        <v>84</v>
      </c>
      <c r="K1813" s="183"/>
      <c r="L1813" s="184" t="s">
        <v>688</v>
      </c>
      <c r="M1813" s="184" t="s">
        <v>85</v>
      </c>
      <c r="N1813" s="185" t="s">
        <v>7526</v>
      </c>
      <c r="T1813" s="178"/>
    </row>
    <row r="1814" spans="1:20" s="185" customFormat="1" x14ac:dyDescent="0.4">
      <c r="A1814" s="178" t="s">
        <v>2338</v>
      </c>
      <c r="B1814" s="178"/>
      <c r="C1814" s="186">
        <v>37071742025</v>
      </c>
      <c r="D1814" s="179">
        <v>45950</v>
      </c>
      <c r="E1814" s="180">
        <v>45966</v>
      </c>
      <c r="F1814" s="181">
        <v>1278.6400000000001</v>
      </c>
      <c r="G1814" s="182" t="s">
        <v>4242</v>
      </c>
      <c r="H1814" s="178" t="s">
        <v>4262</v>
      </c>
      <c r="I1814" s="178" t="s">
        <v>5612</v>
      </c>
      <c r="J1814" s="178" t="s">
        <v>430</v>
      </c>
      <c r="K1814" s="183"/>
      <c r="L1814" s="184" t="s">
        <v>688</v>
      </c>
      <c r="M1814" s="184" t="s">
        <v>431</v>
      </c>
      <c r="N1814" s="185" t="s">
        <v>7527</v>
      </c>
      <c r="T1814" s="178"/>
    </row>
    <row r="1815" spans="1:20" s="185" customFormat="1" x14ac:dyDescent="0.4">
      <c r="A1815" s="178" t="s">
        <v>2338</v>
      </c>
      <c r="B1815" s="178"/>
      <c r="C1815" s="186">
        <v>37071742025</v>
      </c>
      <c r="D1815" s="179">
        <v>45950</v>
      </c>
      <c r="E1815" s="180">
        <v>45966</v>
      </c>
      <c r="F1815" s="181">
        <v>1278.6400000000001</v>
      </c>
      <c r="G1815" s="182" t="s">
        <v>4242</v>
      </c>
      <c r="H1815" s="178" t="s">
        <v>4262</v>
      </c>
      <c r="I1815" s="178" t="s">
        <v>5613</v>
      </c>
      <c r="J1815" s="178" t="s">
        <v>142</v>
      </c>
      <c r="K1815" s="183"/>
      <c r="L1815" s="184" t="s">
        <v>688</v>
      </c>
      <c r="M1815" s="184" t="s">
        <v>143</v>
      </c>
      <c r="N1815" s="185" t="s">
        <v>7528</v>
      </c>
      <c r="T1815" s="178"/>
    </row>
    <row r="1816" spans="1:20" s="185" customFormat="1" x14ac:dyDescent="0.4">
      <c r="A1816" s="178" t="s">
        <v>2338</v>
      </c>
      <c r="B1816" s="178"/>
      <c r="C1816" s="186">
        <v>37071742025</v>
      </c>
      <c r="D1816" s="179">
        <v>45950</v>
      </c>
      <c r="E1816" s="180">
        <v>45966</v>
      </c>
      <c r="F1816" s="181">
        <v>1278.6400000000001</v>
      </c>
      <c r="G1816" s="182" t="s">
        <v>4242</v>
      </c>
      <c r="H1816" s="178" t="s">
        <v>4262</v>
      </c>
      <c r="I1816" s="178" t="s">
        <v>5614</v>
      </c>
      <c r="J1816" s="178" t="s">
        <v>208</v>
      </c>
      <c r="K1816" s="183"/>
      <c r="L1816" s="184" t="s">
        <v>688</v>
      </c>
      <c r="M1816" s="184" t="s">
        <v>209</v>
      </c>
      <c r="N1816" s="185" t="s">
        <v>7529</v>
      </c>
      <c r="T1816" s="178"/>
    </row>
    <row r="1817" spans="1:20" s="185" customFormat="1" x14ac:dyDescent="0.4">
      <c r="A1817" s="178" t="s">
        <v>2338</v>
      </c>
      <c r="B1817" s="178"/>
      <c r="C1817" s="186">
        <v>37071742025</v>
      </c>
      <c r="D1817" s="179">
        <v>45950</v>
      </c>
      <c r="E1817" s="180">
        <v>45966</v>
      </c>
      <c r="F1817" s="181">
        <v>2557.2800000000002</v>
      </c>
      <c r="G1817" s="182" t="s">
        <v>4242</v>
      </c>
      <c r="H1817" s="178" t="s">
        <v>4262</v>
      </c>
      <c r="I1817" s="178" t="s">
        <v>5615</v>
      </c>
      <c r="J1817" s="178" t="s">
        <v>2</v>
      </c>
      <c r="K1817" s="183"/>
      <c r="L1817" s="184" t="s">
        <v>688</v>
      </c>
      <c r="M1817" s="184" t="s">
        <v>3</v>
      </c>
      <c r="N1817" s="185" t="s">
        <v>7530</v>
      </c>
      <c r="T1817" s="178"/>
    </row>
    <row r="1818" spans="1:20" s="185" customFormat="1" x14ac:dyDescent="0.4">
      <c r="A1818" s="178" t="s">
        <v>2338</v>
      </c>
      <c r="B1818" s="178"/>
      <c r="C1818" s="186">
        <v>37071742025</v>
      </c>
      <c r="D1818" s="179">
        <v>45950</v>
      </c>
      <c r="E1818" s="180">
        <v>45966</v>
      </c>
      <c r="F1818" s="181">
        <v>2557.2800000000002</v>
      </c>
      <c r="G1818" s="182" t="s">
        <v>4242</v>
      </c>
      <c r="H1818" s="178" t="s">
        <v>4262</v>
      </c>
      <c r="I1818" s="178" t="s">
        <v>5616</v>
      </c>
      <c r="J1818" s="178" t="s">
        <v>316</v>
      </c>
      <c r="K1818" s="183"/>
      <c r="L1818" s="184" t="s">
        <v>688</v>
      </c>
      <c r="M1818" s="184" t="s">
        <v>317</v>
      </c>
      <c r="N1818" s="185" t="s">
        <v>7531</v>
      </c>
      <c r="T1818" s="178"/>
    </row>
    <row r="1819" spans="1:20" s="185" customFormat="1" x14ac:dyDescent="0.4">
      <c r="A1819" s="178" t="s">
        <v>2338</v>
      </c>
      <c r="B1819" s="178"/>
      <c r="C1819" s="186">
        <v>37071742025</v>
      </c>
      <c r="D1819" s="179">
        <v>45950</v>
      </c>
      <c r="E1819" s="180">
        <v>45966</v>
      </c>
      <c r="F1819" s="181">
        <v>2201.7600000000002</v>
      </c>
      <c r="G1819" s="182" t="s">
        <v>4242</v>
      </c>
      <c r="H1819" s="178" t="s">
        <v>4262</v>
      </c>
      <c r="I1819" s="178" t="s">
        <v>5617</v>
      </c>
      <c r="J1819" s="178" t="s">
        <v>40</v>
      </c>
      <c r="K1819" s="183"/>
      <c r="L1819" s="184" t="s">
        <v>688</v>
      </c>
      <c r="M1819" s="184" t="s">
        <v>41</v>
      </c>
      <c r="N1819" s="185" t="s">
        <v>7532</v>
      </c>
      <c r="T1819" s="178"/>
    </row>
    <row r="1820" spans="1:20" s="185" customFormat="1" x14ac:dyDescent="0.4">
      <c r="A1820" s="178" t="s">
        <v>2338</v>
      </c>
      <c r="B1820" s="178"/>
      <c r="C1820" s="186">
        <v>37071742025</v>
      </c>
      <c r="D1820" s="179">
        <v>45950</v>
      </c>
      <c r="E1820" s="180">
        <v>45966</v>
      </c>
      <c r="F1820" s="181">
        <v>1278.6400000000001</v>
      </c>
      <c r="G1820" s="182" t="s">
        <v>4242</v>
      </c>
      <c r="H1820" s="178" t="s">
        <v>4262</v>
      </c>
      <c r="I1820" s="178" t="s">
        <v>5618</v>
      </c>
      <c r="J1820" s="178" t="s">
        <v>452</v>
      </c>
      <c r="K1820" s="183"/>
      <c r="L1820" s="184" t="s">
        <v>688</v>
      </c>
      <c r="M1820" s="184" t="s">
        <v>453</v>
      </c>
      <c r="N1820" s="185" t="s">
        <v>7533</v>
      </c>
      <c r="T1820" s="178"/>
    </row>
    <row r="1821" spans="1:20" s="185" customFormat="1" x14ac:dyDescent="0.4">
      <c r="A1821" s="178" t="s">
        <v>2338</v>
      </c>
      <c r="B1821" s="178"/>
      <c r="C1821" s="186">
        <v>37071742025</v>
      </c>
      <c r="D1821" s="179">
        <v>45950</v>
      </c>
      <c r="E1821" s="180">
        <v>45966</v>
      </c>
      <c r="F1821" s="181">
        <v>1278.6400000000001</v>
      </c>
      <c r="G1821" s="182" t="s">
        <v>4242</v>
      </c>
      <c r="H1821" s="178" t="s">
        <v>4262</v>
      </c>
      <c r="I1821" s="178" t="s">
        <v>5619</v>
      </c>
      <c r="J1821" s="178" t="s">
        <v>206</v>
      </c>
      <c r="K1821" s="183"/>
      <c r="L1821" s="184" t="s">
        <v>688</v>
      </c>
      <c r="M1821" s="184" t="s">
        <v>207</v>
      </c>
      <c r="N1821" s="185" t="s">
        <v>7534</v>
      </c>
      <c r="T1821" s="178"/>
    </row>
    <row r="1822" spans="1:20" s="185" customFormat="1" x14ac:dyDescent="0.4">
      <c r="A1822" s="178" t="s">
        <v>2338</v>
      </c>
      <c r="B1822" s="178"/>
      <c r="C1822" s="186">
        <v>37071742025</v>
      </c>
      <c r="D1822" s="179">
        <v>45950</v>
      </c>
      <c r="E1822" s="180">
        <v>45966</v>
      </c>
      <c r="F1822" s="181">
        <v>1278.6400000000001</v>
      </c>
      <c r="G1822" s="182" t="s">
        <v>4242</v>
      </c>
      <c r="H1822" s="178" t="s">
        <v>4262</v>
      </c>
      <c r="I1822" s="178" t="s">
        <v>5620</v>
      </c>
      <c r="J1822" s="178" t="s">
        <v>505</v>
      </c>
      <c r="K1822" s="183"/>
      <c r="L1822" s="184" t="s">
        <v>688</v>
      </c>
      <c r="M1822" s="184" t="s">
        <v>506</v>
      </c>
      <c r="N1822" s="185" t="s">
        <v>7535</v>
      </c>
      <c r="T1822" s="178"/>
    </row>
    <row r="1823" spans="1:20" s="185" customFormat="1" x14ac:dyDescent="0.4">
      <c r="A1823" s="178" t="s">
        <v>2338</v>
      </c>
      <c r="B1823" s="178"/>
      <c r="C1823" s="186">
        <v>37071742025</v>
      </c>
      <c r="D1823" s="179">
        <v>45950</v>
      </c>
      <c r="E1823" s="180">
        <v>45966</v>
      </c>
      <c r="F1823" s="181">
        <v>1278.6400000000001</v>
      </c>
      <c r="G1823" s="182" t="s">
        <v>4242</v>
      </c>
      <c r="H1823" s="178" t="s">
        <v>4262</v>
      </c>
      <c r="I1823" s="178" t="s">
        <v>5621</v>
      </c>
      <c r="J1823" s="178" t="s">
        <v>464</v>
      </c>
      <c r="K1823" s="183"/>
      <c r="L1823" s="184" t="s">
        <v>688</v>
      </c>
      <c r="M1823" s="184" t="s">
        <v>465</v>
      </c>
      <c r="N1823" s="185" t="s">
        <v>7536</v>
      </c>
      <c r="T1823" s="178"/>
    </row>
    <row r="1824" spans="1:20" s="185" customFormat="1" x14ac:dyDescent="0.4">
      <c r="A1824" s="178" t="s">
        <v>2338</v>
      </c>
      <c r="B1824" s="178"/>
      <c r="C1824" s="186">
        <v>37071742025</v>
      </c>
      <c r="D1824" s="179">
        <v>45950</v>
      </c>
      <c r="E1824" s="180">
        <v>45966</v>
      </c>
      <c r="F1824" s="181">
        <v>1278.6400000000001</v>
      </c>
      <c r="G1824" s="182" t="s">
        <v>4242</v>
      </c>
      <c r="H1824" s="178" t="s">
        <v>4262</v>
      </c>
      <c r="I1824" s="178" t="s">
        <v>5622</v>
      </c>
      <c r="J1824" s="178" t="s">
        <v>4</v>
      </c>
      <c r="K1824" s="183"/>
      <c r="L1824" s="184" t="s">
        <v>688</v>
      </c>
      <c r="M1824" s="184" t="s">
        <v>5</v>
      </c>
      <c r="N1824" s="185" t="s">
        <v>7537</v>
      </c>
      <c r="T1824" s="178"/>
    </row>
    <row r="1825" spans="1:20" s="185" customFormat="1" x14ac:dyDescent="0.4">
      <c r="A1825" s="178" t="s">
        <v>2338</v>
      </c>
      <c r="B1825" s="178"/>
      <c r="C1825" s="186">
        <v>37071742025</v>
      </c>
      <c r="D1825" s="179">
        <v>45950</v>
      </c>
      <c r="E1825" s="180">
        <v>45966</v>
      </c>
      <c r="F1825" s="181">
        <v>1278.6400000000001</v>
      </c>
      <c r="G1825" s="182" t="s">
        <v>4242</v>
      </c>
      <c r="H1825" s="178" t="s">
        <v>4262</v>
      </c>
      <c r="I1825" s="178" t="s">
        <v>5623</v>
      </c>
      <c r="J1825" s="178" t="s">
        <v>256</v>
      </c>
      <c r="K1825" s="183"/>
      <c r="L1825" s="184" t="s">
        <v>688</v>
      </c>
      <c r="M1825" s="184" t="s">
        <v>257</v>
      </c>
      <c r="N1825" s="185" t="s">
        <v>7538</v>
      </c>
      <c r="T1825" s="178"/>
    </row>
    <row r="1826" spans="1:20" s="185" customFormat="1" x14ac:dyDescent="0.4">
      <c r="A1826" s="178" t="s">
        <v>2338</v>
      </c>
      <c r="B1826" s="178"/>
      <c r="C1826" s="186">
        <v>37071742025</v>
      </c>
      <c r="D1826" s="179">
        <v>45950</v>
      </c>
      <c r="E1826" s="180">
        <v>45966</v>
      </c>
      <c r="F1826" s="181">
        <v>2201.7600000000002</v>
      </c>
      <c r="G1826" s="182" t="s">
        <v>4242</v>
      </c>
      <c r="H1826" s="178" t="s">
        <v>4262</v>
      </c>
      <c r="I1826" s="178" t="s">
        <v>5624</v>
      </c>
      <c r="J1826" s="178" t="s">
        <v>194</v>
      </c>
      <c r="K1826" s="183"/>
      <c r="L1826" s="184" t="s">
        <v>688</v>
      </c>
      <c r="M1826" s="184" t="s">
        <v>195</v>
      </c>
      <c r="N1826" s="185" t="s">
        <v>7539</v>
      </c>
      <c r="T1826" s="178"/>
    </row>
    <row r="1827" spans="1:20" s="185" customFormat="1" x14ac:dyDescent="0.4">
      <c r="A1827" s="178" t="s">
        <v>2338</v>
      </c>
      <c r="B1827" s="178"/>
      <c r="C1827" s="186">
        <v>37071742025</v>
      </c>
      <c r="D1827" s="179">
        <v>45950</v>
      </c>
      <c r="E1827" s="180">
        <v>45966</v>
      </c>
      <c r="F1827" s="181">
        <v>2201.7600000000002</v>
      </c>
      <c r="G1827" s="182" t="s">
        <v>4242</v>
      </c>
      <c r="H1827" s="178" t="s">
        <v>4262</v>
      </c>
      <c r="I1827" s="178" t="s">
        <v>5625</v>
      </c>
      <c r="J1827" s="178" t="s">
        <v>18</v>
      </c>
      <c r="K1827" s="183"/>
      <c r="L1827" s="184" t="s">
        <v>688</v>
      </c>
      <c r="M1827" s="184" t="s">
        <v>19</v>
      </c>
      <c r="N1827" s="185" t="s">
        <v>7540</v>
      </c>
      <c r="T1827" s="178"/>
    </row>
    <row r="1828" spans="1:20" s="185" customFormat="1" x14ac:dyDescent="0.4">
      <c r="A1828" s="178" t="s">
        <v>2338</v>
      </c>
      <c r="B1828" s="178"/>
      <c r="C1828" s="186">
        <v>37071742025</v>
      </c>
      <c r="D1828" s="179">
        <v>45950</v>
      </c>
      <c r="E1828" s="180">
        <v>45966</v>
      </c>
      <c r="F1828" s="181">
        <v>1278.6400000000001</v>
      </c>
      <c r="G1828" s="182" t="s">
        <v>4242</v>
      </c>
      <c r="H1828" s="178" t="s">
        <v>4262</v>
      </c>
      <c r="I1828" s="178" t="s">
        <v>5626</v>
      </c>
      <c r="J1828" s="178" t="s">
        <v>210</v>
      </c>
      <c r="K1828" s="183"/>
      <c r="L1828" s="184" t="s">
        <v>688</v>
      </c>
      <c r="M1828" s="184" t="s">
        <v>211</v>
      </c>
      <c r="N1828" s="185" t="s">
        <v>7541</v>
      </c>
      <c r="T1828" s="178"/>
    </row>
    <row r="1829" spans="1:20" s="185" customFormat="1" x14ac:dyDescent="0.4">
      <c r="A1829" s="178" t="s">
        <v>2338</v>
      </c>
      <c r="B1829" s="178"/>
      <c r="C1829" s="186">
        <v>37071742025</v>
      </c>
      <c r="D1829" s="179">
        <v>45950</v>
      </c>
      <c r="E1829" s="180">
        <v>45966</v>
      </c>
      <c r="F1829" s="181">
        <v>1278.6400000000001</v>
      </c>
      <c r="G1829" s="182" t="s">
        <v>4242</v>
      </c>
      <c r="H1829" s="178" t="s">
        <v>4262</v>
      </c>
      <c r="I1829" s="178" t="s">
        <v>5627</v>
      </c>
      <c r="J1829" s="178" t="s">
        <v>402</v>
      </c>
      <c r="K1829" s="183"/>
      <c r="L1829" s="184" t="s">
        <v>688</v>
      </c>
      <c r="M1829" s="184" t="s">
        <v>403</v>
      </c>
      <c r="N1829" s="185" t="s">
        <v>7542</v>
      </c>
      <c r="T1829" s="178"/>
    </row>
    <row r="1830" spans="1:20" s="185" customFormat="1" x14ac:dyDescent="0.4">
      <c r="A1830" s="178" t="s">
        <v>2338</v>
      </c>
      <c r="B1830" s="178"/>
      <c r="C1830" s="186">
        <v>37071742025</v>
      </c>
      <c r="D1830" s="179">
        <v>45950</v>
      </c>
      <c r="E1830" s="180">
        <v>45966</v>
      </c>
      <c r="F1830" s="181">
        <v>232.48</v>
      </c>
      <c r="G1830" s="182" t="s">
        <v>4242</v>
      </c>
      <c r="H1830" s="178" t="s">
        <v>4262</v>
      </c>
      <c r="I1830" s="178" t="s">
        <v>5628</v>
      </c>
      <c r="J1830" s="178" t="s">
        <v>428</v>
      </c>
      <c r="K1830" s="183"/>
      <c r="L1830" s="184" t="s">
        <v>688</v>
      </c>
      <c r="M1830" s="184" t="s">
        <v>429</v>
      </c>
      <c r="N1830" s="185" t="s">
        <v>7543</v>
      </c>
      <c r="T1830" s="178"/>
    </row>
    <row r="1831" spans="1:20" s="185" customFormat="1" x14ac:dyDescent="0.4">
      <c r="A1831" s="178" t="s">
        <v>2338</v>
      </c>
      <c r="B1831" s="178"/>
      <c r="C1831" s="186">
        <v>37071742025</v>
      </c>
      <c r="D1831" s="179">
        <v>45950</v>
      </c>
      <c r="E1831" s="180">
        <v>45966</v>
      </c>
      <c r="F1831" s="181">
        <v>2226.7800000000002</v>
      </c>
      <c r="G1831" s="182" t="s">
        <v>4242</v>
      </c>
      <c r="H1831" s="178" t="s">
        <v>4262</v>
      </c>
      <c r="I1831" s="178" t="s">
        <v>5629</v>
      </c>
      <c r="J1831" s="178" t="s">
        <v>44</v>
      </c>
      <c r="K1831" s="183"/>
      <c r="L1831" s="184" t="s">
        <v>688</v>
      </c>
      <c r="M1831" s="184" t="s">
        <v>45</v>
      </c>
      <c r="N1831" s="185" t="s">
        <v>7544</v>
      </c>
      <c r="T1831" s="178"/>
    </row>
    <row r="1832" spans="1:20" s="185" customFormat="1" x14ac:dyDescent="0.4">
      <c r="A1832" s="178" t="s">
        <v>2338</v>
      </c>
      <c r="B1832" s="178"/>
      <c r="C1832" s="186">
        <v>37071742025</v>
      </c>
      <c r="D1832" s="179">
        <v>45950</v>
      </c>
      <c r="E1832" s="180">
        <v>45966</v>
      </c>
      <c r="F1832" s="181">
        <v>1278.6400000000001</v>
      </c>
      <c r="G1832" s="182" t="s">
        <v>4242</v>
      </c>
      <c r="H1832" s="178" t="s">
        <v>4262</v>
      </c>
      <c r="I1832" s="178" t="s">
        <v>5630</v>
      </c>
      <c r="J1832" s="178" t="s">
        <v>360</v>
      </c>
      <c r="K1832" s="183"/>
      <c r="L1832" s="184" t="s">
        <v>688</v>
      </c>
      <c r="M1832" s="184" t="s">
        <v>361</v>
      </c>
      <c r="N1832" s="185" t="s">
        <v>7545</v>
      </c>
      <c r="T1832" s="178"/>
    </row>
    <row r="1833" spans="1:20" s="185" customFormat="1" x14ac:dyDescent="0.4">
      <c r="A1833" s="178" t="s">
        <v>2338</v>
      </c>
      <c r="B1833" s="178"/>
      <c r="C1833" s="186">
        <v>37071742025</v>
      </c>
      <c r="D1833" s="179">
        <v>45950</v>
      </c>
      <c r="E1833" s="180">
        <v>45966</v>
      </c>
      <c r="F1833" s="181">
        <v>1278.6400000000001</v>
      </c>
      <c r="G1833" s="182" t="s">
        <v>4242</v>
      </c>
      <c r="H1833" s="178" t="s">
        <v>4262</v>
      </c>
      <c r="I1833" s="178" t="s">
        <v>5631</v>
      </c>
      <c r="J1833" s="178" t="s">
        <v>262</v>
      </c>
      <c r="K1833" s="183"/>
      <c r="L1833" s="184" t="s">
        <v>688</v>
      </c>
      <c r="M1833" s="184" t="s">
        <v>263</v>
      </c>
      <c r="N1833" s="185" t="s">
        <v>7546</v>
      </c>
      <c r="T1833" s="178"/>
    </row>
    <row r="1834" spans="1:20" s="185" customFormat="1" x14ac:dyDescent="0.4">
      <c r="A1834" s="178" t="s">
        <v>2338</v>
      </c>
      <c r="B1834" s="178"/>
      <c r="C1834" s="186">
        <v>37071742025</v>
      </c>
      <c r="D1834" s="179">
        <v>45950</v>
      </c>
      <c r="E1834" s="180">
        <v>45966</v>
      </c>
      <c r="F1834" s="181">
        <v>1278.6400000000001</v>
      </c>
      <c r="G1834" s="182" t="s">
        <v>4242</v>
      </c>
      <c r="H1834" s="178" t="s">
        <v>4262</v>
      </c>
      <c r="I1834" s="178" t="s">
        <v>5632</v>
      </c>
      <c r="J1834" s="178" t="s">
        <v>238</v>
      </c>
      <c r="K1834" s="183"/>
      <c r="L1834" s="184" t="s">
        <v>688</v>
      </c>
      <c r="M1834" s="184" t="s">
        <v>239</v>
      </c>
      <c r="N1834" s="185" t="s">
        <v>7547</v>
      </c>
      <c r="T1834" s="178"/>
    </row>
    <row r="1835" spans="1:20" s="185" customFormat="1" x14ac:dyDescent="0.4">
      <c r="A1835" s="178" t="s">
        <v>2338</v>
      </c>
      <c r="B1835" s="178"/>
      <c r="C1835" s="186">
        <v>37071742025</v>
      </c>
      <c r="D1835" s="179">
        <v>45950</v>
      </c>
      <c r="E1835" s="180">
        <v>45966</v>
      </c>
      <c r="F1835" s="181">
        <v>1278.6400000000001</v>
      </c>
      <c r="G1835" s="182" t="s">
        <v>4242</v>
      </c>
      <c r="H1835" s="178" t="s">
        <v>4262</v>
      </c>
      <c r="I1835" s="178" t="s">
        <v>5633</v>
      </c>
      <c r="J1835" s="178" t="s">
        <v>394</v>
      </c>
      <c r="K1835" s="183"/>
      <c r="L1835" s="184" t="s">
        <v>688</v>
      </c>
      <c r="M1835" s="184" t="s">
        <v>395</v>
      </c>
      <c r="N1835" s="185" t="s">
        <v>7548</v>
      </c>
      <c r="T1835" s="178"/>
    </row>
    <row r="1836" spans="1:20" s="185" customFormat="1" x14ac:dyDescent="0.4">
      <c r="A1836" s="178" t="s">
        <v>2338</v>
      </c>
      <c r="B1836" s="178"/>
      <c r="C1836" s="186">
        <v>37071742025</v>
      </c>
      <c r="D1836" s="179">
        <v>45950</v>
      </c>
      <c r="E1836" s="180">
        <v>45966</v>
      </c>
      <c r="F1836" s="181">
        <v>1278.6400000000001</v>
      </c>
      <c r="G1836" s="182" t="s">
        <v>4242</v>
      </c>
      <c r="H1836" s="178" t="s">
        <v>4262</v>
      </c>
      <c r="I1836" s="178" t="s">
        <v>5634</v>
      </c>
      <c r="J1836" s="178" t="s">
        <v>12</v>
      </c>
      <c r="K1836" s="183"/>
      <c r="L1836" s="184" t="s">
        <v>688</v>
      </c>
      <c r="M1836" s="184" t="s">
        <v>13</v>
      </c>
      <c r="N1836" s="185" t="s">
        <v>7549</v>
      </c>
      <c r="T1836" s="178"/>
    </row>
    <row r="1837" spans="1:20" s="185" customFormat="1" x14ac:dyDescent="0.4">
      <c r="A1837" s="178" t="s">
        <v>2338</v>
      </c>
      <c r="B1837" s="178"/>
      <c r="C1837" s="186">
        <v>37071742025</v>
      </c>
      <c r="D1837" s="179">
        <v>45950</v>
      </c>
      <c r="E1837" s="180">
        <v>45966</v>
      </c>
      <c r="F1837" s="181">
        <v>523.08000000000004</v>
      </c>
      <c r="G1837" s="182" t="s">
        <v>4242</v>
      </c>
      <c r="H1837" s="178" t="s">
        <v>4262</v>
      </c>
      <c r="I1837" s="178" t="s">
        <v>5635</v>
      </c>
      <c r="J1837" s="178" t="s">
        <v>324</v>
      </c>
      <c r="K1837" s="183"/>
      <c r="L1837" s="184" t="s">
        <v>688</v>
      </c>
      <c r="M1837" s="184" t="s">
        <v>325</v>
      </c>
      <c r="N1837" s="185" t="s">
        <v>7550</v>
      </c>
      <c r="T1837" s="178"/>
    </row>
    <row r="1838" spans="1:20" s="185" customFormat="1" x14ac:dyDescent="0.4">
      <c r="A1838" s="178" t="s">
        <v>2338</v>
      </c>
      <c r="B1838" s="178"/>
      <c r="C1838" s="186">
        <v>37071742025</v>
      </c>
      <c r="D1838" s="179">
        <v>45950</v>
      </c>
      <c r="E1838" s="180">
        <v>45966</v>
      </c>
      <c r="F1838" s="181">
        <v>1899.48</v>
      </c>
      <c r="G1838" s="182" t="s">
        <v>4242</v>
      </c>
      <c r="H1838" s="178" t="s">
        <v>4262</v>
      </c>
      <c r="I1838" s="178" t="s">
        <v>5636</v>
      </c>
      <c r="J1838" s="178" t="s">
        <v>48</v>
      </c>
      <c r="K1838" s="183"/>
      <c r="L1838" s="184" t="s">
        <v>688</v>
      </c>
      <c r="M1838" s="184" t="s">
        <v>49</v>
      </c>
      <c r="N1838" s="185" t="s">
        <v>7551</v>
      </c>
      <c r="T1838" s="178"/>
    </row>
    <row r="1839" spans="1:20" s="185" customFormat="1" x14ac:dyDescent="0.4">
      <c r="A1839" s="178" t="s">
        <v>2338</v>
      </c>
      <c r="B1839" s="178"/>
      <c r="C1839" s="186">
        <v>37071742025</v>
      </c>
      <c r="D1839" s="179">
        <v>45950</v>
      </c>
      <c r="E1839" s="180">
        <v>45966</v>
      </c>
      <c r="F1839" s="181">
        <v>1278.6400000000001</v>
      </c>
      <c r="G1839" s="182" t="s">
        <v>4242</v>
      </c>
      <c r="H1839" s="178" t="s">
        <v>4262</v>
      </c>
      <c r="I1839" s="178" t="s">
        <v>5637</v>
      </c>
      <c r="J1839" s="178" t="s">
        <v>146</v>
      </c>
      <c r="K1839" s="183"/>
      <c r="L1839" s="184" t="s">
        <v>688</v>
      </c>
      <c r="M1839" s="184" t="s">
        <v>147</v>
      </c>
      <c r="N1839" s="185" t="s">
        <v>7552</v>
      </c>
      <c r="T1839" s="178"/>
    </row>
    <row r="1840" spans="1:20" s="185" customFormat="1" x14ac:dyDescent="0.4">
      <c r="A1840" s="178" t="s">
        <v>2338</v>
      </c>
      <c r="B1840" s="178"/>
      <c r="C1840" s="186">
        <v>37071742025</v>
      </c>
      <c r="D1840" s="179">
        <v>45950</v>
      </c>
      <c r="E1840" s="180">
        <v>45966</v>
      </c>
      <c r="F1840" s="181">
        <v>2292.9</v>
      </c>
      <c r="G1840" s="182" t="s">
        <v>4242</v>
      </c>
      <c r="H1840" s="178" t="s">
        <v>4262</v>
      </c>
      <c r="I1840" s="178" t="s">
        <v>5638</v>
      </c>
      <c r="J1840" s="178" t="s">
        <v>2205</v>
      </c>
      <c r="K1840" s="183"/>
      <c r="L1840" s="184" t="s">
        <v>688</v>
      </c>
      <c r="M1840" s="184" t="s">
        <v>1969</v>
      </c>
      <c r="N1840" s="185" t="s">
        <v>7553</v>
      </c>
      <c r="T1840" s="178"/>
    </row>
    <row r="1841" spans="1:20" s="185" customFormat="1" x14ac:dyDescent="0.4">
      <c r="A1841" s="178" t="s">
        <v>2338</v>
      </c>
      <c r="B1841" s="178"/>
      <c r="C1841" s="186">
        <v>37071742025</v>
      </c>
      <c r="D1841" s="179">
        <v>45950</v>
      </c>
      <c r="E1841" s="180">
        <v>45966</v>
      </c>
      <c r="F1841" s="181">
        <v>1278.6400000000001</v>
      </c>
      <c r="G1841" s="182" t="s">
        <v>4242</v>
      </c>
      <c r="H1841" s="178" t="s">
        <v>4262</v>
      </c>
      <c r="I1841" s="178" t="s">
        <v>5639</v>
      </c>
      <c r="J1841" s="178" t="s">
        <v>340</v>
      </c>
      <c r="K1841" s="183"/>
      <c r="L1841" s="184" t="s">
        <v>688</v>
      </c>
      <c r="M1841" s="184" t="s">
        <v>341</v>
      </c>
      <c r="N1841" s="185" t="s">
        <v>7554</v>
      </c>
      <c r="T1841" s="178"/>
    </row>
    <row r="1842" spans="1:20" s="185" customFormat="1" x14ac:dyDescent="0.4">
      <c r="A1842" s="178" t="s">
        <v>2338</v>
      </c>
      <c r="B1842" s="178"/>
      <c r="C1842" s="186">
        <v>37071742025</v>
      </c>
      <c r="D1842" s="179">
        <v>45950</v>
      </c>
      <c r="E1842" s="180">
        <v>45966</v>
      </c>
      <c r="F1842" s="181">
        <v>1278.6400000000001</v>
      </c>
      <c r="G1842" s="182" t="s">
        <v>4242</v>
      </c>
      <c r="H1842" s="178" t="s">
        <v>4262</v>
      </c>
      <c r="I1842" s="178" t="s">
        <v>5640</v>
      </c>
      <c r="J1842" s="178" t="s">
        <v>8</v>
      </c>
      <c r="K1842" s="183"/>
      <c r="L1842" s="184" t="s">
        <v>688</v>
      </c>
      <c r="M1842" s="184" t="s">
        <v>9</v>
      </c>
      <c r="N1842" s="185" t="s">
        <v>7555</v>
      </c>
      <c r="T1842" s="178"/>
    </row>
    <row r="1843" spans="1:20" s="185" customFormat="1" x14ac:dyDescent="0.4">
      <c r="A1843" s="178" t="s">
        <v>2338</v>
      </c>
      <c r="B1843" s="178"/>
      <c r="C1843" s="186">
        <v>37071742025</v>
      </c>
      <c r="D1843" s="179">
        <v>45950</v>
      </c>
      <c r="E1843" s="180">
        <v>45966</v>
      </c>
      <c r="F1843" s="181">
        <v>1278.6400000000001</v>
      </c>
      <c r="G1843" s="182" t="s">
        <v>4242</v>
      </c>
      <c r="H1843" s="178" t="s">
        <v>4262</v>
      </c>
      <c r="I1843" s="178" t="s">
        <v>5641</v>
      </c>
      <c r="J1843" s="178" t="s">
        <v>354</v>
      </c>
      <c r="K1843" s="183"/>
      <c r="L1843" s="184" t="s">
        <v>688</v>
      </c>
      <c r="M1843" s="184" t="s">
        <v>355</v>
      </c>
      <c r="N1843" s="185" t="s">
        <v>7556</v>
      </c>
      <c r="T1843" s="178"/>
    </row>
    <row r="1844" spans="1:20" s="185" customFormat="1" x14ac:dyDescent="0.4">
      <c r="A1844" s="178" t="s">
        <v>2338</v>
      </c>
      <c r="B1844" s="178"/>
      <c r="C1844" s="186">
        <v>37071742025</v>
      </c>
      <c r="D1844" s="179">
        <v>45950</v>
      </c>
      <c r="E1844" s="180">
        <v>45966</v>
      </c>
      <c r="F1844" s="181">
        <v>1278.6400000000001</v>
      </c>
      <c r="G1844" s="182" t="s">
        <v>4242</v>
      </c>
      <c r="H1844" s="178" t="s">
        <v>4262</v>
      </c>
      <c r="I1844" s="178" t="s">
        <v>5642</v>
      </c>
      <c r="J1844" s="178" t="s">
        <v>366</v>
      </c>
      <c r="K1844" s="183"/>
      <c r="L1844" s="184" t="s">
        <v>688</v>
      </c>
      <c r="M1844" s="184" t="s">
        <v>367</v>
      </c>
      <c r="N1844" s="185" t="s">
        <v>7557</v>
      </c>
      <c r="T1844" s="178"/>
    </row>
    <row r="1845" spans="1:20" s="185" customFormat="1" x14ac:dyDescent="0.4">
      <c r="A1845" s="178" t="s">
        <v>2338</v>
      </c>
      <c r="B1845" s="178"/>
      <c r="C1845" s="186">
        <v>37071742025</v>
      </c>
      <c r="D1845" s="179">
        <v>45950</v>
      </c>
      <c r="E1845" s="180">
        <v>45966</v>
      </c>
      <c r="F1845" s="181">
        <v>1278.6400000000001</v>
      </c>
      <c r="G1845" s="182" t="s">
        <v>4242</v>
      </c>
      <c r="H1845" s="178" t="s">
        <v>4262</v>
      </c>
      <c r="I1845" s="178" t="s">
        <v>5643</v>
      </c>
      <c r="J1845" s="178" t="s">
        <v>364</v>
      </c>
      <c r="K1845" s="183"/>
      <c r="L1845" s="184" t="s">
        <v>688</v>
      </c>
      <c r="M1845" s="184" t="s">
        <v>365</v>
      </c>
      <c r="N1845" s="185" t="s">
        <v>7558</v>
      </c>
      <c r="T1845" s="178"/>
    </row>
    <row r="1846" spans="1:20" s="185" customFormat="1" x14ac:dyDescent="0.4">
      <c r="A1846" s="178" t="s">
        <v>2338</v>
      </c>
      <c r="B1846" s="178"/>
      <c r="C1846" s="186">
        <v>37071742025</v>
      </c>
      <c r="D1846" s="179">
        <v>45950</v>
      </c>
      <c r="E1846" s="180">
        <v>45966</v>
      </c>
      <c r="F1846" s="181">
        <v>1278.6400000000001</v>
      </c>
      <c r="G1846" s="182" t="s">
        <v>4242</v>
      </c>
      <c r="H1846" s="178" t="s">
        <v>4262</v>
      </c>
      <c r="I1846" s="178" t="s">
        <v>5644</v>
      </c>
      <c r="J1846" s="178" t="s">
        <v>102</v>
      </c>
      <c r="K1846" s="183"/>
      <c r="L1846" s="184" t="s">
        <v>688</v>
      </c>
      <c r="M1846" s="184" t="s">
        <v>103</v>
      </c>
      <c r="N1846" s="185" t="s">
        <v>7559</v>
      </c>
      <c r="T1846" s="178"/>
    </row>
    <row r="1847" spans="1:20" s="185" customFormat="1" x14ac:dyDescent="0.4">
      <c r="A1847" s="178" t="s">
        <v>2338</v>
      </c>
      <c r="B1847" s="178"/>
      <c r="C1847" s="186">
        <v>37071742025</v>
      </c>
      <c r="D1847" s="179">
        <v>45950</v>
      </c>
      <c r="E1847" s="180">
        <v>45966</v>
      </c>
      <c r="F1847" s="181">
        <v>1278.6400000000001</v>
      </c>
      <c r="G1847" s="182" t="s">
        <v>4242</v>
      </c>
      <c r="H1847" s="178" t="s">
        <v>4262</v>
      </c>
      <c r="I1847" s="178" t="s">
        <v>5645</v>
      </c>
      <c r="J1847" s="178" t="s">
        <v>362</v>
      </c>
      <c r="K1847" s="183"/>
      <c r="L1847" s="184" t="s">
        <v>688</v>
      </c>
      <c r="M1847" s="184" t="s">
        <v>363</v>
      </c>
      <c r="N1847" s="185" t="s">
        <v>7560</v>
      </c>
      <c r="T1847" s="178"/>
    </row>
    <row r="1848" spans="1:20" s="185" customFormat="1" x14ac:dyDescent="0.4">
      <c r="A1848" s="178" t="s">
        <v>2338</v>
      </c>
      <c r="B1848" s="178"/>
      <c r="C1848" s="186">
        <v>37071742025</v>
      </c>
      <c r="D1848" s="179">
        <v>45950</v>
      </c>
      <c r="E1848" s="180">
        <v>45966</v>
      </c>
      <c r="F1848" s="181">
        <v>2201.7600000000002</v>
      </c>
      <c r="G1848" s="182" t="s">
        <v>4242</v>
      </c>
      <c r="H1848" s="178" t="s">
        <v>4262</v>
      </c>
      <c r="I1848" s="178" t="s">
        <v>5646</v>
      </c>
      <c r="J1848" s="178" t="s">
        <v>188</v>
      </c>
      <c r="K1848" s="183"/>
      <c r="L1848" s="184" t="s">
        <v>688</v>
      </c>
      <c r="M1848" s="184" t="s">
        <v>189</v>
      </c>
      <c r="N1848" s="185" t="s">
        <v>7561</v>
      </c>
      <c r="T1848" s="178"/>
    </row>
    <row r="1849" spans="1:20" s="185" customFormat="1" x14ac:dyDescent="0.4">
      <c r="A1849" s="178" t="s">
        <v>2338</v>
      </c>
      <c r="B1849" s="178"/>
      <c r="C1849" s="186">
        <v>37071742025</v>
      </c>
      <c r="D1849" s="179">
        <v>45950</v>
      </c>
      <c r="E1849" s="180">
        <v>45966</v>
      </c>
      <c r="F1849" s="181">
        <v>2201.7600000000002</v>
      </c>
      <c r="G1849" s="182" t="s">
        <v>4242</v>
      </c>
      <c r="H1849" s="178" t="s">
        <v>4262</v>
      </c>
      <c r="I1849" s="178" t="s">
        <v>5647</v>
      </c>
      <c r="J1849" s="178" t="s">
        <v>326</v>
      </c>
      <c r="K1849" s="183"/>
      <c r="L1849" s="184" t="s">
        <v>688</v>
      </c>
      <c r="M1849" s="184" t="s">
        <v>327</v>
      </c>
      <c r="N1849" s="185" t="s">
        <v>7562</v>
      </c>
      <c r="T1849" s="178"/>
    </row>
    <row r="1850" spans="1:20" s="185" customFormat="1" x14ac:dyDescent="0.4">
      <c r="A1850" s="178" t="s">
        <v>2338</v>
      </c>
      <c r="B1850" s="178"/>
      <c r="C1850" s="186">
        <v>37071742025</v>
      </c>
      <c r="D1850" s="179">
        <v>45950</v>
      </c>
      <c r="E1850" s="180">
        <v>45966</v>
      </c>
      <c r="F1850" s="181">
        <v>1278.6400000000001</v>
      </c>
      <c r="G1850" s="182" t="s">
        <v>4242</v>
      </c>
      <c r="H1850" s="178" t="s">
        <v>4262</v>
      </c>
      <c r="I1850" s="178" t="s">
        <v>5648</v>
      </c>
      <c r="J1850" s="178" t="s">
        <v>226</v>
      </c>
      <c r="K1850" s="183"/>
      <c r="L1850" s="184" t="s">
        <v>688</v>
      </c>
      <c r="M1850" s="184" t="s">
        <v>227</v>
      </c>
      <c r="N1850" s="185" t="s">
        <v>7563</v>
      </c>
      <c r="T1850" s="178"/>
    </row>
    <row r="1851" spans="1:20" s="185" customFormat="1" x14ac:dyDescent="0.4">
      <c r="A1851" s="178" t="s">
        <v>2338</v>
      </c>
      <c r="B1851" s="178"/>
      <c r="C1851" s="186">
        <v>37071742025</v>
      </c>
      <c r="D1851" s="179">
        <v>45950</v>
      </c>
      <c r="E1851" s="180">
        <v>45966</v>
      </c>
      <c r="F1851" s="181">
        <v>1278.6400000000001</v>
      </c>
      <c r="G1851" s="182" t="s">
        <v>4242</v>
      </c>
      <c r="H1851" s="178" t="s">
        <v>4262</v>
      </c>
      <c r="I1851" s="178" t="s">
        <v>5649</v>
      </c>
      <c r="J1851" s="178" t="s">
        <v>72</v>
      </c>
      <c r="K1851" s="183"/>
      <c r="L1851" s="184" t="s">
        <v>688</v>
      </c>
      <c r="M1851" s="184" t="s">
        <v>73</v>
      </c>
      <c r="N1851" s="185" t="s">
        <v>7564</v>
      </c>
      <c r="T1851" s="178"/>
    </row>
    <row r="1852" spans="1:20" s="185" customFormat="1" x14ac:dyDescent="0.4">
      <c r="A1852" s="178" t="s">
        <v>2338</v>
      </c>
      <c r="B1852" s="178"/>
      <c r="C1852" s="186">
        <v>37071742025</v>
      </c>
      <c r="D1852" s="179">
        <v>45950</v>
      </c>
      <c r="E1852" s="180">
        <v>45966</v>
      </c>
      <c r="F1852" s="181">
        <v>261.54000000000002</v>
      </c>
      <c r="G1852" s="182" t="s">
        <v>4242</v>
      </c>
      <c r="H1852" s="178" t="s">
        <v>4262</v>
      </c>
      <c r="I1852" s="178" t="s">
        <v>5650</v>
      </c>
      <c r="J1852" s="178" t="s">
        <v>376</v>
      </c>
      <c r="K1852" s="183"/>
      <c r="L1852" s="184" t="s">
        <v>688</v>
      </c>
      <c r="M1852" s="184" t="s">
        <v>377</v>
      </c>
      <c r="N1852" s="185" t="s">
        <v>7565</v>
      </c>
      <c r="T1852" s="178"/>
    </row>
    <row r="1853" spans="1:20" s="185" customFormat="1" x14ac:dyDescent="0.4">
      <c r="A1853" s="178" t="s">
        <v>2338</v>
      </c>
      <c r="B1853" s="178"/>
      <c r="C1853" s="186">
        <v>37071742025</v>
      </c>
      <c r="D1853" s="179">
        <v>45950</v>
      </c>
      <c r="E1853" s="180">
        <v>45966</v>
      </c>
      <c r="F1853" s="181">
        <v>1278.6400000000001</v>
      </c>
      <c r="G1853" s="182" t="s">
        <v>4242</v>
      </c>
      <c r="H1853" s="178" t="s">
        <v>4262</v>
      </c>
      <c r="I1853" s="178" t="s">
        <v>5651</v>
      </c>
      <c r="J1853" s="178" t="s">
        <v>228</v>
      </c>
      <c r="K1853" s="183"/>
      <c r="L1853" s="184" t="s">
        <v>688</v>
      </c>
      <c r="M1853" s="184" t="s">
        <v>229</v>
      </c>
      <c r="N1853" s="185" t="s">
        <v>7566</v>
      </c>
      <c r="T1853" s="178"/>
    </row>
    <row r="1854" spans="1:20" s="185" customFormat="1" x14ac:dyDescent="0.4">
      <c r="A1854" s="178" t="s">
        <v>2338</v>
      </c>
      <c r="B1854" s="178"/>
      <c r="C1854" s="186">
        <v>37071742025</v>
      </c>
      <c r="D1854" s="179">
        <v>45950</v>
      </c>
      <c r="E1854" s="180">
        <v>45966</v>
      </c>
      <c r="F1854" s="181">
        <v>1278.6400000000001</v>
      </c>
      <c r="G1854" s="182" t="s">
        <v>4242</v>
      </c>
      <c r="H1854" s="178" t="s">
        <v>4262</v>
      </c>
      <c r="I1854" s="178" t="s">
        <v>5652</v>
      </c>
      <c r="J1854" s="178" t="s">
        <v>378</v>
      </c>
      <c r="K1854" s="183"/>
      <c r="L1854" s="184" t="s">
        <v>688</v>
      </c>
      <c r="M1854" s="184" t="s">
        <v>379</v>
      </c>
      <c r="N1854" s="185" t="s">
        <v>7567</v>
      </c>
      <c r="T1854" s="178"/>
    </row>
    <row r="1855" spans="1:20" s="185" customFormat="1" x14ac:dyDescent="0.4">
      <c r="A1855" s="178" t="s">
        <v>2338</v>
      </c>
      <c r="B1855" s="178"/>
      <c r="C1855" s="186">
        <v>37071742025</v>
      </c>
      <c r="D1855" s="179">
        <v>45950</v>
      </c>
      <c r="E1855" s="180">
        <v>45966</v>
      </c>
      <c r="F1855" s="181">
        <v>1278.6400000000001</v>
      </c>
      <c r="G1855" s="182" t="s">
        <v>4242</v>
      </c>
      <c r="H1855" s="178" t="s">
        <v>4262</v>
      </c>
      <c r="I1855" s="178" t="s">
        <v>5653</v>
      </c>
      <c r="J1855" s="178" t="s">
        <v>286</v>
      </c>
      <c r="K1855" s="183"/>
      <c r="L1855" s="184" t="s">
        <v>688</v>
      </c>
      <c r="M1855" s="184" t="s">
        <v>287</v>
      </c>
      <c r="N1855" s="185" t="s">
        <v>7568</v>
      </c>
      <c r="T1855" s="178"/>
    </row>
    <row r="1856" spans="1:20" s="185" customFormat="1" x14ac:dyDescent="0.4">
      <c r="A1856" s="178" t="s">
        <v>2338</v>
      </c>
      <c r="B1856" s="178"/>
      <c r="C1856" s="186">
        <v>37071742025</v>
      </c>
      <c r="D1856" s="179">
        <v>45950</v>
      </c>
      <c r="E1856" s="180">
        <v>45966</v>
      </c>
      <c r="F1856" s="181">
        <v>1278.6400000000001</v>
      </c>
      <c r="G1856" s="182" t="s">
        <v>4242</v>
      </c>
      <c r="H1856" s="178" t="s">
        <v>4262</v>
      </c>
      <c r="I1856" s="178" t="s">
        <v>5654</v>
      </c>
      <c r="J1856" s="178" t="s">
        <v>230</v>
      </c>
      <c r="K1856" s="183"/>
      <c r="L1856" s="184" t="s">
        <v>688</v>
      </c>
      <c r="M1856" s="184" t="s">
        <v>231</v>
      </c>
      <c r="N1856" s="185" t="s">
        <v>7569</v>
      </c>
      <c r="T1856" s="178"/>
    </row>
    <row r="1857" spans="1:20" s="185" customFormat="1" x14ac:dyDescent="0.4">
      <c r="A1857" s="178" t="s">
        <v>2339</v>
      </c>
      <c r="B1857" s="178"/>
      <c r="C1857" s="186">
        <v>10614</v>
      </c>
      <c r="D1857" s="179">
        <v>45924</v>
      </c>
      <c r="E1857" s="180">
        <v>45966</v>
      </c>
      <c r="F1857" s="181">
        <v>289716.84000000003</v>
      </c>
      <c r="G1857" s="182" t="s">
        <v>4235</v>
      </c>
      <c r="H1857" s="178" t="s">
        <v>4254</v>
      </c>
      <c r="I1857" s="178" t="s">
        <v>5655</v>
      </c>
      <c r="J1857" s="178" t="s">
        <v>166</v>
      </c>
      <c r="K1857" s="183"/>
      <c r="L1857" s="184" t="s">
        <v>688</v>
      </c>
      <c r="M1857" s="184" t="s">
        <v>167</v>
      </c>
      <c r="N1857" s="185" t="s">
        <v>7570</v>
      </c>
      <c r="T1857" s="178"/>
    </row>
    <row r="1858" spans="1:20" s="185" customFormat="1" x14ac:dyDescent="0.4">
      <c r="A1858" s="178" t="s">
        <v>2339</v>
      </c>
      <c r="B1858" s="178"/>
      <c r="C1858" s="186">
        <v>10615</v>
      </c>
      <c r="D1858" s="179">
        <v>45924</v>
      </c>
      <c r="E1858" s="180">
        <v>45966</v>
      </c>
      <c r="F1858" s="181">
        <v>173313.61</v>
      </c>
      <c r="G1858" s="182" t="s">
        <v>4235</v>
      </c>
      <c r="H1858" s="178" t="s">
        <v>4254</v>
      </c>
      <c r="I1858" s="178" t="s">
        <v>5656</v>
      </c>
      <c r="J1858" s="178" t="s">
        <v>168</v>
      </c>
      <c r="K1858" s="183"/>
      <c r="L1858" s="184" t="s">
        <v>688</v>
      </c>
      <c r="M1858" s="184" t="s">
        <v>169</v>
      </c>
      <c r="N1858" s="185" t="s">
        <v>7571</v>
      </c>
      <c r="T1858" s="178"/>
    </row>
    <row r="1859" spans="1:20" s="185" customFormat="1" x14ac:dyDescent="0.4">
      <c r="A1859" s="178" t="s">
        <v>2339</v>
      </c>
      <c r="B1859" s="178"/>
      <c r="C1859" s="186">
        <v>10616</v>
      </c>
      <c r="D1859" s="179">
        <v>45924</v>
      </c>
      <c r="E1859" s="180">
        <v>45966</v>
      </c>
      <c r="F1859" s="181">
        <v>55960.97</v>
      </c>
      <c r="G1859" s="182" t="s">
        <v>4235</v>
      </c>
      <c r="H1859" s="178" t="s">
        <v>4254</v>
      </c>
      <c r="I1859" s="178" t="s">
        <v>5657</v>
      </c>
      <c r="J1859" s="178" t="s">
        <v>20</v>
      </c>
      <c r="K1859" s="183"/>
      <c r="L1859" s="184" t="s">
        <v>688</v>
      </c>
      <c r="M1859" s="184" t="s">
        <v>21</v>
      </c>
      <c r="N1859" s="185" t="s">
        <v>7572</v>
      </c>
      <c r="T1859" s="178"/>
    </row>
    <row r="1860" spans="1:20" s="185" customFormat="1" x14ac:dyDescent="0.4">
      <c r="A1860" s="178" t="s">
        <v>2339</v>
      </c>
      <c r="B1860" s="178"/>
      <c r="C1860" s="186">
        <v>10617</v>
      </c>
      <c r="D1860" s="179">
        <v>45924</v>
      </c>
      <c r="E1860" s="180">
        <v>45966</v>
      </c>
      <c r="F1860" s="181">
        <v>191208.6</v>
      </c>
      <c r="G1860" s="182" t="s">
        <v>4235</v>
      </c>
      <c r="H1860" s="178" t="s">
        <v>4254</v>
      </c>
      <c r="I1860" s="178" t="s">
        <v>5658</v>
      </c>
      <c r="J1860" s="178" t="s">
        <v>170</v>
      </c>
      <c r="K1860" s="183"/>
      <c r="L1860" s="184" t="s">
        <v>688</v>
      </c>
      <c r="M1860" s="184" t="s">
        <v>171</v>
      </c>
      <c r="N1860" s="185" t="s">
        <v>7573</v>
      </c>
      <c r="T1860" s="178"/>
    </row>
    <row r="1861" spans="1:20" s="185" customFormat="1" x14ac:dyDescent="0.4">
      <c r="A1861" s="178" t="s">
        <v>2339</v>
      </c>
      <c r="B1861" s="178"/>
      <c r="C1861" s="186">
        <v>10618</v>
      </c>
      <c r="D1861" s="179">
        <v>45924</v>
      </c>
      <c r="E1861" s="180">
        <v>45966</v>
      </c>
      <c r="F1861" s="181">
        <v>47290.5</v>
      </c>
      <c r="G1861" s="182" t="s">
        <v>4235</v>
      </c>
      <c r="H1861" s="178" t="s">
        <v>4254</v>
      </c>
      <c r="I1861" s="178" t="s">
        <v>5659</v>
      </c>
      <c r="J1861" s="178" t="s">
        <v>501</v>
      </c>
      <c r="K1861" s="183"/>
      <c r="L1861" s="184" t="s">
        <v>688</v>
      </c>
      <c r="M1861" s="184" t="s">
        <v>502</v>
      </c>
      <c r="N1861" s="185" t="s">
        <v>7574</v>
      </c>
      <c r="T1861" s="178"/>
    </row>
    <row r="1862" spans="1:20" s="185" customFormat="1" x14ac:dyDescent="0.4">
      <c r="A1862" s="178" t="s">
        <v>2339</v>
      </c>
      <c r="B1862" s="178"/>
      <c r="C1862" s="186">
        <v>10619</v>
      </c>
      <c r="D1862" s="179">
        <v>45924</v>
      </c>
      <c r="E1862" s="180">
        <v>45966</v>
      </c>
      <c r="F1862" s="181">
        <v>37271.18</v>
      </c>
      <c r="G1862" s="182" t="s">
        <v>4235</v>
      </c>
      <c r="H1862" s="178" t="s">
        <v>4254</v>
      </c>
      <c r="I1862" s="178" t="s">
        <v>5660</v>
      </c>
      <c r="J1862" s="178" t="s">
        <v>22</v>
      </c>
      <c r="K1862" s="183"/>
      <c r="L1862" s="184" t="s">
        <v>688</v>
      </c>
      <c r="M1862" s="184" t="s">
        <v>23</v>
      </c>
      <c r="N1862" s="185" t="s">
        <v>7575</v>
      </c>
      <c r="T1862" s="178"/>
    </row>
    <row r="1863" spans="1:20" s="185" customFormat="1" x14ac:dyDescent="0.4">
      <c r="A1863" s="178" t="s">
        <v>2339</v>
      </c>
      <c r="B1863" s="178"/>
      <c r="C1863" s="186">
        <v>10620</v>
      </c>
      <c r="D1863" s="179">
        <v>45924</v>
      </c>
      <c r="E1863" s="180">
        <v>45966</v>
      </c>
      <c r="F1863" s="181">
        <v>260082</v>
      </c>
      <c r="G1863" s="182" t="s">
        <v>4235</v>
      </c>
      <c r="H1863" s="178" t="s">
        <v>4254</v>
      </c>
      <c r="I1863" s="178" t="s">
        <v>5661</v>
      </c>
      <c r="J1863" s="178" t="s">
        <v>28</v>
      </c>
      <c r="K1863" s="183"/>
      <c r="L1863" s="184" t="s">
        <v>688</v>
      </c>
      <c r="M1863" s="184" t="s">
        <v>29</v>
      </c>
      <c r="N1863" s="185" t="s">
        <v>7576</v>
      </c>
      <c r="T1863" s="178"/>
    </row>
    <row r="1864" spans="1:20" s="185" customFormat="1" x14ac:dyDescent="0.4">
      <c r="A1864" s="178" t="s">
        <v>2339</v>
      </c>
      <c r="B1864" s="178"/>
      <c r="C1864" s="186">
        <v>10621</v>
      </c>
      <c r="D1864" s="179">
        <v>45924</v>
      </c>
      <c r="E1864" s="180">
        <v>45966</v>
      </c>
      <c r="F1864" s="181">
        <v>442756.19</v>
      </c>
      <c r="G1864" s="182" t="s">
        <v>4235</v>
      </c>
      <c r="H1864" s="178" t="s">
        <v>4254</v>
      </c>
      <c r="I1864" s="178" t="s">
        <v>5662</v>
      </c>
      <c r="J1864" s="178" t="s">
        <v>162</v>
      </c>
      <c r="K1864" s="183"/>
      <c r="L1864" s="184" t="s">
        <v>688</v>
      </c>
      <c r="M1864" s="184" t="s">
        <v>163</v>
      </c>
      <c r="N1864" s="185" t="s">
        <v>7577</v>
      </c>
      <c r="T1864" s="178"/>
    </row>
    <row r="1865" spans="1:20" s="185" customFormat="1" x14ac:dyDescent="0.4">
      <c r="A1865" s="178" t="s">
        <v>2339</v>
      </c>
      <c r="B1865" s="178"/>
      <c r="C1865" s="186">
        <v>10622</v>
      </c>
      <c r="D1865" s="179">
        <v>45924</v>
      </c>
      <c r="E1865" s="180">
        <v>45966</v>
      </c>
      <c r="F1865" s="181">
        <v>654462.11</v>
      </c>
      <c r="G1865" s="182" t="s">
        <v>4235</v>
      </c>
      <c r="H1865" s="178" t="s">
        <v>4254</v>
      </c>
      <c r="I1865" s="178" t="s">
        <v>5663</v>
      </c>
      <c r="J1865" s="178" t="s">
        <v>2205</v>
      </c>
      <c r="K1865" s="183"/>
      <c r="L1865" s="184" t="s">
        <v>688</v>
      </c>
      <c r="M1865" s="184" t="s">
        <v>1969</v>
      </c>
      <c r="N1865" s="185" t="s">
        <v>7578</v>
      </c>
      <c r="T1865" s="178"/>
    </row>
    <row r="1866" spans="1:20" s="185" customFormat="1" x14ac:dyDescent="0.4">
      <c r="A1866" s="178" t="s">
        <v>2339</v>
      </c>
      <c r="B1866" s="178"/>
      <c r="C1866" s="186">
        <v>10623</v>
      </c>
      <c r="D1866" s="179">
        <v>45924</v>
      </c>
      <c r="E1866" s="180">
        <v>45966</v>
      </c>
      <c r="F1866" s="181">
        <v>153568.35</v>
      </c>
      <c r="G1866" s="182" t="s">
        <v>4235</v>
      </c>
      <c r="H1866" s="178" t="s">
        <v>4254</v>
      </c>
      <c r="I1866" s="178" t="s">
        <v>5664</v>
      </c>
      <c r="J1866" s="178" t="s">
        <v>164</v>
      </c>
      <c r="K1866" s="183"/>
      <c r="L1866" s="184" t="s">
        <v>688</v>
      </c>
      <c r="M1866" s="184" t="s">
        <v>165</v>
      </c>
      <c r="N1866" s="185" t="s">
        <v>7579</v>
      </c>
      <c r="T1866" s="178"/>
    </row>
    <row r="1867" spans="1:20" s="185" customFormat="1" x14ac:dyDescent="0.4">
      <c r="A1867" s="178" t="s">
        <v>2339</v>
      </c>
      <c r="B1867" s="178"/>
      <c r="C1867" s="186">
        <v>17932025</v>
      </c>
      <c r="D1867" s="179">
        <v>45922</v>
      </c>
      <c r="E1867" s="180">
        <v>45966</v>
      </c>
      <c r="F1867" s="181">
        <v>11492.42</v>
      </c>
      <c r="G1867" s="182" t="s">
        <v>4238</v>
      </c>
      <c r="H1867" s="178" t="s">
        <v>4258</v>
      </c>
      <c r="I1867" s="178" t="s">
        <v>5665</v>
      </c>
      <c r="J1867" s="178" t="s">
        <v>166</v>
      </c>
      <c r="K1867" s="183"/>
      <c r="L1867" s="184" t="s">
        <v>688</v>
      </c>
      <c r="M1867" s="184" t="s">
        <v>167</v>
      </c>
      <c r="N1867" s="185" t="s">
        <v>7580</v>
      </c>
      <c r="T1867" s="178"/>
    </row>
    <row r="1868" spans="1:20" s="185" customFormat="1" x14ac:dyDescent="0.4">
      <c r="A1868" s="178" t="s">
        <v>2339</v>
      </c>
      <c r="B1868" s="178"/>
      <c r="C1868" s="186">
        <v>17952025</v>
      </c>
      <c r="D1868" s="179">
        <v>45922</v>
      </c>
      <c r="E1868" s="180">
        <v>45966</v>
      </c>
      <c r="F1868" s="181">
        <v>1980.63</v>
      </c>
      <c r="G1868" s="182" t="s">
        <v>4239</v>
      </c>
      <c r="H1868" s="178" t="s">
        <v>4259</v>
      </c>
      <c r="I1868" s="178" t="s">
        <v>5666</v>
      </c>
      <c r="J1868" s="178" t="s">
        <v>28</v>
      </c>
      <c r="K1868" s="183"/>
      <c r="L1868" s="184" t="s">
        <v>688</v>
      </c>
      <c r="M1868" s="184" t="s">
        <v>29</v>
      </c>
      <c r="N1868" s="185" t="s">
        <v>7581</v>
      </c>
      <c r="T1868" s="178"/>
    </row>
    <row r="1869" spans="1:20" s="185" customFormat="1" x14ac:dyDescent="0.4">
      <c r="A1869" s="178" t="s">
        <v>2339</v>
      </c>
      <c r="B1869" s="178"/>
      <c r="C1869" s="186">
        <v>17962025</v>
      </c>
      <c r="D1869" s="179">
        <v>45922</v>
      </c>
      <c r="E1869" s="180">
        <v>45966</v>
      </c>
      <c r="F1869" s="181">
        <v>16409.36</v>
      </c>
      <c r="G1869" s="182" t="s">
        <v>4238</v>
      </c>
      <c r="H1869" s="178" t="s">
        <v>4258</v>
      </c>
      <c r="I1869" s="178" t="s">
        <v>5667</v>
      </c>
      <c r="J1869" s="178" t="s">
        <v>170</v>
      </c>
      <c r="K1869" s="183"/>
      <c r="L1869" s="184" t="s">
        <v>688</v>
      </c>
      <c r="M1869" s="184" t="s">
        <v>171</v>
      </c>
      <c r="T1869" s="178"/>
    </row>
    <row r="1870" spans="1:20" s="185" customFormat="1" x14ac:dyDescent="0.4">
      <c r="A1870" s="178" t="s">
        <v>2339</v>
      </c>
      <c r="B1870" s="178"/>
      <c r="C1870" s="186">
        <v>17972025</v>
      </c>
      <c r="D1870" s="179">
        <v>45922</v>
      </c>
      <c r="E1870" s="180">
        <v>45966</v>
      </c>
      <c r="F1870" s="181">
        <v>1277.08</v>
      </c>
      <c r="G1870" s="182" t="s">
        <v>4238</v>
      </c>
      <c r="H1870" s="178" t="s">
        <v>4258</v>
      </c>
      <c r="I1870" s="178" t="s">
        <v>5668</v>
      </c>
      <c r="J1870" s="178" t="s">
        <v>20</v>
      </c>
      <c r="K1870" s="183"/>
      <c r="L1870" s="184" t="s">
        <v>688</v>
      </c>
      <c r="M1870" s="184" t="s">
        <v>21</v>
      </c>
      <c r="N1870" s="185" t="s">
        <v>7582</v>
      </c>
      <c r="T1870" s="178"/>
    </row>
    <row r="1871" spans="1:20" s="185" customFormat="1" x14ac:dyDescent="0.4">
      <c r="A1871" s="178" t="s">
        <v>2339</v>
      </c>
      <c r="B1871" s="178"/>
      <c r="C1871" s="186">
        <v>17982025</v>
      </c>
      <c r="D1871" s="179">
        <v>45922</v>
      </c>
      <c r="E1871" s="180">
        <v>45966</v>
      </c>
      <c r="F1871" s="181">
        <v>4401.92</v>
      </c>
      <c r="G1871" s="182" t="s">
        <v>4238</v>
      </c>
      <c r="H1871" s="178" t="s">
        <v>4258</v>
      </c>
      <c r="I1871" s="178" t="s">
        <v>5669</v>
      </c>
      <c r="J1871" s="178" t="s">
        <v>164</v>
      </c>
      <c r="K1871" s="183"/>
      <c r="L1871" s="184" t="s">
        <v>688</v>
      </c>
      <c r="M1871" s="184" t="s">
        <v>165</v>
      </c>
      <c r="N1871" s="185" t="s">
        <v>7583</v>
      </c>
      <c r="T1871" s="178"/>
    </row>
    <row r="1872" spans="1:20" s="185" customFormat="1" x14ac:dyDescent="0.4">
      <c r="A1872" s="178" t="s">
        <v>2339</v>
      </c>
      <c r="B1872" s="178"/>
      <c r="C1872" s="186">
        <v>17992025</v>
      </c>
      <c r="D1872" s="179">
        <v>45922</v>
      </c>
      <c r="E1872" s="180">
        <v>45966</v>
      </c>
      <c r="F1872" s="181">
        <v>20115.400000000001</v>
      </c>
      <c r="G1872" s="182" t="s">
        <v>4239</v>
      </c>
      <c r="H1872" s="178" t="s">
        <v>4259</v>
      </c>
      <c r="I1872" s="178" t="s">
        <v>5670</v>
      </c>
      <c r="J1872" s="178" t="s">
        <v>162</v>
      </c>
      <c r="K1872" s="183"/>
      <c r="L1872" s="184" t="s">
        <v>688</v>
      </c>
      <c r="M1872" s="184" t="s">
        <v>163</v>
      </c>
      <c r="N1872" s="185" t="s">
        <v>7584</v>
      </c>
      <c r="T1872" s="178"/>
    </row>
    <row r="1873" spans="1:20" s="185" customFormat="1" x14ac:dyDescent="0.4">
      <c r="A1873" s="178" t="s">
        <v>2339</v>
      </c>
      <c r="B1873" s="178"/>
      <c r="C1873" s="186">
        <v>18002025</v>
      </c>
      <c r="D1873" s="179">
        <v>45922</v>
      </c>
      <c r="E1873" s="180">
        <v>45966</v>
      </c>
      <c r="F1873" s="181">
        <v>703.45</v>
      </c>
      <c r="G1873" s="182" t="s">
        <v>4239</v>
      </c>
      <c r="H1873" s="178" t="s">
        <v>4259</v>
      </c>
      <c r="I1873" s="178" t="s">
        <v>5671</v>
      </c>
      <c r="J1873" s="178" t="s">
        <v>22</v>
      </c>
      <c r="K1873" s="183"/>
      <c r="L1873" s="184" t="s">
        <v>688</v>
      </c>
      <c r="M1873" s="184" t="s">
        <v>23</v>
      </c>
      <c r="N1873" s="185" t="s">
        <v>7585</v>
      </c>
      <c r="T1873" s="178"/>
    </row>
    <row r="1874" spans="1:20" s="185" customFormat="1" x14ac:dyDescent="0.4">
      <c r="A1874" s="178" t="s">
        <v>2339</v>
      </c>
      <c r="B1874" s="178"/>
      <c r="C1874" s="186">
        <v>18012025</v>
      </c>
      <c r="D1874" s="179">
        <v>45922</v>
      </c>
      <c r="E1874" s="180">
        <v>45966</v>
      </c>
      <c r="F1874" s="181">
        <v>17310.95</v>
      </c>
      <c r="G1874" s="182" t="s">
        <v>4238</v>
      </c>
      <c r="H1874" s="178" t="s">
        <v>4258</v>
      </c>
      <c r="I1874" s="178" t="s">
        <v>5672</v>
      </c>
      <c r="J1874" s="178" t="s">
        <v>168</v>
      </c>
      <c r="K1874" s="183"/>
      <c r="L1874" s="184" t="s">
        <v>688</v>
      </c>
      <c r="M1874" s="184" t="s">
        <v>169</v>
      </c>
      <c r="N1874" s="185" t="s">
        <v>7586</v>
      </c>
      <c r="T1874" s="178"/>
    </row>
    <row r="1875" spans="1:20" s="185" customFormat="1" x14ac:dyDescent="0.4">
      <c r="A1875" s="178" t="s">
        <v>2339</v>
      </c>
      <c r="B1875" s="178"/>
      <c r="C1875" s="186">
        <v>18022025</v>
      </c>
      <c r="D1875" s="179">
        <v>45922</v>
      </c>
      <c r="E1875" s="180">
        <v>45966</v>
      </c>
      <c r="F1875" s="181">
        <v>62457.16</v>
      </c>
      <c r="G1875" s="182" t="s">
        <v>4238</v>
      </c>
      <c r="H1875" s="178" t="s">
        <v>4258</v>
      </c>
      <c r="I1875" s="178" t="s">
        <v>5673</v>
      </c>
      <c r="J1875" s="178" t="s">
        <v>162</v>
      </c>
      <c r="K1875" s="183"/>
      <c r="L1875" s="184" t="s">
        <v>688</v>
      </c>
      <c r="M1875" s="184" t="s">
        <v>163</v>
      </c>
      <c r="N1875" s="185" t="s">
        <v>7587</v>
      </c>
      <c r="T1875" s="178"/>
    </row>
    <row r="1876" spans="1:20" s="185" customFormat="1" x14ac:dyDescent="0.4">
      <c r="A1876" s="178" t="s">
        <v>2339</v>
      </c>
      <c r="B1876" s="178"/>
      <c r="C1876" s="186">
        <v>18032025</v>
      </c>
      <c r="D1876" s="179">
        <v>45922</v>
      </c>
      <c r="E1876" s="180">
        <v>45966</v>
      </c>
      <c r="F1876" s="181">
        <v>23163.33</v>
      </c>
      <c r="G1876" s="182" t="s">
        <v>4238</v>
      </c>
      <c r="H1876" s="178" t="s">
        <v>4258</v>
      </c>
      <c r="I1876" s="178" t="s">
        <v>5674</v>
      </c>
      <c r="J1876" s="178" t="s">
        <v>28</v>
      </c>
      <c r="K1876" s="183"/>
      <c r="L1876" s="184" t="s">
        <v>688</v>
      </c>
      <c r="M1876" s="184" t="s">
        <v>29</v>
      </c>
      <c r="N1876" s="185" t="s">
        <v>7588</v>
      </c>
      <c r="T1876" s="178"/>
    </row>
    <row r="1877" spans="1:20" s="185" customFormat="1" x14ac:dyDescent="0.4">
      <c r="A1877" s="178" t="s">
        <v>2339</v>
      </c>
      <c r="B1877" s="178"/>
      <c r="C1877" s="186">
        <v>18042025</v>
      </c>
      <c r="D1877" s="179">
        <v>45922</v>
      </c>
      <c r="E1877" s="180">
        <v>45966</v>
      </c>
      <c r="F1877" s="181">
        <v>2246.62</v>
      </c>
      <c r="G1877" s="182" t="s">
        <v>4239</v>
      </c>
      <c r="H1877" s="178" t="s">
        <v>4259</v>
      </c>
      <c r="I1877" s="178" t="s">
        <v>5675</v>
      </c>
      <c r="J1877" s="178" t="s">
        <v>164</v>
      </c>
      <c r="K1877" s="183"/>
      <c r="L1877" s="184" t="s">
        <v>688</v>
      </c>
      <c r="M1877" s="184" t="s">
        <v>165</v>
      </c>
      <c r="N1877" s="185" t="s">
        <v>7589</v>
      </c>
      <c r="T1877" s="178"/>
    </row>
    <row r="1878" spans="1:20" s="185" customFormat="1" x14ac:dyDescent="0.4">
      <c r="A1878" s="178" t="s">
        <v>2339</v>
      </c>
      <c r="B1878" s="178"/>
      <c r="C1878" s="186">
        <v>18122025</v>
      </c>
      <c r="D1878" s="179">
        <v>45932</v>
      </c>
      <c r="E1878" s="180">
        <v>45966</v>
      </c>
      <c r="F1878" s="181">
        <v>6155.5</v>
      </c>
      <c r="G1878" s="182" t="s">
        <v>4239</v>
      </c>
      <c r="H1878" s="178" t="s">
        <v>4259</v>
      </c>
      <c r="I1878" s="178" t="s">
        <v>5676</v>
      </c>
      <c r="J1878" s="178" t="s">
        <v>170</v>
      </c>
      <c r="K1878" s="183"/>
      <c r="L1878" s="184" t="s">
        <v>688</v>
      </c>
      <c r="M1878" s="184" t="s">
        <v>171</v>
      </c>
      <c r="N1878" s="185" t="s">
        <v>7590</v>
      </c>
      <c r="T1878" s="178"/>
    </row>
    <row r="1879" spans="1:20" s="185" customFormat="1" x14ac:dyDescent="0.4">
      <c r="A1879" s="178" t="s">
        <v>2339</v>
      </c>
      <c r="B1879" s="178"/>
      <c r="C1879" s="186" t="s">
        <v>2652</v>
      </c>
      <c r="D1879" s="179">
        <v>45922</v>
      </c>
      <c r="E1879" s="180">
        <v>45966</v>
      </c>
      <c r="F1879" s="181">
        <v>-75.260000000000005</v>
      </c>
      <c r="G1879" s="182" t="s">
        <v>4239</v>
      </c>
      <c r="H1879" s="178" t="s">
        <v>4259</v>
      </c>
      <c r="I1879" s="178" t="s">
        <v>5677</v>
      </c>
      <c r="J1879" s="178" t="s">
        <v>170</v>
      </c>
      <c r="K1879" s="183"/>
      <c r="L1879" s="184" t="s">
        <v>688</v>
      </c>
      <c r="M1879" s="184" t="s">
        <v>171</v>
      </c>
      <c r="N1879" s="185" t="s">
        <v>7591</v>
      </c>
      <c r="T1879" s="178"/>
    </row>
    <row r="1880" spans="1:20" s="185" customFormat="1" x14ac:dyDescent="0.4">
      <c r="A1880" s="178" t="s">
        <v>2340</v>
      </c>
      <c r="B1880" s="178"/>
      <c r="C1880" s="186" t="s">
        <v>2653</v>
      </c>
      <c r="D1880" s="179">
        <v>45933</v>
      </c>
      <c r="E1880" s="180">
        <v>45966</v>
      </c>
      <c r="F1880" s="181">
        <v>975.54</v>
      </c>
      <c r="G1880" s="182" t="s">
        <v>4235</v>
      </c>
      <c r="H1880" s="178" t="s">
        <v>4254</v>
      </c>
      <c r="I1880" s="178" t="s">
        <v>5678</v>
      </c>
      <c r="J1880" s="178" t="s">
        <v>16</v>
      </c>
      <c r="K1880" s="183"/>
      <c r="L1880" s="184" t="s">
        <v>688</v>
      </c>
      <c r="M1880" s="184" t="s">
        <v>17</v>
      </c>
      <c r="N1880" s="185" t="s">
        <v>7592</v>
      </c>
      <c r="T1880" s="178"/>
    </row>
    <row r="1881" spans="1:20" s="185" customFormat="1" x14ac:dyDescent="0.4">
      <c r="A1881" s="178" t="s">
        <v>2340</v>
      </c>
      <c r="B1881" s="178"/>
      <c r="C1881" s="186" t="s">
        <v>2654</v>
      </c>
      <c r="D1881" s="179">
        <v>45932</v>
      </c>
      <c r="E1881" s="180">
        <v>45966</v>
      </c>
      <c r="F1881" s="181">
        <v>975.54</v>
      </c>
      <c r="G1881" s="182" t="s">
        <v>4235</v>
      </c>
      <c r="H1881" s="178" t="s">
        <v>4254</v>
      </c>
      <c r="I1881" s="178" t="s">
        <v>5679</v>
      </c>
      <c r="J1881" s="178" t="s">
        <v>454</v>
      </c>
      <c r="K1881" s="183"/>
      <c r="L1881" s="184" t="s">
        <v>688</v>
      </c>
      <c r="M1881" s="184" t="s">
        <v>455</v>
      </c>
      <c r="N1881" s="185" t="s">
        <v>7593</v>
      </c>
      <c r="T1881" s="178"/>
    </row>
    <row r="1882" spans="1:20" s="185" customFormat="1" x14ac:dyDescent="0.4">
      <c r="A1882" s="178" t="s">
        <v>2341</v>
      </c>
      <c r="B1882" s="178"/>
      <c r="C1882" s="186">
        <v>8025</v>
      </c>
      <c r="D1882" s="179">
        <v>45931</v>
      </c>
      <c r="E1882" s="180">
        <v>45966</v>
      </c>
      <c r="F1882" s="181">
        <v>29582.06</v>
      </c>
      <c r="G1882" s="182" t="s">
        <v>4235</v>
      </c>
      <c r="H1882" s="178" t="s">
        <v>4254</v>
      </c>
      <c r="I1882" s="178" t="s">
        <v>5680</v>
      </c>
      <c r="J1882" s="178" t="s">
        <v>362</v>
      </c>
      <c r="K1882" s="183"/>
      <c r="L1882" s="184" t="s">
        <v>688</v>
      </c>
      <c r="M1882" s="184" t="s">
        <v>363</v>
      </c>
      <c r="N1882" s="185" t="s">
        <v>7594</v>
      </c>
      <c r="T1882" s="178"/>
    </row>
    <row r="1883" spans="1:20" s="185" customFormat="1" x14ac:dyDescent="0.4">
      <c r="A1883" s="178" t="s">
        <v>2341</v>
      </c>
      <c r="B1883" s="178"/>
      <c r="C1883" s="186">
        <v>8026</v>
      </c>
      <c r="D1883" s="179">
        <v>45931</v>
      </c>
      <c r="E1883" s="180">
        <v>45966</v>
      </c>
      <c r="F1883" s="181">
        <v>29936.1</v>
      </c>
      <c r="G1883" s="182" t="s">
        <v>4235</v>
      </c>
      <c r="H1883" s="178" t="s">
        <v>4254</v>
      </c>
      <c r="I1883" s="178" t="s">
        <v>5681</v>
      </c>
      <c r="J1883" s="178" t="s">
        <v>364</v>
      </c>
      <c r="K1883" s="183"/>
      <c r="L1883" s="184" t="s">
        <v>688</v>
      </c>
      <c r="M1883" s="184" t="s">
        <v>365</v>
      </c>
      <c r="N1883" s="185" t="s">
        <v>7595</v>
      </c>
      <c r="T1883" s="178"/>
    </row>
    <row r="1884" spans="1:20" s="185" customFormat="1" x14ac:dyDescent="0.4">
      <c r="A1884" s="178" t="s">
        <v>2341</v>
      </c>
      <c r="B1884" s="178"/>
      <c r="C1884" s="186">
        <v>8027</v>
      </c>
      <c r="D1884" s="179">
        <v>45931</v>
      </c>
      <c r="E1884" s="180">
        <v>45966</v>
      </c>
      <c r="F1884" s="181">
        <v>26610.07</v>
      </c>
      <c r="G1884" s="182" t="s">
        <v>4235</v>
      </c>
      <c r="H1884" s="178" t="s">
        <v>4254</v>
      </c>
      <c r="I1884" s="178" t="s">
        <v>5682</v>
      </c>
      <c r="J1884" s="178" t="s">
        <v>366</v>
      </c>
      <c r="K1884" s="183"/>
      <c r="L1884" s="184" t="s">
        <v>688</v>
      </c>
      <c r="M1884" s="184" t="s">
        <v>367</v>
      </c>
      <c r="N1884" s="185" t="s">
        <v>7596</v>
      </c>
      <c r="T1884" s="178"/>
    </row>
    <row r="1885" spans="1:20" s="185" customFormat="1" x14ac:dyDescent="0.4">
      <c r="A1885" s="178" t="s">
        <v>2341</v>
      </c>
      <c r="B1885" s="178"/>
      <c r="C1885" s="186">
        <v>8028</v>
      </c>
      <c r="D1885" s="179">
        <v>45931</v>
      </c>
      <c r="E1885" s="180">
        <v>45966</v>
      </c>
      <c r="F1885" s="181">
        <v>91769.96</v>
      </c>
      <c r="G1885" s="182" t="s">
        <v>4235</v>
      </c>
      <c r="H1885" s="178" t="s">
        <v>4254</v>
      </c>
      <c r="I1885" s="178" t="s">
        <v>5683</v>
      </c>
      <c r="J1885" s="178" t="s">
        <v>368</v>
      </c>
      <c r="K1885" s="183"/>
      <c r="L1885" s="184" t="s">
        <v>688</v>
      </c>
      <c r="M1885" s="184" t="s">
        <v>369</v>
      </c>
      <c r="N1885" s="185" t="s">
        <v>7597</v>
      </c>
      <c r="T1885" s="178"/>
    </row>
    <row r="1886" spans="1:20" s="185" customFormat="1" x14ac:dyDescent="0.4">
      <c r="A1886" s="178" t="s">
        <v>2341</v>
      </c>
      <c r="B1886" s="178"/>
      <c r="C1886" s="186">
        <v>8029</v>
      </c>
      <c r="D1886" s="179">
        <v>45931</v>
      </c>
      <c r="E1886" s="180">
        <v>45966</v>
      </c>
      <c r="F1886" s="181">
        <v>27585.599999999999</v>
      </c>
      <c r="G1886" s="182" t="s">
        <v>4235</v>
      </c>
      <c r="H1886" s="178" t="s">
        <v>4254</v>
      </c>
      <c r="I1886" s="178" t="s">
        <v>5684</v>
      </c>
      <c r="J1886" s="178" t="s">
        <v>8</v>
      </c>
      <c r="K1886" s="183"/>
      <c r="L1886" s="184" t="s">
        <v>688</v>
      </c>
      <c r="M1886" s="184" t="s">
        <v>9</v>
      </c>
      <c r="N1886" s="185" t="s">
        <v>7598</v>
      </c>
      <c r="T1886" s="178"/>
    </row>
    <row r="1887" spans="1:20" s="185" customFormat="1" x14ac:dyDescent="0.4">
      <c r="A1887" s="178" t="s">
        <v>2341</v>
      </c>
      <c r="B1887" s="178"/>
      <c r="C1887" s="186">
        <v>8030</v>
      </c>
      <c r="D1887" s="179">
        <v>45931</v>
      </c>
      <c r="E1887" s="180">
        <v>45966</v>
      </c>
      <c r="F1887" s="181">
        <v>27585.599999999999</v>
      </c>
      <c r="G1887" s="182" t="s">
        <v>4235</v>
      </c>
      <c r="H1887" s="178" t="s">
        <v>4254</v>
      </c>
      <c r="I1887" s="178" t="s">
        <v>5685</v>
      </c>
      <c r="J1887" s="178" t="s">
        <v>372</v>
      </c>
      <c r="K1887" s="183"/>
      <c r="L1887" s="184" t="s">
        <v>688</v>
      </c>
      <c r="M1887" s="184" t="s">
        <v>373</v>
      </c>
      <c r="N1887" s="185" t="s">
        <v>7599</v>
      </c>
      <c r="T1887" s="178"/>
    </row>
    <row r="1888" spans="1:20" s="185" customFormat="1" x14ac:dyDescent="0.4">
      <c r="A1888" s="178" t="s">
        <v>2341</v>
      </c>
      <c r="B1888" s="178"/>
      <c r="C1888" s="186">
        <v>8031</v>
      </c>
      <c r="D1888" s="179">
        <v>45931</v>
      </c>
      <c r="E1888" s="180">
        <v>45966</v>
      </c>
      <c r="F1888" s="181">
        <v>90191.34</v>
      </c>
      <c r="G1888" s="182" t="s">
        <v>4235</v>
      </c>
      <c r="H1888" s="178" t="s">
        <v>4254</v>
      </c>
      <c r="I1888" s="178" t="s">
        <v>5686</v>
      </c>
      <c r="J1888" s="178" t="s">
        <v>374</v>
      </c>
      <c r="K1888" s="183"/>
      <c r="L1888" s="184" t="s">
        <v>688</v>
      </c>
      <c r="M1888" s="184" t="s">
        <v>375</v>
      </c>
      <c r="N1888" s="185" t="s">
        <v>7600</v>
      </c>
      <c r="T1888" s="178"/>
    </row>
    <row r="1889" spans="1:20" s="185" customFormat="1" x14ac:dyDescent="0.4">
      <c r="A1889" s="178" t="s">
        <v>2341</v>
      </c>
      <c r="B1889" s="178"/>
      <c r="C1889" s="186">
        <v>8032</v>
      </c>
      <c r="D1889" s="179">
        <v>45931</v>
      </c>
      <c r="E1889" s="180">
        <v>45966</v>
      </c>
      <c r="F1889" s="181">
        <v>63057.31</v>
      </c>
      <c r="G1889" s="182" t="s">
        <v>4235</v>
      </c>
      <c r="H1889" s="178" t="s">
        <v>4254</v>
      </c>
      <c r="I1889" s="178" t="s">
        <v>5687</v>
      </c>
      <c r="J1889" s="178" t="s">
        <v>376</v>
      </c>
      <c r="K1889" s="183"/>
      <c r="L1889" s="184" t="s">
        <v>688</v>
      </c>
      <c r="M1889" s="184" t="s">
        <v>377</v>
      </c>
      <c r="N1889" s="185" t="s">
        <v>7601</v>
      </c>
      <c r="T1889" s="178"/>
    </row>
    <row r="1890" spans="1:20" s="185" customFormat="1" x14ac:dyDescent="0.4">
      <c r="A1890" s="178" t="s">
        <v>2341</v>
      </c>
      <c r="B1890" s="178"/>
      <c r="C1890" s="186">
        <v>8033</v>
      </c>
      <c r="D1890" s="179">
        <v>45931</v>
      </c>
      <c r="E1890" s="180">
        <v>45966</v>
      </c>
      <c r="F1890" s="181">
        <v>27585.599999999999</v>
      </c>
      <c r="G1890" s="182" t="s">
        <v>4235</v>
      </c>
      <c r="H1890" s="178" t="s">
        <v>4254</v>
      </c>
      <c r="I1890" s="178" t="s">
        <v>5688</v>
      </c>
      <c r="J1890" s="178" t="s">
        <v>378</v>
      </c>
      <c r="K1890" s="183"/>
      <c r="L1890" s="184" t="s">
        <v>688</v>
      </c>
      <c r="M1890" s="184" t="s">
        <v>379</v>
      </c>
      <c r="N1890" s="185" t="s">
        <v>7602</v>
      </c>
      <c r="T1890" s="178"/>
    </row>
    <row r="1891" spans="1:20" s="185" customFormat="1" x14ac:dyDescent="0.4">
      <c r="A1891" s="178" t="s">
        <v>2341</v>
      </c>
      <c r="B1891" s="178"/>
      <c r="C1891" s="186">
        <v>8034</v>
      </c>
      <c r="D1891" s="179">
        <v>45931</v>
      </c>
      <c r="E1891" s="180">
        <v>45966</v>
      </c>
      <c r="F1891" s="181">
        <v>27260.42</v>
      </c>
      <c r="G1891" s="182" t="s">
        <v>4235</v>
      </c>
      <c r="H1891" s="178" t="s">
        <v>4254</v>
      </c>
      <c r="I1891" s="178" t="s">
        <v>5689</v>
      </c>
      <c r="J1891" s="178" t="s">
        <v>380</v>
      </c>
      <c r="K1891" s="183"/>
      <c r="L1891" s="184" t="s">
        <v>688</v>
      </c>
      <c r="M1891" s="184" t="s">
        <v>381</v>
      </c>
      <c r="N1891" s="185" t="s">
        <v>7603</v>
      </c>
      <c r="T1891" s="178"/>
    </row>
    <row r="1892" spans="1:20" s="185" customFormat="1" x14ac:dyDescent="0.4">
      <c r="A1892" s="178" t="s">
        <v>2341</v>
      </c>
      <c r="B1892" s="178"/>
      <c r="C1892" s="186">
        <v>8035</v>
      </c>
      <c r="D1892" s="179">
        <v>45931</v>
      </c>
      <c r="E1892" s="180">
        <v>45966</v>
      </c>
      <c r="F1892" s="181">
        <v>360362.87</v>
      </c>
      <c r="G1892" s="182" t="s">
        <v>4235</v>
      </c>
      <c r="H1892" s="178" t="s">
        <v>4254</v>
      </c>
      <c r="I1892" s="178" t="s">
        <v>5690</v>
      </c>
      <c r="J1892" s="178" t="s">
        <v>382</v>
      </c>
      <c r="K1892" s="183"/>
      <c r="L1892" s="184" t="s">
        <v>688</v>
      </c>
      <c r="M1892" s="184" t="s">
        <v>383</v>
      </c>
      <c r="N1892" s="185" t="s">
        <v>7604</v>
      </c>
      <c r="T1892" s="178"/>
    </row>
    <row r="1893" spans="1:20" s="185" customFormat="1" x14ac:dyDescent="0.4">
      <c r="A1893" s="178" t="s">
        <v>2341</v>
      </c>
      <c r="B1893" s="178"/>
      <c r="C1893" s="186">
        <v>8036</v>
      </c>
      <c r="D1893" s="179">
        <v>45931</v>
      </c>
      <c r="E1893" s="180">
        <v>45966</v>
      </c>
      <c r="F1893" s="181">
        <v>111138.92</v>
      </c>
      <c r="G1893" s="182" t="s">
        <v>4235</v>
      </c>
      <c r="H1893" s="178" t="s">
        <v>4254</v>
      </c>
      <c r="I1893" s="178" t="s">
        <v>5691</v>
      </c>
      <c r="J1893" s="178" t="s">
        <v>384</v>
      </c>
      <c r="K1893" s="183"/>
      <c r="L1893" s="184" t="s">
        <v>688</v>
      </c>
      <c r="M1893" s="184" t="s">
        <v>385</v>
      </c>
      <c r="N1893" s="185" t="s">
        <v>7605</v>
      </c>
      <c r="T1893" s="178"/>
    </row>
    <row r="1894" spans="1:20" s="185" customFormat="1" x14ac:dyDescent="0.4">
      <c r="A1894" s="178" t="s">
        <v>2341</v>
      </c>
      <c r="B1894" s="178"/>
      <c r="C1894" s="186">
        <v>8037</v>
      </c>
      <c r="D1894" s="179">
        <v>45931</v>
      </c>
      <c r="E1894" s="180">
        <v>45966</v>
      </c>
      <c r="F1894" s="181">
        <v>38142.86</v>
      </c>
      <c r="G1894" s="182" t="s">
        <v>4235</v>
      </c>
      <c r="H1894" s="178" t="s">
        <v>4254</v>
      </c>
      <c r="I1894" s="178" t="s">
        <v>5692</v>
      </c>
      <c r="J1894" s="178" t="s">
        <v>484</v>
      </c>
      <c r="K1894" s="183"/>
      <c r="L1894" s="184" t="s">
        <v>688</v>
      </c>
      <c r="M1894" s="184" t="s">
        <v>485</v>
      </c>
      <c r="N1894" s="185" t="s">
        <v>7606</v>
      </c>
      <c r="T1894" s="178"/>
    </row>
    <row r="1895" spans="1:20" s="185" customFormat="1" x14ac:dyDescent="0.4">
      <c r="A1895" s="178" t="s">
        <v>2341</v>
      </c>
      <c r="B1895" s="178"/>
      <c r="C1895" s="186">
        <v>8038</v>
      </c>
      <c r="D1895" s="179">
        <v>45931</v>
      </c>
      <c r="E1895" s="180">
        <v>45966</v>
      </c>
      <c r="F1895" s="181">
        <v>120569.04</v>
      </c>
      <c r="G1895" s="182" t="s">
        <v>4235</v>
      </c>
      <c r="H1895" s="178" t="s">
        <v>4254</v>
      </c>
      <c r="I1895" s="178" t="s">
        <v>5693</v>
      </c>
      <c r="J1895" s="178" t="s">
        <v>358</v>
      </c>
      <c r="K1895" s="183"/>
      <c r="L1895" s="184" t="s">
        <v>688</v>
      </c>
      <c r="M1895" s="184" t="s">
        <v>359</v>
      </c>
      <c r="N1895" s="185" t="s">
        <v>7607</v>
      </c>
      <c r="T1895" s="178"/>
    </row>
    <row r="1896" spans="1:20" s="185" customFormat="1" x14ac:dyDescent="0.4">
      <c r="A1896" s="178" t="s">
        <v>2341</v>
      </c>
      <c r="B1896" s="178"/>
      <c r="C1896" s="186">
        <v>8039</v>
      </c>
      <c r="D1896" s="179">
        <v>45931</v>
      </c>
      <c r="E1896" s="180">
        <v>45966</v>
      </c>
      <c r="F1896" s="181">
        <v>26935.25</v>
      </c>
      <c r="G1896" s="182" t="s">
        <v>4235</v>
      </c>
      <c r="H1896" s="178" t="s">
        <v>4254</v>
      </c>
      <c r="I1896" s="178" t="s">
        <v>5694</v>
      </c>
      <c r="J1896" s="178" t="s">
        <v>386</v>
      </c>
      <c r="K1896" s="183"/>
      <c r="L1896" s="184" t="s">
        <v>688</v>
      </c>
      <c r="M1896" s="184" t="s">
        <v>387</v>
      </c>
      <c r="N1896" s="185" t="s">
        <v>7608</v>
      </c>
      <c r="T1896" s="178"/>
    </row>
    <row r="1897" spans="1:20" s="185" customFormat="1" x14ac:dyDescent="0.4">
      <c r="A1897" s="178" t="s">
        <v>2341</v>
      </c>
      <c r="B1897" s="178"/>
      <c r="C1897" s="186">
        <v>8040</v>
      </c>
      <c r="D1897" s="179">
        <v>45931</v>
      </c>
      <c r="E1897" s="180">
        <v>45966</v>
      </c>
      <c r="F1897" s="181">
        <v>27260.42</v>
      </c>
      <c r="G1897" s="182" t="s">
        <v>4235</v>
      </c>
      <c r="H1897" s="178" t="s">
        <v>4254</v>
      </c>
      <c r="I1897" s="178" t="s">
        <v>5695</v>
      </c>
      <c r="J1897" s="178" t="s">
        <v>6</v>
      </c>
      <c r="K1897" s="183"/>
      <c r="L1897" s="184" t="s">
        <v>688</v>
      </c>
      <c r="M1897" s="184" t="s">
        <v>7</v>
      </c>
      <c r="N1897" s="185" t="s">
        <v>7609</v>
      </c>
      <c r="T1897" s="178"/>
    </row>
    <row r="1898" spans="1:20" s="185" customFormat="1" x14ac:dyDescent="0.4">
      <c r="A1898" s="178" t="s">
        <v>2341</v>
      </c>
      <c r="B1898" s="178"/>
      <c r="C1898" s="186">
        <v>8041</v>
      </c>
      <c r="D1898" s="179">
        <v>45931</v>
      </c>
      <c r="E1898" s="180">
        <v>45966</v>
      </c>
      <c r="F1898" s="181">
        <v>27585.599999999999</v>
      </c>
      <c r="G1898" s="182" t="s">
        <v>4235</v>
      </c>
      <c r="H1898" s="178" t="s">
        <v>4254</v>
      </c>
      <c r="I1898" s="178" t="s">
        <v>5696</v>
      </c>
      <c r="J1898" s="178" t="s">
        <v>388</v>
      </c>
      <c r="K1898" s="183"/>
      <c r="L1898" s="184" t="s">
        <v>688</v>
      </c>
      <c r="M1898" s="184" t="s">
        <v>389</v>
      </c>
      <c r="N1898" s="185" t="s">
        <v>7610</v>
      </c>
      <c r="T1898" s="178"/>
    </row>
    <row r="1899" spans="1:20" s="185" customFormat="1" x14ac:dyDescent="0.4">
      <c r="A1899" s="178" t="s">
        <v>2341</v>
      </c>
      <c r="B1899" s="178"/>
      <c r="C1899" s="186">
        <v>8042</v>
      </c>
      <c r="D1899" s="179">
        <v>45931</v>
      </c>
      <c r="E1899" s="180">
        <v>45966</v>
      </c>
      <c r="F1899" s="181">
        <v>27260.42</v>
      </c>
      <c r="G1899" s="182" t="s">
        <v>4235</v>
      </c>
      <c r="H1899" s="178" t="s">
        <v>4254</v>
      </c>
      <c r="I1899" s="178" t="s">
        <v>5697</v>
      </c>
      <c r="J1899" s="178" t="s">
        <v>390</v>
      </c>
      <c r="K1899" s="183"/>
      <c r="L1899" s="184" t="s">
        <v>688</v>
      </c>
      <c r="M1899" s="184" t="s">
        <v>391</v>
      </c>
      <c r="N1899" s="185" t="s">
        <v>7611</v>
      </c>
      <c r="T1899" s="178"/>
    </row>
    <row r="1900" spans="1:20" s="185" customFormat="1" x14ac:dyDescent="0.4">
      <c r="A1900" s="178" t="s">
        <v>2341</v>
      </c>
      <c r="B1900" s="178"/>
      <c r="C1900" s="186">
        <v>8043</v>
      </c>
      <c r="D1900" s="179">
        <v>45931</v>
      </c>
      <c r="E1900" s="180">
        <v>45966</v>
      </c>
      <c r="F1900" s="181">
        <v>63007.58</v>
      </c>
      <c r="G1900" s="182" t="s">
        <v>4235</v>
      </c>
      <c r="H1900" s="178" t="s">
        <v>4254</v>
      </c>
      <c r="I1900" s="178" t="s">
        <v>5698</v>
      </c>
      <c r="J1900" s="178" t="s">
        <v>392</v>
      </c>
      <c r="K1900" s="183"/>
      <c r="L1900" s="184" t="s">
        <v>688</v>
      </c>
      <c r="M1900" s="184" t="s">
        <v>393</v>
      </c>
      <c r="N1900" s="185" t="s">
        <v>7612</v>
      </c>
      <c r="T1900" s="178"/>
    </row>
    <row r="1901" spans="1:20" s="185" customFormat="1" x14ac:dyDescent="0.4">
      <c r="A1901" s="178" t="s">
        <v>2341</v>
      </c>
      <c r="B1901" s="178"/>
      <c r="C1901" s="186">
        <v>8044</v>
      </c>
      <c r="D1901" s="179">
        <v>45931</v>
      </c>
      <c r="E1901" s="180">
        <v>45966</v>
      </c>
      <c r="F1901" s="181">
        <v>29582.06</v>
      </c>
      <c r="G1901" s="182" t="s">
        <v>4235</v>
      </c>
      <c r="H1901" s="178" t="s">
        <v>4254</v>
      </c>
      <c r="I1901" s="178" t="s">
        <v>5699</v>
      </c>
      <c r="J1901" s="178" t="s">
        <v>394</v>
      </c>
      <c r="K1901" s="183"/>
      <c r="L1901" s="184" t="s">
        <v>688</v>
      </c>
      <c r="M1901" s="184" t="s">
        <v>395</v>
      </c>
      <c r="N1901" s="185" t="s">
        <v>7613</v>
      </c>
      <c r="T1901" s="178"/>
    </row>
    <row r="1902" spans="1:20" s="185" customFormat="1" x14ac:dyDescent="0.4">
      <c r="A1902" s="178" t="s">
        <v>2341</v>
      </c>
      <c r="B1902" s="178"/>
      <c r="C1902" s="186">
        <v>8045</v>
      </c>
      <c r="D1902" s="179">
        <v>45931</v>
      </c>
      <c r="E1902" s="180">
        <v>45966</v>
      </c>
      <c r="F1902" s="181">
        <v>27585.599999999999</v>
      </c>
      <c r="G1902" s="182" t="s">
        <v>4235</v>
      </c>
      <c r="H1902" s="178" t="s">
        <v>4254</v>
      </c>
      <c r="I1902" s="178" t="s">
        <v>5700</v>
      </c>
      <c r="J1902" s="178" t="s">
        <v>396</v>
      </c>
      <c r="K1902" s="183"/>
      <c r="L1902" s="184" t="s">
        <v>688</v>
      </c>
      <c r="M1902" s="184" t="s">
        <v>397</v>
      </c>
      <c r="N1902" s="185" t="s">
        <v>7614</v>
      </c>
      <c r="T1902" s="178"/>
    </row>
    <row r="1903" spans="1:20" s="185" customFormat="1" x14ac:dyDescent="0.4">
      <c r="A1903" s="178" t="s">
        <v>2341</v>
      </c>
      <c r="B1903" s="178"/>
      <c r="C1903" s="186">
        <v>8046</v>
      </c>
      <c r="D1903" s="179">
        <v>45931</v>
      </c>
      <c r="E1903" s="180">
        <v>45966</v>
      </c>
      <c r="F1903" s="181">
        <v>27260.42</v>
      </c>
      <c r="G1903" s="182" t="s">
        <v>4235</v>
      </c>
      <c r="H1903" s="178" t="s">
        <v>4254</v>
      </c>
      <c r="I1903" s="178" t="s">
        <v>5701</v>
      </c>
      <c r="J1903" s="178" t="s">
        <v>400</v>
      </c>
      <c r="K1903" s="183"/>
      <c r="L1903" s="184" t="s">
        <v>688</v>
      </c>
      <c r="M1903" s="184" t="s">
        <v>401</v>
      </c>
      <c r="N1903" s="185" t="s">
        <v>7615</v>
      </c>
      <c r="T1903" s="178"/>
    </row>
    <row r="1904" spans="1:20" s="185" customFormat="1" x14ac:dyDescent="0.4">
      <c r="A1904" s="178" t="s">
        <v>2341</v>
      </c>
      <c r="B1904" s="178"/>
      <c r="C1904" s="186">
        <v>8047</v>
      </c>
      <c r="D1904" s="179">
        <v>45931</v>
      </c>
      <c r="E1904" s="180">
        <v>45966</v>
      </c>
      <c r="F1904" s="181">
        <v>81560.490000000005</v>
      </c>
      <c r="G1904" s="182" t="s">
        <v>4235</v>
      </c>
      <c r="H1904" s="178" t="s">
        <v>4254</v>
      </c>
      <c r="I1904" s="178" t="s">
        <v>5702</v>
      </c>
      <c r="J1904" s="178" t="s">
        <v>402</v>
      </c>
      <c r="K1904" s="183"/>
      <c r="L1904" s="184" t="s">
        <v>688</v>
      </c>
      <c r="M1904" s="184" t="s">
        <v>403</v>
      </c>
      <c r="N1904" s="185" t="s">
        <v>7616</v>
      </c>
      <c r="T1904" s="178"/>
    </row>
    <row r="1905" spans="1:20" s="185" customFormat="1" x14ac:dyDescent="0.4">
      <c r="A1905" s="178" t="s">
        <v>2341</v>
      </c>
      <c r="B1905" s="178"/>
      <c r="C1905" s="186">
        <v>8048</v>
      </c>
      <c r="D1905" s="179">
        <v>45932</v>
      </c>
      <c r="E1905" s="180">
        <v>45966</v>
      </c>
      <c r="F1905" s="181">
        <v>26388.65</v>
      </c>
      <c r="G1905" s="182" t="s">
        <v>4235</v>
      </c>
      <c r="H1905" s="178" t="s">
        <v>4254</v>
      </c>
      <c r="I1905" s="178" t="s">
        <v>5703</v>
      </c>
      <c r="J1905" s="178" t="s">
        <v>404</v>
      </c>
      <c r="K1905" s="183"/>
      <c r="L1905" s="184" t="s">
        <v>688</v>
      </c>
      <c r="M1905" s="184" t="s">
        <v>405</v>
      </c>
      <c r="N1905" s="185" t="s">
        <v>7617</v>
      </c>
      <c r="T1905" s="178"/>
    </row>
    <row r="1906" spans="1:20" s="185" customFormat="1" x14ac:dyDescent="0.4">
      <c r="A1906" s="178" t="s">
        <v>2341</v>
      </c>
      <c r="B1906" s="178"/>
      <c r="C1906" s="186">
        <v>8049</v>
      </c>
      <c r="D1906" s="179">
        <v>45932</v>
      </c>
      <c r="E1906" s="180">
        <v>45966</v>
      </c>
      <c r="F1906" s="181">
        <v>77920.91</v>
      </c>
      <c r="G1906" s="182" t="s">
        <v>4235</v>
      </c>
      <c r="H1906" s="178" t="s">
        <v>4254</v>
      </c>
      <c r="I1906" s="178" t="s">
        <v>5704</v>
      </c>
      <c r="J1906" s="178" t="s">
        <v>406</v>
      </c>
      <c r="K1906" s="183"/>
      <c r="L1906" s="184" t="s">
        <v>688</v>
      </c>
      <c r="M1906" s="184" t="s">
        <v>407</v>
      </c>
      <c r="N1906" s="185" t="s">
        <v>7618</v>
      </c>
      <c r="T1906" s="178"/>
    </row>
    <row r="1907" spans="1:20" s="185" customFormat="1" x14ac:dyDescent="0.4">
      <c r="A1907" s="178" t="s">
        <v>2341</v>
      </c>
      <c r="B1907" s="178"/>
      <c r="C1907" s="186">
        <v>8050</v>
      </c>
      <c r="D1907" s="179">
        <v>45932</v>
      </c>
      <c r="E1907" s="180">
        <v>45966</v>
      </c>
      <c r="F1907" s="181">
        <v>77277.67</v>
      </c>
      <c r="G1907" s="182" t="s">
        <v>4235</v>
      </c>
      <c r="H1907" s="178" t="s">
        <v>4254</v>
      </c>
      <c r="I1907" s="178" t="s">
        <v>5705</v>
      </c>
      <c r="J1907" s="178" t="s">
        <v>408</v>
      </c>
      <c r="K1907" s="183"/>
      <c r="L1907" s="184" t="s">
        <v>688</v>
      </c>
      <c r="M1907" s="184" t="s">
        <v>409</v>
      </c>
      <c r="N1907" s="185" t="s">
        <v>7619</v>
      </c>
      <c r="T1907" s="178"/>
    </row>
    <row r="1908" spans="1:20" s="185" customFormat="1" x14ac:dyDescent="0.4">
      <c r="A1908" s="178" t="s">
        <v>2341</v>
      </c>
      <c r="B1908" s="178"/>
      <c r="C1908" s="186">
        <v>8051</v>
      </c>
      <c r="D1908" s="179">
        <v>45932</v>
      </c>
      <c r="E1908" s="180">
        <v>45966</v>
      </c>
      <c r="F1908" s="181">
        <v>27260.42</v>
      </c>
      <c r="G1908" s="182" t="s">
        <v>4235</v>
      </c>
      <c r="H1908" s="178" t="s">
        <v>4254</v>
      </c>
      <c r="I1908" s="178" t="s">
        <v>5706</v>
      </c>
      <c r="J1908" s="178" t="s">
        <v>410</v>
      </c>
      <c r="K1908" s="183"/>
      <c r="L1908" s="184" t="s">
        <v>688</v>
      </c>
      <c r="M1908" s="184" t="s">
        <v>411</v>
      </c>
      <c r="N1908" s="185" t="s">
        <v>7620</v>
      </c>
      <c r="T1908" s="178"/>
    </row>
    <row r="1909" spans="1:20" s="185" customFormat="1" x14ac:dyDescent="0.4">
      <c r="A1909" s="178" t="s">
        <v>2341</v>
      </c>
      <c r="B1909" s="178"/>
      <c r="C1909" s="186">
        <v>8052</v>
      </c>
      <c r="D1909" s="179">
        <v>45932</v>
      </c>
      <c r="E1909" s="180">
        <v>45966</v>
      </c>
      <c r="F1909" s="181">
        <v>26610.07</v>
      </c>
      <c r="G1909" s="182" t="s">
        <v>4235</v>
      </c>
      <c r="H1909" s="178" t="s">
        <v>4254</v>
      </c>
      <c r="I1909" s="178" t="s">
        <v>5707</v>
      </c>
      <c r="J1909" s="178" t="s">
        <v>412</v>
      </c>
      <c r="K1909" s="183"/>
      <c r="L1909" s="184" t="s">
        <v>688</v>
      </c>
      <c r="M1909" s="184" t="s">
        <v>413</v>
      </c>
      <c r="N1909" s="185" t="s">
        <v>7621</v>
      </c>
      <c r="T1909" s="178"/>
    </row>
    <row r="1910" spans="1:20" s="185" customFormat="1" x14ac:dyDescent="0.4">
      <c r="A1910" s="178" t="s">
        <v>2341</v>
      </c>
      <c r="B1910" s="178"/>
      <c r="C1910" s="186">
        <v>8053</v>
      </c>
      <c r="D1910" s="179">
        <v>45932</v>
      </c>
      <c r="E1910" s="180">
        <v>45966</v>
      </c>
      <c r="F1910" s="181">
        <v>43483.5</v>
      </c>
      <c r="G1910" s="182" t="s">
        <v>4235</v>
      </c>
      <c r="H1910" s="178" t="s">
        <v>4254</v>
      </c>
      <c r="I1910" s="178" t="s">
        <v>5708</v>
      </c>
      <c r="J1910" s="178" t="s">
        <v>414</v>
      </c>
      <c r="K1910" s="183"/>
      <c r="L1910" s="184" t="s">
        <v>688</v>
      </c>
      <c r="M1910" s="184" t="s">
        <v>415</v>
      </c>
      <c r="N1910" s="185" t="s">
        <v>7622</v>
      </c>
      <c r="T1910" s="178"/>
    </row>
    <row r="1911" spans="1:20" s="185" customFormat="1" x14ac:dyDescent="0.4">
      <c r="A1911" s="178" t="s">
        <v>2341</v>
      </c>
      <c r="B1911" s="178"/>
      <c r="C1911" s="186">
        <v>8054</v>
      </c>
      <c r="D1911" s="179">
        <v>45932</v>
      </c>
      <c r="E1911" s="180">
        <v>45966</v>
      </c>
      <c r="F1911" s="181">
        <v>27585.599999999999</v>
      </c>
      <c r="G1911" s="182" t="s">
        <v>4235</v>
      </c>
      <c r="H1911" s="178" t="s">
        <v>4254</v>
      </c>
      <c r="I1911" s="178" t="s">
        <v>5709</v>
      </c>
      <c r="J1911" s="178" t="s">
        <v>418</v>
      </c>
      <c r="K1911" s="183"/>
      <c r="L1911" s="184" t="s">
        <v>688</v>
      </c>
      <c r="M1911" s="184" t="s">
        <v>419</v>
      </c>
      <c r="N1911" s="185" t="s">
        <v>7623</v>
      </c>
      <c r="T1911" s="178"/>
    </row>
    <row r="1912" spans="1:20" s="185" customFormat="1" x14ac:dyDescent="0.4">
      <c r="A1912" s="178" t="s">
        <v>2341</v>
      </c>
      <c r="B1912" s="178"/>
      <c r="C1912" s="186">
        <v>8055</v>
      </c>
      <c r="D1912" s="179">
        <v>45932</v>
      </c>
      <c r="E1912" s="180">
        <v>45966</v>
      </c>
      <c r="F1912" s="181">
        <v>204791.59</v>
      </c>
      <c r="G1912" s="182" t="s">
        <v>4235</v>
      </c>
      <c r="H1912" s="178" t="s">
        <v>4254</v>
      </c>
      <c r="I1912" s="178" t="s">
        <v>5710</v>
      </c>
      <c r="J1912" s="178" t="s">
        <v>420</v>
      </c>
      <c r="K1912" s="183"/>
      <c r="L1912" s="184" t="s">
        <v>688</v>
      </c>
      <c r="M1912" s="184" t="s">
        <v>421</v>
      </c>
      <c r="N1912" s="185" t="s">
        <v>7624</v>
      </c>
      <c r="T1912" s="178"/>
    </row>
    <row r="1913" spans="1:20" s="185" customFormat="1" x14ac:dyDescent="0.4">
      <c r="A1913" s="178" t="s">
        <v>2341</v>
      </c>
      <c r="B1913" s="178"/>
      <c r="C1913" s="186">
        <v>8056</v>
      </c>
      <c r="D1913" s="179">
        <v>45932</v>
      </c>
      <c r="E1913" s="180">
        <v>45966</v>
      </c>
      <c r="F1913" s="181">
        <v>27585.599999999999</v>
      </c>
      <c r="G1913" s="182" t="s">
        <v>4235</v>
      </c>
      <c r="H1913" s="178" t="s">
        <v>4254</v>
      </c>
      <c r="I1913" s="178" t="s">
        <v>5711</v>
      </c>
      <c r="J1913" s="178" t="s">
        <v>422</v>
      </c>
      <c r="K1913" s="183"/>
      <c r="L1913" s="184" t="s">
        <v>688</v>
      </c>
      <c r="M1913" s="184" t="s">
        <v>423</v>
      </c>
      <c r="N1913" s="185" t="s">
        <v>7625</v>
      </c>
      <c r="T1913" s="178"/>
    </row>
    <row r="1914" spans="1:20" s="185" customFormat="1" x14ac:dyDescent="0.4">
      <c r="A1914" s="178" t="s">
        <v>2341</v>
      </c>
      <c r="B1914" s="178"/>
      <c r="C1914" s="186">
        <v>8057</v>
      </c>
      <c r="D1914" s="179">
        <v>45932</v>
      </c>
      <c r="E1914" s="180">
        <v>45966</v>
      </c>
      <c r="F1914" s="181">
        <v>26610.07</v>
      </c>
      <c r="G1914" s="182" t="s">
        <v>4235</v>
      </c>
      <c r="H1914" s="178" t="s">
        <v>4254</v>
      </c>
      <c r="I1914" s="178" t="s">
        <v>5712</v>
      </c>
      <c r="J1914" s="178" t="s">
        <v>424</v>
      </c>
      <c r="K1914" s="183"/>
      <c r="L1914" s="184" t="s">
        <v>688</v>
      </c>
      <c r="M1914" s="184" t="s">
        <v>425</v>
      </c>
      <c r="N1914" s="185" t="s">
        <v>7626</v>
      </c>
      <c r="T1914" s="178"/>
    </row>
    <row r="1915" spans="1:20" s="185" customFormat="1" x14ac:dyDescent="0.4">
      <c r="A1915" s="178" t="s">
        <v>2341</v>
      </c>
      <c r="B1915" s="178"/>
      <c r="C1915" s="186">
        <v>8058</v>
      </c>
      <c r="D1915" s="179">
        <v>45932</v>
      </c>
      <c r="E1915" s="180">
        <v>45966</v>
      </c>
      <c r="F1915" s="181">
        <v>29582.06</v>
      </c>
      <c r="G1915" s="182" t="s">
        <v>4235</v>
      </c>
      <c r="H1915" s="178" t="s">
        <v>4254</v>
      </c>
      <c r="I1915" s="178" t="s">
        <v>5713</v>
      </c>
      <c r="J1915" s="178" t="s">
        <v>426</v>
      </c>
      <c r="K1915" s="183"/>
      <c r="L1915" s="184" t="s">
        <v>688</v>
      </c>
      <c r="M1915" s="184" t="s">
        <v>427</v>
      </c>
      <c r="N1915" s="185" t="s">
        <v>7627</v>
      </c>
      <c r="T1915" s="178"/>
    </row>
    <row r="1916" spans="1:20" s="185" customFormat="1" x14ac:dyDescent="0.4">
      <c r="A1916" s="178" t="s">
        <v>2341</v>
      </c>
      <c r="B1916" s="178"/>
      <c r="C1916" s="186">
        <v>8059</v>
      </c>
      <c r="D1916" s="179">
        <v>45932</v>
      </c>
      <c r="E1916" s="180">
        <v>45966</v>
      </c>
      <c r="F1916" s="181">
        <v>103799.74</v>
      </c>
      <c r="G1916" s="182" t="s">
        <v>4235</v>
      </c>
      <c r="H1916" s="178" t="s">
        <v>4254</v>
      </c>
      <c r="I1916" s="178" t="s">
        <v>5714</v>
      </c>
      <c r="J1916" s="178" t="s">
        <v>428</v>
      </c>
      <c r="K1916" s="183"/>
      <c r="L1916" s="184" t="s">
        <v>688</v>
      </c>
      <c r="M1916" s="184" t="s">
        <v>429</v>
      </c>
      <c r="N1916" s="185" t="s">
        <v>7628</v>
      </c>
      <c r="T1916" s="178"/>
    </row>
    <row r="1917" spans="1:20" s="185" customFormat="1" x14ac:dyDescent="0.4">
      <c r="A1917" s="178" t="s">
        <v>2341</v>
      </c>
      <c r="B1917" s="178"/>
      <c r="C1917" s="186">
        <v>8060</v>
      </c>
      <c r="D1917" s="179">
        <v>45932</v>
      </c>
      <c r="E1917" s="180">
        <v>45966</v>
      </c>
      <c r="F1917" s="181">
        <v>26610.06</v>
      </c>
      <c r="G1917" s="182" t="s">
        <v>4235</v>
      </c>
      <c r="H1917" s="178" t="s">
        <v>4254</v>
      </c>
      <c r="I1917" s="178" t="s">
        <v>5715</v>
      </c>
      <c r="J1917" s="178" t="s">
        <v>430</v>
      </c>
      <c r="K1917" s="183"/>
      <c r="L1917" s="184" t="s">
        <v>688</v>
      </c>
      <c r="M1917" s="184" t="s">
        <v>431</v>
      </c>
      <c r="N1917" s="185" t="s">
        <v>7629</v>
      </c>
      <c r="T1917" s="178"/>
    </row>
    <row r="1918" spans="1:20" s="185" customFormat="1" x14ac:dyDescent="0.4">
      <c r="A1918" s="178" t="s">
        <v>2341</v>
      </c>
      <c r="B1918" s="178"/>
      <c r="C1918" s="186">
        <v>8061</v>
      </c>
      <c r="D1918" s="179">
        <v>45932</v>
      </c>
      <c r="E1918" s="180">
        <v>45966</v>
      </c>
      <c r="F1918" s="181">
        <v>27585.599999999999</v>
      </c>
      <c r="G1918" s="182" t="s">
        <v>4235</v>
      </c>
      <c r="H1918" s="178" t="s">
        <v>4254</v>
      </c>
      <c r="I1918" s="178" t="s">
        <v>5716</v>
      </c>
      <c r="J1918" s="178" t="s">
        <v>432</v>
      </c>
      <c r="K1918" s="183"/>
      <c r="L1918" s="184" t="s">
        <v>688</v>
      </c>
      <c r="M1918" s="184" t="s">
        <v>433</v>
      </c>
      <c r="N1918" s="185" t="s">
        <v>7630</v>
      </c>
      <c r="T1918" s="178"/>
    </row>
    <row r="1919" spans="1:20" s="185" customFormat="1" x14ac:dyDescent="0.4">
      <c r="A1919" s="178" t="s">
        <v>2341</v>
      </c>
      <c r="B1919" s="178"/>
      <c r="C1919" s="186">
        <v>8062</v>
      </c>
      <c r="D1919" s="179">
        <v>45932</v>
      </c>
      <c r="E1919" s="180">
        <v>45966</v>
      </c>
      <c r="F1919" s="181">
        <v>29936.09</v>
      </c>
      <c r="G1919" s="182" t="s">
        <v>4235</v>
      </c>
      <c r="H1919" s="178" t="s">
        <v>4254</v>
      </c>
      <c r="I1919" s="178" t="s">
        <v>5717</v>
      </c>
      <c r="J1919" s="178" t="s">
        <v>434</v>
      </c>
      <c r="K1919" s="183"/>
      <c r="L1919" s="184" t="s">
        <v>688</v>
      </c>
      <c r="M1919" s="184" t="s">
        <v>435</v>
      </c>
      <c r="N1919" s="185" t="s">
        <v>7631</v>
      </c>
      <c r="T1919" s="178"/>
    </row>
    <row r="1920" spans="1:20" s="185" customFormat="1" x14ac:dyDescent="0.4">
      <c r="A1920" s="178" t="s">
        <v>2341</v>
      </c>
      <c r="B1920" s="178"/>
      <c r="C1920" s="186">
        <v>8063</v>
      </c>
      <c r="D1920" s="179">
        <v>45932</v>
      </c>
      <c r="E1920" s="180">
        <v>45966</v>
      </c>
      <c r="F1920" s="181">
        <v>88627.82</v>
      </c>
      <c r="G1920" s="182" t="s">
        <v>4235</v>
      </c>
      <c r="H1920" s="178" t="s">
        <v>4254</v>
      </c>
      <c r="I1920" s="178" t="s">
        <v>5718</v>
      </c>
      <c r="J1920" s="178" t="s">
        <v>436</v>
      </c>
      <c r="K1920" s="183"/>
      <c r="L1920" s="184" t="s">
        <v>688</v>
      </c>
      <c r="M1920" s="184" t="s">
        <v>437</v>
      </c>
      <c r="N1920" s="185" t="s">
        <v>7632</v>
      </c>
      <c r="T1920" s="178"/>
    </row>
    <row r="1921" spans="1:20" s="185" customFormat="1" x14ac:dyDescent="0.4">
      <c r="A1921" s="178" t="s">
        <v>2341</v>
      </c>
      <c r="B1921" s="178"/>
      <c r="C1921" s="186">
        <v>8064</v>
      </c>
      <c r="D1921" s="179">
        <v>45932</v>
      </c>
      <c r="E1921" s="180">
        <v>45966</v>
      </c>
      <c r="F1921" s="181">
        <v>26935.25</v>
      </c>
      <c r="G1921" s="182" t="s">
        <v>4235</v>
      </c>
      <c r="H1921" s="178" t="s">
        <v>4254</v>
      </c>
      <c r="I1921" s="178" t="s">
        <v>5719</v>
      </c>
      <c r="J1921" s="178" t="s">
        <v>438</v>
      </c>
      <c r="K1921" s="183"/>
      <c r="L1921" s="184" t="s">
        <v>688</v>
      </c>
      <c r="M1921" s="184" t="s">
        <v>439</v>
      </c>
      <c r="N1921" s="185" t="s">
        <v>7633</v>
      </c>
      <c r="T1921" s="178"/>
    </row>
    <row r="1922" spans="1:20" s="185" customFormat="1" x14ac:dyDescent="0.4">
      <c r="A1922" s="178" t="s">
        <v>2341</v>
      </c>
      <c r="B1922" s="178"/>
      <c r="C1922" s="186">
        <v>8065</v>
      </c>
      <c r="D1922" s="179">
        <v>45932</v>
      </c>
      <c r="E1922" s="180">
        <v>45966</v>
      </c>
      <c r="F1922" s="181">
        <v>27585.599999999999</v>
      </c>
      <c r="G1922" s="182" t="s">
        <v>4235</v>
      </c>
      <c r="H1922" s="178" t="s">
        <v>4254</v>
      </c>
      <c r="I1922" s="178" t="s">
        <v>5720</v>
      </c>
      <c r="J1922" s="178" t="s">
        <v>442</v>
      </c>
      <c r="K1922" s="183"/>
      <c r="L1922" s="184" t="s">
        <v>688</v>
      </c>
      <c r="M1922" s="184" t="s">
        <v>443</v>
      </c>
      <c r="N1922" s="185" t="s">
        <v>7634</v>
      </c>
      <c r="T1922" s="178"/>
    </row>
    <row r="1923" spans="1:20" s="185" customFormat="1" x14ac:dyDescent="0.4">
      <c r="A1923" s="178" t="s">
        <v>2341</v>
      </c>
      <c r="B1923" s="178"/>
      <c r="C1923" s="186">
        <v>8066</v>
      </c>
      <c r="D1923" s="179">
        <v>45932</v>
      </c>
      <c r="E1923" s="180">
        <v>45966</v>
      </c>
      <c r="F1923" s="181">
        <v>27260.42</v>
      </c>
      <c r="G1923" s="182" t="s">
        <v>4235</v>
      </c>
      <c r="H1923" s="178" t="s">
        <v>4254</v>
      </c>
      <c r="I1923" s="178" t="s">
        <v>5721</v>
      </c>
      <c r="J1923" s="178" t="s">
        <v>444</v>
      </c>
      <c r="K1923" s="183"/>
      <c r="L1923" s="184" t="s">
        <v>688</v>
      </c>
      <c r="M1923" s="184" t="s">
        <v>445</v>
      </c>
      <c r="N1923" s="185" t="s">
        <v>7635</v>
      </c>
      <c r="T1923" s="178"/>
    </row>
    <row r="1924" spans="1:20" s="185" customFormat="1" x14ac:dyDescent="0.4">
      <c r="A1924" s="178" t="s">
        <v>2341</v>
      </c>
      <c r="B1924" s="178"/>
      <c r="C1924" s="186">
        <v>8067</v>
      </c>
      <c r="D1924" s="179">
        <v>45932</v>
      </c>
      <c r="E1924" s="180">
        <v>45966</v>
      </c>
      <c r="F1924" s="181">
        <v>27585.599999999999</v>
      </c>
      <c r="G1924" s="182" t="s">
        <v>4235</v>
      </c>
      <c r="H1924" s="178" t="s">
        <v>4254</v>
      </c>
      <c r="I1924" s="178" t="s">
        <v>5722</v>
      </c>
      <c r="J1924" s="178" t="s">
        <v>360</v>
      </c>
      <c r="K1924" s="183"/>
      <c r="L1924" s="184" t="s">
        <v>688</v>
      </c>
      <c r="M1924" s="184" t="s">
        <v>361</v>
      </c>
      <c r="N1924" s="185" t="s">
        <v>7636</v>
      </c>
      <c r="T1924" s="178"/>
    </row>
    <row r="1925" spans="1:20" s="185" customFormat="1" x14ac:dyDescent="0.4">
      <c r="A1925" s="178" t="s">
        <v>2341</v>
      </c>
      <c r="B1925" s="178"/>
      <c r="C1925" s="186">
        <v>8068</v>
      </c>
      <c r="D1925" s="179">
        <v>45932</v>
      </c>
      <c r="E1925" s="180">
        <v>45966</v>
      </c>
      <c r="F1925" s="181">
        <v>29936.1</v>
      </c>
      <c r="G1925" s="182" t="s">
        <v>4235</v>
      </c>
      <c r="H1925" s="178" t="s">
        <v>4254</v>
      </c>
      <c r="I1925" s="178" t="s">
        <v>5723</v>
      </c>
      <c r="J1925" s="178" t="s">
        <v>446</v>
      </c>
      <c r="K1925" s="183"/>
      <c r="L1925" s="184" t="s">
        <v>688</v>
      </c>
      <c r="M1925" s="184" t="s">
        <v>447</v>
      </c>
      <c r="N1925" s="185" t="s">
        <v>7637</v>
      </c>
      <c r="T1925" s="178"/>
    </row>
    <row r="1926" spans="1:20" s="185" customFormat="1" x14ac:dyDescent="0.4">
      <c r="A1926" s="178" t="s">
        <v>2341</v>
      </c>
      <c r="B1926" s="178"/>
      <c r="C1926" s="186">
        <v>8069</v>
      </c>
      <c r="D1926" s="179">
        <v>45932</v>
      </c>
      <c r="E1926" s="180">
        <v>45966</v>
      </c>
      <c r="F1926" s="181">
        <v>190033.56</v>
      </c>
      <c r="G1926" s="182" t="s">
        <v>4235</v>
      </c>
      <c r="H1926" s="178" t="s">
        <v>4254</v>
      </c>
      <c r="I1926" s="178" t="s">
        <v>5724</v>
      </c>
      <c r="J1926" s="178" t="s">
        <v>448</v>
      </c>
      <c r="K1926" s="183"/>
      <c r="L1926" s="184" t="s">
        <v>688</v>
      </c>
      <c r="M1926" s="184" t="s">
        <v>449</v>
      </c>
      <c r="N1926" s="185" t="s">
        <v>7638</v>
      </c>
      <c r="T1926" s="178"/>
    </row>
    <row r="1927" spans="1:20" s="185" customFormat="1" x14ac:dyDescent="0.4">
      <c r="A1927" s="178" t="s">
        <v>2341</v>
      </c>
      <c r="B1927" s="178"/>
      <c r="C1927" s="186">
        <v>8070</v>
      </c>
      <c r="D1927" s="179">
        <v>45932</v>
      </c>
      <c r="E1927" s="180">
        <v>45966</v>
      </c>
      <c r="F1927" s="181">
        <v>27585.599999999999</v>
      </c>
      <c r="G1927" s="182" t="s">
        <v>4235</v>
      </c>
      <c r="H1927" s="178" t="s">
        <v>4254</v>
      </c>
      <c r="I1927" s="178" t="s">
        <v>5725</v>
      </c>
      <c r="J1927" s="178" t="s">
        <v>450</v>
      </c>
      <c r="K1927" s="183"/>
      <c r="L1927" s="184" t="s">
        <v>688</v>
      </c>
      <c r="M1927" s="184" t="s">
        <v>451</v>
      </c>
      <c r="N1927" s="185" t="s">
        <v>7639</v>
      </c>
      <c r="T1927" s="178"/>
    </row>
    <row r="1928" spans="1:20" s="185" customFormat="1" x14ac:dyDescent="0.4">
      <c r="A1928" s="178" t="s">
        <v>2341</v>
      </c>
      <c r="B1928" s="178"/>
      <c r="C1928" s="186">
        <v>8071</v>
      </c>
      <c r="D1928" s="179">
        <v>45932</v>
      </c>
      <c r="E1928" s="180">
        <v>45966</v>
      </c>
      <c r="F1928" s="181">
        <v>27585.599999999999</v>
      </c>
      <c r="G1928" s="182" t="s">
        <v>4235</v>
      </c>
      <c r="H1928" s="178" t="s">
        <v>4254</v>
      </c>
      <c r="I1928" s="178" t="s">
        <v>5726</v>
      </c>
      <c r="J1928" s="178" t="s">
        <v>452</v>
      </c>
      <c r="K1928" s="183"/>
      <c r="L1928" s="184" t="s">
        <v>688</v>
      </c>
      <c r="M1928" s="184" t="s">
        <v>453</v>
      </c>
      <c r="N1928" s="185" t="s">
        <v>7640</v>
      </c>
      <c r="T1928" s="178"/>
    </row>
    <row r="1929" spans="1:20" s="185" customFormat="1" x14ac:dyDescent="0.4">
      <c r="A1929" s="178" t="s">
        <v>2341</v>
      </c>
      <c r="B1929" s="178"/>
      <c r="C1929" s="186">
        <v>8072</v>
      </c>
      <c r="D1929" s="179">
        <v>45932</v>
      </c>
      <c r="E1929" s="180">
        <v>45966</v>
      </c>
      <c r="F1929" s="181">
        <v>27260.42</v>
      </c>
      <c r="G1929" s="182" t="s">
        <v>4235</v>
      </c>
      <c r="H1929" s="178" t="s">
        <v>4254</v>
      </c>
      <c r="I1929" s="178" t="s">
        <v>5727</v>
      </c>
      <c r="J1929" s="178" t="s">
        <v>454</v>
      </c>
      <c r="K1929" s="183"/>
      <c r="L1929" s="184" t="s">
        <v>688</v>
      </c>
      <c r="M1929" s="184" t="s">
        <v>455</v>
      </c>
      <c r="N1929" s="185" t="s">
        <v>7641</v>
      </c>
      <c r="T1929" s="178"/>
    </row>
    <row r="1930" spans="1:20" s="185" customFormat="1" x14ac:dyDescent="0.4">
      <c r="A1930" s="178" t="s">
        <v>2341</v>
      </c>
      <c r="B1930" s="178"/>
      <c r="C1930" s="186">
        <v>8073</v>
      </c>
      <c r="D1930" s="179">
        <v>45932</v>
      </c>
      <c r="E1930" s="180">
        <v>45966</v>
      </c>
      <c r="F1930" s="181">
        <v>26935.25</v>
      </c>
      <c r="G1930" s="182" t="s">
        <v>4235</v>
      </c>
      <c r="H1930" s="178" t="s">
        <v>4254</v>
      </c>
      <c r="I1930" s="178" t="s">
        <v>5728</v>
      </c>
      <c r="J1930" s="178" t="s">
        <v>458</v>
      </c>
      <c r="K1930" s="183"/>
      <c r="L1930" s="184" t="s">
        <v>688</v>
      </c>
      <c r="M1930" s="184" t="s">
        <v>459</v>
      </c>
      <c r="N1930" s="185" t="s">
        <v>7642</v>
      </c>
      <c r="T1930" s="178"/>
    </row>
    <row r="1931" spans="1:20" s="185" customFormat="1" x14ac:dyDescent="0.4">
      <c r="A1931" s="178" t="s">
        <v>2341</v>
      </c>
      <c r="B1931" s="178"/>
      <c r="C1931" s="186">
        <v>8074</v>
      </c>
      <c r="D1931" s="179">
        <v>45932</v>
      </c>
      <c r="E1931" s="180">
        <v>45966</v>
      </c>
      <c r="F1931" s="181">
        <v>26610.07</v>
      </c>
      <c r="G1931" s="182" t="s">
        <v>4235</v>
      </c>
      <c r="H1931" s="178" t="s">
        <v>4254</v>
      </c>
      <c r="I1931" s="178" t="s">
        <v>5729</v>
      </c>
      <c r="J1931" s="178" t="s">
        <v>460</v>
      </c>
      <c r="K1931" s="183"/>
      <c r="L1931" s="184" t="s">
        <v>688</v>
      </c>
      <c r="M1931" s="184" t="s">
        <v>461</v>
      </c>
      <c r="N1931" s="185" t="s">
        <v>7643</v>
      </c>
      <c r="T1931" s="178"/>
    </row>
    <row r="1932" spans="1:20" s="185" customFormat="1" x14ac:dyDescent="0.4">
      <c r="A1932" s="178" t="s">
        <v>2341</v>
      </c>
      <c r="B1932" s="178"/>
      <c r="C1932" s="186">
        <v>8075</v>
      </c>
      <c r="D1932" s="179">
        <v>45932</v>
      </c>
      <c r="E1932" s="180">
        <v>45966</v>
      </c>
      <c r="F1932" s="181">
        <v>27260.42</v>
      </c>
      <c r="G1932" s="182" t="s">
        <v>4235</v>
      </c>
      <c r="H1932" s="178" t="s">
        <v>4254</v>
      </c>
      <c r="I1932" s="178" t="s">
        <v>5730</v>
      </c>
      <c r="J1932" s="178" t="s">
        <v>462</v>
      </c>
      <c r="K1932" s="183"/>
      <c r="L1932" s="184" t="s">
        <v>688</v>
      </c>
      <c r="M1932" s="184" t="s">
        <v>463</v>
      </c>
      <c r="N1932" s="185" t="s">
        <v>7644</v>
      </c>
      <c r="T1932" s="178"/>
    </row>
    <row r="1933" spans="1:20" s="185" customFormat="1" x14ac:dyDescent="0.4">
      <c r="A1933" s="178" t="s">
        <v>2341</v>
      </c>
      <c r="B1933" s="178"/>
      <c r="C1933" s="186">
        <v>8076</v>
      </c>
      <c r="D1933" s="179">
        <v>45932</v>
      </c>
      <c r="E1933" s="180">
        <v>45966</v>
      </c>
      <c r="F1933" s="181">
        <v>28873.97</v>
      </c>
      <c r="G1933" s="182" t="s">
        <v>4235</v>
      </c>
      <c r="H1933" s="178" t="s">
        <v>4254</v>
      </c>
      <c r="I1933" s="178" t="s">
        <v>5731</v>
      </c>
      <c r="J1933" s="178" t="s">
        <v>464</v>
      </c>
      <c r="K1933" s="183"/>
      <c r="L1933" s="184" t="s">
        <v>688</v>
      </c>
      <c r="M1933" s="184" t="s">
        <v>465</v>
      </c>
      <c r="N1933" s="185" t="s">
        <v>7645</v>
      </c>
      <c r="T1933" s="178"/>
    </row>
    <row r="1934" spans="1:20" s="185" customFormat="1" x14ac:dyDescent="0.4">
      <c r="A1934" s="178" t="s">
        <v>2341</v>
      </c>
      <c r="B1934" s="178"/>
      <c r="C1934" s="186">
        <v>8077</v>
      </c>
      <c r="D1934" s="179">
        <v>45932</v>
      </c>
      <c r="E1934" s="180">
        <v>45966</v>
      </c>
      <c r="F1934" s="181">
        <v>120789.28</v>
      </c>
      <c r="G1934" s="182" t="s">
        <v>4235</v>
      </c>
      <c r="H1934" s="178" t="s">
        <v>4254</v>
      </c>
      <c r="I1934" s="178" t="s">
        <v>5732</v>
      </c>
      <c r="J1934" s="178" t="s">
        <v>470</v>
      </c>
      <c r="K1934" s="183"/>
      <c r="L1934" s="184" t="s">
        <v>688</v>
      </c>
      <c r="M1934" s="184" t="s">
        <v>471</v>
      </c>
      <c r="N1934" s="185" t="s">
        <v>7646</v>
      </c>
      <c r="T1934" s="178"/>
    </row>
    <row r="1935" spans="1:20" s="185" customFormat="1" x14ac:dyDescent="0.4">
      <c r="A1935" s="178" t="s">
        <v>2341</v>
      </c>
      <c r="B1935" s="178"/>
      <c r="C1935" s="186">
        <v>8078</v>
      </c>
      <c r="D1935" s="179">
        <v>45932</v>
      </c>
      <c r="E1935" s="180">
        <v>45966</v>
      </c>
      <c r="F1935" s="181">
        <v>27260.42</v>
      </c>
      <c r="G1935" s="182" t="s">
        <v>4235</v>
      </c>
      <c r="H1935" s="178" t="s">
        <v>4254</v>
      </c>
      <c r="I1935" s="178" t="s">
        <v>5733</v>
      </c>
      <c r="J1935" s="178" t="s">
        <v>472</v>
      </c>
      <c r="K1935" s="183"/>
      <c r="L1935" s="184" t="s">
        <v>688</v>
      </c>
      <c r="M1935" s="184" t="s">
        <v>473</v>
      </c>
      <c r="N1935" s="185" t="s">
        <v>7647</v>
      </c>
      <c r="T1935" s="178"/>
    </row>
    <row r="1936" spans="1:20" s="185" customFormat="1" x14ac:dyDescent="0.4">
      <c r="A1936" s="178" t="s">
        <v>2341</v>
      </c>
      <c r="B1936" s="178"/>
      <c r="C1936" s="186">
        <v>8079</v>
      </c>
      <c r="D1936" s="179">
        <v>45932</v>
      </c>
      <c r="E1936" s="180">
        <v>45966</v>
      </c>
      <c r="F1936" s="181">
        <v>29582.06</v>
      </c>
      <c r="G1936" s="182" t="s">
        <v>4235</v>
      </c>
      <c r="H1936" s="178" t="s">
        <v>4254</v>
      </c>
      <c r="I1936" s="178" t="s">
        <v>5734</v>
      </c>
      <c r="J1936" s="178" t="s">
        <v>474</v>
      </c>
      <c r="K1936" s="183"/>
      <c r="L1936" s="184" t="s">
        <v>688</v>
      </c>
      <c r="M1936" s="184" t="s">
        <v>475</v>
      </c>
      <c r="N1936" s="185" t="s">
        <v>7648</v>
      </c>
      <c r="T1936" s="178"/>
    </row>
    <row r="1937" spans="1:20" s="185" customFormat="1" x14ac:dyDescent="0.4">
      <c r="A1937" s="178" t="s">
        <v>2341</v>
      </c>
      <c r="B1937" s="178"/>
      <c r="C1937" s="186">
        <v>8080</v>
      </c>
      <c r="D1937" s="179">
        <v>45932</v>
      </c>
      <c r="E1937" s="180">
        <v>45966</v>
      </c>
      <c r="F1937" s="181">
        <v>79483.490000000005</v>
      </c>
      <c r="G1937" s="182" t="s">
        <v>4235</v>
      </c>
      <c r="H1937" s="178" t="s">
        <v>4254</v>
      </c>
      <c r="I1937" s="178" t="s">
        <v>5735</v>
      </c>
      <c r="J1937" s="178" t="s">
        <v>476</v>
      </c>
      <c r="K1937" s="183"/>
      <c r="L1937" s="184" t="s">
        <v>688</v>
      </c>
      <c r="M1937" s="184" t="s">
        <v>477</v>
      </c>
      <c r="N1937" s="185" t="s">
        <v>7649</v>
      </c>
      <c r="T1937" s="178"/>
    </row>
    <row r="1938" spans="1:20" s="185" customFormat="1" x14ac:dyDescent="0.4">
      <c r="A1938" s="178" t="s">
        <v>2341</v>
      </c>
      <c r="B1938" s="178"/>
      <c r="C1938" s="186">
        <v>8081</v>
      </c>
      <c r="D1938" s="179">
        <v>45932</v>
      </c>
      <c r="E1938" s="180">
        <v>45966</v>
      </c>
      <c r="F1938" s="181">
        <v>27260.42</v>
      </c>
      <c r="G1938" s="182" t="s">
        <v>4235</v>
      </c>
      <c r="H1938" s="178" t="s">
        <v>4254</v>
      </c>
      <c r="I1938" s="178" t="s">
        <v>5736</v>
      </c>
      <c r="J1938" s="178" t="s">
        <v>478</v>
      </c>
      <c r="K1938" s="183"/>
      <c r="L1938" s="184" t="s">
        <v>688</v>
      </c>
      <c r="M1938" s="184" t="s">
        <v>479</v>
      </c>
      <c r="N1938" s="185" t="s">
        <v>7650</v>
      </c>
      <c r="T1938" s="178"/>
    </row>
    <row r="1939" spans="1:20" s="185" customFormat="1" x14ac:dyDescent="0.4">
      <c r="A1939" s="178" t="s">
        <v>2341</v>
      </c>
      <c r="B1939" s="178"/>
      <c r="C1939" s="186">
        <v>8082</v>
      </c>
      <c r="D1939" s="179">
        <v>45932</v>
      </c>
      <c r="E1939" s="180">
        <v>45966</v>
      </c>
      <c r="F1939" s="181">
        <v>27585.599999999999</v>
      </c>
      <c r="G1939" s="182" t="s">
        <v>4235</v>
      </c>
      <c r="H1939" s="178" t="s">
        <v>4254</v>
      </c>
      <c r="I1939" s="178" t="s">
        <v>5737</v>
      </c>
      <c r="J1939" s="178" t="s">
        <v>480</v>
      </c>
      <c r="K1939" s="183"/>
      <c r="L1939" s="184" t="s">
        <v>688</v>
      </c>
      <c r="M1939" s="184" t="s">
        <v>481</v>
      </c>
      <c r="N1939" s="185" t="s">
        <v>7651</v>
      </c>
      <c r="T1939" s="178"/>
    </row>
    <row r="1940" spans="1:20" s="185" customFormat="1" x14ac:dyDescent="0.4">
      <c r="A1940" s="178" t="s">
        <v>2341</v>
      </c>
      <c r="B1940" s="178"/>
      <c r="C1940" s="186">
        <v>542025</v>
      </c>
      <c r="D1940" s="179">
        <v>45901</v>
      </c>
      <c r="E1940" s="180">
        <v>45966</v>
      </c>
      <c r="F1940" s="181">
        <v>14.34</v>
      </c>
      <c r="G1940" s="182" t="s">
        <v>4239</v>
      </c>
      <c r="H1940" s="178" t="s">
        <v>4259</v>
      </c>
      <c r="I1940" s="178" t="s">
        <v>5738</v>
      </c>
      <c r="J1940" s="178" t="s">
        <v>422</v>
      </c>
      <c r="K1940" s="183"/>
      <c r="L1940" s="184" t="s">
        <v>688</v>
      </c>
      <c r="M1940" s="184" t="s">
        <v>423</v>
      </c>
      <c r="T1940" s="178"/>
    </row>
    <row r="1941" spans="1:20" s="185" customFormat="1" x14ac:dyDescent="0.4">
      <c r="A1941" s="178" t="s">
        <v>2341</v>
      </c>
      <c r="B1941" s="178"/>
      <c r="C1941" s="186">
        <v>562025</v>
      </c>
      <c r="D1941" s="179">
        <v>45908</v>
      </c>
      <c r="E1941" s="180">
        <v>45966</v>
      </c>
      <c r="F1941" s="181">
        <v>1120.5899999999999</v>
      </c>
      <c r="G1941" s="182" t="s">
        <v>4238</v>
      </c>
      <c r="H1941" s="178" t="s">
        <v>4258</v>
      </c>
      <c r="I1941" s="178" t="s">
        <v>5739</v>
      </c>
      <c r="J1941" s="178" t="s">
        <v>378</v>
      </c>
      <c r="K1941" s="183"/>
      <c r="L1941" s="184" t="s">
        <v>688</v>
      </c>
      <c r="M1941" s="184" t="s">
        <v>379</v>
      </c>
      <c r="N1941" s="185" t="s">
        <v>7652</v>
      </c>
      <c r="T1941" s="178"/>
    </row>
    <row r="1942" spans="1:20" s="185" customFormat="1" x14ac:dyDescent="0.4">
      <c r="A1942" s="178" t="s">
        <v>2341</v>
      </c>
      <c r="B1942" s="178"/>
      <c r="C1942" s="186">
        <v>582025</v>
      </c>
      <c r="D1942" s="179">
        <v>45908</v>
      </c>
      <c r="E1942" s="180">
        <v>45966</v>
      </c>
      <c r="F1942" s="181">
        <v>1070.04</v>
      </c>
      <c r="G1942" s="182" t="s">
        <v>4238</v>
      </c>
      <c r="H1942" s="178" t="s">
        <v>4258</v>
      </c>
      <c r="I1942" s="178" t="s">
        <v>5740</v>
      </c>
      <c r="J1942" s="178" t="s">
        <v>394</v>
      </c>
      <c r="K1942" s="183"/>
      <c r="L1942" s="184" t="s">
        <v>688</v>
      </c>
      <c r="M1942" s="184" t="s">
        <v>395</v>
      </c>
      <c r="N1942" s="185" t="s">
        <v>7653</v>
      </c>
      <c r="T1942" s="178"/>
    </row>
    <row r="1943" spans="1:20" s="185" customFormat="1" x14ac:dyDescent="0.4">
      <c r="A1943" s="178" t="s">
        <v>2341</v>
      </c>
      <c r="B1943" s="178"/>
      <c r="C1943" s="186">
        <v>612025</v>
      </c>
      <c r="D1943" s="179">
        <v>45909</v>
      </c>
      <c r="E1943" s="180">
        <v>45966</v>
      </c>
      <c r="F1943" s="181">
        <v>167.12</v>
      </c>
      <c r="G1943" s="182" t="s">
        <v>4239</v>
      </c>
      <c r="H1943" s="178" t="s">
        <v>4259</v>
      </c>
      <c r="I1943" s="178" t="s">
        <v>5741</v>
      </c>
      <c r="J1943" s="178" t="s">
        <v>446</v>
      </c>
      <c r="K1943" s="183"/>
      <c r="L1943" s="184" t="s">
        <v>688</v>
      </c>
      <c r="M1943" s="184" t="s">
        <v>447</v>
      </c>
      <c r="N1943" s="185" t="s">
        <v>7654</v>
      </c>
      <c r="T1943" s="178"/>
    </row>
    <row r="1944" spans="1:20" s="185" customFormat="1" x14ac:dyDescent="0.4">
      <c r="A1944" s="178" t="s">
        <v>2341</v>
      </c>
      <c r="B1944" s="178"/>
      <c r="C1944" s="186">
        <v>622025</v>
      </c>
      <c r="D1944" s="179">
        <v>45909</v>
      </c>
      <c r="E1944" s="180">
        <v>45966</v>
      </c>
      <c r="F1944" s="181">
        <v>1499.75</v>
      </c>
      <c r="G1944" s="182" t="s">
        <v>4238</v>
      </c>
      <c r="H1944" s="178" t="s">
        <v>4258</v>
      </c>
      <c r="I1944" s="178" t="s">
        <v>5742</v>
      </c>
      <c r="J1944" s="178" t="s">
        <v>396</v>
      </c>
      <c r="K1944" s="183"/>
      <c r="L1944" s="184" t="s">
        <v>688</v>
      </c>
      <c r="M1944" s="184" t="s">
        <v>397</v>
      </c>
      <c r="N1944" s="185" t="s">
        <v>7655</v>
      </c>
      <c r="T1944" s="178"/>
    </row>
    <row r="1945" spans="1:20" s="185" customFormat="1" x14ac:dyDescent="0.4">
      <c r="A1945" s="178" t="s">
        <v>2341</v>
      </c>
      <c r="B1945" s="178"/>
      <c r="C1945" s="186">
        <v>632025</v>
      </c>
      <c r="D1945" s="179">
        <v>45909</v>
      </c>
      <c r="E1945" s="180">
        <v>45966</v>
      </c>
      <c r="F1945" s="181">
        <v>1190.01</v>
      </c>
      <c r="G1945" s="182" t="s">
        <v>4238</v>
      </c>
      <c r="H1945" s="178" t="s">
        <v>4258</v>
      </c>
      <c r="I1945" s="178" t="s">
        <v>5743</v>
      </c>
      <c r="J1945" s="178" t="s">
        <v>420</v>
      </c>
      <c r="K1945" s="183"/>
      <c r="L1945" s="184" t="s">
        <v>688</v>
      </c>
      <c r="M1945" s="184" t="s">
        <v>421</v>
      </c>
      <c r="N1945" s="185" t="s">
        <v>7656</v>
      </c>
      <c r="T1945" s="178"/>
    </row>
    <row r="1946" spans="1:20" s="185" customFormat="1" x14ac:dyDescent="0.4">
      <c r="A1946" s="178" t="s">
        <v>2341</v>
      </c>
      <c r="B1946" s="178"/>
      <c r="C1946" s="186">
        <v>642025</v>
      </c>
      <c r="D1946" s="179">
        <v>45909</v>
      </c>
      <c r="E1946" s="180">
        <v>45966</v>
      </c>
      <c r="F1946" s="181">
        <v>12555.81</v>
      </c>
      <c r="G1946" s="182" t="s">
        <v>4238</v>
      </c>
      <c r="H1946" s="178" t="s">
        <v>4258</v>
      </c>
      <c r="I1946" s="178" t="s">
        <v>5744</v>
      </c>
      <c r="J1946" s="178" t="s">
        <v>420</v>
      </c>
      <c r="K1946" s="183"/>
      <c r="L1946" s="184" t="s">
        <v>688</v>
      </c>
      <c r="M1946" s="184" t="s">
        <v>421</v>
      </c>
      <c r="N1946" s="185" t="s">
        <v>7657</v>
      </c>
      <c r="T1946" s="178"/>
    </row>
    <row r="1947" spans="1:20" s="185" customFormat="1" x14ac:dyDescent="0.4">
      <c r="A1947" s="178" t="s">
        <v>2341</v>
      </c>
      <c r="B1947" s="178"/>
      <c r="C1947" s="186">
        <v>652025</v>
      </c>
      <c r="D1947" s="179">
        <v>45909</v>
      </c>
      <c r="E1947" s="180">
        <v>45966</v>
      </c>
      <c r="F1947" s="181">
        <v>1340.73</v>
      </c>
      <c r="G1947" s="182" t="s">
        <v>4238</v>
      </c>
      <c r="H1947" s="178" t="s">
        <v>4258</v>
      </c>
      <c r="I1947" s="178" t="s">
        <v>5745</v>
      </c>
      <c r="J1947" s="178" t="s">
        <v>400</v>
      </c>
      <c r="K1947" s="183"/>
      <c r="L1947" s="184" t="s">
        <v>688</v>
      </c>
      <c r="M1947" s="184" t="s">
        <v>401</v>
      </c>
      <c r="N1947" s="185" t="s">
        <v>7658</v>
      </c>
      <c r="T1947" s="178"/>
    </row>
    <row r="1948" spans="1:20" s="185" customFormat="1" x14ac:dyDescent="0.4">
      <c r="A1948" s="178" t="s">
        <v>2341</v>
      </c>
      <c r="B1948" s="178"/>
      <c r="C1948" s="186">
        <v>662025</v>
      </c>
      <c r="D1948" s="179">
        <v>45909</v>
      </c>
      <c r="E1948" s="180">
        <v>45966</v>
      </c>
      <c r="F1948" s="181">
        <v>1234.8900000000001</v>
      </c>
      <c r="G1948" s="182" t="s">
        <v>4238</v>
      </c>
      <c r="H1948" s="178" t="s">
        <v>4258</v>
      </c>
      <c r="I1948" s="178" t="s">
        <v>5746</v>
      </c>
      <c r="J1948" s="178" t="s">
        <v>434</v>
      </c>
      <c r="K1948" s="183"/>
      <c r="L1948" s="184" t="s">
        <v>688</v>
      </c>
      <c r="M1948" s="184" t="s">
        <v>435</v>
      </c>
      <c r="N1948" s="185" t="s">
        <v>7659</v>
      </c>
      <c r="T1948" s="178"/>
    </row>
    <row r="1949" spans="1:20" s="185" customFormat="1" x14ac:dyDescent="0.4">
      <c r="A1949" s="178" t="s">
        <v>2341</v>
      </c>
      <c r="B1949" s="178"/>
      <c r="C1949" s="186">
        <v>672025</v>
      </c>
      <c r="D1949" s="179">
        <v>45909</v>
      </c>
      <c r="E1949" s="180">
        <v>45966</v>
      </c>
      <c r="F1949" s="181">
        <v>156.99</v>
      </c>
      <c r="G1949" s="182" t="s">
        <v>4239</v>
      </c>
      <c r="H1949" s="178" t="s">
        <v>4259</v>
      </c>
      <c r="I1949" s="178" t="s">
        <v>5747</v>
      </c>
      <c r="J1949" s="178" t="s">
        <v>432</v>
      </c>
      <c r="K1949" s="183"/>
      <c r="L1949" s="184" t="s">
        <v>688</v>
      </c>
      <c r="M1949" s="184" t="s">
        <v>433</v>
      </c>
      <c r="N1949" s="185" t="s">
        <v>7660</v>
      </c>
      <c r="T1949" s="178"/>
    </row>
    <row r="1950" spans="1:20" s="185" customFormat="1" x14ac:dyDescent="0.4">
      <c r="A1950" s="178" t="s">
        <v>2341</v>
      </c>
      <c r="B1950" s="178"/>
      <c r="C1950" s="186">
        <v>682025</v>
      </c>
      <c r="D1950" s="179">
        <v>45909</v>
      </c>
      <c r="E1950" s="180">
        <v>45966</v>
      </c>
      <c r="F1950" s="181">
        <v>448.18</v>
      </c>
      <c r="G1950" s="182" t="s">
        <v>4238</v>
      </c>
      <c r="H1950" s="178" t="s">
        <v>4258</v>
      </c>
      <c r="I1950" s="178" t="s">
        <v>5748</v>
      </c>
      <c r="J1950" s="178" t="s">
        <v>386</v>
      </c>
      <c r="K1950" s="183"/>
      <c r="L1950" s="184" t="s">
        <v>688</v>
      </c>
      <c r="M1950" s="184" t="s">
        <v>387</v>
      </c>
      <c r="N1950" s="185" t="s">
        <v>7661</v>
      </c>
      <c r="T1950" s="178"/>
    </row>
    <row r="1951" spans="1:20" s="185" customFormat="1" x14ac:dyDescent="0.4">
      <c r="A1951" s="178" t="s">
        <v>2341</v>
      </c>
      <c r="B1951" s="178"/>
      <c r="C1951" s="186">
        <v>692025</v>
      </c>
      <c r="D1951" s="179">
        <v>45909</v>
      </c>
      <c r="E1951" s="180">
        <v>45966</v>
      </c>
      <c r="F1951" s="181">
        <v>855.73</v>
      </c>
      <c r="G1951" s="182" t="s">
        <v>4238</v>
      </c>
      <c r="H1951" s="178" t="s">
        <v>4258</v>
      </c>
      <c r="I1951" s="178" t="s">
        <v>5749</v>
      </c>
      <c r="J1951" s="178" t="s">
        <v>484</v>
      </c>
      <c r="K1951" s="183"/>
      <c r="L1951" s="184" t="s">
        <v>688</v>
      </c>
      <c r="M1951" s="184" t="s">
        <v>485</v>
      </c>
      <c r="N1951" s="185" t="s">
        <v>7662</v>
      </c>
      <c r="T1951" s="178"/>
    </row>
    <row r="1952" spans="1:20" s="185" customFormat="1" x14ac:dyDescent="0.4">
      <c r="A1952" s="178" t="s">
        <v>2341</v>
      </c>
      <c r="B1952" s="178"/>
      <c r="C1952" s="186">
        <v>702025</v>
      </c>
      <c r="D1952" s="179">
        <v>45909</v>
      </c>
      <c r="E1952" s="180">
        <v>45966</v>
      </c>
      <c r="F1952" s="181">
        <v>477.49</v>
      </c>
      <c r="G1952" s="182" t="s">
        <v>4239</v>
      </c>
      <c r="H1952" s="178" t="s">
        <v>4259</v>
      </c>
      <c r="I1952" s="178" t="s">
        <v>5750</v>
      </c>
      <c r="J1952" s="178" t="s">
        <v>476</v>
      </c>
      <c r="K1952" s="183"/>
      <c r="L1952" s="184" t="s">
        <v>688</v>
      </c>
      <c r="M1952" s="184" t="s">
        <v>477</v>
      </c>
      <c r="N1952" s="185" t="s">
        <v>7663</v>
      </c>
      <c r="T1952" s="178"/>
    </row>
    <row r="1953" spans="1:20" s="185" customFormat="1" x14ac:dyDescent="0.4">
      <c r="A1953" s="178" t="s">
        <v>2341</v>
      </c>
      <c r="B1953" s="178"/>
      <c r="C1953" s="186">
        <v>712025</v>
      </c>
      <c r="D1953" s="179">
        <v>45909</v>
      </c>
      <c r="E1953" s="180">
        <v>45966</v>
      </c>
      <c r="F1953" s="181">
        <v>1206.45</v>
      </c>
      <c r="G1953" s="182" t="s">
        <v>4238</v>
      </c>
      <c r="H1953" s="178" t="s">
        <v>4258</v>
      </c>
      <c r="I1953" s="178" t="s">
        <v>5751</v>
      </c>
      <c r="J1953" s="178" t="s">
        <v>394</v>
      </c>
      <c r="K1953" s="183"/>
      <c r="L1953" s="184" t="s">
        <v>688</v>
      </c>
      <c r="M1953" s="184" t="s">
        <v>395</v>
      </c>
      <c r="N1953" s="185" t="s">
        <v>7664</v>
      </c>
      <c r="T1953" s="178"/>
    </row>
    <row r="1954" spans="1:20" s="185" customFormat="1" x14ac:dyDescent="0.4">
      <c r="A1954" s="178" t="s">
        <v>2341</v>
      </c>
      <c r="B1954" s="178"/>
      <c r="C1954" s="186">
        <v>722025</v>
      </c>
      <c r="D1954" s="179">
        <v>45909</v>
      </c>
      <c r="E1954" s="180">
        <v>45966</v>
      </c>
      <c r="F1954" s="181">
        <v>263.58999999999997</v>
      </c>
      <c r="G1954" s="182" t="s">
        <v>4239</v>
      </c>
      <c r="H1954" s="178" t="s">
        <v>4259</v>
      </c>
      <c r="I1954" s="178" t="s">
        <v>5751</v>
      </c>
      <c r="J1954" s="178" t="s">
        <v>406</v>
      </c>
      <c r="K1954" s="183"/>
      <c r="L1954" s="184" t="s">
        <v>688</v>
      </c>
      <c r="M1954" s="184" t="s">
        <v>407</v>
      </c>
      <c r="N1954" s="185" t="s">
        <v>7665</v>
      </c>
      <c r="T1954" s="178"/>
    </row>
    <row r="1955" spans="1:20" s="185" customFormat="1" x14ac:dyDescent="0.4">
      <c r="A1955" s="178" t="s">
        <v>2341</v>
      </c>
      <c r="B1955" s="178"/>
      <c r="C1955" s="186">
        <v>732025</v>
      </c>
      <c r="D1955" s="179">
        <v>45909</v>
      </c>
      <c r="E1955" s="180">
        <v>45966</v>
      </c>
      <c r="F1955" s="181">
        <v>323.83999999999997</v>
      </c>
      <c r="G1955" s="182" t="s">
        <v>4238</v>
      </c>
      <c r="H1955" s="178" t="s">
        <v>4258</v>
      </c>
      <c r="I1955" s="178" t="s">
        <v>5752</v>
      </c>
      <c r="J1955" s="178" t="s">
        <v>412</v>
      </c>
      <c r="K1955" s="183"/>
      <c r="L1955" s="184" t="s">
        <v>688</v>
      </c>
      <c r="M1955" s="184" t="s">
        <v>413</v>
      </c>
      <c r="N1955" s="185" t="s">
        <v>7666</v>
      </c>
      <c r="T1955" s="178"/>
    </row>
    <row r="1956" spans="1:20" s="185" customFormat="1" x14ac:dyDescent="0.4">
      <c r="A1956" s="178" t="s">
        <v>2341</v>
      </c>
      <c r="B1956" s="178"/>
      <c r="C1956" s="186">
        <v>742025</v>
      </c>
      <c r="D1956" s="179">
        <v>45909</v>
      </c>
      <c r="E1956" s="180">
        <v>45966</v>
      </c>
      <c r="F1956" s="181">
        <v>573.17999999999995</v>
      </c>
      <c r="G1956" s="182" t="s">
        <v>4238</v>
      </c>
      <c r="H1956" s="178" t="s">
        <v>4258</v>
      </c>
      <c r="I1956" s="178" t="s">
        <v>5753</v>
      </c>
      <c r="J1956" s="178" t="s">
        <v>462</v>
      </c>
      <c r="K1956" s="183"/>
      <c r="L1956" s="184" t="s">
        <v>688</v>
      </c>
      <c r="M1956" s="184" t="s">
        <v>463</v>
      </c>
      <c r="N1956" s="185" t="s">
        <v>7667</v>
      </c>
      <c r="T1956" s="178"/>
    </row>
    <row r="1957" spans="1:20" s="185" customFormat="1" x14ac:dyDescent="0.4">
      <c r="A1957" s="178" t="s">
        <v>2341</v>
      </c>
      <c r="B1957" s="178"/>
      <c r="C1957" s="186">
        <v>752025</v>
      </c>
      <c r="D1957" s="179">
        <v>45909</v>
      </c>
      <c r="E1957" s="180">
        <v>45966</v>
      </c>
      <c r="F1957" s="181">
        <v>195.7</v>
      </c>
      <c r="G1957" s="182" t="s">
        <v>4239</v>
      </c>
      <c r="H1957" s="178" t="s">
        <v>4259</v>
      </c>
      <c r="I1957" s="178" t="s">
        <v>5754</v>
      </c>
      <c r="J1957" s="178" t="s">
        <v>426</v>
      </c>
      <c r="K1957" s="183"/>
      <c r="L1957" s="184" t="s">
        <v>688</v>
      </c>
      <c r="M1957" s="184" t="s">
        <v>427</v>
      </c>
      <c r="N1957" s="185" t="s">
        <v>7668</v>
      </c>
      <c r="T1957" s="178"/>
    </row>
    <row r="1958" spans="1:20" s="185" customFormat="1" x14ac:dyDescent="0.4">
      <c r="A1958" s="178" t="s">
        <v>2341</v>
      </c>
      <c r="B1958" s="178"/>
      <c r="C1958" s="186">
        <v>762025</v>
      </c>
      <c r="D1958" s="179">
        <v>45909</v>
      </c>
      <c r="E1958" s="180">
        <v>45966</v>
      </c>
      <c r="F1958" s="181">
        <v>804.11</v>
      </c>
      <c r="G1958" s="182" t="s">
        <v>4238</v>
      </c>
      <c r="H1958" s="178" t="s">
        <v>4258</v>
      </c>
      <c r="I1958" s="178" t="s">
        <v>5755</v>
      </c>
      <c r="J1958" s="178" t="s">
        <v>390</v>
      </c>
      <c r="K1958" s="183"/>
      <c r="L1958" s="184" t="s">
        <v>688</v>
      </c>
      <c r="M1958" s="184" t="s">
        <v>391</v>
      </c>
      <c r="N1958" s="185" t="s">
        <v>7669</v>
      </c>
      <c r="T1958" s="178"/>
    </row>
    <row r="1959" spans="1:20" s="185" customFormat="1" x14ac:dyDescent="0.4">
      <c r="A1959" s="178" t="s">
        <v>2341</v>
      </c>
      <c r="B1959" s="178"/>
      <c r="C1959" s="186">
        <v>772025</v>
      </c>
      <c r="D1959" s="179">
        <v>45909</v>
      </c>
      <c r="E1959" s="180">
        <v>45966</v>
      </c>
      <c r="F1959" s="181">
        <v>1162</v>
      </c>
      <c r="G1959" s="182" t="s">
        <v>4239</v>
      </c>
      <c r="H1959" s="178" t="s">
        <v>4259</v>
      </c>
      <c r="I1959" s="178" t="s">
        <v>5756</v>
      </c>
      <c r="J1959" s="178" t="s">
        <v>402</v>
      </c>
      <c r="K1959" s="183"/>
      <c r="L1959" s="184" t="s">
        <v>688</v>
      </c>
      <c r="M1959" s="184" t="s">
        <v>403</v>
      </c>
      <c r="N1959" s="185" t="s">
        <v>7670</v>
      </c>
      <c r="T1959" s="178"/>
    </row>
    <row r="1960" spans="1:20" s="185" customFormat="1" x14ac:dyDescent="0.4">
      <c r="A1960" s="178" t="s">
        <v>2341</v>
      </c>
      <c r="B1960" s="178"/>
      <c r="C1960" s="186">
        <v>782025</v>
      </c>
      <c r="D1960" s="179">
        <v>45909</v>
      </c>
      <c r="E1960" s="180">
        <v>45966</v>
      </c>
      <c r="F1960" s="181">
        <v>138.56</v>
      </c>
      <c r="G1960" s="182" t="s">
        <v>4239</v>
      </c>
      <c r="H1960" s="178" t="s">
        <v>4259</v>
      </c>
      <c r="I1960" s="178" t="s">
        <v>5757</v>
      </c>
      <c r="J1960" s="178" t="s">
        <v>412</v>
      </c>
      <c r="K1960" s="183"/>
      <c r="L1960" s="184" t="s">
        <v>688</v>
      </c>
      <c r="M1960" s="184" t="s">
        <v>413</v>
      </c>
      <c r="N1960" s="185" t="s">
        <v>7671</v>
      </c>
      <c r="T1960" s="178"/>
    </row>
    <row r="1961" spans="1:20" s="185" customFormat="1" x14ac:dyDescent="0.4">
      <c r="A1961" s="178" t="s">
        <v>2341</v>
      </c>
      <c r="B1961" s="178"/>
      <c r="C1961" s="186">
        <v>792025</v>
      </c>
      <c r="D1961" s="179">
        <v>45909</v>
      </c>
      <c r="E1961" s="180">
        <v>45966</v>
      </c>
      <c r="F1961" s="181">
        <v>4331.29</v>
      </c>
      <c r="G1961" s="182" t="s">
        <v>4238</v>
      </c>
      <c r="H1961" s="178" t="s">
        <v>4258</v>
      </c>
      <c r="I1961" s="178" t="s">
        <v>5748</v>
      </c>
      <c r="J1961" s="178" t="s">
        <v>408</v>
      </c>
      <c r="K1961" s="183"/>
      <c r="L1961" s="184" t="s">
        <v>688</v>
      </c>
      <c r="M1961" s="184" t="s">
        <v>409</v>
      </c>
      <c r="N1961" s="185" t="s">
        <v>7672</v>
      </c>
      <c r="T1961" s="178"/>
    </row>
    <row r="1962" spans="1:20" s="185" customFormat="1" x14ac:dyDescent="0.4">
      <c r="A1962" s="178" t="s">
        <v>2341</v>
      </c>
      <c r="B1962" s="178"/>
      <c r="C1962" s="186">
        <v>802025</v>
      </c>
      <c r="D1962" s="179">
        <v>45909</v>
      </c>
      <c r="E1962" s="180">
        <v>45966</v>
      </c>
      <c r="F1962" s="181">
        <v>377.19</v>
      </c>
      <c r="G1962" s="182" t="s">
        <v>4239</v>
      </c>
      <c r="H1962" s="178" t="s">
        <v>4259</v>
      </c>
      <c r="I1962" s="178" t="s">
        <v>5758</v>
      </c>
      <c r="J1962" s="178" t="s">
        <v>362</v>
      </c>
      <c r="K1962" s="183"/>
      <c r="L1962" s="184" t="s">
        <v>688</v>
      </c>
      <c r="M1962" s="184" t="s">
        <v>363</v>
      </c>
      <c r="N1962" s="185" t="s">
        <v>7673</v>
      </c>
      <c r="T1962" s="178"/>
    </row>
    <row r="1963" spans="1:20" s="185" customFormat="1" x14ac:dyDescent="0.4">
      <c r="A1963" s="178" t="s">
        <v>2341</v>
      </c>
      <c r="B1963" s="178"/>
      <c r="C1963" s="186">
        <v>812025</v>
      </c>
      <c r="D1963" s="179">
        <v>45909</v>
      </c>
      <c r="E1963" s="180">
        <v>45966</v>
      </c>
      <c r="F1963" s="181">
        <v>180.98</v>
      </c>
      <c r="G1963" s="182" t="s">
        <v>4239</v>
      </c>
      <c r="H1963" s="178" t="s">
        <v>4259</v>
      </c>
      <c r="I1963" s="178" t="s">
        <v>5759</v>
      </c>
      <c r="J1963" s="178" t="s">
        <v>458</v>
      </c>
      <c r="K1963" s="183"/>
      <c r="L1963" s="184" t="s">
        <v>688</v>
      </c>
      <c r="M1963" s="184" t="s">
        <v>459</v>
      </c>
      <c r="N1963" s="185" t="s">
        <v>7674</v>
      </c>
      <c r="T1963" s="178"/>
    </row>
    <row r="1964" spans="1:20" s="185" customFormat="1" x14ac:dyDescent="0.4">
      <c r="A1964" s="178" t="s">
        <v>2341</v>
      </c>
      <c r="B1964" s="178"/>
      <c r="C1964" s="186">
        <v>822025</v>
      </c>
      <c r="D1964" s="179">
        <v>45909</v>
      </c>
      <c r="E1964" s="180">
        <v>45966</v>
      </c>
      <c r="F1964" s="181">
        <v>228.54</v>
      </c>
      <c r="G1964" s="182" t="s">
        <v>4239</v>
      </c>
      <c r="H1964" s="178" t="s">
        <v>4259</v>
      </c>
      <c r="I1964" s="178" t="s">
        <v>5760</v>
      </c>
      <c r="J1964" s="178" t="s">
        <v>434</v>
      </c>
      <c r="K1964" s="183"/>
      <c r="L1964" s="184" t="s">
        <v>688</v>
      </c>
      <c r="M1964" s="184" t="s">
        <v>435</v>
      </c>
      <c r="N1964" s="185" t="s">
        <v>7675</v>
      </c>
      <c r="T1964" s="178"/>
    </row>
    <row r="1965" spans="1:20" s="185" customFormat="1" x14ac:dyDescent="0.4">
      <c r="A1965" s="178" t="s">
        <v>2341</v>
      </c>
      <c r="B1965" s="178"/>
      <c r="C1965" s="186">
        <v>832025</v>
      </c>
      <c r="D1965" s="179">
        <v>45911</v>
      </c>
      <c r="E1965" s="180">
        <v>45966</v>
      </c>
      <c r="F1965" s="181">
        <v>48.04</v>
      </c>
      <c r="G1965" s="182" t="s">
        <v>4239</v>
      </c>
      <c r="H1965" s="178" t="s">
        <v>4259</v>
      </c>
      <c r="I1965" s="178" t="s">
        <v>5761</v>
      </c>
      <c r="J1965" s="178" t="s">
        <v>390</v>
      </c>
      <c r="K1965" s="183"/>
      <c r="L1965" s="184" t="s">
        <v>688</v>
      </c>
      <c r="M1965" s="184" t="s">
        <v>391</v>
      </c>
      <c r="N1965" s="185" t="s">
        <v>7676</v>
      </c>
      <c r="T1965" s="178"/>
    </row>
    <row r="1966" spans="1:20" s="185" customFormat="1" x14ac:dyDescent="0.4">
      <c r="A1966" s="178" t="s">
        <v>2341</v>
      </c>
      <c r="B1966" s="178"/>
      <c r="C1966" s="186">
        <v>842025</v>
      </c>
      <c r="D1966" s="179">
        <v>45911</v>
      </c>
      <c r="E1966" s="180">
        <v>45966</v>
      </c>
      <c r="F1966" s="181">
        <v>78.08</v>
      </c>
      <c r="G1966" s="182" t="s">
        <v>4239</v>
      </c>
      <c r="H1966" s="178" t="s">
        <v>4259</v>
      </c>
      <c r="I1966" s="178" t="s">
        <v>5762</v>
      </c>
      <c r="J1966" s="178" t="s">
        <v>450</v>
      </c>
      <c r="K1966" s="183"/>
      <c r="L1966" s="184" t="s">
        <v>688</v>
      </c>
      <c r="M1966" s="184" t="s">
        <v>451</v>
      </c>
      <c r="N1966" s="185" t="s">
        <v>7677</v>
      </c>
      <c r="T1966" s="178"/>
    </row>
    <row r="1967" spans="1:20" s="185" customFormat="1" x14ac:dyDescent="0.4">
      <c r="A1967" s="178" t="s">
        <v>2341</v>
      </c>
      <c r="B1967" s="178"/>
      <c r="C1967" s="186">
        <v>852025</v>
      </c>
      <c r="D1967" s="179">
        <v>45911</v>
      </c>
      <c r="E1967" s="180">
        <v>45966</v>
      </c>
      <c r="F1967" s="181">
        <v>5212.5600000000004</v>
      </c>
      <c r="G1967" s="182" t="s">
        <v>4238</v>
      </c>
      <c r="H1967" s="178" t="s">
        <v>4258</v>
      </c>
      <c r="I1967" s="178" t="s">
        <v>5763</v>
      </c>
      <c r="J1967" s="178" t="s">
        <v>368</v>
      </c>
      <c r="K1967" s="183"/>
      <c r="L1967" s="184" t="s">
        <v>688</v>
      </c>
      <c r="M1967" s="184" t="s">
        <v>369</v>
      </c>
      <c r="N1967" s="185" t="s">
        <v>7678</v>
      </c>
      <c r="T1967" s="178"/>
    </row>
    <row r="1968" spans="1:20" s="185" customFormat="1" x14ac:dyDescent="0.4">
      <c r="A1968" s="178" t="s">
        <v>2341</v>
      </c>
      <c r="B1968" s="178"/>
      <c r="C1968" s="186">
        <v>862025</v>
      </c>
      <c r="D1968" s="179">
        <v>45911</v>
      </c>
      <c r="E1968" s="180">
        <v>45966</v>
      </c>
      <c r="F1968" s="181">
        <v>138.56</v>
      </c>
      <c r="G1968" s="182" t="s">
        <v>4239</v>
      </c>
      <c r="H1968" s="178" t="s">
        <v>4259</v>
      </c>
      <c r="I1968" s="178" t="s">
        <v>5764</v>
      </c>
      <c r="J1968" s="178" t="s">
        <v>454</v>
      </c>
      <c r="K1968" s="183"/>
      <c r="L1968" s="184" t="s">
        <v>688</v>
      </c>
      <c r="M1968" s="184" t="s">
        <v>455</v>
      </c>
      <c r="N1968" s="185" t="s">
        <v>7679</v>
      </c>
      <c r="T1968" s="178"/>
    </row>
    <row r="1969" spans="1:20" s="185" customFormat="1" x14ac:dyDescent="0.4">
      <c r="A1969" s="178" t="s">
        <v>2341</v>
      </c>
      <c r="B1969" s="178"/>
      <c r="C1969" s="186">
        <v>872025</v>
      </c>
      <c r="D1969" s="179">
        <v>45911</v>
      </c>
      <c r="E1969" s="180">
        <v>45966</v>
      </c>
      <c r="F1969" s="181">
        <v>86</v>
      </c>
      <c r="G1969" s="182" t="s">
        <v>4239</v>
      </c>
      <c r="H1969" s="178" t="s">
        <v>4259</v>
      </c>
      <c r="I1969" s="178" t="s">
        <v>5765</v>
      </c>
      <c r="J1969" s="178" t="s">
        <v>474</v>
      </c>
      <c r="K1969" s="183"/>
      <c r="L1969" s="184" t="s">
        <v>688</v>
      </c>
      <c r="M1969" s="184" t="s">
        <v>475</v>
      </c>
      <c r="N1969" s="185" t="s">
        <v>7680</v>
      </c>
      <c r="T1969" s="178"/>
    </row>
    <row r="1970" spans="1:20" s="185" customFormat="1" x14ac:dyDescent="0.4">
      <c r="A1970" s="178" t="s">
        <v>2341</v>
      </c>
      <c r="B1970" s="178"/>
      <c r="C1970" s="186">
        <v>882025</v>
      </c>
      <c r="D1970" s="179">
        <v>45915</v>
      </c>
      <c r="E1970" s="180">
        <v>45966</v>
      </c>
      <c r="F1970" s="181">
        <v>94.68</v>
      </c>
      <c r="G1970" s="182" t="s">
        <v>4239</v>
      </c>
      <c r="H1970" s="178" t="s">
        <v>4259</v>
      </c>
      <c r="I1970" s="178" t="s">
        <v>5766</v>
      </c>
      <c r="J1970" s="178" t="s">
        <v>386</v>
      </c>
      <c r="K1970" s="183"/>
      <c r="L1970" s="184" t="s">
        <v>688</v>
      </c>
      <c r="M1970" s="184" t="s">
        <v>387</v>
      </c>
      <c r="N1970" s="185" t="s">
        <v>7681</v>
      </c>
      <c r="T1970" s="178"/>
    </row>
    <row r="1971" spans="1:20" s="185" customFormat="1" x14ac:dyDescent="0.4">
      <c r="A1971" s="178" t="s">
        <v>2341</v>
      </c>
      <c r="B1971" s="178"/>
      <c r="C1971" s="186">
        <v>892025</v>
      </c>
      <c r="D1971" s="179">
        <v>45911</v>
      </c>
      <c r="E1971" s="180">
        <v>45966</v>
      </c>
      <c r="F1971" s="181">
        <v>632.85</v>
      </c>
      <c r="G1971" s="182" t="s">
        <v>4239</v>
      </c>
      <c r="H1971" s="178" t="s">
        <v>4259</v>
      </c>
      <c r="I1971" s="178" t="s">
        <v>5767</v>
      </c>
      <c r="J1971" s="178" t="s">
        <v>374</v>
      </c>
      <c r="K1971" s="183"/>
      <c r="L1971" s="184" t="s">
        <v>688</v>
      </c>
      <c r="M1971" s="184" t="s">
        <v>375</v>
      </c>
      <c r="N1971" s="185" t="s">
        <v>7682</v>
      </c>
      <c r="T1971" s="178"/>
    </row>
    <row r="1972" spans="1:20" s="185" customFormat="1" x14ac:dyDescent="0.4">
      <c r="A1972" s="178" t="s">
        <v>2341</v>
      </c>
      <c r="B1972" s="178"/>
      <c r="C1972" s="186">
        <v>902025</v>
      </c>
      <c r="D1972" s="179">
        <v>45911</v>
      </c>
      <c r="E1972" s="180">
        <v>45966</v>
      </c>
      <c r="F1972" s="181">
        <v>621.91999999999996</v>
      </c>
      <c r="G1972" s="182" t="s">
        <v>4238</v>
      </c>
      <c r="H1972" s="178" t="s">
        <v>4258</v>
      </c>
      <c r="I1972" s="178" t="s">
        <v>5768</v>
      </c>
      <c r="J1972" s="178" t="s">
        <v>444</v>
      </c>
      <c r="K1972" s="183"/>
      <c r="L1972" s="184" t="s">
        <v>688</v>
      </c>
      <c r="M1972" s="184" t="s">
        <v>445</v>
      </c>
      <c r="N1972" s="185" t="s">
        <v>7683</v>
      </c>
      <c r="T1972" s="178"/>
    </row>
    <row r="1973" spans="1:20" s="185" customFormat="1" x14ac:dyDescent="0.4">
      <c r="A1973" s="178" t="s">
        <v>2341</v>
      </c>
      <c r="B1973" s="178"/>
      <c r="C1973" s="186">
        <v>912025</v>
      </c>
      <c r="D1973" s="179">
        <v>45911</v>
      </c>
      <c r="E1973" s="180">
        <v>45966</v>
      </c>
      <c r="F1973" s="181">
        <v>544.28</v>
      </c>
      <c r="G1973" s="182" t="s">
        <v>4238</v>
      </c>
      <c r="H1973" s="178" t="s">
        <v>4258</v>
      </c>
      <c r="I1973" s="178" t="s">
        <v>5769</v>
      </c>
      <c r="J1973" s="178" t="s">
        <v>412</v>
      </c>
      <c r="K1973" s="183"/>
      <c r="L1973" s="184" t="s">
        <v>688</v>
      </c>
      <c r="M1973" s="184" t="s">
        <v>413</v>
      </c>
      <c r="N1973" s="185" t="s">
        <v>7684</v>
      </c>
      <c r="T1973" s="178"/>
    </row>
    <row r="1974" spans="1:20" s="185" customFormat="1" x14ac:dyDescent="0.4">
      <c r="A1974" s="178" t="s">
        <v>2341</v>
      </c>
      <c r="B1974" s="178"/>
      <c r="C1974" s="186">
        <v>922025</v>
      </c>
      <c r="D1974" s="179">
        <v>45911</v>
      </c>
      <c r="E1974" s="180">
        <v>45966</v>
      </c>
      <c r="F1974" s="181">
        <v>8918.42</v>
      </c>
      <c r="G1974" s="182" t="s">
        <v>4239</v>
      </c>
      <c r="H1974" s="178" t="s">
        <v>4259</v>
      </c>
      <c r="I1974" s="178" t="s">
        <v>5770</v>
      </c>
      <c r="J1974" s="178" t="s">
        <v>382</v>
      </c>
      <c r="K1974" s="183"/>
      <c r="L1974" s="184" t="s">
        <v>688</v>
      </c>
      <c r="M1974" s="184" t="s">
        <v>383</v>
      </c>
      <c r="N1974" s="185" t="s">
        <v>7685</v>
      </c>
      <c r="T1974" s="178"/>
    </row>
    <row r="1975" spans="1:20" s="185" customFormat="1" x14ac:dyDescent="0.4">
      <c r="A1975" s="178" t="s">
        <v>2341</v>
      </c>
      <c r="B1975" s="178"/>
      <c r="C1975" s="186">
        <v>932025</v>
      </c>
      <c r="D1975" s="179">
        <v>45911</v>
      </c>
      <c r="E1975" s="180">
        <v>45966</v>
      </c>
      <c r="F1975" s="181">
        <v>14728.47</v>
      </c>
      <c r="G1975" s="182" t="s">
        <v>4238</v>
      </c>
      <c r="H1975" s="178" t="s">
        <v>4258</v>
      </c>
      <c r="I1975" s="178" t="s">
        <v>5771</v>
      </c>
      <c r="J1975" s="178" t="s">
        <v>448</v>
      </c>
      <c r="K1975" s="183"/>
      <c r="L1975" s="184" t="s">
        <v>688</v>
      </c>
      <c r="M1975" s="184" t="s">
        <v>449</v>
      </c>
      <c r="N1975" s="185" t="s">
        <v>7686</v>
      </c>
      <c r="T1975" s="178"/>
    </row>
    <row r="1976" spans="1:20" s="185" customFormat="1" x14ac:dyDescent="0.4">
      <c r="A1976" s="178" t="s">
        <v>2341</v>
      </c>
      <c r="B1976" s="178"/>
      <c r="C1976" s="186">
        <v>942025</v>
      </c>
      <c r="D1976" s="179">
        <v>45911</v>
      </c>
      <c r="E1976" s="180">
        <v>45966</v>
      </c>
      <c r="F1976" s="181">
        <v>4685.54</v>
      </c>
      <c r="G1976" s="182" t="s">
        <v>4238</v>
      </c>
      <c r="H1976" s="178" t="s">
        <v>4258</v>
      </c>
      <c r="I1976" s="178" t="s">
        <v>5772</v>
      </c>
      <c r="J1976" s="178" t="s">
        <v>402</v>
      </c>
      <c r="K1976" s="183"/>
      <c r="L1976" s="184" t="s">
        <v>688</v>
      </c>
      <c r="M1976" s="184" t="s">
        <v>403</v>
      </c>
      <c r="N1976" s="185" t="s">
        <v>7687</v>
      </c>
      <c r="T1976" s="178"/>
    </row>
    <row r="1977" spans="1:20" s="185" customFormat="1" x14ac:dyDescent="0.4">
      <c r="A1977" s="178" t="s">
        <v>2341</v>
      </c>
      <c r="B1977" s="178"/>
      <c r="C1977" s="186">
        <v>952025</v>
      </c>
      <c r="D1977" s="179">
        <v>45911</v>
      </c>
      <c r="E1977" s="180">
        <v>45966</v>
      </c>
      <c r="F1977" s="181">
        <v>4440.9399999999996</v>
      </c>
      <c r="G1977" s="182" t="s">
        <v>4238</v>
      </c>
      <c r="H1977" s="178" t="s">
        <v>4258</v>
      </c>
      <c r="I1977" s="178" t="s">
        <v>5773</v>
      </c>
      <c r="J1977" s="178" t="s">
        <v>406</v>
      </c>
      <c r="K1977" s="183"/>
      <c r="L1977" s="184" t="s">
        <v>688</v>
      </c>
      <c r="M1977" s="184" t="s">
        <v>407</v>
      </c>
      <c r="N1977" s="185" t="s">
        <v>7688</v>
      </c>
      <c r="T1977" s="178"/>
    </row>
    <row r="1978" spans="1:20" s="185" customFormat="1" x14ac:dyDescent="0.4">
      <c r="A1978" s="178" t="s">
        <v>2341</v>
      </c>
      <c r="B1978" s="178"/>
      <c r="C1978" s="186">
        <v>962025</v>
      </c>
      <c r="D1978" s="179">
        <v>45911</v>
      </c>
      <c r="E1978" s="180">
        <v>45966</v>
      </c>
      <c r="F1978" s="181">
        <v>1796.7</v>
      </c>
      <c r="G1978" s="182" t="s">
        <v>4238</v>
      </c>
      <c r="H1978" s="178" t="s">
        <v>4258</v>
      </c>
      <c r="I1978" s="178" t="s">
        <v>5774</v>
      </c>
      <c r="J1978" s="178" t="s">
        <v>430</v>
      </c>
      <c r="K1978" s="183"/>
      <c r="L1978" s="184" t="s">
        <v>688</v>
      </c>
      <c r="M1978" s="184" t="s">
        <v>431</v>
      </c>
      <c r="N1978" s="185" t="s">
        <v>7689</v>
      </c>
      <c r="T1978" s="178"/>
    </row>
    <row r="1979" spans="1:20" s="185" customFormat="1" x14ac:dyDescent="0.4">
      <c r="A1979" s="178" t="s">
        <v>2341</v>
      </c>
      <c r="B1979" s="178"/>
      <c r="C1979" s="186">
        <v>972025</v>
      </c>
      <c r="D1979" s="179">
        <v>45911</v>
      </c>
      <c r="E1979" s="180">
        <v>45966</v>
      </c>
      <c r="F1979" s="181">
        <v>3254.93</v>
      </c>
      <c r="G1979" s="182" t="s">
        <v>4238</v>
      </c>
      <c r="H1979" s="178" t="s">
        <v>4258</v>
      </c>
      <c r="I1979" s="178" t="s">
        <v>5775</v>
      </c>
      <c r="J1979" s="178" t="s">
        <v>374</v>
      </c>
      <c r="K1979" s="183"/>
      <c r="L1979" s="184" t="s">
        <v>688</v>
      </c>
      <c r="M1979" s="184" t="s">
        <v>375</v>
      </c>
      <c r="N1979" s="185" t="s">
        <v>7690</v>
      </c>
      <c r="T1979" s="178"/>
    </row>
    <row r="1980" spans="1:20" s="185" customFormat="1" x14ac:dyDescent="0.4">
      <c r="A1980" s="178" t="s">
        <v>2341</v>
      </c>
      <c r="B1980" s="178"/>
      <c r="C1980" s="186">
        <v>982025</v>
      </c>
      <c r="D1980" s="179">
        <v>45911</v>
      </c>
      <c r="E1980" s="180">
        <v>45966</v>
      </c>
      <c r="F1980" s="181">
        <v>1291.6300000000001</v>
      </c>
      <c r="G1980" s="182" t="s">
        <v>4238</v>
      </c>
      <c r="H1980" s="178" t="s">
        <v>4258</v>
      </c>
      <c r="I1980" s="178" t="s">
        <v>5776</v>
      </c>
      <c r="J1980" s="178" t="s">
        <v>426</v>
      </c>
      <c r="K1980" s="183"/>
      <c r="L1980" s="184" t="s">
        <v>688</v>
      </c>
      <c r="M1980" s="184" t="s">
        <v>427</v>
      </c>
      <c r="N1980" s="185" t="s">
        <v>7691</v>
      </c>
      <c r="T1980" s="178"/>
    </row>
    <row r="1981" spans="1:20" s="185" customFormat="1" x14ac:dyDescent="0.4">
      <c r="A1981" s="178" t="s">
        <v>2341</v>
      </c>
      <c r="B1981" s="178"/>
      <c r="C1981" s="186">
        <v>992025</v>
      </c>
      <c r="D1981" s="179">
        <v>45912</v>
      </c>
      <c r="E1981" s="180">
        <v>45966</v>
      </c>
      <c r="F1981" s="181">
        <v>634.65</v>
      </c>
      <c r="G1981" s="182" t="s">
        <v>4238</v>
      </c>
      <c r="H1981" s="178" t="s">
        <v>4258</v>
      </c>
      <c r="I1981" s="178" t="s">
        <v>5759</v>
      </c>
      <c r="J1981" s="178" t="s">
        <v>444</v>
      </c>
      <c r="K1981" s="183"/>
      <c r="L1981" s="184" t="s">
        <v>688</v>
      </c>
      <c r="M1981" s="184" t="s">
        <v>445</v>
      </c>
      <c r="N1981" s="185" t="s">
        <v>7692</v>
      </c>
      <c r="T1981" s="178"/>
    </row>
    <row r="1982" spans="1:20" s="185" customFormat="1" x14ac:dyDescent="0.4">
      <c r="A1982" s="178" t="s">
        <v>2341</v>
      </c>
      <c r="B1982" s="178"/>
      <c r="C1982" s="186">
        <v>1002025</v>
      </c>
      <c r="D1982" s="179">
        <v>45912</v>
      </c>
      <c r="E1982" s="180">
        <v>45966</v>
      </c>
      <c r="F1982" s="181">
        <v>138.56</v>
      </c>
      <c r="G1982" s="182" t="s">
        <v>4239</v>
      </c>
      <c r="H1982" s="178" t="s">
        <v>4259</v>
      </c>
      <c r="I1982" s="178" t="s">
        <v>5777</v>
      </c>
      <c r="J1982" s="178" t="s">
        <v>464</v>
      </c>
      <c r="K1982" s="183"/>
      <c r="L1982" s="184" t="s">
        <v>688</v>
      </c>
      <c r="M1982" s="184" t="s">
        <v>465</v>
      </c>
      <c r="N1982" s="185" t="s">
        <v>7693</v>
      </c>
      <c r="T1982" s="178"/>
    </row>
    <row r="1983" spans="1:20" s="185" customFormat="1" x14ac:dyDescent="0.4">
      <c r="A1983" s="178" t="s">
        <v>2341</v>
      </c>
      <c r="B1983" s="178"/>
      <c r="C1983" s="186">
        <v>1012025</v>
      </c>
      <c r="D1983" s="179">
        <v>45916</v>
      </c>
      <c r="E1983" s="180">
        <v>45966</v>
      </c>
      <c r="F1983" s="181">
        <v>3287.93</v>
      </c>
      <c r="G1983" s="182" t="s">
        <v>4239</v>
      </c>
      <c r="H1983" s="178" t="s">
        <v>4259</v>
      </c>
      <c r="I1983" s="178" t="s">
        <v>5778</v>
      </c>
      <c r="J1983" s="178" t="s">
        <v>448</v>
      </c>
      <c r="K1983" s="183"/>
      <c r="L1983" s="184" t="s">
        <v>688</v>
      </c>
      <c r="M1983" s="184" t="s">
        <v>449</v>
      </c>
      <c r="N1983" s="185" t="s">
        <v>7694</v>
      </c>
      <c r="T1983" s="178"/>
    </row>
    <row r="1984" spans="1:20" s="185" customFormat="1" x14ac:dyDescent="0.4">
      <c r="A1984" s="178" t="s">
        <v>2341</v>
      </c>
      <c r="B1984" s="178"/>
      <c r="C1984" s="186">
        <v>1022025</v>
      </c>
      <c r="D1984" s="179">
        <v>45916</v>
      </c>
      <c r="E1984" s="180">
        <v>45966</v>
      </c>
      <c r="F1984" s="181">
        <v>154.97999999999999</v>
      </c>
      <c r="G1984" s="182" t="s">
        <v>4239</v>
      </c>
      <c r="H1984" s="178" t="s">
        <v>4259</v>
      </c>
      <c r="I1984" s="178" t="s">
        <v>5779</v>
      </c>
      <c r="J1984" s="178" t="s">
        <v>462</v>
      </c>
      <c r="K1984" s="183"/>
      <c r="L1984" s="184" t="s">
        <v>688</v>
      </c>
      <c r="M1984" s="184" t="s">
        <v>463</v>
      </c>
      <c r="N1984" s="185" t="s">
        <v>7695</v>
      </c>
      <c r="T1984" s="178"/>
    </row>
    <row r="1985" spans="1:20" s="185" customFormat="1" x14ac:dyDescent="0.4">
      <c r="A1985" s="178" t="s">
        <v>2341</v>
      </c>
      <c r="B1985" s="178"/>
      <c r="C1985" s="186">
        <v>1032025</v>
      </c>
      <c r="D1985" s="179">
        <v>45916</v>
      </c>
      <c r="E1985" s="180">
        <v>45966</v>
      </c>
      <c r="F1985" s="181">
        <v>328.19</v>
      </c>
      <c r="G1985" s="182" t="s">
        <v>4239</v>
      </c>
      <c r="H1985" s="178" t="s">
        <v>4259</v>
      </c>
      <c r="I1985" s="178" t="s">
        <v>5780</v>
      </c>
      <c r="J1985" s="178" t="s">
        <v>406</v>
      </c>
      <c r="K1985" s="183"/>
      <c r="L1985" s="184" t="s">
        <v>688</v>
      </c>
      <c r="M1985" s="184" t="s">
        <v>407</v>
      </c>
      <c r="N1985" s="185" t="s">
        <v>7696</v>
      </c>
      <c r="T1985" s="178"/>
    </row>
    <row r="1986" spans="1:20" s="185" customFormat="1" x14ac:dyDescent="0.4">
      <c r="A1986" s="178" t="s">
        <v>2341</v>
      </c>
      <c r="B1986" s="178"/>
      <c r="C1986" s="186">
        <v>1042025</v>
      </c>
      <c r="D1986" s="179">
        <v>45916</v>
      </c>
      <c r="E1986" s="180">
        <v>45966</v>
      </c>
      <c r="F1986" s="181">
        <v>49.28</v>
      </c>
      <c r="G1986" s="182" t="s">
        <v>4239</v>
      </c>
      <c r="H1986" s="178" t="s">
        <v>4259</v>
      </c>
      <c r="I1986" s="178" t="s">
        <v>5781</v>
      </c>
      <c r="J1986" s="178" t="s">
        <v>452</v>
      </c>
      <c r="K1986" s="183"/>
      <c r="L1986" s="184" t="s">
        <v>688</v>
      </c>
      <c r="M1986" s="184" t="s">
        <v>453</v>
      </c>
      <c r="N1986" s="185" t="s">
        <v>7697</v>
      </c>
      <c r="T1986" s="178"/>
    </row>
    <row r="1987" spans="1:20" s="185" customFormat="1" x14ac:dyDescent="0.4">
      <c r="A1987" s="178" t="s">
        <v>2341</v>
      </c>
      <c r="B1987" s="178"/>
      <c r="C1987" s="186">
        <v>1052025</v>
      </c>
      <c r="D1987" s="179">
        <v>45916</v>
      </c>
      <c r="E1987" s="180">
        <v>45966</v>
      </c>
      <c r="F1987" s="181">
        <v>77</v>
      </c>
      <c r="G1987" s="182" t="s">
        <v>4239</v>
      </c>
      <c r="H1987" s="178" t="s">
        <v>4259</v>
      </c>
      <c r="I1987" s="178" t="s">
        <v>5782</v>
      </c>
      <c r="J1987" s="178" t="s">
        <v>424</v>
      </c>
      <c r="K1987" s="183"/>
      <c r="L1987" s="184" t="s">
        <v>688</v>
      </c>
      <c r="M1987" s="184" t="s">
        <v>425</v>
      </c>
      <c r="N1987" s="185" t="s">
        <v>7698</v>
      </c>
      <c r="T1987" s="178"/>
    </row>
    <row r="1988" spans="1:20" s="185" customFormat="1" x14ac:dyDescent="0.4">
      <c r="A1988" s="178" t="s">
        <v>2341</v>
      </c>
      <c r="B1988" s="178"/>
      <c r="C1988" s="186">
        <v>1062025</v>
      </c>
      <c r="D1988" s="179">
        <v>45916</v>
      </c>
      <c r="E1988" s="180">
        <v>45966</v>
      </c>
      <c r="F1988" s="181">
        <v>820.77</v>
      </c>
      <c r="G1988" s="182" t="s">
        <v>4238</v>
      </c>
      <c r="H1988" s="178" t="s">
        <v>4258</v>
      </c>
      <c r="I1988" s="178" t="s">
        <v>5783</v>
      </c>
      <c r="J1988" s="178" t="s">
        <v>438</v>
      </c>
      <c r="K1988" s="183"/>
      <c r="L1988" s="184" t="s">
        <v>688</v>
      </c>
      <c r="M1988" s="184" t="s">
        <v>439</v>
      </c>
      <c r="N1988" s="185" t="s">
        <v>7699</v>
      </c>
      <c r="T1988" s="178"/>
    </row>
    <row r="1989" spans="1:20" s="185" customFormat="1" x14ac:dyDescent="0.4">
      <c r="A1989" s="178" t="s">
        <v>2341</v>
      </c>
      <c r="B1989" s="178"/>
      <c r="C1989" s="186">
        <v>1072025</v>
      </c>
      <c r="D1989" s="179">
        <v>45916</v>
      </c>
      <c r="E1989" s="180">
        <v>45966</v>
      </c>
      <c r="F1989" s="181">
        <v>1304.19</v>
      </c>
      <c r="G1989" s="182" t="s">
        <v>4238</v>
      </c>
      <c r="H1989" s="178" t="s">
        <v>4258</v>
      </c>
      <c r="I1989" s="178" t="s">
        <v>5776</v>
      </c>
      <c r="J1989" s="178" t="s">
        <v>414</v>
      </c>
      <c r="K1989" s="183"/>
      <c r="L1989" s="184" t="s">
        <v>688</v>
      </c>
      <c r="M1989" s="184" t="s">
        <v>415</v>
      </c>
      <c r="N1989" s="185" t="s">
        <v>7700</v>
      </c>
      <c r="T1989" s="178"/>
    </row>
    <row r="1990" spans="1:20" s="185" customFormat="1" x14ac:dyDescent="0.4">
      <c r="A1990" s="178" t="s">
        <v>2341</v>
      </c>
      <c r="B1990" s="178"/>
      <c r="C1990" s="186">
        <v>1082025</v>
      </c>
      <c r="D1990" s="179">
        <v>45916</v>
      </c>
      <c r="E1990" s="180">
        <v>45966</v>
      </c>
      <c r="F1990" s="181">
        <v>108.3</v>
      </c>
      <c r="G1990" s="182" t="s">
        <v>4239</v>
      </c>
      <c r="H1990" s="178" t="s">
        <v>4259</v>
      </c>
      <c r="I1990" s="178" t="s">
        <v>5784</v>
      </c>
      <c r="J1990" s="178" t="s">
        <v>414</v>
      </c>
      <c r="K1990" s="183"/>
      <c r="L1990" s="184" t="s">
        <v>688</v>
      </c>
      <c r="M1990" s="184" t="s">
        <v>415</v>
      </c>
      <c r="N1990" s="185" t="s">
        <v>7701</v>
      </c>
      <c r="T1990" s="178"/>
    </row>
    <row r="1991" spans="1:20" s="185" customFormat="1" x14ac:dyDescent="0.4">
      <c r="A1991" s="178" t="s">
        <v>2341</v>
      </c>
      <c r="B1991" s="178"/>
      <c r="C1991" s="186">
        <v>1092025</v>
      </c>
      <c r="D1991" s="179">
        <v>45918</v>
      </c>
      <c r="E1991" s="180">
        <v>45966</v>
      </c>
      <c r="F1991" s="181">
        <v>427.44</v>
      </c>
      <c r="G1991" s="182" t="s">
        <v>4239</v>
      </c>
      <c r="H1991" s="178" t="s">
        <v>4259</v>
      </c>
      <c r="I1991" s="178" t="s">
        <v>5785</v>
      </c>
      <c r="J1991" s="178" t="s">
        <v>420</v>
      </c>
      <c r="K1991" s="183"/>
      <c r="L1991" s="184" t="s">
        <v>688</v>
      </c>
      <c r="M1991" s="184" t="s">
        <v>421</v>
      </c>
      <c r="N1991" s="185" t="s">
        <v>7702</v>
      </c>
      <c r="T1991" s="178"/>
    </row>
    <row r="1992" spans="1:20" s="185" customFormat="1" x14ac:dyDescent="0.4">
      <c r="A1992" s="178" t="s">
        <v>2341</v>
      </c>
      <c r="B1992" s="178"/>
      <c r="C1992" s="186">
        <v>1102025</v>
      </c>
      <c r="D1992" s="179">
        <v>45918</v>
      </c>
      <c r="E1992" s="180">
        <v>45966</v>
      </c>
      <c r="F1992" s="181">
        <v>1565.26</v>
      </c>
      <c r="G1992" s="182" t="s">
        <v>4238</v>
      </c>
      <c r="H1992" s="178" t="s">
        <v>4258</v>
      </c>
      <c r="I1992" s="178" t="s">
        <v>5786</v>
      </c>
      <c r="J1992" s="178" t="s">
        <v>424</v>
      </c>
      <c r="K1992" s="183"/>
      <c r="L1992" s="184" t="s">
        <v>688</v>
      </c>
      <c r="M1992" s="184" t="s">
        <v>425</v>
      </c>
      <c r="N1992" s="185" t="s">
        <v>7703</v>
      </c>
      <c r="T1992" s="178"/>
    </row>
    <row r="1993" spans="1:20" s="185" customFormat="1" x14ac:dyDescent="0.4">
      <c r="A1993" s="178" t="s">
        <v>2341</v>
      </c>
      <c r="B1993" s="178"/>
      <c r="C1993" s="186">
        <v>1112025</v>
      </c>
      <c r="D1993" s="179">
        <v>45923</v>
      </c>
      <c r="E1993" s="180">
        <v>45966</v>
      </c>
      <c r="F1993" s="181">
        <v>28.82</v>
      </c>
      <c r="G1993" s="182" t="s">
        <v>4239</v>
      </c>
      <c r="H1993" s="178" t="s">
        <v>4259</v>
      </c>
      <c r="I1993" s="178" t="s">
        <v>5758</v>
      </c>
      <c r="J1993" s="178" t="s">
        <v>422</v>
      </c>
      <c r="K1993" s="183"/>
      <c r="L1993" s="184" t="s">
        <v>688</v>
      </c>
      <c r="M1993" s="184" t="s">
        <v>423</v>
      </c>
      <c r="N1993" s="185" t="s">
        <v>7704</v>
      </c>
      <c r="T1993" s="178"/>
    </row>
    <row r="1994" spans="1:20" s="185" customFormat="1" x14ac:dyDescent="0.4">
      <c r="A1994" s="178" t="s">
        <v>2341</v>
      </c>
      <c r="B1994" s="178"/>
      <c r="C1994" s="186">
        <v>1122025</v>
      </c>
      <c r="D1994" s="179">
        <v>45923</v>
      </c>
      <c r="E1994" s="180">
        <v>45966</v>
      </c>
      <c r="F1994" s="181">
        <v>14993.54</v>
      </c>
      <c r="G1994" s="182" t="s">
        <v>4238</v>
      </c>
      <c r="H1994" s="178" t="s">
        <v>4258</v>
      </c>
      <c r="I1994" s="178" t="s">
        <v>5787</v>
      </c>
      <c r="J1994" s="178" t="s">
        <v>420</v>
      </c>
      <c r="K1994" s="183"/>
      <c r="L1994" s="184" t="s">
        <v>688</v>
      </c>
      <c r="M1994" s="184" t="s">
        <v>421</v>
      </c>
      <c r="N1994" s="185" t="s">
        <v>7705</v>
      </c>
      <c r="T1994" s="178"/>
    </row>
    <row r="1995" spans="1:20" s="185" customFormat="1" x14ac:dyDescent="0.4">
      <c r="A1995" s="178" t="s">
        <v>2341</v>
      </c>
      <c r="B1995" s="178"/>
      <c r="C1995" s="186">
        <v>1132025</v>
      </c>
      <c r="D1995" s="179">
        <v>45923</v>
      </c>
      <c r="E1995" s="180">
        <v>45966</v>
      </c>
      <c r="F1995" s="181">
        <v>115.48</v>
      </c>
      <c r="G1995" s="182" t="s">
        <v>4239</v>
      </c>
      <c r="H1995" s="178" t="s">
        <v>4259</v>
      </c>
      <c r="I1995" s="178" t="s">
        <v>5788</v>
      </c>
      <c r="J1995" s="178" t="s">
        <v>442</v>
      </c>
      <c r="K1995" s="183"/>
      <c r="L1995" s="184" t="s">
        <v>688</v>
      </c>
      <c r="M1995" s="184" t="s">
        <v>443</v>
      </c>
      <c r="N1995" s="185" t="s">
        <v>7706</v>
      </c>
      <c r="T1995" s="178"/>
    </row>
    <row r="1996" spans="1:20" s="185" customFormat="1" x14ac:dyDescent="0.4">
      <c r="A1996" s="178" t="s">
        <v>2341</v>
      </c>
      <c r="B1996" s="178"/>
      <c r="C1996" s="186">
        <v>1142025</v>
      </c>
      <c r="D1996" s="179">
        <v>45923</v>
      </c>
      <c r="E1996" s="180">
        <v>45966</v>
      </c>
      <c r="F1996" s="181">
        <v>46.23</v>
      </c>
      <c r="G1996" s="182" t="s">
        <v>4239</v>
      </c>
      <c r="H1996" s="178" t="s">
        <v>4259</v>
      </c>
      <c r="I1996" s="178" t="s">
        <v>5789</v>
      </c>
      <c r="J1996" s="178" t="s">
        <v>396</v>
      </c>
      <c r="K1996" s="183"/>
      <c r="L1996" s="184" t="s">
        <v>688</v>
      </c>
      <c r="M1996" s="184" t="s">
        <v>397</v>
      </c>
      <c r="N1996" s="185" t="s">
        <v>7707</v>
      </c>
      <c r="T1996" s="178"/>
    </row>
    <row r="1997" spans="1:20" s="185" customFormat="1" x14ac:dyDescent="0.4">
      <c r="A1997" s="178" t="s">
        <v>2341</v>
      </c>
      <c r="B1997" s="178"/>
      <c r="C1997" s="186">
        <v>1152025</v>
      </c>
      <c r="D1997" s="179">
        <v>45923</v>
      </c>
      <c r="E1997" s="180">
        <v>45966</v>
      </c>
      <c r="F1997" s="181">
        <v>3582.42</v>
      </c>
      <c r="G1997" s="182" t="s">
        <v>4238</v>
      </c>
      <c r="H1997" s="178" t="s">
        <v>4258</v>
      </c>
      <c r="I1997" s="178" t="s">
        <v>5790</v>
      </c>
      <c r="J1997" s="178" t="s">
        <v>454</v>
      </c>
      <c r="K1997" s="183"/>
      <c r="L1997" s="184" t="s">
        <v>688</v>
      </c>
      <c r="M1997" s="184" t="s">
        <v>455</v>
      </c>
      <c r="N1997" s="185" t="s">
        <v>7708</v>
      </c>
      <c r="T1997" s="178"/>
    </row>
    <row r="1998" spans="1:20" s="185" customFormat="1" x14ac:dyDescent="0.4">
      <c r="A1998" s="178" t="s">
        <v>2341</v>
      </c>
      <c r="B1998" s="178"/>
      <c r="C1998" s="186">
        <v>1162025</v>
      </c>
      <c r="D1998" s="179">
        <v>45923</v>
      </c>
      <c r="E1998" s="180">
        <v>45966</v>
      </c>
      <c r="F1998" s="181">
        <v>1919.79</v>
      </c>
      <c r="G1998" s="182" t="s">
        <v>4238</v>
      </c>
      <c r="H1998" s="178" t="s">
        <v>4258</v>
      </c>
      <c r="I1998" s="178" t="s">
        <v>5791</v>
      </c>
      <c r="J1998" s="178" t="s">
        <v>430</v>
      </c>
      <c r="K1998" s="183"/>
      <c r="L1998" s="184" t="s">
        <v>688</v>
      </c>
      <c r="M1998" s="184" t="s">
        <v>431</v>
      </c>
      <c r="N1998" s="185" t="s">
        <v>7709</v>
      </c>
      <c r="T1998" s="178"/>
    </row>
    <row r="1999" spans="1:20" s="185" customFormat="1" x14ac:dyDescent="0.4">
      <c r="A1999" s="178" t="s">
        <v>2341</v>
      </c>
      <c r="B1999" s="178"/>
      <c r="C1999" s="186">
        <v>1172025</v>
      </c>
      <c r="D1999" s="179">
        <v>45923</v>
      </c>
      <c r="E1999" s="180">
        <v>45966</v>
      </c>
      <c r="F1999" s="181">
        <v>1206.78</v>
      </c>
      <c r="G1999" s="182" t="s">
        <v>4238</v>
      </c>
      <c r="H1999" s="178" t="s">
        <v>4258</v>
      </c>
      <c r="I1999" s="178" t="s">
        <v>5792</v>
      </c>
      <c r="J1999" s="178" t="s">
        <v>8</v>
      </c>
      <c r="K1999" s="183"/>
      <c r="L1999" s="184" t="s">
        <v>688</v>
      </c>
      <c r="M1999" s="184" t="s">
        <v>9</v>
      </c>
      <c r="N1999" s="185" t="s">
        <v>7710</v>
      </c>
      <c r="T1999" s="178"/>
    </row>
    <row r="2000" spans="1:20" s="185" customFormat="1" x14ac:dyDescent="0.4">
      <c r="A2000" s="178" t="s">
        <v>2341</v>
      </c>
      <c r="B2000" s="178"/>
      <c r="C2000" s="186">
        <v>1182025</v>
      </c>
      <c r="D2000" s="179">
        <v>45923</v>
      </c>
      <c r="E2000" s="180">
        <v>45966</v>
      </c>
      <c r="F2000" s="181">
        <v>9782.1299999999992</v>
      </c>
      <c r="G2000" s="182" t="s">
        <v>4238</v>
      </c>
      <c r="H2000" s="178" t="s">
        <v>4258</v>
      </c>
      <c r="I2000" s="178" t="s">
        <v>5793</v>
      </c>
      <c r="J2000" s="178" t="s">
        <v>358</v>
      </c>
      <c r="K2000" s="183"/>
      <c r="L2000" s="184" t="s">
        <v>688</v>
      </c>
      <c r="M2000" s="184" t="s">
        <v>359</v>
      </c>
      <c r="N2000" s="185" t="s">
        <v>7711</v>
      </c>
      <c r="T2000" s="178"/>
    </row>
    <row r="2001" spans="1:20" s="185" customFormat="1" x14ac:dyDescent="0.4">
      <c r="A2001" s="178" t="s">
        <v>2341</v>
      </c>
      <c r="B2001" s="178"/>
      <c r="C2001" s="186">
        <v>1192025</v>
      </c>
      <c r="D2001" s="179">
        <v>45924</v>
      </c>
      <c r="E2001" s="180">
        <v>45966</v>
      </c>
      <c r="F2001" s="181">
        <v>1788.49</v>
      </c>
      <c r="G2001" s="182" t="s">
        <v>4238</v>
      </c>
      <c r="H2001" s="178" t="s">
        <v>4258</v>
      </c>
      <c r="I2001" s="178" t="s">
        <v>5746</v>
      </c>
      <c r="J2001" s="178" t="s">
        <v>458</v>
      </c>
      <c r="K2001" s="183"/>
      <c r="L2001" s="184" t="s">
        <v>688</v>
      </c>
      <c r="M2001" s="184" t="s">
        <v>459</v>
      </c>
      <c r="N2001" s="185" t="s">
        <v>7712</v>
      </c>
      <c r="T2001" s="178"/>
    </row>
    <row r="2002" spans="1:20" s="185" customFormat="1" x14ac:dyDescent="0.4">
      <c r="A2002" s="178" t="s">
        <v>2341</v>
      </c>
      <c r="B2002" s="178"/>
      <c r="C2002" s="186">
        <v>1202025</v>
      </c>
      <c r="D2002" s="179">
        <v>45924</v>
      </c>
      <c r="E2002" s="180">
        <v>45966</v>
      </c>
      <c r="F2002" s="181">
        <v>1841.87</v>
      </c>
      <c r="G2002" s="182" t="s">
        <v>4238</v>
      </c>
      <c r="H2002" s="178" t="s">
        <v>4258</v>
      </c>
      <c r="I2002" s="178" t="s">
        <v>5751</v>
      </c>
      <c r="J2002" s="178" t="s">
        <v>442</v>
      </c>
      <c r="K2002" s="183"/>
      <c r="L2002" s="184" t="s">
        <v>688</v>
      </c>
      <c r="M2002" s="184" t="s">
        <v>443</v>
      </c>
      <c r="N2002" s="185" t="s">
        <v>7713</v>
      </c>
      <c r="T2002" s="178"/>
    </row>
    <row r="2003" spans="1:20" s="185" customFormat="1" x14ac:dyDescent="0.4">
      <c r="A2003" s="178" t="s">
        <v>2341</v>
      </c>
      <c r="B2003" s="178"/>
      <c r="C2003" s="186">
        <v>1222025</v>
      </c>
      <c r="D2003" s="179">
        <v>45924</v>
      </c>
      <c r="E2003" s="180">
        <v>45966</v>
      </c>
      <c r="F2003" s="181">
        <v>1421.44</v>
      </c>
      <c r="G2003" s="182" t="s">
        <v>4238</v>
      </c>
      <c r="H2003" s="178" t="s">
        <v>4258</v>
      </c>
      <c r="I2003" s="178" t="s">
        <v>5794</v>
      </c>
      <c r="J2003" s="178" t="s">
        <v>378</v>
      </c>
      <c r="K2003" s="183"/>
      <c r="L2003" s="184" t="s">
        <v>688</v>
      </c>
      <c r="M2003" s="184" t="s">
        <v>379</v>
      </c>
      <c r="N2003" s="185" t="s">
        <v>7714</v>
      </c>
      <c r="T2003" s="178"/>
    </row>
    <row r="2004" spans="1:20" s="185" customFormat="1" x14ac:dyDescent="0.4">
      <c r="A2004" s="178" t="s">
        <v>2341</v>
      </c>
      <c r="B2004" s="178"/>
      <c r="C2004" s="186">
        <v>1232025</v>
      </c>
      <c r="D2004" s="179">
        <v>45924</v>
      </c>
      <c r="E2004" s="180">
        <v>45966</v>
      </c>
      <c r="F2004" s="181">
        <v>949.07</v>
      </c>
      <c r="G2004" s="182" t="s">
        <v>4238</v>
      </c>
      <c r="H2004" s="178" t="s">
        <v>4258</v>
      </c>
      <c r="I2004" s="178" t="s">
        <v>5795</v>
      </c>
      <c r="J2004" s="178" t="s">
        <v>464</v>
      </c>
      <c r="K2004" s="183"/>
      <c r="L2004" s="184" t="s">
        <v>688</v>
      </c>
      <c r="M2004" s="184" t="s">
        <v>465</v>
      </c>
      <c r="N2004" s="185" t="s">
        <v>7715</v>
      </c>
      <c r="T2004" s="178"/>
    </row>
    <row r="2005" spans="1:20" s="185" customFormat="1" x14ac:dyDescent="0.4">
      <c r="A2005" s="178" t="s">
        <v>2341</v>
      </c>
      <c r="B2005" s="178"/>
      <c r="C2005" s="186">
        <v>1242025</v>
      </c>
      <c r="D2005" s="179">
        <v>45924</v>
      </c>
      <c r="E2005" s="180">
        <v>45966</v>
      </c>
      <c r="F2005" s="181">
        <v>2225.92</v>
      </c>
      <c r="G2005" s="182" t="s">
        <v>4239</v>
      </c>
      <c r="H2005" s="178" t="s">
        <v>4259</v>
      </c>
      <c r="I2005" s="178" t="s">
        <v>5796</v>
      </c>
      <c r="J2005" s="178" t="s">
        <v>448</v>
      </c>
      <c r="K2005" s="183"/>
      <c r="L2005" s="184" t="s">
        <v>688</v>
      </c>
      <c r="M2005" s="184" t="s">
        <v>449</v>
      </c>
      <c r="N2005" s="185" t="s">
        <v>7716</v>
      </c>
      <c r="T2005" s="178"/>
    </row>
    <row r="2006" spans="1:20" s="185" customFormat="1" x14ac:dyDescent="0.4">
      <c r="A2006" s="178" t="s">
        <v>2341</v>
      </c>
      <c r="B2006" s="178"/>
      <c r="C2006" s="186">
        <v>1252025</v>
      </c>
      <c r="D2006" s="179">
        <v>45924</v>
      </c>
      <c r="E2006" s="180">
        <v>45966</v>
      </c>
      <c r="F2006" s="181">
        <v>622.24</v>
      </c>
      <c r="G2006" s="182" t="s">
        <v>4239</v>
      </c>
      <c r="H2006" s="178" t="s">
        <v>4259</v>
      </c>
      <c r="I2006" s="178" t="s">
        <v>5781</v>
      </c>
      <c r="J2006" s="178" t="s">
        <v>400</v>
      </c>
      <c r="K2006" s="183"/>
      <c r="L2006" s="184" t="s">
        <v>688</v>
      </c>
      <c r="M2006" s="184" t="s">
        <v>401</v>
      </c>
      <c r="N2006" s="185" t="s">
        <v>7717</v>
      </c>
      <c r="T2006" s="178"/>
    </row>
    <row r="2007" spans="1:20" s="185" customFormat="1" x14ac:dyDescent="0.4">
      <c r="A2007" s="178" t="s">
        <v>2341</v>
      </c>
      <c r="B2007" s="178"/>
      <c r="C2007" s="186">
        <v>1272025</v>
      </c>
      <c r="D2007" s="179">
        <v>45931</v>
      </c>
      <c r="E2007" s="180">
        <v>45966</v>
      </c>
      <c r="F2007" s="181">
        <v>75.150000000000006</v>
      </c>
      <c r="G2007" s="182" t="s">
        <v>4239</v>
      </c>
      <c r="H2007" s="178" t="s">
        <v>4259</v>
      </c>
      <c r="I2007" s="178" t="s">
        <v>5797</v>
      </c>
      <c r="J2007" s="178" t="s">
        <v>378</v>
      </c>
      <c r="K2007" s="183"/>
      <c r="L2007" s="184" t="s">
        <v>688</v>
      </c>
      <c r="M2007" s="184" t="s">
        <v>379</v>
      </c>
      <c r="N2007" s="185" t="s">
        <v>7718</v>
      </c>
      <c r="T2007" s="178"/>
    </row>
    <row r="2008" spans="1:20" s="185" customFormat="1" x14ac:dyDescent="0.4">
      <c r="A2008" s="178" t="s">
        <v>2341</v>
      </c>
      <c r="B2008" s="178"/>
      <c r="C2008" s="186">
        <v>1282025</v>
      </c>
      <c r="D2008" s="179">
        <v>45931</v>
      </c>
      <c r="E2008" s="180">
        <v>45966</v>
      </c>
      <c r="F2008" s="181">
        <v>138.56</v>
      </c>
      <c r="G2008" s="182" t="s">
        <v>4239</v>
      </c>
      <c r="H2008" s="178" t="s">
        <v>4259</v>
      </c>
      <c r="I2008" s="178" t="s">
        <v>5798</v>
      </c>
      <c r="J2008" s="178" t="s">
        <v>444</v>
      </c>
      <c r="K2008" s="183"/>
      <c r="L2008" s="184" t="s">
        <v>688</v>
      </c>
      <c r="M2008" s="184" t="s">
        <v>445</v>
      </c>
      <c r="N2008" s="185" t="s">
        <v>7719</v>
      </c>
      <c r="T2008" s="178"/>
    </row>
    <row r="2009" spans="1:20" s="185" customFormat="1" x14ac:dyDescent="0.4">
      <c r="A2009" s="178" t="s">
        <v>2341</v>
      </c>
      <c r="B2009" s="178"/>
      <c r="C2009" s="186">
        <v>1292025</v>
      </c>
      <c r="D2009" s="179">
        <v>45931</v>
      </c>
      <c r="E2009" s="180">
        <v>45966</v>
      </c>
      <c r="F2009" s="181">
        <v>27954.61</v>
      </c>
      <c r="G2009" s="182" t="s">
        <v>4238</v>
      </c>
      <c r="H2009" s="178" t="s">
        <v>4258</v>
      </c>
      <c r="I2009" s="178" t="s">
        <v>5799</v>
      </c>
      <c r="J2009" s="178" t="s">
        <v>470</v>
      </c>
      <c r="K2009" s="183"/>
      <c r="L2009" s="184" t="s">
        <v>688</v>
      </c>
      <c r="M2009" s="184" t="s">
        <v>471</v>
      </c>
      <c r="N2009" s="185" t="s">
        <v>7720</v>
      </c>
      <c r="T2009" s="178"/>
    </row>
    <row r="2010" spans="1:20" s="185" customFormat="1" x14ac:dyDescent="0.4">
      <c r="A2010" s="178" t="s">
        <v>2341</v>
      </c>
      <c r="B2010" s="178"/>
      <c r="C2010" s="186">
        <v>1302025</v>
      </c>
      <c r="D2010" s="179">
        <v>45931</v>
      </c>
      <c r="E2010" s="180">
        <v>45966</v>
      </c>
      <c r="F2010" s="181">
        <v>25963.43</v>
      </c>
      <c r="G2010" s="182" t="s">
        <v>4238</v>
      </c>
      <c r="H2010" s="178" t="s">
        <v>4258</v>
      </c>
      <c r="I2010" s="178" t="s">
        <v>5800</v>
      </c>
      <c r="J2010" s="178" t="s">
        <v>470</v>
      </c>
      <c r="K2010" s="183"/>
      <c r="L2010" s="184" t="s">
        <v>688</v>
      </c>
      <c r="M2010" s="184" t="s">
        <v>471</v>
      </c>
      <c r="N2010" s="185" t="s">
        <v>7721</v>
      </c>
      <c r="T2010" s="178"/>
    </row>
    <row r="2011" spans="1:20" s="185" customFormat="1" x14ac:dyDescent="0.4">
      <c r="A2011" s="178" t="s">
        <v>2341</v>
      </c>
      <c r="B2011" s="178"/>
      <c r="C2011" s="186">
        <v>1312025</v>
      </c>
      <c r="D2011" s="179">
        <v>45931</v>
      </c>
      <c r="E2011" s="180">
        <v>45966</v>
      </c>
      <c r="F2011" s="181">
        <v>61.2</v>
      </c>
      <c r="G2011" s="182" t="s">
        <v>4239</v>
      </c>
      <c r="H2011" s="178" t="s">
        <v>4259</v>
      </c>
      <c r="I2011" s="178" t="s">
        <v>5747</v>
      </c>
      <c r="J2011" s="178" t="s">
        <v>438</v>
      </c>
      <c r="K2011" s="183"/>
      <c r="L2011" s="184" t="s">
        <v>688</v>
      </c>
      <c r="M2011" s="184" t="s">
        <v>439</v>
      </c>
      <c r="N2011" s="185" t="s">
        <v>7722</v>
      </c>
      <c r="T2011" s="178"/>
    </row>
    <row r="2012" spans="1:20" s="185" customFormat="1" x14ac:dyDescent="0.4">
      <c r="A2012" s="178" t="s">
        <v>2341</v>
      </c>
      <c r="B2012" s="178"/>
      <c r="C2012" s="186" t="s">
        <v>2655</v>
      </c>
      <c r="D2012" s="179">
        <v>45932</v>
      </c>
      <c r="E2012" s="180">
        <v>45966</v>
      </c>
      <c r="F2012" s="181">
        <v>-1.99</v>
      </c>
      <c r="G2012" s="182" t="s">
        <v>4235</v>
      </c>
      <c r="H2012" s="178" t="s">
        <v>4254</v>
      </c>
      <c r="I2012" s="178" t="s">
        <v>5801</v>
      </c>
      <c r="J2012" s="178" t="s">
        <v>476</v>
      </c>
      <c r="K2012" s="183"/>
      <c r="L2012" s="184" t="s">
        <v>688</v>
      </c>
      <c r="M2012" s="184" t="s">
        <v>477</v>
      </c>
      <c r="N2012" s="185" t="s">
        <v>7723</v>
      </c>
      <c r="T2012" s="178"/>
    </row>
    <row r="2013" spans="1:20" s="185" customFormat="1" x14ac:dyDescent="0.4">
      <c r="A2013" s="178" t="s">
        <v>2342</v>
      </c>
      <c r="B2013" s="178"/>
      <c r="C2013" s="186">
        <v>427</v>
      </c>
      <c r="D2013" s="179">
        <v>45932</v>
      </c>
      <c r="E2013" s="180">
        <v>45966</v>
      </c>
      <c r="F2013" s="181">
        <v>29582.06</v>
      </c>
      <c r="G2013" s="182" t="s">
        <v>4235</v>
      </c>
      <c r="H2013" s="178" t="s">
        <v>4254</v>
      </c>
      <c r="I2013" s="178" t="s">
        <v>5785</v>
      </c>
      <c r="J2013" s="178" t="s">
        <v>116</v>
      </c>
      <c r="K2013" s="183"/>
      <c r="L2013" s="184" t="s">
        <v>688</v>
      </c>
      <c r="M2013" s="184" t="s">
        <v>117</v>
      </c>
      <c r="N2013" s="185" t="s">
        <v>7724</v>
      </c>
      <c r="T2013" s="178"/>
    </row>
    <row r="2014" spans="1:20" s="185" customFormat="1" x14ac:dyDescent="0.4">
      <c r="A2014" s="178" t="s">
        <v>2342</v>
      </c>
      <c r="B2014" s="178"/>
      <c r="C2014" s="186">
        <v>428</v>
      </c>
      <c r="D2014" s="179">
        <v>45932</v>
      </c>
      <c r="E2014" s="180">
        <v>45966</v>
      </c>
      <c r="F2014" s="181">
        <v>29936.1</v>
      </c>
      <c r="G2014" s="182" t="s">
        <v>4235</v>
      </c>
      <c r="H2014" s="178" t="s">
        <v>4254</v>
      </c>
      <c r="I2014" s="178" t="s">
        <v>5802</v>
      </c>
      <c r="J2014" s="178" t="s">
        <v>104</v>
      </c>
      <c r="K2014" s="183"/>
      <c r="L2014" s="184" t="s">
        <v>688</v>
      </c>
      <c r="M2014" s="184" t="s">
        <v>105</v>
      </c>
      <c r="N2014" s="185" t="s">
        <v>7725</v>
      </c>
      <c r="T2014" s="178"/>
    </row>
    <row r="2015" spans="1:20" s="185" customFormat="1" x14ac:dyDescent="0.4">
      <c r="A2015" s="178" t="s">
        <v>2342</v>
      </c>
      <c r="B2015" s="178"/>
      <c r="C2015" s="186">
        <v>429</v>
      </c>
      <c r="D2015" s="179">
        <v>45932</v>
      </c>
      <c r="E2015" s="180">
        <v>45966</v>
      </c>
      <c r="F2015" s="181">
        <v>26610.07</v>
      </c>
      <c r="G2015" s="182" t="s">
        <v>4235</v>
      </c>
      <c r="H2015" s="178" t="s">
        <v>4254</v>
      </c>
      <c r="I2015" s="178" t="s">
        <v>5803</v>
      </c>
      <c r="J2015" s="178" t="s">
        <v>102</v>
      </c>
      <c r="K2015" s="183"/>
      <c r="L2015" s="184" t="s">
        <v>688</v>
      </c>
      <c r="M2015" s="184" t="s">
        <v>103</v>
      </c>
      <c r="N2015" s="185" t="s">
        <v>7726</v>
      </c>
      <c r="T2015" s="178"/>
    </row>
    <row r="2016" spans="1:20" s="185" customFormat="1" x14ac:dyDescent="0.4">
      <c r="A2016" s="178" t="s">
        <v>2342</v>
      </c>
      <c r="B2016" s="178"/>
      <c r="C2016" s="186">
        <v>430</v>
      </c>
      <c r="D2016" s="179">
        <v>45932</v>
      </c>
      <c r="E2016" s="180">
        <v>45966</v>
      </c>
      <c r="F2016" s="181">
        <v>91769.96</v>
      </c>
      <c r="G2016" s="182" t="s">
        <v>4235</v>
      </c>
      <c r="H2016" s="178" t="s">
        <v>4254</v>
      </c>
      <c r="I2016" s="178" t="s">
        <v>5804</v>
      </c>
      <c r="J2016" s="178" t="s">
        <v>100</v>
      </c>
      <c r="K2016" s="183"/>
      <c r="L2016" s="184" t="s">
        <v>688</v>
      </c>
      <c r="M2016" s="184" t="s">
        <v>101</v>
      </c>
      <c r="N2016" s="185" t="s">
        <v>7727</v>
      </c>
      <c r="T2016" s="178"/>
    </row>
    <row r="2017" spans="1:20" s="185" customFormat="1" x14ac:dyDescent="0.4">
      <c r="A2017" s="178" t="s">
        <v>2342</v>
      </c>
      <c r="B2017" s="178"/>
      <c r="C2017" s="186">
        <v>431</v>
      </c>
      <c r="D2017" s="179">
        <v>45932</v>
      </c>
      <c r="E2017" s="180">
        <v>45966</v>
      </c>
      <c r="F2017" s="181">
        <v>27585.599999999999</v>
      </c>
      <c r="G2017" s="182" t="s">
        <v>4235</v>
      </c>
      <c r="H2017" s="178" t="s">
        <v>4254</v>
      </c>
      <c r="I2017" s="178" t="s">
        <v>5805</v>
      </c>
      <c r="J2017" s="178" t="s">
        <v>124</v>
      </c>
      <c r="K2017" s="183"/>
      <c r="L2017" s="184" t="s">
        <v>688</v>
      </c>
      <c r="M2017" s="184" t="s">
        <v>125</v>
      </c>
      <c r="N2017" s="185" t="s">
        <v>7728</v>
      </c>
      <c r="T2017" s="178"/>
    </row>
    <row r="2018" spans="1:20" s="185" customFormat="1" x14ac:dyDescent="0.4">
      <c r="A2018" s="178" t="s">
        <v>2342</v>
      </c>
      <c r="B2018" s="178"/>
      <c r="C2018" s="186">
        <v>432</v>
      </c>
      <c r="D2018" s="179">
        <v>45932</v>
      </c>
      <c r="E2018" s="180">
        <v>45966</v>
      </c>
      <c r="F2018" s="181">
        <v>27585.599999999999</v>
      </c>
      <c r="G2018" s="182" t="s">
        <v>4235</v>
      </c>
      <c r="H2018" s="178" t="s">
        <v>4254</v>
      </c>
      <c r="I2018" s="178" t="s">
        <v>5805</v>
      </c>
      <c r="J2018" s="178" t="s">
        <v>72</v>
      </c>
      <c r="K2018" s="183"/>
      <c r="L2018" s="184" t="s">
        <v>688</v>
      </c>
      <c r="M2018" s="184" t="s">
        <v>73</v>
      </c>
      <c r="N2018" s="185" t="s">
        <v>7729</v>
      </c>
      <c r="T2018" s="178"/>
    </row>
    <row r="2019" spans="1:20" s="185" customFormat="1" x14ac:dyDescent="0.4">
      <c r="A2019" s="178" t="s">
        <v>2342</v>
      </c>
      <c r="B2019" s="178"/>
      <c r="C2019" s="186">
        <v>433</v>
      </c>
      <c r="D2019" s="179">
        <v>45932</v>
      </c>
      <c r="E2019" s="180">
        <v>45966</v>
      </c>
      <c r="F2019" s="181">
        <v>90191.34</v>
      </c>
      <c r="G2019" s="182" t="s">
        <v>4235</v>
      </c>
      <c r="H2019" s="178" t="s">
        <v>4254</v>
      </c>
      <c r="I2019" s="178" t="s">
        <v>5806</v>
      </c>
      <c r="J2019" s="178" t="s">
        <v>140</v>
      </c>
      <c r="K2019" s="183"/>
      <c r="L2019" s="184" t="s">
        <v>688</v>
      </c>
      <c r="M2019" s="184" t="s">
        <v>141</v>
      </c>
      <c r="N2019" s="185" t="s">
        <v>7730</v>
      </c>
      <c r="T2019" s="178"/>
    </row>
    <row r="2020" spans="1:20" s="185" customFormat="1" x14ac:dyDescent="0.4">
      <c r="A2020" s="178" t="s">
        <v>2342</v>
      </c>
      <c r="B2020" s="178"/>
      <c r="C2020" s="186">
        <v>434</v>
      </c>
      <c r="D2020" s="179">
        <v>45932</v>
      </c>
      <c r="E2020" s="180">
        <v>45966</v>
      </c>
      <c r="F2020" s="181">
        <v>63057.32</v>
      </c>
      <c r="G2020" s="182" t="s">
        <v>4235</v>
      </c>
      <c r="H2020" s="178" t="s">
        <v>4254</v>
      </c>
      <c r="I2020" s="178" t="s">
        <v>5807</v>
      </c>
      <c r="J2020" s="178" t="s">
        <v>112</v>
      </c>
      <c r="K2020" s="183"/>
      <c r="L2020" s="184" t="s">
        <v>688</v>
      </c>
      <c r="M2020" s="184" t="s">
        <v>113</v>
      </c>
      <c r="N2020" s="185" t="s">
        <v>7731</v>
      </c>
      <c r="T2020" s="178"/>
    </row>
    <row r="2021" spans="1:20" s="185" customFormat="1" x14ac:dyDescent="0.4">
      <c r="A2021" s="178" t="s">
        <v>2342</v>
      </c>
      <c r="B2021" s="178"/>
      <c r="C2021" s="186">
        <v>435</v>
      </c>
      <c r="D2021" s="179">
        <v>45932</v>
      </c>
      <c r="E2021" s="180">
        <v>45966</v>
      </c>
      <c r="F2021" s="181">
        <v>27585.599999999999</v>
      </c>
      <c r="G2021" s="182" t="s">
        <v>4235</v>
      </c>
      <c r="H2021" s="178" t="s">
        <v>4254</v>
      </c>
      <c r="I2021" s="178" t="s">
        <v>5808</v>
      </c>
      <c r="J2021" s="178" t="s">
        <v>731</v>
      </c>
      <c r="K2021" s="183"/>
      <c r="L2021" s="184" t="s">
        <v>688</v>
      </c>
      <c r="M2021" s="184" t="s">
        <v>730</v>
      </c>
      <c r="N2021" s="185" t="s">
        <v>7732</v>
      </c>
      <c r="T2021" s="178"/>
    </row>
    <row r="2022" spans="1:20" s="185" customFormat="1" x14ac:dyDescent="0.4">
      <c r="A2022" s="178" t="s">
        <v>2342</v>
      </c>
      <c r="B2022" s="178"/>
      <c r="C2022" s="186">
        <v>436</v>
      </c>
      <c r="D2022" s="179">
        <v>45932</v>
      </c>
      <c r="E2022" s="180">
        <v>45966</v>
      </c>
      <c r="F2022" s="181">
        <v>27260.42</v>
      </c>
      <c r="G2022" s="182" t="s">
        <v>4235</v>
      </c>
      <c r="H2022" s="178" t="s">
        <v>4254</v>
      </c>
      <c r="I2022" s="178" t="s">
        <v>5809</v>
      </c>
      <c r="J2022" s="178" t="s">
        <v>126</v>
      </c>
      <c r="K2022" s="183"/>
      <c r="L2022" s="184" t="s">
        <v>688</v>
      </c>
      <c r="M2022" s="184" t="s">
        <v>127</v>
      </c>
      <c r="N2022" s="185" t="s">
        <v>7733</v>
      </c>
      <c r="T2022" s="178"/>
    </row>
    <row r="2023" spans="1:20" s="185" customFormat="1" x14ac:dyDescent="0.4">
      <c r="A2023" s="178" t="s">
        <v>2342</v>
      </c>
      <c r="B2023" s="178"/>
      <c r="C2023" s="186">
        <v>437</v>
      </c>
      <c r="D2023" s="179">
        <v>45932</v>
      </c>
      <c r="E2023" s="180">
        <v>45966</v>
      </c>
      <c r="F2023" s="181">
        <v>360362.87</v>
      </c>
      <c r="G2023" s="182" t="s">
        <v>4235</v>
      </c>
      <c r="H2023" s="178" t="s">
        <v>4254</v>
      </c>
      <c r="I2023" s="178" t="s">
        <v>5810</v>
      </c>
      <c r="J2023" s="178" t="s">
        <v>128</v>
      </c>
      <c r="K2023" s="183"/>
      <c r="L2023" s="184" t="s">
        <v>688</v>
      </c>
      <c r="M2023" s="184" t="s">
        <v>129</v>
      </c>
      <c r="N2023" s="185" t="s">
        <v>7734</v>
      </c>
      <c r="T2023" s="178"/>
    </row>
    <row r="2024" spans="1:20" s="185" customFormat="1" x14ac:dyDescent="0.4">
      <c r="A2024" s="178" t="s">
        <v>2342</v>
      </c>
      <c r="B2024" s="178"/>
      <c r="C2024" s="186">
        <v>438</v>
      </c>
      <c r="D2024" s="179">
        <v>45932</v>
      </c>
      <c r="E2024" s="180">
        <v>45966</v>
      </c>
      <c r="F2024" s="181">
        <v>111138.92</v>
      </c>
      <c r="G2024" s="182" t="s">
        <v>4235</v>
      </c>
      <c r="H2024" s="178" t="s">
        <v>4254</v>
      </c>
      <c r="I2024" s="178" t="s">
        <v>5811</v>
      </c>
      <c r="J2024" s="178" t="s">
        <v>34</v>
      </c>
      <c r="K2024" s="183"/>
      <c r="L2024" s="184" t="s">
        <v>688</v>
      </c>
      <c r="M2024" s="184" t="s">
        <v>35</v>
      </c>
      <c r="N2024" s="185" t="s">
        <v>7735</v>
      </c>
      <c r="T2024" s="178"/>
    </row>
    <row r="2025" spans="1:20" s="185" customFormat="1" x14ac:dyDescent="0.4">
      <c r="A2025" s="178" t="s">
        <v>2342</v>
      </c>
      <c r="B2025" s="178"/>
      <c r="C2025" s="186">
        <v>439</v>
      </c>
      <c r="D2025" s="179">
        <v>45932</v>
      </c>
      <c r="E2025" s="180">
        <v>45966</v>
      </c>
      <c r="F2025" s="181">
        <v>38142.86</v>
      </c>
      <c r="G2025" s="182" t="s">
        <v>4235</v>
      </c>
      <c r="H2025" s="178" t="s">
        <v>4254</v>
      </c>
      <c r="I2025" s="178" t="s">
        <v>5812</v>
      </c>
      <c r="J2025" s="178" t="s">
        <v>160</v>
      </c>
      <c r="K2025" s="183"/>
      <c r="L2025" s="184" t="s">
        <v>688</v>
      </c>
      <c r="M2025" s="184" t="s">
        <v>161</v>
      </c>
      <c r="N2025" s="185" t="s">
        <v>7736</v>
      </c>
      <c r="T2025" s="178"/>
    </row>
    <row r="2026" spans="1:20" s="185" customFormat="1" x14ac:dyDescent="0.4">
      <c r="A2026" s="178" t="s">
        <v>2342</v>
      </c>
      <c r="B2026" s="178"/>
      <c r="C2026" s="186">
        <v>440</v>
      </c>
      <c r="D2026" s="179">
        <v>45932</v>
      </c>
      <c r="E2026" s="180">
        <v>45966</v>
      </c>
      <c r="F2026" s="181">
        <v>120569.04</v>
      </c>
      <c r="G2026" s="182" t="s">
        <v>4235</v>
      </c>
      <c r="H2026" s="178" t="s">
        <v>4254</v>
      </c>
      <c r="I2026" s="178" t="s">
        <v>5813</v>
      </c>
      <c r="J2026" s="178" t="s">
        <v>130</v>
      </c>
      <c r="K2026" s="183"/>
      <c r="L2026" s="184" t="s">
        <v>688</v>
      </c>
      <c r="M2026" s="184" t="s">
        <v>131</v>
      </c>
      <c r="N2026" s="185" t="s">
        <v>7737</v>
      </c>
      <c r="T2026" s="178"/>
    </row>
    <row r="2027" spans="1:20" s="185" customFormat="1" x14ac:dyDescent="0.4">
      <c r="A2027" s="178" t="s">
        <v>2342</v>
      </c>
      <c r="B2027" s="178"/>
      <c r="C2027" s="186">
        <v>442</v>
      </c>
      <c r="D2027" s="179">
        <v>45932</v>
      </c>
      <c r="E2027" s="180">
        <v>45966</v>
      </c>
      <c r="F2027" s="181">
        <v>27260.42</v>
      </c>
      <c r="G2027" s="182" t="s">
        <v>4235</v>
      </c>
      <c r="H2027" s="178" t="s">
        <v>4254</v>
      </c>
      <c r="I2027" s="178" t="s">
        <v>5814</v>
      </c>
      <c r="J2027" s="178" t="s">
        <v>74</v>
      </c>
      <c r="K2027" s="183"/>
      <c r="L2027" s="184" t="s">
        <v>688</v>
      </c>
      <c r="M2027" s="184" t="s">
        <v>75</v>
      </c>
      <c r="N2027" s="185" t="s">
        <v>7738</v>
      </c>
      <c r="T2027" s="178"/>
    </row>
    <row r="2028" spans="1:20" s="185" customFormat="1" x14ac:dyDescent="0.4">
      <c r="A2028" s="178" t="s">
        <v>2342</v>
      </c>
      <c r="B2028" s="178"/>
      <c r="C2028" s="186">
        <v>443</v>
      </c>
      <c r="D2028" s="179">
        <v>45932</v>
      </c>
      <c r="E2028" s="180">
        <v>45966</v>
      </c>
      <c r="F2028" s="181">
        <v>26935.25</v>
      </c>
      <c r="G2028" s="182" t="s">
        <v>4235</v>
      </c>
      <c r="H2028" s="178" t="s">
        <v>4254</v>
      </c>
      <c r="I2028" s="178" t="s">
        <v>5815</v>
      </c>
      <c r="J2028" s="178" t="s">
        <v>10</v>
      </c>
      <c r="K2028" s="183"/>
      <c r="L2028" s="184" t="s">
        <v>688</v>
      </c>
      <c r="M2028" s="184" t="s">
        <v>11</v>
      </c>
      <c r="N2028" s="185" t="s">
        <v>7739</v>
      </c>
      <c r="T2028" s="178"/>
    </row>
    <row r="2029" spans="1:20" s="185" customFormat="1" x14ac:dyDescent="0.4">
      <c r="A2029" s="178" t="s">
        <v>2342</v>
      </c>
      <c r="B2029" s="178"/>
      <c r="C2029" s="186">
        <v>444</v>
      </c>
      <c r="D2029" s="179">
        <v>45932</v>
      </c>
      <c r="E2029" s="180">
        <v>45966</v>
      </c>
      <c r="F2029" s="181">
        <v>27585.599999999999</v>
      </c>
      <c r="G2029" s="182" t="s">
        <v>4235</v>
      </c>
      <c r="H2029" s="178" t="s">
        <v>4254</v>
      </c>
      <c r="I2029" s="178" t="s">
        <v>5816</v>
      </c>
      <c r="J2029" s="178" t="s">
        <v>148</v>
      </c>
      <c r="K2029" s="183"/>
      <c r="L2029" s="184" t="s">
        <v>688</v>
      </c>
      <c r="M2029" s="184" t="s">
        <v>149</v>
      </c>
      <c r="N2029" s="185" t="s">
        <v>7740</v>
      </c>
      <c r="T2029" s="178"/>
    </row>
    <row r="2030" spans="1:20" s="185" customFormat="1" x14ac:dyDescent="0.4">
      <c r="A2030" s="178" t="s">
        <v>2342</v>
      </c>
      <c r="B2030" s="178"/>
      <c r="C2030" s="186">
        <v>445</v>
      </c>
      <c r="D2030" s="179">
        <v>45932</v>
      </c>
      <c r="E2030" s="180">
        <v>45966</v>
      </c>
      <c r="F2030" s="181">
        <v>27260.42</v>
      </c>
      <c r="G2030" s="182" t="s">
        <v>4235</v>
      </c>
      <c r="H2030" s="178" t="s">
        <v>4254</v>
      </c>
      <c r="I2030" s="178" t="s">
        <v>5817</v>
      </c>
      <c r="J2030" s="178" t="s">
        <v>132</v>
      </c>
      <c r="K2030" s="183"/>
      <c r="L2030" s="184" t="s">
        <v>688</v>
      </c>
      <c r="M2030" s="184" t="s">
        <v>133</v>
      </c>
      <c r="N2030" s="185" t="s">
        <v>7741</v>
      </c>
      <c r="T2030" s="178"/>
    </row>
    <row r="2031" spans="1:20" s="185" customFormat="1" x14ac:dyDescent="0.4">
      <c r="A2031" s="178" t="s">
        <v>2342</v>
      </c>
      <c r="B2031" s="178"/>
      <c r="C2031" s="186">
        <v>446</v>
      </c>
      <c r="D2031" s="179">
        <v>45932</v>
      </c>
      <c r="E2031" s="180">
        <v>45966</v>
      </c>
      <c r="F2031" s="181">
        <v>63007.58</v>
      </c>
      <c r="G2031" s="182" t="s">
        <v>4235</v>
      </c>
      <c r="H2031" s="178" t="s">
        <v>4254</v>
      </c>
      <c r="I2031" s="178" t="s">
        <v>5818</v>
      </c>
      <c r="J2031" s="178" t="s">
        <v>120</v>
      </c>
      <c r="K2031" s="183"/>
      <c r="L2031" s="184" t="s">
        <v>688</v>
      </c>
      <c r="M2031" s="184" t="s">
        <v>121</v>
      </c>
      <c r="N2031" s="185" t="s">
        <v>7742</v>
      </c>
      <c r="T2031" s="178"/>
    </row>
    <row r="2032" spans="1:20" s="185" customFormat="1" x14ac:dyDescent="0.4">
      <c r="A2032" s="178" t="s">
        <v>2342</v>
      </c>
      <c r="B2032" s="178"/>
      <c r="C2032" s="186">
        <v>447</v>
      </c>
      <c r="D2032" s="179">
        <v>45932</v>
      </c>
      <c r="E2032" s="180">
        <v>45966</v>
      </c>
      <c r="F2032" s="181">
        <v>29582.06</v>
      </c>
      <c r="G2032" s="182" t="s">
        <v>4235</v>
      </c>
      <c r="H2032" s="178" t="s">
        <v>4254</v>
      </c>
      <c r="I2032" s="178" t="s">
        <v>5819</v>
      </c>
      <c r="J2032" s="178" t="s">
        <v>76</v>
      </c>
      <c r="K2032" s="183"/>
      <c r="L2032" s="184" t="s">
        <v>688</v>
      </c>
      <c r="M2032" s="184" t="s">
        <v>77</v>
      </c>
      <c r="N2032" s="185" t="s">
        <v>7743</v>
      </c>
      <c r="T2032" s="178"/>
    </row>
    <row r="2033" spans="1:20" s="185" customFormat="1" x14ac:dyDescent="0.4">
      <c r="A2033" s="178" t="s">
        <v>2342</v>
      </c>
      <c r="B2033" s="178"/>
      <c r="C2033" s="186">
        <v>448</v>
      </c>
      <c r="D2033" s="179">
        <v>45932</v>
      </c>
      <c r="E2033" s="180">
        <v>45966</v>
      </c>
      <c r="F2033" s="181">
        <v>27585.599999999999</v>
      </c>
      <c r="G2033" s="182" t="s">
        <v>4235</v>
      </c>
      <c r="H2033" s="178" t="s">
        <v>4254</v>
      </c>
      <c r="I2033" s="178" t="s">
        <v>5820</v>
      </c>
      <c r="J2033" s="178" t="s">
        <v>150</v>
      </c>
      <c r="K2033" s="183"/>
      <c r="L2033" s="184" t="s">
        <v>688</v>
      </c>
      <c r="M2033" s="184" t="s">
        <v>151</v>
      </c>
      <c r="N2033" s="185" t="s">
        <v>7744</v>
      </c>
      <c r="T2033" s="178"/>
    </row>
    <row r="2034" spans="1:20" s="185" customFormat="1" x14ac:dyDescent="0.4">
      <c r="A2034" s="178" t="s">
        <v>2342</v>
      </c>
      <c r="B2034" s="178"/>
      <c r="C2034" s="186">
        <v>449</v>
      </c>
      <c r="D2034" s="179">
        <v>45932</v>
      </c>
      <c r="E2034" s="180">
        <v>45966</v>
      </c>
      <c r="F2034" s="181">
        <v>27260.42</v>
      </c>
      <c r="G2034" s="182" t="s">
        <v>4235</v>
      </c>
      <c r="H2034" s="178" t="s">
        <v>4254</v>
      </c>
      <c r="I2034" s="178" t="s">
        <v>5821</v>
      </c>
      <c r="J2034" s="178" t="s">
        <v>66</v>
      </c>
      <c r="K2034" s="183"/>
      <c r="L2034" s="184" t="s">
        <v>688</v>
      </c>
      <c r="M2034" s="184" t="s">
        <v>67</v>
      </c>
      <c r="N2034" s="185" t="s">
        <v>7745</v>
      </c>
      <c r="T2034" s="178"/>
    </row>
    <row r="2035" spans="1:20" s="185" customFormat="1" x14ac:dyDescent="0.4">
      <c r="A2035" s="178" t="s">
        <v>2342</v>
      </c>
      <c r="B2035" s="178"/>
      <c r="C2035" s="186">
        <v>450</v>
      </c>
      <c r="D2035" s="179">
        <v>45932</v>
      </c>
      <c r="E2035" s="180">
        <v>45966</v>
      </c>
      <c r="F2035" s="181">
        <v>81560.490000000005</v>
      </c>
      <c r="G2035" s="182" t="s">
        <v>4235</v>
      </c>
      <c r="H2035" s="178" t="s">
        <v>4254</v>
      </c>
      <c r="I2035" s="178" t="s">
        <v>5822</v>
      </c>
      <c r="J2035" s="178" t="s">
        <v>78</v>
      </c>
      <c r="K2035" s="183"/>
      <c r="L2035" s="184" t="s">
        <v>688</v>
      </c>
      <c r="M2035" s="184" t="s">
        <v>79</v>
      </c>
      <c r="N2035" s="185" t="s">
        <v>7746</v>
      </c>
      <c r="T2035" s="178"/>
    </row>
    <row r="2036" spans="1:20" s="185" customFormat="1" x14ac:dyDescent="0.4">
      <c r="A2036" s="178" t="s">
        <v>2342</v>
      </c>
      <c r="B2036" s="178"/>
      <c r="C2036" s="186">
        <v>451</v>
      </c>
      <c r="D2036" s="179">
        <v>45932</v>
      </c>
      <c r="E2036" s="180">
        <v>45966</v>
      </c>
      <c r="F2036" s="181">
        <v>26388.66</v>
      </c>
      <c r="G2036" s="182" t="s">
        <v>4235</v>
      </c>
      <c r="H2036" s="178" t="s">
        <v>4254</v>
      </c>
      <c r="I2036" s="178" t="s">
        <v>5823</v>
      </c>
      <c r="J2036" s="178" t="s">
        <v>98</v>
      </c>
      <c r="K2036" s="183"/>
      <c r="L2036" s="184" t="s">
        <v>688</v>
      </c>
      <c r="M2036" s="184" t="s">
        <v>99</v>
      </c>
      <c r="N2036" s="185" t="s">
        <v>7747</v>
      </c>
      <c r="T2036" s="178"/>
    </row>
    <row r="2037" spans="1:20" s="185" customFormat="1" x14ac:dyDescent="0.4">
      <c r="A2037" s="178" t="s">
        <v>2342</v>
      </c>
      <c r="B2037" s="178"/>
      <c r="C2037" s="186">
        <v>452</v>
      </c>
      <c r="D2037" s="179">
        <v>45932</v>
      </c>
      <c r="E2037" s="180">
        <v>45966</v>
      </c>
      <c r="F2037" s="181">
        <v>77920.899999999994</v>
      </c>
      <c r="G2037" s="182" t="s">
        <v>4235</v>
      </c>
      <c r="H2037" s="178" t="s">
        <v>4254</v>
      </c>
      <c r="I2037" s="178" t="s">
        <v>5824</v>
      </c>
      <c r="J2037" s="178" t="s">
        <v>80</v>
      </c>
      <c r="K2037" s="183"/>
      <c r="L2037" s="184" t="s">
        <v>688</v>
      </c>
      <c r="M2037" s="184" t="s">
        <v>81</v>
      </c>
      <c r="N2037" s="185" t="s">
        <v>7748</v>
      </c>
      <c r="T2037" s="178"/>
    </row>
    <row r="2038" spans="1:20" s="185" customFormat="1" x14ac:dyDescent="0.4">
      <c r="A2038" s="178" t="s">
        <v>2342</v>
      </c>
      <c r="B2038" s="178"/>
      <c r="C2038" s="186">
        <v>453</v>
      </c>
      <c r="D2038" s="179">
        <v>45932</v>
      </c>
      <c r="E2038" s="180">
        <v>45966</v>
      </c>
      <c r="F2038" s="181">
        <v>77277.67</v>
      </c>
      <c r="G2038" s="182" t="s">
        <v>4235</v>
      </c>
      <c r="H2038" s="178" t="s">
        <v>4254</v>
      </c>
      <c r="I2038" s="178" t="s">
        <v>5825</v>
      </c>
      <c r="J2038" s="178" t="s">
        <v>154</v>
      </c>
      <c r="K2038" s="183"/>
      <c r="L2038" s="184" t="s">
        <v>688</v>
      </c>
      <c r="M2038" s="184" t="s">
        <v>155</v>
      </c>
      <c r="N2038" s="185" t="s">
        <v>7749</v>
      </c>
      <c r="T2038" s="178"/>
    </row>
    <row r="2039" spans="1:20" s="185" customFormat="1" x14ac:dyDescent="0.4">
      <c r="A2039" s="178" t="s">
        <v>2342</v>
      </c>
      <c r="B2039" s="178"/>
      <c r="C2039" s="186">
        <v>454</v>
      </c>
      <c r="D2039" s="179">
        <v>45932</v>
      </c>
      <c r="E2039" s="180">
        <v>45966</v>
      </c>
      <c r="F2039" s="181">
        <v>27260.42</v>
      </c>
      <c r="G2039" s="182" t="s">
        <v>4235</v>
      </c>
      <c r="H2039" s="178" t="s">
        <v>4254</v>
      </c>
      <c r="I2039" s="178" t="s">
        <v>5826</v>
      </c>
      <c r="J2039" s="178" t="s">
        <v>82</v>
      </c>
      <c r="K2039" s="183"/>
      <c r="L2039" s="184" t="s">
        <v>688</v>
      </c>
      <c r="M2039" s="184" t="s">
        <v>83</v>
      </c>
      <c r="N2039" s="185" t="s">
        <v>7750</v>
      </c>
      <c r="T2039" s="178"/>
    </row>
    <row r="2040" spans="1:20" s="185" customFormat="1" x14ac:dyDescent="0.4">
      <c r="A2040" s="178" t="s">
        <v>2342</v>
      </c>
      <c r="B2040" s="178"/>
      <c r="C2040" s="186">
        <v>455</v>
      </c>
      <c r="D2040" s="179">
        <v>45932</v>
      </c>
      <c r="E2040" s="180">
        <v>45966</v>
      </c>
      <c r="F2040" s="181">
        <v>26610.07</v>
      </c>
      <c r="G2040" s="182" t="s">
        <v>4235</v>
      </c>
      <c r="H2040" s="178" t="s">
        <v>4254</v>
      </c>
      <c r="I2040" s="178" t="s">
        <v>5827</v>
      </c>
      <c r="J2040" s="178" t="s">
        <v>114</v>
      </c>
      <c r="K2040" s="183"/>
      <c r="L2040" s="184" t="s">
        <v>688</v>
      </c>
      <c r="M2040" s="184" t="s">
        <v>115</v>
      </c>
      <c r="N2040" s="185" t="s">
        <v>7751</v>
      </c>
      <c r="T2040" s="178"/>
    </row>
    <row r="2041" spans="1:20" s="185" customFormat="1" x14ac:dyDescent="0.4">
      <c r="A2041" s="178" t="s">
        <v>2342</v>
      </c>
      <c r="B2041" s="178"/>
      <c r="C2041" s="186">
        <v>456</v>
      </c>
      <c r="D2041" s="179">
        <v>45932</v>
      </c>
      <c r="E2041" s="180">
        <v>45966</v>
      </c>
      <c r="F2041" s="181">
        <v>43483.5</v>
      </c>
      <c r="G2041" s="182" t="s">
        <v>4235</v>
      </c>
      <c r="H2041" s="178" t="s">
        <v>4254</v>
      </c>
      <c r="I2041" s="178" t="s">
        <v>5828</v>
      </c>
      <c r="J2041" s="178" t="s">
        <v>136</v>
      </c>
      <c r="K2041" s="183"/>
      <c r="L2041" s="184" t="s">
        <v>688</v>
      </c>
      <c r="M2041" s="184" t="s">
        <v>137</v>
      </c>
      <c r="N2041" s="185" t="s">
        <v>7752</v>
      </c>
      <c r="T2041" s="178"/>
    </row>
    <row r="2042" spans="1:20" s="185" customFormat="1" x14ac:dyDescent="0.4">
      <c r="A2042" s="178" t="s">
        <v>2342</v>
      </c>
      <c r="B2042" s="178"/>
      <c r="C2042" s="186">
        <v>457</v>
      </c>
      <c r="D2042" s="179">
        <v>45933</v>
      </c>
      <c r="E2042" s="180">
        <v>45966</v>
      </c>
      <c r="F2042" s="181">
        <v>27585.599999999999</v>
      </c>
      <c r="G2042" s="182" t="s">
        <v>4235</v>
      </c>
      <c r="H2042" s="178" t="s">
        <v>4254</v>
      </c>
      <c r="I2042" s="178" t="s">
        <v>5829</v>
      </c>
      <c r="J2042" s="178" t="s">
        <v>68</v>
      </c>
      <c r="K2042" s="183"/>
      <c r="L2042" s="184" t="s">
        <v>688</v>
      </c>
      <c r="M2042" s="184" t="s">
        <v>69</v>
      </c>
      <c r="N2042" s="185" t="s">
        <v>7753</v>
      </c>
      <c r="T2042" s="178"/>
    </row>
    <row r="2043" spans="1:20" s="185" customFormat="1" x14ac:dyDescent="0.4">
      <c r="A2043" s="178" t="s">
        <v>2342</v>
      </c>
      <c r="B2043" s="178"/>
      <c r="C2043" s="186">
        <v>458</v>
      </c>
      <c r="D2043" s="179">
        <v>45933</v>
      </c>
      <c r="E2043" s="180">
        <v>45966</v>
      </c>
      <c r="F2043" s="181">
        <v>204791.6</v>
      </c>
      <c r="G2043" s="182" t="s">
        <v>4235</v>
      </c>
      <c r="H2043" s="178" t="s">
        <v>4254</v>
      </c>
      <c r="I2043" s="178" t="s">
        <v>5830</v>
      </c>
      <c r="J2043" s="178" t="s">
        <v>110</v>
      </c>
      <c r="K2043" s="183"/>
      <c r="L2043" s="184" t="s">
        <v>688</v>
      </c>
      <c r="M2043" s="184" t="s">
        <v>111</v>
      </c>
      <c r="N2043" s="185" t="s">
        <v>7754</v>
      </c>
      <c r="T2043" s="178"/>
    </row>
    <row r="2044" spans="1:20" s="185" customFormat="1" x14ac:dyDescent="0.4">
      <c r="A2044" s="178" t="s">
        <v>2342</v>
      </c>
      <c r="B2044" s="178"/>
      <c r="C2044" s="186">
        <v>459</v>
      </c>
      <c r="D2044" s="179">
        <v>45933</v>
      </c>
      <c r="E2044" s="180">
        <v>45966</v>
      </c>
      <c r="F2044" s="181">
        <v>27585.59</v>
      </c>
      <c r="G2044" s="182" t="s">
        <v>4235</v>
      </c>
      <c r="H2044" s="178" t="s">
        <v>4254</v>
      </c>
      <c r="I2044" s="178" t="s">
        <v>5831</v>
      </c>
      <c r="J2044" s="178" t="s">
        <v>84</v>
      </c>
      <c r="K2044" s="183"/>
      <c r="L2044" s="184" t="s">
        <v>688</v>
      </c>
      <c r="M2044" s="184" t="s">
        <v>85</v>
      </c>
      <c r="N2044" s="185" t="s">
        <v>7755</v>
      </c>
      <c r="T2044" s="178"/>
    </row>
    <row r="2045" spans="1:20" s="185" customFormat="1" x14ac:dyDescent="0.4">
      <c r="A2045" s="178" t="s">
        <v>2342</v>
      </c>
      <c r="B2045" s="178"/>
      <c r="C2045" s="186">
        <v>460</v>
      </c>
      <c r="D2045" s="179">
        <v>45933</v>
      </c>
      <c r="E2045" s="180">
        <v>45966</v>
      </c>
      <c r="F2045" s="181">
        <v>26610.07</v>
      </c>
      <c r="G2045" s="182" t="s">
        <v>4235</v>
      </c>
      <c r="H2045" s="178" t="s">
        <v>4254</v>
      </c>
      <c r="I2045" s="178" t="s">
        <v>5832</v>
      </c>
      <c r="J2045" s="178" t="s">
        <v>142</v>
      </c>
      <c r="K2045" s="183"/>
      <c r="L2045" s="184" t="s">
        <v>688</v>
      </c>
      <c r="M2045" s="184" t="s">
        <v>143</v>
      </c>
      <c r="N2045" s="185" t="s">
        <v>7756</v>
      </c>
      <c r="T2045" s="178"/>
    </row>
    <row r="2046" spans="1:20" s="185" customFormat="1" x14ac:dyDescent="0.4">
      <c r="A2046" s="178" t="s">
        <v>2342</v>
      </c>
      <c r="B2046" s="178"/>
      <c r="C2046" s="186">
        <v>462</v>
      </c>
      <c r="D2046" s="179">
        <v>45933</v>
      </c>
      <c r="E2046" s="180">
        <v>45966</v>
      </c>
      <c r="F2046" s="181">
        <v>29582.06</v>
      </c>
      <c r="G2046" s="182" t="s">
        <v>4235</v>
      </c>
      <c r="H2046" s="178" t="s">
        <v>4254</v>
      </c>
      <c r="I2046" s="178" t="s">
        <v>5833</v>
      </c>
      <c r="J2046" s="178" t="s">
        <v>144</v>
      </c>
      <c r="K2046" s="183"/>
      <c r="L2046" s="184" t="s">
        <v>688</v>
      </c>
      <c r="M2046" s="184" t="s">
        <v>145</v>
      </c>
      <c r="N2046" s="185" t="s">
        <v>7757</v>
      </c>
      <c r="T2046" s="178"/>
    </row>
    <row r="2047" spans="1:20" s="185" customFormat="1" x14ac:dyDescent="0.4">
      <c r="A2047" s="178" t="s">
        <v>2342</v>
      </c>
      <c r="B2047" s="178"/>
      <c r="C2047" s="186">
        <v>463</v>
      </c>
      <c r="D2047" s="179">
        <v>45933</v>
      </c>
      <c r="E2047" s="180">
        <v>45966</v>
      </c>
      <c r="F2047" s="181">
        <v>103799.74</v>
      </c>
      <c r="G2047" s="182" t="s">
        <v>4235</v>
      </c>
      <c r="H2047" s="178" t="s">
        <v>4254</v>
      </c>
      <c r="I2047" s="178" t="s">
        <v>5834</v>
      </c>
      <c r="J2047" s="178" t="s">
        <v>108</v>
      </c>
      <c r="K2047" s="183"/>
      <c r="L2047" s="184" t="s">
        <v>688</v>
      </c>
      <c r="M2047" s="184" t="s">
        <v>109</v>
      </c>
      <c r="N2047" s="185" t="s">
        <v>7758</v>
      </c>
      <c r="T2047" s="178"/>
    </row>
    <row r="2048" spans="1:20" s="185" customFormat="1" x14ac:dyDescent="0.4">
      <c r="A2048" s="178" t="s">
        <v>2342</v>
      </c>
      <c r="B2048" s="178"/>
      <c r="C2048" s="186">
        <v>464</v>
      </c>
      <c r="D2048" s="179">
        <v>45933</v>
      </c>
      <c r="E2048" s="180">
        <v>45966</v>
      </c>
      <c r="F2048" s="181">
        <v>26610.06</v>
      </c>
      <c r="G2048" s="182" t="s">
        <v>4235</v>
      </c>
      <c r="H2048" s="178" t="s">
        <v>4254</v>
      </c>
      <c r="I2048" s="178" t="s">
        <v>5835</v>
      </c>
      <c r="J2048" s="178" t="s">
        <v>30</v>
      </c>
      <c r="K2048" s="183"/>
      <c r="L2048" s="184" t="s">
        <v>688</v>
      </c>
      <c r="M2048" s="184" t="s">
        <v>31</v>
      </c>
      <c r="N2048" s="185" t="s">
        <v>7759</v>
      </c>
      <c r="T2048" s="178"/>
    </row>
    <row r="2049" spans="1:20" s="185" customFormat="1" x14ac:dyDescent="0.4">
      <c r="A2049" s="178" t="s">
        <v>2342</v>
      </c>
      <c r="B2049" s="178"/>
      <c r="C2049" s="186">
        <v>465</v>
      </c>
      <c r="D2049" s="179">
        <v>45933</v>
      </c>
      <c r="E2049" s="180">
        <v>45966</v>
      </c>
      <c r="F2049" s="181">
        <v>27585.599999999999</v>
      </c>
      <c r="G2049" s="182" t="s">
        <v>4235</v>
      </c>
      <c r="H2049" s="178" t="s">
        <v>4254</v>
      </c>
      <c r="I2049" s="178" t="s">
        <v>5836</v>
      </c>
      <c r="J2049" s="178" t="s">
        <v>138</v>
      </c>
      <c r="K2049" s="183"/>
      <c r="L2049" s="184" t="s">
        <v>688</v>
      </c>
      <c r="M2049" s="184" t="s">
        <v>139</v>
      </c>
      <c r="N2049" s="185" t="s">
        <v>7760</v>
      </c>
      <c r="T2049" s="178"/>
    </row>
    <row r="2050" spans="1:20" s="185" customFormat="1" x14ac:dyDescent="0.4">
      <c r="A2050" s="178" t="s">
        <v>2342</v>
      </c>
      <c r="B2050" s="178"/>
      <c r="C2050" s="186">
        <v>466</v>
      </c>
      <c r="D2050" s="179">
        <v>45933</v>
      </c>
      <c r="E2050" s="180">
        <v>45966</v>
      </c>
      <c r="F2050" s="181">
        <v>29936.1</v>
      </c>
      <c r="G2050" s="182" t="s">
        <v>4235</v>
      </c>
      <c r="H2050" s="178" t="s">
        <v>4254</v>
      </c>
      <c r="I2050" s="178" t="s">
        <v>5837</v>
      </c>
      <c r="J2050" s="178" t="s">
        <v>86</v>
      </c>
      <c r="K2050" s="183"/>
      <c r="L2050" s="184" t="s">
        <v>688</v>
      </c>
      <c r="M2050" s="184" t="s">
        <v>87</v>
      </c>
      <c r="N2050" s="185" t="s">
        <v>7761</v>
      </c>
      <c r="T2050" s="178"/>
    </row>
    <row r="2051" spans="1:20" s="185" customFormat="1" x14ac:dyDescent="0.4">
      <c r="A2051" s="178" t="s">
        <v>2342</v>
      </c>
      <c r="B2051" s="178"/>
      <c r="C2051" s="186">
        <v>467</v>
      </c>
      <c r="D2051" s="179">
        <v>45933</v>
      </c>
      <c r="E2051" s="180">
        <v>45966</v>
      </c>
      <c r="F2051" s="181">
        <v>88627.82</v>
      </c>
      <c r="G2051" s="182" t="s">
        <v>4235</v>
      </c>
      <c r="H2051" s="178" t="s">
        <v>4254</v>
      </c>
      <c r="I2051" s="178" t="s">
        <v>5838</v>
      </c>
      <c r="J2051" s="178" t="s">
        <v>88</v>
      </c>
      <c r="K2051" s="183"/>
      <c r="L2051" s="184" t="s">
        <v>688</v>
      </c>
      <c r="M2051" s="184" t="s">
        <v>89</v>
      </c>
      <c r="N2051" s="185" t="s">
        <v>7762</v>
      </c>
      <c r="T2051" s="178"/>
    </row>
    <row r="2052" spans="1:20" s="185" customFormat="1" x14ac:dyDescent="0.4">
      <c r="A2052" s="178" t="s">
        <v>2342</v>
      </c>
      <c r="B2052" s="178"/>
      <c r="C2052" s="186">
        <v>468</v>
      </c>
      <c r="D2052" s="179">
        <v>45933</v>
      </c>
      <c r="E2052" s="180">
        <v>45966</v>
      </c>
      <c r="F2052" s="181">
        <v>26935.25</v>
      </c>
      <c r="G2052" s="182" t="s">
        <v>4235</v>
      </c>
      <c r="H2052" s="178" t="s">
        <v>4254</v>
      </c>
      <c r="I2052" s="178" t="s">
        <v>5839</v>
      </c>
      <c r="J2052" s="178" t="s">
        <v>90</v>
      </c>
      <c r="K2052" s="183"/>
      <c r="L2052" s="184" t="s">
        <v>688</v>
      </c>
      <c r="M2052" s="184" t="s">
        <v>91</v>
      </c>
      <c r="N2052" s="185" t="s">
        <v>7763</v>
      </c>
      <c r="T2052" s="178"/>
    </row>
    <row r="2053" spans="1:20" s="185" customFormat="1" x14ac:dyDescent="0.4">
      <c r="A2053" s="178" t="s">
        <v>2342</v>
      </c>
      <c r="B2053" s="178"/>
      <c r="C2053" s="186">
        <v>469</v>
      </c>
      <c r="D2053" s="179">
        <v>45933</v>
      </c>
      <c r="E2053" s="180">
        <v>45966</v>
      </c>
      <c r="F2053" s="181">
        <v>27585.599999999999</v>
      </c>
      <c r="G2053" s="182" t="s">
        <v>4235</v>
      </c>
      <c r="H2053" s="178" t="s">
        <v>4254</v>
      </c>
      <c r="I2053" s="178" t="s">
        <v>5840</v>
      </c>
      <c r="J2053" s="178" t="s">
        <v>134</v>
      </c>
      <c r="K2053" s="183"/>
      <c r="L2053" s="184" t="s">
        <v>688</v>
      </c>
      <c r="M2053" s="184" t="s">
        <v>135</v>
      </c>
      <c r="N2053" s="185" t="s">
        <v>7764</v>
      </c>
      <c r="T2053" s="178"/>
    </row>
    <row r="2054" spans="1:20" s="185" customFormat="1" x14ac:dyDescent="0.4">
      <c r="A2054" s="178" t="s">
        <v>2342</v>
      </c>
      <c r="B2054" s="178"/>
      <c r="C2054" s="186">
        <v>470</v>
      </c>
      <c r="D2054" s="179">
        <v>45933</v>
      </c>
      <c r="E2054" s="180">
        <v>45966</v>
      </c>
      <c r="F2054" s="181">
        <v>27260.42</v>
      </c>
      <c r="G2054" s="182" t="s">
        <v>4235</v>
      </c>
      <c r="H2054" s="178" t="s">
        <v>4254</v>
      </c>
      <c r="I2054" s="178" t="s">
        <v>5841</v>
      </c>
      <c r="J2054" s="178" t="s">
        <v>456</v>
      </c>
      <c r="K2054" s="183"/>
      <c r="L2054" s="184" t="s">
        <v>688</v>
      </c>
      <c r="M2054" s="184" t="s">
        <v>457</v>
      </c>
      <c r="N2054" s="185" t="s">
        <v>7765</v>
      </c>
      <c r="T2054" s="178"/>
    </row>
    <row r="2055" spans="1:20" s="185" customFormat="1" x14ac:dyDescent="0.4">
      <c r="A2055" s="178" t="s">
        <v>2342</v>
      </c>
      <c r="B2055" s="178"/>
      <c r="C2055" s="186">
        <v>471</v>
      </c>
      <c r="D2055" s="179">
        <v>45933</v>
      </c>
      <c r="E2055" s="180">
        <v>45966</v>
      </c>
      <c r="F2055" s="181">
        <v>27585.599999999999</v>
      </c>
      <c r="G2055" s="182" t="s">
        <v>4235</v>
      </c>
      <c r="H2055" s="178" t="s">
        <v>4254</v>
      </c>
      <c r="I2055" s="178" t="s">
        <v>5842</v>
      </c>
      <c r="J2055" s="178" t="s">
        <v>118</v>
      </c>
      <c r="K2055" s="183"/>
      <c r="L2055" s="184" t="s">
        <v>688</v>
      </c>
      <c r="M2055" s="184" t="s">
        <v>119</v>
      </c>
      <c r="N2055" s="185" t="s">
        <v>7766</v>
      </c>
      <c r="T2055" s="178"/>
    </row>
    <row r="2056" spans="1:20" s="185" customFormat="1" x14ac:dyDescent="0.4">
      <c r="A2056" s="178" t="s">
        <v>2342</v>
      </c>
      <c r="B2056" s="178"/>
      <c r="C2056" s="186">
        <v>472</v>
      </c>
      <c r="D2056" s="179">
        <v>45933</v>
      </c>
      <c r="E2056" s="180">
        <v>45966</v>
      </c>
      <c r="F2056" s="181">
        <v>29936.1</v>
      </c>
      <c r="G2056" s="182" t="s">
        <v>4235</v>
      </c>
      <c r="H2056" s="178" t="s">
        <v>4254</v>
      </c>
      <c r="I2056" s="178" t="s">
        <v>5843</v>
      </c>
      <c r="J2056" s="178" t="s">
        <v>156</v>
      </c>
      <c r="K2056" s="183"/>
      <c r="L2056" s="184" t="s">
        <v>688</v>
      </c>
      <c r="M2056" s="184" t="s">
        <v>157</v>
      </c>
      <c r="N2056" s="185" t="s">
        <v>7767</v>
      </c>
      <c r="T2056" s="178"/>
    </row>
    <row r="2057" spans="1:20" s="185" customFormat="1" x14ac:dyDescent="0.4">
      <c r="A2057" s="178" t="s">
        <v>2342</v>
      </c>
      <c r="B2057" s="178"/>
      <c r="C2057" s="186">
        <v>473</v>
      </c>
      <c r="D2057" s="179">
        <v>45933</v>
      </c>
      <c r="E2057" s="180">
        <v>45966</v>
      </c>
      <c r="F2057" s="181">
        <v>190033.56</v>
      </c>
      <c r="G2057" s="182" t="s">
        <v>4235</v>
      </c>
      <c r="H2057" s="178" t="s">
        <v>4254</v>
      </c>
      <c r="I2057" s="178" t="s">
        <v>5844</v>
      </c>
      <c r="J2057" s="178" t="s">
        <v>12</v>
      </c>
      <c r="K2057" s="183"/>
      <c r="L2057" s="184" t="s">
        <v>688</v>
      </c>
      <c r="M2057" s="184" t="s">
        <v>13</v>
      </c>
      <c r="N2057" s="185" t="s">
        <v>7768</v>
      </c>
      <c r="T2057" s="178"/>
    </row>
    <row r="2058" spans="1:20" s="185" customFormat="1" x14ac:dyDescent="0.4">
      <c r="A2058" s="178" t="s">
        <v>2342</v>
      </c>
      <c r="B2058" s="178"/>
      <c r="C2058" s="186">
        <v>474</v>
      </c>
      <c r="D2058" s="179">
        <v>45933</v>
      </c>
      <c r="E2058" s="180">
        <v>45966</v>
      </c>
      <c r="F2058" s="181">
        <v>27585.599999999999</v>
      </c>
      <c r="G2058" s="182" t="s">
        <v>4235</v>
      </c>
      <c r="H2058" s="178" t="s">
        <v>4254</v>
      </c>
      <c r="I2058" s="178" t="s">
        <v>5845</v>
      </c>
      <c r="J2058" s="178" t="s">
        <v>14</v>
      </c>
      <c r="K2058" s="183"/>
      <c r="L2058" s="184" t="s">
        <v>688</v>
      </c>
      <c r="M2058" s="184" t="s">
        <v>15</v>
      </c>
      <c r="N2058" s="185" t="s">
        <v>7769</v>
      </c>
      <c r="T2058" s="178"/>
    </row>
    <row r="2059" spans="1:20" s="185" customFormat="1" x14ac:dyDescent="0.4">
      <c r="A2059" s="178" t="s">
        <v>2342</v>
      </c>
      <c r="B2059" s="178"/>
      <c r="C2059" s="186">
        <v>475</v>
      </c>
      <c r="D2059" s="179">
        <v>45933</v>
      </c>
      <c r="E2059" s="180">
        <v>45966</v>
      </c>
      <c r="F2059" s="181">
        <v>27585.599999999999</v>
      </c>
      <c r="G2059" s="182" t="s">
        <v>4235</v>
      </c>
      <c r="H2059" s="178" t="s">
        <v>4254</v>
      </c>
      <c r="I2059" s="178" t="s">
        <v>5846</v>
      </c>
      <c r="J2059" s="178" t="s">
        <v>106</v>
      </c>
      <c r="K2059" s="183"/>
      <c r="L2059" s="184" t="s">
        <v>688</v>
      </c>
      <c r="M2059" s="184" t="s">
        <v>107</v>
      </c>
      <c r="N2059" s="185" t="s">
        <v>7770</v>
      </c>
      <c r="T2059" s="178"/>
    </row>
    <row r="2060" spans="1:20" s="185" customFormat="1" x14ac:dyDescent="0.4">
      <c r="A2060" s="178" t="s">
        <v>2342</v>
      </c>
      <c r="B2060" s="178"/>
      <c r="C2060" s="186">
        <v>476</v>
      </c>
      <c r="D2060" s="179">
        <v>45933</v>
      </c>
      <c r="E2060" s="180">
        <v>45966</v>
      </c>
      <c r="F2060" s="181">
        <v>27260.41</v>
      </c>
      <c r="G2060" s="182" t="s">
        <v>4235</v>
      </c>
      <c r="H2060" s="178" t="s">
        <v>4254</v>
      </c>
      <c r="I2060" s="178" t="s">
        <v>5847</v>
      </c>
      <c r="J2060" s="178" t="s">
        <v>16</v>
      </c>
      <c r="K2060" s="183"/>
      <c r="L2060" s="184" t="s">
        <v>688</v>
      </c>
      <c r="M2060" s="184" t="s">
        <v>17</v>
      </c>
      <c r="N2060" s="185" t="s">
        <v>7771</v>
      </c>
      <c r="T2060" s="178"/>
    </row>
    <row r="2061" spans="1:20" s="185" customFormat="1" x14ac:dyDescent="0.4">
      <c r="A2061" s="178" t="s">
        <v>2342</v>
      </c>
      <c r="B2061" s="178"/>
      <c r="C2061" s="186">
        <v>477</v>
      </c>
      <c r="D2061" s="179">
        <v>45933</v>
      </c>
      <c r="E2061" s="180">
        <v>45966</v>
      </c>
      <c r="F2061" s="181">
        <v>26935.25</v>
      </c>
      <c r="G2061" s="182" t="s">
        <v>4235</v>
      </c>
      <c r="H2061" s="178" t="s">
        <v>4254</v>
      </c>
      <c r="I2061" s="178" t="s">
        <v>5848</v>
      </c>
      <c r="J2061" s="178" t="s">
        <v>70</v>
      </c>
      <c r="K2061" s="183"/>
      <c r="L2061" s="184" t="s">
        <v>688</v>
      </c>
      <c r="M2061" s="184" t="s">
        <v>71</v>
      </c>
      <c r="N2061" s="185" t="s">
        <v>7772</v>
      </c>
      <c r="T2061" s="178"/>
    </row>
    <row r="2062" spans="1:20" s="185" customFormat="1" x14ac:dyDescent="0.4">
      <c r="A2062" s="178" t="s">
        <v>2342</v>
      </c>
      <c r="B2062" s="178"/>
      <c r="C2062" s="186">
        <v>478</v>
      </c>
      <c r="D2062" s="179">
        <v>45933</v>
      </c>
      <c r="E2062" s="180">
        <v>45966</v>
      </c>
      <c r="F2062" s="181">
        <v>26610.07</v>
      </c>
      <c r="G2062" s="182" t="s">
        <v>4235</v>
      </c>
      <c r="H2062" s="178" t="s">
        <v>4254</v>
      </c>
      <c r="I2062" s="178" t="s">
        <v>5849</v>
      </c>
      <c r="J2062" s="178" t="s">
        <v>92</v>
      </c>
      <c r="K2062" s="183"/>
      <c r="L2062" s="184" t="s">
        <v>688</v>
      </c>
      <c r="M2062" s="184" t="s">
        <v>93</v>
      </c>
      <c r="N2062" s="185" t="s">
        <v>7773</v>
      </c>
      <c r="T2062" s="178"/>
    </row>
    <row r="2063" spans="1:20" s="185" customFormat="1" x14ac:dyDescent="0.4">
      <c r="A2063" s="178" t="s">
        <v>2342</v>
      </c>
      <c r="B2063" s="178"/>
      <c r="C2063" s="186">
        <v>479</v>
      </c>
      <c r="D2063" s="179">
        <v>45933</v>
      </c>
      <c r="E2063" s="180">
        <v>45966</v>
      </c>
      <c r="F2063" s="181">
        <v>27260.42</v>
      </c>
      <c r="G2063" s="182" t="s">
        <v>4235</v>
      </c>
      <c r="H2063" s="178" t="s">
        <v>4254</v>
      </c>
      <c r="I2063" s="178" t="s">
        <v>5850</v>
      </c>
      <c r="J2063" s="178" t="s">
        <v>158</v>
      </c>
      <c r="K2063" s="183"/>
      <c r="L2063" s="184" t="s">
        <v>688</v>
      </c>
      <c r="M2063" s="184" t="s">
        <v>159</v>
      </c>
      <c r="N2063" s="185" t="s">
        <v>7774</v>
      </c>
      <c r="T2063" s="178"/>
    </row>
    <row r="2064" spans="1:20" s="185" customFormat="1" x14ac:dyDescent="0.4">
      <c r="A2064" s="178" t="s">
        <v>2342</v>
      </c>
      <c r="B2064" s="178"/>
      <c r="C2064" s="186">
        <v>480</v>
      </c>
      <c r="D2064" s="179">
        <v>45933</v>
      </c>
      <c r="E2064" s="180">
        <v>45966</v>
      </c>
      <c r="F2064" s="181">
        <v>28873.97</v>
      </c>
      <c r="G2064" s="182" t="s">
        <v>4235</v>
      </c>
      <c r="H2064" s="178" t="s">
        <v>4254</v>
      </c>
      <c r="I2064" s="178" t="s">
        <v>5851</v>
      </c>
      <c r="J2064" s="178" t="s">
        <v>94</v>
      </c>
      <c r="K2064" s="183"/>
      <c r="L2064" s="184" t="s">
        <v>688</v>
      </c>
      <c r="M2064" s="184" t="s">
        <v>95</v>
      </c>
      <c r="N2064" s="185" t="s">
        <v>7775</v>
      </c>
      <c r="T2064" s="178"/>
    </row>
    <row r="2065" spans="1:20" s="185" customFormat="1" x14ac:dyDescent="0.4">
      <c r="A2065" s="178" t="s">
        <v>2342</v>
      </c>
      <c r="B2065" s="178"/>
      <c r="C2065" s="186">
        <v>481</v>
      </c>
      <c r="D2065" s="179">
        <v>45933</v>
      </c>
      <c r="E2065" s="180">
        <v>45966</v>
      </c>
      <c r="F2065" s="181">
        <v>120789.28</v>
      </c>
      <c r="G2065" s="182" t="s">
        <v>4235</v>
      </c>
      <c r="H2065" s="178" t="s">
        <v>4254</v>
      </c>
      <c r="I2065" s="178" t="s">
        <v>5852</v>
      </c>
      <c r="J2065" s="178" t="s">
        <v>152</v>
      </c>
      <c r="K2065" s="183"/>
      <c r="L2065" s="184" t="s">
        <v>688</v>
      </c>
      <c r="M2065" s="184" t="s">
        <v>153</v>
      </c>
      <c r="N2065" s="185" t="s">
        <v>7776</v>
      </c>
      <c r="T2065" s="178"/>
    </row>
    <row r="2066" spans="1:20" s="185" customFormat="1" x14ac:dyDescent="0.4">
      <c r="A2066" s="178" t="s">
        <v>2342</v>
      </c>
      <c r="B2066" s="178"/>
      <c r="C2066" s="186">
        <v>482</v>
      </c>
      <c r="D2066" s="179">
        <v>45933</v>
      </c>
      <c r="E2066" s="180">
        <v>45966</v>
      </c>
      <c r="F2066" s="181">
        <v>27260.42</v>
      </c>
      <c r="G2066" s="182" t="s">
        <v>4235</v>
      </c>
      <c r="H2066" s="178" t="s">
        <v>4254</v>
      </c>
      <c r="I2066" s="178" t="s">
        <v>5853</v>
      </c>
      <c r="J2066" s="178" t="s">
        <v>96</v>
      </c>
      <c r="K2066" s="183"/>
      <c r="L2066" s="184" t="s">
        <v>688</v>
      </c>
      <c r="M2066" s="184" t="s">
        <v>97</v>
      </c>
      <c r="N2066" s="185" t="s">
        <v>7777</v>
      </c>
      <c r="T2066" s="178"/>
    </row>
    <row r="2067" spans="1:20" s="185" customFormat="1" x14ac:dyDescent="0.4">
      <c r="A2067" s="178" t="s">
        <v>2342</v>
      </c>
      <c r="B2067" s="178"/>
      <c r="C2067" s="186">
        <v>483</v>
      </c>
      <c r="D2067" s="179">
        <v>45933</v>
      </c>
      <c r="E2067" s="180">
        <v>45966</v>
      </c>
      <c r="F2067" s="181">
        <v>29582.06</v>
      </c>
      <c r="G2067" s="182" t="s">
        <v>4235</v>
      </c>
      <c r="H2067" s="178" t="s">
        <v>4254</v>
      </c>
      <c r="I2067" s="178" t="s">
        <v>5854</v>
      </c>
      <c r="J2067" s="178" t="s">
        <v>122</v>
      </c>
      <c r="K2067" s="183"/>
      <c r="L2067" s="184" t="s">
        <v>688</v>
      </c>
      <c r="M2067" s="184" t="s">
        <v>123</v>
      </c>
      <c r="N2067" s="185" t="s">
        <v>7778</v>
      </c>
      <c r="T2067" s="178"/>
    </row>
    <row r="2068" spans="1:20" s="185" customFormat="1" x14ac:dyDescent="0.4">
      <c r="A2068" s="178" t="s">
        <v>2342</v>
      </c>
      <c r="B2068" s="178"/>
      <c r="C2068" s="186">
        <v>484</v>
      </c>
      <c r="D2068" s="179">
        <v>45933</v>
      </c>
      <c r="E2068" s="180">
        <v>45966</v>
      </c>
      <c r="F2068" s="181">
        <v>79483.48</v>
      </c>
      <c r="G2068" s="182" t="s">
        <v>4235</v>
      </c>
      <c r="H2068" s="178" t="s">
        <v>4254</v>
      </c>
      <c r="I2068" s="178" t="s">
        <v>5855</v>
      </c>
      <c r="J2068" s="178" t="s">
        <v>503</v>
      </c>
      <c r="K2068" s="183"/>
      <c r="L2068" s="184" t="s">
        <v>688</v>
      </c>
      <c r="M2068" s="184" t="s">
        <v>504</v>
      </c>
      <c r="N2068" s="185" t="s">
        <v>7779</v>
      </c>
      <c r="T2068" s="178"/>
    </row>
    <row r="2069" spans="1:20" s="185" customFormat="1" x14ac:dyDescent="0.4">
      <c r="A2069" s="178" t="s">
        <v>2342</v>
      </c>
      <c r="B2069" s="178"/>
      <c r="C2069" s="186">
        <v>485</v>
      </c>
      <c r="D2069" s="179">
        <v>45933</v>
      </c>
      <c r="E2069" s="180">
        <v>45966</v>
      </c>
      <c r="F2069" s="181">
        <v>27260.42</v>
      </c>
      <c r="G2069" s="182" t="s">
        <v>4235</v>
      </c>
      <c r="H2069" s="178" t="s">
        <v>4254</v>
      </c>
      <c r="I2069" s="178" t="s">
        <v>5856</v>
      </c>
      <c r="J2069" s="178" t="s">
        <v>146</v>
      </c>
      <c r="K2069" s="183"/>
      <c r="L2069" s="184" t="s">
        <v>688</v>
      </c>
      <c r="M2069" s="184" t="s">
        <v>147</v>
      </c>
      <c r="N2069" s="185" t="s">
        <v>7780</v>
      </c>
      <c r="T2069" s="178"/>
    </row>
    <row r="2070" spans="1:20" s="185" customFormat="1" x14ac:dyDescent="0.4">
      <c r="A2070" s="178" t="s">
        <v>2342</v>
      </c>
      <c r="B2070" s="178"/>
      <c r="C2070" s="186">
        <v>486</v>
      </c>
      <c r="D2070" s="179">
        <v>45933</v>
      </c>
      <c r="E2070" s="180">
        <v>45966</v>
      </c>
      <c r="F2070" s="181">
        <v>27585.599999999999</v>
      </c>
      <c r="G2070" s="182" t="s">
        <v>4235</v>
      </c>
      <c r="H2070" s="178" t="s">
        <v>4254</v>
      </c>
      <c r="I2070" s="178" t="s">
        <v>5857</v>
      </c>
      <c r="J2070" s="178" t="s">
        <v>146</v>
      </c>
      <c r="K2070" s="183"/>
      <c r="L2070" s="184" t="s">
        <v>688</v>
      </c>
      <c r="M2070" s="184" t="s">
        <v>147</v>
      </c>
      <c r="N2070" s="185" t="s">
        <v>7781</v>
      </c>
      <c r="T2070" s="178"/>
    </row>
    <row r="2071" spans="1:20" s="185" customFormat="1" x14ac:dyDescent="0.4">
      <c r="A2071" s="178" t="s">
        <v>2342</v>
      </c>
      <c r="B2071" s="178"/>
      <c r="C2071" s="186" t="s">
        <v>2656</v>
      </c>
      <c r="D2071" s="179">
        <v>45933</v>
      </c>
      <c r="E2071" s="180">
        <v>45966</v>
      </c>
      <c r="F2071" s="181">
        <v>-1.99</v>
      </c>
      <c r="G2071" s="182" t="s">
        <v>4235</v>
      </c>
      <c r="H2071" s="178" t="s">
        <v>4254</v>
      </c>
      <c r="I2071" s="178" t="s">
        <v>5858</v>
      </c>
      <c r="J2071" s="178" t="s">
        <v>476</v>
      </c>
      <c r="K2071" s="183"/>
      <c r="L2071" s="184" t="s">
        <v>688</v>
      </c>
      <c r="M2071" s="184" t="s">
        <v>477</v>
      </c>
      <c r="N2071" s="185" t="s">
        <v>7782</v>
      </c>
      <c r="T2071" s="178"/>
    </row>
    <row r="2072" spans="1:20" s="185" customFormat="1" x14ac:dyDescent="0.4">
      <c r="A2072" s="178" t="s">
        <v>2343</v>
      </c>
      <c r="B2072" s="178"/>
      <c r="C2072" s="186">
        <v>1016748062025</v>
      </c>
      <c r="D2072" s="179">
        <v>45941</v>
      </c>
      <c r="E2072" s="180">
        <v>45966</v>
      </c>
      <c r="F2072" s="181">
        <v>31033.8</v>
      </c>
      <c r="G2072" s="182" t="s">
        <v>4239</v>
      </c>
      <c r="H2072" s="178" t="s">
        <v>4259</v>
      </c>
      <c r="I2072" s="178" t="s">
        <v>5859</v>
      </c>
      <c r="J2072" s="178" t="s">
        <v>32</v>
      </c>
      <c r="K2072" s="183"/>
      <c r="L2072" s="184" t="s">
        <v>688</v>
      </c>
      <c r="M2072" s="184" t="s">
        <v>33</v>
      </c>
      <c r="N2072" s="185" t="s">
        <v>7783</v>
      </c>
      <c r="T2072" s="178"/>
    </row>
    <row r="2073" spans="1:20" s="185" customFormat="1" x14ac:dyDescent="0.4">
      <c r="A2073" s="178" t="s">
        <v>2344</v>
      </c>
      <c r="B2073" s="178"/>
      <c r="C2073" s="186">
        <v>18724</v>
      </c>
      <c r="D2073" s="179">
        <v>45936</v>
      </c>
      <c r="E2073" s="180">
        <v>45966</v>
      </c>
      <c r="F2073" s="181">
        <v>95798.97</v>
      </c>
      <c r="G2073" s="182" t="s">
        <v>4243</v>
      </c>
      <c r="H2073" s="178" t="s">
        <v>4263</v>
      </c>
      <c r="I2073" s="178" t="s">
        <v>5860</v>
      </c>
      <c r="J2073" s="178" t="s">
        <v>24</v>
      </c>
      <c r="K2073" s="183"/>
      <c r="L2073" s="184" t="s">
        <v>688</v>
      </c>
      <c r="M2073" s="184" t="s">
        <v>25</v>
      </c>
      <c r="N2073" s="185" t="s">
        <v>7784</v>
      </c>
      <c r="T2073" s="178"/>
    </row>
    <row r="2074" spans="1:20" s="185" customFormat="1" x14ac:dyDescent="0.4">
      <c r="A2074" s="178" t="s">
        <v>2344</v>
      </c>
      <c r="B2074" s="178"/>
      <c r="C2074" s="186" t="s">
        <v>2657</v>
      </c>
      <c r="D2074" s="179">
        <v>45936</v>
      </c>
      <c r="E2074" s="180">
        <v>45966</v>
      </c>
      <c r="F2074" s="181">
        <v>-28262.75</v>
      </c>
      <c r="G2074" s="182" t="s">
        <v>4243</v>
      </c>
      <c r="H2074" s="178" t="s">
        <v>4263</v>
      </c>
      <c r="I2074" s="178" t="s">
        <v>5861</v>
      </c>
      <c r="J2074" s="178" t="s">
        <v>24</v>
      </c>
      <c r="K2074" s="183"/>
      <c r="L2074" s="184" t="s">
        <v>688</v>
      </c>
      <c r="M2074" s="184" t="s">
        <v>25</v>
      </c>
      <c r="N2074" s="185" t="s">
        <v>7785</v>
      </c>
      <c r="T2074" s="178"/>
    </row>
    <row r="2075" spans="1:20" s="185" customFormat="1" x14ac:dyDescent="0.4">
      <c r="A2075" s="178" t="s">
        <v>2345</v>
      </c>
      <c r="B2075" s="178"/>
      <c r="C2075" s="186">
        <v>17731</v>
      </c>
      <c r="D2075" s="179">
        <v>45924</v>
      </c>
      <c r="E2075" s="180">
        <v>45966</v>
      </c>
      <c r="F2075" s="181">
        <v>278355.40000000002</v>
      </c>
      <c r="G2075" s="182" t="s">
        <v>4235</v>
      </c>
      <c r="H2075" s="178" t="s">
        <v>4254</v>
      </c>
      <c r="I2075" s="178" t="s">
        <v>5862</v>
      </c>
      <c r="J2075" s="178" t="s">
        <v>166</v>
      </c>
      <c r="K2075" s="183"/>
      <c r="L2075" s="184" t="s">
        <v>688</v>
      </c>
      <c r="M2075" s="184" t="s">
        <v>167</v>
      </c>
      <c r="N2075" s="185" t="s">
        <v>7786</v>
      </c>
      <c r="T2075" s="178"/>
    </row>
    <row r="2076" spans="1:20" s="185" customFormat="1" x14ac:dyDescent="0.4">
      <c r="A2076" s="178" t="s">
        <v>2345</v>
      </c>
      <c r="B2076" s="178"/>
      <c r="C2076" s="186">
        <v>17732</v>
      </c>
      <c r="D2076" s="179">
        <v>45924</v>
      </c>
      <c r="E2076" s="180">
        <v>45966</v>
      </c>
      <c r="F2076" s="181">
        <v>166517</v>
      </c>
      <c r="G2076" s="182" t="s">
        <v>4235</v>
      </c>
      <c r="H2076" s="178" t="s">
        <v>4254</v>
      </c>
      <c r="I2076" s="178" t="s">
        <v>5863</v>
      </c>
      <c r="J2076" s="178" t="s">
        <v>168</v>
      </c>
      <c r="K2076" s="183"/>
      <c r="L2076" s="184" t="s">
        <v>688</v>
      </c>
      <c r="M2076" s="184" t="s">
        <v>169</v>
      </c>
      <c r="N2076" s="185" t="s">
        <v>7787</v>
      </c>
      <c r="T2076" s="178"/>
    </row>
    <row r="2077" spans="1:20" s="185" customFormat="1" x14ac:dyDescent="0.4">
      <c r="A2077" s="178" t="s">
        <v>2345</v>
      </c>
      <c r="B2077" s="178"/>
      <c r="C2077" s="186">
        <v>17733</v>
      </c>
      <c r="D2077" s="179">
        <v>45924</v>
      </c>
      <c r="E2077" s="180">
        <v>45966</v>
      </c>
      <c r="F2077" s="181">
        <v>53766.41</v>
      </c>
      <c r="G2077" s="182" t="s">
        <v>4235</v>
      </c>
      <c r="H2077" s="178" t="s">
        <v>4254</v>
      </c>
      <c r="I2077" s="178" t="s">
        <v>5864</v>
      </c>
      <c r="J2077" s="178" t="s">
        <v>20</v>
      </c>
      <c r="K2077" s="183"/>
      <c r="L2077" s="184" t="s">
        <v>688</v>
      </c>
      <c r="M2077" s="184" t="s">
        <v>21</v>
      </c>
      <c r="N2077" s="185" t="s">
        <v>7788</v>
      </c>
      <c r="T2077" s="178"/>
    </row>
    <row r="2078" spans="1:20" s="185" customFormat="1" x14ac:dyDescent="0.4">
      <c r="A2078" s="178" t="s">
        <v>2345</v>
      </c>
      <c r="B2078" s="178"/>
      <c r="C2078" s="186">
        <v>17734</v>
      </c>
      <c r="D2078" s="179">
        <v>45924</v>
      </c>
      <c r="E2078" s="180">
        <v>45966</v>
      </c>
      <c r="F2078" s="181">
        <v>183710.24</v>
      </c>
      <c r="G2078" s="182" t="s">
        <v>4235</v>
      </c>
      <c r="H2078" s="178" t="s">
        <v>4254</v>
      </c>
      <c r="I2078" s="178" t="s">
        <v>5864</v>
      </c>
      <c r="J2078" s="178" t="s">
        <v>170</v>
      </c>
      <c r="K2078" s="183"/>
      <c r="L2078" s="184" t="s">
        <v>688</v>
      </c>
      <c r="M2078" s="184" t="s">
        <v>171</v>
      </c>
      <c r="N2078" s="185" t="s">
        <v>7789</v>
      </c>
      <c r="T2078" s="178"/>
    </row>
    <row r="2079" spans="1:20" s="185" customFormat="1" x14ac:dyDescent="0.4">
      <c r="A2079" s="178" t="s">
        <v>2345</v>
      </c>
      <c r="B2079" s="178"/>
      <c r="C2079" s="186">
        <v>17735</v>
      </c>
      <c r="D2079" s="179">
        <v>45924</v>
      </c>
      <c r="E2079" s="180">
        <v>45966</v>
      </c>
      <c r="F2079" s="181">
        <v>45435.97</v>
      </c>
      <c r="G2079" s="182" t="s">
        <v>4235</v>
      </c>
      <c r="H2079" s="178" t="s">
        <v>4254</v>
      </c>
      <c r="I2079" s="178" t="s">
        <v>5807</v>
      </c>
      <c r="J2079" s="178" t="s">
        <v>501</v>
      </c>
      <c r="K2079" s="183"/>
      <c r="L2079" s="184" t="s">
        <v>688</v>
      </c>
      <c r="M2079" s="184" t="s">
        <v>502</v>
      </c>
      <c r="N2079" s="185" t="s">
        <v>7790</v>
      </c>
      <c r="T2079" s="178"/>
    </row>
    <row r="2080" spans="1:20" s="185" customFormat="1" x14ac:dyDescent="0.4">
      <c r="A2080" s="178" t="s">
        <v>2345</v>
      </c>
      <c r="B2080" s="178"/>
      <c r="C2080" s="186">
        <v>17736</v>
      </c>
      <c r="D2080" s="179">
        <v>45924</v>
      </c>
      <c r="E2080" s="180">
        <v>45966</v>
      </c>
      <c r="F2080" s="181">
        <v>35809.57</v>
      </c>
      <c r="G2080" s="182" t="s">
        <v>4235</v>
      </c>
      <c r="H2080" s="178" t="s">
        <v>4254</v>
      </c>
      <c r="I2080" s="178" t="s">
        <v>5865</v>
      </c>
      <c r="J2080" s="178" t="s">
        <v>22</v>
      </c>
      <c r="K2080" s="183"/>
      <c r="L2080" s="184" t="s">
        <v>688</v>
      </c>
      <c r="M2080" s="184" t="s">
        <v>23</v>
      </c>
      <c r="N2080" s="185" t="s">
        <v>7791</v>
      </c>
      <c r="T2080" s="178"/>
    </row>
    <row r="2081" spans="1:20" s="185" customFormat="1" x14ac:dyDescent="0.4">
      <c r="A2081" s="178" t="s">
        <v>2345</v>
      </c>
      <c r="B2081" s="178"/>
      <c r="C2081" s="186">
        <v>17737</v>
      </c>
      <c r="D2081" s="179">
        <v>45924</v>
      </c>
      <c r="E2081" s="180">
        <v>45966</v>
      </c>
      <c r="F2081" s="181">
        <v>249882.72</v>
      </c>
      <c r="G2081" s="182" t="s">
        <v>4235</v>
      </c>
      <c r="H2081" s="178" t="s">
        <v>4254</v>
      </c>
      <c r="I2081" s="178" t="s">
        <v>5866</v>
      </c>
      <c r="J2081" s="178" t="s">
        <v>28</v>
      </c>
      <c r="K2081" s="183"/>
      <c r="L2081" s="184" t="s">
        <v>688</v>
      </c>
      <c r="M2081" s="184" t="s">
        <v>29</v>
      </c>
      <c r="N2081" s="185" t="s">
        <v>7792</v>
      </c>
      <c r="T2081" s="178"/>
    </row>
    <row r="2082" spans="1:20" s="185" customFormat="1" x14ac:dyDescent="0.4">
      <c r="A2082" s="178" t="s">
        <v>2345</v>
      </c>
      <c r="B2082" s="178"/>
      <c r="C2082" s="186">
        <v>17738</v>
      </c>
      <c r="D2082" s="179">
        <v>45924</v>
      </c>
      <c r="E2082" s="180">
        <v>45966</v>
      </c>
      <c r="F2082" s="181">
        <v>425393.2</v>
      </c>
      <c r="G2082" s="182" t="s">
        <v>4235</v>
      </c>
      <c r="H2082" s="178" t="s">
        <v>4254</v>
      </c>
      <c r="I2082" s="178" t="s">
        <v>5867</v>
      </c>
      <c r="J2082" s="178" t="s">
        <v>162</v>
      </c>
      <c r="K2082" s="183"/>
      <c r="L2082" s="184" t="s">
        <v>688</v>
      </c>
      <c r="M2082" s="184" t="s">
        <v>163</v>
      </c>
      <c r="N2082" s="185" t="s">
        <v>7793</v>
      </c>
      <c r="T2082" s="178"/>
    </row>
    <row r="2083" spans="1:20" s="185" customFormat="1" x14ac:dyDescent="0.4">
      <c r="A2083" s="178" t="s">
        <v>2345</v>
      </c>
      <c r="B2083" s="178"/>
      <c r="C2083" s="186">
        <v>17739</v>
      </c>
      <c r="D2083" s="179">
        <v>45924</v>
      </c>
      <c r="E2083" s="180">
        <v>45966</v>
      </c>
      <c r="F2083" s="181">
        <v>628796.92000000004</v>
      </c>
      <c r="G2083" s="182" t="s">
        <v>4235</v>
      </c>
      <c r="H2083" s="178" t="s">
        <v>4254</v>
      </c>
      <c r="I2083" s="178" t="s">
        <v>5663</v>
      </c>
      <c r="J2083" s="178" t="s">
        <v>2205</v>
      </c>
      <c r="K2083" s="183"/>
      <c r="L2083" s="184" t="s">
        <v>688</v>
      </c>
      <c r="M2083" s="184" t="s">
        <v>1969</v>
      </c>
      <c r="N2083" s="185" t="s">
        <v>7794</v>
      </c>
      <c r="T2083" s="178"/>
    </row>
    <row r="2084" spans="1:20" s="185" customFormat="1" x14ac:dyDescent="0.4">
      <c r="A2084" s="178" t="s">
        <v>2345</v>
      </c>
      <c r="B2084" s="178"/>
      <c r="C2084" s="186">
        <v>17740</v>
      </c>
      <c r="D2084" s="179">
        <v>45924</v>
      </c>
      <c r="E2084" s="180">
        <v>45966</v>
      </c>
      <c r="F2084" s="181">
        <v>147546.06</v>
      </c>
      <c r="G2084" s="182" t="s">
        <v>4235</v>
      </c>
      <c r="H2084" s="178" t="s">
        <v>4254</v>
      </c>
      <c r="I2084" s="178" t="s">
        <v>5664</v>
      </c>
      <c r="J2084" s="178" t="s">
        <v>164</v>
      </c>
      <c r="K2084" s="183"/>
      <c r="L2084" s="184" t="s">
        <v>688</v>
      </c>
      <c r="M2084" s="184" t="s">
        <v>165</v>
      </c>
      <c r="N2084" s="185" t="s">
        <v>7795</v>
      </c>
      <c r="T2084" s="178"/>
    </row>
    <row r="2085" spans="1:20" s="185" customFormat="1" x14ac:dyDescent="0.4">
      <c r="A2085" s="178" t="s">
        <v>2346</v>
      </c>
      <c r="B2085" s="178"/>
      <c r="C2085" s="186" t="s">
        <v>2658</v>
      </c>
      <c r="D2085" s="179">
        <v>45959</v>
      </c>
      <c r="E2085" s="180">
        <v>45967</v>
      </c>
      <c r="F2085" s="181">
        <v>13813.83</v>
      </c>
      <c r="G2085" s="182" t="s">
        <v>4244</v>
      </c>
      <c r="H2085" s="178" t="s">
        <v>4264</v>
      </c>
      <c r="I2085" s="178" t="s">
        <v>5665</v>
      </c>
      <c r="J2085" s="178" t="s">
        <v>174</v>
      </c>
      <c r="K2085" s="183"/>
      <c r="L2085" s="184" t="s">
        <v>688</v>
      </c>
      <c r="M2085" s="184" t="s">
        <v>175</v>
      </c>
      <c r="N2085" s="185" t="s">
        <v>7796</v>
      </c>
      <c r="T2085" s="178"/>
    </row>
    <row r="2086" spans="1:20" s="185" customFormat="1" x14ac:dyDescent="0.4">
      <c r="A2086" s="178" t="s">
        <v>2347</v>
      </c>
      <c r="B2086" s="178"/>
      <c r="C2086" s="186" t="s">
        <v>2659</v>
      </c>
      <c r="D2086" s="179">
        <v>45959</v>
      </c>
      <c r="E2086" s="180">
        <v>45967</v>
      </c>
      <c r="F2086" s="181">
        <v>500</v>
      </c>
      <c r="G2086" s="182" t="s">
        <v>4234</v>
      </c>
      <c r="H2086" s="178" t="s">
        <v>4253</v>
      </c>
      <c r="I2086" s="178" t="s">
        <v>5666</v>
      </c>
      <c r="J2086" s="178" t="s">
        <v>174</v>
      </c>
      <c r="K2086" s="183"/>
      <c r="L2086" s="184" t="s">
        <v>688</v>
      </c>
      <c r="M2086" s="184" t="s">
        <v>175</v>
      </c>
      <c r="N2086" s="185" t="s">
        <v>7797</v>
      </c>
      <c r="T2086" s="178"/>
    </row>
    <row r="2087" spans="1:20" s="185" customFormat="1" x14ac:dyDescent="0.4">
      <c r="A2087" s="178" t="s">
        <v>2348</v>
      </c>
      <c r="B2087" s="178"/>
      <c r="C2087" s="186" t="s">
        <v>2660</v>
      </c>
      <c r="D2087" s="179">
        <v>45954</v>
      </c>
      <c r="E2087" s="180">
        <v>45968</v>
      </c>
      <c r="F2087" s="181">
        <v>2433.29</v>
      </c>
      <c r="G2087" s="182" t="s">
        <v>4235</v>
      </c>
      <c r="H2087" s="178" t="s">
        <v>4254</v>
      </c>
      <c r="I2087" s="178" t="s">
        <v>5667</v>
      </c>
      <c r="J2087" s="178" t="s">
        <v>58</v>
      </c>
      <c r="K2087" s="183"/>
      <c r="L2087" s="184" t="s">
        <v>688</v>
      </c>
      <c r="M2087" s="184" t="s">
        <v>59</v>
      </c>
      <c r="N2087" s="185" t="s">
        <v>7798</v>
      </c>
      <c r="T2087" s="178"/>
    </row>
    <row r="2088" spans="1:20" s="185" customFormat="1" x14ac:dyDescent="0.4">
      <c r="A2088" s="178" t="s">
        <v>2349</v>
      </c>
      <c r="B2088" s="178"/>
      <c r="C2088" s="186" t="s">
        <v>2661</v>
      </c>
      <c r="D2088" s="179">
        <v>45954</v>
      </c>
      <c r="E2088" s="180">
        <v>45968</v>
      </c>
      <c r="F2088" s="181">
        <v>4295.7</v>
      </c>
      <c r="G2088" s="182" t="s">
        <v>4235</v>
      </c>
      <c r="H2088" s="178" t="s">
        <v>4254</v>
      </c>
      <c r="I2088" s="178" t="s">
        <v>5668</v>
      </c>
      <c r="J2088" s="178" t="s">
        <v>302</v>
      </c>
      <c r="K2088" s="183"/>
      <c r="L2088" s="184" t="s">
        <v>688</v>
      </c>
      <c r="M2088" s="184" t="s">
        <v>303</v>
      </c>
      <c r="N2088" s="185" t="s">
        <v>7799</v>
      </c>
      <c r="T2088" s="178"/>
    </row>
    <row r="2089" spans="1:20" s="185" customFormat="1" x14ac:dyDescent="0.4">
      <c r="A2089" s="178" t="s">
        <v>2350</v>
      </c>
      <c r="B2089" s="178"/>
      <c r="C2089" s="186" t="s">
        <v>2662</v>
      </c>
      <c r="D2089" s="179">
        <v>45954</v>
      </c>
      <c r="E2089" s="180">
        <v>45968</v>
      </c>
      <c r="F2089" s="181">
        <v>2393.0100000000002</v>
      </c>
      <c r="G2089" s="182" t="s">
        <v>4235</v>
      </c>
      <c r="H2089" s="178" t="s">
        <v>4254</v>
      </c>
      <c r="I2089" s="178" t="s">
        <v>5669</v>
      </c>
      <c r="J2089" s="178" t="s">
        <v>316</v>
      </c>
      <c r="K2089" s="183"/>
      <c r="L2089" s="184" t="s">
        <v>688</v>
      </c>
      <c r="M2089" s="184" t="s">
        <v>317</v>
      </c>
      <c r="N2089" s="185" t="s">
        <v>7800</v>
      </c>
      <c r="T2089" s="178"/>
    </row>
    <row r="2090" spans="1:20" s="185" customFormat="1" x14ac:dyDescent="0.4">
      <c r="A2090" s="178" t="s">
        <v>2351</v>
      </c>
      <c r="B2090" s="178"/>
      <c r="C2090" s="186" t="s">
        <v>2663</v>
      </c>
      <c r="D2090" s="179">
        <v>45954</v>
      </c>
      <c r="E2090" s="180">
        <v>45968</v>
      </c>
      <c r="F2090" s="181">
        <v>2640.77</v>
      </c>
      <c r="G2090" s="182" t="s">
        <v>4235</v>
      </c>
      <c r="H2090" s="178" t="s">
        <v>4254</v>
      </c>
      <c r="I2090" s="178" t="s">
        <v>5670</v>
      </c>
      <c r="J2090" s="178" t="s">
        <v>492</v>
      </c>
      <c r="K2090" s="183"/>
      <c r="L2090" s="184" t="s">
        <v>688</v>
      </c>
      <c r="M2090" s="184" t="s">
        <v>493</v>
      </c>
      <c r="N2090" s="185" t="s">
        <v>7801</v>
      </c>
      <c r="T2090" s="178"/>
    </row>
    <row r="2091" spans="1:20" s="185" customFormat="1" x14ac:dyDescent="0.4">
      <c r="A2091" s="178" t="s">
        <v>2352</v>
      </c>
      <c r="B2091" s="178"/>
      <c r="C2091" s="186" t="s">
        <v>2664</v>
      </c>
      <c r="D2091" s="179">
        <v>45954</v>
      </c>
      <c r="E2091" s="180">
        <v>45968</v>
      </c>
      <c r="F2091" s="181">
        <v>1282.72</v>
      </c>
      <c r="G2091" s="182" t="s">
        <v>4235</v>
      </c>
      <c r="H2091" s="178" t="s">
        <v>4254</v>
      </c>
      <c r="I2091" s="178" t="s">
        <v>5671</v>
      </c>
      <c r="J2091" s="178" t="s">
        <v>336</v>
      </c>
      <c r="K2091" s="183"/>
      <c r="L2091" s="184" t="s">
        <v>688</v>
      </c>
      <c r="M2091" s="184" t="s">
        <v>337</v>
      </c>
      <c r="N2091" s="185" t="s">
        <v>7802</v>
      </c>
      <c r="T2091" s="178"/>
    </row>
    <row r="2092" spans="1:20" s="185" customFormat="1" x14ac:dyDescent="0.4">
      <c r="A2092" s="178" t="s">
        <v>2353</v>
      </c>
      <c r="B2092" s="178"/>
      <c r="C2092" s="186" t="s">
        <v>2665</v>
      </c>
      <c r="D2092" s="179">
        <v>45954</v>
      </c>
      <c r="E2092" s="180">
        <v>45971</v>
      </c>
      <c r="F2092" s="181">
        <v>1563.94</v>
      </c>
      <c r="G2092" s="182" t="s">
        <v>4235</v>
      </c>
      <c r="H2092" s="178" t="s">
        <v>4254</v>
      </c>
      <c r="I2092" s="178" t="s">
        <v>5672</v>
      </c>
      <c r="J2092" s="178" t="s">
        <v>124</v>
      </c>
      <c r="K2092" s="183"/>
      <c r="L2092" s="184" t="s">
        <v>688</v>
      </c>
      <c r="M2092" s="184" t="s">
        <v>125</v>
      </c>
      <c r="N2092" s="185" t="s">
        <v>7803</v>
      </c>
      <c r="T2092" s="178"/>
    </row>
    <row r="2093" spans="1:20" s="185" customFormat="1" x14ac:dyDescent="0.4">
      <c r="A2093" s="178" t="s">
        <v>2354</v>
      </c>
      <c r="B2093" s="178"/>
      <c r="C2093" s="186" t="s">
        <v>2666</v>
      </c>
      <c r="D2093" s="179">
        <v>45954</v>
      </c>
      <c r="E2093" s="180">
        <v>45971</v>
      </c>
      <c r="F2093" s="181">
        <v>1706.33</v>
      </c>
      <c r="G2093" s="182" t="s">
        <v>4235</v>
      </c>
      <c r="H2093" s="178" t="s">
        <v>4254</v>
      </c>
      <c r="I2093" s="178" t="s">
        <v>5868</v>
      </c>
      <c r="J2093" s="178" t="s">
        <v>132</v>
      </c>
      <c r="K2093" s="183"/>
      <c r="L2093" s="184" t="s">
        <v>688</v>
      </c>
      <c r="M2093" s="184" t="s">
        <v>133</v>
      </c>
      <c r="N2093" s="185" t="s">
        <v>7804</v>
      </c>
      <c r="T2093" s="178"/>
    </row>
    <row r="2094" spans="1:20" s="185" customFormat="1" x14ac:dyDescent="0.4">
      <c r="A2094" s="178" t="s">
        <v>2355</v>
      </c>
      <c r="B2094" s="178"/>
      <c r="C2094" s="186" t="s">
        <v>2667</v>
      </c>
      <c r="D2094" s="179">
        <v>45933</v>
      </c>
      <c r="E2094" s="180">
        <v>45971</v>
      </c>
      <c r="F2094" s="181">
        <v>7488.98</v>
      </c>
      <c r="G2094" s="182" t="s">
        <v>4235</v>
      </c>
      <c r="H2094" s="178" t="s">
        <v>4254</v>
      </c>
      <c r="I2094" s="178" t="s">
        <v>5869</v>
      </c>
      <c r="J2094" s="178" t="s">
        <v>110</v>
      </c>
      <c r="K2094" s="183"/>
      <c r="L2094" s="184" t="s">
        <v>688</v>
      </c>
      <c r="M2094" s="184" t="s">
        <v>111</v>
      </c>
      <c r="N2094" s="185" t="s">
        <v>7805</v>
      </c>
      <c r="T2094" s="178"/>
    </row>
    <row r="2095" spans="1:20" s="185" customFormat="1" x14ac:dyDescent="0.4">
      <c r="A2095" s="178" t="s">
        <v>2355</v>
      </c>
      <c r="B2095" s="178"/>
      <c r="C2095" s="186" t="s">
        <v>2668</v>
      </c>
      <c r="D2095" s="179">
        <v>45932</v>
      </c>
      <c r="E2095" s="180">
        <v>45971</v>
      </c>
      <c r="F2095" s="181">
        <v>7488.98</v>
      </c>
      <c r="G2095" s="182" t="s">
        <v>4235</v>
      </c>
      <c r="H2095" s="178" t="s">
        <v>4254</v>
      </c>
      <c r="I2095" s="178" t="s">
        <v>5870</v>
      </c>
      <c r="J2095" s="178" t="s">
        <v>420</v>
      </c>
      <c r="K2095" s="183"/>
      <c r="L2095" s="184" t="s">
        <v>688</v>
      </c>
      <c r="M2095" s="184" t="s">
        <v>421</v>
      </c>
      <c r="N2095" s="185" t="s">
        <v>7806</v>
      </c>
      <c r="T2095" s="178"/>
    </row>
    <row r="2096" spans="1:20" s="185" customFormat="1" x14ac:dyDescent="0.4">
      <c r="A2096" s="178" t="s">
        <v>2356</v>
      </c>
      <c r="B2096" s="178"/>
      <c r="C2096" s="186" t="s">
        <v>2669</v>
      </c>
      <c r="D2096" s="179">
        <v>45933</v>
      </c>
      <c r="E2096" s="180">
        <v>45971</v>
      </c>
      <c r="F2096" s="181">
        <v>1062.1300000000001</v>
      </c>
      <c r="G2096" s="182" t="s">
        <v>4235</v>
      </c>
      <c r="H2096" s="178" t="s">
        <v>4254</v>
      </c>
      <c r="I2096" s="178" t="s">
        <v>5871</v>
      </c>
      <c r="J2096" s="178" t="s">
        <v>144</v>
      </c>
      <c r="K2096" s="183"/>
      <c r="L2096" s="184" t="s">
        <v>688</v>
      </c>
      <c r="M2096" s="184" t="s">
        <v>145</v>
      </c>
      <c r="N2096" s="185" t="s">
        <v>7807</v>
      </c>
      <c r="T2096" s="178"/>
    </row>
    <row r="2097" spans="1:20" s="185" customFormat="1" x14ac:dyDescent="0.4">
      <c r="A2097" s="178" t="s">
        <v>2356</v>
      </c>
      <c r="B2097" s="178"/>
      <c r="C2097" s="186" t="s">
        <v>2670</v>
      </c>
      <c r="D2097" s="179">
        <v>45932</v>
      </c>
      <c r="E2097" s="180">
        <v>45971</v>
      </c>
      <c r="F2097" s="181">
        <v>1062.1300000000001</v>
      </c>
      <c r="G2097" s="182" t="s">
        <v>4235</v>
      </c>
      <c r="H2097" s="178" t="s">
        <v>4254</v>
      </c>
      <c r="I2097" s="178" t="s">
        <v>5872</v>
      </c>
      <c r="J2097" s="178" t="s">
        <v>426</v>
      </c>
      <c r="K2097" s="183"/>
      <c r="L2097" s="184" t="s">
        <v>688</v>
      </c>
      <c r="M2097" s="184" t="s">
        <v>427</v>
      </c>
      <c r="N2097" s="185" t="s">
        <v>7808</v>
      </c>
      <c r="T2097" s="178"/>
    </row>
    <row r="2098" spans="1:20" s="185" customFormat="1" x14ac:dyDescent="0.4">
      <c r="A2098" s="178" t="s">
        <v>2357</v>
      </c>
      <c r="B2098" s="178"/>
      <c r="C2098" s="186" t="s">
        <v>2671</v>
      </c>
      <c r="D2098" s="179">
        <v>45933</v>
      </c>
      <c r="E2098" s="180">
        <v>45971</v>
      </c>
      <c r="F2098" s="181">
        <v>3803.92</v>
      </c>
      <c r="G2098" s="182" t="s">
        <v>4235</v>
      </c>
      <c r="H2098" s="178" t="s">
        <v>4254</v>
      </c>
      <c r="I2098" s="178" t="s">
        <v>5873</v>
      </c>
      <c r="J2098" s="178" t="s">
        <v>108</v>
      </c>
      <c r="K2098" s="183"/>
      <c r="L2098" s="184" t="s">
        <v>688</v>
      </c>
      <c r="M2098" s="184" t="s">
        <v>109</v>
      </c>
      <c r="N2098" s="185" t="s">
        <v>7809</v>
      </c>
      <c r="T2098" s="178"/>
    </row>
    <row r="2099" spans="1:20" s="185" customFormat="1" x14ac:dyDescent="0.4">
      <c r="A2099" s="178" t="s">
        <v>2357</v>
      </c>
      <c r="B2099" s="178"/>
      <c r="C2099" s="186" t="s">
        <v>2672</v>
      </c>
      <c r="D2099" s="179">
        <v>45932</v>
      </c>
      <c r="E2099" s="180">
        <v>45971</v>
      </c>
      <c r="F2099" s="181">
        <v>3803.92</v>
      </c>
      <c r="G2099" s="182" t="s">
        <v>4235</v>
      </c>
      <c r="H2099" s="178" t="s">
        <v>4254</v>
      </c>
      <c r="I2099" s="178" t="s">
        <v>5874</v>
      </c>
      <c r="J2099" s="178" t="s">
        <v>428</v>
      </c>
      <c r="K2099" s="183"/>
      <c r="L2099" s="184" t="s">
        <v>688</v>
      </c>
      <c r="M2099" s="184" t="s">
        <v>429</v>
      </c>
      <c r="N2099" s="185" t="s">
        <v>7810</v>
      </c>
      <c r="T2099" s="178"/>
    </row>
    <row r="2100" spans="1:20" s="185" customFormat="1" x14ac:dyDescent="0.4">
      <c r="A2100" s="178" t="s">
        <v>2292</v>
      </c>
      <c r="B2100" s="178"/>
      <c r="C2100" s="186" t="s">
        <v>2673</v>
      </c>
      <c r="D2100" s="179">
        <v>45954</v>
      </c>
      <c r="E2100" s="180">
        <v>45971</v>
      </c>
      <c r="F2100" s="181">
        <v>1522.62</v>
      </c>
      <c r="G2100" s="182" t="s">
        <v>4235</v>
      </c>
      <c r="H2100" s="178" t="s">
        <v>4254</v>
      </c>
      <c r="I2100" s="178" t="s">
        <v>5875</v>
      </c>
      <c r="J2100" s="178" t="s">
        <v>356</v>
      </c>
      <c r="K2100" s="183"/>
      <c r="L2100" s="184" t="s">
        <v>688</v>
      </c>
      <c r="M2100" s="184" t="s">
        <v>357</v>
      </c>
      <c r="N2100" s="185" t="s">
        <v>7811</v>
      </c>
      <c r="T2100" s="178"/>
    </row>
    <row r="2101" spans="1:20" s="185" customFormat="1" x14ac:dyDescent="0.4">
      <c r="A2101" s="178" t="s">
        <v>2358</v>
      </c>
      <c r="B2101" s="178"/>
      <c r="C2101" s="186" t="s">
        <v>2674</v>
      </c>
      <c r="D2101" s="179">
        <v>45954</v>
      </c>
      <c r="E2101" s="180">
        <v>45971</v>
      </c>
      <c r="F2101" s="181">
        <v>6562</v>
      </c>
      <c r="G2101" s="182" t="s">
        <v>4235</v>
      </c>
      <c r="H2101" s="178" t="s">
        <v>4254</v>
      </c>
      <c r="I2101" s="178" t="s">
        <v>5876</v>
      </c>
      <c r="J2101" s="178" t="s">
        <v>312</v>
      </c>
      <c r="K2101" s="183"/>
      <c r="L2101" s="184" t="s">
        <v>688</v>
      </c>
      <c r="M2101" s="184" t="s">
        <v>313</v>
      </c>
      <c r="N2101" s="185" t="s">
        <v>7812</v>
      </c>
      <c r="T2101" s="178"/>
    </row>
    <row r="2102" spans="1:20" s="185" customFormat="1" x14ac:dyDescent="0.4">
      <c r="A2102" s="178" t="s">
        <v>2359</v>
      </c>
      <c r="B2102" s="178"/>
      <c r="C2102" s="186" t="s">
        <v>2675</v>
      </c>
      <c r="D2102" s="179">
        <v>45954</v>
      </c>
      <c r="E2102" s="180">
        <v>45971</v>
      </c>
      <c r="F2102" s="181">
        <v>2886.19</v>
      </c>
      <c r="G2102" s="182" t="s">
        <v>4235</v>
      </c>
      <c r="H2102" s="178" t="s">
        <v>4254</v>
      </c>
      <c r="I2102" s="178" t="s">
        <v>5877</v>
      </c>
      <c r="J2102" s="178" t="s">
        <v>94</v>
      </c>
      <c r="K2102" s="183"/>
      <c r="L2102" s="184" t="s">
        <v>688</v>
      </c>
      <c r="M2102" s="184" t="s">
        <v>95</v>
      </c>
      <c r="N2102" s="185" t="s">
        <v>7813</v>
      </c>
      <c r="T2102" s="178"/>
    </row>
    <row r="2103" spans="1:20" s="185" customFormat="1" x14ac:dyDescent="0.4">
      <c r="A2103" s="178" t="s">
        <v>2360</v>
      </c>
      <c r="B2103" s="178"/>
      <c r="C2103" s="186" t="s">
        <v>2676</v>
      </c>
      <c r="D2103" s="179">
        <v>45933</v>
      </c>
      <c r="E2103" s="180">
        <v>45971</v>
      </c>
      <c r="F2103" s="181">
        <v>650.36</v>
      </c>
      <c r="G2103" s="182" t="s">
        <v>4235</v>
      </c>
      <c r="H2103" s="178" t="s">
        <v>4254</v>
      </c>
      <c r="I2103" s="178" t="s">
        <v>5878</v>
      </c>
      <c r="J2103" s="178" t="s">
        <v>146</v>
      </c>
      <c r="K2103" s="183"/>
      <c r="L2103" s="184" t="s">
        <v>688</v>
      </c>
      <c r="M2103" s="184" t="s">
        <v>147</v>
      </c>
      <c r="N2103" s="185" t="s">
        <v>7814</v>
      </c>
      <c r="T2103" s="178"/>
    </row>
    <row r="2104" spans="1:20" s="185" customFormat="1" x14ac:dyDescent="0.4">
      <c r="A2104" s="178" t="s">
        <v>2360</v>
      </c>
      <c r="B2104" s="178"/>
      <c r="C2104" s="186" t="s">
        <v>2677</v>
      </c>
      <c r="D2104" s="179">
        <v>45932</v>
      </c>
      <c r="E2104" s="180">
        <v>45971</v>
      </c>
      <c r="F2104" s="181">
        <v>650.36</v>
      </c>
      <c r="G2104" s="182" t="s">
        <v>4235</v>
      </c>
      <c r="H2104" s="178" t="s">
        <v>4254</v>
      </c>
      <c r="I2104" s="178" t="s">
        <v>5879</v>
      </c>
      <c r="J2104" s="178" t="s">
        <v>480</v>
      </c>
      <c r="K2104" s="183"/>
      <c r="L2104" s="184" t="s">
        <v>688</v>
      </c>
      <c r="M2104" s="184" t="s">
        <v>481</v>
      </c>
      <c r="N2104" s="185" t="s">
        <v>7815</v>
      </c>
      <c r="T2104" s="178"/>
    </row>
    <row r="2105" spans="1:20" s="185" customFormat="1" x14ac:dyDescent="0.4">
      <c r="A2105" s="178" t="s">
        <v>2361</v>
      </c>
      <c r="B2105" s="178"/>
      <c r="C2105" s="186" t="s">
        <v>2678</v>
      </c>
      <c r="D2105" s="179">
        <v>45954</v>
      </c>
      <c r="E2105" s="180">
        <v>45971</v>
      </c>
      <c r="F2105" s="181">
        <v>6866.04</v>
      </c>
      <c r="G2105" s="182" t="s">
        <v>4235</v>
      </c>
      <c r="H2105" s="178" t="s">
        <v>4254</v>
      </c>
      <c r="I2105" s="178" t="s">
        <v>5880</v>
      </c>
      <c r="J2105" s="178" t="s">
        <v>166</v>
      </c>
      <c r="K2105" s="183"/>
      <c r="L2105" s="184" t="s">
        <v>688</v>
      </c>
      <c r="M2105" s="184" t="s">
        <v>167</v>
      </c>
      <c r="N2105" s="185" t="s">
        <v>7816</v>
      </c>
      <c r="T2105" s="178"/>
    </row>
    <row r="2106" spans="1:20" s="185" customFormat="1" x14ac:dyDescent="0.4">
      <c r="A2106" s="178" t="s">
        <v>2361</v>
      </c>
      <c r="B2106" s="178"/>
      <c r="C2106" s="186" t="s">
        <v>2679</v>
      </c>
      <c r="D2106" s="179">
        <v>45954</v>
      </c>
      <c r="E2106" s="180">
        <v>45971</v>
      </c>
      <c r="F2106" s="181">
        <v>15246.82</v>
      </c>
      <c r="G2106" s="182" t="s">
        <v>4235</v>
      </c>
      <c r="H2106" s="178" t="s">
        <v>4254</v>
      </c>
      <c r="I2106" s="178" t="s">
        <v>5881</v>
      </c>
      <c r="J2106" s="178" t="s">
        <v>2205</v>
      </c>
      <c r="K2106" s="183"/>
      <c r="L2106" s="184" t="s">
        <v>688</v>
      </c>
      <c r="M2106" s="184" t="s">
        <v>1969</v>
      </c>
      <c r="N2106" s="185" t="s">
        <v>7817</v>
      </c>
      <c r="T2106" s="178"/>
    </row>
    <row r="2107" spans="1:20" s="185" customFormat="1" x14ac:dyDescent="0.4">
      <c r="A2107" s="178" t="s">
        <v>2361</v>
      </c>
      <c r="B2107" s="178"/>
      <c r="C2107" s="186" t="s">
        <v>2680</v>
      </c>
      <c r="D2107" s="179">
        <v>45954</v>
      </c>
      <c r="E2107" s="180">
        <v>45971</v>
      </c>
      <c r="F2107" s="181">
        <v>6596.9</v>
      </c>
      <c r="G2107" s="182" t="s">
        <v>4235</v>
      </c>
      <c r="H2107" s="178" t="s">
        <v>4254</v>
      </c>
      <c r="I2107" s="178" t="s">
        <v>5882</v>
      </c>
      <c r="J2107" s="178" t="s">
        <v>166</v>
      </c>
      <c r="K2107" s="183"/>
      <c r="L2107" s="184" t="s">
        <v>688</v>
      </c>
      <c r="M2107" s="184" t="s">
        <v>167</v>
      </c>
      <c r="N2107" s="185" t="s">
        <v>7818</v>
      </c>
      <c r="T2107" s="178"/>
    </row>
    <row r="2108" spans="1:20" s="185" customFormat="1" x14ac:dyDescent="0.4">
      <c r="A2108" s="178" t="s">
        <v>2361</v>
      </c>
      <c r="B2108" s="178"/>
      <c r="C2108" s="186" t="s">
        <v>2681</v>
      </c>
      <c r="D2108" s="179">
        <v>45954</v>
      </c>
      <c r="E2108" s="180">
        <v>45971</v>
      </c>
      <c r="F2108" s="181">
        <v>14648.9</v>
      </c>
      <c r="G2108" s="182" t="s">
        <v>4235</v>
      </c>
      <c r="H2108" s="178" t="s">
        <v>4254</v>
      </c>
      <c r="I2108" s="178" t="s">
        <v>5883</v>
      </c>
      <c r="J2108" s="178" t="s">
        <v>2205</v>
      </c>
      <c r="K2108" s="183"/>
      <c r="L2108" s="184" t="s">
        <v>688</v>
      </c>
      <c r="M2108" s="184" t="s">
        <v>1969</v>
      </c>
      <c r="N2108" s="185" t="s">
        <v>7819</v>
      </c>
      <c r="T2108" s="178"/>
    </row>
    <row r="2109" spans="1:20" s="185" customFormat="1" x14ac:dyDescent="0.4">
      <c r="A2109" s="178" t="s">
        <v>2361</v>
      </c>
      <c r="B2109" s="178"/>
      <c r="C2109" s="186" t="s">
        <v>2682</v>
      </c>
      <c r="D2109" s="179">
        <v>45936</v>
      </c>
      <c r="E2109" s="180">
        <v>45971</v>
      </c>
      <c r="F2109" s="181">
        <v>2355.23</v>
      </c>
      <c r="G2109" s="182" t="s">
        <v>4243</v>
      </c>
      <c r="H2109" s="178" t="s">
        <v>4263</v>
      </c>
      <c r="I2109" s="178" t="s">
        <v>5884</v>
      </c>
      <c r="J2109" s="178" t="s">
        <v>24</v>
      </c>
      <c r="K2109" s="183"/>
      <c r="L2109" s="184" t="s">
        <v>688</v>
      </c>
      <c r="M2109" s="184" t="s">
        <v>25</v>
      </c>
      <c r="N2109" s="185" t="s">
        <v>7820</v>
      </c>
      <c r="T2109" s="178"/>
    </row>
    <row r="2110" spans="1:20" s="185" customFormat="1" x14ac:dyDescent="0.4">
      <c r="A2110" s="178" t="s">
        <v>2361</v>
      </c>
      <c r="B2110" s="178"/>
      <c r="C2110" s="186" t="s">
        <v>2683</v>
      </c>
      <c r="D2110" s="179">
        <v>45937</v>
      </c>
      <c r="E2110" s="180">
        <v>45971</v>
      </c>
      <c r="F2110" s="181">
        <v>9834.1</v>
      </c>
      <c r="G2110" s="182" t="s">
        <v>4236</v>
      </c>
      <c r="H2110" s="178" t="s">
        <v>4256</v>
      </c>
      <c r="I2110" s="178" t="s">
        <v>5885</v>
      </c>
      <c r="J2110" s="178" t="s">
        <v>702</v>
      </c>
      <c r="K2110" s="183"/>
      <c r="L2110" s="184" t="s">
        <v>688</v>
      </c>
      <c r="M2110" s="184" t="s">
        <v>701</v>
      </c>
      <c r="N2110" s="185" t="s">
        <v>7821</v>
      </c>
      <c r="T2110" s="178"/>
    </row>
    <row r="2111" spans="1:20" s="185" customFormat="1" x14ac:dyDescent="0.4">
      <c r="A2111" s="178" t="s">
        <v>2361</v>
      </c>
      <c r="B2111" s="178"/>
      <c r="C2111" s="186" t="s">
        <v>2684</v>
      </c>
      <c r="D2111" s="179">
        <v>45954</v>
      </c>
      <c r="E2111" s="180">
        <v>45971</v>
      </c>
      <c r="F2111" s="181">
        <v>2431.09</v>
      </c>
      <c r="G2111" s="182" t="s">
        <v>4235</v>
      </c>
      <c r="H2111" s="178" t="s">
        <v>4254</v>
      </c>
      <c r="I2111" s="178" t="s">
        <v>5886</v>
      </c>
      <c r="J2111" s="178" t="s">
        <v>174</v>
      </c>
      <c r="K2111" s="183"/>
      <c r="L2111" s="184" t="s">
        <v>688</v>
      </c>
      <c r="M2111" s="184" t="s">
        <v>175</v>
      </c>
      <c r="N2111" s="185" t="s">
        <v>7822</v>
      </c>
      <c r="T2111" s="178"/>
    </row>
    <row r="2112" spans="1:20" s="185" customFormat="1" x14ac:dyDescent="0.4">
      <c r="A2112" s="178" t="s">
        <v>2361</v>
      </c>
      <c r="B2112" s="178"/>
      <c r="C2112" s="186" t="s">
        <v>2685</v>
      </c>
      <c r="D2112" s="179">
        <v>45954</v>
      </c>
      <c r="E2112" s="180">
        <v>45971</v>
      </c>
      <c r="F2112" s="181">
        <v>1383.07</v>
      </c>
      <c r="G2112" s="182" t="s">
        <v>4235</v>
      </c>
      <c r="H2112" s="178" t="s">
        <v>4254</v>
      </c>
      <c r="I2112" s="178" t="s">
        <v>5887</v>
      </c>
      <c r="J2112" s="178" t="s">
        <v>190</v>
      </c>
      <c r="K2112" s="183"/>
      <c r="L2112" s="184" t="s">
        <v>688</v>
      </c>
      <c r="M2112" s="184" t="s">
        <v>191</v>
      </c>
      <c r="N2112" s="185" t="s">
        <v>7823</v>
      </c>
      <c r="T2112" s="178"/>
    </row>
    <row r="2113" spans="1:20" s="185" customFormat="1" x14ac:dyDescent="0.4">
      <c r="A2113" s="178" t="s">
        <v>2361</v>
      </c>
      <c r="B2113" s="178"/>
      <c r="C2113" s="186" t="s">
        <v>2686</v>
      </c>
      <c r="D2113" s="179">
        <v>45954</v>
      </c>
      <c r="E2113" s="180">
        <v>45971</v>
      </c>
      <c r="F2113" s="181">
        <v>1681.95</v>
      </c>
      <c r="G2113" s="182" t="s">
        <v>4235</v>
      </c>
      <c r="H2113" s="178" t="s">
        <v>4254</v>
      </c>
      <c r="I2113" s="178" t="s">
        <v>5888</v>
      </c>
      <c r="J2113" s="178" t="s">
        <v>174</v>
      </c>
      <c r="K2113" s="183"/>
      <c r="L2113" s="184" t="s">
        <v>688</v>
      </c>
      <c r="M2113" s="184" t="s">
        <v>175</v>
      </c>
      <c r="N2113" s="185" t="s">
        <v>7824</v>
      </c>
      <c r="T2113" s="178"/>
    </row>
    <row r="2114" spans="1:20" s="185" customFormat="1" x14ac:dyDescent="0.4">
      <c r="A2114" s="178" t="s">
        <v>2361</v>
      </c>
      <c r="B2114" s="178"/>
      <c r="C2114" s="186" t="s">
        <v>2687</v>
      </c>
      <c r="D2114" s="179">
        <v>45954</v>
      </c>
      <c r="E2114" s="180">
        <v>45971</v>
      </c>
      <c r="F2114" s="181">
        <v>35025.620000000003</v>
      </c>
      <c r="G2114" s="182" t="s">
        <v>4235</v>
      </c>
      <c r="H2114" s="178" t="s">
        <v>4254</v>
      </c>
      <c r="I2114" s="178" t="s">
        <v>5889</v>
      </c>
      <c r="J2114" s="178" t="s">
        <v>174</v>
      </c>
      <c r="K2114" s="183"/>
      <c r="L2114" s="184" t="s">
        <v>688</v>
      </c>
      <c r="M2114" s="184" t="s">
        <v>175</v>
      </c>
      <c r="N2114" s="185" t="s">
        <v>7825</v>
      </c>
      <c r="T2114" s="178"/>
    </row>
    <row r="2115" spans="1:20" s="185" customFormat="1" x14ac:dyDescent="0.4">
      <c r="A2115" s="178" t="s">
        <v>2361</v>
      </c>
      <c r="B2115" s="178"/>
      <c r="C2115" s="186" t="s">
        <v>2688</v>
      </c>
      <c r="D2115" s="179">
        <v>45954</v>
      </c>
      <c r="E2115" s="180">
        <v>45971</v>
      </c>
      <c r="F2115" s="181">
        <v>4021.42</v>
      </c>
      <c r="G2115" s="182" t="s">
        <v>4235</v>
      </c>
      <c r="H2115" s="178" t="s">
        <v>4254</v>
      </c>
      <c r="I2115" s="178" t="s">
        <v>5888</v>
      </c>
      <c r="J2115" s="178" t="s">
        <v>318</v>
      </c>
      <c r="K2115" s="183"/>
      <c r="L2115" s="184" t="s">
        <v>688</v>
      </c>
      <c r="M2115" s="184" t="s">
        <v>319</v>
      </c>
      <c r="N2115" s="185" t="s">
        <v>7826</v>
      </c>
      <c r="T2115" s="178"/>
    </row>
    <row r="2116" spans="1:20" s="185" customFormat="1" x14ac:dyDescent="0.4">
      <c r="A2116" s="178" t="s">
        <v>2361</v>
      </c>
      <c r="B2116" s="178"/>
      <c r="C2116" s="186" t="s">
        <v>2689</v>
      </c>
      <c r="D2116" s="179">
        <v>45931</v>
      </c>
      <c r="E2116" s="180">
        <v>45971</v>
      </c>
      <c r="F2116" s="181">
        <v>5360.18</v>
      </c>
      <c r="G2116" s="182" t="s">
        <v>4235</v>
      </c>
      <c r="H2116" s="178" t="s">
        <v>4254</v>
      </c>
      <c r="I2116" s="178" t="s">
        <v>5889</v>
      </c>
      <c r="J2116" s="178" t="s">
        <v>18</v>
      </c>
      <c r="K2116" s="183"/>
      <c r="L2116" s="184" t="s">
        <v>688</v>
      </c>
      <c r="M2116" s="184" t="s">
        <v>19</v>
      </c>
      <c r="N2116" s="185" t="s">
        <v>7827</v>
      </c>
      <c r="T2116" s="178"/>
    </row>
    <row r="2117" spans="1:20" s="185" customFormat="1" x14ac:dyDescent="0.4">
      <c r="A2117" s="178" t="s">
        <v>2361</v>
      </c>
      <c r="B2117" s="178"/>
      <c r="C2117" s="186" t="s">
        <v>2690</v>
      </c>
      <c r="D2117" s="179">
        <v>45931</v>
      </c>
      <c r="E2117" s="180">
        <v>45971</v>
      </c>
      <c r="F2117" s="181">
        <v>416.98</v>
      </c>
      <c r="G2117" s="182" t="s">
        <v>4235</v>
      </c>
      <c r="H2117" s="178" t="s">
        <v>4254</v>
      </c>
      <c r="I2117" s="178" t="s">
        <v>5867</v>
      </c>
      <c r="J2117" s="178" t="s">
        <v>2203</v>
      </c>
      <c r="K2117" s="183"/>
      <c r="L2117" s="184" t="s">
        <v>688</v>
      </c>
      <c r="M2117" s="184" t="s">
        <v>2238</v>
      </c>
      <c r="N2117" s="185" t="s">
        <v>7828</v>
      </c>
      <c r="T2117" s="178"/>
    </row>
    <row r="2118" spans="1:20" s="185" customFormat="1" x14ac:dyDescent="0.4">
      <c r="A2118" s="178" t="s">
        <v>2361</v>
      </c>
      <c r="B2118" s="178"/>
      <c r="C2118" s="186" t="s">
        <v>2691</v>
      </c>
      <c r="D2118" s="179">
        <v>45931</v>
      </c>
      <c r="E2118" s="180">
        <v>45971</v>
      </c>
      <c r="F2118" s="181">
        <v>431.47</v>
      </c>
      <c r="G2118" s="182" t="s">
        <v>4235</v>
      </c>
      <c r="H2118" s="178" t="s">
        <v>4254</v>
      </c>
      <c r="I2118" s="178" t="s">
        <v>5890</v>
      </c>
      <c r="J2118" s="178" t="s">
        <v>2204</v>
      </c>
      <c r="K2118" s="183"/>
      <c r="L2118" s="184" t="s">
        <v>688</v>
      </c>
      <c r="M2118" s="184" t="s">
        <v>2237</v>
      </c>
      <c r="N2118" s="185" t="s">
        <v>7829</v>
      </c>
      <c r="T2118" s="178"/>
    </row>
    <row r="2119" spans="1:20" s="185" customFormat="1" x14ac:dyDescent="0.4">
      <c r="A2119" s="178" t="s">
        <v>2361</v>
      </c>
      <c r="B2119" s="178"/>
      <c r="C2119" s="186" t="s">
        <v>2692</v>
      </c>
      <c r="D2119" s="179">
        <v>45931</v>
      </c>
      <c r="E2119" s="180">
        <v>45971</v>
      </c>
      <c r="F2119" s="181">
        <v>22769.53</v>
      </c>
      <c r="G2119" s="182" t="s">
        <v>4235</v>
      </c>
      <c r="H2119" s="178" t="s">
        <v>4254</v>
      </c>
      <c r="I2119" s="178" t="s">
        <v>5891</v>
      </c>
      <c r="J2119" s="178" t="s">
        <v>36</v>
      </c>
      <c r="K2119" s="183"/>
      <c r="L2119" s="184" t="s">
        <v>688</v>
      </c>
      <c r="M2119" s="184" t="s">
        <v>37</v>
      </c>
      <c r="N2119" s="185" t="s">
        <v>7830</v>
      </c>
      <c r="T2119" s="178"/>
    </row>
    <row r="2120" spans="1:20" s="185" customFormat="1" x14ac:dyDescent="0.4">
      <c r="A2120" s="178" t="s">
        <v>2361</v>
      </c>
      <c r="B2120" s="178"/>
      <c r="C2120" s="186" t="s">
        <v>2693</v>
      </c>
      <c r="D2120" s="179">
        <v>45931</v>
      </c>
      <c r="E2120" s="180">
        <v>45971</v>
      </c>
      <c r="F2120" s="181">
        <v>39206.53</v>
      </c>
      <c r="G2120" s="182" t="s">
        <v>4235</v>
      </c>
      <c r="H2120" s="178" t="s">
        <v>4254</v>
      </c>
      <c r="I2120" s="178" t="s">
        <v>5892</v>
      </c>
      <c r="J2120" s="178" t="s">
        <v>32</v>
      </c>
      <c r="K2120" s="183"/>
      <c r="L2120" s="184" t="s">
        <v>688</v>
      </c>
      <c r="M2120" s="184" t="s">
        <v>33</v>
      </c>
      <c r="N2120" s="185" t="s">
        <v>7831</v>
      </c>
      <c r="T2120" s="178"/>
    </row>
    <row r="2121" spans="1:20" s="185" customFormat="1" x14ac:dyDescent="0.4">
      <c r="A2121" s="178" t="s">
        <v>2361</v>
      </c>
      <c r="B2121" s="178"/>
      <c r="C2121" s="186" t="s">
        <v>2694</v>
      </c>
      <c r="D2121" s="179">
        <v>45954</v>
      </c>
      <c r="E2121" s="180">
        <v>45971</v>
      </c>
      <c r="F2121" s="181">
        <v>5362.07</v>
      </c>
      <c r="G2121" s="182" t="s">
        <v>4235</v>
      </c>
      <c r="H2121" s="178" t="s">
        <v>4254</v>
      </c>
      <c r="I2121" s="178" t="s">
        <v>5891</v>
      </c>
      <c r="J2121" s="178" t="s">
        <v>18</v>
      </c>
      <c r="K2121" s="183"/>
      <c r="L2121" s="184" t="s">
        <v>688</v>
      </c>
      <c r="M2121" s="184" t="s">
        <v>19</v>
      </c>
      <c r="N2121" s="185" t="s">
        <v>7832</v>
      </c>
      <c r="T2121" s="178"/>
    </row>
    <row r="2122" spans="1:20" s="185" customFormat="1" x14ac:dyDescent="0.4">
      <c r="A2122" s="178" t="s">
        <v>2361</v>
      </c>
      <c r="B2122" s="178"/>
      <c r="C2122" s="186" t="s">
        <v>2695</v>
      </c>
      <c r="D2122" s="179">
        <v>45954</v>
      </c>
      <c r="E2122" s="180">
        <v>45971</v>
      </c>
      <c r="F2122" s="181">
        <v>417.19</v>
      </c>
      <c r="G2122" s="182" t="s">
        <v>4235</v>
      </c>
      <c r="H2122" s="178" t="s">
        <v>4254</v>
      </c>
      <c r="I2122" s="178" t="s">
        <v>5891</v>
      </c>
      <c r="J2122" s="178" t="s">
        <v>2203</v>
      </c>
      <c r="K2122" s="183"/>
      <c r="L2122" s="184" t="s">
        <v>688</v>
      </c>
      <c r="M2122" s="184" t="s">
        <v>2238</v>
      </c>
      <c r="N2122" s="185" t="s">
        <v>7833</v>
      </c>
      <c r="T2122" s="178"/>
    </row>
    <row r="2123" spans="1:20" s="185" customFormat="1" x14ac:dyDescent="0.4">
      <c r="A2123" s="178" t="s">
        <v>2361</v>
      </c>
      <c r="B2123" s="178"/>
      <c r="C2123" s="186" t="s">
        <v>2696</v>
      </c>
      <c r="D2123" s="179">
        <v>45954</v>
      </c>
      <c r="E2123" s="180">
        <v>45971</v>
      </c>
      <c r="F2123" s="181">
        <v>39208.160000000003</v>
      </c>
      <c r="G2123" s="182" t="s">
        <v>4235</v>
      </c>
      <c r="H2123" s="178" t="s">
        <v>4254</v>
      </c>
      <c r="I2123" s="178" t="s">
        <v>5893</v>
      </c>
      <c r="J2123" s="178" t="s">
        <v>32</v>
      </c>
      <c r="K2123" s="183"/>
      <c r="L2123" s="184" t="s">
        <v>688</v>
      </c>
      <c r="M2123" s="184" t="s">
        <v>33</v>
      </c>
      <c r="N2123" s="185" t="s">
        <v>7834</v>
      </c>
      <c r="T2123" s="178"/>
    </row>
    <row r="2124" spans="1:20" s="185" customFormat="1" x14ac:dyDescent="0.4">
      <c r="A2124" s="178" t="s">
        <v>2361</v>
      </c>
      <c r="B2124" s="178"/>
      <c r="C2124" s="186" t="s">
        <v>2697</v>
      </c>
      <c r="D2124" s="179">
        <v>45954</v>
      </c>
      <c r="E2124" s="180">
        <v>45971</v>
      </c>
      <c r="F2124" s="181">
        <v>24573.98</v>
      </c>
      <c r="G2124" s="182" t="s">
        <v>4235</v>
      </c>
      <c r="H2124" s="178" t="s">
        <v>4254</v>
      </c>
      <c r="I2124" s="178" t="s">
        <v>5894</v>
      </c>
      <c r="J2124" s="178" t="s">
        <v>36</v>
      </c>
      <c r="K2124" s="183"/>
      <c r="L2124" s="184" t="s">
        <v>688</v>
      </c>
      <c r="M2124" s="184" t="s">
        <v>37</v>
      </c>
      <c r="N2124" s="185" t="s">
        <v>7835</v>
      </c>
      <c r="T2124" s="178"/>
    </row>
    <row r="2125" spans="1:20" s="185" customFormat="1" x14ac:dyDescent="0.4">
      <c r="A2125" s="178" t="s">
        <v>2361</v>
      </c>
      <c r="B2125" s="178"/>
      <c r="C2125" s="186" t="s">
        <v>2698</v>
      </c>
      <c r="D2125" s="179">
        <v>45954</v>
      </c>
      <c r="E2125" s="180">
        <v>45971</v>
      </c>
      <c r="F2125" s="181">
        <v>431.68</v>
      </c>
      <c r="G2125" s="182" t="s">
        <v>4235</v>
      </c>
      <c r="H2125" s="178" t="s">
        <v>4254</v>
      </c>
      <c r="I2125" s="178" t="s">
        <v>5895</v>
      </c>
      <c r="J2125" s="178" t="s">
        <v>2204</v>
      </c>
      <c r="K2125" s="183"/>
      <c r="L2125" s="184" t="s">
        <v>688</v>
      </c>
      <c r="M2125" s="184" t="s">
        <v>2237</v>
      </c>
      <c r="N2125" s="185" t="s">
        <v>7836</v>
      </c>
      <c r="T2125" s="178"/>
    </row>
    <row r="2126" spans="1:20" s="185" customFormat="1" x14ac:dyDescent="0.4">
      <c r="A2126" s="178" t="s">
        <v>2362</v>
      </c>
      <c r="B2126" s="178"/>
      <c r="C2126" s="186" t="s">
        <v>2699</v>
      </c>
      <c r="D2126" s="179">
        <v>45954</v>
      </c>
      <c r="E2126" s="180">
        <v>45971</v>
      </c>
      <c r="F2126" s="181">
        <v>2374.9699999999998</v>
      </c>
      <c r="G2126" s="182" t="s">
        <v>4235</v>
      </c>
      <c r="H2126" s="178" t="s">
        <v>4254</v>
      </c>
      <c r="I2126" s="178" t="s">
        <v>5896</v>
      </c>
      <c r="J2126" s="178" t="s">
        <v>340</v>
      </c>
      <c r="K2126" s="183"/>
      <c r="L2126" s="184" t="s">
        <v>688</v>
      </c>
      <c r="M2126" s="184" t="s">
        <v>341</v>
      </c>
      <c r="N2126" s="185" t="s">
        <v>7837</v>
      </c>
      <c r="T2126" s="178"/>
    </row>
    <row r="2127" spans="1:20" s="185" customFormat="1" x14ac:dyDescent="0.4">
      <c r="A2127" s="178" t="s">
        <v>2363</v>
      </c>
      <c r="B2127" s="178"/>
      <c r="C2127" s="186" t="s">
        <v>2700</v>
      </c>
      <c r="D2127" s="179">
        <v>45932</v>
      </c>
      <c r="E2127" s="180">
        <v>45971</v>
      </c>
      <c r="F2127" s="181">
        <v>1062.1300000000001</v>
      </c>
      <c r="G2127" s="182" t="s">
        <v>4235</v>
      </c>
      <c r="H2127" s="178" t="s">
        <v>4254</v>
      </c>
      <c r="I2127" s="178" t="s">
        <v>5897</v>
      </c>
      <c r="J2127" s="178" t="s">
        <v>116</v>
      </c>
      <c r="K2127" s="183"/>
      <c r="L2127" s="184" t="s">
        <v>688</v>
      </c>
      <c r="M2127" s="184" t="s">
        <v>117</v>
      </c>
      <c r="N2127" s="185" t="s">
        <v>7838</v>
      </c>
      <c r="T2127" s="178"/>
    </row>
    <row r="2128" spans="1:20" s="185" customFormat="1" x14ac:dyDescent="0.4">
      <c r="A2128" s="178" t="s">
        <v>2363</v>
      </c>
      <c r="B2128" s="178"/>
      <c r="C2128" s="186" t="s">
        <v>2701</v>
      </c>
      <c r="D2128" s="179">
        <v>45931</v>
      </c>
      <c r="E2128" s="180">
        <v>45971</v>
      </c>
      <c r="F2128" s="181">
        <v>1062.1300000000001</v>
      </c>
      <c r="G2128" s="182" t="s">
        <v>4235</v>
      </c>
      <c r="H2128" s="178" t="s">
        <v>4254</v>
      </c>
      <c r="I2128" s="178" t="s">
        <v>5898</v>
      </c>
      <c r="J2128" s="178" t="s">
        <v>362</v>
      </c>
      <c r="K2128" s="183"/>
      <c r="L2128" s="184" t="s">
        <v>688</v>
      </c>
      <c r="M2128" s="184" t="s">
        <v>363</v>
      </c>
      <c r="N2128" s="185" t="s">
        <v>7839</v>
      </c>
      <c r="T2128" s="178"/>
    </row>
    <row r="2129" spans="1:20" s="185" customFormat="1" x14ac:dyDescent="0.4">
      <c r="A2129" s="178" t="s">
        <v>2364</v>
      </c>
      <c r="B2129" s="178"/>
      <c r="C2129" s="186" t="s">
        <v>2702</v>
      </c>
      <c r="D2129" s="179">
        <v>45954</v>
      </c>
      <c r="E2129" s="180">
        <v>45971</v>
      </c>
      <c r="F2129" s="181">
        <v>12679.32</v>
      </c>
      <c r="G2129" s="182" t="s">
        <v>4235</v>
      </c>
      <c r="H2129" s="178" t="s">
        <v>4254</v>
      </c>
      <c r="I2129" s="178" t="s">
        <v>5894</v>
      </c>
      <c r="J2129" s="178" t="s">
        <v>370</v>
      </c>
      <c r="K2129" s="183"/>
      <c r="L2129" s="184" t="s">
        <v>688</v>
      </c>
      <c r="M2129" s="184" t="s">
        <v>371</v>
      </c>
      <c r="N2129" s="185" t="s">
        <v>7840</v>
      </c>
      <c r="T2129" s="178"/>
    </row>
    <row r="2130" spans="1:20" s="185" customFormat="1" x14ac:dyDescent="0.4">
      <c r="A2130" s="178" t="s">
        <v>2365</v>
      </c>
      <c r="B2130" s="178"/>
      <c r="C2130" s="186" t="s">
        <v>2703</v>
      </c>
      <c r="D2130" s="179">
        <v>45932</v>
      </c>
      <c r="E2130" s="180">
        <v>45971</v>
      </c>
      <c r="F2130" s="181">
        <v>650.36</v>
      </c>
      <c r="G2130" s="182" t="s">
        <v>4235</v>
      </c>
      <c r="H2130" s="178" t="s">
        <v>4254</v>
      </c>
      <c r="I2130" s="178" t="s">
        <v>5895</v>
      </c>
      <c r="J2130" s="178" t="s">
        <v>72</v>
      </c>
      <c r="K2130" s="183"/>
      <c r="L2130" s="184" t="s">
        <v>688</v>
      </c>
      <c r="M2130" s="184" t="s">
        <v>73</v>
      </c>
      <c r="N2130" s="185" t="s">
        <v>7841</v>
      </c>
      <c r="T2130" s="178"/>
    </row>
    <row r="2131" spans="1:20" s="185" customFormat="1" x14ac:dyDescent="0.4">
      <c r="A2131" s="178" t="s">
        <v>2365</v>
      </c>
      <c r="B2131" s="178"/>
      <c r="C2131" s="186" t="s">
        <v>2704</v>
      </c>
      <c r="D2131" s="179">
        <v>45931</v>
      </c>
      <c r="E2131" s="180">
        <v>45971</v>
      </c>
      <c r="F2131" s="181">
        <v>650.36</v>
      </c>
      <c r="G2131" s="182" t="s">
        <v>4235</v>
      </c>
      <c r="H2131" s="178" t="s">
        <v>4254</v>
      </c>
      <c r="I2131" s="178" t="s">
        <v>5898</v>
      </c>
      <c r="J2131" s="178" t="s">
        <v>372</v>
      </c>
      <c r="K2131" s="183"/>
      <c r="L2131" s="184" t="s">
        <v>688</v>
      </c>
      <c r="M2131" s="184" t="s">
        <v>373</v>
      </c>
      <c r="N2131" s="185" t="s">
        <v>7842</v>
      </c>
      <c r="T2131" s="178"/>
    </row>
    <row r="2132" spans="1:20" s="185" customFormat="1" x14ac:dyDescent="0.4">
      <c r="A2132" s="178" t="s">
        <v>2366</v>
      </c>
      <c r="B2132" s="178"/>
      <c r="C2132" s="186" t="s">
        <v>2705</v>
      </c>
      <c r="D2132" s="179">
        <v>45954</v>
      </c>
      <c r="E2132" s="180">
        <v>45971</v>
      </c>
      <c r="F2132" s="181">
        <v>2680.06</v>
      </c>
      <c r="G2132" s="182" t="s">
        <v>4235</v>
      </c>
      <c r="H2132" s="178" t="s">
        <v>4254</v>
      </c>
      <c r="I2132" s="178" t="s">
        <v>5897</v>
      </c>
      <c r="J2132" s="178" t="s">
        <v>326</v>
      </c>
      <c r="K2132" s="183"/>
      <c r="L2132" s="184" t="s">
        <v>688</v>
      </c>
      <c r="M2132" s="184" t="s">
        <v>327</v>
      </c>
      <c r="N2132" s="185" t="s">
        <v>7843</v>
      </c>
      <c r="T2132" s="178"/>
    </row>
    <row r="2133" spans="1:20" s="185" customFormat="1" x14ac:dyDescent="0.4">
      <c r="A2133" s="178" t="s">
        <v>2367</v>
      </c>
      <c r="B2133" s="178"/>
      <c r="C2133" s="186" t="s">
        <v>2706</v>
      </c>
      <c r="D2133" s="179">
        <v>45954</v>
      </c>
      <c r="E2133" s="180">
        <v>45971</v>
      </c>
      <c r="F2133" s="181">
        <v>12258.25</v>
      </c>
      <c r="G2133" s="182" t="s">
        <v>4235</v>
      </c>
      <c r="H2133" s="178" t="s">
        <v>4254</v>
      </c>
      <c r="I2133" s="178" t="s">
        <v>5896</v>
      </c>
      <c r="J2133" s="178" t="s">
        <v>228</v>
      </c>
      <c r="K2133" s="183"/>
      <c r="L2133" s="184" t="s">
        <v>688</v>
      </c>
      <c r="M2133" s="184" t="s">
        <v>229</v>
      </c>
      <c r="N2133" s="185" t="s">
        <v>7844</v>
      </c>
      <c r="T2133" s="178"/>
    </row>
    <row r="2134" spans="1:20" s="185" customFormat="1" x14ac:dyDescent="0.4">
      <c r="A2134" s="178" t="s">
        <v>2368</v>
      </c>
      <c r="B2134" s="178"/>
      <c r="C2134" s="186" t="s">
        <v>2707</v>
      </c>
      <c r="D2134" s="179">
        <v>45954</v>
      </c>
      <c r="E2134" s="180">
        <v>45971</v>
      </c>
      <c r="F2134" s="181">
        <v>1162.17</v>
      </c>
      <c r="G2134" s="182" t="s">
        <v>4235</v>
      </c>
      <c r="H2134" s="178" t="s">
        <v>4254</v>
      </c>
      <c r="I2134" s="178" t="s">
        <v>5899</v>
      </c>
      <c r="J2134" s="178" t="s">
        <v>274</v>
      </c>
      <c r="K2134" s="183"/>
      <c r="L2134" s="184" t="s">
        <v>688</v>
      </c>
      <c r="M2134" s="184" t="s">
        <v>275</v>
      </c>
      <c r="N2134" s="185" t="s">
        <v>7845</v>
      </c>
      <c r="T2134" s="178"/>
    </row>
    <row r="2135" spans="1:20" s="185" customFormat="1" x14ac:dyDescent="0.4">
      <c r="A2135" s="178" t="s">
        <v>2369</v>
      </c>
      <c r="B2135" s="178"/>
      <c r="C2135" s="186" t="s">
        <v>2708</v>
      </c>
      <c r="D2135" s="179">
        <v>45954</v>
      </c>
      <c r="E2135" s="180">
        <v>45971</v>
      </c>
      <c r="F2135" s="181">
        <v>1091.46</v>
      </c>
      <c r="G2135" s="182" t="s">
        <v>4235</v>
      </c>
      <c r="H2135" s="178" t="s">
        <v>4254</v>
      </c>
      <c r="I2135" s="178" t="s">
        <v>5900</v>
      </c>
      <c r="J2135" s="178" t="s">
        <v>282</v>
      </c>
      <c r="K2135" s="183"/>
      <c r="L2135" s="184" t="s">
        <v>688</v>
      </c>
      <c r="M2135" s="184" t="s">
        <v>283</v>
      </c>
      <c r="N2135" s="185" t="s">
        <v>7846</v>
      </c>
      <c r="T2135" s="178"/>
    </row>
    <row r="2136" spans="1:20" s="185" customFormat="1" x14ac:dyDescent="0.4">
      <c r="A2136" s="178" t="s">
        <v>2370</v>
      </c>
      <c r="B2136" s="178"/>
      <c r="C2136" s="186" t="s">
        <v>2709</v>
      </c>
      <c r="D2136" s="179">
        <v>45932</v>
      </c>
      <c r="E2136" s="180">
        <v>45971</v>
      </c>
      <c r="F2136" s="181">
        <v>2894.38</v>
      </c>
      <c r="G2136" s="182" t="s">
        <v>4235</v>
      </c>
      <c r="H2136" s="178" t="s">
        <v>4254</v>
      </c>
      <c r="I2136" s="178" t="s">
        <v>5901</v>
      </c>
      <c r="J2136" s="178" t="s">
        <v>130</v>
      </c>
      <c r="K2136" s="183"/>
      <c r="L2136" s="184" t="s">
        <v>688</v>
      </c>
      <c r="M2136" s="184" t="s">
        <v>131</v>
      </c>
      <c r="N2136" s="185" t="s">
        <v>7847</v>
      </c>
      <c r="T2136" s="178"/>
    </row>
    <row r="2137" spans="1:20" s="185" customFormat="1" x14ac:dyDescent="0.4">
      <c r="A2137" s="178" t="s">
        <v>2370</v>
      </c>
      <c r="B2137" s="178"/>
      <c r="C2137" s="186" t="s">
        <v>2710</v>
      </c>
      <c r="D2137" s="179">
        <v>45931</v>
      </c>
      <c r="E2137" s="180">
        <v>45971</v>
      </c>
      <c r="F2137" s="181">
        <v>2894.38</v>
      </c>
      <c r="G2137" s="182" t="s">
        <v>4235</v>
      </c>
      <c r="H2137" s="178" t="s">
        <v>4254</v>
      </c>
      <c r="I2137" s="178" t="s">
        <v>5902</v>
      </c>
      <c r="J2137" s="178" t="s">
        <v>358</v>
      </c>
      <c r="K2137" s="183"/>
      <c r="L2137" s="184" t="s">
        <v>688</v>
      </c>
      <c r="M2137" s="184" t="s">
        <v>359</v>
      </c>
      <c r="N2137" s="185" t="s">
        <v>7848</v>
      </c>
      <c r="T2137" s="178"/>
    </row>
    <row r="2138" spans="1:20" s="185" customFormat="1" x14ac:dyDescent="0.4">
      <c r="A2138" s="178" t="s">
        <v>2371</v>
      </c>
      <c r="B2138" s="178"/>
      <c r="C2138" s="186" t="s">
        <v>2711</v>
      </c>
      <c r="D2138" s="179">
        <v>45954</v>
      </c>
      <c r="E2138" s="180">
        <v>45971</v>
      </c>
      <c r="F2138" s="181">
        <v>2384.59</v>
      </c>
      <c r="G2138" s="182" t="s">
        <v>4235</v>
      </c>
      <c r="H2138" s="178" t="s">
        <v>4254</v>
      </c>
      <c r="I2138" s="178" t="s">
        <v>5903</v>
      </c>
      <c r="J2138" s="178" t="s">
        <v>344</v>
      </c>
      <c r="K2138" s="183"/>
      <c r="L2138" s="184" t="s">
        <v>688</v>
      </c>
      <c r="M2138" s="184" t="s">
        <v>345</v>
      </c>
      <c r="N2138" s="185" t="s">
        <v>7849</v>
      </c>
      <c r="T2138" s="178"/>
    </row>
    <row r="2139" spans="1:20" s="185" customFormat="1" x14ac:dyDescent="0.4">
      <c r="A2139" s="178" t="s">
        <v>2372</v>
      </c>
      <c r="B2139" s="178"/>
      <c r="C2139" s="186" t="s">
        <v>2712</v>
      </c>
      <c r="D2139" s="179">
        <v>45931</v>
      </c>
      <c r="E2139" s="180">
        <v>45971</v>
      </c>
      <c r="F2139" s="181">
        <v>1890.9</v>
      </c>
      <c r="G2139" s="182" t="s">
        <v>4235</v>
      </c>
      <c r="H2139" s="178" t="s">
        <v>4254</v>
      </c>
      <c r="I2139" s="178" t="s">
        <v>5904</v>
      </c>
      <c r="J2139" s="178" t="s">
        <v>46</v>
      </c>
      <c r="K2139" s="183"/>
      <c r="L2139" s="184" t="s">
        <v>688</v>
      </c>
      <c r="M2139" s="184" t="s">
        <v>47</v>
      </c>
      <c r="N2139" s="185" t="s">
        <v>7850</v>
      </c>
      <c r="T2139" s="178"/>
    </row>
    <row r="2140" spans="1:20" s="185" customFormat="1" x14ac:dyDescent="0.4">
      <c r="A2140" s="178" t="s">
        <v>2372</v>
      </c>
      <c r="B2140" s="178"/>
      <c r="C2140" s="186" t="s">
        <v>2713</v>
      </c>
      <c r="D2140" s="179">
        <v>45954</v>
      </c>
      <c r="E2140" s="180">
        <v>45971</v>
      </c>
      <c r="F2140" s="181">
        <v>1882.88</v>
      </c>
      <c r="G2140" s="182" t="s">
        <v>4235</v>
      </c>
      <c r="H2140" s="178" t="s">
        <v>4254</v>
      </c>
      <c r="I2140" s="178" t="s">
        <v>5905</v>
      </c>
      <c r="J2140" s="178" t="s">
        <v>46</v>
      </c>
      <c r="K2140" s="183"/>
      <c r="L2140" s="184" t="s">
        <v>688</v>
      </c>
      <c r="M2140" s="184" t="s">
        <v>47</v>
      </c>
      <c r="N2140" s="185" t="s">
        <v>7851</v>
      </c>
      <c r="T2140" s="178"/>
    </row>
    <row r="2141" spans="1:20" s="185" customFormat="1" x14ac:dyDescent="0.4">
      <c r="A2141" s="178" t="s">
        <v>2373</v>
      </c>
      <c r="B2141" s="178"/>
      <c r="C2141" s="186" t="s">
        <v>2714</v>
      </c>
      <c r="D2141" s="179">
        <v>45954</v>
      </c>
      <c r="E2141" s="180">
        <v>45971</v>
      </c>
      <c r="F2141" s="181">
        <v>1947.19</v>
      </c>
      <c r="G2141" s="182" t="s">
        <v>4235</v>
      </c>
      <c r="H2141" s="178" t="s">
        <v>4254</v>
      </c>
      <c r="I2141" s="178" t="s">
        <v>5906</v>
      </c>
      <c r="J2141" s="178" t="s">
        <v>128</v>
      </c>
      <c r="K2141" s="183"/>
      <c r="L2141" s="184" t="s">
        <v>688</v>
      </c>
      <c r="M2141" s="184" t="s">
        <v>129</v>
      </c>
      <c r="N2141" s="185" t="s">
        <v>7852</v>
      </c>
      <c r="T2141" s="178"/>
    </row>
    <row r="2142" spans="1:20" s="185" customFormat="1" x14ac:dyDescent="0.4">
      <c r="A2142" s="178" t="s">
        <v>2373</v>
      </c>
      <c r="B2142" s="178"/>
      <c r="C2142" s="186" t="s">
        <v>2715</v>
      </c>
      <c r="D2142" s="179">
        <v>45954</v>
      </c>
      <c r="E2142" s="180">
        <v>45971</v>
      </c>
      <c r="F2142" s="181">
        <v>69472.800000000003</v>
      </c>
      <c r="G2142" s="182" t="s">
        <v>4235</v>
      </c>
      <c r="H2142" s="178" t="s">
        <v>4254</v>
      </c>
      <c r="I2142" s="178" t="s">
        <v>5907</v>
      </c>
      <c r="J2142" s="178" t="s">
        <v>34</v>
      </c>
      <c r="K2142" s="183"/>
      <c r="L2142" s="184" t="s">
        <v>688</v>
      </c>
      <c r="M2142" s="184" t="s">
        <v>35</v>
      </c>
      <c r="N2142" s="185" t="s">
        <v>7853</v>
      </c>
      <c r="T2142" s="178"/>
    </row>
    <row r="2143" spans="1:20" s="185" customFormat="1" x14ac:dyDescent="0.4">
      <c r="A2143" s="178" t="s">
        <v>2374</v>
      </c>
      <c r="B2143" s="178"/>
      <c r="C2143" s="186" t="s">
        <v>2716</v>
      </c>
      <c r="D2143" s="179">
        <v>45932</v>
      </c>
      <c r="E2143" s="180">
        <v>45971</v>
      </c>
      <c r="F2143" s="181">
        <v>975.54</v>
      </c>
      <c r="G2143" s="182" t="s">
        <v>4235</v>
      </c>
      <c r="H2143" s="178" t="s">
        <v>4254</v>
      </c>
      <c r="I2143" s="178" t="s">
        <v>5908</v>
      </c>
      <c r="J2143" s="178" t="s">
        <v>74</v>
      </c>
      <c r="K2143" s="183"/>
      <c r="L2143" s="184" t="s">
        <v>688</v>
      </c>
      <c r="M2143" s="184" t="s">
        <v>75</v>
      </c>
      <c r="N2143" s="185" t="s">
        <v>7854</v>
      </c>
      <c r="T2143" s="178"/>
    </row>
    <row r="2144" spans="1:20" s="185" customFormat="1" x14ac:dyDescent="0.4">
      <c r="A2144" s="178" t="s">
        <v>2374</v>
      </c>
      <c r="B2144" s="178"/>
      <c r="C2144" s="186" t="s">
        <v>2717</v>
      </c>
      <c r="D2144" s="179">
        <v>45931</v>
      </c>
      <c r="E2144" s="180">
        <v>45971</v>
      </c>
      <c r="F2144" s="181">
        <v>975.54</v>
      </c>
      <c r="G2144" s="182" t="s">
        <v>4235</v>
      </c>
      <c r="H2144" s="178" t="s">
        <v>4254</v>
      </c>
      <c r="I2144" s="178" t="s">
        <v>5909</v>
      </c>
      <c r="J2144" s="178" t="s">
        <v>6</v>
      </c>
      <c r="K2144" s="183"/>
      <c r="L2144" s="184" t="s">
        <v>688</v>
      </c>
      <c r="M2144" s="184" t="s">
        <v>7</v>
      </c>
      <c r="N2144" s="185" t="s">
        <v>7855</v>
      </c>
      <c r="T2144" s="178"/>
    </row>
    <row r="2145" spans="1:20" s="185" customFormat="1" x14ac:dyDescent="0.4">
      <c r="A2145" s="178" t="s">
        <v>2375</v>
      </c>
      <c r="B2145" s="178"/>
      <c r="C2145" s="186" t="s">
        <v>2718</v>
      </c>
      <c r="D2145" s="179">
        <v>45954</v>
      </c>
      <c r="E2145" s="180">
        <v>45971</v>
      </c>
      <c r="F2145" s="181">
        <v>5920.49</v>
      </c>
      <c r="G2145" s="182" t="s">
        <v>4235</v>
      </c>
      <c r="H2145" s="178" t="s">
        <v>4254</v>
      </c>
      <c r="I2145" s="178" t="s">
        <v>5910</v>
      </c>
      <c r="J2145" s="178" t="s">
        <v>180</v>
      </c>
      <c r="K2145" s="183"/>
      <c r="L2145" s="184" t="s">
        <v>688</v>
      </c>
      <c r="M2145" s="184" t="s">
        <v>181</v>
      </c>
      <c r="N2145" s="185" t="s">
        <v>7856</v>
      </c>
      <c r="T2145" s="178"/>
    </row>
    <row r="2146" spans="1:20" s="185" customFormat="1" x14ac:dyDescent="0.4">
      <c r="A2146" s="178" t="s">
        <v>2376</v>
      </c>
      <c r="B2146" s="178"/>
      <c r="C2146" s="186" t="s">
        <v>2719</v>
      </c>
      <c r="D2146" s="179">
        <v>45954</v>
      </c>
      <c r="E2146" s="180">
        <v>45971</v>
      </c>
      <c r="F2146" s="181">
        <v>4404.6099999999997</v>
      </c>
      <c r="G2146" s="182" t="s">
        <v>4235</v>
      </c>
      <c r="H2146" s="178" t="s">
        <v>4254</v>
      </c>
      <c r="I2146" s="178" t="s">
        <v>5911</v>
      </c>
      <c r="J2146" s="178" t="s">
        <v>320</v>
      </c>
      <c r="K2146" s="183"/>
      <c r="L2146" s="184" t="s">
        <v>688</v>
      </c>
      <c r="M2146" s="184" t="s">
        <v>321</v>
      </c>
      <c r="N2146" s="185" t="s">
        <v>7857</v>
      </c>
      <c r="T2146" s="178"/>
    </row>
    <row r="2147" spans="1:20" s="185" customFormat="1" x14ac:dyDescent="0.4">
      <c r="A2147" s="178" t="s">
        <v>2377</v>
      </c>
      <c r="B2147" s="178"/>
      <c r="C2147" s="186" t="s">
        <v>2720</v>
      </c>
      <c r="D2147" s="179">
        <v>45954</v>
      </c>
      <c r="E2147" s="180">
        <v>45971</v>
      </c>
      <c r="F2147" s="181">
        <v>1397.14</v>
      </c>
      <c r="G2147" s="182" t="s">
        <v>4235</v>
      </c>
      <c r="H2147" s="178" t="s">
        <v>4254</v>
      </c>
      <c r="I2147" s="178" t="s">
        <v>5912</v>
      </c>
      <c r="J2147" s="178" t="s">
        <v>342</v>
      </c>
      <c r="K2147" s="183"/>
      <c r="L2147" s="184" t="s">
        <v>688</v>
      </c>
      <c r="M2147" s="184" t="s">
        <v>343</v>
      </c>
      <c r="N2147" s="185" t="s">
        <v>7858</v>
      </c>
      <c r="T2147" s="178"/>
    </row>
    <row r="2148" spans="1:20" s="185" customFormat="1" x14ac:dyDescent="0.4">
      <c r="A2148" s="178" t="s">
        <v>2378</v>
      </c>
      <c r="B2148" s="178"/>
      <c r="C2148" s="186" t="s">
        <v>2721</v>
      </c>
      <c r="D2148" s="179">
        <v>45932</v>
      </c>
      <c r="E2148" s="180">
        <v>45971</v>
      </c>
      <c r="F2148" s="181">
        <v>3907.6</v>
      </c>
      <c r="G2148" s="182" t="s">
        <v>4235</v>
      </c>
      <c r="H2148" s="178" t="s">
        <v>4254</v>
      </c>
      <c r="I2148" s="178" t="s">
        <v>5912</v>
      </c>
      <c r="J2148" s="178" t="s">
        <v>120</v>
      </c>
      <c r="K2148" s="183"/>
      <c r="L2148" s="184" t="s">
        <v>688</v>
      </c>
      <c r="M2148" s="184" t="s">
        <v>121</v>
      </c>
      <c r="N2148" s="185" t="s">
        <v>7859</v>
      </c>
      <c r="T2148" s="178"/>
    </row>
    <row r="2149" spans="1:20" s="185" customFormat="1" x14ac:dyDescent="0.4">
      <c r="A2149" s="178" t="s">
        <v>2378</v>
      </c>
      <c r="B2149" s="178"/>
      <c r="C2149" s="186" t="s">
        <v>2722</v>
      </c>
      <c r="D2149" s="179">
        <v>45931</v>
      </c>
      <c r="E2149" s="180">
        <v>45971</v>
      </c>
      <c r="F2149" s="181">
        <v>3907.6</v>
      </c>
      <c r="G2149" s="182" t="s">
        <v>4235</v>
      </c>
      <c r="H2149" s="178" t="s">
        <v>4254</v>
      </c>
      <c r="I2149" s="178" t="s">
        <v>5913</v>
      </c>
      <c r="J2149" s="178" t="s">
        <v>392</v>
      </c>
      <c r="K2149" s="183"/>
      <c r="L2149" s="184" t="s">
        <v>688</v>
      </c>
      <c r="M2149" s="184" t="s">
        <v>393</v>
      </c>
      <c r="N2149" s="185" t="s">
        <v>7860</v>
      </c>
      <c r="T2149" s="178"/>
    </row>
    <row r="2150" spans="1:20" s="185" customFormat="1" x14ac:dyDescent="0.4">
      <c r="A2150" s="178" t="s">
        <v>2379</v>
      </c>
      <c r="B2150" s="178"/>
      <c r="C2150" s="186" t="s">
        <v>2723</v>
      </c>
      <c r="D2150" s="179">
        <v>45931</v>
      </c>
      <c r="E2150" s="180">
        <v>45971</v>
      </c>
      <c r="F2150" s="181">
        <v>2828.26</v>
      </c>
      <c r="G2150" s="182" t="s">
        <v>4235</v>
      </c>
      <c r="H2150" s="178" t="s">
        <v>4254</v>
      </c>
      <c r="I2150" s="178" t="s">
        <v>5914</v>
      </c>
      <c r="J2150" s="178" t="s">
        <v>50</v>
      </c>
      <c r="K2150" s="183"/>
      <c r="L2150" s="184" t="s">
        <v>688</v>
      </c>
      <c r="M2150" s="184" t="s">
        <v>51</v>
      </c>
      <c r="N2150" s="185" t="s">
        <v>7861</v>
      </c>
      <c r="T2150" s="178"/>
    </row>
    <row r="2151" spans="1:20" s="185" customFormat="1" x14ac:dyDescent="0.4">
      <c r="A2151" s="178" t="s">
        <v>2379</v>
      </c>
      <c r="B2151" s="178"/>
      <c r="C2151" s="186" t="s">
        <v>2724</v>
      </c>
      <c r="D2151" s="179">
        <v>45954</v>
      </c>
      <c r="E2151" s="180">
        <v>45971</v>
      </c>
      <c r="F2151" s="181">
        <v>2828.18</v>
      </c>
      <c r="G2151" s="182" t="s">
        <v>4235</v>
      </c>
      <c r="H2151" s="178" t="s">
        <v>4254</v>
      </c>
      <c r="I2151" s="178" t="s">
        <v>5915</v>
      </c>
      <c r="J2151" s="178" t="s">
        <v>50</v>
      </c>
      <c r="K2151" s="183"/>
      <c r="L2151" s="184" t="s">
        <v>688</v>
      </c>
      <c r="M2151" s="184" t="s">
        <v>51</v>
      </c>
      <c r="N2151" s="185" t="s">
        <v>7862</v>
      </c>
      <c r="T2151" s="178"/>
    </row>
    <row r="2152" spans="1:20" s="185" customFormat="1" x14ac:dyDescent="0.4">
      <c r="A2152" s="178" t="s">
        <v>2380</v>
      </c>
      <c r="B2152" s="178"/>
      <c r="C2152" s="186" t="s">
        <v>2725</v>
      </c>
      <c r="D2152" s="179">
        <v>45954</v>
      </c>
      <c r="E2152" s="180">
        <v>45971</v>
      </c>
      <c r="F2152" s="181">
        <v>5380.95</v>
      </c>
      <c r="G2152" s="182" t="s">
        <v>4235</v>
      </c>
      <c r="H2152" s="178" t="s">
        <v>4254</v>
      </c>
      <c r="I2152" s="178" t="s">
        <v>5916</v>
      </c>
      <c r="J2152" s="178" t="s">
        <v>324</v>
      </c>
      <c r="K2152" s="183"/>
      <c r="L2152" s="184" t="s">
        <v>688</v>
      </c>
      <c r="M2152" s="184" t="s">
        <v>325</v>
      </c>
      <c r="N2152" s="185" t="s">
        <v>7863</v>
      </c>
      <c r="T2152" s="178"/>
    </row>
    <row r="2153" spans="1:20" s="185" customFormat="1" x14ac:dyDescent="0.4">
      <c r="A2153" s="178" t="s">
        <v>2381</v>
      </c>
      <c r="B2153" s="178"/>
      <c r="C2153" s="186" t="s">
        <v>2726</v>
      </c>
      <c r="D2153" s="179">
        <v>45954</v>
      </c>
      <c r="E2153" s="180">
        <v>45971</v>
      </c>
      <c r="F2153" s="181">
        <v>7736.69</v>
      </c>
      <c r="G2153" s="182" t="s">
        <v>4235</v>
      </c>
      <c r="H2153" s="178" t="s">
        <v>4254</v>
      </c>
      <c r="I2153" s="178" t="s">
        <v>5917</v>
      </c>
      <c r="J2153" s="178" t="s">
        <v>298</v>
      </c>
      <c r="K2153" s="183"/>
      <c r="L2153" s="184" t="s">
        <v>688</v>
      </c>
      <c r="M2153" s="184" t="s">
        <v>299</v>
      </c>
      <c r="N2153" s="185" t="s">
        <v>7864</v>
      </c>
      <c r="T2153" s="178"/>
    </row>
    <row r="2154" spans="1:20" s="185" customFormat="1" x14ac:dyDescent="0.4">
      <c r="A2154" s="178" t="s">
        <v>2382</v>
      </c>
      <c r="B2154" s="178"/>
      <c r="C2154" s="186" t="s">
        <v>2727</v>
      </c>
      <c r="D2154" s="179">
        <v>45954</v>
      </c>
      <c r="E2154" s="180">
        <v>45971</v>
      </c>
      <c r="F2154" s="181">
        <v>1054.6400000000001</v>
      </c>
      <c r="G2154" s="182" t="s">
        <v>4235</v>
      </c>
      <c r="H2154" s="178" t="s">
        <v>4254</v>
      </c>
      <c r="I2154" s="178" t="s">
        <v>5918</v>
      </c>
      <c r="J2154" s="178" t="s">
        <v>272</v>
      </c>
      <c r="K2154" s="183"/>
      <c r="L2154" s="184" t="s">
        <v>688</v>
      </c>
      <c r="M2154" s="184" t="s">
        <v>273</v>
      </c>
      <c r="N2154" s="185" t="s">
        <v>7865</v>
      </c>
      <c r="T2154" s="178"/>
    </row>
    <row r="2155" spans="1:20" s="185" customFormat="1" x14ac:dyDescent="0.4">
      <c r="A2155" s="178" t="s">
        <v>2383</v>
      </c>
      <c r="B2155" s="178"/>
      <c r="C2155" s="186" t="s">
        <v>2728</v>
      </c>
      <c r="D2155" s="179">
        <v>45954</v>
      </c>
      <c r="E2155" s="180">
        <v>45971</v>
      </c>
      <c r="F2155" s="181">
        <v>3978.14</v>
      </c>
      <c r="G2155" s="182" t="s">
        <v>4235</v>
      </c>
      <c r="H2155" s="178" t="s">
        <v>4254</v>
      </c>
      <c r="I2155" s="178" t="s">
        <v>5919</v>
      </c>
      <c r="J2155" s="178" t="s">
        <v>352</v>
      </c>
      <c r="K2155" s="183"/>
      <c r="L2155" s="184" t="s">
        <v>688</v>
      </c>
      <c r="M2155" s="184" t="s">
        <v>353</v>
      </c>
      <c r="N2155" s="185" t="s">
        <v>7866</v>
      </c>
      <c r="T2155" s="178"/>
    </row>
    <row r="2156" spans="1:20" s="185" customFormat="1" x14ac:dyDescent="0.4">
      <c r="A2156" s="178" t="s">
        <v>2384</v>
      </c>
      <c r="B2156" s="178"/>
      <c r="C2156" s="186" t="s">
        <v>2729</v>
      </c>
      <c r="D2156" s="179">
        <v>45954</v>
      </c>
      <c r="E2156" s="180">
        <v>45971</v>
      </c>
      <c r="F2156" s="181">
        <v>7853.47</v>
      </c>
      <c r="G2156" s="182" t="s">
        <v>4235</v>
      </c>
      <c r="H2156" s="178" t="s">
        <v>4254</v>
      </c>
      <c r="I2156" s="178" t="s">
        <v>5920</v>
      </c>
      <c r="J2156" s="178" t="s">
        <v>186</v>
      </c>
      <c r="K2156" s="183"/>
      <c r="L2156" s="184" t="s">
        <v>688</v>
      </c>
      <c r="M2156" s="184" t="s">
        <v>187</v>
      </c>
      <c r="N2156" s="185" t="s">
        <v>7867</v>
      </c>
      <c r="T2156" s="178"/>
    </row>
    <row r="2157" spans="1:20" s="185" customFormat="1" x14ac:dyDescent="0.4">
      <c r="A2157" s="178" t="s">
        <v>2385</v>
      </c>
      <c r="B2157" s="178"/>
      <c r="C2157" s="186" t="s">
        <v>2730</v>
      </c>
      <c r="D2157" s="179">
        <v>45954</v>
      </c>
      <c r="E2157" s="180">
        <v>45971</v>
      </c>
      <c r="F2157" s="181">
        <v>2843.89</v>
      </c>
      <c r="G2157" s="182" t="s">
        <v>4235</v>
      </c>
      <c r="H2157" s="178" t="s">
        <v>4254</v>
      </c>
      <c r="I2157" s="178" t="s">
        <v>5921</v>
      </c>
      <c r="J2157" s="178" t="s">
        <v>154</v>
      </c>
      <c r="K2157" s="183"/>
      <c r="L2157" s="184" t="s">
        <v>688</v>
      </c>
      <c r="M2157" s="184" t="s">
        <v>155</v>
      </c>
      <c r="N2157" s="185" t="s">
        <v>7868</v>
      </c>
      <c r="T2157" s="178"/>
    </row>
    <row r="2158" spans="1:20" s="185" customFormat="1" x14ac:dyDescent="0.4">
      <c r="A2158" s="178" t="s">
        <v>2386</v>
      </c>
      <c r="B2158" s="178"/>
      <c r="C2158" s="186" t="s">
        <v>2731</v>
      </c>
      <c r="D2158" s="179">
        <v>45954</v>
      </c>
      <c r="E2158" s="180">
        <v>45971</v>
      </c>
      <c r="F2158" s="181">
        <v>19382.060000000001</v>
      </c>
      <c r="G2158" s="182" t="s">
        <v>4235</v>
      </c>
      <c r="H2158" s="178" t="s">
        <v>4254</v>
      </c>
      <c r="I2158" s="178" t="s">
        <v>5922</v>
      </c>
      <c r="J2158" s="178" t="s">
        <v>308</v>
      </c>
      <c r="K2158" s="183"/>
      <c r="L2158" s="184" t="s">
        <v>688</v>
      </c>
      <c r="M2158" s="184" t="s">
        <v>309</v>
      </c>
      <c r="N2158" s="185" t="s">
        <v>7869</v>
      </c>
      <c r="T2158" s="178"/>
    </row>
    <row r="2159" spans="1:20" s="185" customFormat="1" x14ac:dyDescent="0.4">
      <c r="A2159" s="178" t="s">
        <v>2387</v>
      </c>
      <c r="B2159" s="178"/>
      <c r="C2159" s="186" t="s">
        <v>2732</v>
      </c>
      <c r="D2159" s="179">
        <v>45954</v>
      </c>
      <c r="E2159" s="180">
        <v>45971</v>
      </c>
      <c r="F2159" s="181">
        <v>1366.05</v>
      </c>
      <c r="G2159" s="182" t="s">
        <v>4235</v>
      </c>
      <c r="H2159" s="178" t="s">
        <v>4254</v>
      </c>
      <c r="I2159" s="178" t="s">
        <v>5922</v>
      </c>
      <c r="J2159" s="178" t="s">
        <v>142</v>
      </c>
      <c r="K2159" s="183"/>
      <c r="L2159" s="184" t="s">
        <v>688</v>
      </c>
      <c r="M2159" s="184" t="s">
        <v>143</v>
      </c>
      <c r="N2159" s="185" t="s">
        <v>7870</v>
      </c>
      <c r="T2159" s="178"/>
    </row>
    <row r="2160" spans="1:20" s="185" customFormat="1" x14ac:dyDescent="0.4">
      <c r="A2160" s="178" t="s">
        <v>2388</v>
      </c>
      <c r="B2160" s="178"/>
      <c r="C2160" s="186" t="s">
        <v>2733</v>
      </c>
      <c r="D2160" s="179">
        <v>45954</v>
      </c>
      <c r="E2160" s="180">
        <v>45971</v>
      </c>
      <c r="F2160" s="181">
        <v>2843.89</v>
      </c>
      <c r="G2160" s="182" t="s">
        <v>4235</v>
      </c>
      <c r="H2160" s="178" t="s">
        <v>4254</v>
      </c>
      <c r="I2160" s="178" t="s">
        <v>5923</v>
      </c>
      <c r="J2160" s="178" t="s">
        <v>144</v>
      </c>
      <c r="K2160" s="183"/>
      <c r="L2160" s="184" t="s">
        <v>688</v>
      </c>
      <c r="M2160" s="184" t="s">
        <v>145</v>
      </c>
      <c r="N2160" s="185" t="s">
        <v>7871</v>
      </c>
      <c r="T2160" s="178"/>
    </row>
    <row r="2161" spans="1:20" s="185" customFormat="1" x14ac:dyDescent="0.4">
      <c r="A2161" s="178" t="s">
        <v>2389</v>
      </c>
      <c r="B2161" s="178"/>
      <c r="C2161" s="186" t="s">
        <v>2734</v>
      </c>
      <c r="D2161" s="179">
        <v>45954</v>
      </c>
      <c r="E2161" s="180">
        <v>45971</v>
      </c>
      <c r="F2161" s="181">
        <v>3129.51</v>
      </c>
      <c r="G2161" s="182" t="s">
        <v>4235</v>
      </c>
      <c r="H2161" s="178" t="s">
        <v>4254</v>
      </c>
      <c r="I2161" s="178" t="s">
        <v>5924</v>
      </c>
      <c r="J2161" s="178" t="s">
        <v>108</v>
      </c>
      <c r="K2161" s="183"/>
      <c r="L2161" s="184" t="s">
        <v>688</v>
      </c>
      <c r="M2161" s="184" t="s">
        <v>109</v>
      </c>
      <c r="N2161" s="185" t="s">
        <v>7872</v>
      </c>
      <c r="T2161" s="178"/>
    </row>
    <row r="2162" spans="1:20" s="185" customFormat="1" x14ac:dyDescent="0.4">
      <c r="A2162" s="178" t="s">
        <v>2390</v>
      </c>
      <c r="B2162" s="178"/>
      <c r="C2162" s="186" t="s">
        <v>2735</v>
      </c>
      <c r="D2162" s="179">
        <v>45954</v>
      </c>
      <c r="E2162" s="180">
        <v>45971</v>
      </c>
      <c r="F2162" s="181">
        <v>1787.89</v>
      </c>
      <c r="G2162" s="182" t="s">
        <v>4235</v>
      </c>
      <c r="H2162" s="178" t="s">
        <v>4254</v>
      </c>
      <c r="I2162" s="178" t="s">
        <v>5925</v>
      </c>
      <c r="J2162" s="178" t="s">
        <v>196</v>
      </c>
      <c r="K2162" s="183"/>
      <c r="L2162" s="184" t="s">
        <v>688</v>
      </c>
      <c r="M2162" s="184" t="s">
        <v>197</v>
      </c>
      <c r="N2162" s="185" t="s">
        <v>7873</v>
      </c>
      <c r="T2162" s="178"/>
    </row>
    <row r="2163" spans="1:20" s="185" customFormat="1" x14ac:dyDescent="0.4">
      <c r="A2163" s="178" t="s">
        <v>2391</v>
      </c>
      <c r="B2163" s="178"/>
      <c r="C2163" s="186" t="s">
        <v>2736</v>
      </c>
      <c r="D2163" s="179">
        <v>45954</v>
      </c>
      <c r="E2163" s="180">
        <v>45971</v>
      </c>
      <c r="F2163" s="181">
        <v>2112.62</v>
      </c>
      <c r="G2163" s="182" t="s">
        <v>4235</v>
      </c>
      <c r="H2163" s="178" t="s">
        <v>4254</v>
      </c>
      <c r="I2163" s="178" t="s">
        <v>5926</v>
      </c>
      <c r="J2163" s="178" t="s">
        <v>264</v>
      </c>
      <c r="K2163" s="183"/>
      <c r="L2163" s="184" t="s">
        <v>688</v>
      </c>
      <c r="M2163" s="184" t="s">
        <v>265</v>
      </c>
      <c r="N2163" s="185" t="s">
        <v>7874</v>
      </c>
      <c r="T2163" s="178"/>
    </row>
    <row r="2164" spans="1:20" s="185" customFormat="1" x14ac:dyDescent="0.4">
      <c r="A2164" s="178" t="s">
        <v>2392</v>
      </c>
      <c r="B2164" s="178"/>
      <c r="C2164" s="186" t="s">
        <v>2737</v>
      </c>
      <c r="D2164" s="179">
        <v>45954</v>
      </c>
      <c r="E2164" s="180">
        <v>45971</v>
      </c>
      <c r="F2164" s="181">
        <v>1041.97</v>
      </c>
      <c r="G2164" s="182" t="s">
        <v>4235</v>
      </c>
      <c r="H2164" s="178" t="s">
        <v>4254</v>
      </c>
      <c r="I2164" s="178" t="s">
        <v>5927</v>
      </c>
      <c r="J2164" s="178" t="s">
        <v>250</v>
      </c>
      <c r="K2164" s="183"/>
      <c r="L2164" s="184" t="s">
        <v>688</v>
      </c>
      <c r="M2164" s="184" t="s">
        <v>251</v>
      </c>
      <c r="N2164" s="185" t="s">
        <v>7875</v>
      </c>
      <c r="T2164" s="178"/>
    </row>
    <row r="2165" spans="1:20" s="185" customFormat="1" x14ac:dyDescent="0.4">
      <c r="A2165" s="178" t="s">
        <v>2393</v>
      </c>
      <c r="B2165" s="178"/>
      <c r="C2165" s="186" t="s">
        <v>2738</v>
      </c>
      <c r="D2165" s="179">
        <v>45954</v>
      </c>
      <c r="E2165" s="180">
        <v>45971</v>
      </c>
      <c r="F2165" s="181">
        <v>20776.599999999999</v>
      </c>
      <c r="G2165" s="182" t="s">
        <v>4235</v>
      </c>
      <c r="H2165" s="178" t="s">
        <v>4254</v>
      </c>
      <c r="I2165" s="178" t="s">
        <v>5928</v>
      </c>
      <c r="J2165" s="178" t="s">
        <v>182</v>
      </c>
      <c r="K2165" s="183"/>
      <c r="L2165" s="184" t="s">
        <v>688</v>
      </c>
      <c r="M2165" s="184" t="s">
        <v>183</v>
      </c>
      <c r="N2165" s="185" t="s">
        <v>7876</v>
      </c>
      <c r="T2165" s="178"/>
    </row>
    <row r="2166" spans="1:20" s="185" customFormat="1" x14ac:dyDescent="0.4">
      <c r="A2166" s="178" t="s">
        <v>2394</v>
      </c>
      <c r="B2166" s="178"/>
      <c r="C2166" s="186" t="s">
        <v>2739</v>
      </c>
      <c r="D2166" s="179">
        <v>45954</v>
      </c>
      <c r="E2166" s="180">
        <v>45971</v>
      </c>
      <c r="F2166" s="181">
        <v>6213.64</v>
      </c>
      <c r="G2166" s="182" t="s">
        <v>4235</v>
      </c>
      <c r="H2166" s="178" t="s">
        <v>4254</v>
      </c>
      <c r="I2166" s="178" t="s">
        <v>5929</v>
      </c>
      <c r="J2166" s="178" t="s">
        <v>322</v>
      </c>
      <c r="K2166" s="183"/>
      <c r="L2166" s="184" t="s">
        <v>688</v>
      </c>
      <c r="M2166" s="184" t="s">
        <v>323</v>
      </c>
      <c r="N2166" s="185" t="s">
        <v>7877</v>
      </c>
      <c r="T2166" s="178"/>
    </row>
    <row r="2167" spans="1:20" s="185" customFormat="1" x14ac:dyDescent="0.4">
      <c r="A2167" s="178" t="s">
        <v>2395</v>
      </c>
      <c r="B2167" s="178"/>
      <c r="C2167" s="186" t="s">
        <v>2740</v>
      </c>
      <c r="D2167" s="179">
        <v>45954</v>
      </c>
      <c r="E2167" s="180">
        <v>45971</v>
      </c>
      <c r="F2167" s="181">
        <v>2612.67</v>
      </c>
      <c r="G2167" s="182" t="s">
        <v>4235</v>
      </c>
      <c r="H2167" s="178" t="s">
        <v>4254</v>
      </c>
      <c r="I2167" s="178" t="s">
        <v>5930</v>
      </c>
      <c r="J2167" s="178" t="s">
        <v>212</v>
      </c>
      <c r="K2167" s="183"/>
      <c r="L2167" s="184" t="s">
        <v>688</v>
      </c>
      <c r="M2167" s="184" t="s">
        <v>213</v>
      </c>
      <c r="N2167" s="185" t="s">
        <v>7878</v>
      </c>
      <c r="T2167" s="178"/>
    </row>
    <row r="2168" spans="1:20" s="185" customFormat="1" x14ac:dyDescent="0.4">
      <c r="A2168" s="178" t="s">
        <v>2396</v>
      </c>
      <c r="B2168" s="178"/>
      <c r="C2168" s="186" t="s">
        <v>2741</v>
      </c>
      <c r="D2168" s="179">
        <v>45954</v>
      </c>
      <c r="E2168" s="180">
        <v>45971</v>
      </c>
      <c r="F2168" s="181">
        <v>2112.62</v>
      </c>
      <c r="G2168" s="182" t="s">
        <v>4235</v>
      </c>
      <c r="H2168" s="178" t="s">
        <v>4254</v>
      </c>
      <c r="I2168" s="178" t="s">
        <v>5879</v>
      </c>
      <c r="J2168" s="178" t="s">
        <v>214</v>
      </c>
      <c r="K2168" s="183"/>
      <c r="L2168" s="184" t="s">
        <v>688</v>
      </c>
      <c r="M2168" s="184" t="s">
        <v>215</v>
      </c>
      <c r="N2168" s="185" t="s">
        <v>7879</v>
      </c>
      <c r="T2168" s="178"/>
    </row>
    <row r="2169" spans="1:20" s="185" customFormat="1" x14ac:dyDescent="0.4">
      <c r="A2169" s="178" t="s">
        <v>2397</v>
      </c>
      <c r="B2169" s="178"/>
      <c r="C2169" s="186" t="s">
        <v>2742</v>
      </c>
      <c r="D2169" s="179">
        <v>45954</v>
      </c>
      <c r="E2169" s="180">
        <v>45971</v>
      </c>
      <c r="F2169" s="181">
        <v>1584.46</v>
      </c>
      <c r="G2169" s="182" t="s">
        <v>4235</v>
      </c>
      <c r="H2169" s="178" t="s">
        <v>4254</v>
      </c>
      <c r="I2169" s="178" t="s">
        <v>5881</v>
      </c>
      <c r="J2169" s="178" t="s">
        <v>216</v>
      </c>
      <c r="K2169" s="183"/>
      <c r="L2169" s="184" t="s">
        <v>688</v>
      </c>
      <c r="M2169" s="184" t="s">
        <v>217</v>
      </c>
      <c r="N2169" s="185" t="s">
        <v>7880</v>
      </c>
      <c r="T2169" s="178"/>
    </row>
    <row r="2170" spans="1:20" s="185" customFormat="1" x14ac:dyDescent="0.4">
      <c r="A2170" s="178" t="s">
        <v>2398</v>
      </c>
      <c r="B2170" s="178"/>
      <c r="C2170" s="186" t="s">
        <v>2743</v>
      </c>
      <c r="D2170" s="179">
        <v>45933</v>
      </c>
      <c r="E2170" s="180">
        <v>45971</v>
      </c>
      <c r="F2170" s="181">
        <v>650.36</v>
      </c>
      <c r="G2170" s="182" t="s">
        <v>4235</v>
      </c>
      <c r="H2170" s="178" t="s">
        <v>4254</v>
      </c>
      <c r="I2170" s="178" t="s">
        <v>5931</v>
      </c>
      <c r="J2170" s="178" t="s">
        <v>106</v>
      </c>
      <c r="K2170" s="183"/>
      <c r="L2170" s="184" t="s">
        <v>688</v>
      </c>
      <c r="M2170" s="184" t="s">
        <v>107</v>
      </c>
      <c r="N2170" s="185" t="s">
        <v>7881</v>
      </c>
      <c r="T2170" s="178"/>
    </row>
    <row r="2171" spans="1:20" s="185" customFormat="1" x14ac:dyDescent="0.4">
      <c r="A2171" s="178" t="s">
        <v>2398</v>
      </c>
      <c r="B2171" s="178"/>
      <c r="C2171" s="186" t="s">
        <v>2744</v>
      </c>
      <c r="D2171" s="179">
        <v>45932</v>
      </c>
      <c r="E2171" s="180">
        <v>45971</v>
      </c>
      <c r="F2171" s="181">
        <v>650.36</v>
      </c>
      <c r="G2171" s="182" t="s">
        <v>4235</v>
      </c>
      <c r="H2171" s="178" t="s">
        <v>4254</v>
      </c>
      <c r="I2171" s="178" t="s">
        <v>5932</v>
      </c>
      <c r="J2171" s="178" t="s">
        <v>452</v>
      </c>
      <c r="K2171" s="183"/>
      <c r="L2171" s="184" t="s">
        <v>688</v>
      </c>
      <c r="M2171" s="184" t="s">
        <v>453</v>
      </c>
      <c r="N2171" s="185" t="s">
        <v>7882</v>
      </c>
      <c r="T2171" s="178"/>
    </row>
    <row r="2172" spans="1:20" s="185" customFormat="1" x14ac:dyDescent="0.4">
      <c r="A2172" s="178" t="s">
        <v>2399</v>
      </c>
      <c r="B2172" s="178"/>
      <c r="C2172" s="186" t="s">
        <v>2745</v>
      </c>
      <c r="D2172" s="179">
        <v>45954</v>
      </c>
      <c r="E2172" s="180">
        <v>45971</v>
      </c>
      <c r="F2172" s="181">
        <v>3419.08</v>
      </c>
      <c r="G2172" s="182" t="s">
        <v>4235</v>
      </c>
      <c r="H2172" s="178" t="s">
        <v>4254</v>
      </c>
      <c r="I2172" s="178" t="s">
        <v>5933</v>
      </c>
      <c r="J2172" s="178" t="s">
        <v>310</v>
      </c>
      <c r="K2172" s="183"/>
      <c r="L2172" s="184" t="s">
        <v>688</v>
      </c>
      <c r="M2172" s="184" t="s">
        <v>311</v>
      </c>
      <c r="N2172" s="185" t="s">
        <v>7883</v>
      </c>
      <c r="T2172" s="178"/>
    </row>
    <row r="2173" spans="1:20" s="185" customFormat="1" x14ac:dyDescent="0.4">
      <c r="A2173" s="178" t="s">
        <v>2296</v>
      </c>
      <c r="B2173" s="178"/>
      <c r="C2173" s="186" t="s">
        <v>2746</v>
      </c>
      <c r="D2173" s="179">
        <v>45954</v>
      </c>
      <c r="E2173" s="180">
        <v>45971</v>
      </c>
      <c r="F2173" s="181">
        <v>1137.56</v>
      </c>
      <c r="G2173" s="182" t="s">
        <v>4235</v>
      </c>
      <c r="H2173" s="178" t="s">
        <v>4254</v>
      </c>
      <c r="I2173" s="178" t="s">
        <v>5934</v>
      </c>
      <c r="J2173" s="178" t="s">
        <v>12</v>
      </c>
      <c r="K2173" s="183"/>
      <c r="L2173" s="184" t="s">
        <v>688</v>
      </c>
      <c r="M2173" s="184" t="s">
        <v>13</v>
      </c>
      <c r="N2173" s="185" t="s">
        <v>7884</v>
      </c>
      <c r="T2173" s="178"/>
    </row>
    <row r="2174" spans="1:20" s="185" customFormat="1" x14ac:dyDescent="0.4">
      <c r="A2174" s="178" t="s">
        <v>2400</v>
      </c>
      <c r="B2174" s="178"/>
      <c r="C2174" s="186" t="s">
        <v>2747</v>
      </c>
      <c r="D2174" s="179">
        <v>45954</v>
      </c>
      <c r="E2174" s="180">
        <v>45971</v>
      </c>
      <c r="F2174" s="181">
        <v>1103.02</v>
      </c>
      <c r="G2174" s="182" t="s">
        <v>4235</v>
      </c>
      <c r="H2174" s="178" t="s">
        <v>4254</v>
      </c>
      <c r="I2174" s="178" t="s">
        <v>5935</v>
      </c>
      <c r="J2174" s="178" t="s">
        <v>334</v>
      </c>
      <c r="K2174" s="183"/>
      <c r="L2174" s="184" t="s">
        <v>688</v>
      </c>
      <c r="M2174" s="184" t="s">
        <v>335</v>
      </c>
      <c r="N2174" s="185" t="s">
        <v>7885</v>
      </c>
      <c r="T2174" s="178"/>
    </row>
    <row r="2175" spans="1:20" s="185" customFormat="1" x14ac:dyDescent="0.4">
      <c r="A2175" s="178" t="s">
        <v>2401</v>
      </c>
      <c r="B2175" s="178"/>
      <c r="C2175" s="186" t="s">
        <v>2748</v>
      </c>
      <c r="D2175" s="179">
        <v>45954</v>
      </c>
      <c r="E2175" s="180">
        <v>45971</v>
      </c>
      <c r="F2175" s="181">
        <v>6983.13</v>
      </c>
      <c r="G2175" s="182" t="s">
        <v>4235</v>
      </c>
      <c r="H2175" s="178" t="s">
        <v>4254</v>
      </c>
      <c r="I2175" s="178" t="s">
        <v>5936</v>
      </c>
      <c r="J2175" s="178" t="s">
        <v>194</v>
      </c>
      <c r="K2175" s="183"/>
      <c r="L2175" s="184" t="s">
        <v>688</v>
      </c>
      <c r="M2175" s="184" t="s">
        <v>195</v>
      </c>
      <c r="N2175" s="185" t="s">
        <v>7886</v>
      </c>
      <c r="T2175" s="178"/>
    </row>
    <row r="2176" spans="1:20" s="185" customFormat="1" x14ac:dyDescent="0.4">
      <c r="A2176" s="178" t="s">
        <v>2402</v>
      </c>
      <c r="B2176" s="178"/>
      <c r="C2176" s="186" t="s">
        <v>2749</v>
      </c>
      <c r="D2176" s="179">
        <v>45954</v>
      </c>
      <c r="E2176" s="180">
        <v>45971</v>
      </c>
      <c r="F2176" s="181">
        <v>7151.77</v>
      </c>
      <c r="G2176" s="182" t="s">
        <v>4235</v>
      </c>
      <c r="H2176" s="178" t="s">
        <v>4254</v>
      </c>
      <c r="I2176" s="178" t="s">
        <v>5937</v>
      </c>
      <c r="J2176" s="178" t="s">
        <v>106</v>
      </c>
      <c r="K2176" s="183"/>
      <c r="L2176" s="184" t="s">
        <v>688</v>
      </c>
      <c r="M2176" s="184" t="s">
        <v>107</v>
      </c>
      <c r="N2176" s="185" t="s">
        <v>7887</v>
      </c>
      <c r="T2176" s="178"/>
    </row>
    <row r="2177" spans="1:20" s="185" customFormat="1" x14ac:dyDescent="0.4">
      <c r="A2177" s="178" t="s">
        <v>2403</v>
      </c>
      <c r="B2177" s="178"/>
      <c r="C2177" s="186" t="s">
        <v>2750</v>
      </c>
      <c r="D2177" s="179">
        <v>45954</v>
      </c>
      <c r="E2177" s="180">
        <v>45971</v>
      </c>
      <c r="F2177" s="181">
        <v>3129.51</v>
      </c>
      <c r="G2177" s="182" t="s">
        <v>4235</v>
      </c>
      <c r="H2177" s="178" t="s">
        <v>4254</v>
      </c>
      <c r="I2177" s="178" t="s">
        <v>5938</v>
      </c>
      <c r="J2177" s="178" t="s">
        <v>70</v>
      </c>
      <c r="K2177" s="183"/>
      <c r="L2177" s="184" t="s">
        <v>688</v>
      </c>
      <c r="M2177" s="184" t="s">
        <v>71</v>
      </c>
      <c r="N2177" s="185" t="s">
        <v>7888</v>
      </c>
      <c r="T2177" s="178"/>
    </row>
    <row r="2178" spans="1:20" s="185" customFormat="1" x14ac:dyDescent="0.4">
      <c r="A2178" s="178" t="s">
        <v>2404</v>
      </c>
      <c r="B2178" s="178"/>
      <c r="C2178" s="186" t="s">
        <v>2751</v>
      </c>
      <c r="D2178" s="179">
        <v>45954</v>
      </c>
      <c r="E2178" s="180">
        <v>45971</v>
      </c>
      <c r="F2178" s="181">
        <v>25559.1</v>
      </c>
      <c r="G2178" s="182" t="s">
        <v>4235</v>
      </c>
      <c r="H2178" s="178" t="s">
        <v>4254</v>
      </c>
      <c r="I2178" s="178" t="s">
        <v>5939</v>
      </c>
      <c r="J2178" s="178" t="s">
        <v>468</v>
      </c>
      <c r="K2178" s="183"/>
      <c r="L2178" s="184" t="s">
        <v>688</v>
      </c>
      <c r="M2178" s="184" t="s">
        <v>469</v>
      </c>
      <c r="N2178" s="185" t="s">
        <v>7889</v>
      </c>
      <c r="T2178" s="178"/>
    </row>
    <row r="2179" spans="1:20" s="185" customFormat="1" x14ac:dyDescent="0.4">
      <c r="A2179" s="178" t="s">
        <v>2405</v>
      </c>
      <c r="B2179" s="178"/>
      <c r="C2179" s="186" t="s">
        <v>2752</v>
      </c>
      <c r="D2179" s="179">
        <v>45954</v>
      </c>
      <c r="E2179" s="180">
        <v>45971</v>
      </c>
      <c r="F2179" s="181">
        <v>7533.39</v>
      </c>
      <c r="G2179" s="182" t="s">
        <v>4235</v>
      </c>
      <c r="H2179" s="178" t="s">
        <v>4254</v>
      </c>
      <c r="I2179" s="178" t="s">
        <v>5940</v>
      </c>
      <c r="J2179" s="178" t="s">
        <v>164</v>
      </c>
      <c r="K2179" s="183"/>
      <c r="L2179" s="184" t="s">
        <v>688</v>
      </c>
      <c r="M2179" s="184" t="s">
        <v>165</v>
      </c>
      <c r="N2179" s="185" t="s">
        <v>7890</v>
      </c>
      <c r="T2179" s="178"/>
    </row>
    <row r="2180" spans="1:20" s="185" customFormat="1" x14ac:dyDescent="0.4">
      <c r="A2180" s="178" t="s">
        <v>2405</v>
      </c>
      <c r="B2180" s="178"/>
      <c r="C2180" s="186" t="s">
        <v>2753</v>
      </c>
      <c r="D2180" s="179">
        <v>45954</v>
      </c>
      <c r="E2180" s="180">
        <v>45971</v>
      </c>
      <c r="F2180" s="181">
        <v>7237.96</v>
      </c>
      <c r="G2180" s="182" t="s">
        <v>4235</v>
      </c>
      <c r="H2180" s="178" t="s">
        <v>4254</v>
      </c>
      <c r="I2180" s="178" t="s">
        <v>5941</v>
      </c>
      <c r="J2180" s="178" t="s">
        <v>164</v>
      </c>
      <c r="K2180" s="183"/>
      <c r="L2180" s="184" t="s">
        <v>688</v>
      </c>
      <c r="M2180" s="184" t="s">
        <v>165</v>
      </c>
      <c r="N2180" s="185" t="s">
        <v>7891</v>
      </c>
      <c r="T2180" s="178"/>
    </row>
    <row r="2181" spans="1:20" s="185" customFormat="1" x14ac:dyDescent="0.4">
      <c r="A2181" s="178" t="s">
        <v>2406</v>
      </c>
      <c r="B2181" s="178"/>
      <c r="C2181" s="186" t="s">
        <v>2754</v>
      </c>
      <c r="D2181" s="179">
        <v>45954</v>
      </c>
      <c r="E2181" s="180">
        <v>45971</v>
      </c>
      <c r="F2181" s="181">
        <v>2649.41</v>
      </c>
      <c r="G2181" s="182" t="s">
        <v>4235</v>
      </c>
      <c r="H2181" s="178" t="s">
        <v>4254</v>
      </c>
      <c r="I2181" s="178" t="s">
        <v>5942</v>
      </c>
      <c r="J2181" s="178" t="s">
        <v>152</v>
      </c>
      <c r="K2181" s="183"/>
      <c r="L2181" s="184" t="s">
        <v>688</v>
      </c>
      <c r="M2181" s="184" t="s">
        <v>153</v>
      </c>
      <c r="N2181" s="185" t="s">
        <v>7892</v>
      </c>
      <c r="T2181" s="178"/>
    </row>
    <row r="2182" spans="1:20" s="185" customFormat="1" x14ac:dyDescent="0.4">
      <c r="A2182" s="178" t="s">
        <v>2407</v>
      </c>
      <c r="B2182" s="178"/>
      <c r="C2182" s="186" t="s">
        <v>2755</v>
      </c>
      <c r="D2182" s="179">
        <v>45954</v>
      </c>
      <c r="E2182" s="180">
        <v>45971</v>
      </c>
      <c r="F2182" s="181">
        <v>1085.44</v>
      </c>
      <c r="G2182" s="182" t="s">
        <v>4235</v>
      </c>
      <c r="H2182" s="178" t="s">
        <v>4254</v>
      </c>
      <c r="I2182" s="178" t="s">
        <v>5943</v>
      </c>
      <c r="J2182" s="178" t="s">
        <v>268</v>
      </c>
      <c r="K2182" s="183"/>
      <c r="L2182" s="184" t="s">
        <v>688</v>
      </c>
      <c r="M2182" s="184" t="s">
        <v>269</v>
      </c>
      <c r="N2182" s="185" t="s">
        <v>7893</v>
      </c>
      <c r="T2182" s="178"/>
    </row>
    <row r="2183" spans="1:20" s="185" customFormat="1" x14ac:dyDescent="0.4">
      <c r="A2183" s="178" t="s">
        <v>2408</v>
      </c>
      <c r="B2183" s="178"/>
      <c r="C2183" s="186" t="s">
        <v>2756</v>
      </c>
      <c r="D2183" s="179">
        <v>45933</v>
      </c>
      <c r="E2183" s="180">
        <v>45971</v>
      </c>
      <c r="F2183" s="181">
        <v>1062.1300000000001</v>
      </c>
      <c r="G2183" s="182" t="s">
        <v>4235</v>
      </c>
      <c r="H2183" s="178" t="s">
        <v>4254</v>
      </c>
      <c r="I2183" s="178" t="s">
        <v>5944</v>
      </c>
      <c r="J2183" s="178" t="s">
        <v>122</v>
      </c>
      <c r="K2183" s="183"/>
      <c r="L2183" s="184" t="s">
        <v>688</v>
      </c>
      <c r="M2183" s="184" t="s">
        <v>123</v>
      </c>
      <c r="N2183" s="185" t="s">
        <v>7894</v>
      </c>
      <c r="T2183" s="178"/>
    </row>
    <row r="2184" spans="1:20" s="185" customFormat="1" x14ac:dyDescent="0.4">
      <c r="A2184" s="178" t="s">
        <v>2408</v>
      </c>
      <c r="B2184" s="178"/>
      <c r="C2184" s="186" t="s">
        <v>2757</v>
      </c>
      <c r="D2184" s="179">
        <v>45932</v>
      </c>
      <c r="E2184" s="180">
        <v>45971</v>
      </c>
      <c r="F2184" s="181">
        <v>1062.1300000000001</v>
      </c>
      <c r="G2184" s="182" t="s">
        <v>4235</v>
      </c>
      <c r="H2184" s="178" t="s">
        <v>4254</v>
      </c>
      <c r="I2184" s="178" t="s">
        <v>5939</v>
      </c>
      <c r="J2184" s="178" t="s">
        <v>474</v>
      </c>
      <c r="K2184" s="183"/>
      <c r="L2184" s="184" t="s">
        <v>688</v>
      </c>
      <c r="M2184" s="184" t="s">
        <v>475</v>
      </c>
      <c r="N2184" s="185" t="s">
        <v>7895</v>
      </c>
      <c r="T2184" s="178"/>
    </row>
    <row r="2185" spans="1:20" s="185" customFormat="1" x14ac:dyDescent="0.4">
      <c r="A2185" s="178" t="s">
        <v>2409</v>
      </c>
      <c r="B2185" s="178"/>
      <c r="C2185" s="186" t="s">
        <v>2758</v>
      </c>
      <c r="D2185" s="179">
        <v>45954</v>
      </c>
      <c r="E2185" s="180">
        <v>45971</v>
      </c>
      <c r="F2185" s="181">
        <v>2772.66</v>
      </c>
      <c r="G2185" s="182" t="s">
        <v>4235</v>
      </c>
      <c r="H2185" s="178" t="s">
        <v>4254</v>
      </c>
      <c r="I2185" s="178" t="s">
        <v>5945</v>
      </c>
      <c r="J2185" s="178" t="s">
        <v>294</v>
      </c>
      <c r="K2185" s="183"/>
      <c r="L2185" s="184" t="s">
        <v>688</v>
      </c>
      <c r="M2185" s="184" t="s">
        <v>295</v>
      </c>
      <c r="N2185" s="185" t="s">
        <v>7896</v>
      </c>
      <c r="T2185" s="178"/>
    </row>
    <row r="2186" spans="1:20" s="185" customFormat="1" x14ac:dyDescent="0.4">
      <c r="A2186" s="178" t="s">
        <v>2410</v>
      </c>
      <c r="B2186" s="178"/>
      <c r="C2186" s="186" t="s">
        <v>2759</v>
      </c>
      <c r="D2186" s="179">
        <v>45954</v>
      </c>
      <c r="E2186" s="180">
        <v>45971</v>
      </c>
      <c r="F2186" s="181">
        <v>4581.41</v>
      </c>
      <c r="G2186" s="182" t="s">
        <v>4235</v>
      </c>
      <c r="H2186" s="178" t="s">
        <v>4254</v>
      </c>
      <c r="I2186" s="178" t="s">
        <v>5946</v>
      </c>
      <c r="J2186" s="178" t="s">
        <v>482</v>
      </c>
      <c r="K2186" s="183"/>
      <c r="L2186" s="184" t="s">
        <v>688</v>
      </c>
      <c r="M2186" s="184" t="s">
        <v>483</v>
      </c>
      <c r="N2186" s="185" t="s">
        <v>7897</v>
      </c>
      <c r="T2186" s="178"/>
    </row>
    <row r="2187" spans="1:20" s="185" customFormat="1" x14ac:dyDescent="0.4">
      <c r="A2187" s="178" t="s">
        <v>2411</v>
      </c>
      <c r="B2187" s="178"/>
      <c r="C2187" s="186" t="s">
        <v>2760</v>
      </c>
      <c r="D2187" s="179">
        <v>45933</v>
      </c>
      <c r="E2187" s="180">
        <v>45971</v>
      </c>
      <c r="F2187" s="181">
        <v>1625.89</v>
      </c>
      <c r="G2187" s="182" t="s">
        <v>4235</v>
      </c>
      <c r="H2187" s="178" t="s">
        <v>4254</v>
      </c>
      <c r="I2187" s="178" t="s">
        <v>5947</v>
      </c>
      <c r="J2187" s="178" t="s">
        <v>92</v>
      </c>
      <c r="K2187" s="183"/>
      <c r="L2187" s="184" t="s">
        <v>688</v>
      </c>
      <c r="M2187" s="184" t="s">
        <v>93</v>
      </c>
      <c r="N2187" s="185" t="s">
        <v>7898</v>
      </c>
      <c r="T2187" s="178"/>
    </row>
    <row r="2188" spans="1:20" s="185" customFormat="1" x14ac:dyDescent="0.4">
      <c r="A2188" s="178" t="s">
        <v>2411</v>
      </c>
      <c r="B2188" s="178"/>
      <c r="C2188" s="186" t="s">
        <v>2761</v>
      </c>
      <c r="D2188" s="179">
        <v>45932</v>
      </c>
      <c r="E2188" s="180">
        <v>45971</v>
      </c>
      <c r="F2188" s="181">
        <v>1625.89</v>
      </c>
      <c r="G2188" s="182" t="s">
        <v>4235</v>
      </c>
      <c r="H2188" s="178" t="s">
        <v>4254</v>
      </c>
      <c r="I2188" s="178" t="s">
        <v>5947</v>
      </c>
      <c r="J2188" s="178" t="s">
        <v>460</v>
      </c>
      <c r="K2188" s="183"/>
      <c r="L2188" s="184" t="s">
        <v>688</v>
      </c>
      <c r="M2188" s="184" t="s">
        <v>461</v>
      </c>
      <c r="N2188" s="185" t="s">
        <v>7899</v>
      </c>
      <c r="T2188" s="178"/>
    </row>
    <row r="2189" spans="1:20" s="185" customFormat="1" x14ac:dyDescent="0.4">
      <c r="A2189" s="178" t="s">
        <v>2412</v>
      </c>
      <c r="B2189" s="178"/>
      <c r="C2189" s="186" t="s">
        <v>2762</v>
      </c>
      <c r="D2189" s="179">
        <v>45966</v>
      </c>
      <c r="E2189" s="180">
        <v>45972</v>
      </c>
      <c r="F2189" s="181">
        <v>13813.83</v>
      </c>
      <c r="G2189" s="182" t="s">
        <v>4244</v>
      </c>
      <c r="H2189" s="178" t="s">
        <v>4264</v>
      </c>
      <c r="I2189" s="178" t="s">
        <v>5948</v>
      </c>
      <c r="J2189" s="178" t="s">
        <v>698</v>
      </c>
      <c r="K2189" s="183"/>
      <c r="L2189" s="184" t="s">
        <v>688</v>
      </c>
      <c r="M2189" s="184" t="s">
        <v>697</v>
      </c>
      <c r="N2189" s="185" t="s">
        <v>7900</v>
      </c>
      <c r="T2189" s="178"/>
    </row>
    <row r="2190" spans="1:20" s="185" customFormat="1" x14ac:dyDescent="0.4">
      <c r="A2190" s="178" t="s">
        <v>2347</v>
      </c>
      <c r="B2190" s="178"/>
      <c r="C2190" s="186" t="s">
        <v>2763</v>
      </c>
      <c r="D2190" s="179">
        <v>45966</v>
      </c>
      <c r="E2190" s="180">
        <v>45972</v>
      </c>
      <c r="F2190" s="181">
        <v>840</v>
      </c>
      <c r="G2190" s="182" t="s">
        <v>4234</v>
      </c>
      <c r="H2190" s="178" t="s">
        <v>4253</v>
      </c>
      <c r="I2190" s="178" t="s">
        <v>5949</v>
      </c>
      <c r="J2190" s="178" t="s">
        <v>698</v>
      </c>
      <c r="K2190" s="183"/>
      <c r="L2190" s="184" t="s">
        <v>688</v>
      </c>
      <c r="M2190" s="184" t="s">
        <v>697</v>
      </c>
      <c r="N2190" s="185" t="s">
        <v>7901</v>
      </c>
      <c r="T2190" s="178"/>
    </row>
    <row r="2191" spans="1:20" s="185" customFormat="1" x14ac:dyDescent="0.4">
      <c r="A2191" s="178" t="s">
        <v>2413</v>
      </c>
      <c r="B2191" s="178"/>
      <c r="C2191" s="186" t="s">
        <v>2764</v>
      </c>
      <c r="D2191" s="179">
        <v>45931</v>
      </c>
      <c r="E2191" s="180">
        <v>45973</v>
      </c>
      <c r="F2191" s="181">
        <v>53793.06</v>
      </c>
      <c r="G2191" s="182" t="s">
        <v>4235</v>
      </c>
      <c r="H2191" s="178" t="s">
        <v>4254</v>
      </c>
      <c r="I2191" s="178" t="s">
        <v>5950</v>
      </c>
      <c r="J2191" s="178" t="s">
        <v>48</v>
      </c>
      <c r="K2191" s="183"/>
      <c r="L2191" s="184" t="s">
        <v>688</v>
      </c>
      <c r="M2191" s="184" t="s">
        <v>49</v>
      </c>
      <c r="N2191" s="185" t="s">
        <v>7902</v>
      </c>
      <c r="T2191" s="178"/>
    </row>
    <row r="2192" spans="1:20" s="185" customFormat="1" x14ac:dyDescent="0.4">
      <c r="A2192" s="178" t="s">
        <v>2413</v>
      </c>
      <c r="B2192" s="178"/>
      <c r="C2192" s="186" t="s">
        <v>2765</v>
      </c>
      <c r="D2192" s="179">
        <v>45954</v>
      </c>
      <c r="E2192" s="180">
        <v>45973</v>
      </c>
      <c r="F2192" s="181">
        <v>54796.62</v>
      </c>
      <c r="G2192" s="182" t="s">
        <v>4235</v>
      </c>
      <c r="H2192" s="178" t="s">
        <v>4254</v>
      </c>
      <c r="I2192" s="178" t="s">
        <v>5951</v>
      </c>
      <c r="J2192" s="178" t="s">
        <v>48</v>
      </c>
      <c r="K2192" s="183"/>
      <c r="L2192" s="184" t="s">
        <v>688</v>
      </c>
      <c r="M2192" s="184" t="s">
        <v>49</v>
      </c>
      <c r="N2192" s="185" t="s">
        <v>7903</v>
      </c>
      <c r="T2192" s="178"/>
    </row>
    <row r="2193" spans="1:20" s="185" customFormat="1" x14ac:dyDescent="0.4">
      <c r="A2193" s="178" t="s">
        <v>2414</v>
      </c>
      <c r="B2193" s="178"/>
      <c r="C2193" s="186" t="s">
        <v>2766</v>
      </c>
      <c r="D2193" s="179">
        <v>45954</v>
      </c>
      <c r="E2193" s="180">
        <v>45973</v>
      </c>
      <c r="F2193" s="181">
        <v>16929.63</v>
      </c>
      <c r="G2193" s="182" t="s">
        <v>4235</v>
      </c>
      <c r="H2193" s="178" t="s">
        <v>4254</v>
      </c>
      <c r="I2193" s="178" t="s">
        <v>5952</v>
      </c>
      <c r="J2193" s="178" t="s">
        <v>296</v>
      </c>
      <c r="K2193" s="183"/>
      <c r="L2193" s="184" t="s">
        <v>688</v>
      </c>
      <c r="M2193" s="184" t="s">
        <v>297</v>
      </c>
      <c r="N2193" s="185" t="s">
        <v>7904</v>
      </c>
      <c r="T2193" s="178"/>
    </row>
    <row r="2194" spans="1:20" s="185" customFormat="1" x14ac:dyDescent="0.4">
      <c r="A2194" s="178" t="s">
        <v>2323</v>
      </c>
      <c r="B2194" s="178"/>
      <c r="C2194" s="186">
        <v>2063742</v>
      </c>
      <c r="D2194" s="179">
        <v>45972</v>
      </c>
      <c r="E2194" s="180">
        <v>45974</v>
      </c>
      <c r="F2194" s="181">
        <v>3127808.9</v>
      </c>
      <c r="G2194" s="182" t="s">
        <v>4245</v>
      </c>
      <c r="H2194" s="178" t="s">
        <v>6977</v>
      </c>
      <c r="I2194" s="178" t="s">
        <v>5953</v>
      </c>
      <c r="J2194" s="178" t="s">
        <v>54</v>
      </c>
      <c r="K2194" s="183"/>
      <c r="L2194" s="184" t="s">
        <v>688</v>
      </c>
      <c r="M2194" s="184" t="s">
        <v>55</v>
      </c>
      <c r="N2194" s="185" t="s">
        <v>7905</v>
      </c>
      <c r="T2194" s="178"/>
    </row>
    <row r="2195" spans="1:20" s="185" customFormat="1" x14ac:dyDescent="0.4">
      <c r="A2195" s="178" t="s">
        <v>2323</v>
      </c>
      <c r="B2195" s="178"/>
      <c r="C2195" s="186">
        <v>2063756</v>
      </c>
      <c r="D2195" s="179">
        <v>45972</v>
      </c>
      <c r="E2195" s="180">
        <v>45974</v>
      </c>
      <c r="F2195" s="181">
        <v>4793681.7</v>
      </c>
      <c r="G2195" s="182" t="s">
        <v>4245</v>
      </c>
      <c r="H2195" s="178" t="s">
        <v>6978</v>
      </c>
      <c r="I2195" s="178" t="s">
        <v>5954</v>
      </c>
      <c r="J2195" s="178" t="s">
        <v>54</v>
      </c>
      <c r="K2195" s="183"/>
      <c r="L2195" s="184" t="s">
        <v>688</v>
      </c>
      <c r="M2195" s="184" t="s">
        <v>55</v>
      </c>
      <c r="N2195" s="185" t="s">
        <v>7906</v>
      </c>
      <c r="T2195" s="178"/>
    </row>
    <row r="2196" spans="1:20" s="185" customFormat="1" x14ac:dyDescent="0.4">
      <c r="A2196" s="178" t="s">
        <v>2323</v>
      </c>
      <c r="B2196" s="178"/>
      <c r="C2196" s="186" t="s">
        <v>2767</v>
      </c>
      <c r="D2196" s="179">
        <v>45972</v>
      </c>
      <c r="E2196" s="180">
        <v>45974</v>
      </c>
      <c r="F2196" s="181">
        <v>16070.23</v>
      </c>
      <c r="G2196" s="182" t="s">
        <v>4245</v>
      </c>
      <c r="H2196" s="178" t="s">
        <v>6978</v>
      </c>
      <c r="I2196" s="178" t="s">
        <v>5955</v>
      </c>
      <c r="J2196" s="178" t="s">
        <v>54</v>
      </c>
      <c r="K2196" s="183"/>
      <c r="L2196" s="184" t="s">
        <v>688</v>
      </c>
      <c r="M2196" s="184" t="s">
        <v>55</v>
      </c>
      <c r="N2196" s="185" t="s">
        <v>7907</v>
      </c>
      <c r="T2196" s="178"/>
    </row>
    <row r="2197" spans="1:20" s="185" customFormat="1" x14ac:dyDescent="0.4">
      <c r="A2197" s="178" t="s">
        <v>2323</v>
      </c>
      <c r="B2197" s="178"/>
      <c r="C2197" s="186" t="s">
        <v>2768</v>
      </c>
      <c r="D2197" s="179">
        <v>45972</v>
      </c>
      <c r="E2197" s="180">
        <v>45974</v>
      </c>
      <c r="F2197" s="181">
        <v>192241.72</v>
      </c>
      <c r="G2197" s="182" t="s">
        <v>4245</v>
      </c>
      <c r="H2197" s="178" t="s">
        <v>6978</v>
      </c>
      <c r="I2197" s="178" t="s">
        <v>5956</v>
      </c>
      <c r="J2197" s="178" t="s">
        <v>54</v>
      </c>
      <c r="K2197" s="183"/>
      <c r="L2197" s="184" t="s">
        <v>688</v>
      </c>
      <c r="M2197" s="184" t="s">
        <v>55</v>
      </c>
      <c r="N2197" s="185" t="s">
        <v>7908</v>
      </c>
      <c r="T2197" s="178"/>
    </row>
    <row r="2198" spans="1:20" s="185" customFormat="1" x14ac:dyDescent="0.4">
      <c r="A2198" s="178" t="s">
        <v>2323</v>
      </c>
      <c r="B2198" s="178"/>
      <c r="C2198" s="186" t="s">
        <v>2769</v>
      </c>
      <c r="D2198" s="179">
        <v>45972</v>
      </c>
      <c r="E2198" s="180">
        <v>45974</v>
      </c>
      <c r="F2198" s="181">
        <v>357044.65</v>
      </c>
      <c r="G2198" s="182" t="s">
        <v>4245</v>
      </c>
      <c r="H2198" s="178" t="s">
        <v>6978</v>
      </c>
      <c r="I2198" s="178" t="s">
        <v>5957</v>
      </c>
      <c r="J2198" s="178" t="s">
        <v>54</v>
      </c>
      <c r="K2198" s="183"/>
      <c r="L2198" s="184" t="s">
        <v>688</v>
      </c>
      <c r="M2198" s="184" t="s">
        <v>55</v>
      </c>
      <c r="N2198" s="185" t="s">
        <v>7909</v>
      </c>
      <c r="T2198" s="178"/>
    </row>
    <row r="2199" spans="1:20" s="185" customFormat="1" x14ac:dyDescent="0.4">
      <c r="A2199" s="178" t="s">
        <v>2323</v>
      </c>
      <c r="B2199" s="178"/>
      <c r="C2199" s="186" t="s">
        <v>2770</v>
      </c>
      <c r="D2199" s="179">
        <v>45972</v>
      </c>
      <c r="E2199" s="180">
        <v>45974</v>
      </c>
      <c r="F2199" s="181">
        <v>31088.63</v>
      </c>
      <c r="G2199" s="182" t="s">
        <v>4245</v>
      </c>
      <c r="H2199" s="178" t="s">
        <v>6978</v>
      </c>
      <c r="I2199" s="178" t="s">
        <v>5958</v>
      </c>
      <c r="J2199" s="178" t="s">
        <v>54</v>
      </c>
      <c r="K2199" s="183"/>
      <c r="L2199" s="184" t="s">
        <v>688</v>
      </c>
      <c r="M2199" s="184" t="s">
        <v>55</v>
      </c>
      <c r="N2199" s="185" t="s">
        <v>7910</v>
      </c>
      <c r="T2199" s="178"/>
    </row>
    <row r="2200" spans="1:20" s="185" customFormat="1" x14ac:dyDescent="0.4">
      <c r="A2200" s="178" t="s">
        <v>2323</v>
      </c>
      <c r="B2200" s="178"/>
      <c r="C2200" s="186" t="s">
        <v>2771</v>
      </c>
      <c r="D2200" s="179">
        <v>45972</v>
      </c>
      <c r="E2200" s="180">
        <v>45974</v>
      </c>
      <c r="F2200" s="181">
        <v>219928.18</v>
      </c>
      <c r="G2200" s="182" t="s">
        <v>4245</v>
      </c>
      <c r="H2200" s="178" t="s">
        <v>6978</v>
      </c>
      <c r="I2200" s="178" t="s">
        <v>5958</v>
      </c>
      <c r="J2200" s="178" t="s">
        <v>54</v>
      </c>
      <c r="K2200" s="183"/>
      <c r="L2200" s="184" t="s">
        <v>688</v>
      </c>
      <c r="M2200" s="184" t="s">
        <v>55</v>
      </c>
      <c r="N2200" s="185" t="s">
        <v>7911</v>
      </c>
      <c r="T2200" s="178"/>
    </row>
    <row r="2201" spans="1:20" s="185" customFormat="1" x14ac:dyDescent="0.4">
      <c r="A2201" s="178" t="s">
        <v>2323</v>
      </c>
      <c r="B2201" s="178"/>
      <c r="C2201" s="186" t="s">
        <v>2772</v>
      </c>
      <c r="D2201" s="179">
        <v>45972</v>
      </c>
      <c r="E2201" s="180">
        <v>45974</v>
      </c>
      <c r="F2201" s="181">
        <v>110725.84</v>
      </c>
      <c r="G2201" s="182" t="s">
        <v>4245</v>
      </c>
      <c r="H2201" s="178" t="s">
        <v>6978</v>
      </c>
      <c r="I2201" s="178" t="s">
        <v>5959</v>
      </c>
      <c r="J2201" s="178" t="s">
        <v>54</v>
      </c>
      <c r="K2201" s="183"/>
      <c r="L2201" s="184" t="s">
        <v>688</v>
      </c>
      <c r="M2201" s="184" t="s">
        <v>55</v>
      </c>
      <c r="N2201" s="185" t="s">
        <v>7912</v>
      </c>
      <c r="T2201" s="178"/>
    </row>
    <row r="2202" spans="1:20" s="185" customFormat="1" x14ac:dyDescent="0.4">
      <c r="A2202" s="178" t="s">
        <v>2323</v>
      </c>
      <c r="B2202" s="178"/>
      <c r="C2202" s="186" t="s">
        <v>2773</v>
      </c>
      <c r="D2202" s="179">
        <v>45972</v>
      </c>
      <c r="E2202" s="180">
        <v>45974</v>
      </c>
      <c r="F2202" s="181">
        <v>77458.100000000006</v>
      </c>
      <c r="G2202" s="182" t="s">
        <v>4245</v>
      </c>
      <c r="H2202" s="178" t="s">
        <v>6978</v>
      </c>
      <c r="I2202" s="178" t="s">
        <v>5960</v>
      </c>
      <c r="J2202" s="178" t="s">
        <v>54</v>
      </c>
      <c r="K2202" s="183"/>
      <c r="L2202" s="184" t="s">
        <v>688</v>
      </c>
      <c r="M2202" s="184" t="s">
        <v>55</v>
      </c>
      <c r="N2202" s="185" t="s">
        <v>7913</v>
      </c>
      <c r="T2202" s="178"/>
    </row>
    <row r="2203" spans="1:20" s="185" customFormat="1" x14ac:dyDescent="0.4">
      <c r="A2203" s="178" t="s">
        <v>2323</v>
      </c>
      <c r="B2203" s="178"/>
      <c r="C2203" s="186" t="s">
        <v>2774</v>
      </c>
      <c r="D2203" s="179">
        <v>45972</v>
      </c>
      <c r="E2203" s="180">
        <v>45974</v>
      </c>
      <c r="F2203" s="181">
        <v>17121.62</v>
      </c>
      <c r="G2203" s="182" t="s">
        <v>4245</v>
      </c>
      <c r="H2203" s="178" t="s">
        <v>6978</v>
      </c>
      <c r="I2203" s="178" t="s">
        <v>5960</v>
      </c>
      <c r="J2203" s="178" t="s">
        <v>54</v>
      </c>
      <c r="K2203" s="183"/>
      <c r="L2203" s="184" t="s">
        <v>688</v>
      </c>
      <c r="M2203" s="184" t="s">
        <v>55</v>
      </c>
      <c r="N2203" s="185" t="s">
        <v>7914</v>
      </c>
      <c r="T2203" s="178"/>
    </row>
    <row r="2204" spans="1:20" s="185" customFormat="1" x14ac:dyDescent="0.4">
      <c r="A2204" s="178" t="s">
        <v>2323</v>
      </c>
      <c r="B2204" s="178"/>
      <c r="C2204" s="186" t="s">
        <v>2775</v>
      </c>
      <c r="D2204" s="179">
        <v>45972</v>
      </c>
      <c r="E2204" s="180">
        <v>45974</v>
      </c>
      <c r="F2204" s="181">
        <v>47520.84</v>
      </c>
      <c r="G2204" s="182" t="s">
        <v>4245</v>
      </c>
      <c r="H2204" s="178" t="s">
        <v>6978</v>
      </c>
      <c r="I2204" s="178" t="s">
        <v>5960</v>
      </c>
      <c r="J2204" s="178" t="s">
        <v>54</v>
      </c>
      <c r="K2204" s="183"/>
      <c r="L2204" s="184" t="s">
        <v>688</v>
      </c>
      <c r="M2204" s="184" t="s">
        <v>55</v>
      </c>
      <c r="N2204" s="185" t="s">
        <v>7915</v>
      </c>
      <c r="T2204" s="178"/>
    </row>
    <row r="2205" spans="1:20" s="185" customFormat="1" x14ac:dyDescent="0.4">
      <c r="A2205" s="178" t="s">
        <v>2323</v>
      </c>
      <c r="B2205" s="178"/>
      <c r="C2205" s="186" t="s">
        <v>2776</v>
      </c>
      <c r="D2205" s="179">
        <v>45972</v>
      </c>
      <c r="E2205" s="180">
        <v>45974</v>
      </c>
      <c r="F2205" s="181">
        <v>18564.939999999999</v>
      </c>
      <c r="G2205" s="182" t="s">
        <v>4245</v>
      </c>
      <c r="H2205" s="178" t="s">
        <v>6978</v>
      </c>
      <c r="I2205" s="178" t="s">
        <v>5960</v>
      </c>
      <c r="J2205" s="178" t="s">
        <v>54</v>
      </c>
      <c r="K2205" s="183"/>
      <c r="L2205" s="184" t="s">
        <v>688</v>
      </c>
      <c r="M2205" s="184" t="s">
        <v>55</v>
      </c>
      <c r="N2205" s="185" t="s">
        <v>7916</v>
      </c>
      <c r="T2205" s="178"/>
    </row>
    <row r="2206" spans="1:20" s="185" customFormat="1" x14ac:dyDescent="0.4">
      <c r="A2206" s="178" t="s">
        <v>2323</v>
      </c>
      <c r="B2206" s="178"/>
      <c r="C2206" s="186" t="s">
        <v>2777</v>
      </c>
      <c r="D2206" s="179">
        <v>45972</v>
      </c>
      <c r="E2206" s="180">
        <v>45974</v>
      </c>
      <c r="F2206" s="181">
        <v>534733.74</v>
      </c>
      <c r="G2206" s="182" t="s">
        <v>4245</v>
      </c>
      <c r="H2206" s="178" t="s">
        <v>6978</v>
      </c>
      <c r="I2206" s="178" t="s">
        <v>5960</v>
      </c>
      <c r="J2206" s="178" t="s">
        <v>54</v>
      </c>
      <c r="K2206" s="183"/>
      <c r="L2206" s="184" t="s">
        <v>688</v>
      </c>
      <c r="M2206" s="184" t="s">
        <v>55</v>
      </c>
      <c r="N2206" s="185" t="s">
        <v>7917</v>
      </c>
      <c r="T2206" s="178"/>
    </row>
    <row r="2207" spans="1:20" s="185" customFormat="1" x14ac:dyDescent="0.4">
      <c r="A2207" s="178" t="s">
        <v>2323</v>
      </c>
      <c r="B2207" s="178"/>
      <c r="C2207" s="186" t="s">
        <v>2778</v>
      </c>
      <c r="D2207" s="179">
        <v>45972</v>
      </c>
      <c r="E2207" s="180">
        <v>45974</v>
      </c>
      <c r="F2207" s="181">
        <v>117505.99</v>
      </c>
      <c r="G2207" s="182" t="s">
        <v>4245</v>
      </c>
      <c r="H2207" s="178" t="s">
        <v>6978</v>
      </c>
      <c r="I2207" s="178" t="s">
        <v>5960</v>
      </c>
      <c r="J2207" s="178" t="s">
        <v>54</v>
      </c>
      <c r="K2207" s="183"/>
      <c r="L2207" s="184" t="s">
        <v>688</v>
      </c>
      <c r="M2207" s="184" t="s">
        <v>55</v>
      </c>
      <c r="N2207" s="185" t="s">
        <v>7918</v>
      </c>
      <c r="T2207" s="178"/>
    </row>
    <row r="2208" spans="1:20" s="185" customFormat="1" x14ac:dyDescent="0.4">
      <c r="A2208" s="178" t="s">
        <v>2323</v>
      </c>
      <c r="B2208" s="178"/>
      <c r="C2208" s="186" t="s">
        <v>2779</v>
      </c>
      <c r="D2208" s="179">
        <v>45972</v>
      </c>
      <c r="E2208" s="180">
        <v>45974</v>
      </c>
      <c r="F2208" s="181">
        <v>29601.01</v>
      </c>
      <c r="G2208" s="182" t="s">
        <v>4245</v>
      </c>
      <c r="H2208" s="178" t="s">
        <v>6978</v>
      </c>
      <c r="I2208" s="178" t="s">
        <v>5960</v>
      </c>
      <c r="J2208" s="178" t="s">
        <v>54</v>
      </c>
      <c r="K2208" s="183"/>
      <c r="L2208" s="184" t="s">
        <v>688</v>
      </c>
      <c r="M2208" s="184" t="s">
        <v>55</v>
      </c>
      <c r="N2208" s="185" t="s">
        <v>7919</v>
      </c>
      <c r="T2208" s="178"/>
    </row>
    <row r="2209" spans="1:20" s="185" customFormat="1" x14ac:dyDescent="0.4">
      <c r="A2209" s="178" t="s">
        <v>2412</v>
      </c>
      <c r="B2209" s="178"/>
      <c r="C2209" s="186" t="s">
        <v>2780</v>
      </c>
      <c r="D2209" s="179">
        <v>45965</v>
      </c>
      <c r="E2209" s="180">
        <v>45974</v>
      </c>
      <c r="F2209" s="181">
        <v>15827.3</v>
      </c>
      <c r="G2209" s="182" t="s">
        <v>4244</v>
      </c>
      <c r="H2209" s="178" t="s">
        <v>4264</v>
      </c>
      <c r="I2209" s="178" t="s">
        <v>6629</v>
      </c>
      <c r="J2209" s="178" t="s">
        <v>698</v>
      </c>
      <c r="K2209" s="183"/>
      <c r="L2209" s="184" t="s">
        <v>688</v>
      </c>
      <c r="M2209" s="184" t="s">
        <v>697</v>
      </c>
      <c r="N2209" s="185" t="s">
        <v>7920</v>
      </c>
      <c r="T2209" s="178"/>
    </row>
    <row r="2210" spans="1:20" s="185" customFormat="1" x14ac:dyDescent="0.4">
      <c r="A2210" s="178" t="s">
        <v>2415</v>
      </c>
      <c r="B2210" s="178"/>
      <c r="C2210" s="186" t="s">
        <v>2781</v>
      </c>
      <c r="D2210" s="179">
        <v>45954</v>
      </c>
      <c r="E2210" s="180">
        <v>45975</v>
      </c>
      <c r="F2210" s="181">
        <v>2640.77</v>
      </c>
      <c r="G2210" s="182" t="s">
        <v>4235</v>
      </c>
      <c r="H2210" s="178" t="s">
        <v>4254</v>
      </c>
      <c r="I2210" s="178" t="s">
        <v>5961</v>
      </c>
      <c r="J2210" s="178" t="s">
        <v>204</v>
      </c>
      <c r="K2210" s="183"/>
      <c r="L2210" s="184" t="s">
        <v>688</v>
      </c>
      <c r="M2210" s="184" t="s">
        <v>205</v>
      </c>
      <c r="N2210" s="185" t="s">
        <v>7921</v>
      </c>
      <c r="T2210" s="178"/>
    </row>
    <row r="2211" spans="1:20" s="185" customFormat="1" x14ac:dyDescent="0.4">
      <c r="A2211" s="178" t="s">
        <v>2416</v>
      </c>
      <c r="B2211" s="178"/>
      <c r="C2211" s="186" t="s">
        <v>2782</v>
      </c>
      <c r="D2211" s="179">
        <v>45954</v>
      </c>
      <c r="E2211" s="180">
        <v>45975</v>
      </c>
      <c r="F2211" s="181">
        <v>1162.6400000000001</v>
      </c>
      <c r="G2211" s="182" t="s">
        <v>4235</v>
      </c>
      <c r="H2211" s="178" t="s">
        <v>4254</v>
      </c>
      <c r="I2211" s="178" t="s">
        <v>5962</v>
      </c>
      <c r="J2211" s="178" t="s">
        <v>240</v>
      </c>
      <c r="K2211" s="183"/>
      <c r="L2211" s="184" t="s">
        <v>688</v>
      </c>
      <c r="M2211" s="184" t="s">
        <v>241</v>
      </c>
      <c r="N2211" s="185" t="s">
        <v>7922</v>
      </c>
      <c r="T2211" s="178"/>
    </row>
    <row r="2212" spans="1:20" s="185" customFormat="1" x14ac:dyDescent="0.4">
      <c r="A2212" s="178" t="s">
        <v>2417</v>
      </c>
      <c r="B2212" s="178"/>
      <c r="C2212" s="186" t="s">
        <v>2783</v>
      </c>
      <c r="D2212" s="179">
        <v>45954</v>
      </c>
      <c r="E2212" s="180">
        <v>45975</v>
      </c>
      <c r="F2212" s="181">
        <v>2444.86</v>
      </c>
      <c r="G2212" s="182" t="s">
        <v>4235</v>
      </c>
      <c r="H2212" s="178" t="s">
        <v>4254</v>
      </c>
      <c r="I2212" s="178" t="s">
        <v>5963</v>
      </c>
      <c r="J2212" s="178" t="s">
        <v>284</v>
      </c>
      <c r="K2212" s="183"/>
      <c r="L2212" s="184" t="s">
        <v>688</v>
      </c>
      <c r="M2212" s="184" t="s">
        <v>285</v>
      </c>
      <c r="N2212" s="185" t="s">
        <v>7923</v>
      </c>
      <c r="T2212" s="178"/>
    </row>
    <row r="2213" spans="1:20" s="185" customFormat="1" x14ac:dyDescent="0.4">
      <c r="A2213" s="178" t="s">
        <v>2418</v>
      </c>
      <c r="B2213" s="178"/>
      <c r="C2213" s="186" t="s">
        <v>2784</v>
      </c>
      <c r="D2213" s="179">
        <v>45954</v>
      </c>
      <c r="E2213" s="180">
        <v>45975</v>
      </c>
      <c r="F2213" s="181">
        <v>1136.9000000000001</v>
      </c>
      <c r="G2213" s="182" t="s">
        <v>4235</v>
      </c>
      <c r="H2213" s="178" t="s">
        <v>4254</v>
      </c>
      <c r="I2213" s="178" t="s">
        <v>5964</v>
      </c>
      <c r="J2213" s="178" t="s">
        <v>140</v>
      </c>
      <c r="K2213" s="183"/>
      <c r="L2213" s="184" t="s">
        <v>688</v>
      </c>
      <c r="M2213" s="184" t="s">
        <v>141</v>
      </c>
      <c r="N2213" s="185" t="s">
        <v>7924</v>
      </c>
      <c r="T2213" s="178"/>
    </row>
    <row r="2214" spans="1:20" s="185" customFormat="1" x14ac:dyDescent="0.4">
      <c r="A2214" s="178" t="s">
        <v>2419</v>
      </c>
      <c r="B2214" s="178"/>
      <c r="C2214" s="186" t="s">
        <v>2785</v>
      </c>
      <c r="D2214" s="179">
        <v>45954</v>
      </c>
      <c r="E2214" s="180">
        <v>45975</v>
      </c>
      <c r="F2214" s="181">
        <v>7342.03</v>
      </c>
      <c r="G2214" s="182" t="s">
        <v>4235</v>
      </c>
      <c r="H2214" s="178" t="s">
        <v>4254</v>
      </c>
      <c r="I2214" s="178" t="s">
        <v>5965</v>
      </c>
      <c r="J2214" s="178" t="s">
        <v>112</v>
      </c>
      <c r="K2214" s="183"/>
      <c r="L2214" s="184" t="s">
        <v>688</v>
      </c>
      <c r="M2214" s="184" t="s">
        <v>113</v>
      </c>
      <c r="N2214" s="185" t="s">
        <v>7925</v>
      </c>
      <c r="T2214" s="178"/>
    </row>
    <row r="2215" spans="1:20" s="185" customFormat="1" x14ac:dyDescent="0.4">
      <c r="A2215" s="178" t="s">
        <v>2420</v>
      </c>
      <c r="B2215" s="178"/>
      <c r="C2215" s="186" t="s">
        <v>2786</v>
      </c>
      <c r="D2215" s="179">
        <v>45954</v>
      </c>
      <c r="E2215" s="180">
        <v>45975</v>
      </c>
      <c r="F2215" s="181">
        <v>1247.52</v>
      </c>
      <c r="G2215" s="182" t="s">
        <v>4235</v>
      </c>
      <c r="H2215" s="178" t="s">
        <v>4254</v>
      </c>
      <c r="I2215" s="178" t="s">
        <v>5966</v>
      </c>
      <c r="J2215" s="178" t="s">
        <v>102</v>
      </c>
      <c r="K2215" s="183"/>
      <c r="L2215" s="184" t="s">
        <v>688</v>
      </c>
      <c r="M2215" s="184" t="s">
        <v>103</v>
      </c>
      <c r="N2215" s="185" t="s">
        <v>7926</v>
      </c>
      <c r="T2215" s="178"/>
    </row>
    <row r="2216" spans="1:20" s="185" customFormat="1" x14ac:dyDescent="0.4">
      <c r="A2216" s="178" t="s">
        <v>2421</v>
      </c>
      <c r="B2216" s="178"/>
      <c r="C2216" s="186" t="s">
        <v>2787</v>
      </c>
      <c r="D2216" s="179">
        <v>45932</v>
      </c>
      <c r="E2216" s="180">
        <v>45975</v>
      </c>
      <c r="F2216" s="181">
        <v>975.54</v>
      </c>
      <c r="G2216" s="182" t="s">
        <v>4235</v>
      </c>
      <c r="H2216" s="178" t="s">
        <v>4254</v>
      </c>
      <c r="I2216" s="178" t="s">
        <v>5876</v>
      </c>
      <c r="J2216" s="178" t="s">
        <v>132</v>
      </c>
      <c r="K2216" s="183"/>
      <c r="L2216" s="184" t="s">
        <v>688</v>
      </c>
      <c r="M2216" s="184" t="s">
        <v>133</v>
      </c>
      <c r="N2216" s="185" t="s">
        <v>7927</v>
      </c>
      <c r="T2216" s="178"/>
    </row>
    <row r="2217" spans="1:20" s="185" customFormat="1" x14ac:dyDescent="0.4">
      <c r="A2217" s="178" t="s">
        <v>2421</v>
      </c>
      <c r="B2217" s="178"/>
      <c r="C2217" s="186" t="s">
        <v>2788</v>
      </c>
      <c r="D2217" s="179">
        <v>45931</v>
      </c>
      <c r="E2217" s="180">
        <v>45975</v>
      </c>
      <c r="F2217" s="181">
        <v>975.54</v>
      </c>
      <c r="G2217" s="182" t="s">
        <v>4235</v>
      </c>
      <c r="H2217" s="178" t="s">
        <v>4254</v>
      </c>
      <c r="I2217" s="178" t="s">
        <v>5956</v>
      </c>
      <c r="J2217" s="178" t="s">
        <v>390</v>
      </c>
      <c r="K2217" s="183"/>
      <c r="L2217" s="184" t="s">
        <v>688</v>
      </c>
      <c r="M2217" s="184" t="s">
        <v>391</v>
      </c>
      <c r="N2217" s="185" t="s">
        <v>7928</v>
      </c>
      <c r="T2217" s="178"/>
    </row>
    <row r="2218" spans="1:20" s="185" customFormat="1" x14ac:dyDescent="0.4">
      <c r="A2218" s="178" t="s">
        <v>2422</v>
      </c>
      <c r="B2218" s="178"/>
      <c r="C2218" s="186" t="s">
        <v>2789</v>
      </c>
      <c r="D2218" s="179">
        <v>45954</v>
      </c>
      <c r="E2218" s="180">
        <v>45975</v>
      </c>
      <c r="F2218" s="181">
        <v>3486.72</v>
      </c>
      <c r="G2218" s="182" t="s">
        <v>4235</v>
      </c>
      <c r="H2218" s="178" t="s">
        <v>4254</v>
      </c>
      <c r="I2218" s="178" t="s">
        <v>5961</v>
      </c>
      <c r="J2218" s="178" t="s">
        <v>20</v>
      </c>
      <c r="K2218" s="183"/>
      <c r="L2218" s="184" t="s">
        <v>688</v>
      </c>
      <c r="M2218" s="184" t="s">
        <v>21</v>
      </c>
      <c r="N2218" s="185" t="s">
        <v>7929</v>
      </c>
      <c r="T2218" s="178"/>
    </row>
    <row r="2219" spans="1:20" s="185" customFormat="1" x14ac:dyDescent="0.4">
      <c r="A2219" s="178" t="s">
        <v>2422</v>
      </c>
      <c r="B2219" s="178"/>
      <c r="C2219" s="186" t="s">
        <v>2790</v>
      </c>
      <c r="D2219" s="179">
        <v>45954</v>
      </c>
      <c r="E2219" s="180">
        <v>45975</v>
      </c>
      <c r="F2219" s="181">
        <v>3349.99</v>
      </c>
      <c r="G2219" s="182" t="s">
        <v>4235</v>
      </c>
      <c r="H2219" s="178" t="s">
        <v>4254</v>
      </c>
      <c r="I2219" s="178" t="s">
        <v>5962</v>
      </c>
      <c r="J2219" s="178" t="s">
        <v>20</v>
      </c>
      <c r="K2219" s="183"/>
      <c r="L2219" s="184" t="s">
        <v>688</v>
      </c>
      <c r="M2219" s="184" t="s">
        <v>21</v>
      </c>
      <c r="N2219" s="185" t="s">
        <v>7930</v>
      </c>
      <c r="T2219" s="178"/>
    </row>
    <row r="2220" spans="1:20" s="185" customFormat="1" x14ac:dyDescent="0.4">
      <c r="A2220" s="178" t="s">
        <v>2423</v>
      </c>
      <c r="B2220" s="178"/>
      <c r="C2220" s="186" t="s">
        <v>2791</v>
      </c>
      <c r="D2220" s="179">
        <v>45931</v>
      </c>
      <c r="E2220" s="180">
        <v>45975</v>
      </c>
      <c r="F2220" s="181">
        <v>2251.34</v>
      </c>
      <c r="G2220" s="182" t="s">
        <v>4235</v>
      </c>
      <c r="H2220" s="178" t="s">
        <v>4254</v>
      </c>
      <c r="I2220" s="178" t="s">
        <v>5963</v>
      </c>
      <c r="J2220" s="178" t="s">
        <v>398</v>
      </c>
      <c r="K2220" s="183"/>
      <c r="L2220" s="184" t="s">
        <v>688</v>
      </c>
      <c r="M2220" s="184" t="s">
        <v>399</v>
      </c>
      <c r="N2220" s="185" t="s">
        <v>7931</v>
      </c>
      <c r="T2220" s="178"/>
    </row>
    <row r="2221" spans="1:20" s="185" customFormat="1" x14ac:dyDescent="0.4">
      <c r="A2221" s="178" t="s">
        <v>2423</v>
      </c>
      <c r="B2221" s="178"/>
      <c r="C2221" s="186" t="s">
        <v>2792</v>
      </c>
      <c r="D2221" s="179">
        <v>45954</v>
      </c>
      <c r="E2221" s="180">
        <v>45975</v>
      </c>
      <c r="F2221" s="181">
        <v>2367.11</v>
      </c>
      <c r="G2221" s="182" t="s">
        <v>4235</v>
      </c>
      <c r="H2221" s="178" t="s">
        <v>4254</v>
      </c>
      <c r="I2221" s="178" t="s">
        <v>5964</v>
      </c>
      <c r="J2221" s="178" t="s">
        <v>398</v>
      </c>
      <c r="K2221" s="183"/>
      <c r="L2221" s="184" t="s">
        <v>688</v>
      </c>
      <c r="M2221" s="184" t="s">
        <v>399</v>
      </c>
      <c r="N2221" s="185" t="s">
        <v>7932</v>
      </c>
      <c r="T2221" s="178"/>
    </row>
    <row r="2222" spans="1:20" s="185" customFormat="1" x14ac:dyDescent="0.4">
      <c r="A2222" s="178" t="s">
        <v>2424</v>
      </c>
      <c r="B2222" s="178"/>
      <c r="C2222" s="186" t="s">
        <v>2793</v>
      </c>
      <c r="D2222" s="179">
        <v>45954</v>
      </c>
      <c r="E2222" s="180">
        <v>45975</v>
      </c>
      <c r="F2222" s="181">
        <v>1966.18</v>
      </c>
      <c r="G2222" s="182" t="s">
        <v>4235</v>
      </c>
      <c r="H2222" s="178" t="s">
        <v>4254</v>
      </c>
      <c r="I2222" s="178" t="s">
        <v>5965</v>
      </c>
      <c r="J2222" s="178" t="s">
        <v>330</v>
      </c>
      <c r="K2222" s="183"/>
      <c r="L2222" s="184" t="s">
        <v>688</v>
      </c>
      <c r="M2222" s="184" t="s">
        <v>331</v>
      </c>
      <c r="N2222" s="185" t="s">
        <v>7933</v>
      </c>
      <c r="T2222" s="178"/>
    </row>
    <row r="2223" spans="1:20" s="185" customFormat="1" x14ac:dyDescent="0.4">
      <c r="A2223" s="178" t="s">
        <v>2425</v>
      </c>
      <c r="B2223" s="178"/>
      <c r="C2223" s="186" t="s">
        <v>2794</v>
      </c>
      <c r="D2223" s="179">
        <v>45954</v>
      </c>
      <c r="E2223" s="180">
        <v>45975</v>
      </c>
      <c r="F2223" s="181">
        <v>1821.99</v>
      </c>
      <c r="G2223" s="182" t="s">
        <v>4235</v>
      </c>
      <c r="H2223" s="178" t="s">
        <v>4254</v>
      </c>
      <c r="I2223" s="178" t="s">
        <v>5966</v>
      </c>
      <c r="J2223" s="178" t="s">
        <v>78</v>
      </c>
      <c r="K2223" s="183"/>
      <c r="L2223" s="184" t="s">
        <v>688</v>
      </c>
      <c r="M2223" s="184" t="s">
        <v>79</v>
      </c>
      <c r="N2223" s="185" t="s">
        <v>7934</v>
      </c>
      <c r="T2223" s="178"/>
    </row>
    <row r="2224" spans="1:20" s="185" customFormat="1" x14ac:dyDescent="0.4">
      <c r="A2224" s="178" t="s">
        <v>2426</v>
      </c>
      <c r="B2224" s="178"/>
      <c r="C2224" s="186" t="s">
        <v>2795</v>
      </c>
      <c r="D2224" s="179">
        <v>45933</v>
      </c>
      <c r="E2224" s="180">
        <v>45975</v>
      </c>
      <c r="F2224" s="181">
        <v>1625.89</v>
      </c>
      <c r="G2224" s="182" t="s">
        <v>4235</v>
      </c>
      <c r="H2224" s="178" t="s">
        <v>4254</v>
      </c>
      <c r="I2224" s="178" t="s">
        <v>5876</v>
      </c>
      <c r="J2224" s="178" t="s">
        <v>142</v>
      </c>
      <c r="K2224" s="183"/>
      <c r="L2224" s="184" t="s">
        <v>688</v>
      </c>
      <c r="M2224" s="184" t="s">
        <v>143</v>
      </c>
      <c r="N2224" s="185" t="s">
        <v>7935</v>
      </c>
      <c r="T2224" s="178"/>
    </row>
    <row r="2225" spans="1:20" s="185" customFormat="1" x14ac:dyDescent="0.4">
      <c r="A2225" s="178" t="s">
        <v>2426</v>
      </c>
      <c r="B2225" s="178"/>
      <c r="C2225" s="186" t="s">
        <v>2796</v>
      </c>
      <c r="D2225" s="179">
        <v>45932</v>
      </c>
      <c r="E2225" s="180">
        <v>45975</v>
      </c>
      <c r="F2225" s="181">
        <v>1625.89</v>
      </c>
      <c r="G2225" s="182" t="s">
        <v>4235</v>
      </c>
      <c r="H2225" s="178" t="s">
        <v>4254</v>
      </c>
      <c r="I2225" s="178" t="s">
        <v>5967</v>
      </c>
      <c r="J2225" s="178" t="s">
        <v>424</v>
      </c>
      <c r="K2225" s="183"/>
      <c r="L2225" s="184" t="s">
        <v>688</v>
      </c>
      <c r="M2225" s="184" t="s">
        <v>425</v>
      </c>
      <c r="N2225" s="185" t="s">
        <v>7936</v>
      </c>
      <c r="T2225" s="178"/>
    </row>
    <row r="2226" spans="1:20" s="185" customFormat="1" x14ac:dyDescent="0.4">
      <c r="A2226" s="178" t="s">
        <v>2427</v>
      </c>
      <c r="B2226" s="178"/>
      <c r="C2226" s="186" t="s">
        <v>2797</v>
      </c>
      <c r="D2226" s="179">
        <v>45954</v>
      </c>
      <c r="E2226" s="180">
        <v>45975</v>
      </c>
      <c r="F2226" s="181">
        <v>1584.46</v>
      </c>
      <c r="G2226" s="182" t="s">
        <v>4235</v>
      </c>
      <c r="H2226" s="178" t="s">
        <v>4254</v>
      </c>
      <c r="I2226" s="178" t="s">
        <v>5968</v>
      </c>
      <c r="J2226" s="178" t="s">
        <v>252</v>
      </c>
      <c r="K2226" s="183"/>
      <c r="L2226" s="184" t="s">
        <v>688</v>
      </c>
      <c r="M2226" s="184" t="s">
        <v>253</v>
      </c>
      <c r="N2226" s="185" t="s">
        <v>7937</v>
      </c>
      <c r="T2226" s="178"/>
    </row>
    <row r="2227" spans="1:20" s="185" customFormat="1" x14ac:dyDescent="0.4">
      <c r="A2227" s="178" t="s">
        <v>2428</v>
      </c>
      <c r="B2227" s="178"/>
      <c r="C2227" s="186" t="s">
        <v>2798</v>
      </c>
      <c r="D2227" s="179">
        <v>45954</v>
      </c>
      <c r="E2227" s="180">
        <v>45975</v>
      </c>
      <c r="F2227" s="181">
        <v>15787.6</v>
      </c>
      <c r="G2227" s="182" t="s">
        <v>4235</v>
      </c>
      <c r="H2227" s="178" t="s">
        <v>4254</v>
      </c>
      <c r="I2227" s="178" t="s">
        <v>5968</v>
      </c>
      <c r="J2227" s="178" t="s">
        <v>162</v>
      </c>
      <c r="K2227" s="183"/>
      <c r="L2227" s="184" t="s">
        <v>688</v>
      </c>
      <c r="M2227" s="184" t="s">
        <v>163</v>
      </c>
      <c r="N2227" s="185" t="s">
        <v>7938</v>
      </c>
      <c r="T2227" s="178"/>
    </row>
    <row r="2228" spans="1:20" s="185" customFormat="1" x14ac:dyDescent="0.4">
      <c r="A2228" s="178" t="s">
        <v>2428</v>
      </c>
      <c r="B2228" s="178"/>
      <c r="C2228" s="186" t="s">
        <v>2799</v>
      </c>
      <c r="D2228" s="179">
        <v>45954</v>
      </c>
      <c r="E2228" s="180">
        <v>45975</v>
      </c>
      <c r="F2228" s="181">
        <v>15168.47</v>
      </c>
      <c r="G2228" s="182" t="s">
        <v>4235</v>
      </c>
      <c r="H2228" s="178" t="s">
        <v>4254</v>
      </c>
      <c r="I2228" s="178" t="s">
        <v>5969</v>
      </c>
      <c r="J2228" s="178" t="s">
        <v>162</v>
      </c>
      <c r="K2228" s="183"/>
      <c r="L2228" s="184" t="s">
        <v>688</v>
      </c>
      <c r="M2228" s="184" t="s">
        <v>163</v>
      </c>
      <c r="N2228" s="185" t="s">
        <v>7939</v>
      </c>
      <c r="T2228" s="178"/>
    </row>
    <row r="2229" spans="1:20" s="185" customFormat="1" x14ac:dyDescent="0.4">
      <c r="A2229" s="178" t="s">
        <v>2429</v>
      </c>
      <c r="B2229" s="178"/>
      <c r="C2229" s="186" t="s">
        <v>2800</v>
      </c>
      <c r="D2229" s="179">
        <v>45954</v>
      </c>
      <c r="E2229" s="180">
        <v>45975</v>
      </c>
      <c r="F2229" s="181">
        <v>2482.34</v>
      </c>
      <c r="G2229" s="182" t="s">
        <v>4235</v>
      </c>
      <c r="H2229" s="178" t="s">
        <v>4254</v>
      </c>
      <c r="I2229" s="178" t="s">
        <v>5969</v>
      </c>
      <c r="J2229" s="178" t="s">
        <v>92</v>
      </c>
      <c r="K2229" s="183"/>
      <c r="L2229" s="184" t="s">
        <v>688</v>
      </c>
      <c r="M2229" s="184" t="s">
        <v>93</v>
      </c>
      <c r="N2229" s="185" t="s">
        <v>7940</v>
      </c>
      <c r="T2229" s="178"/>
    </row>
    <row r="2230" spans="1:20" s="185" customFormat="1" x14ac:dyDescent="0.4">
      <c r="A2230" s="178" t="s">
        <v>2430</v>
      </c>
      <c r="B2230" s="178"/>
      <c r="C2230" s="186" t="s">
        <v>2801</v>
      </c>
      <c r="D2230" s="179">
        <v>45954</v>
      </c>
      <c r="E2230" s="180">
        <v>45975</v>
      </c>
      <c r="F2230" s="181">
        <v>3058.57</v>
      </c>
      <c r="G2230" s="182" t="s">
        <v>4235</v>
      </c>
      <c r="H2230" s="178" t="s">
        <v>4254</v>
      </c>
      <c r="I2230" s="178" t="s">
        <v>5970</v>
      </c>
      <c r="J2230" s="178" t="s">
        <v>96</v>
      </c>
      <c r="K2230" s="183"/>
      <c r="L2230" s="184" t="s">
        <v>688</v>
      </c>
      <c r="M2230" s="184" t="s">
        <v>97</v>
      </c>
      <c r="N2230" s="185" t="s">
        <v>7941</v>
      </c>
      <c r="T2230" s="178"/>
    </row>
    <row r="2231" spans="1:20" s="185" customFormat="1" x14ac:dyDescent="0.4">
      <c r="A2231" s="178" t="s">
        <v>486</v>
      </c>
      <c r="B2231" s="178"/>
      <c r="C2231" s="186" t="s">
        <v>2802</v>
      </c>
      <c r="D2231" s="179">
        <v>45954</v>
      </c>
      <c r="E2231" s="180">
        <v>45978</v>
      </c>
      <c r="F2231" s="181">
        <v>1902.57</v>
      </c>
      <c r="G2231" s="182" t="s">
        <v>4235</v>
      </c>
      <c r="H2231" s="178" t="s">
        <v>4254</v>
      </c>
      <c r="I2231" s="178" t="s">
        <v>5971</v>
      </c>
      <c r="J2231" s="178" t="s">
        <v>262</v>
      </c>
      <c r="K2231" s="183"/>
      <c r="L2231" s="184" t="s">
        <v>688</v>
      </c>
      <c r="M2231" s="184" t="s">
        <v>263</v>
      </c>
      <c r="N2231" s="185" t="s">
        <v>7942</v>
      </c>
      <c r="T2231" s="178"/>
    </row>
    <row r="2232" spans="1:20" s="185" customFormat="1" x14ac:dyDescent="0.4">
      <c r="A2232" s="178" t="s">
        <v>2202</v>
      </c>
      <c r="B2232" s="178"/>
      <c r="C2232" s="186" t="s">
        <v>2803</v>
      </c>
      <c r="D2232" s="179">
        <v>45954</v>
      </c>
      <c r="E2232" s="180">
        <v>45978</v>
      </c>
      <c r="F2232" s="181">
        <v>1593.43</v>
      </c>
      <c r="G2232" s="182" t="s">
        <v>4235</v>
      </c>
      <c r="H2232" s="178" t="s">
        <v>4254</v>
      </c>
      <c r="I2232" s="178" t="s">
        <v>5930</v>
      </c>
      <c r="J2232" s="178" t="s">
        <v>226</v>
      </c>
      <c r="K2232" s="183"/>
      <c r="L2232" s="184" t="s">
        <v>688</v>
      </c>
      <c r="M2232" s="184" t="s">
        <v>227</v>
      </c>
      <c r="N2232" s="185" t="s">
        <v>7943</v>
      </c>
      <c r="T2232" s="178"/>
    </row>
    <row r="2233" spans="1:20" s="185" customFormat="1" x14ac:dyDescent="0.4">
      <c r="A2233" s="178" t="s">
        <v>2431</v>
      </c>
      <c r="B2233" s="178"/>
      <c r="C2233" s="186" t="s">
        <v>2804</v>
      </c>
      <c r="D2233" s="179">
        <v>45954</v>
      </c>
      <c r="E2233" s="180">
        <v>45978</v>
      </c>
      <c r="F2233" s="181">
        <v>1997.18</v>
      </c>
      <c r="G2233" s="182" t="s">
        <v>4235</v>
      </c>
      <c r="H2233" s="178" t="s">
        <v>4254</v>
      </c>
      <c r="I2233" s="178" t="s">
        <v>5972</v>
      </c>
      <c r="J2233" s="178" t="s">
        <v>354</v>
      </c>
      <c r="K2233" s="183"/>
      <c r="L2233" s="184" t="s">
        <v>688</v>
      </c>
      <c r="M2233" s="184" t="s">
        <v>355</v>
      </c>
      <c r="N2233" s="185" t="s">
        <v>7944</v>
      </c>
      <c r="T2233" s="178"/>
    </row>
    <row r="2234" spans="1:20" s="185" customFormat="1" x14ac:dyDescent="0.4">
      <c r="A2234" s="178" t="s">
        <v>2432</v>
      </c>
      <c r="B2234" s="178"/>
      <c r="C2234" s="186" t="s">
        <v>2805</v>
      </c>
      <c r="D2234" s="179">
        <v>45954</v>
      </c>
      <c r="E2234" s="180">
        <v>45978</v>
      </c>
      <c r="F2234" s="181">
        <v>20611</v>
      </c>
      <c r="G2234" s="182" t="s">
        <v>4235</v>
      </c>
      <c r="H2234" s="178" t="s">
        <v>4254</v>
      </c>
      <c r="I2234" s="178" t="s">
        <v>5973</v>
      </c>
      <c r="J2234" s="178" t="s">
        <v>198</v>
      </c>
      <c r="K2234" s="183"/>
      <c r="L2234" s="184" t="s">
        <v>688</v>
      </c>
      <c r="M2234" s="184" t="s">
        <v>199</v>
      </c>
      <c r="N2234" s="185" t="s">
        <v>7945</v>
      </c>
      <c r="T2234" s="178"/>
    </row>
    <row r="2235" spans="1:20" s="185" customFormat="1" x14ac:dyDescent="0.4">
      <c r="A2235" s="178" t="s">
        <v>487</v>
      </c>
      <c r="B2235" s="178"/>
      <c r="C2235" s="186" t="s">
        <v>2806</v>
      </c>
      <c r="D2235" s="179">
        <v>45932</v>
      </c>
      <c r="E2235" s="180">
        <v>45978</v>
      </c>
      <c r="F2235" s="181">
        <v>650.36</v>
      </c>
      <c r="G2235" s="182" t="s">
        <v>4235</v>
      </c>
      <c r="H2235" s="178" t="s">
        <v>4254</v>
      </c>
      <c r="I2235" s="178" t="s">
        <v>5974</v>
      </c>
      <c r="J2235" s="178" t="s">
        <v>731</v>
      </c>
      <c r="K2235" s="183"/>
      <c r="L2235" s="184" t="s">
        <v>688</v>
      </c>
      <c r="M2235" s="184" t="s">
        <v>730</v>
      </c>
      <c r="N2235" s="185" t="s">
        <v>7946</v>
      </c>
      <c r="T2235" s="178"/>
    </row>
    <row r="2236" spans="1:20" s="185" customFormat="1" x14ac:dyDescent="0.4">
      <c r="A2236" s="178" t="s">
        <v>487</v>
      </c>
      <c r="B2236" s="178"/>
      <c r="C2236" s="186" t="s">
        <v>2807</v>
      </c>
      <c r="D2236" s="179">
        <v>45931</v>
      </c>
      <c r="E2236" s="180">
        <v>45978</v>
      </c>
      <c r="F2236" s="181">
        <v>650.36</v>
      </c>
      <c r="G2236" s="182" t="s">
        <v>4235</v>
      </c>
      <c r="H2236" s="178" t="s">
        <v>4254</v>
      </c>
      <c r="I2236" s="178" t="s">
        <v>5974</v>
      </c>
      <c r="J2236" s="178" t="s">
        <v>378</v>
      </c>
      <c r="K2236" s="183"/>
      <c r="L2236" s="184" t="s">
        <v>688</v>
      </c>
      <c r="M2236" s="184" t="s">
        <v>379</v>
      </c>
      <c r="N2236" s="185" t="s">
        <v>7947</v>
      </c>
      <c r="T2236" s="178"/>
    </row>
    <row r="2237" spans="1:20" s="185" customFormat="1" x14ac:dyDescent="0.4">
      <c r="A2237" s="178" t="s">
        <v>488</v>
      </c>
      <c r="B2237" s="178"/>
      <c r="C2237" s="186" t="s">
        <v>2808</v>
      </c>
      <c r="D2237" s="179">
        <v>45932</v>
      </c>
      <c r="E2237" s="180">
        <v>45978</v>
      </c>
      <c r="F2237" s="181">
        <v>8721.99</v>
      </c>
      <c r="G2237" s="182" t="s">
        <v>4235</v>
      </c>
      <c r="H2237" s="178" t="s">
        <v>4254</v>
      </c>
      <c r="I2237" s="178" t="s">
        <v>5954</v>
      </c>
      <c r="J2237" s="178" t="s">
        <v>128</v>
      </c>
      <c r="K2237" s="183"/>
      <c r="L2237" s="184" t="s">
        <v>688</v>
      </c>
      <c r="M2237" s="184" t="s">
        <v>129</v>
      </c>
      <c r="N2237" s="185" t="s">
        <v>7948</v>
      </c>
      <c r="T2237" s="178"/>
    </row>
    <row r="2238" spans="1:20" s="185" customFormat="1" x14ac:dyDescent="0.4">
      <c r="A2238" s="178" t="s">
        <v>488</v>
      </c>
      <c r="B2238" s="178"/>
      <c r="C2238" s="186" t="s">
        <v>2809</v>
      </c>
      <c r="D2238" s="179">
        <v>45931</v>
      </c>
      <c r="E2238" s="180">
        <v>45978</v>
      </c>
      <c r="F2238" s="181">
        <v>8721.99</v>
      </c>
      <c r="G2238" s="182" t="s">
        <v>4235</v>
      </c>
      <c r="H2238" s="178" t="s">
        <v>4254</v>
      </c>
      <c r="I2238" s="178" t="s">
        <v>5975</v>
      </c>
      <c r="J2238" s="178" t="s">
        <v>382</v>
      </c>
      <c r="K2238" s="183"/>
      <c r="L2238" s="184" t="s">
        <v>688</v>
      </c>
      <c r="M2238" s="184" t="s">
        <v>383</v>
      </c>
      <c r="N2238" s="185" t="s">
        <v>7949</v>
      </c>
      <c r="T2238" s="178"/>
    </row>
    <row r="2239" spans="1:20" s="185" customFormat="1" x14ac:dyDescent="0.4">
      <c r="A2239" s="178" t="s">
        <v>2433</v>
      </c>
      <c r="B2239" s="178"/>
      <c r="C2239" s="186" t="s">
        <v>2810</v>
      </c>
      <c r="D2239" s="179">
        <v>45932</v>
      </c>
      <c r="E2239" s="180">
        <v>45978</v>
      </c>
      <c r="F2239" s="181">
        <v>620.99</v>
      </c>
      <c r="G2239" s="182" t="s">
        <v>4235</v>
      </c>
      <c r="H2239" s="178" t="s">
        <v>4254</v>
      </c>
      <c r="I2239" s="178" t="s">
        <v>5976</v>
      </c>
      <c r="J2239" s="178" t="s">
        <v>98</v>
      </c>
      <c r="K2239" s="183"/>
      <c r="L2239" s="184" t="s">
        <v>688</v>
      </c>
      <c r="M2239" s="184" t="s">
        <v>99</v>
      </c>
      <c r="N2239" s="185" t="s">
        <v>7950</v>
      </c>
      <c r="T2239" s="178"/>
    </row>
    <row r="2240" spans="1:20" s="185" customFormat="1" x14ac:dyDescent="0.4">
      <c r="A2240" s="178" t="s">
        <v>2433</v>
      </c>
      <c r="B2240" s="178"/>
      <c r="C2240" s="186" t="s">
        <v>2811</v>
      </c>
      <c r="D2240" s="179">
        <v>45932</v>
      </c>
      <c r="E2240" s="180">
        <v>45978</v>
      </c>
      <c r="F2240" s="181">
        <v>620.97</v>
      </c>
      <c r="G2240" s="182" t="s">
        <v>4235</v>
      </c>
      <c r="H2240" s="178" t="s">
        <v>4254</v>
      </c>
      <c r="I2240" s="178" t="s">
        <v>5977</v>
      </c>
      <c r="J2240" s="178" t="s">
        <v>404</v>
      </c>
      <c r="K2240" s="183"/>
      <c r="L2240" s="184" t="s">
        <v>688</v>
      </c>
      <c r="M2240" s="184" t="s">
        <v>405</v>
      </c>
      <c r="N2240" s="185" t="s">
        <v>7951</v>
      </c>
      <c r="T2240" s="178"/>
    </row>
    <row r="2241" spans="1:20" s="185" customFormat="1" x14ac:dyDescent="0.4">
      <c r="A2241" s="178" t="s">
        <v>2434</v>
      </c>
      <c r="B2241" s="178"/>
      <c r="C2241" s="186" t="s">
        <v>2812</v>
      </c>
      <c r="D2241" s="179">
        <v>45954</v>
      </c>
      <c r="E2241" s="180">
        <v>45978</v>
      </c>
      <c r="F2241" s="181">
        <v>888.52</v>
      </c>
      <c r="G2241" s="182" t="s">
        <v>4235</v>
      </c>
      <c r="H2241" s="178" t="s">
        <v>4254</v>
      </c>
      <c r="I2241" s="178" t="s">
        <v>5978</v>
      </c>
      <c r="J2241" s="178" t="s">
        <v>22</v>
      </c>
      <c r="K2241" s="183"/>
      <c r="L2241" s="184" t="s">
        <v>688</v>
      </c>
      <c r="M2241" s="184" t="s">
        <v>23</v>
      </c>
      <c r="N2241" s="185" t="s">
        <v>7952</v>
      </c>
      <c r="T2241" s="178"/>
    </row>
    <row r="2242" spans="1:20" s="185" customFormat="1" x14ac:dyDescent="0.4">
      <c r="A2242" s="178" t="s">
        <v>2434</v>
      </c>
      <c r="B2242" s="178"/>
      <c r="C2242" s="186" t="s">
        <v>2813</v>
      </c>
      <c r="D2242" s="179">
        <v>45954</v>
      </c>
      <c r="E2242" s="180">
        <v>45978</v>
      </c>
      <c r="F2242" s="181">
        <v>853.68</v>
      </c>
      <c r="G2242" s="182" t="s">
        <v>4235</v>
      </c>
      <c r="H2242" s="178" t="s">
        <v>4254</v>
      </c>
      <c r="I2242" s="178" t="s">
        <v>5979</v>
      </c>
      <c r="J2242" s="178" t="s">
        <v>22</v>
      </c>
      <c r="K2242" s="183"/>
      <c r="L2242" s="184" t="s">
        <v>688</v>
      </c>
      <c r="M2242" s="184" t="s">
        <v>23</v>
      </c>
      <c r="N2242" s="185" t="s">
        <v>7953</v>
      </c>
      <c r="T2242" s="178"/>
    </row>
    <row r="2243" spans="1:20" s="185" customFormat="1" x14ac:dyDescent="0.4">
      <c r="A2243" s="178" t="s">
        <v>489</v>
      </c>
      <c r="B2243" s="178"/>
      <c r="C2243" s="186" t="s">
        <v>2814</v>
      </c>
      <c r="D2243" s="179">
        <v>45954</v>
      </c>
      <c r="E2243" s="180">
        <v>45978</v>
      </c>
      <c r="F2243" s="181">
        <v>2336.83</v>
      </c>
      <c r="G2243" s="182" t="s">
        <v>4235</v>
      </c>
      <c r="H2243" s="178" t="s">
        <v>4254</v>
      </c>
      <c r="I2243" s="178" t="s">
        <v>5980</v>
      </c>
      <c r="J2243" s="178" t="s">
        <v>456</v>
      </c>
      <c r="K2243" s="183"/>
      <c r="L2243" s="184" t="s">
        <v>688</v>
      </c>
      <c r="M2243" s="184" t="s">
        <v>457</v>
      </c>
      <c r="N2243" s="185" t="s">
        <v>7954</v>
      </c>
      <c r="T2243" s="178"/>
    </row>
    <row r="2244" spans="1:20" s="185" customFormat="1" x14ac:dyDescent="0.4">
      <c r="A2244" s="178" t="s">
        <v>2435</v>
      </c>
      <c r="B2244" s="178"/>
      <c r="C2244" s="186" t="s">
        <v>2815</v>
      </c>
      <c r="D2244" s="179">
        <v>45954</v>
      </c>
      <c r="E2244" s="180">
        <v>45978</v>
      </c>
      <c r="F2244" s="181">
        <v>1542.05</v>
      </c>
      <c r="G2244" s="182" t="s">
        <v>4235</v>
      </c>
      <c r="H2244" s="178" t="s">
        <v>4254</v>
      </c>
      <c r="I2244" s="178" t="s">
        <v>5981</v>
      </c>
      <c r="J2244" s="178" t="s">
        <v>16</v>
      </c>
      <c r="K2244" s="183"/>
      <c r="L2244" s="184" t="s">
        <v>688</v>
      </c>
      <c r="M2244" s="184" t="s">
        <v>17</v>
      </c>
      <c r="N2244" s="185" t="s">
        <v>7955</v>
      </c>
      <c r="T2244" s="178"/>
    </row>
    <row r="2245" spans="1:20" s="185" customFormat="1" x14ac:dyDescent="0.4">
      <c r="A2245" s="178" t="s">
        <v>2436</v>
      </c>
      <c r="B2245" s="178"/>
      <c r="C2245" s="186" t="s">
        <v>2816</v>
      </c>
      <c r="D2245" s="179">
        <v>45931</v>
      </c>
      <c r="E2245" s="180">
        <v>45978</v>
      </c>
      <c r="F2245" s="181">
        <v>1433.09</v>
      </c>
      <c r="G2245" s="182" t="s">
        <v>4235</v>
      </c>
      <c r="H2245" s="178" t="s">
        <v>4254</v>
      </c>
      <c r="I2245" s="178" t="s">
        <v>5913</v>
      </c>
      <c r="J2245" s="178" t="s">
        <v>466</v>
      </c>
      <c r="K2245" s="183"/>
      <c r="L2245" s="184" t="s">
        <v>688</v>
      </c>
      <c r="M2245" s="184" t="s">
        <v>467</v>
      </c>
      <c r="N2245" s="185" t="s">
        <v>7956</v>
      </c>
      <c r="T2245" s="178"/>
    </row>
    <row r="2246" spans="1:20" s="185" customFormat="1" x14ac:dyDescent="0.4">
      <c r="A2246" s="178" t="s">
        <v>2436</v>
      </c>
      <c r="B2246" s="178"/>
      <c r="C2246" s="186" t="s">
        <v>2817</v>
      </c>
      <c r="D2246" s="179">
        <v>45954</v>
      </c>
      <c r="E2246" s="180">
        <v>45978</v>
      </c>
      <c r="F2246" s="181">
        <v>1433.8</v>
      </c>
      <c r="G2246" s="182" t="s">
        <v>4235</v>
      </c>
      <c r="H2246" s="178" t="s">
        <v>4254</v>
      </c>
      <c r="I2246" s="178" t="s">
        <v>5982</v>
      </c>
      <c r="J2246" s="178" t="s">
        <v>466</v>
      </c>
      <c r="K2246" s="183"/>
      <c r="L2246" s="184" t="s">
        <v>688</v>
      </c>
      <c r="M2246" s="184" t="s">
        <v>467</v>
      </c>
      <c r="N2246" s="185" t="s">
        <v>7957</v>
      </c>
      <c r="T2246" s="178"/>
    </row>
    <row r="2247" spans="1:20" s="185" customFormat="1" x14ac:dyDescent="0.4">
      <c r="A2247" s="178" t="s">
        <v>490</v>
      </c>
      <c r="B2247" s="178"/>
      <c r="C2247" s="186" t="s">
        <v>2818</v>
      </c>
      <c r="D2247" s="179">
        <v>45954</v>
      </c>
      <c r="E2247" s="180">
        <v>45978</v>
      </c>
      <c r="F2247" s="181">
        <v>11520.69</v>
      </c>
      <c r="G2247" s="182" t="s">
        <v>4235</v>
      </c>
      <c r="H2247" s="178" t="s">
        <v>4254</v>
      </c>
      <c r="I2247" s="178" t="s">
        <v>5983</v>
      </c>
      <c r="J2247" s="178" t="s">
        <v>178</v>
      </c>
      <c r="K2247" s="183"/>
      <c r="L2247" s="184" t="s">
        <v>688</v>
      </c>
      <c r="M2247" s="184" t="s">
        <v>179</v>
      </c>
      <c r="N2247" s="185" t="s">
        <v>7958</v>
      </c>
      <c r="T2247" s="178"/>
    </row>
    <row r="2248" spans="1:20" s="185" customFormat="1" x14ac:dyDescent="0.4">
      <c r="A2248" s="178" t="s">
        <v>491</v>
      </c>
      <c r="B2248" s="178"/>
      <c r="C2248" s="186" t="s">
        <v>2819</v>
      </c>
      <c r="D2248" s="179">
        <v>45954</v>
      </c>
      <c r="E2248" s="180">
        <v>45978</v>
      </c>
      <c r="F2248" s="181">
        <v>4564.4399999999996</v>
      </c>
      <c r="G2248" s="182" t="s">
        <v>4235</v>
      </c>
      <c r="H2248" s="178" t="s">
        <v>4254</v>
      </c>
      <c r="I2248" s="178" t="s">
        <v>5984</v>
      </c>
      <c r="J2248" s="178" t="s">
        <v>292</v>
      </c>
      <c r="K2248" s="183"/>
      <c r="L2248" s="184" t="s">
        <v>688</v>
      </c>
      <c r="M2248" s="184" t="s">
        <v>293</v>
      </c>
      <c r="N2248" s="185" t="s">
        <v>7959</v>
      </c>
      <c r="T2248" s="178"/>
    </row>
    <row r="2249" spans="1:20" s="185" customFormat="1" x14ac:dyDescent="0.4">
      <c r="A2249" s="178" t="s">
        <v>2437</v>
      </c>
      <c r="B2249" s="178"/>
      <c r="C2249" s="186" t="s">
        <v>2820</v>
      </c>
      <c r="D2249" s="179">
        <v>45954</v>
      </c>
      <c r="E2249" s="180">
        <v>45978</v>
      </c>
      <c r="F2249" s="181">
        <v>3388.54</v>
      </c>
      <c r="G2249" s="182" t="s">
        <v>4235</v>
      </c>
      <c r="H2249" s="178" t="s">
        <v>4254</v>
      </c>
      <c r="I2249" s="178" t="s">
        <v>5985</v>
      </c>
      <c r="J2249" s="178" t="s">
        <v>122</v>
      </c>
      <c r="K2249" s="183"/>
      <c r="L2249" s="184" t="s">
        <v>688</v>
      </c>
      <c r="M2249" s="184" t="s">
        <v>123</v>
      </c>
      <c r="N2249" s="185" t="s">
        <v>7960</v>
      </c>
      <c r="T2249" s="178"/>
    </row>
    <row r="2250" spans="1:20" s="185" customFormat="1" x14ac:dyDescent="0.4">
      <c r="A2250" s="178" t="s">
        <v>2438</v>
      </c>
      <c r="B2250" s="178"/>
      <c r="C2250" s="186" t="s">
        <v>2821</v>
      </c>
      <c r="D2250" s="179">
        <v>45932</v>
      </c>
      <c r="E2250" s="180">
        <v>45978</v>
      </c>
      <c r="F2250" s="181">
        <v>1625.89</v>
      </c>
      <c r="G2250" s="182" t="s">
        <v>4235</v>
      </c>
      <c r="H2250" s="178" t="s">
        <v>4254</v>
      </c>
      <c r="I2250" s="178" t="s">
        <v>5985</v>
      </c>
      <c r="J2250" s="178" t="s">
        <v>102</v>
      </c>
      <c r="K2250" s="183"/>
      <c r="L2250" s="184" t="s">
        <v>688</v>
      </c>
      <c r="M2250" s="184" t="s">
        <v>103</v>
      </c>
      <c r="N2250" s="185" t="s">
        <v>7961</v>
      </c>
      <c r="T2250" s="178"/>
    </row>
    <row r="2251" spans="1:20" s="185" customFormat="1" x14ac:dyDescent="0.4">
      <c r="A2251" s="178" t="s">
        <v>2438</v>
      </c>
      <c r="B2251" s="178"/>
      <c r="C2251" s="186" t="s">
        <v>2822</v>
      </c>
      <c r="D2251" s="179">
        <v>45931</v>
      </c>
      <c r="E2251" s="180">
        <v>45978</v>
      </c>
      <c r="F2251" s="181">
        <v>1625.89</v>
      </c>
      <c r="G2251" s="182" t="s">
        <v>4235</v>
      </c>
      <c r="H2251" s="178" t="s">
        <v>4254</v>
      </c>
      <c r="I2251" s="178" t="s">
        <v>5986</v>
      </c>
      <c r="J2251" s="178" t="s">
        <v>366</v>
      </c>
      <c r="K2251" s="183"/>
      <c r="L2251" s="184" t="s">
        <v>688</v>
      </c>
      <c r="M2251" s="184" t="s">
        <v>367</v>
      </c>
      <c r="N2251" s="185" t="s">
        <v>7962</v>
      </c>
      <c r="T2251" s="178"/>
    </row>
    <row r="2252" spans="1:20" s="185" customFormat="1" x14ac:dyDescent="0.4">
      <c r="A2252" s="178" t="s">
        <v>2439</v>
      </c>
      <c r="B2252" s="178"/>
      <c r="C2252" s="186" t="s">
        <v>2823</v>
      </c>
      <c r="D2252" s="179">
        <v>45954</v>
      </c>
      <c r="E2252" s="180">
        <v>45978</v>
      </c>
      <c r="F2252" s="181">
        <v>2268.5500000000002</v>
      </c>
      <c r="G2252" s="182" t="s">
        <v>4235</v>
      </c>
      <c r="H2252" s="178" t="s">
        <v>4254</v>
      </c>
      <c r="I2252" s="178" t="s">
        <v>5686</v>
      </c>
      <c r="J2252" s="178" t="s">
        <v>338</v>
      </c>
      <c r="K2252" s="183"/>
      <c r="L2252" s="184" t="s">
        <v>688</v>
      </c>
      <c r="M2252" s="184" t="s">
        <v>339</v>
      </c>
      <c r="N2252" s="185" t="s">
        <v>7963</v>
      </c>
      <c r="T2252" s="178"/>
    </row>
    <row r="2253" spans="1:20" s="185" customFormat="1" x14ac:dyDescent="0.4">
      <c r="A2253" s="178" t="s">
        <v>2440</v>
      </c>
      <c r="B2253" s="178"/>
      <c r="C2253" s="186" t="s">
        <v>2824</v>
      </c>
      <c r="D2253" s="179">
        <v>45954</v>
      </c>
      <c r="E2253" s="180">
        <v>45978</v>
      </c>
      <c r="F2253" s="181">
        <v>10062.61</v>
      </c>
      <c r="G2253" s="182" t="s">
        <v>4235</v>
      </c>
      <c r="H2253" s="178" t="s">
        <v>4254</v>
      </c>
      <c r="I2253" s="178" t="s">
        <v>5987</v>
      </c>
      <c r="J2253" s="178" t="s">
        <v>100</v>
      </c>
      <c r="K2253" s="183"/>
      <c r="L2253" s="184" t="s">
        <v>688</v>
      </c>
      <c r="M2253" s="184" t="s">
        <v>101</v>
      </c>
      <c r="N2253" s="185" t="s">
        <v>7964</v>
      </c>
      <c r="T2253" s="178"/>
    </row>
    <row r="2254" spans="1:20" s="185" customFormat="1" x14ac:dyDescent="0.4">
      <c r="A2254" s="178" t="s">
        <v>2441</v>
      </c>
      <c r="B2254" s="178"/>
      <c r="C2254" s="186" t="s">
        <v>2825</v>
      </c>
      <c r="D2254" s="179">
        <v>45954</v>
      </c>
      <c r="E2254" s="180">
        <v>45978</v>
      </c>
      <c r="F2254" s="181">
        <v>2036.48</v>
      </c>
      <c r="G2254" s="182" t="s">
        <v>4235</v>
      </c>
      <c r="H2254" s="178" t="s">
        <v>4254</v>
      </c>
      <c r="I2254" s="178" t="s">
        <v>5987</v>
      </c>
      <c r="J2254" s="178" t="s">
        <v>72</v>
      </c>
      <c r="K2254" s="183"/>
      <c r="L2254" s="184" t="s">
        <v>688</v>
      </c>
      <c r="M2254" s="184" t="s">
        <v>73</v>
      </c>
      <c r="N2254" s="185" t="s">
        <v>7965</v>
      </c>
      <c r="T2254" s="178"/>
    </row>
    <row r="2255" spans="1:20" s="185" customFormat="1" x14ac:dyDescent="0.4">
      <c r="A2255" s="178" t="s">
        <v>2442</v>
      </c>
      <c r="B2255" s="178"/>
      <c r="C2255" s="186" t="s">
        <v>2826</v>
      </c>
      <c r="D2255" s="179">
        <v>45932</v>
      </c>
      <c r="E2255" s="180">
        <v>45978</v>
      </c>
      <c r="F2255" s="181">
        <v>1506.26</v>
      </c>
      <c r="G2255" s="182" t="s">
        <v>4235</v>
      </c>
      <c r="H2255" s="178" t="s">
        <v>4254</v>
      </c>
      <c r="I2255" s="178" t="s">
        <v>5988</v>
      </c>
      <c r="J2255" s="178" t="s">
        <v>112</v>
      </c>
      <c r="K2255" s="183"/>
      <c r="L2255" s="184" t="s">
        <v>688</v>
      </c>
      <c r="M2255" s="184" t="s">
        <v>113</v>
      </c>
      <c r="N2255" s="185" t="s">
        <v>7966</v>
      </c>
      <c r="T2255" s="178"/>
    </row>
    <row r="2256" spans="1:20" s="185" customFormat="1" x14ac:dyDescent="0.4">
      <c r="A2256" s="178" t="s">
        <v>2442</v>
      </c>
      <c r="B2256" s="178"/>
      <c r="C2256" s="186" t="s">
        <v>2827</v>
      </c>
      <c r="D2256" s="179">
        <v>45931</v>
      </c>
      <c r="E2256" s="180">
        <v>45978</v>
      </c>
      <c r="F2256" s="181">
        <v>1506.26</v>
      </c>
      <c r="G2256" s="182" t="s">
        <v>4235</v>
      </c>
      <c r="H2256" s="178" t="s">
        <v>4254</v>
      </c>
      <c r="I2256" s="178" t="s">
        <v>5989</v>
      </c>
      <c r="J2256" s="178" t="s">
        <v>376</v>
      </c>
      <c r="K2256" s="183"/>
      <c r="L2256" s="184" t="s">
        <v>688</v>
      </c>
      <c r="M2256" s="184" t="s">
        <v>377</v>
      </c>
      <c r="N2256" s="185" t="s">
        <v>7967</v>
      </c>
      <c r="T2256" s="178"/>
    </row>
    <row r="2257" spans="1:20" s="185" customFormat="1" x14ac:dyDescent="0.4">
      <c r="A2257" s="178" t="s">
        <v>2443</v>
      </c>
      <c r="B2257" s="178"/>
      <c r="C2257" s="186" t="s">
        <v>2828</v>
      </c>
      <c r="D2257" s="179">
        <v>45932</v>
      </c>
      <c r="E2257" s="180">
        <v>45978</v>
      </c>
      <c r="F2257" s="181">
        <v>975.54</v>
      </c>
      <c r="G2257" s="182" t="s">
        <v>4235</v>
      </c>
      <c r="H2257" s="178" t="s">
        <v>4254</v>
      </c>
      <c r="I2257" s="178" t="s">
        <v>5950</v>
      </c>
      <c r="J2257" s="178" t="s">
        <v>126</v>
      </c>
      <c r="K2257" s="183"/>
      <c r="L2257" s="184" t="s">
        <v>688</v>
      </c>
      <c r="M2257" s="184" t="s">
        <v>127</v>
      </c>
      <c r="N2257" s="185" t="s">
        <v>7968</v>
      </c>
      <c r="T2257" s="178"/>
    </row>
    <row r="2258" spans="1:20" s="185" customFormat="1" x14ac:dyDescent="0.4">
      <c r="A2258" s="178" t="s">
        <v>2443</v>
      </c>
      <c r="B2258" s="178"/>
      <c r="C2258" s="186" t="s">
        <v>2829</v>
      </c>
      <c r="D2258" s="179">
        <v>45931</v>
      </c>
      <c r="E2258" s="180">
        <v>45978</v>
      </c>
      <c r="F2258" s="181">
        <v>975.54</v>
      </c>
      <c r="G2258" s="182" t="s">
        <v>4235</v>
      </c>
      <c r="H2258" s="178" t="s">
        <v>4254</v>
      </c>
      <c r="I2258" s="178" t="s">
        <v>5966</v>
      </c>
      <c r="J2258" s="178" t="s">
        <v>380</v>
      </c>
      <c r="K2258" s="183"/>
      <c r="L2258" s="184" t="s">
        <v>688</v>
      </c>
      <c r="M2258" s="184" t="s">
        <v>381</v>
      </c>
      <c r="N2258" s="185" t="s">
        <v>7969</v>
      </c>
      <c r="T2258" s="178"/>
    </row>
    <row r="2259" spans="1:20" s="185" customFormat="1" x14ac:dyDescent="0.4">
      <c r="A2259" s="178" t="s">
        <v>2444</v>
      </c>
      <c r="B2259" s="178"/>
      <c r="C2259" s="186" t="s">
        <v>2830</v>
      </c>
      <c r="D2259" s="179">
        <v>45954</v>
      </c>
      <c r="E2259" s="180">
        <v>45978</v>
      </c>
      <c r="F2259" s="181">
        <v>3129.51</v>
      </c>
      <c r="G2259" s="182" t="s">
        <v>4235</v>
      </c>
      <c r="H2259" s="178" t="s">
        <v>4254</v>
      </c>
      <c r="I2259" s="178" t="s">
        <v>5990</v>
      </c>
      <c r="J2259" s="178" t="s">
        <v>731</v>
      </c>
      <c r="K2259" s="183"/>
      <c r="L2259" s="184" t="s">
        <v>688</v>
      </c>
      <c r="M2259" s="184" t="s">
        <v>730</v>
      </c>
      <c r="N2259" s="185" t="s">
        <v>7970</v>
      </c>
      <c r="T2259" s="178"/>
    </row>
    <row r="2260" spans="1:20" s="185" customFormat="1" x14ac:dyDescent="0.4">
      <c r="A2260" s="178" t="s">
        <v>2445</v>
      </c>
      <c r="B2260" s="178"/>
      <c r="C2260" s="186" t="s">
        <v>2831</v>
      </c>
      <c r="D2260" s="179">
        <v>45954</v>
      </c>
      <c r="E2260" s="180">
        <v>45978</v>
      </c>
      <c r="F2260" s="181">
        <v>2170.4899999999998</v>
      </c>
      <c r="G2260" s="182" t="s">
        <v>4235</v>
      </c>
      <c r="H2260" s="178" t="s">
        <v>4254</v>
      </c>
      <c r="I2260" s="178" t="s">
        <v>5991</v>
      </c>
      <c r="J2260" s="178" t="s">
        <v>328</v>
      </c>
      <c r="K2260" s="183"/>
      <c r="L2260" s="184" t="s">
        <v>688</v>
      </c>
      <c r="M2260" s="184" t="s">
        <v>329</v>
      </c>
      <c r="N2260" s="185" t="s">
        <v>7971</v>
      </c>
      <c r="T2260" s="178"/>
    </row>
    <row r="2261" spans="1:20" s="185" customFormat="1" x14ac:dyDescent="0.4">
      <c r="A2261" s="178" t="s">
        <v>2446</v>
      </c>
      <c r="B2261" s="178"/>
      <c r="C2261" s="186" t="s">
        <v>2832</v>
      </c>
      <c r="D2261" s="179">
        <v>45931</v>
      </c>
      <c r="E2261" s="180">
        <v>45978</v>
      </c>
      <c r="F2261" s="181">
        <v>3563.52</v>
      </c>
      <c r="G2261" s="182" t="s">
        <v>4235</v>
      </c>
      <c r="H2261" s="178" t="s">
        <v>4254</v>
      </c>
      <c r="I2261" s="178" t="s">
        <v>5992</v>
      </c>
      <c r="J2261" s="178" t="s">
        <v>42</v>
      </c>
      <c r="K2261" s="183"/>
      <c r="L2261" s="184" t="s">
        <v>688</v>
      </c>
      <c r="M2261" s="184" t="s">
        <v>43</v>
      </c>
      <c r="N2261" s="185" t="s">
        <v>7972</v>
      </c>
      <c r="T2261" s="178"/>
    </row>
    <row r="2262" spans="1:20" s="185" customFormat="1" x14ac:dyDescent="0.4">
      <c r="A2262" s="178" t="s">
        <v>2446</v>
      </c>
      <c r="B2262" s="178"/>
      <c r="C2262" s="186" t="s">
        <v>2833</v>
      </c>
      <c r="D2262" s="179">
        <v>45954</v>
      </c>
      <c r="E2262" s="180">
        <v>45978</v>
      </c>
      <c r="F2262" s="181">
        <v>3565.31</v>
      </c>
      <c r="G2262" s="182" t="s">
        <v>4235</v>
      </c>
      <c r="H2262" s="178" t="s">
        <v>4254</v>
      </c>
      <c r="I2262" s="178" t="s">
        <v>5903</v>
      </c>
      <c r="J2262" s="178" t="s">
        <v>42</v>
      </c>
      <c r="K2262" s="183"/>
      <c r="L2262" s="184" t="s">
        <v>688</v>
      </c>
      <c r="M2262" s="184" t="s">
        <v>43</v>
      </c>
      <c r="N2262" s="185" t="s">
        <v>7973</v>
      </c>
      <c r="T2262" s="178"/>
    </row>
    <row r="2263" spans="1:20" s="185" customFormat="1" x14ac:dyDescent="0.4">
      <c r="A2263" s="178" t="s">
        <v>2447</v>
      </c>
      <c r="B2263" s="178"/>
      <c r="C2263" s="186" t="s">
        <v>2834</v>
      </c>
      <c r="D2263" s="179">
        <v>45954</v>
      </c>
      <c r="E2263" s="180">
        <v>45978</v>
      </c>
      <c r="F2263" s="181">
        <v>1273.68</v>
      </c>
      <c r="G2263" s="182" t="s">
        <v>4235</v>
      </c>
      <c r="H2263" s="178" t="s">
        <v>4254</v>
      </c>
      <c r="I2263" s="178" t="s">
        <v>5965</v>
      </c>
      <c r="J2263" s="178" t="s">
        <v>160</v>
      </c>
      <c r="K2263" s="183"/>
      <c r="L2263" s="184" t="s">
        <v>688</v>
      </c>
      <c r="M2263" s="184" t="s">
        <v>161</v>
      </c>
      <c r="N2263" s="185" t="s">
        <v>7974</v>
      </c>
      <c r="T2263" s="178"/>
    </row>
    <row r="2264" spans="1:20" s="185" customFormat="1" x14ac:dyDescent="0.4">
      <c r="A2264" s="178" t="s">
        <v>2448</v>
      </c>
      <c r="B2264" s="178"/>
      <c r="C2264" s="186" t="s">
        <v>2835</v>
      </c>
      <c r="D2264" s="179">
        <v>45954</v>
      </c>
      <c r="E2264" s="180">
        <v>45978</v>
      </c>
      <c r="F2264" s="181">
        <v>1263.32</v>
      </c>
      <c r="G2264" s="182" t="s">
        <v>4235</v>
      </c>
      <c r="H2264" s="178" t="s">
        <v>4254</v>
      </c>
      <c r="I2264" s="178" t="s">
        <v>5993</v>
      </c>
      <c r="J2264" s="178" t="s">
        <v>130</v>
      </c>
      <c r="K2264" s="183"/>
      <c r="L2264" s="184" t="s">
        <v>688</v>
      </c>
      <c r="M2264" s="184" t="s">
        <v>131</v>
      </c>
      <c r="N2264" s="185" t="s">
        <v>7975</v>
      </c>
      <c r="T2264" s="178"/>
    </row>
    <row r="2265" spans="1:20" s="185" customFormat="1" x14ac:dyDescent="0.4">
      <c r="A2265" s="178" t="s">
        <v>2449</v>
      </c>
      <c r="B2265" s="178"/>
      <c r="C2265" s="186" t="s">
        <v>2836</v>
      </c>
      <c r="D2265" s="179">
        <v>45954</v>
      </c>
      <c r="E2265" s="180">
        <v>45978</v>
      </c>
      <c r="F2265" s="181">
        <v>5734.1</v>
      </c>
      <c r="G2265" s="182" t="s">
        <v>4235</v>
      </c>
      <c r="H2265" s="178" t="s">
        <v>4254</v>
      </c>
      <c r="I2265" s="178" t="s">
        <v>5994</v>
      </c>
      <c r="J2265" s="178" t="s">
        <v>300</v>
      </c>
      <c r="K2265" s="183"/>
      <c r="L2265" s="184" t="s">
        <v>688</v>
      </c>
      <c r="M2265" s="184" t="s">
        <v>301</v>
      </c>
      <c r="N2265" s="185" t="s">
        <v>7976</v>
      </c>
      <c r="T2265" s="178"/>
    </row>
    <row r="2266" spans="1:20" s="185" customFormat="1" x14ac:dyDescent="0.4">
      <c r="A2266" s="178" t="s">
        <v>2291</v>
      </c>
      <c r="B2266" s="178"/>
      <c r="C2266" s="186" t="s">
        <v>2837</v>
      </c>
      <c r="D2266" s="179">
        <v>45954</v>
      </c>
      <c r="E2266" s="180">
        <v>45978</v>
      </c>
      <c r="F2266" s="181">
        <v>23611.53</v>
      </c>
      <c r="G2266" s="182" t="s">
        <v>4235</v>
      </c>
      <c r="H2266" s="178" t="s">
        <v>4254</v>
      </c>
      <c r="I2266" s="178" t="s">
        <v>5995</v>
      </c>
      <c r="J2266" s="178" t="s">
        <v>176</v>
      </c>
      <c r="K2266" s="183"/>
      <c r="L2266" s="184" t="s">
        <v>688</v>
      </c>
      <c r="M2266" s="184" t="s">
        <v>177</v>
      </c>
      <c r="N2266" s="185" t="s">
        <v>7977</v>
      </c>
      <c r="T2266" s="178"/>
    </row>
    <row r="2267" spans="1:20" s="185" customFormat="1" x14ac:dyDescent="0.4">
      <c r="A2267" s="178" t="s">
        <v>2450</v>
      </c>
      <c r="B2267" s="178"/>
      <c r="C2267" s="186" t="s">
        <v>2838</v>
      </c>
      <c r="D2267" s="179">
        <v>45954</v>
      </c>
      <c r="E2267" s="180">
        <v>45978</v>
      </c>
      <c r="F2267" s="181">
        <v>6474.33</v>
      </c>
      <c r="G2267" s="182" t="s">
        <v>4235</v>
      </c>
      <c r="H2267" s="178" t="s">
        <v>4254</v>
      </c>
      <c r="I2267" s="178" t="s">
        <v>5980</v>
      </c>
      <c r="J2267" s="178" t="s">
        <v>232</v>
      </c>
      <c r="K2267" s="183"/>
      <c r="L2267" s="184" t="s">
        <v>688</v>
      </c>
      <c r="M2267" s="184" t="s">
        <v>233</v>
      </c>
      <c r="N2267" s="185" t="s">
        <v>7978</v>
      </c>
      <c r="T2267" s="178"/>
    </row>
    <row r="2268" spans="1:20" s="185" customFormat="1" x14ac:dyDescent="0.4">
      <c r="A2268" s="178" t="s">
        <v>2451</v>
      </c>
      <c r="B2268" s="178"/>
      <c r="C2268" s="186" t="s">
        <v>2839</v>
      </c>
      <c r="D2268" s="179">
        <v>45954</v>
      </c>
      <c r="E2268" s="180">
        <v>45978</v>
      </c>
      <c r="F2268" s="181">
        <v>2959.37</v>
      </c>
      <c r="G2268" s="182" t="s">
        <v>4235</v>
      </c>
      <c r="H2268" s="178" t="s">
        <v>4254</v>
      </c>
      <c r="I2268" s="178" t="s">
        <v>5996</v>
      </c>
      <c r="J2268" s="178" t="s">
        <v>116</v>
      </c>
      <c r="K2268" s="183"/>
      <c r="L2268" s="184" t="s">
        <v>688</v>
      </c>
      <c r="M2268" s="184" t="s">
        <v>117</v>
      </c>
      <c r="N2268" s="185" t="s">
        <v>7979</v>
      </c>
      <c r="T2268" s="178"/>
    </row>
    <row r="2269" spans="1:20" s="185" customFormat="1" x14ac:dyDescent="0.4">
      <c r="A2269" s="178" t="s">
        <v>2452</v>
      </c>
      <c r="B2269" s="178"/>
      <c r="C2269" s="186" t="s">
        <v>2840</v>
      </c>
      <c r="D2269" s="179">
        <v>45954</v>
      </c>
      <c r="E2269" s="180">
        <v>45978</v>
      </c>
      <c r="F2269" s="181">
        <v>3102.92</v>
      </c>
      <c r="G2269" s="182" t="s">
        <v>4235</v>
      </c>
      <c r="H2269" s="178" t="s">
        <v>4254</v>
      </c>
      <c r="I2269" s="178" t="s">
        <v>5997</v>
      </c>
      <c r="J2269" s="178" t="s">
        <v>10</v>
      </c>
      <c r="K2269" s="183"/>
      <c r="L2269" s="184" t="s">
        <v>688</v>
      </c>
      <c r="M2269" s="184" t="s">
        <v>11</v>
      </c>
      <c r="N2269" s="185" t="s">
        <v>7980</v>
      </c>
      <c r="T2269" s="178"/>
    </row>
    <row r="2270" spans="1:20" s="185" customFormat="1" x14ac:dyDescent="0.4">
      <c r="A2270" s="178" t="s">
        <v>2453</v>
      </c>
      <c r="B2270" s="178"/>
      <c r="C2270" s="186" t="s">
        <v>2841</v>
      </c>
      <c r="D2270" s="179">
        <v>45954</v>
      </c>
      <c r="E2270" s="180">
        <v>45978</v>
      </c>
      <c r="F2270" s="181">
        <v>1720.64</v>
      </c>
      <c r="G2270" s="182" t="s">
        <v>4235</v>
      </c>
      <c r="H2270" s="178" t="s">
        <v>4254</v>
      </c>
      <c r="I2270" s="178" t="s">
        <v>5997</v>
      </c>
      <c r="J2270" s="178" t="s">
        <v>74</v>
      </c>
      <c r="K2270" s="183"/>
      <c r="L2270" s="184" t="s">
        <v>688</v>
      </c>
      <c r="M2270" s="184" t="s">
        <v>75</v>
      </c>
      <c r="N2270" s="185" t="s">
        <v>7981</v>
      </c>
      <c r="T2270" s="178"/>
    </row>
    <row r="2271" spans="1:20" s="185" customFormat="1" x14ac:dyDescent="0.4">
      <c r="A2271" s="178" t="s">
        <v>2454</v>
      </c>
      <c r="B2271" s="178"/>
      <c r="C2271" s="186" t="s">
        <v>2842</v>
      </c>
      <c r="D2271" s="179">
        <v>45932</v>
      </c>
      <c r="E2271" s="180">
        <v>45978</v>
      </c>
      <c r="F2271" s="181">
        <v>975.54</v>
      </c>
      <c r="G2271" s="182" t="s">
        <v>4235</v>
      </c>
      <c r="H2271" s="178" t="s">
        <v>4254</v>
      </c>
      <c r="I2271" s="178" t="s">
        <v>5998</v>
      </c>
      <c r="J2271" s="178" t="s">
        <v>66</v>
      </c>
      <c r="K2271" s="183"/>
      <c r="L2271" s="184" t="s">
        <v>688</v>
      </c>
      <c r="M2271" s="184" t="s">
        <v>67</v>
      </c>
      <c r="N2271" s="185" t="s">
        <v>7982</v>
      </c>
      <c r="T2271" s="178"/>
    </row>
    <row r="2272" spans="1:20" s="185" customFormat="1" x14ac:dyDescent="0.4">
      <c r="A2272" s="178" t="s">
        <v>2454</v>
      </c>
      <c r="B2272" s="178"/>
      <c r="C2272" s="186" t="s">
        <v>2843</v>
      </c>
      <c r="D2272" s="179">
        <v>45931</v>
      </c>
      <c r="E2272" s="180">
        <v>45978</v>
      </c>
      <c r="F2272" s="181">
        <v>975.54</v>
      </c>
      <c r="G2272" s="182" t="s">
        <v>4235</v>
      </c>
      <c r="H2272" s="178" t="s">
        <v>4254</v>
      </c>
      <c r="I2272" s="178" t="s">
        <v>5909</v>
      </c>
      <c r="J2272" s="178" t="s">
        <v>400</v>
      </c>
      <c r="K2272" s="183"/>
      <c r="L2272" s="184" t="s">
        <v>688</v>
      </c>
      <c r="M2272" s="184" t="s">
        <v>401</v>
      </c>
      <c r="N2272" s="185" t="s">
        <v>7983</v>
      </c>
      <c r="T2272" s="178"/>
    </row>
    <row r="2273" spans="1:20" s="185" customFormat="1" x14ac:dyDescent="0.4">
      <c r="A2273" s="178" t="s">
        <v>2455</v>
      </c>
      <c r="B2273" s="178"/>
      <c r="C2273" s="186" t="s">
        <v>2844</v>
      </c>
      <c r="D2273" s="179">
        <v>45954</v>
      </c>
      <c r="E2273" s="180">
        <v>45978</v>
      </c>
      <c r="F2273" s="181">
        <v>2418.84</v>
      </c>
      <c r="G2273" s="182" t="s">
        <v>4235</v>
      </c>
      <c r="H2273" s="178" t="s">
        <v>4254</v>
      </c>
      <c r="I2273" s="178" t="s">
        <v>5999</v>
      </c>
      <c r="J2273" s="178" t="s">
        <v>346</v>
      </c>
      <c r="K2273" s="183"/>
      <c r="L2273" s="184" t="s">
        <v>688</v>
      </c>
      <c r="M2273" s="184" t="s">
        <v>347</v>
      </c>
      <c r="N2273" s="185" t="s">
        <v>7984</v>
      </c>
      <c r="T2273" s="178"/>
    </row>
    <row r="2274" spans="1:20" s="185" customFormat="1" x14ac:dyDescent="0.4">
      <c r="A2274" s="178" t="s">
        <v>2456</v>
      </c>
      <c r="B2274" s="178"/>
      <c r="C2274" s="186" t="s">
        <v>2845</v>
      </c>
      <c r="D2274" s="179">
        <v>45954</v>
      </c>
      <c r="E2274" s="180">
        <v>45978</v>
      </c>
      <c r="F2274" s="181">
        <v>3147.47</v>
      </c>
      <c r="G2274" s="182" t="s">
        <v>4235</v>
      </c>
      <c r="H2274" s="178" t="s">
        <v>4254</v>
      </c>
      <c r="I2274" s="178" t="s">
        <v>6000</v>
      </c>
      <c r="J2274" s="178" t="s">
        <v>184</v>
      </c>
      <c r="K2274" s="183"/>
      <c r="L2274" s="184" t="s">
        <v>688</v>
      </c>
      <c r="M2274" s="184" t="s">
        <v>185</v>
      </c>
      <c r="N2274" s="185" t="s">
        <v>7985</v>
      </c>
      <c r="T2274" s="178"/>
    </row>
    <row r="2275" spans="1:20" s="185" customFormat="1" x14ac:dyDescent="0.4">
      <c r="A2275" s="178" t="s">
        <v>2457</v>
      </c>
      <c r="B2275" s="178"/>
      <c r="C2275" s="186" t="s">
        <v>2846</v>
      </c>
      <c r="D2275" s="179">
        <v>45954</v>
      </c>
      <c r="E2275" s="180">
        <v>45978</v>
      </c>
      <c r="F2275" s="181">
        <v>6400.65</v>
      </c>
      <c r="G2275" s="182" t="s">
        <v>4235</v>
      </c>
      <c r="H2275" s="178" t="s">
        <v>4254</v>
      </c>
      <c r="I2275" s="178" t="s">
        <v>6001</v>
      </c>
      <c r="J2275" s="178" t="s">
        <v>499</v>
      </c>
      <c r="K2275" s="183"/>
      <c r="L2275" s="184" t="s">
        <v>688</v>
      </c>
      <c r="M2275" s="184" t="s">
        <v>500</v>
      </c>
      <c r="N2275" s="185" t="s">
        <v>7986</v>
      </c>
      <c r="T2275" s="178"/>
    </row>
    <row r="2276" spans="1:20" s="185" customFormat="1" x14ac:dyDescent="0.4">
      <c r="A2276" s="178" t="s">
        <v>2458</v>
      </c>
      <c r="B2276" s="178"/>
      <c r="C2276" s="186" t="s">
        <v>2847</v>
      </c>
      <c r="D2276" s="179">
        <v>45931</v>
      </c>
      <c r="E2276" s="180">
        <v>45978</v>
      </c>
      <c r="F2276" s="181">
        <v>6321.34</v>
      </c>
      <c r="G2276" s="182" t="s">
        <v>4235</v>
      </c>
      <c r="H2276" s="178" t="s">
        <v>4254</v>
      </c>
      <c r="I2276" s="178" t="s">
        <v>5900</v>
      </c>
      <c r="J2276" s="178" t="s">
        <v>44</v>
      </c>
      <c r="K2276" s="183"/>
      <c r="L2276" s="184" t="s">
        <v>688</v>
      </c>
      <c r="M2276" s="184" t="s">
        <v>45</v>
      </c>
      <c r="N2276" s="185" t="s">
        <v>7987</v>
      </c>
      <c r="T2276" s="178"/>
    </row>
    <row r="2277" spans="1:20" s="185" customFormat="1" x14ac:dyDescent="0.4">
      <c r="A2277" s="178" t="s">
        <v>2458</v>
      </c>
      <c r="B2277" s="178"/>
      <c r="C2277" s="186" t="s">
        <v>2848</v>
      </c>
      <c r="D2277" s="179">
        <v>45954</v>
      </c>
      <c r="E2277" s="180">
        <v>45978</v>
      </c>
      <c r="F2277" s="181">
        <v>6324.51</v>
      </c>
      <c r="G2277" s="182" t="s">
        <v>4235</v>
      </c>
      <c r="H2277" s="178" t="s">
        <v>4254</v>
      </c>
      <c r="I2277" s="178" t="s">
        <v>6002</v>
      </c>
      <c r="J2277" s="178" t="s">
        <v>44</v>
      </c>
      <c r="K2277" s="183"/>
      <c r="L2277" s="184" t="s">
        <v>688</v>
      </c>
      <c r="M2277" s="184" t="s">
        <v>45</v>
      </c>
      <c r="N2277" s="185" t="s">
        <v>7988</v>
      </c>
      <c r="T2277" s="178"/>
    </row>
    <row r="2278" spans="1:20" s="185" customFormat="1" x14ac:dyDescent="0.4">
      <c r="A2278" s="178" t="s">
        <v>2459</v>
      </c>
      <c r="B2278" s="178"/>
      <c r="C2278" s="186" t="s">
        <v>2849</v>
      </c>
      <c r="D2278" s="179">
        <v>45932</v>
      </c>
      <c r="E2278" s="180">
        <v>45978</v>
      </c>
      <c r="F2278" s="181">
        <v>650.36</v>
      </c>
      <c r="G2278" s="182" t="s">
        <v>4235</v>
      </c>
      <c r="H2278" s="178" t="s">
        <v>4254</v>
      </c>
      <c r="I2278" s="178" t="s">
        <v>5915</v>
      </c>
      <c r="J2278" s="178" t="s">
        <v>150</v>
      </c>
      <c r="K2278" s="183"/>
      <c r="L2278" s="184" t="s">
        <v>688</v>
      </c>
      <c r="M2278" s="184" t="s">
        <v>151</v>
      </c>
      <c r="N2278" s="185" t="s">
        <v>7989</v>
      </c>
      <c r="T2278" s="178"/>
    </row>
    <row r="2279" spans="1:20" s="185" customFormat="1" x14ac:dyDescent="0.4">
      <c r="A2279" s="178" t="s">
        <v>2459</v>
      </c>
      <c r="B2279" s="178"/>
      <c r="C2279" s="186" t="s">
        <v>2850</v>
      </c>
      <c r="D2279" s="179">
        <v>45931</v>
      </c>
      <c r="E2279" s="180">
        <v>45978</v>
      </c>
      <c r="F2279" s="181">
        <v>650.36</v>
      </c>
      <c r="G2279" s="182" t="s">
        <v>4235</v>
      </c>
      <c r="H2279" s="178" t="s">
        <v>4254</v>
      </c>
      <c r="I2279" s="178" t="s">
        <v>6003</v>
      </c>
      <c r="J2279" s="178" t="s">
        <v>396</v>
      </c>
      <c r="K2279" s="183"/>
      <c r="L2279" s="184" t="s">
        <v>688</v>
      </c>
      <c r="M2279" s="184" t="s">
        <v>397</v>
      </c>
      <c r="N2279" s="185" t="s">
        <v>7990</v>
      </c>
      <c r="T2279" s="178"/>
    </row>
    <row r="2280" spans="1:20" s="185" customFormat="1" x14ac:dyDescent="0.4">
      <c r="A2280" s="178" t="s">
        <v>2460</v>
      </c>
      <c r="B2280" s="178"/>
      <c r="C2280" s="186" t="s">
        <v>2851</v>
      </c>
      <c r="D2280" s="179">
        <v>45954</v>
      </c>
      <c r="E2280" s="180">
        <v>45978</v>
      </c>
      <c r="F2280" s="181">
        <v>1933.63</v>
      </c>
      <c r="G2280" s="182" t="s">
        <v>4235</v>
      </c>
      <c r="H2280" s="178" t="s">
        <v>4254</v>
      </c>
      <c r="I2280" s="178" t="s">
        <v>6004</v>
      </c>
      <c r="J2280" s="178" t="s">
        <v>348</v>
      </c>
      <c r="K2280" s="183"/>
      <c r="L2280" s="184" t="s">
        <v>688</v>
      </c>
      <c r="M2280" s="184" t="s">
        <v>349</v>
      </c>
      <c r="N2280" s="185" t="s">
        <v>7991</v>
      </c>
      <c r="T2280" s="178"/>
    </row>
    <row r="2281" spans="1:20" s="185" customFormat="1" x14ac:dyDescent="0.4">
      <c r="A2281" s="178" t="s">
        <v>2461</v>
      </c>
      <c r="B2281" s="178"/>
      <c r="C2281" s="186" t="s">
        <v>2852</v>
      </c>
      <c r="D2281" s="179">
        <v>45954</v>
      </c>
      <c r="E2281" s="180">
        <v>45978</v>
      </c>
      <c r="F2281" s="181">
        <v>5775.32</v>
      </c>
      <c r="G2281" s="182" t="s">
        <v>4235</v>
      </c>
      <c r="H2281" s="178" t="s">
        <v>4254</v>
      </c>
      <c r="I2281" s="178" t="s">
        <v>6005</v>
      </c>
      <c r="J2281" s="178" t="s">
        <v>120</v>
      </c>
      <c r="K2281" s="183"/>
      <c r="L2281" s="184" t="s">
        <v>688</v>
      </c>
      <c r="M2281" s="184" t="s">
        <v>121</v>
      </c>
      <c r="N2281" s="185" t="s">
        <v>7992</v>
      </c>
      <c r="T2281" s="178"/>
    </row>
    <row r="2282" spans="1:20" s="185" customFormat="1" x14ac:dyDescent="0.4">
      <c r="A2282" s="178" t="s">
        <v>2462</v>
      </c>
      <c r="B2282" s="178"/>
      <c r="C2282" s="186" t="s">
        <v>2853</v>
      </c>
      <c r="D2282" s="179">
        <v>45954</v>
      </c>
      <c r="E2282" s="180">
        <v>45978</v>
      </c>
      <c r="F2282" s="181">
        <v>5140.32</v>
      </c>
      <c r="G2282" s="182" t="s">
        <v>4235</v>
      </c>
      <c r="H2282" s="178" t="s">
        <v>4254</v>
      </c>
      <c r="I2282" s="178" t="s">
        <v>6006</v>
      </c>
      <c r="J2282" s="178" t="s">
        <v>76</v>
      </c>
      <c r="K2282" s="183"/>
      <c r="L2282" s="184" t="s">
        <v>688</v>
      </c>
      <c r="M2282" s="184" t="s">
        <v>77</v>
      </c>
      <c r="N2282" s="185" t="s">
        <v>7993</v>
      </c>
      <c r="T2282" s="178"/>
    </row>
    <row r="2283" spans="1:20" s="185" customFormat="1" x14ac:dyDescent="0.4">
      <c r="A2283" s="178" t="s">
        <v>2463</v>
      </c>
      <c r="B2283" s="178"/>
      <c r="C2283" s="186" t="s">
        <v>2854</v>
      </c>
      <c r="D2283" s="179">
        <v>45954</v>
      </c>
      <c r="E2283" s="180">
        <v>45978</v>
      </c>
      <c r="F2283" s="181">
        <v>3674.16</v>
      </c>
      <c r="G2283" s="182" t="s">
        <v>4235</v>
      </c>
      <c r="H2283" s="178" t="s">
        <v>4254</v>
      </c>
      <c r="I2283" s="178" t="s">
        <v>6007</v>
      </c>
      <c r="J2283" s="178" t="s">
        <v>66</v>
      </c>
      <c r="K2283" s="183"/>
      <c r="L2283" s="184" t="s">
        <v>688</v>
      </c>
      <c r="M2283" s="184" t="s">
        <v>67</v>
      </c>
      <c r="N2283" s="185" t="s">
        <v>7994</v>
      </c>
      <c r="T2283" s="178"/>
    </row>
    <row r="2284" spans="1:20" s="185" customFormat="1" x14ac:dyDescent="0.4">
      <c r="A2284" s="178" t="s">
        <v>2464</v>
      </c>
      <c r="B2284" s="178"/>
      <c r="C2284" s="186" t="s">
        <v>2855</v>
      </c>
      <c r="D2284" s="179">
        <v>45954</v>
      </c>
      <c r="E2284" s="180">
        <v>45978</v>
      </c>
      <c r="F2284" s="181">
        <v>6653.52</v>
      </c>
      <c r="G2284" s="182" t="s">
        <v>4235</v>
      </c>
      <c r="H2284" s="178" t="s">
        <v>4254</v>
      </c>
      <c r="I2284" s="178" t="s">
        <v>6008</v>
      </c>
      <c r="J2284" s="178" t="s">
        <v>304</v>
      </c>
      <c r="K2284" s="183"/>
      <c r="L2284" s="184" t="s">
        <v>688</v>
      </c>
      <c r="M2284" s="184" t="s">
        <v>305</v>
      </c>
      <c r="N2284" s="185" t="s">
        <v>7995</v>
      </c>
      <c r="T2284" s="178"/>
    </row>
    <row r="2285" spans="1:20" s="185" customFormat="1" x14ac:dyDescent="0.4">
      <c r="A2285" s="178" t="s">
        <v>2465</v>
      </c>
      <c r="B2285" s="178"/>
      <c r="C2285" s="186" t="s">
        <v>2856</v>
      </c>
      <c r="D2285" s="179">
        <v>45932</v>
      </c>
      <c r="E2285" s="180">
        <v>45978</v>
      </c>
      <c r="F2285" s="181">
        <v>1870.57</v>
      </c>
      <c r="G2285" s="182" t="s">
        <v>4235</v>
      </c>
      <c r="H2285" s="178" t="s">
        <v>4254</v>
      </c>
      <c r="I2285" s="178" t="s">
        <v>6008</v>
      </c>
      <c r="J2285" s="178" t="s">
        <v>80</v>
      </c>
      <c r="K2285" s="183"/>
      <c r="L2285" s="184" t="s">
        <v>688</v>
      </c>
      <c r="M2285" s="184" t="s">
        <v>81</v>
      </c>
      <c r="N2285" s="185" t="s">
        <v>7996</v>
      </c>
      <c r="T2285" s="178"/>
    </row>
    <row r="2286" spans="1:20" s="185" customFormat="1" x14ac:dyDescent="0.4">
      <c r="A2286" s="178" t="s">
        <v>2465</v>
      </c>
      <c r="B2286" s="178"/>
      <c r="C2286" s="186" t="s">
        <v>2857</v>
      </c>
      <c r="D2286" s="179">
        <v>45932</v>
      </c>
      <c r="E2286" s="180">
        <v>45978</v>
      </c>
      <c r="F2286" s="181">
        <v>1870.57</v>
      </c>
      <c r="G2286" s="182" t="s">
        <v>4235</v>
      </c>
      <c r="H2286" s="178" t="s">
        <v>4254</v>
      </c>
      <c r="I2286" s="178" t="s">
        <v>6009</v>
      </c>
      <c r="J2286" s="178" t="s">
        <v>406</v>
      </c>
      <c r="K2286" s="183"/>
      <c r="L2286" s="184" t="s">
        <v>688</v>
      </c>
      <c r="M2286" s="184" t="s">
        <v>407</v>
      </c>
      <c r="N2286" s="185" t="s">
        <v>7997</v>
      </c>
      <c r="T2286" s="178"/>
    </row>
    <row r="2287" spans="1:20" s="185" customFormat="1" x14ac:dyDescent="0.4">
      <c r="A2287" s="178" t="s">
        <v>2466</v>
      </c>
      <c r="B2287" s="178"/>
      <c r="C2287" s="186" t="s">
        <v>2858</v>
      </c>
      <c r="D2287" s="179">
        <v>45954</v>
      </c>
      <c r="E2287" s="180">
        <v>45978</v>
      </c>
      <c r="F2287" s="181">
        <v>1902.57</v>
      </c>
      <c r="G2287" s="182" t="s">
        <v>4235</v>
      </c>
      <c r="H2287" s="178" t="s">
        <v>4254</v>
      </c>
      <c r="I2287" s="178" t="s">
        <v>6010</v>
      </c>
      <c r="J2287" s="178" t="s">
        <v>242</v>
      </c>
      <c r="K2287" s="183"/>
      <c r="L2287" s="184" t="s">
        <v>688</v>
      </c>
      <c r="M2287" s="184" t="s">
        <v>243</v>
      </c>
      <c r="N2287" s="185" t="s">
        <v>7998</v>
      </c>
      <c r="T2287" s="178"/>
    </row>
    <row r="2288" spans="1:20" s="185" customFormat="1" x14ac:dyDescent="0.4">
      <c r="A2288" s="178" t="s">
        <v>2467</v>
      </c>
      <c r="B2288" s="178"/>
      <c r="C2288" s="186" t="s">
        <v>2859</v>
      </c>
      <c r="D2288" s="179">
        <v>45954</v>
      </c>
      <c r="E2288" s="180">
        <v>45978</v>
      </c>
      <c r="F2288" s="181">
        <v>3599.28</v>
      </c>
      <c r="G2288" s="182" t="s">
        <v>4235</v>
      </c>
      <c r="H2288" s="178" t="s">
        <v>4254</v>
      </c>
      <c r="I2288" s="178" t="s">
        <v>6011</v>
      </c>
      <c r="J2288" s="178" t="s">
        <v>258</v>
      </c>
      <c r="K2288" s="183"/>
      <c r="L2288" s="184" t="s">
        <v>688</v>
      </c>
      <c r="M2288" s="184" t="s">
        <v>259</v>
      </c>
      <c r="N2288" s="185" t="s">
        <v>7999</v>
      </c>
      <c r="T2288" s="178"/>
    </row>
    <row r="2289" spans="1:20" s="185" customFormat="1" x14ac:dyDescent="0.4">
      <c r="A2289" s="178" t="s">
        <v>2468</v>
      </c>
      <c r="B2289" s="178"/>
      <c r="C2289" s="186" t="s">
        <v>2860</v>
      </c>
      <c r="D2289" s="179">
        <v>45932</v>
      </c>
      <c r="E2289" s="180">
        <v>45978</v>
      </c>
      <c r="F2289" s="181">
        <v>1625.89</v>
      </c>
      <c r="G2289" s="182" t="s">
        <v>4235</v>
      </c>
      <c r="H2289" s="178" t="s">
        <v>4254</v>
      </c>
      <c r="I2289" s="178" t="s">
        <v>5920</v>
      </c>
      <c r="J2289" s="178" t="s">
        <v>114</v>
      </c>
      <c r="K2289" s="183"/>
      <c r="L2289" s="184" t="s">
        <v>688</v>
      </c>
      <c r="M2289" s="184" t="s">
        <v>115</v>
      </c>
      <c r="N2289" s="185" t="s">
        <v>8000</v>
      </c>
      <c r="T2289" s="178"/>
    </row>
    <row r="2290" spans="1:20" s="185" customFormat="1" x14ac:dyDescent="0.4">
      <c r="A2290" s="178" t="s">
        <v>2468</v>
      </c>
      <c r="B2290" s="178"/>
      <c r="C2290" s="186" t="s">
        <v>2861</v>
      </c>
      <c r="D2290" s="179">
        <v>45932</v>
      </c>
      <c r="E2290" s="180">
        <v>45978</v>
      </c>
      <c r="F2290" s="181">
        <v>1625.89</v>
      </c>
      <c r="G2290" s="182" t="s">
        <v>4235</v>
      </c>
      <c r="H2290" s="178" t="s">
        <v>4254</v>
      </c>
      <c r="I2290" s="178" t="s">
        <v>6012</v>
      </c>
      <c r="J2290" s="178" t="s">
        <v>412</v>
      </c>
      <c r="K2290" s="183"/>
      <c r="L2290" s="184" t="s">
        <v>688</v>
      </c>
      <c r="M2290" s="184" t="s">
        <v>413</v>
      </c>
      <c r="N2290" s="185" t="s">
        <v>8001</v>
      </c>
      <c r="T2290" s="178"/>
    </row>
    <row r="2291" spans="1:20" s="185" customFormat="1" x14ac:dyDescent="0.4">
      <c r="A2291" s="178" t="s">
        <v>2469</v>
      </c>
      <c r="B2291" s="178"/>
      <c r="C2291" s="186" t="s">
        <v>2862</v>
      </c>
      <c r="D2291" s="179">
        <v>45932</v>
      </c>
      <c r="E2291" s="180">
        <v>45978</v>
      </c>
      <c r="F2291" s="181">
        <v>1036.92</v>
      </c>
      <c r="G2291" s="182" t="s">
        <v>4235</v>
      </c>
      <c r="H2291" s="178" t="s">
        <v>4254</v>
      </c>
      <c r="I2291" s="178" t="s">
        <v>6003</v>
      </c>
      <c r="J2291" s="178" t="s">
        <v>136</v>
      </c>
      <c r="K2291" s="183"/>
      <c r="L2291" s="184" t="s">
        <v>688</v>
      </c>
      <c r="M2291" s="184" t="s">
        <v>137</v>
      </c>
      <c r="N2291" s="185" t="s">
        <v>8002</v>
      </c>
      <c r="T2291" s="178"/>
    </row>
    <row r="2292" spans="1:20" s="185" customFormat="1" x14ac:dyDescent="0.4">
      <c r="A2292" s="178" t="s">
        <v>2469</v>
      </c>
      <c r="B2292" s="178"/>
      <c r="C2292" s="186" t="s">
        <v>2863</v>
      </c>
      <c r="D2292" s="179">
        <v>45932</v>
      </c>
      <c r="E2292" s="180">
        <v>45978</v>
      </c>
      <c r="F2292" s="181">
        <v>1036.92</v>
      </c>
      <c r="G2292" s="182" t="s">
        <v>4235</v>
      </c>
      <c r="H2292" s="178" t="s">
        <v>4254</v>
      </c>
      <c r="I2292" s="178" t="s">
        <v>6013</v>
      </c>
      <c r="J2292" s="178" t="s">
        <v>414</v>
      </c>
      <c r="K2292" s="183"/>
      <c r="L2292" s="184" t="s">
        <v>688</v>
      </c>
      <c r="M2292" s="184" t="s">
        <v>415</v>
      </c>
      <c r="N2292" s="185" t="s">
        <v>8003</v>
      </c>
      <c r="T2292" s="178"/>
    </row>
    <row r="2293" spans="1:20" s="185" customFormat="1" x14ac:dyDescent="0.4">
      <c r="A2293" s="178" t="s">
        <v>2470</v>
      </c>
      <c r="B2293" s="178"/>
      <c r="C2293" s="186" t="s">
        <v>2864</v>
      </c>
      <c r="D2293" s="179">
        <v>45954</v>
      </c>
      <c r="E2293" s="180">
        <v>45978</v>
      </c>
      <c r="F2293" s="181">
        <v>7629.75</v>
      </c>
      <c r="G2293" s="182" t="s">
        <v>4235</v>
      </c>
      <c r="H2293" s="178" t="s">
        <v>4254</v>
      </c>
      <c r="I2293" s="178" t="s">
        <v>6014</v>
      </c>
      <c r="J2293" s="178" t="s">
        <v>114</v>
      </c>
      <c r="K2293" s="183"/>
      <c r="L2293" s="184" t="s">
        <v>688</v>
      </c>
      <c r="M2293" s="184" t="s">
        <v>115</v>
      </c>
      <c r="N2293" s="185" t="s">
        <v>8004</v>
      </c>
      <c r="T2293" s="178"/>
    </row>
    <row r="2294" spans="1:20" s="185" customFormat="1" x14ac:dyDescent="0.4">
      <c r="A2294" s="178" t="s">
        <v>2471</v>
      </c>
      <c r="B2294" s="178"/>
      <c r="C2294" s="186" t="s">
        <v>2865</v>
      </c>
      <c r="D2294" s="179">
        <v>45954</v>
      </c>
      <c r="E2294" s="180">
        <v>45978</v>
      </c>
      <c r="F2294" s="181">
        <v>3366.94</v>
      </c>
      <c r="G2294" s="182" t="s">
        <v>4235</v>
      </c>
      <c r="H2294" s="178" t="s">
        <v>4254</v>
      </c>
      <c r="I2294" s="178" t="s">
        <v>6015</v>
      </c>
      <c r="J2294" s="178" t="s">
        <v>416</v>
      </c>
      <c r="K2294" s="183"/>
      <c r="L2294" s="184" t="s">
        <v>688</v>
      </c>
      <c r="M2294" s="184" t="s">
        <v>417</v>
      </c>
      <c r="N2294" s="185" t="s">
        <v>8005</v>
      </c>
      <c r="T2294" s="178"/>
    </row>
    <row r="2295" spans="1:20" s="185" customFormat="1" x14ac:dyDescent="0.4">
      <c r="A2295" s="178" t="s">
        <v>2472</v>
      </c>
      <c r="B2295" s="178"/>
      <c r="C2295" s="186" t="s">
        <v>2866</v>
      </c>
      <c r="D2295" s="179">
        <v>45954</v>
      </c>
      <c r="E2295" s="180">
        <v>45978</v>
      </c>
      <c r="F2295" s="181">
        <v>1158.03</v>
      </c>
      <c r="G2295" s="182" t="s">
        <v>4235</v>
      </c>
      <c r="H2295" s="178" t="s">
        <v>4254</v>
      </c>
      <c r="I2295" s="178" t="s">
        <v>6016</v>
      </c>
      <c r="J2295" s="178" t="s">
        <v>136</v>
      </c>
      <c r="K2295" s="183"/>
      <c r="L2295" s="184" t="s">
        <v>688</v>
      </c>
      <c r="M2295" s="184" t="s">
        <v>137</v>
      </c>
      <c r="N2295" s="185" t="s">
        <v>8006</v>
      </c>
      <c r="T2295" s="178"/>
    </row>
    <row r="2296" spans="1:20" s="185" customFormat="1" x14ac:dyDescent="0.4">
      <c r="A2296" s="178" t="s">
        <v>2473</v>
      </c>
      <c r="B2296" s="178"/>
      <c r="C2296" s="186" t="s">
        <v>2867</v>
      </c>
      <c r="D2296" s="179">
        <v>45931</v>
      </c>
      <c r="E2296" s="180">
        <v>45978</v>
      </c>
      <c r="F2296" s="181">
        <v>2296.5500000000002</v>
      </c>
      <c r="G2296" s="182" t="s">
        <v>4235</v>
      </c>
      <c r="H2296" s="178" t="s">
        <v>4254</v>
      </c>
      <c r="I2296" s="178" t="s">
        <v>6017</v>
      </c>
      <c r="J2296" s="178" t="s">
        <v>40</v>
      </c>
      <c r="K2296" s="183"/>
      <c r="L2296" s="184" t="s">
        <v>688</v>
      </c>
      <c r="M2296" s="184" t="s">
        <v>41</v>
      </c>
      <c r="N2296" s="185" t="s">
        <v>8007</v>
      </c>
      <c r="T2296" s="178"/>
    </row>
    <row r="2297" spans="1:20" s="185" customFormat="1" x14ac:dyDescent="0.4">
      <c r="A2297" s="178" t="s">
        <v>2473</v>
      </c>
      <c r="B2297" s="178"/>
      <c r="C2297" s="186" t="s">
        <v>2868</v>
      </c>
      <c r="D2297" s="179">
        <v>45954</v>
      </c>
      <c r="E2297" s="180">
        <v>45978</v>
      </c>
      <c r="F2297" s="181">
        <v>2288.4</v>
      </c>
      <c r="G2297" s="182" t="s">
        <v>4235</v>
      </c>
      <c r="H2297" s="178" t="s">
        <v>4254</v>
      </c>
      <c r="I2297" s="178" t="s">
        <v>6018</v>
      </c>
      <c r="J2297" s="178" t="s">
        <v>40</v>
      </c>
      <c r="K2297" s="183"/>
      <c r="L2297" s="184" t="s">
        <v>688</v>
      </c>
      <c r="M2297" s="184" t="s">
        <v>41</v>
      </c>
      <c r="N2297" s="185" t="s">
        <v>8008</v>
      </c>
      <c r="T2297" s="178"/>
    </row>
    <row r="2298" spans="1:20" s="185" customFormat="1" x14ac:dyDescent="0.4">
      <c r="A2298" s="178" t="s">
        <v>2474</v>
      </c>
      <c r="B2298" s="178"/>
      <c r="C2298" s="186" t="s">
        <v>2869</v>
      </c>
      <c r="D2298" s="179">
        <v>45954</v>
      </c>
      <c r="E2298" s="180">
        <v>45978</v>
      </c>
      <c r="F2298" s="181">
        <v>1743.07</v>
      </c>
      <c r="G2298" s="182" t="s">
        <v>4235</v>
      </c>
      <c r="H2298" s="178" t="s">
        <v>4254</v>
      </c>
      <c r="I2298" s="178" t="s">
        <v>6019</v>
      </c>
      <c r="J2298" s="178" t="s">
        <v>2</v>
      </c>
      <c r="K2298" s="183"/>
      <c r="L2298" s="184" t="s">
        <v>688</v>
      </c>
      <c r="M2298" s="184" t="s">
        <v>3</v>
      </c>
      <c r="N2298" s="185" t="s">
        <v>8009</v>
      </c>
      <c r="T2298" s="178"/>
    </row>
    <row r="2299" spans="1:20" s="185" customFormat="1" x14ac:dyDescent="0.4">
      <c r="A2299" s="178" t="s">
        <v>2475</v>
      </c>
      <c r="B2299" s="178"/>
      <c r="C2299" s="186" t="s">
        <v>2870</v>
      </c>
      <c r="D2299" s="179">
        <v>45954</v>
      </c>
      <c r="E2299" s="180">
        <v>45978</v>
      </c>
      <c r="F2299" s="181">
        <v>1877.71</v>
      </c>
      <c r="G2299" s="182" t="s">
        <v>4235</v>
      </c>
      <c r="H2299" s="178" t="s">
        <v>4254</v>
      </c>
      <c r="I2299" s="178" t="s">
        <v>6020</v>
      </c>
      <c r="J2299" s="178" t="s">
        <v>68</v>
      </c>
      <c r="K2299" s="183"/>
      <c r="L2299" s="184" t="s">
        <v>688</v>
      </c>
      <c r="M2299" s="184" t="s">
        <v>69</v>
      </c>
      <c r="N2299" s="185" t="s">
        <v>8010</v>
      </c>
      <c r="T2299" s="178"/>
    </row>
    <row r="2300" spans="1:20" s="185" customFormat="1" x14ac:dyDescent="0.4">
      <c r="A2300" s="178" t="s">
        <v>2476</v>
      </c>
      <c r="B2300" s="178"/>
      <c r="C2300" s="186" t="s">
        <v>2871</v>
      </c>
      <c r="D2300" s="179">
        <v>45954</v>
      </c>
      <c r="E2300" s="180">
        <v>45978</v>
      </c>
      <c r="F2300" s="181">
        <v>1891.82</v>
      </c>
      <c r="G2300" s="182" t="s">
        <v>4235</v>
      </c>
      <c r="H2300" s="178" t="s">
        <v>4254</v>
      </c>
      <c r="I2300" s="178" t="s">
        <v>6021</v>
      </c>
      <c r="J2300" s="178" t="s">
        <v>84</v>
      </c>
      <c r="K2300" s="183"/>
      <c r="L2300" s="184" t="s">
        <v>688</v>
      </c>
      <c r="M2300" s="184" t="s">
        <v>85</v>
      </c>
      <c r="N2300" s="185" t="s">
        <v>8011</v>
      </c>
      <c r="T2300" s="178"/>
    </row>
    <row r="2301" spans="1:20" s="185" customFormat="1" x14ac:dyDescent="0.4">
      <c r="A2301" s="178" t="s">
        <v>2477</v>
      </c>
      <c r="B2301" s="178"/>
      <c r="C2301" s="186" t="s">
        <v>2872</v>
      </c>
      <c r="D2301" s="179">
        <v>45954</v>
      </c>
      <c r="E2301" s="180">
        <v>45978</v>
      </c>
      <c r="F2301" s="181">
        <v>2454.2199999999998</v>
      </c>
      <c r="G2301" s="182" t="s">
        <v>4235</v>
      </c>
      <c r="H2301" s="178" t="s">
        <v>4254</v>
      </c>
      <c r="I2301" s="178" t="s">
        <v>6018</v>
      </c>
      <c r="J2301" s="178" t="s">
        <v>505</v>
      </c>
      <c r="K2301" s="183"/>
      <c r="L2301" s="184" t="s">
        <v>688</v>
      </c>
      <c r="M2301" s="184" t="s">
        <v>506</v>
      </c>
      <c r="N2301" s="185" t="s">
        <v>8012</v>
      </c>
      <c r="T2301" s="178"/>
    </row>
    <row r="2302" spans="1:20" s="185" customFormat="1" x14ac:dyDescent="0.4">
      <c r="A2302" s="178" t="s">
        <v>2478</v>
      </c>
      <c r="B2302" s="178"/>
      <c r="C2302" s="186" t="s">
        <v>2873</v>
      </c>
      <c r="D2302" s="179">
        <v>45954</v>
      </c>
      <c r="E2302" s="180">
        <v>45978</v>
      </c>
      <c r="F2302" s="181">
        <v>1584.46</v>
      </c>
      <c r="G2302" s="182" t="s">
        <v>4235</v>
      </c>
      <c r="H2302" s="178" t="s">
        <v>4254</v>
      </c>
      <c r="I2302" s="178" t="s">
        <v>6022</v>
      </c>
      <c r="J2302" s="178" t="s">
        <v>208</v>
      </c>
      <c r="K2302" s="183"/>
      <c r="L2302" s="184" t="s">
        <v>688</v>
      </c>
      <c r="M2302" s="184" t="s">
        <v>209</v>
      </c>
      <c r="N2302" s="185" t="s">
        <v>8013</v>
      </c>
      <c r="T2302" s="178"/>
    </row>
    <row r="2303" spans="1:20" s="185" customFormat="1" x14ac:dyDescent="0.4">
      <c r="A2303" s="178" t="s">
        <v>2479</v>
      </c>
      <c r="B2303" s="178"/>
      <c r="C2303" s="186" t="s">
        <v>2874</v>
      </c>
      <c r="D2303" s="179">
        <v>45954</v>
      </c>
      <c r="E2303" s="180">
        <v>45978</v>
      </c>
      <c r="F2303" s="181">
        <v>1584.46</v>
      </c>
      <c r="G2303" s="182" t="s">
        <v>4235</v>
      </c>
      <c r="H2303" s="178" t="s">
        <v>4254</v>
      </c>
      <c r="I2303" s="178" t="s">
        <v>6020</v>
      </c>
      <c r="J2303" s="178" t="s">
        <v>4</v>
      </c>
      <c r="K2303" s="183"/>
      <c r="L2303" s="184" t="s">
        <v>688</v>
      </c>
      <c r="M2303" s="184" t="s">
        <v>5</v>
      </c>
      <c r="N2303" s="185" t="s">
        <v>8014</v>
      </c>
      <c r="T2303" s="178"/>
    </row>
    <row r="2304" spans="1:20" s="185" customFormat="1" x14ac:dyDescent="0.4">
      <c r="A2304" s="178" t="s">
        <v>2480</v>
      </c>
      <c r="B2304" s="178"/>
      <c r="C2304" s="186" t="s">
        <v>2875</v>
      </c>
      <c r="D2304" s="179">
        <v>45954</v>
      </c>
      <c r="E2304" s="180">
        <v>45978</v>
      </c>
      <c r="F2304" s="181">
        <v>1406.4</v>
      </c>
      <c r="G2304" s="182" t="s">
        <v>4235</v>
      </c>
      <c r="H2304" s="178" t="s">
        <v>4254</v>
      </c>
      <c r="I2304" s="178" t="s">
        <v>6023</v>
      </c>
      <c r="J2304" s="178" t="s">
        <v>206</v>
      </c>
      <c r="K2304" s="183"/>
      <c r="L2304" s="184" t="s">
        <v>688</v>
      </c>
      <c r="M2304" s="184" t="s">
        <v>207</v>
      </c>
      <c r="N2304" s="185" t="s">
        <v>8015</v>
      </c>
      <c r="T2304" s="178"/>
    </row>
    <row r="2305" spans="1:20" s="185" customFormat="1" x14ac:dyDescent="0.4">
      <c r="A2305" s="178" t="s">
        <v>2481</v>
      </c>
      <c r="B2305" s="178"/>
      <c r="C2305" s="186" t="s">
        <v>2876</v>
      </c>
      <c r="D2305" s="179">
        <v>45933</v>
      </c>
      <c r="E2305" s="180">
        <v>45978</v>
      </c>
      <c r="F2305" s="181">
        <v>650.36</v>
      </c>
      <c r="G2305" s="182" t="s">
        <v>4235</v>
      </c>
      <c r="H2305" s="178" t="s">
        <v>4254</v>
      </c>
      <c r="I2305" s="178" t="s">
        <v>6023</v>
      </c>
      <c r="J2305" s="178" t="s">
        <v>14</v>
      </c>
      <c r="K2305" s="183"/>
      <c r="L2305" s="184" t="s">
        <v>688</v>
      </c>
      <c r="M2305" s="184" t="s">
        <v>15</v>
      </c>
      <c r="N2305" s="185" t="s">
        <v>8016</v>
      </c>
      <c r="T2305" s="178"/>
    </row>
    <row r="2306" spans="1:20" s="185" customFormat="1" x14ac:dyDescent="0.4">
      <c r="A2306" s="178" t="s">
        <v>2481</v>
      </c>
      <c r="B2306" s="178"/>
      <c r="C2306" s="186" t="s">
        <v>2877</v>
      </c>
      <c r="D2306" s="179">
        <v>45932</v>
      </c>
      <c r="E2306" s="180">
        <v>45978</v>
      </c>
      <c r="F2306" s="181">
        <v>650.36</v>
      </c>
      <c r="G2306" s="182" t="s">
        <v>4235</v>
      </c>
      <c r="H2306" s="178" t="s">
        <v>4254</v>
      </c>
      <c r="I2306" s="178" t="s">
        <v>6024</v>
      </c>
      <c r="J2306" s="178" t="s">
        <v>450</v>
      </c>
      <c r="K2306" s="183"/>
      <c r="L2306" s="184" t="s">
        <v>688</v>
      </c>
      <c r="M2306" s="184" t="s">
        <v>451</v>
      </c>
      <c r="N2306" s="185" t="s">
        <v>8017</v>
      </c>
      <c r="T2306" s="178"/>
    </row>
    <row r="2307" spans="1:20" s="185" customFormat="1" x14ac:dyDescent="0.4">
      <c r="A2307" s="178" t="s">
        <v>2482</v>
      </c>
      <c r="B2307" s="178"/>
      <c r="C2307" s="186" t="s">
        <v>2878</v>
      </c>
      <c r="D2307" s="179">
        <v>45954</v>
      </c>
      <c r="E2307" s="180">
        <v>45978</v>
      </c>
      <c r="F2307" s="181">
        <v>1725.01</v>
      </c>
      <c r="G2307" s="182" t="s">
        <v>4235</v>
      </c>
      <c r="H2307" s="178" t="s">
        <v>4254</v>
      </c>
      <c r="I2307" s="178" t="s">
        <v>6025</v>
      </c>
      <c r="J2307" s="178" t="s">
        <v>266</v>
      </c>
      <c r="K2307" s="183"/>
      <c r="L2307" s="184" t="s">
        <v>688</v>
      </c>
      <c r="M2307" s="184" t="s">
        <v>267</v>
      </c>
      <c r="N2307" s="185" t="s">
        <v>8018</v>
      </c>
      <c r="T2307" s="178"/>
    </row>
    <row r="2308" spans="1:20" s="185" customFormat="1" x14ac:dyDescent="0.4">
      <c r="A2308" s="178" t="s">
        <v>2483</v>
      </c>
      <c r="B2308" s="178"/>
      <c r="C2308" s="186" t="s">
        <v>2879</v>
      </c>
      <c r="D2308" s="179">
        <v>45933</v>
      </c>
      <c r="E2308" s="180">
        <v>45978</v>
      </c>
      <c r="F2308" s="181">
        <v>650.36</v>
      </c>
      <c r="G2308" s="182" t="s">
        <v>4235</v>
      </c>
      <c r="H2308" s="178" t="s">
        <v>4254</v>
      </c>
      <c r="I2308" s="178" t="s">
        <v>6026</v>
      </c>
      <c r="J2308" s="178" t="s">
        <v>138</v>
      </c>
      <c r="K2308" s="183"/>
      <c r="L2308" s="184" t="s">
        <v>688</v>
      </c>
      <c r="M2308" s="184" t="s">
        <v>139</v>
      </c>
      <c r="N2308" s="185" t="s">
        <v>8019</v>
      </c>
      <c r="T2308" s="178"/>
    </row>
    <row r="2309" spans="1:20" s="185" customFormat="1" x14ac:dyDescent="0.4">
      <c r="A2309" s="178" t="s">
        <v>2483</v>
      </c>
      <c r="B2309" s="178"/>
      <c r="C2309" s="186" t="s">
        <v>2880</v>
      </c>
      <c r="D2309" s="179">
        <v>45932</v>
      </c>
      <c r="E2309" s="180">
        <v>45978</v>
      </c>
      <c r="F2309" s="181">
        <v>650.36</v>
      </c>
      <c r="G2309" s="182" t="s">
        <v>4235</v>
      </c>
      <c r="H2309" s="178" t="s">
        <v>4254</v>
      </c>
      <c r="I2309" s="178" t="s">
        <v>6027</v>
      </c>
      <c r="J2309" s="178" t="s">
        <v>432</v>
      </c>
      <c r="K2309" s="183"/>
      <c r="L2309" s="184" t="s">
        <v>688</v>
      </c>
      <c r="M2309" s="184" t="s">
        <v>433</v>
      </c>
      <c r="N2309" s="185" t="s">
        <v>8020</v>
      </c>
      <c r="T2309" s="178"/>
    </row>
    <row r="2310" spans="1:20" s="185" customFormat="1" x14ac:dyDescent="0.4">
      <c r="A2310" s="178" t="s">
        <v>2484</v>
      </c>
      <c r="B2310" s="178"/>
      <c r="C2310" s="186" t="s">
        <v>2881</v>
      </c>
      <c r="D2310" s="179">
        <v>45954</v>
      </c>
      <c r="E2310" s="180">
        <v>45978</v>
      </c>
      <c r="F2310" s="181">
        <v>2843.89</v>
      </c>
      <c r="G2310" s="182" t="s">
        <v>4235</v>
      </c>
      <c r="H2310" s="178" t="s">
        <v>4254</v>
      </c>
      <c r="I2310" s="178" t="s">
        <v>6028</v>
      </c>
      <c r="J2310" s="178" t="s">
        <v>138</v>
      </c>
      <c r="K2310" s="183"/>
      <c r="L2310" s="184" t="s">
        <v>688</v>
      </c>
      <c r="M2310" s="184" t="s">
        <v>139</v>
      </c>
      <c r="N2310" s="185" t="s">
        <v>8021</v>
      </c>
      <c r="T2310" s="178"/>
    </row>
    <row r="2311" spans="1:20" s="185" customFormat="1" x14ac:dyDescent="0.4">
      <c r="A2311" s="178" t="s">
        <v>2485</v>
      </c>
      <c r="B2311" s="178"/>
      <c r="C2311" s="186" t="s">
        <v>2882</v>
      </c>
      <c r="D2311" s="179">
        <v>45933</v>
      </c>
      <c r="E2311" s="180">
        <v>45978</v>
      </c>
      <c r="F2311" s="181">
        <v>3238.83</v>
      </c>
      <c r="G2311" s="182" t="s">
        <v>4235</v>
      </c>
      <c r="H2311" s="178" t="s">
        <v>4254</v>
      </c>
      <c r="I2311" s="178" t="s">
        <v>6029</v>
      </c>
      <c r="J2311" s="178" t="s">
        <v>88</v>
      </c>
      <c r="K2311" s="183"/>
      <c r="L2311" s="184" t="s">
        <v>688</v>
      </c>
      <c r="M2311" s="184" t="s">
        <v>89</v>
      </c>
      <c r="N2311" s="185" t="s">
        <v>8022</v>
      </c>
      <c r="T2311" s="178"/>
    </row>
    <row r="2312" spans="1:20" s="185" customFormat="1" x14ac:dyDescent="0.4">
      <c r="A2312" s="178" t="s">
        <v>2485</v>
      </c>
      <c r="B2312" s="178"/>
      <c r="C2312" s="186" t="s">
        <v>2883</v>
      </c>
      <c r="D2312" s="179">
        <v>45932</v>
      </c>
      <c r="E2312" s="180">
        <v>45978</v>
      </c>
      <c r="F2312" s="181">
        <v>3238.83</v>
      </c>
      <c r="G2312" s="182" t="s">
        <v>4235</v>
      </c>
      <c r="H2312" s="178" t="s">
        <v>4254</v>
      </c>
      <c r="I2312" s="178" t="s">
        <v>6030</v>
      </c>
      <c r="J2312" s="178" t="s">
        <v>436</v>
      </c>
      <c r="K2312" s="183"/>
      <c r="L2312" s="184" t="s">
        <v>688</v>
      </c>
      <c r="M2312" s="184" t="s">
        <v>437</v>
      </c>
      <c r="N2312" s="185" t="s">
        <v>8023</v>
      </c>
      <c r="T2312" s="178"/>
    </row>
    <row r="2313" spans="1:20" s="185" customFormat="1" x14ac:dyDescent="0.4">
      <c r="A2313" s="178" t="s">
        <v>2486</v>
      </c>
      <c r="B2313" s="178"/>
      <c r="C2313" s="186" t="s">
        <v>2884</v>
      </c>
      <c r="D2313" s="179">
        <v>45933</v>
      </c>
      <c r="E2313" s="180">
        <v>45978</v>
      </c>
      <c r="F2313" s="181">
        <v>975.54</v>
      </c>
      <c r="G2313" s="182" t="s">
        <v>4235</v>
      </c>
      <c r="H2313" s="178" t="s">
        <v>4254</v>
      </c>
      <c r="I2313" s="178" t="s">
        <v>6031</v>
      </c>
      <c r="J2313" s="178" t="s">
        <v>456</v>
      </c>
      <c r="K2313" s="183"/>
      <c r="L2313" s="184" t="s">
        <v>688</v>
      </c>
      <c r="M2313" s="184" t="s">
        <v>457</v>
      </c>
      <c r="N2313" s="185" t="s">
        <v>8024</v>
      </c>
      <c r="T2313" s="178"/>
    </row>
    <row r="2314" spans="1:20" s="185" customFormat="1" x14ac:dyDescent="0.4">
      <c r="A2314" s="178" t="s">
        <v>2486</v>
      </c>
      <c r="B2314" s="178"/>
      <c r="C2314" s="186" t="s">
        <v>2885</v>
      </c>
      <c r="D2314" s="179">
        <v>45932</v>
      </c>
      <c r="E2314" s="180">
        <v>45978</v>
      </c>
      <c r="F2314" s="181">
        <v>975.54</v>
      </c>
      <c r="G2314" s="182" t="s">
        <v>4235</v>
      </c>
      <c r="H2314" s="178" t="s">
        <v>4254</v>
      </c>
      <c r="I2314" s="178" t="s">
        <v>6032</v>
      </c>
      <c r="J2314" s="178" t="s">
        <v>444</v>
      </c>
      <c r="K2314" s="183"/>
      <c r="L2314" s="184" t="s">
        <v>688</v>
      </c>
      <c r="M2314" s="184" t="s">
        <v>445</v>
      </c>
      <c r="N2314" s="185" t="s">
        <v>8025</v>
      </c>
      <c r="T2314" s="178"/>
    </row>
    <row r="2315" spans="1:20" s="185" customFormat="1" x14ac:dyDescent="0.4">
      <c r="A2315" s="178" t="s">
        <v>2487</v>
      </c>
      <c r="B2315" s="178"/>
      <c r="C2315" s="186" t="s">
        <v>2886</v>
      </c>
      <c r="D2315" s="179">
        <v>45954</v>
      </c>
      <c r="E2315" s="180">
        <v>45978</v>
      </c>
      <c r="F2315" s="181">
        <v>2220.4499999999998</v>
      </c>
      <c r="G2315" s="182" t="s">
        <v>4235</v>
      </c>
      <c r="H2315" s="178" t="s">
        <v>4254</v>
      </c>
      <c r="I2315" s="178" t="s">
        <v>6033</v>
      </c>
      <c r="J2315" s="178" t="s">
        <v>88</v>
      </c>
      <c r="K2315" s="183"/>
      <c r="L2315" s="184" t="s">
        <v>688</v>
      </c>
      <c r="M2315" s="184" t="s">
        <v>89</v>
      </c>
      <c r="N2315" s="185" t="s">
        <v>8026</v>
      </c>
      <c r="T2315" s="178"/>
    </row>
    <row r="2316" spans="1:20" s="185" customFormat="1" x14ac:dyDescent="0.4">
      <c r="A2316" s="178" t="s">
        <v>2488</v>
      </c>
      <c r="B2316" s="178"/>
      <c r="C2316" s="186" t="s">
        <v>2887</v>
      </c>
      <c r="D2316" s="179">
        <v>45954</v>
      </c>
      <c r="E2316" s="180">
        <v>45978</v>
      </c>
      <c r="F2316" s="181">
        <v>1787.89</v>
      </c>
      <c r="G2316" s="182" t="s">
        <v>4235</v>
      </c>
      <c r="H2316" s="178" t="s">
        <v>4254</v>
      </c>
      <c r="I2316" s="178" t="s">
        <v>6034</v>
      </c>
      <c r="J2316" s="178" t="s">
        <v>260</v>
      </c>
      <c r="K2316" s="183"/>
      <c r="L2316" s="184" t="s">
        <v>688</v>
      </c>
      <c r="M2316" s="184" t="s">
        <v>261</v>
      </c>
      <c r="N2316" s="185" t="s">
        <v>8027</v>
      </c>
      <c r="T2316" s="178"/>
    </row>
    <row r="2317" spans="1:20" s="185" customFormat="1" x14ac:dyDescent="0.4">
      <c r="A2317" s="178" t="s">
        <v>2489</v>
      </c>
      <c r="B2317" s="178"/>
      <c r="C2317" s="186" t="s">
        <v>2888</v>
      </c>
      <c r="D2317" s="179">
        <v>45954</v>
      </c>
      <c r="E2317" s="180">
        <v>45978</v>
      </c>
      <c r="F2317" s="181">
        <v>8601.27</v>
      </c>
      <c r="G2317" s="182" t="s">
        <v>4235</v>
      </c>
      <c r="H2317" s="178" t="s">
        <v>4254</v>
      </c>
      <c r="I2317" s="178" t="s">
        <v>6035</v>
      </c>
      <c r="J2317" s="178" t="s">
        <v>26</v>
      </c>
      <c r="K2317" s="183"/>
      <c r="L2317" s="184" t="s">
        <v>688</v>
      </c>
      <c r="M2317" s="184" t="s">
        <v>27</v>
      </c>
      <c r="N2317" s="185" t="s">
        <v>8028</v>
      </c>
      <c r="T2317" s="178"/>
    </row>
    <row r="2318" spans="1:20" s="185" customFormat="1" x14ac:dyDescent="0.4">
      <c r="A2318" s="178" t="s">
        <v>2490</v>
      </c>
      <c r="B2318" s="178"/>
      <c r="C2318" s="186" t="s">
        <v>2889</v>
      </c>
      <c r="D2318" s="179">
        <v>45954</v>
      </c>
      <c r="E2318" s="180">
        <v>45978</v>
      </c>
      <c r="F2318" s="181">
        <v>16817.53</v>
      </c>
      <c r="G2318" s="182" t="s">
        <v>4235</v>
      </c>
      <c r="H2318" s="178" t="s">
        <v>4254</v>
      </c>
      <c r="I2318" s="178" t="s">
        <v>6034</v>
      </c>
      <c r="J2318" s="178" t="s">
        <v>62</v>
      </c>
      <c r="K2318" s="183"/>
      <c r="L2318" s="184" t="s">
        <v>688</v>
      </c>
      <c r="M2318" s="184" t="s">
        <v>63</v>
      </c>
      <c r="N2318" s="185" t="s">
        <v>8029</v>
      </c>
      <c r="T2318" s="178"/>
    </row>
    <row r="2319" spans="1:20" s="185" customFormat="1" x14ac:dyDescent="0.4">
      <c r="A2319" s="178" t="s">
        <v>2491</v>
      </c>
      <c r="B2319" s="178"/>
      <c r="C2319" s="186" t="s">
        <v>2890</v>
      </c>
      <c r="D2319" s="179">
        <v>45954</v>
      </c>
      <c r="E2319" s="180">
        <v>45978</v>
      </c>
      <c r="F2319" s="181">
        <v>1151.3800000000001</v>
      </c>
      <c r="G2319" s="182" t="s">
        <v>4235</v>
      </c>
      <c r="H2319" s="178" t="s">
        <v>4254</v>
      </c>
      <c r="I2319" s="178" t="s">
        <v>6036</v>
      </c>
      <c r="J2319" s="178" t="s">
        <v>134</v>
      </c>
      <c r="K2319" s="183"/>
      <c r="L2319" s="184" t="s">
        <v>688</v>
      </c>
      <c r="M2319" s="184" t="s">
        <v>135</v>
      </c>
      <c r="N2319" s="185" t="s">
        <v>8030</v>
      </c>
      <c r="T2319" s="178"/>
    </row>
    <row r="2320" spans="1:20" s="185" customFormat="1" x14ac:dyDescent="0.4">
      <c r="A2320" s="178" t="s">
        <v>2492</v>
      </c>
      <c r="B2320" s="178"/>
      <c r="C2320" s="186" t="s">
        <v>2891</v>
      </c>
      <c r="D2320" s="179">
        <v>45954</v>
      </c>
      <c r="E2320" s="180">
        <v>45978</v>
      </c>
      <c r="F2320" s="181">
        <v>2157.2600000000002</v>
      </c>
      <c r="G2320" s="182" t="s">
        <v>4235</v>
      </c>
      <c r="H2320" s="178" t="s">
        <v>4254</v>
      </c>
      <c r="I2320" s="178" t="s">
        <v>6037</v>
      </c>
      <c r="J2320" s="178" t="s">
        <v>118</v>
      </c>
      <c r="K2320" s="183"/>
      <c r="L2320" s="184" t="s">
        <v>688</v>
      </c>
      <c r="M2320" s="184" t="s">
        <v>119</v>
      </c>
      <c r="N2320" s="185" t="s">
        <v>8031</v>
      </c>
      <c r="T2320" s="178"/>
    </row>
    <row r="2321" spans="1:20" s="185" customFormat="1" x14ac:dyDescent="0.4">
      <c r="A2321" s="178" t="s">
        <v>2294</v>
      </c>
      <c r="B2321" s="178"/>
      <c r="C2321" s="186" t="s">
        <v>2892</v>
      </c>
      <c r="D2321" s="179">
        <v>45954</v>
      </c>
      <c r="E2321" s="180">
        <v>45978</v>
      </c>
      <c r="F2321" s="181">
        <v>1706.33</v>
      </c>
      <c r="G2321" s="182" t="s">
        <v>4235</v>
      </c>
      <c r="H2321" s="178" t="s">
        <v>4254</v>
      </c>
      <c r="I2321" s="178" t="s">
        <v>5986</v>
      </c>
      <c r="J2321" s="178" t="s">
        <v>156</v>
      </c>
      <c r="K2321" s="183"/>
      <c r="L2321" s="184" t="s">
        <v>688</v>
      </c>
      <c r="M2321" s="184" t="s">
        <v>157</v>
      </c>
      <c r="N2321" s="185" t="s">
        <v>8032</v>
      </c>
      <c r="T2321" s="178"/>
    </row>
    <row r="2322" spans="1:20" s="185" customFormat="1" x14ac:dyDescent="0.4">
      <c r="A2322" s="178" t="s">
        <v>2493</v>
      </c>
      <c r="B2322" s="178"/>
      <c r="C2322" s="186" t="s">
        <v>2893</v>
      </c>
      <c r="D2322" s="179">
        <v>45933</v>
      </c>
      <c r="E2322" s="180">
        <v>45978</v>
      </c>
      <c r="F2322" s="181">
        <v>1300.71</v>
      </c>
      <c r="G2322" s="182" t="s">
        <v>4235</v>
      </c>
      <c r="H2322" s="178" t="s">
        <v>4254</v>
      </c>
      <c r="I2322" s="178" t="s">
        <v>6038</v>
      </c>
      <c r="J2322" s="178" t="s">
        <v>70</v>
      </c>
      <c r="K2322" s="183"/>
      <c r="L2322" s="184" t="s">
        <v>688</v>
      </c>
      <c r="M2322" s="184" t="s">
        <v>71</v>
      </c>
      <c r="N2322" s="185" t="s">
        <v>8033</v>
      </c>
      <c r="T2322" s="178"/>
    </row>
    <row r="2323" spans="1:20" s="185" customFormat="1" x14ac:dyDescent="0.4">
      <c r="A2323" s="178" t="s">
        <v>2493</v>
      </c>
      <c r="B2323" s="178"/>
      <c r="C2323" s="186" t="s">
        <v>2894</v>
      </c>
      <c r="D2323" s="179">
        <v>45932</v>
      </c>
      <c r="E2323" s="180">
        <v>45978</v>
      </c>
      <c r="F2323" s="181">
        <v>1300.71</v>
      </c>
      <c r="G2323" s="182" t="s">
        <v>4235</v>
      </c>
      <c r="H2323" s="178" t="s">
        <v>4254</v>
      </c>
      <c r="I2323" s="178" t="s">
        <v>6036</v>
      </c>
      <c r="J2323" s="178" t="s">
        <v>458</v>
      </c>
      <c r="K2323" s="183"/>
      <c r="L2323" s="184" t="s">
        <v>688</v>
      </c>
      <c r="M2323" s="184" t="s">
        <v>459</v>
      </c>
      <c r="N2323" s="185" t="s">
        <v>8034</v>
      </c>
      <c r="T2323" s="178"/>
    </row>
    <row r="2324" spans="1:20" s="185" customFormat="1" x14ac:dyDescent="0.4">
      <c r="A2324" s="178" t="s">
        <v>2494</v>
      </c>
      <c r="B2324" s="178"/>
      <c r="C2324" s="186" t="s">
        <v>2895</v>
      </c>
      <c r="D2324" s="179">
        <v>45954</v>
      </c>
      <c r="E2324" s="180">
        <v>45978</v>
      </c>
      <c r="F2324" s="181">
        <v>1056.31</v>
      </c>
      <c r="G2324" s="182" t="s">
        <v>4235</v>
      </c>
      <c r="H2324" s="178" t="s">
        <v>4254</v>
      </c>
      <c r="I2324" s="178" t="s">
        <v>6039</v>
      </c>
      <c r="J2324" s="178" t="s">
        <v>220</v>
      </c>
      <c r="K2324" s="183"/>
      <c r="L2324" s="184" t="s">
        <v>688</v>
      </c>
      <c r="M2324" s="184" t="s">
        <v>221</v>
      </c>
      <c r="N2324" s="185" t="s">
        <v>8035</v>
      </c>
      <c r="T2324" s="178"/>
    </row>
    <row r="2325" spans="1:20" s="185" customFormat="1" x14ac:dyDescent="0.4">
      <c r="A2325" s="178" t="s">
        <v>2495</v>
      </c>
      <c r="B2325" s="178"/>
      <c r="C2325" s="186" t="s">
        <v>2896</v>
      </c>
      <c r="D2325" s="179">
        <v>45954</v>
      </c>
      <c r="E2325" s="180">
        <v>45978</v>
      </c>
      <c r="F2325" s="181">
        <v>1137.56</v>
      </c>
      <c r="G2325" s="182" t="s">
        <v>4235</v>
      </c>
      <c r="H2325" s="178" t="s">
        <v>4254</v>
      </c>
      <c r="I2325" s="178" t="s">
        <v>6040</v>
      </c>
      <c r="J2325" s="178" t="s">
        <v>14</v>
      </c>
      <c r="K2325" s="183"/>
      <c r="L2325" s="184" t="s">
        <v>688</v>
      </c>
      <c r="M2325" s="184" t="s">
        <v>15</v>
      </c>
      <c r="N2325" s="185" t="s">
        <v>8036</v>
      </c>
      <c r="T2325" s="178"/>
    </row>
    <row r="2326" spans="1:20" s="185" customFormat="1" x14ac:dyDescent="0.4">
      <c r="A2326" s="178" t="s">
        <v>2496</v>
      </c>
      <c r="B2326" s="178"/>
      <c r="C2326" s="186" t="s">
        <v>2897</v>
      </c>
      <c r="D2326" s="179">
        <v>45954</v>
      </c>
      <c r="E2326" s="180">
        <v>45978</v>
      </c>
      <c r="F2326" s="181">
        <v>1810.05</v>
      </c>
      <c r="G2326" s="182" t="s">
        <v>4235</v>
      </c>
      <c r="H2326" s="178" t="s">
        <v>4254</v>
      </c>
      <c r="I2326" s="178" t="s">
        <v>6041</v>
      </c>
      <c r="J2326" s="178" t="s">
        <v>276</v>
      </c>
      <c r="K2326" s="183"/>
      <c r="L2326" s="184" t="s">
        <v>688</v>
      </c>
      <c r="M2326" s="184" t="s">
        <v>277</v>
      </c>
      <c r="N2326" s="185" t="s">
        <v>8037</v>
      </c>
      <c r="T2326" s="178"/>
    </row>
    <row r="2327" spans="1:20" s="185" customFormat="1" x14ac:dyDescent="0.4">
      <c r="A2327" s="178" t="s">
        <v>2497</v>
      </c>
      <c r="B2327" s="178"/>
      <c r="C2327" s="186" t="s">
        <v>2898</v>
      </c>
      <c r="D2327" s="179">
        <v>45954</v>
      </c>
      <c r="E2327" s="180">
        <v>45978</v>
      </c>
      <c r="F2327" s="181">
        <v>24169.88</v>
      </c>
      <c r="G2327" s="182" t="s">
        <v>4235</v>
      </c>
      <c r="H2327" s="178" t="s">
        <v>4254</v>
      </c>
      <c r="I2327" s="178" t="s">
        <v>6042</v>
      </c>
      <c r="J2327" s="178" t="s">
        <v>218</v>
      </c>
      <c r="K2327" s="183"/>
      <c r="L2327" s="184" t="s">
        <v>688</v>
      </c>
      <c r="M2327" s="184" t="s">
        <v>219</v>
      </c>
      <c r="N2327" s="185" t="s">
        <v>8038</v>
      </c>
      <c r="T2327" s="178"/>
    </row>
    <row r="2328" spans="1:20" s="185" customFormat="1" x14ac:dyDescent="0.4">
      <c r="A2328" s="178" t="s">
        <v>2498</v>
      </c>
      <c r="B2328" s="178"/>
      <c r="C2328" s="186" t="s">
        <v>2899</v>
      </c>
      <c r="D2328" s="179">
        <v>45933</v>
      </c>
      <c r="E2328" s="180">
        <v>45978</v>
      </c>
      <c r="F2328" s="181">
        <v>975.54</v>
      </c>
      <c r="G2328" s="182" t="s">
        <v>4235</v>
      </c>
      <c r="H2328" s="178" t="s">
        <v>4254</v>
      </c>
      <c r="I2328" s="178" t="s">
        <v>6043</v>
      </c>
      <c r="J2328" s="178" t="s">
        <v>158</v>
      </c>
      <c r="K2328" s="183"/>
      <c r="L2328" s="184" t="s">
        <v>688</v>
      </c>
      <c r="M2328" s="184" t="s">
        <v>159</v>
      </c>
      <c r="N2328" s="185" t="s">
        <v>8039</v>
      </c>
      <c r="T2328" s="178"/>
    </row>
    <row r="2329" spans="1:20" s="185" customFormat="1" x14ac:dyDescent="0.4">
      <c r="A2329" s="178" t="s">
        <v>2498</v>
      </c>
      <c r="B2329" s="178"/>
      <c r="C2329" s="186" t="s">
        <v>2900</v>
      </c>
      <c r="D2329" s="179">
        <v>45932</v>
      </c>
      <c r="E2329" s="180">
        <v>45978</v>
      </c>
      <c r="F2329" s="181">
        <v>975.54</v>
      </c>
      <c r="G2329" s="182" t="s">
        <v>4235</v>
      </c>
      <c r="H2329" s="178" t="s">
        <v>4254</v>
      </c>
      <c r="I2329" s="178" t="s">
        <v>6044</v>
      </c>
      <c r="J2329" s="178" t="s">
        <v>462</v>
      </c>
      <c r="K2329" s="183"/>
      <c r="L2329" s="184" t="s">
        <v>688</v>
      </c>
      <c r="M2329" s="184" t="s">
        <v>463</v>
      </c>
      <c r="N2329" s="185" t="s">
        <v>8040</v>
      </c>
      <c r="T2329" s="178"/>
    </row>
    <row r="2330" spans="1:20" s="185" customFormat="1" x14ac:dyDescent="0.4">
      <c r="A2330" s="178" t="s">
        <v>2499</v>
      </c>
      <c r="B2330" s="178"/>
      <c r="C2330" s="186" t="s">
        <v>2901</v>
      </c>
      <c r="D2330" s="179">
        <v>45954</v>
      </c>
      <c r="E2330" s="180">
        <v>45978</v>
      </c>
      <c r="F2330" s="181">
        <v>2283.3000000000002</v>
      </c>
      <c r="G2330" s="182" t="s">
        <v>4235</v>
      </c>
      <c r="H2330" s="178" t="s">
        <v>4254</v>
      </c>
      <c r="I2330" s="178" t="s">
        <v>5945</v>
      </c>
      <c r="J2330" s="178" t="s">
        <v>158</v>
      </c>
      <c r="K2330" s="183"/>
      <c r="L2330" s="184" t="s">
        <v>688</v>
      </c>
      <c r="M2330" s="184" t="s">
        <v>159</v>
      </c>
      <c r="N2330" s="185" t="s">
        <v>8041</v>
      </c>
      <c r="T2330" s="178"/>
    </row>
    <row r="2331" spans="1:20" s="185" customFormat="1" x14ac:dyDescent="0.4">
      <c r="A2331" s="178" t="s">
        <v>2500</v>
      </c>
      <c r="B2331" s="178"/>
      <c r="C2331" s="186" t="s">
        <v>2902</v>
      </c>
      <c r="D2331" s="179">
        <v>45933</v>
      </c>
      <c r="E2331" s="180">
        <v>45978</v>
      </c>
      <c r="F2331" s="181">
        <v>4956.3</v>
      </c>
      <c r="G2331" s="182" t="s">
        <v>4235</v>
      </c>
      <c r="H2331" s="178" t="s">
        <v>4254</v>
      </c>
      <c r="I2331" s="178" t="s">
        <v>6045</v>
      </c>
      <c r="J2331" s="178" t="s">
        <v>503</v>
      </c>
      <c r="K2331" s="183"/>
      <c r="L2331" s="184" t="s">
        <v>688</v>
      </c>
      <c r="M2331" s="184" t="s">
        <v>504</v>
      </c>
      <c r="N2331" s="185" t="s">
        <v>8042</v>
      </c>
      <c r="T2331" s="178"/>
    </row>
    <row r="2332" spans="1:20" s="185" customFormat="1" x14ac:dyDescent="0.4">
      <c r="A2332" s="178" t="s">
        <v>2500</v>
      </c>
      <c r="B2332" s="178"/>
      <c r="C2332" s="186" t="s">
        <v>2903</v>
      </c>
      <c r="D2332" s="179">
        <v>45932</v>
      </c>
      <c r="E2332" s="180">
        <v>45978</v>
      </c>
      <c r="F2332" s="181">
        <v>4956.3</v>
      </c>
      <c r="G2332" s="182" t="s">
        <v>4235</v>
      </c>
      <c r="H2332" s="178" t="s">
        <v>4254</v>
      </c>
      <c r="I2332" s="178" t="s">
        <v>6046</v>
      </c>
      <c r="J2332" s="178" t="s">
        <v>476</v>
      </c>
      <c r="K2332" s="183"/>
      <c r="L2332" s="184" t="s">
        <v>688</v>
      </c>
      <c r="M2332" s="184" t="s">
        <v>477</v>
      </c>
      <c r="N2332" s="185" t="s">
        <v>8043</v>
      </c>
      <c r="T2332" s="178"/>
    </row>
    <row r="2333" spans="1:20" s="185" customFormat="1" x14ac:dyDescent="0.4">
      <c r="A2333" s="178" t="s">
        <v>2501</v>
      </c>
      <c r="B2333" s="178"/>
      <c r="C2333" s="186" t="s">
        <v>2904</v>
      </c>
      <c r="D2333" s="179">
        <v>45954</v>
      </c>
      <c r="E2333" s="180">
        <v>45978</v>
      </c>
      <c r="F2333" s="181">
        <v>1688.52</v>
      </c>
      <c r="G2333" s="182" t="s">
        <v>4235</v>
      </c>
      <c r="H2333" s="178" t="s">
        <v>4254</v>
      </c>
      <c r="I2333" s="178" t="s">
        <v>6031</v>
      </c>
      <c r="J2333" s="178" t="s">
        <v>146</v>
      </c>
      <c r="K2333" s="183"/>
      <c r="L2333" s="184" t="s">
        <v>688</v>
      </c>
      <c r="M2333" s="184" t="s">
        <v>147</v>
      </c>
      <c r="N2333" s="185" t="s">
        <v>8044</v>
      </c>
      <c r="T2333" s="178"/>
    </row>
    <row r="2334" spans="1:20" s="185" customFormat="1" x14ac:dyDescent="0.4">
      <c r="A2334" s="178" t="s">
        <v>2502</v>
      </c>
      <c r="B2334" s="178"/>
      <c r="C2334" s="186" t="s">
        <v>2905</v>
      </c>
      <c r="D2334" s="179">
        <v>45954</v>
      </c>
      <c r="E2334" s="180">
        <v>45978</v>
      </c>
      <c r="F2334" s="181">
        <v>1584.64</v>
      </c>
      <c r="G2334" s="182" t="s">
        <v>4235</v>
      </c>
      <c r="H2334" s="178" t="s">
        <v>4254</v>
      </c>
      <c r="I2334" s="178" t="s">
        <v>6047</v>
      </c>
      <c r="J2334" s="178" t="s">
        <v>234</v>
      </c>
      <c r="K2334" s="183"/>
      <c r="L2334" s="184" t="s">
        <v>688</v>
      </c>
      <c r="M2334" s="184" t="s">
        <v>235</v>
      </c>
      <c r="N2334" s="185" t="s">
        <v>8045</v>
      </c>
      <c r="T2334" s="178"/>
    </row>
    <row r="2335" spans="1:20" s="185" customFormat="1" x14ac:dyDescent="0.4">
      <c r="A2335" s="178" t="s">
        <v>2503</v>
      </c>
      <c r="B2335" s="178"/>
      <c r="C2335" s="186" t="s">
        <v>2906</v>
      </c>
      <c r="D2335" s="179">
        <v>45954</v>
      </c>
      <c r="E2335" s="180">
        <v>45978</v>
      </c>
      <c r="F2335" s="181">
        <v>1628.16</v>
      </c>
      <c r="G2335" s="182" t="s">
        <v>4235</v>
      </c>
      <c r="H2335" s="178" t="s">
        <v>4254</v>
      </c>
      <c r="I2335" s="178" t="s">
        <v>6048</v>
      </c>
      <c r="J2335" s="178" t="s">
        <v>280</v>
      </c>
      <c r="K2335" s="183"/>
      <c r="L2335" s="184" t="s">
        <v>688</v>
      </c>
      <c r="M2335" s="184" t="s">
        <v>281</v>
      </c>
      <c r="N2335" s="185" t="s">
        <v>8046</v>
      </c>
      <c r="T2335" s="178"/>
    </row>
    <row r="2336" spans="1:20" s="185" customFormat="1" x14ac:dyDescent="0.4">
      <c r="A2336" s="178" t="s">
        <v>2504</v>
      </c>
      <c r="B2336" s="178"/>
      <c r="C2336" s="186" t="s">
        <v>2907</v>
      </c>
      <c r="D2336" s="179">
        <v>45932</v>
      </c>
      <c r="E2336" s="180">
        <v>45978</v>
      </c>
      <c r="F2336" s="181">
        <v>650.36</v>
      </c>
      <c r="G2336" s="182" t="s">
        <v>4235</v>
      </c>
      <c r="H2336" s="178" t="s">
        <v>4254</v>
      </c>
      <c r="I2336" s="178" t="s">
        <v>6049</v>
      </c>
      <c r="J2336" s="178" t="s">
        <v>124</v>
      </c>
      <c r="K2336" s="183"/>
      <c r="L2336" s="184" t="s">
        <v>688</v>
      </c>
      <c r="M2336" s="184" t="s">
        <v>125</v>
      </c>
      <c r="N2336" s="185" t="s">
        <v>8047</v>
      </c>
      <c r="T2336" s="178"/>
    </row>
    <row r="2337" spans="1:20" s="185" customFormat="1" x14ac:dyDescent="0.4">
      <c r="A2337" s="178" t="s">
        <v>2504</v>
      </c>
      <c r="B2337" s="178"/>
      <c r="C2337" s="186" t="s">
        <v>2908</v>
      </c>
      <c r="D2337" s="179">
        <v>45931</v>
      </c>
      <c r="E2337" s="180">
        <v>45978</v>
      </c>
      <c r="F2337" s="181">
        <v>650.34</v>
      </c>
      <c r="G2337" s="182" t="s">
        <v>4235</v>
      </c>
      <c r="H2337" s="178" t="s">
        <v>4254</v>
      </c>
      <c r="I2337" s="178" t="s">
        <v>6050</v>
      </c>
      <c r="J2337" s="178" t="s">
        <v>8</v>
      </c>
      <c r="K2337" s="183"/>
      <c r="L2337" s="184" t="s">
        <v>688</v>
      </c>
      <c r="M2337" s="184" t="s">
        <v>9</v>
      </c>
      <c r="N2337" s="185" t="s">
        <v>8048</v>
      </c>
      <c r="T2337" s="178"/>
    </row>
    <row r="2338" spans="1:20" s="185" customFormat="1" x14ac:dyDescent="0.4">
      <c r="A2338" s="178" t="s">
        <v>2505</v>
      </c>
      <c r="B2338" s="178"/>
      <c r="C2338" s="186" t="s">
        <v>2909</v>
      </c>
      <c r="D2338" s="179">
        <v>45933</v>
      </c>
      <c r="E2338" s="180">
        <v>45979</v>
      </c>
      <c r="F2338" s="181">
        <v>650.36</v>
      </c>
      <c r="G2338" s="182" t="s">
        <v>4235</v>
      </c>
      <c r="H2338" s="178" t="s">
        <v>4254</v>
      </c>
      <c r="I2338" s="178" t="s">
        <v>6049</v>
      </c>
      <c r="J2338" s="178" t="s">
        <v>84</v>
      </c>
      <c r="K2338" s="183"/>
      <c r="L2338" s="184" t="s">
        <v>688</v>
      </c>
      <c r="M2338" s="184" t="s">
        <v>85</v>
      </c>
      <c r="N2338" s="185" t="s">
        <v>8049</v>
      </c>
      <c r="T2338" s="178"/>
    </row>
    <row r="2339" spans="1:20" s="185" customFormat="1" x14ac:dyDescent="0.4">
      <c r="A2339" s="178" t="s">
        <v>2505</v>
      </c>
      <c r="B2339" s="178"/>
      <c r="C2339" s="186" t="s">
        <v>2910</v>
      </c>
      <c r="D2339" s="179">
        <v>45932</v>
      </c>
      <c r="E2339" s="180">
        <v>45979</v>
      </c>
      <c r="F2339" s="181">
        <v>650.36</v>
      </c>
      <c r="G2339" s="182" t="s">
        <v>4235</v>
      </c>
      <c r="H2339" s="178" t="s">
        <v>4254</v>
      </c>
      <c r="I2339" s="178" t="s">
        <v>6051</v>
      </c>
      <c r="J2339" s="178" t="s">
        <v>422</v>
      </c>
      <c r="K2339" s="183"/>
      <c r="L2339" s="184" t="s">
        <v>688</v>
      </c>
      <c r="M2339" s="184" t="s">
        <v>423</v>
      </c>
      <c r="N2339" s="185" t="s">
        <v>8050</v>
      </c>
      <c r="T2339" s="178"/>
    </row>
    <row r="2340" spans="1:20" s="185" customFormat="1" x14ac:dyDescent="0.4">
      <c r="A2340" s="178" t="s">
        <v>2506</v>
      </c>
      <c r="B2340" s="178"/>
      <c r="C2340" s="186" t="s">
        <v>2911</v>
      </c>
      <c r="D2340" s="179">
        <v>45966</v>
      </c>
      <c r="E2340" s="180">
        <v>45979</v>
      </c>
      <c r="F2340" s="181">
        <v>1157.5899999999999</v>
      </c>
      <c r="G2340" s="182" t="s">
        <v>4234</v>
      </c>
      <c r="H2340" s="178" t="s">
        <v>4253</v>
      </c>
      <c r="I2340" s="178" t="s">
        <v>5807</v>
      </c>
      <c r="J2340" s="178" t="s">
        <v>2205</v>
      </c>
      <c r="K2340" s="183"/>
      <c r="L2340" s="184" t="s">
        <v>688</v>
      </c>
      <c r="M2340" s="184" t="s">
        <v>1969</v>
      </c>
      <c r="N2340" s="185" t="s">
        <v>8051</v>
      </c>
      <c r="T2340" s="178"/>
    </row>
    <row r="2341" spans="1:20" s="185" customFormat="1" x14ac:dyDescent="0.4">
      <c r="A2341" s="178" t="s">
        <v>2507</v>
      </c>
      <c r="B2341" s="178"/>
      <c r="C2341" s="186" t="s">
        <v>2912</v>
      </c>
      <c r="D2341" s="179">
        <v>45972</v>
      </c>
      <c r="E2341" s="180">
        <v>45979</v>
      </c>
      <c r="F2341" s="181">
        <v>100</v>
      </c>
      <c r="G2341" s="182" t="s">
        <v>4234</v>
      </c>
      <c r="H2341" s="178" t="s">
        <v>4253</v>
      </c>
      <c r="I2341" s="178" t="s">
        <v>5886</v>
      </c>
      <c r="J2341" s="178" t="s">
        <v>54</v>
      </c>
      <c r="K2341" s="183"/>
      <c r="L2341" s="184" t="s">
        <v>688</v>
      </c>
      <c r="M2341" s="184" t="s">
        <v>55</v>
      </c>
      <c r="N2341" s="185" t="s">
        <v>8052</v>
      </c>
      <c r="T2341" s="178"/>
    </row>
    <row r="2342" spans="1:20" s="185" customFormat="1" x14ac:dyDescent="0.4">
      <c r="A2342" s="178" t="s">
        <v>2508</v>
      </c>
      <c r="B2342" s="178"/>
      <c r="C2342" s="186" t="s">
        <v>2913</v>
      </c>
      <c r="D2342" s="179">
        <v>45972</v>
      </c>
      <c r="E2342" s="180">
        <v>45979</v>
      </c>
      <c r="F2342" s="181">
        <v>6866.54</v>
      </c>
      <c r="G2342" s="182" t="s">
        <v>4244</v>
      </c>
      <c r="H2342" s="178" t="s">
        <v>4264</v>
      </c>
      <c r="I2342" s="178" t="s">
        <v>6052</v>
      </c>
      <c r="J2342" s="178" t="s">
        <v>54</v>
      </c>
      <c r="K2342" s="183"/>
      <c r="L2342" s="184" t="s">
        <v>688</v>
      </c>
      <c r="M2342" s="184" t="s">
        <v>55</v>
      </c>
      <c r="N2342" s="185" t="s">
        <v>8053</v>
      </c>
      <c r="T2342" s="178"/>
    </row>
    <row r="2343" spans="1:20" s="185" customFormat="1" x14ac:dyDescent="0.4">
      <c r="A2343" s="178" t="s">
        <v>2509</v>
      </c>
      <c r="B2343" s="178"/>
      <c r="C2343" s="186" t="s">
        <v>2914</v>
      </c>
      <c r="D2343" s="179">
        <v>45954</v>
      </c>
      <c r="E2343" s="180">
        <v>45980</v>
      </c>
      <c r="F2343" s="181">
        <v>4677.74</v>
      </c>
      <c r="G2343" s="182" t="s">
        <v>4235</v>
      </c>
      <c r="H2343" s="178" t="s">
        <v>4254</v>
      </c>
      <c r="I2343" s="178" t="s">
        <v>6053</v>
      </c>
      <c r="J2343" s="178" t="s">
        <v>226</v>
      </c>
      <c r="K2343" s="183"/>
      <c r="L2343" s="184" t="s">
        <v>688</v>
      </c>
      <c r="M2343" s="184" t="s">
        <v>227</v>
      </c>
      <c r="N2343" s="185" t="s">
        <v>8054</v>
      </c>
      <c r="T2343" s="178"/>
    </row>
    <row r="2344" spans="1:20" s="185" customFormat="1" x14ac:dyDescent="0.4">
      <c r="A2344" s="178" t="s">
        <v>2509</v>
      </c>
      <c r="B2344" s="178"/>
      <c r="C2344" s="186" t="s">
        <v>2915</v>
      </c>
      <c r="D2344" s="179">
        <v>45954</v>
      </c>
      <c r="E2344" s="180">
        <v>45980</v>
      </c>
      <c r="F2344" s="181">
        <v>32737.03</v>
      </c>
      <c r="G2344" s="182" t="s">
        <v>4235</v>
      </c>
      <c r="H2344" s="178" t="s">
        <v>4254</v>
      </c>
      <c r="I2344" s="178" t="s">
        <v>5875</v>
      </c>
      <c r="J2344" s="178" t="s">
        <v>370</v>
      </c>
      <c r="K2344" s="183"/>
      <c r="L2344" s="184" t="s">
        <v>688</v>
      </c>
      <c r="M2344" s="184" t="s">
        <v>371</v>
      </c>
      <c r="N2344" s="185" t="s">
        <v>8055</v>
      </c>
      <c r="T2344" s="178"/>
    </row>
    <row r="2345" spans="1:20" s="185" customFormat="1" x14ac:dyDescent="0.4">
      <c r="A2345" s="178" t="s">
        <v>2509</v>
      </c>
      <c r="B2345" s="178"/>
      <c r="C2345" s="186" t="s">
        <v>2916</v>
      </c>
      <c r="D2345" s="179">
        <v>45954</v>
      </c>
      <c r="E2345" s="180">
        <v>45980</v>
      </c>
      <c r="F2345" s="181">
        <v>42374.76</v>
      </c>
      <c r="G2345" s="182" t="s">
        <v>4235</v>
      </c>
      <c r="H2345" s="178" t="s">
        <v>4254</v>
      </c>
      <c r="I2345" s="178" t="s">
        <v>6054</v>
      </c>
      <c r="J2345" s="178" t="s">
        <v>198</v>
      </c>
      <c r="K2345" s="183"/>
      <c r="L2345" s="184" t="s">
        <v>688</v>
      </c>
      <c r="M2345" s="184" t="s">
        <v>199</v>
      </c>
      <c r="N2345" s="185" t="s">
        <v>8056</v>
      </c>
      <c r="T2345" s="178"/>
    </row>
    <row r="2346" spans="1:20" s="185" customFormat="1" x14ac:dyDescent="0.4">
      <c r="A2346" s="178" t="s">
        <v>2509</v>
      </c>
      <c r="B2346" s="178"/>
      <c r="C2346" s="186" t="s">
        <v>2917</v>
      </c>
      <c r="D2346" s="179">
        <v>45954</v>
      </c>
      <c r="E2346" s="180">
        <v>45980</v>
      </c>
      <c r="F2346" s="181">
        <v>24864.84</v>
      </c>
      <c r="G2346" s="182" t="s">
        <v>4235</v>
      </c>
      <c r="H2346" s="178" t="s">
        <v>4254</v>
      </c>
      <c r="I2346" s="178" t="s">
        <v>6026</v>
      </c>
      <c r="J2346" s="178" t="s">
        <v>228</v>
      </c>
      <c r="K2346" s="183"/>
      <c r="L2346" s="184" t="s">
        <v>688</v>
      </c>
      <c r="M2346" s="184" t="s">
        <v>229</v>
      </c>
      <c r="N2346" s="185" t="s">
        <v>8057</v>
      </c>
      <c r="T2346" s="178"/>
    </row>
    <row r="2347" spans="1:20" s="185" customFormat="1" x14ac:dyDescent="0.4">
      <c r="A2347" s="178" t="s">
        <v>2509</v>
      </c>
      <c r="B2347" s="178"/>
      <c r="C2347" s="186" t="s">
        <v>2918</v>
      </c>
      <c r="D2347" s="179">
        <v>45954</v>
      </c>
      <c r="E2347" s="180">
        <v>45980</v>
      </c>
      <c r="F2347" s="181">
        <v>5227.75</v>
      </c>
      <c r="G2347" s="182" t="s">
        <v>4235</v>
      </c>
      <c r="H2347" s="178" t="s">
        <v>4254</v>
      </c>
      <c r="I2347" s="178" t="s">
        <v>6055</v>
      </c>
      <c r="J2347" s="178" t="s">
        <v>274</v>
      </c>
      <c r="K2347" s="183"/>
      <c r="L2347" s="184" t="s">
        <v>688</v>
      </c>
      <c r="M2347" s="184" t="s">
        <v>275</v>
      </c>
      <c r="N2347" s="185" t="s">
        <v>8058</v>
      </c>
      <c r="T2347" s="178"/>
    </row>
    <row r="2348" spans="1:20" s="185" customFormat="1" x14ac:dyDescent="0.4">
      <c r="A2348" s="178" t="s">
        <v>2509</v>
      </c>
      <c r="B2348" s="178"/>
      <c r="C2348" s="186" t="s">
        <v>2919</v>
      </c>
      <c r="D2348" s="179">
        <v>45954</v>
      </c>
      <c r="E2348" s="180">
        <v>45980</v>
      </c>
      <c r="F2348" s="181">
        <v>28654.74</v>
      </c>
      <c r="G2348" s="182" t="s">
        <v>4235</v>
      </c>
      <c r="H2348" s="178" t="s">
        <v>4254</v>
      </c>
      <c r="I2348" s="178" t="s">
        <v>6056</v>
      </c>
      <c r="J2348" s="178" t="s">
        <v>166</v>
      </c>
      <c r="K2348" s="183"/>
      <c r="L2348" s="184" t="s">
        <v>688</v>
      </c>
      <c r="M2348" s="184" t="s">
        <v>167</v>
      </c>
      <c r="N2348" s="185" t="s">
        <v>8059</v>
      </c>
      <c r="T2348" s="178"/>
    </row>
    <row r="2349" spans="1:20" s="185" customFormat="1" x14ac:dyDescent="0.4">
      <c r="A2349" s="178" t="s">
        <v>2509</v>
      </c>
      <c r="B2349" s="178"/>
      <c r="C2349" s="186" t="s">
        <v>2920</v>
      </c>
      <c r="D2349" s="179">
        <v>45954</v>
      </c>
      <c r="E2349" s="180">
        <v>45980</v>
      </c>
      <c r="F2349" s="181">
        <v>17095.18</v>
      </c>
      <c r="G2349" s="182" t="s">
        <v>4235</v>
      </c>
      <c r="H2349" s="178" t="s">
        <v>4254</v>
      </c>
      <c r="I2349" s="178" t="s">
        <v>4378</v>
      </c>
      <c r="J2349" s="178" t="s">
        <v>168</v>
      </c>
      <c r="K2349" s="183"/>
      <c r="L2349" s="184" t="s">
        <v>688</v>
      </c>
      <c r="M2349" s="184" t="s">
        <v>169</v>
      </c>
      <c r="N2349" s="185" t="s">
        <v>8060</v>
      </c>
      <c r="T2349" s="178"/>
    </row>
    <row r="2350" spans="1:20" s="185" customFormat="1" x14ac:dyDescent="0.4">
      <c r="A2350" s="178" t="s">
        <v>2509</v>
      </c>
      <c r="B2350" s="178"/>
      <c r="C2350" s="186" t="s">
        <v>2921</v>
      </c>
      <c r="D2350" s="179">
        <v>45954</v>
      </c>
      <c r="E2350" s="180">
        <v>45980</v>
      </c>
      <c r="F2350" s="181">
        <v>18816.88</v>
      </c>
      <c r="G2350" s="182" t="s">
        <v>4235</v>
      </c>
      <c r="H2350" s="178" t="s">
        <v>4254</v>
      </c>
      <c r="I2350" s="178" t="s">
        <v>6057</v>
      </c>
      <c r="J2350" s="178" t="s">
        <v>170</v>
      </c>
      <c r="K2350" s="183"/>
      <c r="L2350" s="184" t="s">
        <v>688</v>
      </c>
      <c r="M2350" s="184" t="s">
        <v>171</v>
      </c>
      <c r="N2350" s="185" t="s">
        <v>8061</v>
      </c>
      <c r="T2350" s="178"/>
    </row>
    <row r="2351" spans="1:20" s="185" customFormat="1" x14ac:dyDescent="0.4">
      <c r="A2351" s="178" t="s">
        <v>2509</v>
      </c>
      <c r="B2351" s="178"/>
      <c r="C2351" s="186" t="s">
        <v>2922</v>
      </c>
      <c r="D2351" s="179">
        <v>45954</v>
      </c>
      <c r="E2351" s="180">
        <v>45980</v>
      </c>
      <c r="F2351" s="181">
        <v>5686.93</v>
      </c>
      <c r="G2351" s="182" t="s">
        <v>4235</v>
      </c>
      <c r="H2351" s="178" t="s">
        <v>4254</v>
      </c>
      <c r="I2351" s="178" t="s">
        <v>5977</v>
      </c>
      <c r="J2351" s="178" t="s">
        <v>501</v>
      </c>
      <c r="K2351" s="183"/>
      <c r="L2351" s="184" t="s">
        <v>688</v>
      </c>
      <c r="M2351" s="184" t="s">
        <v>502</v>
      </c>
      <c r="N2351" s="185" t="s">
        <v>8062</v>
      </c>
      <c r="T2351" s="178"/>
    </row>
    <row r="2352" spans="1:20" s="185" customFormat="1" x14ac:dyDescent="0.4">
      <c r="A2352" s="178" t="s">
        <v>2509</v>
      </c>
      <c r="B2352" s="178"/>
      <c r="C2352" s="186" t="s">
        <v>2923</v>
      </c>
      <c r="D2352" s="179">
        <v>45954</v>
      </c>
      <c r="E2352" s="180">
        <v>45980</v>
      </c>
      <c r="F2352" s="181">
        <v>3751.65</v>
      </c>
      <c r="G2352" s="182" t="s">
        <v>4235</v>
      </c>
      <c r="H2352" s="178" t="s">
        <v>4254</v>
      </c>
      <c r="I2352" s="178" t="s">
        <v>5902</v>
      </c>
      <c r="J2352" s="178" t="s">
        <v>22</v>
      </c>
      <c r="K2352" s="183"/>
      <c r="L2352" s="184" t="s">
        <v>688</v>
      </c>
      <c r="M2352" s="184" t="s">
        <v>23</v>
      </c>
      <c r="N2352" s="185" t="s">
        <v>8063</v>
      </c>
      <c r="T2352" s="178"/>
    </row>
    <row r="2353" spans="1:20" s="185" customFormat="1" x14ac:dyDescent="0.4">
      <c r="A2353" s="178" t="s">
        <v>2509</v>
      </c>
      <c r="B2353" s="178"/>
      <c r="C2353" s="186" t="s">
        <v>2924</v>
      </c>
      <c r="D2353" s="179">
        <v>45954</v>
      </c>
      <c r="E2353" s="180">
        <v>45980</v>
      </c>
      <c r="F2353" s="181">
        <v>42794.63</v>
      </c>
      <c r="G2353" s="182" t="s">
        <v>4235</v>
      </c>
      <c r="H2353" s="178" t="s">
        <v>4254</v>
      </c>
      <c r="I2353" s="178" t="s">
        <v>5979</v>
      </c>
      <c r="J2353" s="178" t="s">
        <v>162</v>
      </c>
      <c r="K2353" s="183"/>
      <c r="L2353" s="184" t="s">
        <v>688</v>
      </c>
      <c r="M2353" s="184" t="s">
        <v>163</v>
      </c>
      <c r="N2353" s="185" t="s">
        <v>8064</v>
      </c>
      <c r="T2353" s="178"/>
    </row>
    <row r="2354" spans="1:20" s="185" customFormat="1" x14ac:dyDescent="0.4">
      <c r="A2354" s="178" t="s">
        <v>2509</v>
      </c>
      <c r="B2354" s="178"/>
      <c r="C2354" s="186" t="s">
        <v>2925</v>
      </c>
      <c r="D2354" s="179">
        <v>45954</v>
      </c>
      <c r="E2354" s="180">
        <v>45980</v>
      </c>
      <c r="F2354" s="181">
        <v>70094.66</v>
      </c>
      <c r="G2354" s="182" t="s">
        <v>4235</v>
      </c>
      <c r="H2354" s="178" t="s">
        <v>4254</v>
      </c>
      <c r="I2354" s="178" t="s">
        <v>5906</v>
      </c>
      <c r="J2354" s="178" t="s">
        <v>2205</v>
      </c>
      <c r="K2354" s="183"/>
      <c r="L2354" s="184" t="s">
        <v>688</v>
      </c>
      <c r="M2354" s="184" t="s">
        <v>1969</v>
      </c>
      <c r="N2354" s="185" t="s">
        <v>8065</v>
      </c>
      <c r="T2354" s="178"/>
    </row>
    <row r="2355" spans="1:20" s="185" customFormat="1" x14ac:dyDescent="0.4">
      <c r="A2355" s="178" t="s">
        <v>2509</v>
      </c>
      <c r="B2355" s="178"/>
      <c r="C2355" s="186" t="s">
        <v>2926</v>
      </c>
      <c r="D2355" s="179">
        <v>45954</v>
      </c>
      <c r="E2355" s="180">
        <v>45980</v>
      </c>
      <c r="F2355" s="181">
        <v>16572.400000000001</v>
      </c>
      <c r="G2355" s="182" t="s">
        <v>4235</v>
      </c>
      <c r="H2355" s="178" t="s">
        <v>4254</v>
      </c>
      <c r="I2355" s="178" t="s">
        <v>5907</v>
      </c>
      <c r="J2355" s="178" t="s">
        <v>164</v>
      </c>
      <c r="K2355" s="183"/>
      <c r="L2355" s="184" t="s">
        <v>688</v>
      </c>
      <c r="M2355" s="184" t="s">
        <v>165</v>
      </c>
      <c r="N2355" s="185" t="s">
        <v>8066</v>
      </c>
      <c r="T2355" s="178"/>
    </row>
    <row r="2356" spans="1:20" s="185" customFormat="1" x14ac:dyDescent="0.4">
      <c r="A2356" s="178" t="s">
        <v>2509</v>
      </c>
      <c r="B2356" s="178"/>
      <c r="C2356" s="186" t="s">
        <v>2927</v>
      </c>
      <c r="D2356" s="179">
        <v>45954</v>
      </c>
      <c r="E2356" s="180">
        <v>45980</v>
      </c>
      <c r="F2356" s="181">
        <v>29603.98</v>
      </c>
      <c r="G2356" s="182" t="s">
        <v>4235</v>
      </c>
      <c r="H2356" s="178" t="s">
        <v>4254</v>
      </c>
      <c r="I2356" s="178" t="s">
        <v>5888</v>
      </c>
      <c r="J2356" s="178" t="s">
        <v>28</v>
      </c>
      <c r="K2356" s="183"/>
      <c r="L2356" s="184" t="s">
        <v>688</v>
      </c>
      <c r="M2356" s="184" t="s">
        <v>29</v>
      </c>
      <c r="N2356" s="185" t="s">
        <v>8067</v>
      </c>
      <c r="T2356" s="178"/>
    </row>
    <row r="2357" spans="1:20" s="185" customFormat="1" x14ac:dyDescent="0.4">
      <c r="A2357" s="178" t="s">
        <v>2509</v>
      </c>
      <c r="B2357" s="178"/>
      <c r="C2357" s="186" t="s">
        <v>2928</v>
      </c>
      <c r="D2357" s="179">
        <v>45954</v>
      </c>
      <c r="E2357" s="180">
        <v>45980</v>
      </c>
      <c r="F2357" s="181">
        <v>6339.55</v>
      </c>
      <c r="G2357" s="182" t="s">
        <v>4235</v>
      </c>
      <c r="H2357" s="178" t="s">
        <v>4254</v>
      </c>
      <c r="I2357" s="178" t="s">
        <v>6058</v>
      </c>
      <c r="J2357" s="178" t="s">
        <v>20</v>
      </c>
      <c r="K2357" s="183"/>
      <c r="L2357" s="184" t="s">
        <v>688</v>
      </c>
      <c r="M2357" s="184" t="s">
        <v>21</v>
      </c>
      <c r="N2357" s="185" t="s">
        <v>8068</v>
      </c>
      <c r="T2357" s="178"/>
    </row>
    <row r="2358" spans="1:20" s="185" customFormat="1" x14ac:dyDescent="0.4">
      <c r="A2358" s="178" t="s">
        <v>2509</v>
      </c>
      <c r="B2358" s="178"/>
      <c r="C2358" s="186" t="s">
        <v>2929</v>
      </c>
      <c r="D2358" s="179">
        <v>45954</v>
      </c>
      <c r="E2358" s="180">
        <v>45980</v>
      </c>
      <c r="F2358" s="181">
        <v>19270.150000000001</v>
      </c>
      <c r="G2358" s="182" t="s">
        <v>4235</v>
      </c>
      <c r="H2358" s="178" t="s">
        <v>4254</v>
      </c>
      <c r="I2358" s="178" t="s">
        <v>6059</v>
      </c>
      <c r="J2358" s="178" t="s">
        <v>230</v>
      </c>
      <c r="K2358" s="183"/>
      <c r="L2358" s="184" t="s">
        <v>688</v>
      </c>
      <c r="M2358" s="184" t="s">
        <v>231</v>
      </c>
      <c r="N2358" s="185" t="s">
        <v>8069</v>
      </c>
      <c r="T2358" s="178"/>
    </row>
    <row r="2359" spans="1:20" s="185" customFormat="1" x14ac:dyDescent="0.4">
      <c r="A2359" s="178" t="s">
        <v>2509</v>
      </c>
      <c r="B2359" s="178"/>
      <c r="C2359" s="186" t="s">
        <v>2930</v>
      </c>
      <c r="D2359" s="179">
        <v>45954</v>
      </c>
      <c r="E2359" s="180">
        <v>45980</v>
      </c>
      <c r="F2359" s="181">
        <v>21627.81</v>
      </c>
      <c r="G2359" s="182" t="s">
        <v>4235</v>
      </c>
      <c r="H2359" s="178" t="s">
        <v>4254</v>
      </c>
      <c r="I2359" s="178" t="s">
        <v>6060</v>
      </c>
      <c r="J2359" s="178" t="s">
        <v>232</v>
      </c>
      <c r="K2359" s="183"/>
      <c r="L2359" s="184" t="s">
        <v>688</v>
      </c>
      <c r="M2359" s="184" t="s">
        <v>233</v>
      </c>
      <c r="N2359" s="185" t="s">
        <v>8070</v>
      </c>
      <c r="T2359" s="178"/>
    </row>
    <row r="2360" spans="1:20" s="185" customFormat="1" x14ac:dyDescent="0.4">
      <c r="A2360" s="178" t="s">
        <v>2509</v>
      </c>
      <c r="B2360" s="178"/>
      <c r="C2360" s="186" t="s">
        <v>2931</v>
      </c>
      <c r="D2360" s="179">
        <v>45954</v>
      </c>
      <c r="E2360" s="180">
        <v>45980</v>
      </c>
      <c r="F2360" s="181">
        <v>4645.51</v>
      </c>
      <c r="G2360" s="182" t="s">
        <v>4235</v>
      </c>
      <c r="H2360" s="178" t="s">
        <v>4254</v>
      </c>
      <c r="I2360" s="178" t="s">
        <v>5985</v>
      </c>
      <c r="J2360" s="178" t="s">
        <v>234</v>
      </c>
      <c r="K2360" s="183"/>
      <c r="L2360" s="184" t="s">
        <v>688</v>
      </c>
      <c r="M2360" s="184" t="s">
        <v>235</v>
      </c>
      <c r="N2360" s="185" t="s">
        <v>8071</v>
      </c>
      <c r="T2360" s="178"/>
    </row>
    <row r="2361" spans="1:20" s="185" customFormat="1" x14ac:dyDescent="0.4">
      <c r="A2361" s="178" t="s">
        <v>2509</v>
      </c>
      <c r="B2361" s="178"/>
      <c r="C2361" s="186" t="s">
        <v>2932</v>
      </c>
      <c r="D2361" s="179">
        <v>45954</v>
      </c>
      <c r="E2361" s="180">
        <v>45980</v>
      </c>
      <c r="F2361" s="181">
        <v>4645.51</v>
      </c>
      <c r="G2361" s="182" t="s">
        <v>4235</v>
      </c>
      <c r="H2361" s="178" t="s">
        <v>4254</v>
      </c>
      <c r="I2361" s="178" t="s">
        <v>5974</v>
      </c>
      <c r="J2361" s="178" t="s">
        <v>236</v>
      </c>
      <c r="K2361" s="183"/>
      <c r="L2361" s="184" t="s">
        <v>688</v>
      </c>
      <c r="M2361" s="184" t="s">
        <v>237</v>
      </c>
      <c r="N2361" s="185" t="s">
        <v>8072</v>
      </c>
      <c r="T2361" s="178"/>
    </row>
    <row r="2362" spans="1:20" s="185" customFormat="1" x14ac:dyDescent="0.4">
      <c r="A2362" s="178" t="s">
        <v>2509</v>
      </c>
      <c r="B2362" s="178"/>
      <c r="C2362" s="186" t="s">
        <v>2933</v>
      </c>
      <c r="D2362" s="179">
        <v>45954</v>
      </c>
      <c r="E2362" s="180">
        <v>45980</v>
      </c>
      <c r="F2362" s="181">
        <v>10851.03</v>
      </c>
      <c r="G2362" s="182" t="s">
        <v>4235</v>
      </c>
      <c r="H2362" s="178" t="s">
        <v>4254</v>
      </c>
      <c r="I2362" s="178" t="s">
        <v>5889</v>
      </c>
      <c r="J2362" s="178" t="s">
        <v>116</v>
      </c>
      <c r="K2362" s="183"/>
      <c r="L2362" s="184" t="s">
        <v>688</v>
      </c>
      <c r="M2362" s="184" t="s">
        <v>117</v>
      </c>
      <c r="N2362" s="185" t="s">
        <v>8073</v>
      </c>
      <c r="T2362" s="178"/>
    </row>
    <row r="2363" spans="1:20" s="185" customFormat="1" x14ac:dyDescent="0.4">
      <c r="A2363" s="178" t="s">
        <v>2509</v>
      </c>
      <c r="B2363" s="178"/>
      <c r="C2363" s="186" t="s">
        <v>2934</v>
      </c>
      <c r="D2363" s="179">
        <v>45954</v>
      </c>
      <c r="E2363" s="180">
        <v>45980</v>
      </c>
      <c r="F2363" s="181">
        <v>23690.21</v>
      </c>
      <c r="G2363" s="182" t="s">
        <v>4235</v>
      </c>
      <c r="H2363" s="178" t="s">
        <v>4254</v>
      </c>
      <c r="I2363" s="178" t="s">
        <v>5947</v>
      </c>
      <c r="J2363" s="178" t="s">
        <v>200</v>
      </c>
      <c r="K2363" s="183"/>
      <c r="L2363" s="184" t="s">
        <v>688</v>
      </c>
      <c r="M2363" s="184" t="s">
        <v>201</v>
      </c>
      <c r="N2363" s="185" t="s">
        <v>8074</v>
      </c>
      <c r="T2363" s="178"/>
    </row>
    <row r="2364" spans="1:20" s="185" customFormat="1" x14ac:dyDescent="0.4">
      <c r="A2364" s="178" t="s">
        <v>2509</v>
      </c>
      <c r="B2364" s="178"/>
      <c r="C2364" s="186" t="s">
        <v>2935</v>
      </c>
      <c r="D2364" s="179">
        <v>45954</v>
      </c>
      <c r="E2364" s="180">
        <v>45980</v>
      </c>
      <c r="F2364" s="181">
        <v>34090.25</v>
      </c>
      <c r="G2364" s="182" t="s">
        <v>4235</v>
      </c>
      <c r="H2364" s="178" t="s">
        <v>4254</v>
      </c>
      <c r="I2364" s="178" t="s">
        <v>6061</v>
      </c>
      <c r="J2364" s="178" t="s">
        <v>104</v>
      </c>
      <c r="K2364" s="183"/>
      <c r="L2364" s="184" t="s">
        <v>688</v>
      </c>
      <c r="M2364" s="184" t="s">
        <v>105</v>
      </c>
      <c r="N2364" s="185" t="s">
        <v>8075</v>
      </c>
      <c r="T2364" s="178"/>
    </row>
    <row r="2365" spans="1:20" s="185" customFormat="1" x14ac:dyDescent="0.4">
      <c r="A2365" s="178" t="s">
        <v>2509</v>
      </c>
      <c r="B2365" s="178"/>
      <c r="C2365" s="186" t="s">
        <v>2936</v>
      </c>
      <c r="D2365" s="179">
        <v>45954</v>
      </c>
      <c r="E2365" s="180">
        <v>45980</v>
      </c>
      <c r="F2365" s="181">
        <v>46425.37</v>
      </c>
      <c r="G2365" s="182" t="s">
        <v>4235</v>
      </c>
      <c r="H2365" s="178" t="s">
        <v>4254</v>
      </c>
      <c r="I2365" s="178" t="s">
        <v>5968</v>
      </c>
      <c r="J2365" s="178" t="s">
        <v>202</v>
      </c>
      <c r="K2365" s="183"/>
      <c r="L2365" s="184" t="s">
        <v>688</v>
      </c>
      <c r="M2365" s="184" t="s">
        <v>203</v>
      </c>
      <c r="N2365" s="185" t="s">
        <v>8076</v>
      </c>
      <c r="T2365" s="178"/>
    </row>
    <row r="2366" spans="1:20" s="185" customFormat="1" x14ac:dyDescent="0.4">
      <c r="A2366" s="178" t="s">
        <v>2509</v>
      </c>
      <c r="B2366" s="178"/>
      <c r="C2366" s="186" t="s">
        <v>2937</v>
      </c>
      <c r="D2366" s="179">
        <v>45954</v>
      </c>
      <c r="E2366" s="180">
        <v>45980</v>
      </c>
      <c r="F2366" s="181">
        <v>9286.8700000000008</v>
      </c>
      <c r="G2366" s="182" t="s">
        <v>4235</v>
      </c>
      <c r="H2366" s="178" t="s">
        <v>4254</v>
      </c>
      <c r="I2366" s="178" t="s">
        <v>6062</v>
      </c>
      <c r="J2366" s="178" t="s">
        <v>146</v>
      </c>
      <c r="K2366" s="183"/>
      <c r="L2366" s="184" t="s">
        <v>688</v>
      </c>
      <c r="M2366" s="184" t="s">
        <v>147</v>
      </c>
      <c r="N2366" s="185" t="s">
        <v>8077</v>
      </c>
      <c r="T2366" s="178"/>
    </row>
    <row r="2367" spans="1:20" s="185" customFormat="1" x14ac:dyDescent="0.4">
      <c r="A2367" s="178" t="s">
        <v>2509</v>
      </c>
      <c r="B2367" s="178"/>
      <c r="C2367" s="186" t="s">
        <v>2938</v>
      </c>
      <c r="D2367" s="179">
        <v>45954</v>
      </c>
      <c r="E2367" s="180">
        <v>45980</v>
      </c>
      <c r="F2367" s="181">
        <v>4645.38</v>
      </c>
      <c r="G2367" s="182" t="s">
        <v>4235</v>
      </c>
      <c r="H2367" s="178" t="s">
        <v>4254</v>
      </c>
      <c r="I2367" s="178" t="s">
        <v>6001</v>
      </c>
      <c r="J2367" s="178" t="s">
        <v>278</v>
      </c>
      <c r="K2367" s="183"/>
      <c r="L2367" s="184" t="s">
        <v>688</v>
      </c>
      <c r="M2367" s="184" t="s">
        <v>279</v>
      </c>
      <c r="N2367" s="185" t="s">
        <v>8078</v>
      </c>
      <c r="T2367" s="178"/>
    </row>
    <row r="2368" spans="1:20" s="185" customFormat="1" x14ac:dyDescent="0.4">
      <c r="A2368" s="178" t="s">
        <v>2509</v>
      </c>
      <c r="B2368" s="178"/>
      <c r="C2368" s="186" t="s">
        <v>2939</v>
      </c>
      <c r="D2368" s="179">
        <v>45954</v>
      </c>
      <c r="E2368" s="180">
        <v>45980</v>
      </c>
      <c r="F2368" s="181">
        <v>6861.34</v>
      </c>
      <c r="G2368" s="182" t="s">
        <v>4235</v>
      </c>
      <c r="H2368" s="178" t="s">
        <v>4254</v>
      </c>
      <c r="I2368" s="178" t="s">
        <v>6052</v>
      </c>
      <c r="J2368" s="178" t="s">
        <v>102</v>
      </c>
      <c r="K2368" s="183"/>
      <c r="L2368" s="184" t="s">
        <v>688</v>
      </c>
      <c r="M2368" s="184" t="s">
        <v>103</v>
      </c>
      <c r="N2368" s="185" t="s">
        <v>8079</v>
      </c>
      <c r="T2368" s="178"/>
    </row>
    <row r="2369" spans="1:20" s="185" customFormat="1" x14ac:dyDescent="0.4">
      <c r="A2369" s="178" t="s">
        <v>2509</v>
      </c>
      <c r="B2369" s="178"/>
      <c r="C2369" s="186" t="s">
        <v>2940</v>
      </c>
      <c r="D2369" s="179">
        <v>45954</v>
      </c>
      <c r="E2369" s="180">
        <v>45980</v>
      </c>
      <c r="F2369" s="181">
        <v>4645.38</v>
      </c>
      <c r="G2369" s="182" t="s">
        <v>4235</v>
      </c>
      <c r="H2369" s="178" t="s">
        <v>4254</v>
      </c>
      <c r="I2369" s="178" t="s">
        <v>6063</v>
      </c>
      <c r="J2369" s="178" t="s">
        <v>204</v>
      </c>
      <c r="K2369" s="183"/>
      <c r="L2369" s="184" t="s">
        <v>688</v>
      </c>
      <c r="M2369" s="184" t="s">
        <v>205</v>
      </c>
      <c r="N2369" s="185" t="s">
        <v>8080</v>
      </c>
      <c r="T2369" s="178"/>
    </row>
    <row r="2370" spans="1:20" s="185" customFormat="1" x14ac:dyDescent="0.4">
      <c r="A2370" s="178" t="s">
        <v>2509</v>
      </c>
      <c r="B2370" s="178"/>
      <c r="C2370" s="186" t="s">
        <v>2941</v>
      </c>
      <c r="D2370" s="179">
        <v>45954</v>
      </c>
      <c r="E2370" s="180">
        <v>45980</v>
      </c>
      <c r="F2370" s="181">
        <v>9442.41</v>
      </c>
      <c r="G2370" s="182" t="s">
        <v>4235</v>
      </c>
      <c r="H2370" s="178" t="s">
        <v>4254</v>
      </c>
      <c r="I2370" s="178" t="s">
        <v>5900</v>
      </c>
      <c r="J2370" s="178" t="s">
        <v>503</v>
      </c>
      <c r="K2370" s="183"/>
      <c r="L2370" s="184" t="s">
        <v>688</v>
      </c>
      <c r="M2370" s="184" t="s">
        <v>504</v>
      </c>
      <c r="N2370" s="185" t="s">
        <v>8081</v>
      </c>
      <c r="T2370" s="178"/>
    </row>
    <row r="2371" spans="1:20" s="185" customFormat="1" x14ac:dyDescent="0.4">
      <c r="A2371" s="178" t="s">
        <v>2509</v>
      </c>
      <c r="B2371" s="178"/>
      <c r="C2371" s="186" t="s">
        <v>2942</v>
      </c>
      <c r="D2371" s="179">
        <v>45954</v>
      </c>
      <c r="E2371" s="180">
        <v>45980</v>
      </c>
      <c r="F2371" s="181">
        <v>4645.38</v>
      </c>
      <c r="G2371" s="182" t="s">
        <v>4235</v>
      </c>
      <c r="H2371" s="178" t="s">
        <v>4254</v>
      </c>
      <c r="I2371" s="178" t="s">
        <v>6064</v>
      </c>
      <c r="J2371" s="178" t="s">
        <v>238</v>
      </c>
      <c r="K2371" s="183"/>
      <c r="L2371" s="184" t="s">
        <v>688</v>
      </c>
      <c r="M2371" s="184" t="s">
        <v>239</v>
      </c>
      <c r="N2371" s="185" t="s">
        <v>8082</v>
      </c>
      <c r="T2371" s="178"/>
    </row>
    <row r="2372" spans="1:20" s="185" customFormat="1" x14ac:dyDescent="0.4">
      <c r="A2372" s="178" t="s">
        <v>2509</v>
      </c>
      <c r="B2372" s="178"/>
      <c r="C2372" s="186" t="s">
        <v>2943</v>
      </c>
      <c r="D2372" s="179">
        <v>45954</v>
      </c>
      <c r="E2372" s="180">
        <v>45980</v>
      </c>
      <c r="F2372" s="181">
        <v>22137.75</v>
      </c>
      <c r="G2372" s="182" t="s">
        <v>4235</v>
      </c>
      <c r="H2372" s="178" t="s">
        <v>4254</v>
      </c>
      <c r="I2372" s="178" t="s">
        <v>6065</v>
      </c>
      <c r="J2372" s="178" t="s">
        <v>100</v>
      </c>
      <c r="K2372" s="183"/>
      <c r="L2372" s="184" t="s">
        <v>688</v>
      </c>
      <c r="M2372" s="184" t="s">
        <v>101</v>
      </c>
      <c r="N2372" s="185" t="s">
        <v>8083</v>
      </c>
      <c r="T2372" s="178"/>
    </row>
    <row r="2373" spans="1:20" s="185" customFormat="1" x14ac:dyDescent="0.4">
      <c r="A2373" s="178" t="s">
        <v>2509</v>
      </c>
      <c r="B2373" s="178"/>
      <c r="C2373" s="186" t="s">
        <v>2944</v>
      </c>
      <c r="D2373" s="179">
        <v>45954</v>
      </c>
      <c r="E2373" s="180">
        <v>45980</v>
      </c>
      <c r="F2373" s="181">
        <v>5230.2</v>
      </c>
      <c r="G2373" s="182" t="s">
        <v>4235</v>
      </c>
      <c r="H2373" s="178" t="s">
        <v>4254</v>
      </c>
      <c r="I2373" s="178" t="s">
        <v>6066</v>
      </c>
      <c r="J2373" s="178" t="s">
        <v>240</v>
      </c>
      <c r="K2373" s="183"/>
      <c r="L2373" s="184" t="s">
        <v>688</v>
      </c>
      <c r="M2373" s="184" t="s">
        <v>241</v>
      </c>
      <c r="N2373" s="185" t="s">
        <v>8084</v>
      </c>
      <c r="T2373" s="178"/>
    </row>
    <row r="2374" spans="1:20" s="185" customFormat="1" x14ac:dyDescent="0.4">
      <c r="A2374" s="178" t="s">
        <v>2509</v>
      </c>
      <c r="B2374" s="178"/>
      <c r="C2374" s="186" t="s">
        <v>2945</v>
      </c>
      <c r="D2374" s="179">
        <v>45954</v>
      </c>
      <c r="E2374" s="180">
        <v>45980</v>
      </c>
      <c r="F2374" s="181">
        <v>7454.8</v>
      </c>
      <c r="G2374" s="182" t="s">
        <v>4235</v>
      </c>
      <c r="H2374" s="178" t="s">
        <v>4254</v>
      </c>
      <c r="I2374" s="178" t="s">
        <v>5886</v>
      </c>
      <c r="J2374" s="178" t="s">
        <v>122</v>
      </c>
      <c r="K2374" s="183"/>
      <c r="L2374" s="184" t="s">
        <v>688</v>
      </c>
      <c r="M2374" s="184" t="s">
        <v>123</v>
      </c>
      <c r="N2374" s="185" t="s">
        <v>8085</v>
      </c>
      <c r="T2374" s="178"/>
    </row>
    <row r="2375" spans="1:20" s="185" customFormat="1" x14ac:dyDescent="0.4">
      <c r="A2375" s="178" t="s">
        <v>2509</v>
      </c>
      <c r="B2375" s="178"/>
      <c r="C2375" s="186" t="s">
        <v>2946</v>
      </c>
      <c r="D2375" s="179">
        <v>45954</v>
      </c>
      <c r="E2375" s="180">
        <v>45980</v>
      </c>
      <c r="F2375" s="181">
        <v>5812.43</v>
      </c>
      <c r="G2375" s="182" t="s">
        <v>4235</v>
      </c>
      <c r="H2375" s="178" t="s">
        <v>4254</v>
      </c>
      <c r="I2375" s="178" t="s">
        <v>6067</v>
      </c>
      <c r="J2375" s="178" t="s">
        <v>262</v>
      </c>
      <c r="K2375" s="183"/>
      <c r="L2375" s="184" t="s">
        <v>688</v>
      </c>
      <c r="M2375" s="184" t="s">
        <v>263</v>
      </c>
      <c r="N2375" s="185" t="s">
        <v>8086</v>
      </c>
      <c r="T2375" s="178"/>
    </row>
    <row r="2376" spans="1:20" s="185" customFormat="1" x14ac:dyDescent="0.4">
      <c r="A2376" s="178" t="s">
        <v>2509</v>
      </c>
      <c r="B2376" s="178"/>
      <c r="C2376" s="186" t="s">
        <v>2947</v>
      </c>
      <c r="D2376" s="179">
        <v>45954</v>
      </c>
      <c r="E2376" s="180">
        <v>45980</v>
      </c>
      <c r="F2376" s="181">
        <v>11214.76</v>
      </c>
      <c r="G2376" s="182" t="s">
        <v>4235</v>
      </c>
      <c r="H2376" s="178" t="s">
        <v>4254</v>
      </c>
      <c r="I2376" s="178" t="s">
        <v>5966</v>
      </c>
      <c r="J2376" s="178" t="s">
        <v>96</v>
      </c>
      <c r="K2376" s="183"/>
      <c r="L2376" s="184" t="s">
        <v>688</v>
      </c>
      <c r="M2376" s="184" t="s">
        <v>97</v>
      </c>
      <c r="N2376" s="185" t="s">
        <v>8087</v>
      </c>
      <c r="T2376" s="178"/>
    </row>
    <row r="2377" spans="1:20" s="185" customFormat="1" x14ac:dyDescent="0.4">
      <c r="A2377" s="178" t="s">
        <v>2509</v>
      </c>
      <c r="B2377" s="178"/>
      <c r="C2377" s="186" t="s">
        <v>2948</v>
      </c>
      <c r="D2377" s="179">
        <v>45954</v>
      </c>
      <c r="E2377" s="180">
        <v>45980</v>
      </c>
      <c r="F2377" s="181">
        <v>4643.47</v>
      </c>
      <c r="G2377" s="182" t="s">
        <v>4235</v>
      </c>
      <c r="H2377" s="178" t="s">
        <v>4254</v>
      </c>
      <c r="I2377" s="178" t="s">
        <v>5961</v>
      </c>
      <c r="J2377" s="178" t="s">
        <v>272</v>
      </c>
      <c r="K2377" s="183"/>
      <c r="L2377" s="184" t="s">
        <v>688</v>
      </c>
      <c r="M2377" s="184" t="s">
        <v>273</v>
      </c>
      <c r="N2377" s="185" t="s">
        <v>8088</v>
      </c>
      <c r="T2377" s="178"/>
    </row>
    <row r="2378" spans="1:20" s="185" customFormat="1" x14ac:dyDescent="0.4">
      <c r="A2378" s="178" t="s">
        <v>2509</v>
      </c>
      <c r="B2378" s="178"/>
      <c r="C2378" s="186" t="s">
        <v>2949</v>
      </c>
      <c r="D2378" s="179">
        <v>45954</v>
      </c>
      <c r="E2378" s="180">
        <v>45980</v>
      </c>
      <c r="F2378" s="181">
        <v>6881.33</v>
      </c>
      <c r="G2378" s="182" t="s">
        <v>4235</v>
      </c>
      <c r="H2378" s="178" t="s">
        <v>4254</v>
      </c>
      <c r="I2378" s="178" t="s">
        <v>6051</v>
      </c>
      <c r="J2378" s="178" t="s">
        <v>124</v>
      </c>
      <c r="K2378" s="183"/>
      <c r="L2378" s="184" t="s">
        <v>688</v>
      </c>
      <c r="M2378" s="184" t="s">
        <v>125</v>
      </c>
      <c r="N2378" s="185" t="s">
        <v>8089</v>
      </c>
      <c r="T2378" s="178"/>
    </row>
    <row r="2379" spans="1:20" s="185" customFormat="1" x14ac:dyDescent="0.4">
      <c r="A2379" s="178" t="s">
        <v>2509</v>
      </c>
      <c r="B2379" s="178"/>
      <c r="C2379" s="186" t="s">
        <v>2950</v>
      </c>
      <c r="D2379" s="179">
        <v>45954</v>
      </c>
      <c r="E2379" s="180">
        <v>45980</v>
      </c>
      <c r="F2379" s="181">
        <v>4645.38</v>
      </c>
      <c r="G2379" s="182" t="s">
        <v>4235</v>
      </c>
      <c r="H2379" s="178" t="s">
        <v>4254</v>
      </c>
      <c r="I2379" s="178" t="s">
        <v>6068</v>
      </c>
      <c r="J2379" s="178" t="s">
        <v>224</v>
      </c>
      <c r="K2379" s="183"/>
      <c r="L2379" s="184" t="s">
        <v>688</v>
      </c>
      <c r="M2379" s="184" t="s">
        <v>225</v>
      </c>
      <c r="N2379" s="185" t="s">
        <v>8090</v>
      </c>
      <c r="T2379" s="178"/>
    </row>
    <row r="2380" spans="1:20" s="185" customFormat="1" x14ac:dyDescent="0.4">
      <c r="A2380" s="178" t="s">
        <v>2509</v>
      </c>
      <c r="B2380" s="178"/>
      <c r="C2380" s="186" t="s">
        <v>2951</v>
      </c>
      <c r="D2380" s="179">
        <v>45954</v>
      </c>
      <c r="E2380" s="180">
        <v>45980</v>
      </c>
      <c r="F2380" s="181">
        <v>5828.7</v>
      </c>
      <c r="G2380" s="182" t="s">
        <v>4235</v>
      </c>
      <c r="H2380" s="178" t="s">
        <v>4254</v>
      </c>
      <c r="I2380" s="178" t="s">
        <v>5992</v>
      </c>
      <c r="J2380" s="178" t="s">
        <v>152</v>
      </c>
      <c r="K2380" s="183"/>
      <c r="L2380" s="184" t="s">
        <v>688</v>
      </c>
      <c r="M2380" s="184" t="s">
        <v>153</v>
      </c>
      <c r="N2380" s="185" t="s">
        <v>8091</v>
      </c>
      <c r="T2380" s="178"/>
    </row>
    <row r="2381" spans="1:20" s="185" customFormat="1" x14ac:dyDescent="0.4">
      <c r="A2381" s="178" t="s">
        <v>2509</v>
      </c>
      <c r="B2381" s="178"/>
      <c r="C2381" s="186" t="s">
        <v>2952</v>
      </c>
      <c r="D2381" s="179">
        <v>45954</v>
      </c>
      <c r="E2381" s="180">
        <v>45980</v>
      </c>
      <c r="F2381" s="181">
        <v>11200.61</v>
      </c>
      <c r="G2381" s="182" t="s">
        <v>4235</v>
      </c>
      <c r="H2381" s="178" t="s">
        <v>4254</v>
      </c>
      <c r="I2381" s="178" t="s">
        <v>5962</v>
      </c>
      <c r="J2381" s="178" t="s">
        <v>72</v>
      </c>
      <c r="K2381" s="183"/>
      <c r="L2381" s="184" t="s">
        <v>688</v>
      </c>
      <c r="M2381" s="184" t="s">
        <v>73</v>
      </c>
      <c r="N2381" s="185" t="s">
        <v>8092</v>
      </c>
      <c r="T2381" s="178"/>
    </row>
    <row r="2382" spans="1:20" s="185" customFormat="1" x14ac:dyDescent="0.4">
      <c r="A2382" s="178" t="s">
        <v>2509</v>
      </c>
      <c r="B2382" s="178"/>
      <c r="C2382" s="186" t="s">
        <v>2953</v>
      </c>
      <c r="D2382" s="179">
        <v>45954</v>
      </c>
      <c r="E2382" s="180">
        <v>45980</v>
      </c>
      <c r="F2382" s="181">
        <v>5230.2</v>
      </c>
      <c r="G2382" s="182" t="s">
        <v>4235</v>
      </c>
      <c r="H2382" s="178" t="s">
        <v>4254</v>
      </c>
      <c r="I2382" s="178" t="s">
        <v>5950</v>
      </c>
      <c r="J2382" s="178" t="s">
        <v>270</v>
      </c>
      <c r="K2382" s="183"/>
      <c r="L2382" s="184" t="s">
        <v>688</v>
      </c>
      <c r="M2382" s="184" t="s">
        <v>271</v>
      </c>
      <c r="N2382" s="185" t="s">
        <v>8093</v>
      </c>
      <c r="T2382" s="178"/>
    </row>
    <row r="2383" spans="1:20" s="185" customFormat="1" x14ac:dyDescent="0.4">
      <c r="A2383" s="178" t="s">
        <v>2509</v>
      </c>
      <c r="B2383" s="178"/>
      <c r="C2383" s="186" t="s">
        <v>2954</v>
      </c>
      <c r="D2383" s="179">
        <v>45954</v>
      </c>
      <c r="E2383" s="180">
        <v>45980</v>
      </c>
      <c r="F2383" s="181">
        <v>5812.43</v>
      </c>
      <c r="G2383" s="182" t="s">
        <v>4235</v>
      </c>
      <c r="H2383" s="178" t="s">
        <v>4254</v>
      </c>
      <c r="I2383" s="178" t="s">
        <v>5976</v>
      </c>
      <c r="J2383" s="178" t="s">
        <v>242</v>
      </c>
      <c r="K2383" s="183"/>
      <c r="L2383" s="184" t="s">
        <v>688</v>
      </c>
      <c r="M2383" s="184" t="s">
        <v>243</v>
      </c>
      <c r="N2383" s="185" t="s">
        <v>8094</v>
      </c>
      <c r="T2383" s="178"/>
    </row>
    <row r="2384" spans="1:20" s="185" customFormat="1" x14ac:dyDescent="0.4">
      <c r="A2384" s="178" t="s">
        <v>2509</v>
      </c>
      <c r="B2384" s="178"/>
      <c r="C2384" s="186" t="s">
        <v>2955</v>
      </c>
      <c r="D2384" s="179">
        <v>45954</v>
      </c>
      <c r="E2384" s="180">
        <v>45980</v>
      </c>
      <c r="F2384" s="181">
        <v>15874.04</v>
      </c>
      <c r="G2384" s="182" t="s">
        <v>4235</v>
      </c>
      <c r="H2384" s="178" t="s">
        <v>4254</v>
      </c>
      <c r="I2384" s="178" t="s">
        <v>5975</v>
      </c>
      <c r="J2384" s="178" t="s">
        <v>94</v>
      </c>
      <c r="K2384" s="183"/>
      <c r="L2384" s="184" t="s">
        <v>688</v>
      </c>
      <c r="M2384" s="184" t="s">
        <v>95</v>
      </c>
      <c r="N2384" s="185" t="s">
        <v>8095</v>
      </c>
      <c r="T2384" s="178"/>
    </row>
    <row r="2385" spans="1:20" s="185" customFormat="1" x14ac:dyDescent="0.4">
      <c r="A2385" s="178" t="s">
        <v>2509</v>
      </c>
      <c r="B2385" s="178"/>
      <c r="C2385" s="186" t="s">
        <v>2956</v>
      </c>
      <c r="D2385" s="179">
        <v>45954</v>
      </c>
      <c r="E2385" s="180">
        <v>45980</v>
      </c>
      <c r="F2385" s="181">
        <v>11659.14</v>
      </c>
      <c r="G2385" s="182" t="s">
        <v>4235</v>
      </c>
      <c r="H2385" s="178" t="s">
        <v>4254</v>
      </c>
      <c r="I2385" s="178" t="s">
        <v>5925</v>
      </c>
      <c r="J2385" s="178" t="s">
        <v>258</v>
      </c>
      <c r="K2385" s="183"/>
      <c r="L2385" s="184" t="s">
        <v>688</v>
      </c>
      <c r="M2385" s="184" t="s">
        <v>259</v>
      </c>
      <c r="N2385" s="185" t="s">
        <v>8096</v>
      </c>
      <c r="T2385" s="178"/>
    </row>
    <row r="2386" spans="1:20" s="185" customFormat="1" x14ac:dyDescent="0.4">
      <c r="A2386" s="178" t="s">
        <v>2509</v>
      </c>
      <c r="B2386" s="178"/>
      <c r="C2386" s="186" t="s">
        <v>2957</v>
      </c>
      <c r="D2386" s="179">
        <v>45954</v>
      </c>
      <c r="E2386" s="180">
        <v>45980</v>
      </c>
      <c r="F2386" s="181">
        <v>6252.96</v>
      </c>
      <c r="G2386" s="182" t="s">
        <v>4235</v>
      </c>
      <c r="H2386" s="178" t="s">
        <v>4254</v>
      </c>
      <c r="I2386" s="178" t="s">
        <v>5875</v>
      </c>
      <c r="J2386" s="178" t="s">
        <v>140</v>
      </c>
      <c r="K2386" s="183"/>
      <c r="L2386" s="184" t="s">
        <v>688</v>
      </c>
      <c r="M2386" s="184" t="s">
        <v>141</v>
      </c>
      <c r="N2386" s="185" t="s">
        <v>8097</v>
      </c>
      <c r="T2386" s="178"/>
    </row>
    <row r="2387" spans="1:20" s="185" customFormat="1" x14ac:dyDescent="0.4">
      <c r="A2387" s="178" t="s">
        <v>2509</v>
      </c>
      <c r="B2387" s="178"/>
      <c r="C2387" s="186" t="s">
        <v>2958</v>
      </c>
      <c r="D2387" s="179">
        <v>45954</v>
      </c>
      <c r="E2387" s="180">
        <v>45980</v>
      </c>
      <c r="F2387" s="181">
        <v>5227.6099999999997</v>
      </c>
      <c r="G2387" s="182" t="s">
        <v>4235</v>
      </c>
      <c r="H2387" s="178" t="s">
        <v>4254</v>
      </c>
      <c r="I2387" s="178" t="s">
        <v>6069</v>
      </c>
      <c r="J2387" s="178" t="s">
        <v>244</v>
      </c>
      <c r="K2387" s="183"/>
      <c r="L2387" s="184" t="s">
        <v>688</v>
      </c>
      <c r="M2387" s="184" t="s">
        <v>245</v>
      </c>
      <c r="N2387" s="185" t="s">
        <v>8098</v>
      </c>
      <c r="T2387" s="178"/>
    </row>
    <row r="2388" spans="1:20" s="185" customFormat="1" x14ac:dyDescent="0.4">
      <c r="A2388" s="178" t="s">
        <v>2509</v>
      </c>
      <c r="B2388" s="178"/>
      <c r="C2388" s="186" t="s">
        <v>2959</v>
      </c>
      <c r="D2388" s="179">
        <v>45954</v>
      </c>
      <c r="E2388" s="180">
        <v>45980</v>
      </c>
      <c r="F2388" s="181">
        <v>6279.07</v>
      </c>
      <c r="G2388" s="182" t="s">
        <v>4235</v>
      </c>
      <c r="H2388" s="178" t="s">
        <v>4254</v>
      </c>
      <c r="I2388" s="178" t="s">
        <v>5948</v>
      </c>
      <c r="J2388" s="178" t="s">
        <v>158</v>
      </c>
      <c r="K2388" s="183"/>
      <c r="L2388" s="184" t="s">
        <v>688</v>
      </c>
      <c r="M2388" s="184" t="s">
        <v>159</v>
      </c>
      <c r="N2388" s="185" t="s">
        <v>8099</v>
      </c>
      <c r="T2388" s="178"/>
    </row>
    <row r="2389" spans="1:20" s="185" customFormat="1" x14ac:dyDescent="0.4">
      <c r="A2389" s="178" t="s">
        <v>2509</v>
      </c>
      <c r="B2389" s="178"/>
      <c r="C2389" s="186" t="s">
        <v>2960</v>
      </c>
      <c r="D2389" s="179">
        <v>45954</v>
      </c>
      <c r="E2389" s="180">
        <v>45980</v>
      </c>
      <c r="F2389" s="181">
        <v>16734.62</v>
      </c>
      <c r="G2389" s="182" t="s">
        <v>4235</v>
      </c>
      <c r="H2389" s="178" t="s">
        <v>4254</v>
      </c>
      <c r="I2389" s="178" t="s">
        <v>5903</v>
      </c>
      <c r="J2389" s="178" t="s">
        <v>416</v>
      </c>
      <c r="K2389" s="183"/>
      <c r="L2389" s="184" t="s">
        <v>688</v>
      </c>
      <c r="M2389" s="184" t="s">
        <v>417</v>
      </c>
      <c r="N2389" s="185" t="s">
        <v>8100</v>
      </c>
      <c r="T2389" s="178"/>
    </row>
    <row r="2390" spans="1:20" s="185" customFormat="1" x14ac:dyDescent="0.4">
      <c r="A2390" s="178" t="s">
        <v>2509</v>
      </c>
      <c r="B2390" s="178"/>
      <c r="C2390" s="186" t="s">
        <v>2961</v>
      </c>
      <c r="D2390" s="179">
        <v>45954</v>
      </c>
      <c r="E2390" s="180">
        <v>45980</v>
      </c>
      <c r="F2390" s="181">
        <v>26920.77</v>
      </c>
      <c r="G2390" s="182" t="s">
        <v>4235</v>
      </c>
      <c r="H2390" s="178" t="s">
        <v>4254</v>
      </c>
      <c r="I2390" s="178" t="s">
        <v>6070</v>
      </c>
      <c r="J2390" s="178" t="s">
        <v>112</v>
      </c>
      <c r="K2390" s="183"/>
      <c r="L2390" s="184" t="s">
        <v>688</v>
      </c>
      <c r="M2390" s="184" t="s">
        <v>113</v>
      </c>
      <c r="N2390" s="185" t="s">
        <v>8101</v>
      </c>
      <c r="T2390" s="178"/>
    </row>
    <row r="2391" spans="1:20" s="185" customFormat="1" x14ac:dyDescent="0.4">
      <c r="A2391" s="178" t="s">
        <v>2509</v>
      </c>
      <c r="B2391" s="178"/>
      <c r="C2391" s="186" t="s">
        <v>2962</v>
      </c>
      <c r="D2391" s="179">
        <v>45954</v>
      </c>
      <c r="E2391" s="180">
        <v>45980</v>
      </c>
      <c r="F2391" s="181">
        <v>6559.16</v>
      </c>
      <c r="G2391" s="182" t="s">
        <v>4235</v>
      </c>
      <c r="H2391" s="178" t="s">
        <v>4254</v>
      </c>
      <c r="I2391" s="178" t="s">
        <v>6016</v>
      </c>
      <c r="J2391" s="178" t="s">
        <v>206</v>
      </c>
      <c r="K2391" s="183"/>
      <c r="L2391" s="184" t="s">
        <v>688</v>
      </c>
      <c r="M2391" s="184" t="s">
        <v>207</v>
      </c>
      <c r="N2391" s="185" t="s">
        <v>8102</v>
      </c>
      <c r="T2391" s="178"/>
    </row>
    <row r="2392" spans="1:20" s="185" customFormat="1" x14ac:dyDescent="0.4">
      <c r="A2392" s="178" t="s">
        <v>2509</v>
      </c>
      <c r="B2392" s="178"/>
      <c r="C2392" s="186" t="s">
        <v>2963</v>
      </c>
      <c r="D2392" s="179">
        <v>45954</v>
      </c>
      <c r="E2392" s="180">
        <v>45980</v>
      </c>
      <c r="F2392" s="181">
        <v>6826.43</v>
      </c>
      <c r="G2392" s="182" t="s">
        <v>4235</v>
      </c>
      <c r="H2392" s="178" t="s">
        <v>4254</v>
      </c>
      <c r="I2392" s="178" t="s">
        <v>5885</v>
      </c>
      <c r="J2392" s="178" t="s">
        <v>92</v>
      </c>
      <c r="K2392" s="183"/>
      <c r="L2392" s="184" t="s">
        <v>688</v>
      </c>
      <c r="M2392" s="184" t="s">
        <v>93</v>
      </c>
      <c r="N2392" s="185" t="s">
        <v>8103</v>
      </c>
      <c r="T2392" s="178"/>
    </row>
    <row r="2393" spans="1:20" s="185" customFormat="1" x14ac:dyDescent="0.4">
      <c r="A2393" s="178" t="s">
        <v>2509</v>
      </c>
      <c r="B2393" s="178"/>
      <c r="C2393" s="186" t="s">
        <v>2964</v>
      </c>
      <c r="D2393" s="179">
        <v>45954</v>
      </c>
      <c r="E2393" s="180">
        <v>45980</v>
      </c>
      <c r="F2393" s="181">
        <v>4645.38</v>
      </c>
      <c r="G2393" s="182" t="s">
        <v>4235</v>
      </c>
      <c r="H2393" s="178" t="s">
        <v>4254</v>
      </c>
      <c r="I2393" s="178" t="s">
        <v>6017</v>
      </c>
      <c r="J2393" s="178" t="s">
        <v>246</v>
      </c>
      <c r="K2393" s="183"/>
      <c r="L2393" s="184" t="s">
        <v>688</v>
      </c>
      <c r="M2393" s="184" t="s">
        <v>247</v>
      </c>
      <c r="N2393" s="185" t="s">
        <v>8104</v>
      </c>
      <c r="T2393" s="178"/>
    </row>
    <row r="2394" spans="1:20" s="185" customFormat="1" x14ac:dyDescent="0.4">
      <c r="A2394" s="178" t="s">
        <v>2509</v>
      </c>
      <c r="B2394" s="178"/>
      <c r="C2394" s="186" t="s">
        <v>2965</v>
      </c>
      <c r="D2394" s="179">
        <v>45954</v>
      </c>
      <c r="E2394" s="180">
        <v>45980</v>
      </c>
      <c r="F2394" s="181">
        <v>6884.92</v>
      </c>
      <c r="G2394" s="182" t="s">
        <v>4235</v>
      </c>
      <c r="H2394" s="178" t="s">
        <v>4254</v>
      </c>
      <c r="I2394" s="178" t="s">
        <v>5964</v>
      </c>
      <c r="J2394" s="178" t="s">
        <v>731</v>
      </c>
      <c r="K2394" s="183"/>
      <c r="L2394" s="184" t="s">
        <v>688</v>
      </c>
      <c r="M2394" s="184" t="s">
        <v>730</v>
      </c>
      <c r="N2394" s="185" t="s">
        <v>8105</v>
      </c>
      <c r="T2394" s="178"/>
    </row>
    <row r="2395" spans="1:20" s="185" customFormat="1" x14ac:dyDescent="0.4">
      <c r="A2395" s="178" t="s">
        <v>2509</v>
      </c>
      <c r="B2395" s="178"/>
      <c r="C2395" s="186" t="s">
        <v>2966</v>
      </c>
      <c r="D2395" s="179">
        <v>45954</v>
      </c>
      <c r="E2395" s="180">
        <v>45980</v>
      </c>
      <c r="F2395" s="181">
        <v>5227.6099999999997</v>
      </c>
      <c r="G2395" s="182" t="s">
        <v>4235</v>
      </c>
      <c r="H2395" s="178" t="s">
        <v>4254</v>
      </c>
      <c r="I2395" s="178" t="s">
        <v>6071</v>
      </c>
      <c r="J2395" s="178" t="s">
        <v>2</v>
      </c>
      <c r="K2395" s="183"/>
      <c r="L2395" s="184" t="s">
        <v>688</v>
      </c>
      <c r="M2395" s="184" t="s">
        <v>3</v>
      </c>
      <c r="N2395" s="185" t="s">
        <v>8106</v>
      </c>
      <c r="T2395" s="178"/>
    </row>
    <row r="2396" spans="1:20" s="185" customFormat="1" x14ac:dyDescent="0.4">
      <c r="A2396" s="178" t="s">
        <v>2509</v>
      </c>
      <c r="B2396" s="178"/>
      <c r="C2396" s="186" t="s">
        <v>2967</v>
      </c>
      <c r="D2396" s="179">
        <v>45954</v>
      </c>
      <c r="E2396" s="180">
        <v>45980</v>
      </c>
      <c r="F2396" s="181">
        <v>6884.92</v>
      </c>
      <c r="G2396" s="182" t="s">
        <v>4235</v>
      </c>
      <c r="H2396" s="178" t="s">
        <v>4254</v>
      </c>
      <c r="I2396" s="178" t="s">
        <v>6049</v>
      </c>
      <c r="J2396" s="178" t="s">
        <v>70</v>
      </c>
      <c r="K2396" s="183"/>
      <c r="L2396" s="184" t="s">
        <v>688</v>
      </c>
      <c r="M2396" s="184" t="s">
        <v>71</v>
      </c>
      <c r="N2396" s="185" t="s">
        <v>8107</v>
      </c>
      <c r="T2396" s="178"/>
    </row>
    <row r="2397" spans="1:20" s="185" customFormat="1" x14ac:dyDescent="0.4">
      <c r="A2397" s="178" t="s">
        <v>2509</v>
      </c>
      <c r="B2397" s="178"/>
      <c r="C2397" s="186" t="s">
        <v>2968</v>
      </c>
      <c r="D2397" s="179">
        <v>45954</v>
      </c>
      <c r="E2397" s="180">
        <v>45980</v>
      </c>
      <c r="F2397" s="181">
        <v>4645.38</v>
      </c>
      <c r="G2397" s="182" t="s">
        <v>4235</v>
      </c>
      <c r="H2397" s="178" t="s">
        <v>4254</v>
      </c>
      <c r="I2397" s="178" t="s">
        <v>6022</v>
      </c>
      <c r="J2397" s="178" t="s">
        <v>208</v>
      </c>
      <c r="K2397" s="183"/>
      <c r="L2397" s="184" t="s">
        <v>688</v>
      </c>
      <c r="M2397" s="184" t="s">
        <v>209</v>
      </c>
      <c r="N2397" s="185" t="s">
        <v>8108</v>
      </c>
      <c r="T2397" s="178"/>
    </row>
    <row r="2398" spans="1:20" s="185" customFormat="1" x14ac:dyDescent="0.4">
      <c r="A2398" s="178" t="s">
        <v>2509</v>
      </c>
      <c r="B2398" s="178"/>
      <c r="C2398" s="186" t="s">
        <v>2969</v>
      </c>
      <c r="D2398" s="179">
        <v>45954</v>
      </c>
      <c r="E2398" s="180">
        <v>45980</v>
      </c>
      <c r="F2398" s="181">
        <v>6312.85</v>
      </c>
      <c r="G2398" s="182" t="s">
        <v>4235</v>
      </c>
      <c r="H2398" s="178" t="s">
        <v>4254</v>
      </c>
      <c r="I2398" s="178" t="s">
        <v>5965</v>
      </c>
      <c r="J2398" s="178" t="s">
        <v>126</v>
      </c>
      <c r="K2398" s="183"/>
      <c r="L2398" s="184" t="s">
        <v>688</v>
      </c>
      <c r="M2398" s="184" t="s">
        <v>127</v>
      </c>
      <c r="N2398" s="185" t="s">
        <v>8109</v>
      </c>
      <c r="T2398" s="178"/>
    </row>
    <row r="2399" spans="1:20" s="185" customFormat="1" x14ac:dyDescent="0.4">
      <c r="A2399" s="178" t="s">
        <v>2509</v>
      </c>
      <c r="B2399" s="178"/>
      <c r="C2399" s="186" t="s">
        <v>2970</v>
      </c>
      <c r="D2399" s="179">
        <v>45954</v>
      </c>
      <c r="E2399" s="180">
        <v>45980</v>
      </c>
      <c r="F2399" s="181">
        <v>4645.38</v>
      </c>
      <c r="G2399" s="182" t="s">
        <v>4235</v>
      </c>
      <c r="H2399" s="178" t="s">
        <v>4254</v>
      </c>
      <c r="I2399" s="178" t="s">
        <v>6030</v>
      </c>
      <c r="J2399" s="178" t="s">
        <v>4</v>
      </c>
      <c r="K2399" s="183"/>
      <c r="L2399" s="184" t="s">
        <v>688</v>
      </c>
      <c r="M2399" s="184" t="s">
        <v>5</v>
      </c>
      <c r="N2399" s="185" t="s">
        <v>8110</v>
      </c>
      <c r="T2399" s="178"/>
    </row>
    <row r="2400" spans="1:20" s="185" customFormat="1" x14ac:dyDescent="0.4">
      <c r="A2400" s="178" t="s">
        <v>2509</v>
      </c>
      <c r="B2400" s="178"/>
      <c r="C2400" s="186" t="s">
        <v>2971</v>
      </c>
      <c r="D2400" s="179">
        <v>45954</v>
      </c>
      <c r="E2400" s="180">
        <v>45980</v>
      </c>
      <c r="F2400" s="181">
        <v>8481.2900000000009</v>
      </c>
      <c r="G2400" s="182" t="s">
        <v>4235</v>
      </c>
      <c r="H2400" s="178" t="s">
        <v>4254</v>
      </c>
      <c r="I2400" s="178" t="s">
        <v>5954</v>
      </c>
      <c r="J2400" s="178" t="s">
        <v>16</v>
      </c>
      <c r="K2400" s="183"/>
      <c r="L2400" s="184" t="s">
        <v>688</v>
      </c>
      <c r="M2400" s="184" t="s">
        <v>17</v>
      </c>
      <c r="N2400" s="185" t="s">
        <v>8111</v>
      </c>
      <c r="T2400" s="178"/>
    </row>
    <row r="2401" spans="1:20" s="185" customFormat="1" x14ac:dyDescent="0.4">
      <c r="A2401" s="178" t="s">
        <v>2509</v>
      </c>
      <c r="B2401" s="178"/>
      <c r="C2401" s="186" t="s">
        <v>2972</v>
      </c>
      <c r="D2401" s="179">
        <v>45954</v>
      </c>
      <c r="E2401" s="180">
        <v>45980</v>
      </c>
      <c r="F2401" s="181">
        <v>5391.26</v>
      </c>
      <c r="G2401" s="182" t="s">
        <v>4235</v>
      </c>
      <c r="H2401" s="178" t="s">
        <v>4254</v>
      </c>
      <c r="I2401" s="178" t="s">
        <v>6072</v>
      </c>
      <c r="J2401" s="178" t="s">
        <v>210</v>
      </c>
      <c r="K2401" s="183"/>
      <c r="L2401" s="184" t="s">
        <v>688</v>
      </c>
      <c r="M2401" s="184" t="s">
        <v>211</v>
      </c>
      <c r="N2401" s="185" t="s">
        <v>8112</v>
      </c>
      <c r="T2401" s="178"/>
    </row>
    <row r="2402" spans="1:20" s="185" customFormat="1" x14ac:dyDescent="0.4">
      <c r="A2402" s="178" t="s">
        <v>2509</v>
      </c>
      <c r="B2402" s="178"/>
      <c r="C2402" s="186" t="s">
        <v>2973</v>
      </c>
      <c r="D2402" s="179">
        <v>45954</v>
      </c>
      <c r="E2402" s="180">
        <v>45980</v>
      </c>
      <c r="F2402" s="181">
        <v>6256.55</v>
      </c>
      <c r="G2402" s="182" t="s">
        <v>4235</v>
      </c>
      <c r="H2402" s="178" t="s">
        <v>4254</v>
      </c>
      <c r="I2402" s="178" t="s">
        <v>5980</v>
      </c>
      <c r="J2402" s="178" t="s">
        <v>150</v>
      </c>
      <c r="K2402" s="183"/>
      <c r="L2402" s="184" t="s">
        <v>688</v>
      </c>
      <c r="M2402" s="184" t="s">
        <v>151</v>
      </c>
      <c r="N2402" s="185" t="s">
        <v>8113</v>
      </c>
      <c r="T2402" s="178"/>
    </row>
    <row r="2403" spans="1:20" s="185" customFormat="1" x14ac:dyDescent="0.4">
      <c r="A2403" s="178" t="s">
        <v>2509</v>
      </c>
      <c r="B2403" s="178"/>
      <c r="C2403" s="186" t="s">
        <v>2974</v>
      </c>
      <c r="D2403" s="179">
        <v>45954</v>
      </c>
      <c r="E2403" s="180">
        <v>45980</v>
      </c>
      <c r="F2403" s="181">
        <v>4283.8100000000004</v>
      </c>
      <c r="G2403" s="182" t="s">
        <v>4235</v>
      </c>
      <c r="H2403" s="178" t="s">
        <v>4254</v>
      </c>
      <c r="I2403" s="178" t="s">
        <v>6024</v>
      </c>
      <c r="J2403" s="178" t="s">
        <v>128</v>
      </c>
      <c r="K2403" s="183"/>
      <c r="L2403" s="184" t="s">
        <v>688</v>
      </c>
      <c r="M2403" s="184" t="s">
        <v>129</v>
      </c>
      <c r="N2403" s="185" t="s">
        <v>8114</v>
      </c>
      <c r="T2403" s="178"/>
    </row>
    <row r="2404" spans="1:20" s="185" customFormat="1" x14ac:dyDescent="0.4">
      <c r="A2404" s="178" t="s">
        <v>2509</v>
      </c>
      <c r="B2404" s="178"/>
      <c r="C2404" s="186" t="s">
        <v>2975</v>
      </c>
      <c r="D2404" s="179">
        <v>45954</v>
      </c>
      <c r="E2404" s="180">
        <v>45980</v>
      </c>
      <c r="F2404" s="181">
        <v>5391.26</v>
      </c>
      <c r="G2404" s="182" t="s">
        <v>4235</v>
      </c>
      <c r="H2404" s="178" t="s">
        <v>4254</v>
      </c>
      <c r="I2404" s="178" t="s">
        <v>5945</v>
      </c>
      <c r="J2404" s="178" t="s">
        <v>196</v>
      </c>
      <c r="K2404" s="183"/>
      <c r="L2404" s="184" t="s">
        <v>688</v>
      </c>
      <c r="M2404" s="184" t="s">
        <v>197</v>
      </c>
      <c r="N2404" s="185" t="s">
        <v>8115</v>
      </c>
      <c r="T2404" s="178"/>
    </row>
    <row r="2405" spans="1:20" s="185" customFormat="1" x14ac:dyDescent="0.4">
      <c r="A2405" s="178" t="s">
        <v>2509</v>
      </c>
      <c r="B2405" s="178"/>
      <c r="C2405" s="186" t="s">
        <v>2976</v>
      </c>
      <c r="D2405" s="179">
        <v>45954</v>
      </c>
      <c r="E2405" s="180">
        <v>45980</v>
      </c>
      <c r="F2405" s="181">
        <v>19667.38</v>
      </c>
      <c r="G2405" s="182" t="s">
        <v>4235</v>
      </c>
      <c r="H2405" s="178" t="s">
        <v>4254</v>
      </c>
      <c r="I2405" s="178" t="s">
        <v>6028</v>
      </c>
      <c r="J2405" s="178" t="s">
        <v>106</v>
      </c>
      <c r="K2405" s="183"/>
      <c r="L2405" s="184" t="s">
        <v>688</v>
      </c>
      <c r="M2405" s="184" t="s">
        <v>107</v>
      </c>
      <c r="N2405" s="185" t="s">
        <v>8116</v>
      </c>
      <c r="T2405" s="178"/>
    </row>
    <row r="2406" spans="1:20" s="185" customFormat="1" x14ac:dyDescent="0.4">
      <c r="A2406" s="178" t="s">
        <v>2509</v>
      </c>
      <c r="B2406" s="178"/>
      <c r="C2406" s="186" t="s">
        <v>2977</v>
      </c>
      <c r="D2406" s="179">
        <v>45954</v>
      </c>
      <c r="E2406" s="180">
        <v>45980</v>
      </c>
      <c r="F2406" s="181">
        <v>4645.38</v>
      </c>
      <c r="G2406" s="182" t="s">
        <v>4235</v>
      </c>
      <c r="H2406" s="178" t="s">
        <v>4254</v>
      </c>
      <c r="I2406" s="178" t="s">
        <v>5994</v>
      </c>
      <c r="J2406" s="178" t="s">
        <v>264</v>
      </c>
      <c r="K2406" s="183"/>
      <c r="L2406" s="184" t="s">
        <v>688</v>
      </c>
      <c r="M2406" s="184" t="s">
        <v>265</v>
      </c>
      <c r="N2406" s="185" t="s">
        <v>8117</v>
      </c>
      <c r="T2406" s="178"/>
    </row>
    <row r="2407" spans="1:20" s="185" customFormat="1" x14ac:dyDescent="0.4">
      <c r="A2407" s="178" t="s">
        <v>2509</v>
      </c>
      <c r="B2407" s="178"/>
      <c r="C2407" s="186" t="s">
        <v>2978</v>
      </c>
      <c r="D2407" s="179">
        <v>45954</v>
      </c>
      <c r="E2407" s="180">
        <v>45980</v>
      </c>
      <c r="F2407" s="181">
        <v>152840.15</v>
      </c>
      <c r="G2407" s="182" t="s">
        <v>4235</v>
      </c>
      <c r="H2407" s="178" t="s">
        <v>4254</v>
      </c>
      <c r="I2407" s="178" t="s">
        <v>6029</v>
      </c>
      <c r="J2407" s="178" t="s">
        <v>34</v>
      </c>
      <c r="K2407" s="183"/>
      <c r="L2407" s="184" t="s">
        <v>688</v>
      </c>
      <c r="M2407" s="184" t="s">
        <v>35</v>
      </c>
      <c r="N2407" s="185" t="s">
        <v>8118</v>
      </c>
      <c r="T2407" s="178"/>
    </row>
    <row r="2408" spans="1:20" s="185" customFormat="1" x14ac:dyDescent="0.4">
      <c r="A2408" s="178" t="s">
        <v>2509</v>
      </c>
      <c r="B2408" s="178"/>
      <c r="C2408" s="186" t="s">
        <v>2979</v>
      </c>
      <c r="D2408" s="179">
        <v>45954</v>
      </c>
      <c r="E2408" s="180">
        <v>45980</v>
      </c>
      <c r="F2408" s="181">
        <v>4591.99</v>
      </c>
      <c r="G2408" s="182" t="s">
        <v>4235</v>
      </c>
      <c r="H2408" s="178" t="s">
        <v>4254</v>
      </c>
      <c r="I2408" s="178" t="s">
        <v>5686</v>
      </c>
      <c r="J2408" s="178" t="s">
        <v>250</v>
      </c>
      <c r="K2408" s="183"/>
      <c r="L2408" s="184" t="s">
        <v>688</v>
      </c>
      <c r="M2408" s="184" t="s">
        <v>251</v>
      </c>
      <c r="N2408" s="185" t="s">
        <v>8119</v>
      </c>
      <c r="T2408" s="178"/>
    </row>
    <row r="2409" spans="1:20" s="185" customFormat="1" x14ac:dyDescent="0.4">
      <c r="A2409" s="178" t="s">
        <v>2509</v>
      </c>
      <c r="B2409" s="178"/>
      <c r="C2409" s="186" t="s">
        <v>2980</v>
      </c>
      <c r="D2409" s="179">
        <v>45954</v>
      </c>
      <c r="E2409" s="180">
        <v>45980</v>
      </c>
      <c r="F2409" s="181">
        <v>7005.26</v>
      </c>
      <c r="G2409" s="182" t="s">
        <v>4235</v>
      </c>
      <c r="H2409" s="178" t="s">
        <v>4254</v>
      </c>
      <c r="I2409" s="178" t="s">
        <v>6073</v>
      </c>
      <c r="J2409" s="178" t="s">
        <v>160</v>
      </c>
      <c r="K2409" s="183"/>
      <c r="L2409" s="184" t="s">
        <v>688</v>
      </c>
      <c r="M2409" s="184" t="s">
        <v>161</v>
      </c>
      <c r="N2409" s="185" t="s">
        <v>8120</v>
      </c>
      <c r="T2409" s="178"/>
    </row>
    <row r="2410" spans="1:20" s="185" customFormat="1" x14ac:dyDescent="0.4">
      <c r="A2410" s="178" t="s">
        <v>2509</v>
      </c>
      <c r="B2410" s="178"/>
      <c r="C2410" s="186" t="s">
        <v>2981</v>
      </c>
      <c r="D2410" s="179">
        <v>45954</v>
      </c>
      <c r="E2410" s="180">
        <v>45980</v>
      </c>
      <c r="F2410" s="181">
        <v>4632.5200000000004</v>
      </c>
      <c r="G2410" s="182" t="s">
        <v>4235</v>
      </c>
      <c r="H2410" s="178" t="s">
        <v>4254</v>
      </c>
      <c r="I2410" s="178" t="s">
        <v>6009</v>
      </c>
      <c r="J2410" s="178" t="s">
        <v>212</v>
      </c>
      <c r="K2410" s="183"/>
      <c r="L2410" s="184" t="s">
        <v>688</v>
      </c>
      <c r="M2410" s="184" t="s">
        <v>213</v>
      </c>
      <c r="N2410" s="185" t="s">
        <v>8121</v>
      </c>
      <c r="T2410" s="178"/>
    </row>
    <row r="2411" spans="1:20" s="185" customFormat="1" x14ac:dyDescent="0.4">
      <c r="A2411" s="178" t="s">
        <v>2509</v>
      </c>
      <c r="B2411" s="178"/>
      <c r="C2411" s="186" t="s">
        <v>2982</v>
      </c>
      <c r="D2411" s="179">
        <v>45954</v>
      </c>
      <c r="E2411" s="180">
        <v>45980</v>
      </c>
      <c r="F2411" s="181">
        <v>6256.55</v>
      </c>
      <c r="G2411" s="182" t="s">
        <v>4235</v>
      </c>
      <c r="H2411" s="178" t="s">
        <v>4254</v>
      </c>
      <c r="I2411" s="178" t="s">
        <v>5913</v>
      </c>
      <c r="J2411" s="178" t="s">
        <v>14</v>
      </c>
      <c r="K2411" s="183"/>
      <c r="L2411" s="184" t="s">
        <v>688</v>
      </c>
      <c r="M2411" s="184" t="s">
        <v>15</v>
      </c>
      <c r="N2411" s="185" t="s">
        <v>8122</v>
      </c>
      <c r="T2411" s="178"/>
    </row>
    <row r="2412" spans="1:20" s="185" customFormat="1" x14ac:dyDescent="0.4">
      <c r="A2412" s="178" t="s">
        <v>2509</v>
      </c>
      <c r="B2412" s="178"/>
      <c r="C2412" s="186" t="s">
        <v>2983</v>
      </c>
      <c r="D2412" s="179">
        <v>45954</v>
      </c>
      <c r="E2412" s="180">
        <v>45980</v>
      </c>
      <c r="F2412" s="181">
        <v>4645.38</v>
      </c>
      <c r="G2412" s="182" t="s">
        <v>4235</v>
      </c>
      <c r="H2412" s="178" t="s">
        <v>4254</v>
      </c>
      <c r="I2412" s="178" t="s">
        <v>5931</v>
      </c>
      <c r="J2412" s="178" t="s">
        <v>214</v>
      </c>
      <c r="K2412" s="183"/>
      <c r="L2412" s="184" t="s">
        <v>688</v>
      </c>
      <c r="M2412" s="184" t="s">
        <v>215</v>
      </c>
      <c r="N2412" s="185" t="s">
        <v>8123</v>
      </c>
      <c r="T2412" s="178"/>
    </row>
    <row r="2413" spans="1:20" s="185" customFormat="1" x14ac:dyDescent="0.4">
      <c r="A2413" s="178" t="s">
        <v>2509</v>
      </c>
      <c r="B2413" s="178"/>
      <c r="C2413" s="186" t="s">
        <v>2984</v>
      </c>
      <c r="D2413" s="179">
        <v>45954</v>
      </c>
      <c r="E2413" s="180">
        <v>45980</v>
      </c>
      <c r="F2413" s="181">
        <v>8083.14</v>
      </c>
      <c r="G2413" s="182" t="s">
        <v>4235</v>
      </c>
      <c r="H2413" s="178" t="s">
        <v>4254</v>
      </c>
      <c r="I2413" s="178" t="s">
        <v>5939</v>
      </c>
      <c r="J2413" s="178" t="s">
        <v>66</v>
      </c>
      <c r="K2413" s="183"/>
      <c r="L2413" s="184" t="s">
        <v>688</v>
      </c>
      <c r="M2413" s="184" t="s">
        <v>67</v>
      </c>
      <c r="N2413" s="185" t="s">
        <v>8124</v>
      </c>
      <c r="T2413" s="178"/>
    </row>
    <row r="2414" spans="1:20" s="185" customFormat="1" x14ac:dyDescent="0.4">
      <c r="A2414" s="178" t="s">
        <v>2509</v>
      </c>
      <c r="B2414" s="178"/>
      <c r="C2414" s="186" t="s">
        <v>2985</v>
      </c>
      <c r="D2414" s="179">
        <v>45954</v>
      </c>
      <c r="E2414" s="180">
        <v>45980</v>
      </c>
      <c r="F2414" s="181">
        <v>5391.26</v>
      </c>
      <c r="G2414" s="182" t="s">
        <v>4235</v>
      </c>
      <c r="H2414" s="178" t="s">
        <v>4254</v>
      </c>
      <c r="I2414" s="178" t="s">
        <v>5932</v>
      </c>
      <c r="J2414" s="178" t="s">
        <v>260</v>
      </c>
      <c r="K2414" s="183"/>
      <c r="L2414" s="184" t="s">
        <v>688</v>
      </c>
      <c r="M2414" s="184" t="s">
        <v>261</v>
      </c>
      <c r="N2414" s="185" t="s">
        <v>8125</v>
      </c>
      <c r="T2414" s="178"/>
    </row>
    <row r="2415" spans="1:20" s="185" customFormat="1" x14ac:dyDescent="0.4">
      <c r="A2415" s="178" t="s">
        <v>2509</v>
      </c>
      <c r="B2415" s="178"/>
      <c r="C2415" s="186" t="s">
        <v>2986</v>
      </c>
      <c r="D2415" s="179">
        <v>45954</v>
      </c>
      <c r="E2415" s="180">
        <v>45980</v>
      </c>
      <c r="F2415" s="181">
        <v>6948.26</v>
      </c>
      <c r="G2415" s="182" t="s">
        <v>4235</v>
      </c>
      <c r="H2415" s="178" t="s">
        <v>4254</v>
      </c>
      <c r="I2415" s="178" t="s">
        <v>5914</v>
      </c>
      <c r="J2415" s="178" t="s">
        <v>130</v>
      </c>
      <c r="K2415" s="183"/>
      <c r="L2415" s="184" t="s">
        <v>688</v>
      </c>
      <c r="M2415" s="184" t="s">
        <v>131</v>
      </c>
      <c r="N2415" s="185" t="s">
        <v>8126</v>
      </c>
      <c r="T2415" s="178"/>
    </row>
    <row r="2416" spans="1:20" s="185" customFormat="1" x14ac:dyDescent="0.4">
      <c r="A2416" s="178" t="s">
        <v>2509</v>
      </c>
      <c r="B2416" s="178"/>
      <c r="C2416" s="186" t="s">
        <v>2987</v>
      </c>
      <c r="D2416" s="179">
        <v>45954</v>
      </c>
      <c r="E2416" s="180">
        <v>45980</v>
      </c>
      <c r="F2416" s="181">
        <v>4645.38</v>
      </c>
      <c r="G2416" s="182" t="s">
        <v>4235</v>
      </c>
      <c r="H2416" s="178" t="s">
        <v>4254</v>
      </c>
      <c r="I2416" s="178" t="s">
        <v>5933</v>
      </c>
      <c r="J2416" s="178" t="s">
        <v>216</v>
      </c>
      <c r="K2416" s="183"/>
      <c r="L2416" s="184" t="s">
        <v>688</v>
      </c>
      <c r="M2416" s="184" t="s">
        <v>217</v>
      </c>
      <c r="N2416" s="185" t="s">
        <v>8127</v>
      </c>
      <c r="T2416" s="178"/>
    </row>
    <row r="2417" spans="1:20" s="185" customFormat="1" x14ac:dyDescent="0.4">
      <c r="A2417" s="178" t="s">
        <v>2509</v>
      </c>
      <c r="B2417" s="178"/>
      <c r="C2417" s="186" t="s">
        <v>2988</v>
      </c>
      <c r="D2417" s="179">
        <v>45954</v>
      </c>
      <c r="E2417" s="180">
        <v>45980</v>
      </c>
      <c r="F2417" s="181">
        <v>6256.55</v>
      </c>
      <c r="G2417" s="182" t="s">
        <v>4235</v>
      </c>
      <c r="H2417" s="178" t="s">
        <v>4254</v>
      </c>
      <c r="I2417" s="178" t="s">
        <v>5998</v>
      </c>
      <c r="J2417" s="178" t="s">
        <v>12</v>
      </c>
      <c r="K2417" s="183"/>
      <c r="L2417" s="184" t="s">
        <v>688</v>
      </c>
      <c r="M2417" s="184" t="s">
        <v>13</v>
      </c>
      <c r="N2417" s="185" t="s">
        <v>8128</v>
      </c>
      <c r="T2417" s="178"/>
    </row>
    <row r="2418" spans="1:20" s="185" customFormat="1" x14ac:dyDescent="0.4">
      <c r="A2418" s="178" t="s">
        <v>2509</v>
      </c>
      <c r="B2418" s="178"/>
      <c r="C2418" s="186" t="s">
        <v>2989</v>
      </c>
      <c r="D2418" s="179">
        <v>45954</v>
      </c>
      <c r="E2418" s="180">
        <v>45980</v>
      </c>
      <c r="F2418" s="181">
        <v>64689.19</v>
      </c>
      <c r="G2418" s="182" t="s">
        <v>4235</v>
      </c>
      <c r="H2418" s="178" t="s">
        <v>4254</v>
      </c>
      <c r="I2418" s="178" t="s">
        <v>5936</v>
      </c>
      <c r="J2418" s="178" t="s">
        <v>62</v>
      </c>
      <c r="K2418" s="183"/>
      <c r="L2418" s="184" t="s">
        <v>688</v>
      </c>
      <c r="M2418" s="184" t="s">
        <v>63</v>
      </c>
      <c r="N2418" s="185" t="s">
        <v>8129</v>
      </c>
      <c r="T2418" s="178"/>
    </row>
    <row r="2419" spans="1:20" s="185" customFormat="1" x14ac:dyDescent="0.4">
      <c r="A2419" s="178" t="s">
        <v>2509</v>
      </c>
      <c r="B2419" s="178"/>
      <c r="C2419" s="186" t="s">
        <v>2990</v>
      </c>
      <c r="D2419" s="179">
        <v>45954</v>
      </c>
      <c r="E2419" s="180">
        <v>45980</v>
      </c>
      <c r="F2419" s="181">
        <v>10020.94</v>
      </c>
      <c r="G2419" s="182" t="s">
        <v>4235</v>
      </c>
      <c r="H2419" s="178" t="s">
        <v>4254</v>
      </c>
      <c r="I2419" s="178" t="s">
        <v>6031</v>
      </c>
      <c r="J2419" s="178" t="s">
        <v>78</v>
      </c>
      <c r="K2419" s="183"/>
      <c r="L2419" s="184" t="s">
        <v>688</v>
      </c>
      <c r="M2419" s="184" t="s">
        <v>79</v>
      </c>
      <c r="N2419" s="185" t="s">
        <v>8130</v>
      </c>
      <c r="T2419" s="178"/>
    </row>
    <row r="2420" spans="1:20" s="185" customFormat="1" x14ac:dyDescent="0.4">
      <c r="A2420" s="178" t="s">
        <v>2509</v>
      </c>
      <c r="B2420" s="178"/>
      <c r="C2420" s="186" t="s">
        <v>2991</v>
      </c>
      <c r="D2420" s="179">
        <v>45954</v>
      </c>
      <c r="E2420" s="180">
        <v>45980</v>
      </c>
      <c r="F2420" s="181">
        <v>4645.38</v>
      </c>
      <c r="G2420" s="182" t="s">
        <v>4235</v>
      </c>
      <c r="H2420" s="178" t="s">
        <v>4254</v>
      </c>
      <c r="I2420" s="178" t="s">
        <v>5937</v>
      </c>
      <c r="J2420" s="178" t="s">
        <v>492</v>
      </c>
      <c r="K2420" s="183"/>
      <c r="L2420" s="184" t="s">
        <v>688</v>
      </c>
      <c r="M2420" s="184" t="s">
        <v>493</v>
      </c>
      <c r="N2420" s="185" t="s">
        <v>8131</v>
      </c>
      <c r="T2420" s="178"/>
    </row>
    <row r="2421" spans="1:20" s="185" customFormat="1" x14ac:dyDescent="0.4">
      <c r="A2421" s="178" t="s">
        <v>2509</v>
      </c>
      <c r="B2421" s="178"/>
      <c r="C2421" s="186" t="s">
        <v>2992</v>
      </c>
      <c r="D2421" s="179">
        <v>45954</v>
      </c>
      <c r="E2421" s="180">
        <v>45980</v>
      </c>
      <c r="F2421" s="181">
        <v>6826.43</v>
      </c>
      <c r="G2421" s="182" t="s">
        <v>4235</v>
      </c>
      <c r="H2421" s="178" t="s">
        <v>4254</v>
      </c>
      <c r="I2421" s="178" t="s">
        <v>6003</v>
      </c>
      <c r="J2421" s="178" t="s">
        <v>10</v>
      </c>
      <c r="K2421" s="183"/>
      <c r="L2421" s="184" t="s">
        <v>688</v>
      </c>
      <c r="M2421" s="184" t="s">
        <v>11</v>
      </c>
      <c r="N2421" s="185" t="s">
        <v>8132</v>
      </c>
      <c r="T2421" s="178"/>
    </row>
    <row r="2422" spans="1:20" s="185" customFormat="1" x14ac:dyDescent="0.4">
      <c r="A2422" s="178" t="s">
        <v>2509</v>
      </c>
      <c r="B2422" s="178"/>
      <c r="C2422" s="186" t="s">
        <v>2993</v>
      </c>
      <c r="D2422" s="179">
        <v>45954</v>
      </c>
      <c r="E2422" s="180">
        <v>45980</v>
      </c>
      <c r="F2422" s="181">
        <v>4645.38</v>
      </c>
      <c r="G2422" s="182" t="s">
        <v>4235</v>
      </c>
      <c r="H2422" s="178" t="s">
        <v>4254</v>
      </c>
      <c r="I2422" s="178" t="s">
        <v>6039</v>
      </c>
      <c r="J2422" s="178" t="s">
        <v>220</v>
      </c>
      <c r="K2422" s="183"/>
      <c r="L2422" s="184" t="s">
        <v>688</v>
      </c>
      <c r="M2422" s="184" t="s">
        <v>221</v>
      </c>
      <c r="N2422" s="185" t="s">
        <v>8133</v>
      </c>
      <c r="T2422" s="178"/>
    </row>
    <row r="2423" spans="1:20" s="185" customFormat="1" x14ac:dyDescent="0.4">
      <c r="A2423" s="178" t="s">
        <v>2509</v>
      </c>
      <c r="B2423" s="178"/>
      <c r="C2423" s="186" t="s">
        <v>2994</v>
      </c>
      <c r="D2423" s="179">
        <v>45954</v>
      </c>
      <c r="E2423" s="180">
        <v>45980</v>
      </c>
      <c r="F2423" s="181">
        <v>6309.03</v>
      </c>
      <c r="G2423" s="182" t="s">
        <v>4235</v>
      </c>
      <c r="H2423" s="178" t="s">
        <v>4254</v>
      </c>
      <c r="I2423" s="178" t="s">
        <v>5909</v>
      </c>
      <c r="J2423" s="178" t="s">
        <v>74</v>
      </c>
      <c r="K2423" s="183"/>
      <c r="L2423" s="184" t="s">
        <v>688</v>
      </c>
      <c r="M2423" s="184" t="s">
        <v>75</v>
      </c>
      <c r="N2423" s="185" t="s">
        <v>8134</v>
      </c>
      <c r="T2423" s="178"/>
    </row>
    <row r="2424" spans="1:20" s="185" customFormat="1" x14ac:dyDescent="0.4">
      <c r="A2424" s="178" t="s">
        <v>2509</v>
      </c>
      <c r="B2424" s="178"/>
      <c r="C2424" s="186" t="s">
        <v>2995</v>
      </c>
      <c r="D2424" s="179">
        <v>45954</v>
      </c>
      <c r="E2424" s="180">
        <v>45980</v>
      </c>
      <c r="F2424" s="181">
        <v>4645.38</v>
      </c>
      <c r="G2424" s="182" t="s">
        <v>4235</v>
      </c>
      <c r="H2424" s="178" t="s">
        <v>4254</v>
      </c>
      <c r="I2424" s="178" t="s">
        <v>5938</v>
      </c>
      <c r="J2424" s="178" t="s">
        <v>252</v>
      </c>
      <c r="K2424" s="183"/>
      <c r="L2424" s="184" t="s">
        <v>688</v>
      </c>
      <c r="M2424" s="184" t="s">
        <v>253</v>
      </c>
      <c r="N2424" s="185" t="s">
        <v>8135</v>
      </c>
      <c r="T2424" s="178"/>
    </row>
    <row r="2425" spans="1:20" s="185" customFormat="1" x14ac:dyDescent="0.4">
      <c r="A2425" s="178" t="s">
        <v>2509</v>
      </c>
      <c r="B2425" s="178"/>
      <c r="C2425" s="186" t="s">
        <v>2996</v>
      </c>
      <c r="D2425" s="179">
        <v>45954</v>
      </c>
      <c r="E2425" s="180">
        <v>45980</v>
      </c>
      <c r="F2425" s="181">
        <v>6256.55</v>
      </c>
      <c r="G2425" s="182" t="s">
        <v>4235</v>
      </c>
      <c r="H2425" s="178" t="s">
        <v>4254</v>
      </c>
      <c r="I2425" s="178" t="s">
        <v>5942</v>
      </c>
      <c r="J2425" s="178" t="s">
        <v>156</v>
      </c>
      <c r="K2425" s="183"/>
      <c r="L2425" s="184" t="s">
        <v>688</v>
      </c>
      <c r="M2425" s="184" t="s">
        <v>157</v>
      </c>
      <c r="N2425" s="185" t="s">
        <v>8136</v>
      </c>
      <c r="T2425" s="178"/>
    </row>
    <row r="2426" spans="1:20" s="185" customFormat="1" x14ac:dyDescent="0.4">
      <c r="A2426" s="178" t="s">
        <v>2509</v>
      </c>
      <c r="B2426" s="178"/>
      <c r="C2426" s="186" t="s">
        <v>2997</v>
      </c>
      <c r="D2426" s="179">
        <v>45954</v>
      </c>
      <c r="E2426" s="180">
        <v>45980</v>
      </c>
      <c r="F2426" s="181">
        <v>29095.64</v>
      </c>
      <c r="G2426" s="182" t="s">
        <v>4235</v>
      </c>
      <c r="H2426" s="178" t="s">
        <v>4254</v>
      </c>
      <c r="I2426" s="178" t="s">
        <v>6041</v>
      </c>
      <c r="J2426" s="178" t="s">
        <v>254</v>
      </c>
      <c r="K2426" s="183"/>
      <c r="L2426" s="184" t="s">
        <v>688</v>
      </c>
      <c r="M2426" s="184" t="s">
        <v>255</v>
      </c>
      <c r="N2426" s="185" t="s">
        <v>8137</v>
      </c>
      <c r="T2426" s="178"/>
    </row>
    <row r="2427" spans="1:20" s="185" customFormat="1" x14ac:dyDescent="0.4">
      <c r="A2427" s="178" t="s">
        <v>2509</v>
      </c>
      <c r="B2427" s="178"/>
      <c r="C2427" s="186" t="s">
        <v>2998</v>
      </c>
      <c r="D2427" s="179">
        <v>45954</v>
      </c>
      <c r="E2427" s="180">
        <v>45980</v>
      </c>
      <c r="F2427" s="181">
        <v>5280.61</v>
      </c>
      <c r="G2427" s="182" t="s">
        <v>4235</v>
      </c>
      <c r="H2427" s="178" t="s">
        <v>4254</v>
      </c>
      <c r="I2427" s="178" t="s">
        <v>5971</v>
      </c>
      <c r="J2427" s="178" t="s">
        <v>276</v>
      </c>
      <c r="K2427" s="183"/>
      <c r="L2427" s="184" t="s">
        <v>688</v>
      </c>
      <c r="M2427" s="184" t="s">
        <v>277</v>
      </c>
      <c r="N2427" s="185" t="s">
        <v>8138</v>
      </c>
      <c r="T2427" s="178"/>
    </row>
    <row r="2428" spans="1:20" s="185" customFormat="1" x14ac:dyDescent="0.4">
      <c r="A2428" s="178" t="s">
        <v>2509</v>
      </c>
      <c r="B2428" s="178"/>
      <c r="C2428" s="186" t="s">
        <v>2999</v>
      </c>
      <c r="D2428" s="179">
        <v>45954</v>
      </c>
      <c r="E2428" s="180">
        <v>45980</v>
      </c>
      <c r="F2428" s="181">
        <v>6882.18</v>
      </c>
      <c r="G2428" s="182" t="s">
        <v>4235</v>
      </c>
      <c r="H2428" s="178" t="s">
        <v>4254</v>
      </c>
      <c r="I2428" s="178" t="s">
        <v>5873</v>
      </c>
      <c r="J2428" s="178" t="s">
        <v>148</v>
      </c>
      <c r="K2428" s="183"/>
      <c r="L2428" s="184" t="s">
        <v>688</v>
      </c>
      <c r="M2428" s="184" t="s">
        <v>149</v>
      </c>
      <c r="N2428" s="185" t="s">
        <v>8139</v>
      </c>
      <c r="T2428" s="178"/>
    </row>
    <row r="2429" spans="1:20" s="185" customFormat="1" x14ac:dyDescent="0.4">
      <c r="A2429" s="178" t="s">
        <v>2509</v>
      </c>
      <c r="B2429" s="178"/>
      <c r="C2429" s="186" t="s">
        <v>3000</v>
      </c>
      <c r="D2429" s="179">
        <v>45954</v>
      </c>
      <c r="E2429" s="180">
        <v>45980</v>
      </c>
      <c r="F2429" s="181">
        <v>77517.52</v>
      </c>
      <c r="G2429" s="182" t="s">
        <v>4235</v>
      </c>
      <c r="H2429" s="178" t="s">
        <v>4254</v>
      </c>
      <c r="I2429" s="178" t="s">
        <v>6002</v>
      </c>
      <c r="J2429" s="178" t="s">
        <v>218</v>
      </c>
      <c r="K2429" s="183"/>
      <c r="L2429" s="184" t="s">
        <v>688</v>
      </c>
      <c r="M2429" s="184" t="s">
        <v>219</v>
      </c>
      <c r="N2429" s="185" t="s">
        <v>8140</v>
      </c>
      <c r="T2429" s="178"/>
    </row>
    <row r="2430" spans="1:20" s="185" customFormat="1" x14ac:dyDescent="0.4">
      <c r="A2430" s="178" t="s">
        <v>2509</v>
      </c>
      <c r="B2430" s="178"/>
      <c r="C2430" s="186" t="s">
        <v>3001</v>
      </c>
      <c r="D2430" s="179">
        <v>45954</v>
      </c>
      <c r="E2430" s="180">
        <v>45980</v>
      </c>
      <c r="F2430" s="181">
        <v>11864.93</v>
      </c>
      <c r="G2430" s="182" t="s">
        <v>4235</v>
      </c>
      <c r="H2430" s="178" t="s">
        <v>4254</v>
      </c>
      <c r="I2430" s="178" t="s">
        <v>6046</v>
      </c>
      <c r="J2430" s="178" t="s">
        <v>118</v>
      </c>
      <c r="K2430" s="183"/>
      <c r="L2430" s="184" t="s">
        <v>688</v>
      </c>
      <c r="M2430" s="184" t="s">
        <v>119</v>
      </c>
      <c r="N2430" s="185" t="s">
        <v>8141</v>
      </c>
      <c r="T2430" s="178"/>
    </row>
    <row r="2431" spans="1:20" s="185" customFormat="1" x14ac:dyDescent="0.4">
      <c r="A2431" s="178" t="s">
        <v>2509</v>
      </c>
      <c r="B2431" s="178"/>
      <c r="C2431" s="186" t="s">
        <v>3002</v>
      </c>
      <c r="D2431" s="179">
        <v>45954</v>
      </c>
      <c r="E2431" s="180">
        <v>45980</v>
      </c>
      <c r="F2431" s="181">
        <v>4752.59</v>
      </c>
      <c r="G2431" s="182" t="s">
        <v>4235</v>
      </c>
      <c r="H2431" s="178" t="s">
        <v>4254</v>
      </c>
      <c r="I2431" s="178" t="s">
        <v>5915</v>
      </c>
      <c r="J2431" s="178" t="s">
        <v>266</v>
      </c>
      <c r="K2431" s="183"/>
      <c r="L2431" s="184" t="s">
        <v>688</v>
      </c>
      <c r="M2431" s="184" t="s">
        <v>267</v>
      </c>
      <c r="N2431" s="185" t="s">
        <v>8142</v>
      </c>
      <c r="T2431" s="178"/>
    </row>
    <row r="2432" spans="1:20" s="185" customFormat="1" x14ac:dyDescent="0.4">
      <c r="A2432" s="178" t="s">
        <v>2509</v>
      </c>
      <c r="B2432" s="178"/>
      <c r="C2432" s="186" t="s">
        <v>3003</v>
      </c>
      <c r="D2432" s="179">
        <v>45954</v>
      </c>
      <c r="E2432" s="180">
        <v>45980</v>
      </c>
      <c r="F2432" s="181">
        <v>6256.55</v>
      </c>
      <c r="G2432" s="182" t="s">
        <v>4235</v>
      </c>
      <c r="H2432" s="178" t="s">
        <v>4254</v>
      </c>
      <c r="I2432" s="178" t="s">
        <v>5973</v>
      </c>
      <c r="J2432" s="178" t="s">
        <v>132</v>
      </c>
      <c r="K2432" s="183"/>
      <c r="L2432" s="184" t="s">
        <v>688</v>
      </c>
      <c r="M2432" s="184" t="s">
        <v>133</v>
      </c>
      <c r="N2432" s="185" t="s">
        <v>8143</v>
      </c>
      <c r="T2432" s="178"/>
    </row>
    <row r="2433" spans="1:20" s="185" customFormat="1" x14ac:dyDescent="0.4">
      <c r="A2433" s="178" t="s">
        <v>2509</v>
      </c>
      <c r="B2433" s="178"/>
      <c r="C2433" s="186" t="s">
        <v>3004</v>
      </c>
      <c r="D2433" s="179">
        <v>45954</v>
      </c>
      <c r="E2433" s="180">
        <v>45980</v>
      </c>
      <c r="F2433" s="181">
        <v>18661.72</v>
      </c>
      <c r="G2433" s="182" t="s">
        <v>4235</v>
      </c>
      <c r="H2433" s="178" t="s">
        <v>4254</v>
      </c>
      <c r="I2433" s="178" t="s">
        <v>6044</v>
      </c>
      <c r="J2433" s="178" t="s">
        <v>0</v>
      </c>
      <c r="K2433" s="183"/>
      <c r="L2433" s="184" t="s">
        <v>688</v>
      </c>
      <c r="M2433" s="184" t="s">
        <v>1</v>
      </c>
      <c r="N2433" s="185" t="s">
        <v>8144</v>
      </c>
      <c r="T2433" s="178"/>
    </row>
    <row r="2434" spans="1:20" s="185" customFormat="1" x14ac:dyDescent="0.4">
      <c r="A2434" s="178" t="s">
        <v>2509</v>
      </c>
      <c r="B2434" s="178"/>
      <c r="C2434" s="186" t="s">
        <v>3005</v>
      </c>
      <c r="D2434" s="179">
        <v>45954</v>
      </c>
      <c r="E2434" s="180">
        <v>45980</v>
      </c>
      <c r="F2434" s="181">
        <v>6884.92</v>
      </c>
      <c r="G2434" s="182" t="s">
        <v>4235</v>
      </c>
      <c r="H2434" s="178" t="s">
        <v>4254</v>
      </c>
      <c r="I2434" s="178" t="s">
        <v>6074</v>
      </c>
      <c r="J2434" s="178" t="s">
        <v>80</v>
      </c>
      <c r="K2434" s="183"/>
      <c r="L2434" s="184" t="s">
        <v>688</v>
      </c>
      <c r="M2434" s="184" t="s">
        <v>81</v>
      </c>
      <c r="N2434" s="185" t="s">
        <v>8145</v>
      </c>
      <c r="T2434" s="178"/>
    </row>
    <row r="2435" spans="1:20" s="185" customFormat="1" x14ac:dyDescent="0.4">
      <c r="A2435" s="178" t="s">
        <v>2509</v>
      </c>
      <c r="B2435" s="178"/>
      <c r="C2435" s="186" t="s">
        <v>3006</v>
      </c>
      <c r="D2435" s="179">
        <v>45954</v>
      </c>
      <c r="E2435" s="180">
        <v>45980</v>
      </c>
      <c r="F2435" s="181">
        <v>4678.71</v>
      </c>
      <c r="G2435" s="182" t="s">
        <v>4235</v>
      </c>
      <c r="H2435" s="178" t="s">
        <v>4254</v>
      </c>
      <c r="I2435" s="178" t="s">
        <v>6047</v>
      </c>
      <c r="J2435" s="178" t="s">
        <v>280</v>
      </c>
      <c r="K2435" s="183"/>
      <c r="L2435" s="184" t="s">
        <v>688</v>
      </c>
      <c r="M2435" s="184" t="s">
        <v>281</v>
      </c>
      <c r="N2435" s="185" t="s">
        <v>8146</v>
      </c>
      <c r="T2435" s="178"/>
    </row>
    <row r="2436" spans="1:20" s="185" customFormat="1" x14ac:dyDescent="0.4">
      <c r="A2436" s="178" t="s">
        <v>2509</v>
      </c>
      <c r="B2436" s="178"/>
      <c r="C2436" s="186" t="s">
        <v>3007</v>
      </c>
      <c r="D2436" s="179">
        <v>45954</v>
      </c>
      <c r="E2436" s="180">
        <v>45980</v>
      </c>
      <c r="F2436" s="181">
        <v>15882.13</v>
      </c>
      <c r="G2436" s="182" t="s">
        <v>4235</v>
      </c>
      <c r="H2436" s="178" t="s">
        <v>4254</v>
      </c>
      <c r="I2436" s="178" t="s">
        <v>6075</v>
      </c>
      <c r="J2436" s="178" t="s">
        <v>120</v>
      </c>
      <c r="K2436" s="183"/>
      <c r="L2436" s="184" t="s">
        <v>688</v>
      </c>
      <c r="M2436" s="184" t="s">
        <v>121</v>
      </c>
      <c r="N2436" s="185" t="s">
        <v>8147</v>
      </c>
      <c r="T2436" s="178"/>
    </row>
    <row r="2437" spans="1:20" s="185" customFormat="1" x14ac:dyDescent="0.4">
      <c r="A2437" s="178" t="s">
        <v>2509</v>
      </c>
      <c r="B2437" s="178"/>
      <c r="C2437" s="186" t="s">
        <v>3008</v>
      </c>
      <c r="D2437" s="179">
        <v>45954</v>
      </c>
      <c r="E2437" s="180">
        <v>45980</v>
      </c>
      <c r="F2437" s="181">
        <v>4672.0200000000004</v>
      </c>
      <c r="G2437" s="182" t="s">
        <v>4235</v>
      </c>
      <c r="H2437" s="178" t="s">
        <v>4254</v>
      </c>
      <c r="I2437" s="178" t="s">
        <v>6048</v>
      </c>
      <c r="J2437" s="178" t="s">
        <v>256</v>
      </c>
      <c r="K2437" s="183"/>
      <c r="L2437" s="184" t="s">
        <v>688</v>
      </c>
      <c r="M2437" s="184" t="s">
        <v>257</v>
      </c>
      <c r="N2437" s="185" t="s">
        <v>8148</v>
      </c>
      <c r="T2437" s="178"/>
    </row>
    <row r="2438" spans="1:20" s="185" customFormat="1" x14ac:dyDescent="0.4">
      <c r="A2438" s="178" t="s">
        <v>2509</v>
      </c>
      <c r="B2438" s="178"/>
      <c r="C2438" s="186" t="s">
        <v>3009</v>
      </c>
      <c r="D2438" s="179">
        <v>45954</v>
      </c>
      <c r="E2438" s="180">
        <v>45980</v>
      </c>
      <c r="F2438" s="181">
        <v>6256.55</v>
      </c>
      <c r="G2438" s="182" t="s">
        <v>4235</v>
      </c>
      <c r="H2438" s="178" t="s">
        <v>4254</v>
      </c>
      <c r="I2438" s="178" t="s">
        <v>6043</v>
      </c>
      <c r="J2438" s="178" t="s">
        <v>154</v>
      </c>
      <c r="K2438" s="183"/>
      <c r="L2438" s="184" t="s">
        <v>688</v>
      </c>
      <c r="M2438" s="184" t="s">
        <v>155</v>
      </c>
      <c r="N2438" s="185" t="s">
        <v>8149</v>
      </c>
      <c r="T2438" s="178"/>
    </row>
    <row r="2439" spans="1:20" s="185" customFormat="1" x14ac:dyDescent="0.4">
      <c r="A2439" s="178" t="s">
        <v>2509</v>
      </c>
      <c r="B2439" s="178"/>
      <c r="C2439" s="186" t="s">
        <v>3010</v>
      </c>
      <c r="D2439" s="179">
        <v>45954</v>
      </c>
      <c r="E2439" s="180">
        <v>45980</v>
      </c>
      <c r="F2439" s="181">
        <v>4678.71</v>
      </c>
      <c r="G2439" s="182" t="s">
        <v>4235</v>
      </c>
      <c r="H2439" s="178" t="s">
        <v>4254</v>
      </c>
      <c r="I2439" s="178" t="s">
        <v>6033</v>
      </c>
      <c r="J2439" s="178" t="s">
        <v>268</v>
      </c>
      <c r="K2439" s="183"/>
      <c r="L2439" s="184" t="s">
        <v>688</v>
      </c>
      <c r="M2439" s="184" t="s">
        <v>269</v>
      </c>
      <c r="N2439" s="185" t="s">
        <v>8150</v>
      </c>
      <c r="T2439" s="178"/>
    </row>
    <row r="2440" spans="1:20" s="185" customFormat="1" x14ac:dyDescent="0.4">
      <c r="A2440" s="178" t="s">
        <v>2509</v>
      </c>
      <c r="B2440" s="178"/>
      <c r="C2440" s="186" t="s">
        <v>3011</v>
      </c>
      <c r="D2440" s="179">
        <v>45954</v>
      </c>
      <c r="E2440" s="180">
        <v>45980</v>
      </c>
      <c r="F2440" s="181">
        <v>12852.55</v>
      </c>
      <c r="G2440" s="182" t="s">
        <v>4235</v>
      </c>
      <c r="H2440" s="178" t="s">
        <v>4254</v>
      </c>
      <c r="I2440" s="178" t="s">
        <v>5876</v>
      </c>
      <c r="J2440" s="178" t="s">
        <v>456</v>
      </c>
      <c r="K2440" s="183"/>
      <c r="L2440" s="184" t="s">
        <v>688</v>
      </c>
      <c r="M2440" s="184" t="s">
        <v>457</v>
      </c>
      <c r="N2440" s="185" t="s">
        <v>8151</v>
      </c>
      <c r="T2440" s="178"/>
    </row>
    <row r="2441" spans="1:20" s="185" customFormat="1" x14ac:dyDescent="0.4">
      <c r="A2441" s="178" t="s">
        <v>2509</v>
      </c>
      <c r="B2441" s="178"/>
      <c r="C2441" s="186" t="s">
        <v>3012</v>
      </c>
      <c r="D2441" s="179">
        <v>45954</v>
      </c>
      <c r="E2441" s="180">
        <v>45980</v>
      </c>
      <c r="F2441" s="181">
        <v>20657.080000000002</v>
      </c>
      <c r="G2441" s="182" t="s">
        <v>4235</v>
      </c>
      <c r="H2441" s="178" t="s">
        <v>4254</v>
      </c>
      <c r="I2441" s="178" t="s">
        <v>6076</v>
      </c>
      <c r="J2441" s="178" t="s">
        <v>222</v>
      </c>
      <c r="K2441" s="183"/>
      <c r="L2441" s="184" t="s">
        <v>688</v>
      </c>
      <c r="M2441" s="184" t="s">
        <v>223</v>
      </c>
      <c r="N2441" s="185" t="s">
        <v>8152</v>
      </c>
      <c r="T2441" s="178"/>
    </row>
    <row r="2442" spans="1:20" s="185" customFormat="1" x14ac:dyDescent="0.4">
      <c r="A2442" s="178" t="s">
        <v>2509</v>
      </c>
      <c r="B2442" s="178"/>
      <c r="C2442" s="186" t="s">
        <v>3013</v>
      </c>
      <c r="D2442" s="179">
        <v>45954</v>
      </c>
      <c r="E2442" s="180">
        <v>45980</v>
      </c>
      <c r="F2442" s="181">
        <v>60434.96</v>
      </c>
      <c r="G2442" s="182" t="s">
        <v>4235</v>
      </c>
      <c r="H2442" s="178" t="s">
        <v>4254</v>
      </c>
      <c r="I2442" s="178" t="s">
        <v>6014</v>
      </c>
      <c r="J2442" s="178" t="s">
        <v>82</v>
      </c>
      <c r="K2442" s="183"/>
      <c r="L2442" s="184" t="s">
        <v>688</v>
      </c>
      <c r="M2442" s="184" t="s">
        <v>83</v>
      </c>
      <c r="N2442" s="185" t="s">
        <v>8153</v>
      </c>
      <c r="T2442" s="178"/>
    </row>
    <row r="2443" spans="1:20" s="185" customFormat="1" x14ac:dyDescent="0.4">
      <c r="A2443" s="178" t="s">
        <v>2509</v>
      </c>
      <c r="B2443" s="178"/>
      <c r="C2443" s="186" t="s">
        <v>3014</v>
      </c>
      <c r="D2443" s="179">
        <v>45954</v>
      </c>
      <c r="E2443" s="180">
        <v>45980</v>
      </c>
      <c r="F2443" s="181">
        <v>4645.38</v>
      </c>
      <c r="G2443" s="182" t="s">
        <v>4235</v>
      </c>
      <c r="H2443" s="178" t="s">
        <v>4254</v>
      </c>
      <c r="I2443" s="178" t="s">
        <v>6053</v>
      </c>
      <c r="J2443" s="178" t="s">
        <v>248</v>
      </c>
      <c r="K2443" s="183"/>
      <c r="L2443" s="184" t="s">
        <v>688</v>
      </c>
      <c r="M2443" s="184" t="s">
        <v>249</v>
      </c>
      <c r="N2443" s="185" t="s">
        <v>8154</v>
      </c>
      <c r="T2443" s="178"/>
    </row>
    <row r="2444" spans="1:20" s="185" customFormat="1" x14ac:dyDescent="0.4">
      <c r="A2444" s="178" t="s">
        <v>2509</v>
      </c>
      <c r="B2444" s="178"/>
      <c r="C2444" s="186" t="s">
        <v>3015</v>
      </c>
      <c r="D2444" s="179">
        <v>45954</v>
      </c>
      <c r="E2444" s="180">
        <v>45980</v>
      </c>
      <c r="F2444" s="181">
        <v>22617.42</v>
      </c>
      <c r="G2444" s="182" t="s">
        <v>4235</v>
      </c>
      <c r="H2444" s="178" t="s">
        <v>4254</v>
      </c>
      <c r="I2444" s="178" t="s">
        <v>5920</v>
      </c>
      <c r="J2444" s="178" t="s">
        <v>76</v>
      </c>
      <c r="K2444" s="183"/>
      <c r="L2444" s="184" t="s">
        <v>688</v>
      </c>
      <c r="M2444" s="184" t="s">
        <v>77</v>
      </c>
      <c r="N2444" s="185" t="s">
        <v>8155</v>
      </c>
      <c r="T2444" s="178"/>
    </row>
    <row r="2445" spans="1:20" s="185" customFormat="1" x14ac:dyDescent="0.4">
      <c r="A2445" s="178" t="s">
        <v>2509</v>
      </c>
      <c r="B2445" s="178"/>
      <c r="C2445" s="186" t="s">
        <v>3016</v>
      </c>
      <c r="D2445" s="179">
        <v>45954</v>
      </c>
      <c r="E2445" s="180">
        <v>45980</v>
      </c>
      <c r="F2445" s="181">
        <v>6332.56</v>
      </c>
      <c r="G2445" s="182" t="s">
        <v>4235</v>
      </c>
      <c r="H2445" s="178" t="s">
        <v>4254</v>
      </c>
      <c r="I2445" s="178" t="s">
        <v>6077</v>
      </c>
      <c r="J2445" s="178" t="s">
        <v>134</v>
      </c>
      <c r="K2445" s="183"/>
      <c r="L2445" s="184" t="s">
        <v>688</v>
      </c>
      <c r="M2445" s="184" t="s">
        <v>135</v>
      </c>
      <c r="N2445" s="185" t="s">
        <v>8156</v>
      </c>
      <c r="T2445" s="178"/>
    </row>
    <row r="2446" spans="1:20" s="185" customFormat="1" x14ac:dyDescent="0.4">
      <c r="A2446" s="178" t="s">
        <v>2509</v>
      </c>
      <c r="B2446" s="178"/>
      <c r="C2446" s="186" t="s">
        <v>3017</v>
      </c>
      <c r="D2446" s="179">
        <v>45954</v>
      </c>
      <c r="E2446" s="180">
        <v>45980</v>
      </c>
      <c r="F2446" s="181">
        <v>20981.8</v>
      </c>
      <c r="G2446" s="182" t="s">
        <v>4235</v>
      </c>
      <c r="H2446" s="178" t="s">
        <v>4254</v>
      </c>
      <c r="I2446" s="178" t="s">
        <v>5928</v>
      </c>
      <c r="J2446" s="178" t="s">
        <v>114</v>
      </c>
      <c r="K2446" s="183"/>
      <c r="L2446" s="184" t="s">
        <v>688</v>
      </c>
      <c r="M2446" s="184" t="s">
        <v>115</v>
      </c>
      <c r="N2446" s="185" t="s">
        <v>8157</v>
      </c>
      <c r="T2446" s="178"/>
    </row>
    <row r="2447" spans="1:20" s="185" customFormat="1" x14ac:dyDescent="0.4">
      <c r="A2447" s="178" t="s">
        <v>2509</v>
      </c>
      <c r="B2447" s="178"/>
      <c r="C2447" s="186" t="s">
        <v>3018</v>
      </c>
      <c r="D2447" s="179">
        <v>45954</v>
      </c>
      <c r="E2447" s="180">
        <v>45980</v>
      </c>
      <c r="F2447" s="181">
        <v>6369.16</v>
      </c>
      <c r="G2447" s="182" t="s">
        <v>4235</v>
      </c>
      <c r="H2447" s="178" t="s">
        <v>4254</v>
      </c>
      <c r="I2447" s="178" t="s">
        <v>5949</v>
      </c>
      <c r="J2447" s="178" t="s">
        <v>136</v>
      </c>
      <c r="K2447" s="183"/>
      <c r="L2447" s="184" t="s">
        <v>688</v>
      </c>
      <c r="M2447" s="184" t="s">
        <v>137</v>
      </c>
      <c r="N2447" s="185" t="s">
        <v>8158</v>
      </c>
      <c r="T2447" s="178"/>
    </row>
    <row r="2448" spans="1:20" s="185" customFormat="1" x14ac:dyDescent="0.4">
      <c r="A2448" s="178" t="s">
        <v>2509</v>
      </c>
      <c r="B2448" s="178"/>
      <c r="C2448" s="186" t="s">
        <v>3019</v>
      </c>
      <c r="D2448" s="179">
        <v>45954</v>
      </c>
      <c r="E2448" s="180">
        <v>45980</v>
      </c>
      <c r="F2448" s="181">
        <v>6884.92</v>
      </c>
      <c r="G2448" s="182" t="s">
        <v>4235</v>
      </c>
      <c r="H2448" s="178" t="s">
        <v>4254</v>
      </c>
      <c r="I2448" s="178" t="s">
        <v>5986</v>
      </c>
      <c r="J2448" s="178" t="s">
        <v>68</v>
      </c>
      <c r="K2448" s="183"/>
      <c r="L2448" s="184" t="s">
        <v>688</v>
      </c>
      <c r="M2448" s="184" t="s">
        <v>69</v>
      </c>
      <c r="N2448" s="185" t="s">
        <v>8159</v>
      </c>
      <c r="T2448" s="178"/>
    </row>
    <row r="2449" spans="1:20" s="185" customFormat="1" x14ac:dyDescent="0.4">
      <c r="A2449" s="178" t="s">
        <v>2509</v>
      </c>
      <c r="B2449" s="178"/>
      <c r="C2449" s="186" t="s">
        <v>3020</v>
      </c>
      <c r="D2449" s="179">
        <v>45954</v>
      </c>
      <c r="E2449" s="180">
        <v>45980</v>
      </c>
      <c r="F2449" s="181">
        <v>19365.310000000001</v>
      </c>
      <c r="G2449" s="182" t="s">
        <v>4235</v>
      </c>
      <c r="H2449" s="178" t="s">
        <v>4254</v>
      </c>
      <c r="I2449" s="178" t="s">
        <v>6078</v>
      </c>
      <c r="J2449" s="178" t="s">
        <v>110</v>
      </c>
      <c r="K2449" s="183"/>
      <c r="L2449" s="184" t="s">
        <v>688</v>
      </c>
      <c r="M2449" s="184" t="s">
        <v>111</v>
      </c>
      <c r="N2449" s="185" t="s">
        <v>8160</v>
      </c>
      <c r="T2449" s="178"/>
    </row>
    <row r="2450" spans="1:20" s="185" customFormat="1" x14ac:dyDescent="0.4">
      <c r="A2450" s="178" t="s">
        <v>2509</v>
      </c>
      <c r="B2450" s="178"/>
      <c r="C2450" s="186" t="s">
        <v>3021</v>
      </c>
      <c r="D2450" s="179">
        <v>45954</v>
      </c>
      <c r="E2450" s="180">
        <v>45980</v>
      </c>
      <c r="F2450" s="181">
        <v>6936.67</v>
      </c>
      <c r="G2450" s="182" t="s">
        <v>4235</v>
      </c>
      <c r="H2450" s="178" t="s">
        <v>4254</v>
      </c>
      <c r="I2450" s="178" t="s">
        <v>6079</v>
      </c>
      <c r="J2450" s="178" t="s">
        <v>84</v>
      </c>
      <c r="K2450" s="183"/>
      <c r="L2450" s="184" t="s">
        <v>688</v>
      </c>
      <c r="M2450" s="184" t="s">
        <v>85</v>
      </c>
      <c r="N2450" s="185" t="s">
        <v>8161</v>
      </c>
      <c r="T2450" s="178"/>
    </row>
    <row r="2451" spans="1:20" s="185" customFormat="1" x14ac:dyDescent="0.4">
      <c r="A2451" s="178" t="s">
        <v>2509</v>
      </c>
      <c r="B2451" s="178"/>
      <c r="C2451" s="186" t="s">
        <v>3022</v>
      </c>
      <c r="D2451" s="179">
        <v>45954</v>
      </c>
      <c r="E2451" s="180">
        <v>45980</v>
      </c>
      <c r="F2451" s="181">
        <v>7513.27</v>
      </c>
      <c r="G2451" s="182" t="s">
        <v>4235</v>
      </c>
      <c r="H2451" s="178" t="s">
        <v>4254</v>
      </c>
      <c r="I2451" s="178" t="s">
        <v>6080</v>
      </c>
      <c r="J2451" s="178" t="s">
        <v>142</v>
      </c>
      <c r="K2451" s="183"/>
      <c r="L2451" s="184" t="s">
        <v>688</v>
      </c>
      <c r="M2451" s="184" t="s">
        <v>143</v>
      </c>
      <c r="N2451" s="185" t="s">
        <v>8162</v>
      </c>
      <c r="T2451" s="178"/>
    </row>
    <row r="2452" spans="1:20" s="185" customFormat="1" x14ac:dyDescent="0.4">
      <c r="A2452" s="178" t="s">
        <v>2509</v>
      </c>
      <c r="B2452" s="178"/>
      <c r="C2452" s="186" t="s">
        <v>3023</v>
      </c>
      <c r="D2452" s="179">
        <v>45954</v>
      </c>
      <c r="E2452" s="180">
        <v>45980</v>
      </c>
      <c r="F2452" s="181">
        <v>6256.55</v>
      </c>
      <c r="G2452" s="182" t="s">
        <v>4235</v>
      </c>
      <c r="H2452" s="178" t="s">
        <v>4254</v>
      </c>
      <c r="I2452" s="178" t="s">
        <v>6012</v>
      </c>
      <c r="J2452" s="178" t="s">
        <v>144</v>
      </c>
      <c r="K2452" s="183"/>
      <c r="L2452" s="184" t="s">
        <v>688</v>
      </c>
      <c r="M2452" s="184" t="s">
        <v>145</v>
      </c>
      <c r="N2452" s="185" t="s">
        <v>8163</v>
      </c>
      <c r="T2452" s="178"/>
    </row>
    <row r="2453" spans="1:20" s="185" customFormat="1" x14ac:dyDescent="0.4">
      <c r="A2453" s="178" t="s">
        <v>2509</v>
      </c>
      <c r="B2453" s="178"/>
      <c r="C2453" s="186" t="s">
        <v>3024</v>
      </c>
      <c r="D2453" s="179">
        <v>45954</v>
      </c>
      <c r="E2453" s="180">
        <v>45980</v>
      </c>
      <c r="F2453" s="181">
        <v>6884.92</v>
      </c>
      <c r="G2453" s="182" t="s">
        <v>4235</v>
      </c>
      <c r="H2453" s="178" t="s">
        <v>4254</v>
      </c>
      <c r="I2453" s="178" t="s">
        <v>6042</v>
      </c>
      <c r="J2453" s="178" t="s">
        <v>108</v>
      </c>
      <c r="K2453" s="183"/>
      <c r="L2453" s="184" t="s">
        <v>688</v>
      </c>
      <c r="M2453" s="184" t="s">
        <v>109</v>
      </c>
      <c r="N2453" s="185" t="s">
        <v>8164</v>
      </c>
      <c r="T2453" s="178"/>
    </row>
    <row r="2454" spans="1:20" s="185" customFormat="1" x14ac:dyDescent="0.4">
      <c r="A2454" s="178" t="s">
        <v>2509</v>
      </c>
      <c r="B2454" s="178"/>
      <c r="C2454" s="186" t="s">
        <v>3025</v>
      </c>
      <c r="D2454" s="179">
        <v>45954</v>
      </c>
      <c r="E2454" s="180">
        <v>45980</v>
      </c>
      <c r="F2454" s="181">
        <v>9732.25</v>
      </c>
      <c r="G2454" s="182" t="s">
        <v>4235</v>
      </c>
      <c r="H2454" s="178" t="s">
        <v>4254</v>
      </c>
      <c r="I2454" s="178" t="s">
        <v>6018</v>
      </c>
      <c r="J2454" s="178" t="s">
        <v>30</v>
      </c>
      <c r="K2454" s="183"/>
      <c r="L2454" s="184" t="s">
        <v>688</v>
      </c>
      <c r="M2454" s="184" t="s">
        <v>31</v>
      </c>
      <c r="N2454" s="185" t="s">
        <v>8165</v>
      </c>
      <c r="T2454" s="178"/>
    </row>
    <row r="2455" spans="1:20" s="185" customFormat="1" x14ac:dyDescent="0.4">
      <c r="A2455" s="178" t="s">
        <v>2509</v>
      </c>
      <c r="B2455" s="178"/>
      <c r="C2455" s="186" t="s">
        <v>3026</v>
      </c>
      <c r="D2455" s="179">
        <v>45954</v>
      </c>
      <c r="E2455" s="180">
        <v>45980</v>
      </c>
      <c r="F2455" s="181">
        <v>6256.55</v>
      </c>
      <c r="G2455" s="182" t="s">
        <v>4235</v>
      </c>
      <c r="H2455" s="178" t="s">
        <v>4254</v>
      </c>
      <c r="I2455" s="178" t="s">
        <v>6020</v>
      </c>
      <c r="J2455" s="178" t="s">
        <v>138</v>
      </c>
      <c r="K2455" s="183"/>
      <c r="L2455" s="184" t="s">
        <v>688</v>
      </c>
      <c r="M2455" s="184" t="s">
        <v>139</v>
      </c>
      <c r="N2455" s="185" t="s">
        <v>8166</v>
      </c>
      <c r="T2455" s="178"/>
    </row>
    <row r="2456" spans="1:20" s="185" customFormat="1" x14ac:dyDescent="0.4">
      <c r="A2456" s="178" t="s">
        <v>2509</v>
      </c>
      <c r="B2456" s="178"/>
      <c r="C2456" s="186" t="s">
        <v>3027</v>
      </c>
      <c r="D2456" s="179">
        <v>45954</v>
      </c>
      <c r="E2456" s="180">
        <v>45980</v>
      </c>
      <c r="F2456" s="181">
        <v>58014.65</v>
      </c>
      <c r="G2456" s="182" t="s">
        <v>4235</v>
      </c>
      <c r="H2456" s="178" t="s">
        <v>4254</v>
      </c>
      <c r="I2456" s="178" t="s">
        <v>6025</v>
      </c>
      <c r="J2456" s="178" t="s">
        <v>86</v>
      </c>
      <c r="K2456" s="183"/>
      <c r="L2456" s="184" t="s">
        <v>688</v>
      </c>
      <c r="M2456" s="184" t="s">
        <v>87</v>
      </c>
      <c r="N2456" s="185" t="s">
        <v>8167</v>
      </c>
      <c r="T2456" s="178"/>
    </row>
    <row r="2457" spans="1:20" s="185" customFormat="1" x14ac:dyDescent="0.4">
      <c r="A2457" s="178" t="s">
        <v>2509</v>
      </c>
      <c r="B2457" s="178"/>
      <c r="C2457" s="186" t="s">
        <v>3028</v>
      </c>
      <c r="D2457" s="179">
        <v>45954</v>
      </c>
      <c r="E2457" s="180">
        <v>45980</v>
      </c>
      <c r="F2457" s="181">
        <v>8141.64</v>
      </c>
      <c r="G2457" s="182" t="s">
        <v>4235</v>
      </c>
      <c r="H2457" s="178" t="s">
        <v>4254</v>
      </c>
      <c r="I2457" s="178" t="s">
        <v>5877</v>
      </c>
      <c r="J2457" s="178" t="s">
        <v>88</v>
      </c>
      <c r="K2457" s="183"/>
      <c r="L2457" s="184" t="s">
        <v>688</v>
      </c>
      <c r="M2457" s="184" t="s">
        <v>89</v>
      </c>
      <c r="N2457" s="185" t="s">
        <v>8168</v>
      </c>
      <c r="T2457" s="178"/>
    </row>
    <row r="2458" spans="1:20" s="185" customFormat="1" x14ac:dyDescent="0.4">
      <c r="A2458" s="178" t="s">
        <v>2509</v>
      </c>
      <c r="B2458" s="178"/>
      <c r="C2458" s="186" t="s">
        <v>3029</v>
      </c>
      <c r="D2458" s="179">
        <v>45954</v>
      </c>
      <c r="E2458" s="180">
        <v>45980</v>
      </c>
      <c r="F2458" s="181">
        <v>30115.65</v>
      </c>
      <c r="G2458" s="182" t="s">
        <v>4235</v>
      </c>
      <c r="H2458" s="178" t="s">
        <v>4254</v>
      </c>
      <c r="I2458" s="178" t="s">
        <v>6026</v>
      </c>
      <c r="J2458" s="178" t="s">
        <v>90</v>
      </c>
      <c r="K2458" s="183"/>
      <c r="L2458" s="184" t="s">
        <v>688</v>
      </c>
      <c r="M2458" s="184" t="s">
        <v>91</v>
      </c>
      <c r="N2458" s="185" t="s">
        <v>8169</v>
      </c>
      <c r="T2458" s="178"/>
    </row>
    <row r="2459" spans="1:20" s="185" customFormat="1" x14ac:dyDescent="0.4">
      <c r="A2459" s="178" t="s">
        <v>2509</v>
      </c>
      <c r="B2459" s="178"/>
      <c r="C2459" s="186" t="s">
        <v>3030</v>
      </c>
      <c r="D2459" s="179">
        <v>45954</v>
      </c>
      <c r="E2459" s="180">
        <v>45980</v>
      </c>
      <c r="F2459" s="181">
        <v>27531.02</v>
      </c>
      <c r="G2459" s="182" t="s">
        <v>4235</v>
      </c>
      <c r="H2459" s="178" t="s">
        <v>4254</v>
      </c>
      <c r="I2459" s="178" t="s">
        <v>5930</v>
      </c>
      <c r="J2459" s="178" t="s">
        <v>166</v>
      </c>
      <c r="K2459" s="183"/>
      <c r="L2459" s="184" t="s">
        <v>688</v>
      </c>
      <c r="M2459" s="184" t="s">
        <v>167</v>
      </c>
      <c r="N2459" s="185" t="s">
        <v>8170</v>
      </c>
      <c r="T2459" s="178"/>
    </row>
    <row r="2460" spans="1:20" s="185" customFormat="1" x14ac:dyDescent="0.4">
      <c r="A2460" s="178" t="s">
        <v>2509</v>
      </c>
      <c r="B2460" s="178"/>
      <c r="C2460" s="186" t="s">
        <v>3031</v>
      </c>
      <c r="D2460" s="179">
        <v>45954</v>
      </c>
      <c r="E2460" s="180">
        <v>45980</v>
      </c>
      <c r="F2460" s="181">
        <v>16424.78</v>
      </c>
      <c r="G2460" s="182" t="s">
        <v>4235</v>
      </c>
      <c r="H2460" s="178" t="s">
        <v>4254</v>
      </c>
      <c r="I2460" s="178" t="s">
        <v>5879</v>
      </c>
      <c r="J2460" s="178" t="s">
        <v>168</v>
      </c>
      <c r="K2460" s="183"/>
      <c r="L2460" s="184" t="s">
        <v>688</v>
      </c>
      <c r="M2460" s="184" t="s">
        <v>169</v>
      </c>
      <c r="N2460" s="185" t="s">
        <v>8171</v>
      </c>
      <c r="T2460" s="178"/>
    </row>
    <row r="2461" spans="1:20" s="185" customFormat="1" x14ac:dyDescent="0.4">
      <c r="A2461" s="178" t="s">
        <v>2509</v>
      </c>
      <c r="B2461" s="178"/>
      <c r="C2461" s="186" t="s">
        <v>3032</v>
      </c>
      <c r="D2461" s="179">
        <v>45954</v>
      </c>
      <c r="E2461" s="180">
        <v>45980</v>
      </c>
      <c r="F2461" s="181">
        <v>6090.94</v>
      </c>
      <c r="G2461" s="182" t="s">
        <v>4235</v>
      </c>
      <c r="H2461" s="178" t="s">
        <v>4254</v>
      </c>
      <c r="I2461" s="178" t="s">
        <v>5881</v>
      </c>
      <c r="J2461" s="178" t="s">
        <v>20</v>
      </c>
      <c r="K2461" s="183"/>
      <c r="L2461" s="184" t="s">
        <v>688</v>
      </c>
      <c r="M2461" s="184" t="s">
        <v>21</v>
      </c>
      <c r="N2461" s="185" t="s">
        <v>8172</v>
      </c>
      <c r="T2461" s="178"/>
    </row>
    <row r="2462" spans="1:20" s="185" customFormat="1" x14ac:dyDescent="0.4">
      <c r="A2462" s="178" t="s">
        <v>2509</v>
      </c>
      <c r="B2462" s="178"/>
      <c r="C2462" s="186" t="s">
        <v>3033</v>
      </c>
      <c r="D2462" s="179">
        <v>45954</v>
      </c>
      <c r="E2462" s="180">
        <v>45980</v>
      </c>
      <c r="F2462" s="181">
        <v>18078.96</v>
      </c>
      <c r="G2462" s="182" t="s">
        <v>4235</v>
      </c>
      <c r="H2462" s="178" t="s">
        <v>4254</v>
      </c>
      <c r="I2462" s="178" t="s">
        <v>6081</v>
      </c>
      <c r="J2462" s="178" t="s">
        <v>170</v>
      </c>
      <c r="K2462" s="183"/>
      <c r="L2462" s="184" t="s">
        <v>688</v>
      </c>
      <c r="M2462" s="184" t="s">
        <v>171</v>
      </c>
      <c r="N2462" s="185" t="s">
        <v>8173</v>
      </c>
      <c r="T2462" s="178"/>
    </row>
    <row r="2463" spans="1:20" s="185" customFormat="1" x14ac:dyDescent="0.4">
      <c r="A2463" s="178" t="s">
        <v>2509</v>
      </c>
      <c r="B2463" s="178"/>
      <c r="C2463" s="186" t="s">
        <v>3034</v>
      </c>
      <c r="D2463" s="179">
        <v>45954</v>
      </c>
      <c r="E2463" s="180">
        <v>45980</v>
      </c>
      <c r="F2463" s="181">
        <v>5463.91</v>
      </c>
      <c r="G2463" s="182" t="s">
        <v>4235</v>
      </c>
      <c r="H2463" s="178" t="s">
        <v>4254</v>
      </c>
      <c r="I2463" s="178" t="s">
        <v>6034</v>
      </c>
      <c r="J2463" s="178" t="s">
        <v>501</v>
      </c>
      <c r="K2463" s="183"/>
      <c r="L2463" s="184" t="s">
        <v>688</v>
      </c>
      <c r="M2463" s="184" t="s">
        <v>502</v>
      </c>
      <c r="N2463" s="185" t="s">
        <v>8174</v>
      </c>
      <c r="T2463" s="178"/>
    </row>
    <row r="2464" spans="1:20" s="185" customFormat="1" x14ac:dyDescent="0.4">
      <c r="A2464" s="178" t="s">
        <v>2509</v>
      </c>
      <c r="B2464" s="178"/>
      <c r="C2464" s="186" t="s">
        <v>3035</v>
      </c>
      <c r="D2464" s="179">
        <v>45954</v>
      </c>
      <c r="E2464" s="180">
        <v>45980</v>
      </c>
      <c r="F2464" s="181">
        <v>3604.53</v>
      </c>
      <c r="G2464" s="182" t="s">
        <v>4235</v>
      </c>
      <c r="H2464" s="178" t="s">
        <v>4254</v>
      </c>
      <c r="I2464" s="178" t="s">
        <v>6082</v>
      </c>
      <c r="J2464" s="178" t="s">
        <v>22</v>
      </c>
      <c r="K2464" s="183"/>
      <c r="L2464" s="184" t="s">
        <v>688</v>
      </c>
      <c r="M2464" s="184" t="s">
        <v>23</v>
      </c>
      <c r="N2464" s="185" t="s">
        <v>8175</v>
      </c>
      <c r="T2464" s="178"/>
    </row>
    <row r="2465" spans="1:20" s="185" customFormat="1" x14ac:dyDescent="0.4">
      <c r="A2465" s="178" t="s">
        <v>2509</v>
      </c>
      <c r="B2465" s="178"/>
      <c r="C2465" s="186" t="s">
        <v>3036</v>
      </c>
      <c r="D2465" s="179">
        <v>45954</v>
      </c>
      <c r="E2465" s="180">
        <v>45980</v>
      </c>
      <c r="F2465" s="181">
        <v>28443.040000000001</v>
      </c>
      <c r="G2465" s="182" t="s">
        <v>4235</v>
      </c>
      <c r="H2465" s="178" t="s">
        <v>4254</v>
      </c>
      <c r="I2465" s="178" t="s">
        <v>6036</v>
      </c>
      <c r="J2465" s="178" t="s">
        <v>28</v>
      </c>
      <c r="K2465" s="183"/>
      <c r="L2465" s="184" t="s">
        <v>688</v>
      </c>
      <c r="M2465" s="184" t="s">
        <v>29</v>
      </c>
      <c r="N2465" s="185" t="s">
        <v>8176</v>
      </c>
      <c r="T2465" s="178"/>
    </row>
    <row r="2466" spans="1:20" s="185" customFormat="1" x14ac:dyDescent="0.4">
      <c r="A2466" s="178" t="s">
        <v>2509</v>
      </c>
      <c r="B2466" s="178"/>
      <c r="C2466" s="186" t="s">
        <v>3037</v>
      </c>
      <c r="D2466" s="179">
        <v>45954</v>
      </c>
      <c r="E2466" s="180">
        <v>45980</v>
      </c>
      <c r="F2466" s="181">
        <v>41116.410000000003</v>
      </c>
      <c r="G2466" s="182" t="s">
        <v>4235</v>
      </c>
      <c r="H2466" s="178" t="s">
        <v>4254</v>
      </c>
      <c r="I2466" s="178" t="s">
        <v>6083</v>
      </c>
      <c r="J2466" s="178" t="s">
        <v>162</v>
      </c>
      <c r="K2466" s="183"/>
      <c r="L2466" s="184" t="s">
        <v>688</v>
      </c>
      <c r="M2466" s="184" t="s">
        <v>163</v>
      </c>
      <c r="N2466" s="185" t="s">
        <v>8177</v>
      </c>
      <c r="T2466" s="178"/>
    </row>
    <row r="2467" spans="1:20" s="185" customFormat="1" x14ac:dyDescent="0.4">
      <c r="A2467" s="178" t="s">
        <v>2509</v>
      </c>
      <c r="B2467" s="178"/>
      <c r="C2467" s="186" t="s">
        <v>3038</v>
      </c>
      <c r="D2467" s="179">
        <v>45954</v>
      </c>
      <c r="E2467" s="180">
        <v>45980</v>
      </c>
      <c r="F2467" s="181">
        <v>67345.850000000006</v>
      </c>
      <c r="G2467" s="182" t="s">
        <v>4235</v>
      </c>
      <c r="H2467" s="178" t="s">
        <v>4254</v>
      </c>
      <c r="I2467" s="178" t="s">
        <v>5888</v>
      </c>
      <c r="J2467" s="178" t="s">
        <v>2205</v>
      </c>
      <c r="K2467" s="183"/>
      <c r="L2467" s="184" t="s">
        <v>688</v>
      </c>
      <c r="M2467" s="184" t="s">
        <v>1969</v>
      </c>
      <c r="N2467" s="185" t="s">
        <v>8178</v>
      </c>
      <c r="T2467" s="178"/>
    </row>
    <row r="2468" spans="1:20" s="185" customFormat="1" x14ac:dyDescent="0.4">
      <c r="A2468" s="178" t="s">
        <v>2509</v>
      </c>
      <c r="B2468" s="178"/>
      <c r="C2468" s="186" t="s">
        <v>3039</v>
      </c>
      <c r="D2468" s="179">
        <v>45954</v>
      </c>
      <c r="E2468" s="180">
        <v>45980</v>
      </c>
      <c r="F2468" s="181">
        <v>15922.5</v>
      </c>
      <c r="G2468" s="182" t="s">
        <v>4235</v>
      </c>
      <c r="H2468" s="178" t="s">
        <v>4254</v>
      </c>
      <c r="I2468" s="178" t="s">
        <v>6058</v>
      </c>
      <c r="J2468" s="178" t="s">
        <v>164</v>
      </c>
      <c r="K2468" s="183"/>
      <c r="L2468" s="184" t="s">
        <v>688</v>
      </c>
      <c r="M2468" s="184" t="s">
        <v>165</v>
      </c>
      <c r="N2468" s="185" t="s">
        <v>8179</v>
      </c>
      <c r="T2468" s="178"/>
    </row>
    <row r="2469" spans="1:20" s="185" customFormat="1" x14ac:dyDescent="0.4">
      <c r="A2469" s="178" t="s">
        <v>2509</v>
      </c>
      <c r="B2469" s="178"/>
      <c r="C2469" s="186" t="s">
        <v>3040</v>
      </c>
      <c r="D2469" s="179">
        <v>45936</v>
      </c>
      <c r="E2469" s="180">
        <v>45980</v>
      </c>
      <c r="F2469" s="181">
        <v>12953.76</v>
      </c>
      <c r="G2469" s="182" t="s">
        <v>4243</v>
      </c>
      <c r="H2469" s="178" t="s">
        <v>4263</v>
      </c>
      <c r="I2469" s="178" t="s">
        <v>5968</v>
      </c>
      <c r="J2469" s="178" t="s">
        <v>24</v>
      </c>
      <c r="K2469" s="183"/>
      <c r="L2469" s="184" t="s">
        <v>688</v>
      </c>
      <c r="M2469" s="184" t="s">
        <v>25</v>
      </c>
      <c r="N2469" s="185" t="s">
        <v>8180</v>
      </c>
      <c r="T2469" s="178"/>
    </row>
    <row r="2470" spans="1:20" s="185" customFormat="1" x14ac:dyDescent="0.4">
      <c r="A2470" s="178" t="s">
        <v>2509</v>
      </c>
      <c r="B2470" s="178"/>
      <c r="C2470" s="186" t="s">
        <v>3041</v>
      </c>
      <c r="D2470" s="179">
        <v>45937</v>
      </c>
      <c r="E2470" s="180">
        <v>45980</v>
      </c>
      <c r="F2470" s="181">
        <v>4327</v>
      </c>
      <c r="G2470" s="182" t="s">
        <v>4236</v>
      </c>
      <c r="H2470" s="178" t="s">
        <v>4256</v>
      </c>
      <c r="I2470" s="178" t="s">
        <v>6059</v>
      </c>
      <c r="J2470" s="178" t="s">
        <v>702</v>
      </c>
      <c r="K2470" s="183"/>
      <c r="L2470" s="184" t="s">
        <v>688</v>
      </c>
      <c r="M2470" s="184" t="s">
        <v>701</v>
      </c>
      <c r="N2470" s="185" t="s">
        <v>8181</v>
      </c>
      <c r="T2470" s="178"/>
    </row>
    <row r="2471" spans="1:20" s="185" customFormat="1" x14ac:dyDescent="0.4">
      <c r="A2471" s="178" t="s">
        <v>2509</v>
      </c>
      <c r="B2471" s="178"/>
      <c r="C2471" s="186" t="s">
        <v>3042</v>
      </c>
      <c r="D2471" s="179">
        <v>45954</v>
      </c>
      <c r="E2471" s="180">
        <v>45980</v>
      </c>
      <c r="F2471" s="181">
        <v>13370.99</v>
      </c>
      <c r="G2471" s="182" t="s">
        <v>4235</v>
      </c>
      <c r="H2471" s="178" t="s">
        <v>4254</v>
      </c>
      <c r="I2471" s="178" t="s">
        <v>6060</v>
      </c>
      <c r="J2471" s="178" t="s">
        <v>174</v>
      </c>
      <c r="K2471" s="183"/>
      <c r="L2471" s="184" t="s">
        <v>688</v>
      </c>
      <c r="M2471" s="184" t="s">
        <v>175</v>
      </c>
      <c r="N2471" s="185" t="s">
        <v>8182</v>
      </c>
      <c r="T2471" s="178"/>
    </row>
    <row r="2472" spans="1:20" s="185" customFormat="1" x14ac:dyDescent="0.4">
      <c r="A2472" s="178" t="s">
        <v>2509</v>
      </c>
      <c r="B2472" s="178"/>
      <c r="C2472" s="186" t="s">
        <v>3043</v>
      </c>
      <c r="D2472" s="179">
        <v>45954</v>
      </c>
      <c r="E2472" s="180">
        <v>45980</v>
      </c>
      <c r="F2472" s="181">
        <v>51945.36</v>
      </c>
      <c r="G2472" s="182" t="s">
        <v>4235</v>
      </c>
      <c r="H2472" s="178" t="s">
        <v>4254</v>
      </c>
      <c r="I2472" s="178" t="s">
        <v>5985</v>
      </c>
      <c r="J2472" s="178" t="s">
        <v>176</v>
      </c>
      <c r="K2472" s="183"/>
      <c r="L2472" s="184" t="s">
        <v>688</v>
      </c>
      <c r="M2472" s="184" t="s">
        <v>177</v>
      </c>
      <c r="N2472" s="185" t="s">
        <v>8183</v>
      </c>
      <c r="T2472" s="178"/>
    </row>
    <row r="2473" spans="1:20" s="185" customFormat="1" x14ac:dyDescent="0.4">
      <c r="A2473" s="178" t="s">
        <v>2509</v>
      </c>
      <c r="B2473" s="178"/>
      <c r="C2473" s="186" t="s">
        <v>3044</v>
      </c>
      <c r="D2473" s="179">
        <v>45954</v>
      </c>
      <c r="E2473" s="180">
        <v>45980</v>
      </c>
      <c r="F2473" s="181">
        <v>32562.7</v>
      </c>
      <c r="G2473" s="182" t="s">
        <v>4235</v>
      </c>
      <c r="H2473" s="178" t="s">
        <v>4254</v>
      </c>
      <c r="I2473" s="178" t="s">
        <v>6061</v>
      </c>
      <c r="J2473" s="178" t="s">
        <v>180</v>
      </c>
      <c r="K2473" s="183"/>
      <c r="L2473" s="184" t="s">
        <v>688</v>
      </c>
      <c r="M2473" s="184" t="s">
        <v>181</v>
      </c>
      <c r="N2473" s="185" t="s">
        <v>8184</v>
      </c>
      <c r="T2473" s="178"/>
    </row>
    <row r="2474" spans="1:20" s="185" customFormat="1" x14ac:dyDescent="0.4">
      <c r="A2474" s="178" t="s">
        <v>2509</v>
      </c>
      <c r="B2474" s="178"/>
      <c r="C2474" s="186" t="s">
        <v>3045</v>
      </c>
      <c r="D2474" s="179">
        <v>45954</v>
      </c>
      <c r="E2474" s="180">
        <v>45980</v>
      </c>
      <c r="F2474" s="181">
        <v>7606.88</v>
      </c>
      <c r="G2474" s="182" t="s">
        <v>4235</v>
      </c>
      <c r="H2474" s="178" t="s">
        <v>4254</v>
      </c>
      <c r="I2474" s="178" t="s">
        <v>5974</v>
      </c>
      <c r="J2474" s="178" t="s">
        <v>190</v>
      </c>
      <c r="K2474" s="183"/>
      <c r="L2474" s="184" t="s">
        <v>688</v>
      </c>
      <c r="M2474" s="184" t="s">
        <v>191</v>
      </c>
      <c r="N2474" s="185" t="s">
        <v>8185</v>
      </c>
      <c r="T2474" s="178"/>
    </row>
    <row r="2475" spans="1:20" s="185" customFormat="1" x14ac:dyDescent="0.4">
      <c r="A2475" s="178" t="s">
        <v>2509</v>
      </c>
      <c r="B2475" s="178"/>
      <c r="C2475" s="186" t="s">
        <v>3046</v>
      </c>
      <c r="D2475" s="179">
        <v>45932</v>
      </c>
      <c r="E2475" s="180">
        <v>45980</v>
      </c>
      <c r="F2475" s="181">
        <v>2759.79</v>
      </c>
      <c r="G2475" s="182" t="s">
        <v>4235</v>
      </c>
      <c r="H2475" s="178" t="s">
        <v>4254</v>
      </c>
      <c r="I2475" s="178" t="s">
        <v>5889</v>
      </c>
      <c r="J2475" s="178" t="s">
        <v>116</v>
      </c>
      <c r="K2475" s="183"/>
      <c r="L2475" s="184" t="s">
        <v>688</v>
      </c>
      <c r="M2475" s="184" t="s">
        <v>117</v>
      </c>
      <c r="N2475" s="185" t="s">
        <v>8186</v>
      </c>
      <c r="T2475" s="178"/>
    </row>
    <row r="2476" spans="1:20" s="185" customFormat="1" x14ac:dyDescent="0.4">
      <c r="A2476" s="178" t="s">
        <v>2509</v>
      </c>
      <c r="B2476" s="178"/>
      <c r="C2476" s="186" t="s">
        <v>3047</v>
      </c>
      <c r="D2476" s="179">
        <v>45932</v>
      </c>
      <c r="E2476" s="180">
        <v>45980</v>
      </c>
      <c r="F2476" s="181">
        <v>2759.79</v>
      </c>
      <c r="G2476" s="182" t="s">
        <v>4235</v>
      </c>
      <c r="H2476" s="178" t="s">
        <v>4254</v>
      </c>
      <c r="I2476" s="178" t="s">
        <v>5947</v>
      </c>
      <c r="J2476" s="178" t="s">
        <v>104</v>
      </c>
      <c r="K2476" s="183"/>
      <c r="L2476" s="184" t="s">
        <v>688</v>
      </c>
      <c r="M2476" s="184" t="s">
        <v>105</v>
      </c>
      <c r="N2476" s="185" t="s">
        <v>8187</v>
      </c>
      <c r="T2476" s="178"/>
    </row>
    <row r="2477" spans="1:20" s="185" customFormat="1" x14ac:dyDescent="0.4">
      <c r="A2477" s="178" t="s">
        <v>2509</v>
      </c>
      <c r="B2477" s="178"/>
      <c r="C2477" s="186" t="s">
        <v>3048</v>
      </c>
      <c r="D2477" s="179">
        <v>45932</v>
      </c>
      <c r="E2477" s="180">
        <v>45980</v>
      </c>
      <c r="F2477" s="181">
        <v>2444.65</v>
      </c>
      <c r="G2477" s="182" t="s">
        <v>4235</v>
      </c>
      <c r="H2477" s="178" t="s">
        <v>4254</v>
      </c>
      <c r="I2477" s="178" t="s">
        <v>5867</v>
      </c>
      <c r="J2477" s="178" t="s">
        <v>102</v>
      </c>
      <c r="K2477" s="183"/>
      <c r="L2477" s="184" t="s">
        <v>688</v>
      </c>
      <c r="M2477" s="184" t="s">
        <v>103</v>
      </c>
      <c r="N2477" s="185" t="s">
        <v>8188</v>
      </c>
      <c r="T2477" s="178"/>
    </row>
    <row r="2478" spans="1:20" s="185" customFormat="1" x14ac:dyDescent="0.4">
      <c r="A2478" s="178" t="s">
        <v>2509</v>
      </c>
      <c r="B2478" s="178"/>
      <c r="C2478" s="186" t="s">
        <v>3049</v>
      </c>
      <c r="D2478" s="179">
        <v>45954</v>
      </c>
      <c r="E2478" s="180">
        <v>45980</v>
      </c>
      <c r="F2478" s="181">
        <v>17311.11</v>
      </c>
      <c r="G2478" s="182" t="s">
        <v>4235</v>
      </c>
      <c r="H2478" s="178" t="s">
        <v>4254</v>
      </c>
      <c r="I2478" s="178" t="s">
        <v>5890</v>
      </c>
      <c r="J2478" s="178" t="s">
        <v>184</v>
      </c>
      <c r="K2478" s="183"/>
      <c r="L2478" s="184" t="s">
        <v>688</v>
      </c>
      <c r="M2478" s="184" t="s">
        <v>185</v>
      </c>
      <c r="N2478" s="185" t="s">
        <v>8189</v>
      </c>
      <c r="T2478" s="178"/>
    </row>
    <row r="2479" spans="1:20" s="185" customFormat="1" x14ac:dyDescent="0.4">
      <c r="A2479" s="178" t="s">
        <v>2509</v>
      </c>
      <c r="B2479" s="178"/>
      <c r="C2479" s="186" t="s">
        <v>3050</v>
      </c>
      <c r="D2479" s="179">
        <v>45932</v>
      </c>
      <c r="E2479" s="180">
        <v>45980</v>
      </c>
      <c r="F2479" s="181">
        <v>10487</v>
      </c>
      <c r="G2479" s="182" t="s">
        <v>4235</v>
      </c>
      <c r="H2479" s="178" t="s">
        <v>4254</v>
      </c>
      <c r="I2479" s="178" t="s">
        <v>5891</v>
      </c>
      <c r="J2479" s="178" t="s">
        <v>100</v>
      </c>
      <c r="K2479" s="183"/>
      <c r="L2479" s="184" t="s">
        <v>688</v>
      </c>
      <c r="M2479" s="184" t="s">
        <v>101</v>
      </c>
      <c r="N2479" s="185" t="s">
        <v>8190</v>
      </c>
      <c r="T2479" s="178"/>
    </row>
    <row r="2480" spans="1:20" s="185" customFormat="1" x14ac:dyDescent="0.4">
      <c r="A2480" s="178" t="s">
        <v>2509</v>
      </c>
      <c r="B2480" s="178"/>
      <c r="C2480" s="186" t="s">
        <v>3051</v>
      </c>
      <c r="D2480" s="179">
        <v>45932</v>
      </c>
      <c r="E2480" s="180">
        <v>45980</v>
      </c>
      <c r="F2480" s="181">
        <v>2444.65</v>
      </c>
      <c r="G2480" s="182" t="s">
        <v>4235</v>
      </c>
      <c r="H2480" s="178" t="s">
        <v>4254</v>
      </c>
      <c r="I2480" s="178" t="s">
        <v>6000</v>
      </c>
      <c r="J2480" s="178" t="s">
        <v>124</v>
      </c>
      <c r="K2480" s="183"/>
      <c r="L2480" s="184" t="s">
        <v>688</v>
      </c>
      <c r="M2480" s="184" t="s">
        <v>125</v>
      </c>
      <c r="N2480" s="185" t="s">
        <v>8191</v>
      </c>
      <c r="T2480" s="178"/>
    </row>
    <row r="2481" spans="1:20" s="185" customFormat="1" x14ac:dyDescent="0.4">
      <c r="A2481" s="178" t="s">
        <v>2509</v>
      </c>
      <c r="B2481" s="178"/>
      <c r="C2481" s="186" t="s">
        <v>3052</v>
      </c>
      <c r="D2481" s="179">
        <v>45932</v>
      </c>
      <c r="E2481" s="180">
        <v>45980</v>
      </c>
      <c r="F2481" s="181">
        <v>2444.65</v>
      </c>
      <c r="G2481" s="182" t="s">
        <v>4235</v>
      </c>
      <c r="H2481" s="178" t="s">
        <v>4254</v>
      </c>
      <c r="I2481" s="178" t="s">
        <v>5917</v>
      </c>
      <c r="J2481" s="178" t="s">
        <v>72</v>
      </c>
      <c r="K2481" s="183"/>
      <c r="L2481" s="184" t="s">
        <v>688</v>
      </c>
      <c r="M2481" s="184" t="s">
        <v>73</v>
      </c>
      <c r="N2481" s="185" t="s">
        <v>8192</v>
      </c>
      <c r="T2481" s="178"/>
    </row>
    <row r="2482" spans="1:20" s="185" customFormat="1" x14ac:dyDescent="0.4">
      <c r="A2482" s="178" t="s">
        <v>2509</v>
      </c>
      <c r="B2482" s="178"/>
      <c r="C2482" s="186" t="s">
        <v>3053</v>
      </c>
      <c r="D2482" s="179">
        <v>45932</v>
      </c>
      <c r="E2482" s="180">
        <v>45980</v>
      </c>
      <c r="F2482" s="181">
        <v>10323.4</v>
      </c>
      <c r="G2482" s="182" t="s">
        <v>4235</v>
      </c>
      <c r="H2482" s="178" t="s">
        <v>4254</v>
      </c>
      <c r="I2482" s="178" t="s">
        <v>5892</v>
      </c>
      <c r="J2482" s="178" t="s">
        <v>140</v>
      </c>
      <c r="K2482" s="183"/>
      <c r="L2482" s="184" t="s">
        <v>688</v>
      </c>
      <c r="M2482" s="184" t="s">
        <v>141</v>
      </c>
      <c r="N2482" s="185" t="s">
        <v>8193</v>
      </c>
      <c r="T2482" s="178"/>
    </row>
    <row r="2483" spans="1:20" s="185" customFormat="1" x14ac:dyDescent="0.4">
      <c r="A2483" s="178" t="s">
        <v>2509</v>
      </c>
      <c r="B2483" s="178"/>
      <c r="C2483" s="186" t="s">
        <v>3054</v>
      </c>
      <c r="D2483" s="179">
        <v>45932</v>
      </c>
      <c r="E2483" s="180">
        <v>45980</v>
      </c>
      <c r="F2483" s="181">
        <v>6494.04</v>
      </c>
      <c r="G2483" s="182" t="s">
        <v>4235</v>
      </c>
      <c r="H2483" s="178" t="s">
        <v>4254</v>
      </c>
      <c r="I2483" s="178" t="s">
        <v>5900</v>
      </c>
      <c r="J2483" s="178" t="s">
        <v>112</v>
      </c>
      <c r="K2483" s="183"/>
      <c r="L2483" s="184" t="s">
        <v>688</v>
      </c>
      <c r="M2483" s="184" t="s">
        <v>113</v>
      </c>
      <c r="N2483" s="185" t="s">
        <v>8194</v>
      </c>
      <c r="T2483" s="178"/>
    </row>
    <row r="2484" spans="1:20" s="185" customFormat="1" x14ac:dyDescent="0.4">
      <c r="A2484" s="178" t="s">
        <v>2509</v>
      </c>
      <c r="B2484" s="178"/>
      <c r="C2484" s="186" t="s">
        <v>3055</v>
      </c>
      <c r="D2484" s="179">
        <v>45932</v>
      </c>
      <c r="E2484" s="180">
        <v>45980</v>
      </c>
      <c r="F2484" s="181">
        <v>2444.65</v>
      </c>
      <c r="G2484" s="182" t="s">
        <v>4235</v>
      </c>
      <c r="H2484" s="178" t="s">
        <v>4254</v>
      </c>
      <c r="I2484" s="178" t="s">
        <v>6065</v>
      </c>
      <c r="J2484" s="178" t="s">
        <v>731</v>
      </c>
      <c r="K2484" s="183"/>
      <c r="L2484" s="184" t="s">
        <v>688</v>
      </c>
      <c r="M2484" s="184" t="s">
        <v>730</v>
      </c>
      <c r="N2484" s="185" t="s">
        <v>8195</v>
      </c>
      <c r="T2484" s="178"/>
    </row>
    <row r="2485" spans="1:20" s="185" customFormat="1" x14ac:dyDescent="0.4">
      <c r="A2485" s="178" t="s">
        <v>2509</v>
      </c>
      <c r="B2485" s="178"/>
      <c r="C2485" s="186" t="s">
        <v>3056</v>
      </c>
      <c r="D2485" s="179">
        <v>45932</v>
      </c>
      <c r="E2485" s="180">
        <v>45980</v>
      </c>
      <c r="F2485" s="181">
        <v>2444.65</v>
      </c>
      <c r="G2485" s="182" t="s">
        <v>4235</v>
      </c>
      <c r="H2485" s="178" t="s">
        <v>4254</v>
      </c>
      <c r="I2485" s="178" t="s">
        <v>5966</v>
      </c>
      <c r="J2485" s="178" t="s">
        <v>126</v>
      </c>
      <c r="K2485" s="183"/>
      <c r="L2485" s="184" t="s">
        <v>688</v>
      </c>
      <c r="M2485" s="184" t="s">
        <v>127</v>
      </c>
      <c r="N2485" s="185" t="s">
        <v>8196</v>
      </c>
      <c r="T2485" s="178"/>
    </row>
    <row r="2486" spans="1:20" s="185" customFormat="1" x14ac:dyDescent="0.4">
      <c r="A2486" s="178" t="s">
        <v>2509</v>
      </c>
      <c r="B2486" s="178"/>
      <c r="C2486" s="186" t="s">
        <v>3057</v>
      </c>
      <c r="D2486" s="179">
        <v>45932</v>
      </c>
      <c r="E2486" s="180">
        <v>45980</v>
      </c>
      <c r="F2486" s="181">
        <v>42374.89</v>
      </c>
      <c r="G2486" s="182" t="s">
        <v>4235</v>
      </c>
      <c r="H2486" s="178" t="s">
        <v>4254</v>
      </c>
      <c r="I2486" s="178" t="s">
        <v>6006</v>
      </c>
      <c r="J2486" s="178" t="s">
        <v>128</v>
      </c>
      <c r="K2486" s="183"/>
      <c r="L2486" s="184" t="s">
        <v>688</v>
      </c>
      <c r="M2486" s="184" t="s">
        <v>129</v>
      </c>
      <c r="N2486" s="185" t="s">
        <v>8197</v>
      </c>
      <c r="T2486" s="178"/>
    </row>
    <row r="2487" spans="1:20" s="185" customFormat="1" x14ac:dyDescent="0.4">
      <c r="A2487" s="178" t="s">
        <v>2509</v>
      </c>
      <c r="B2487" s="178"/>
      <c r="C2487" s="186" t="s">
        <v>3058</v>
      </c>
      <c r="D2487" s="179">
        <v>45932</v>
      </c>
      <c r="E2487" s="180">
        <v>45980</v>
      </c>
      <c r="F2487" s="181">
        <v>13279.24</v>
      </c>
      <c r="G2487" s="182" t="s">
        <v>4235</v>
      </c>
      <c r="H2487" s="178" t="s">
        <v>4254</v>
      </c>
      <c r="I2487" s="178" t="s">
        <v>5992</v>
      </c>
      <c r="J2487" s="178" t="s">
        <v>34</v>
      </c>
      <c r="K2487" s="183"/>
      <c r="L2487" s="184" t="s">
        <v>688</v>
      </c>
      <c r="M2487" s="184" t="s">
        <v>35</v>
      </c>
      <c r="N2487" s="185" t="s">
        <v>8198</v>
      </c>
      <c r="T2487" s="178"/>
    </row>
    <row r="2488" spans="1:20" s="185" customFormat="1" x14ac:dyDescent="0.4">
      <c r="A2488" s="178" t="s">
        <v>2509</v>
      </c>
      <c r="B2488" s="178"/>
      <c r="C2488" s="186" t="s">
        <v>3059</v>
      </c>
      <c r="D2488" s="179">
        <v>45932</v>
      </c>
      <c r="E2488" s="180">
        <v>45980</v>
      </c>
      <c r="F2488" s="181">
        <v>3864.1</v>
      </c>
      <c r="G2488" s="182" t="s">
        <v>4235</v>
      </c>
      <c r="H2488" s="178" t="s">
        <v>4254</v>
      </c>
      <c r="I2488" s="178" t="s">
        <v>5875</v>
      </c>
      <c r="J2488" s="178" t="s">
        <v>160</v>
      </c>
      <c r="K2488" s="183"/>
      <c r="L2488" s="184" t="s">
        <v>688</v>
      </c>
      <c r="M2488" s="184" t="s">
        <v>161</v>
      </c>
      <c r="N2488" s="185" t="s">
        <v>8199</v>
      </c>
      <c r="T2488" s="178"/>
    </row>
    <row r="2489" spans="1:20" s="185" customFormat="1" x14ac:dyDescent="0.4">
      <c r="A2489" s="178" t="s">
        <v>2509</v>
      </c>
      <c r="B2489" s="178"/>
      <c r="C2489" s="186" t="s">
        <v>3060</v>
      </c>
      <c r="D2489" s="179">
        <v>45932</v>
      </c>
      <c r="E2489" s="180">
        <v>45980</v>
      </c>
      <c r="F2489" s="181">
        <v>13078.81</v>
      </c>
      <c r="G2489" s="182" t="s">
        <v>4235</v>
      </c>
      <c r="H2489" s="178" t="s">
        <v>4254</v>
      </c>
      <c r="I2489" s="178" t="s">
        <v>5903</v>
      </c>
      <c r="J2489" s="178" t="s">
        <v>130</v>
      </c>
      <c r="K2489" s="183"/>
      <c r="L2489" s="184" t="s">
        <v>688</v>
      </c>
      <c r="M2489" s="184" t="s">
        <v>131</v>
      </c>
      <c r="N2489" s="185" t="s">
        <v>8200</v>
      </c>
      <c r="T2489" s="178"/>
    </row>
    <row r="2490" spans="1:20" s="185" customFormat="1" x14ac:dyDescent="0.4">
      <c r="A2490" s="178" t="s">
        <v>2509</v>
      </c>
      <c r="B2490" s="178"/>
      <c r="C2490" s="186" t="s">
        <v>3061</v>
      </c>
      <c r="D2490" s="179">
        <v>45932</v>
      </c>
      <c r="E2490" s="180">
        <v>45980</v>
      </c>
      <c r="F2490" s="181">
        <v>2444.65</v>
      </c>
      <c r="G2490" s="182" t="s">
        <v>4235</v>
      </c>
      <c r="H2490" s="178" t="s">
        <v>4254</v>
      </c>
      <c r="I2490" s="178" t="s">
        <v>5964</v>
      </c>
      <c r="J2490" s="178" t="s">
        <v>74</v>
      </c>
      <c r="K2490" s="183"/>
      <c r="L2490" s="184" t="s">
        <v>688</v>
      </c>
      <c r="M2490" s="184" t="s">
        <v>75</v>
      </c>
      <c r="N2490" s="185" t="s">
        <v>8201</v>
      </c>
      <c r="T2490" s="178"/>
    </row>
    <row r="2491" spans="1:20" s="185" customFormat="1" x14ac:dyDescent="0.4">
      <c r="A2491" s="178" t="s">
        <v>2509</v>
      </c>
      <c r="B2491" s="178"/>
      <c r="C2491" s="186" t="s">
        <v>3062</v>
      </c>
      <c r="D2491" s="179">
        <v>45932</v>
      </c>
      <c r="E2491" s="180">
        <v>45980</v>
      </c>
      <c r="F2491" s="181">
        <v>2444.65</v>
      </c>
      <c r="G2491" s="182" t="s">
        <v>4235</v>
      </c>
      <c r="H2491" s="178" t="s">
        <v>4254</v>
      </c>
      <c r="I2491" s="178" t="s">
        <v>5965</v>
      </c>
      <c r="J2491" s="178" t="s">
        <v>10</v>
      </c>
      <c r="K2491" s="183"/>
      <c r="L2491" s="184" t="s">
        <v>688</v>
      </c>
      <c r="M2491" s="184" t="s">
        <v>11</v>
      </c>
      <c r="N2491" s="185" t="s">
        <v>8202</v>
      </c>
      <c r="T2491" s="178"/>
    </row>
    <row r="2492" spans="1:20" s="185" customFormat="1" x14ac:dyDescent="0.4">
      <c r="A2492" s="178" t="s">
        <v>2509</v>
      </c>
      <c r="B2492" s="178"/>
      <c r="C2492" s="186" t="s">
        <v>3063</v>
      </c>
      <c r="D2492" s="179">
        <v>45932</v>
      </c>
      <c r="E2492" s="180">
        <v>45980</v>
      </c>
      <c r="F2492" s="181">
        <v>2444.65</v>
      </c>
      <c r="G2492" s="182" t="s">
        <v>4235</v>
      </c>
      <c r="H2492" s="178" t="s">
        <v>4254</v>
      </c>
      <c r="I2492" s="178" t="s">
        <v>5980</v>
      </c>
      <c r="J2492" s="178" t="s">
        <v>148</v>
      </c>
      <c r="K2492" s="183"/>
      <c r="L2492" s="184" t="s">
        <v>688</v>
      </c>
      <c r="M2492" s="184" t="s">
        <v>149</v>
      </c>
      <c r="N2492" s="185" t="s">
        <v>8203</v>
      </c>
      <c r="T2492" s="178"/>
    </row>
    <row r="2493" spans="1:20" s="185" customFormat="1" x14ac:dyDescent="0.4">
      <c r="A2493" s="178" t="s">
        <v>2509</v>
      </c>
      <c r="B2493" s="178"/>
      <c r="C2493" s="186" t="s">
        <v>3064</v>
      </c>
      <c r="D2493" s="179">
        <v>45932</v>
      </c>
      <c r="E2493" s="180">
        <v>45980</v>
      </c>
      <c r="F2493" s="181">
        <v>2444.65</v>
      </c>
      <c r="G2493" s="182" t="s">
        <v>4235</v>
      </c>
      <c r="H2493" s="178" t="s">
        <v>4254</v>
      </c>
      <c r="I2493" s="178" t="s">
        <v>5994</v>
      </c>
      <c r="J2493" s="178" t="s">
        <v>132</v>
      </c>
      <c r="K2493" s="183"/>
      <c r="L2493" s="184" t="s">
        <v>688</v>
      </c>
      <c r="M2493" s="184" t="s">
        <v>133</v>
      </c>
      <c r="N2493" s="185" t="s">
        <v>8204</v>
      </c>
      <c r="T2493" s="178"/>
    </row>
    <row r="2494" spans="1:20" s="185" customFormat="1" x14ac:dyDescent="0.4">
      <c r="A2494" s="178" t="s">
        <v>2509</v>
      </c>
      <c r="B2494" s="178"/>
      <c r="C2494" s="186" t="s">
        <v>3065</v>
      </c>
      <c r="D2494" s="179">
        <v>45932</v>
      </c>
      <c r="E2494" s="180">
        <v>45980</v>
      </c>
      <c r="F2494" s="181">
        <v>6821.14</v>
      </c>
      <c r="G2494" s="182" t="s">
        <v>4235</v>
      </c>
      <c r="H2494" s="178" t="s">
        <v>4254</v>
      </c>
      <c r="I2494" s="178" t="s">
        <v>5913</v>
      </c>
      <c r="J2494" s="178" t="s">
        <v>120</v>
      </c>
      <c r="K2494" s="183"/>
      <c r="L2494" s="184" t="s">
        <v>688</v>
      </c>
      <c r="M2494" s="184" t="s">
        <v>121</v>
      </c>
      <c r="N2494" s="185" t="s">
        <v>8205</v>
      </c>
      <c r="T2494" s="178"/>
    </row>
    <row r="2495" spans="1:20" s="185" customFormat="1" x14ac:dyDescent="0.4">
      <c r="A2495" s="178" t="s">
        <v>2509</v>
      </c>
      <c r="B2495" s="178"/>
      <c r="C2495" s="186" t="s">
        <v>3066</v>
      </c>
      <c r="D2495" s="179">
        <v>45932</v>
      </c>
      <c r="E2495" s="180">
        <v>45980</v>
      </c>
      <c r="F2495" s="181">
        <v>2759.79</v>
      </c>
      <c r="G2495" s="182" t="s">
        <v>4235</v>
      </c>
      <c r="H2495" s="178" t="s">
        <v>4254</v>
      </c>
      <c r="I2495" s="178" t="s">
        <v>5914</v>
      </c>
      <c r="J2495" s="178" t="s">
        <v>76</v>
      </c>
      <c r="K2495" s="183"/>
      <c r="L2495" s="184" t="s">
        <v>688</v>
      </c>
      <c r="M2495" s="184" t="s">
        <v>77</v>
      </c>
      <c r="N2495" s="185" t="s">
        <v>8206</v>
      </c>
      <c r="T2495" s="178"/>
    </row>
    <row r="2496" spans="1:20" s="185" customFormat="1" x14ac:dyDescent="0.4">
      <c r="A2496" s="178" t="s">
        <v>2509</v>
      </c>
      <c r="B2496" s="178"/>
      <c r="C2496" s="186" t="s">
        <v>3067</v>
      </c>
      <c r="D2496" s="179">
        <v>45932</v>
      </c>
      <c r="E2496" s="180">
        <v>45980</v>
      </c>
      <c r="F2496" s="181">
        <v>2444.65</v>
      </c>
      <c r="G2496" s="182" t="s">
        <v>4235</v>
      </c>
      <c r="H2496" s="178" t="s">
        <v>4254</v>
      </c>
      <c r="I2496" s="178" t="s">
        <v>5998</v>
      </c>
      <c r="J2496" s="178" t="s">
        <v>150</v>
      </c>
      <c r="K2496" s="183"/>
      <c r="L2496" s="184" t="s">
        <v>688</v>
      </c>
      <c r="M2496" s="184" t="s">
        <v>151</v>
      </c>
      <c r="N2496" s="185" t="s">
        <v>8207</v>
      </c>
      <c r="T2496" s="178"/>
    </row>
    <row r="2497" spans="1:20" s="185" customFormat="1" x14ac:dyDescent="0.4">
      <c r="A2497" s="178" t="s">
        <v>2509</v>
      </c>
      <c r="B2497" s="178"/>
      <c r="C2497" s="186" t="s">
        <v>3068</v>
      </c>
      <c r="D2497" s="179">
        <v>45932</v>
      </c>
      <c r="E2497" s="180">
        <v>45980</v>
      </c>
      <c r="F2497" s="181">
        <v>2444.65</v>
      </c>
      <c r="G2497" s="182" t="s">
        <v>4235</v>
      </c>
      <c r="H2497" s="178" t="s">
        <v>4254</v>
      </c>
      <c r="I2497" s="178" t="s">
        <v>5909</v>
      </c>
      <c r="J2497" s="178" t="s">
        <v>66</v>
      </c>
      <c r="K2497" s="183"/>
      <c r="L2497" s="184" t="s">
        <v>688</v>
      </c>
      <c r="M2497" s="184" t="s">
        <v>67</v>
      </c>
      <c r="N2497" s="185" t="s">
        <v>8208</v>
      </c>
      <c r="T2497" s="178"/>
    </row>
    <row r="2498" spans="1:20" s="185" customFormat="1" x14ac:dyDescent="0.4">
      <c r="A2498" s="178" t="s">
        <v>2509</v>
      </c>
      <c r="B2498" s="178"/>
      <c r="C2498" s="186" t="s">
        <v>3069</v>
      </c>
      <c r="D2498" s="179">
        <v>45954</v>
      </c>
      <c r="E2498" s="180">
        <v>45980</v>
      </c>
      <c r="F2498" s="181">
        <v>17277.63</v>
      </c>
      <c r="G2498" s="182" t="s">
        <v>4235</v>
      </c>
      <c r="H2498" s="178" t="s">
        <v>4254</v>
      </c>
      <c r="I2498" s="178" t="s">
        <v>5915</v>
      </c>
      <c r="J2498" s="178" t="s">
        <v>186</v>
      </c>
      <c r="K2498" s="183"/>
      <c r="L2498" s="184" t="s">
        <v>688</v>
      </c>
      <c r="M2498" s="184" t="s">
        <v>187</v>
      </c>
      <c r="N2498" s="185" t="s">
        <v>8209</v>
      </c>
      <c r="T2498" s="178"/>
    </row>
    <row r="2499" spans="1:20" s="185" customFormat="1" x14ac:dyDescent="0.4">
      <c r="A2499" s="178" t="s">
        <v>2509</v>
      </c>
      <c r="B2499" s="178"/>
      <c r="C2499" s="186" t="s">
        <v>3070</v>
      </c>
      <c r="D2499" s="179">
        <v>45932</v>
      </c>
      <c r="E2499" s="180">
        <v>45980</v>
      </c>
      <c r="F2499" s="181">
        <v>9064.59</v>
      </c>
      <c r="G2499" s="182" t="s">
        <v>4235</v>
      </c>
      <c r="H2499" s="178" t="s">
        <v>4254</v>
      </c>
      <c r="I2499" s="178" t="s">
        <v>6002</v>
      </c>
      <c r="J2499" s="178" t="s">
        <v>78</v>
      </c>
      <c r="K2499" s="183"/>
      <c r="L2499" s="184" t="s">
        <v>688</v>
      </c>
      <c r="M2499" s="184" t="s">
        <v>79</v>
      </c>
      <c r="N2499" s="185" t="s">
        <v>8210</v>
      </c>
      <c r="T2499" s="178"/>
    </row>
    <row r="2500" spans="1:20" s="185" customFormat="1" x14ac:dyDescent="0.4">
      <c r="A2500" s="178" t="s">
        <v>2509</v>
      </c>
      <c r="B2500" s="178"/>
      <c r="C2500" s="186" t="s">
        <v>3071</v>
      </c>
      <c r="D2500" s="179">
        <v>45932</v>
      </c>
      <c r="E2500" s="180">
        <v>45980</v>
      </c>
      <c r="F2500" s="181">
        <v>2285.4899999999998</v>
      </c>
      <c r="G2500" s="182" t="s">
        <v>4235</v>
      </c>
      <c r="H2500" s="178" t="s">
        <v>4254</v>
      </c>
      <c r="I2500" s="178" t="s">
        <v>6075</v>
      </c>
      <c r="J2500" s="178" t="s">
        <v>98</v>
      </c>
      <c r="K2500" s="183"/>
      <c r="L2500" s="184" t="s">
        <v>688</v>
      </c>
      <c r="M2500" s="184" t="s">
        <v>99</v>
      </c>
      <c r="N2500" s="185" t="s">
        <v>8211</v>
      </c>
      <c r="T2500" s="178"/>
    </row>
    <row r="2501" spans="1:20" s="185" customFormat="1" x14ac:dyDescent="0.4">
      <c r="A2501" s="178" t="s">
        <v>2509</v>
      </c>
      <c r="B2501" s="178"/>
      <c r="C2501" s="186" t="s">
        <v>3072</v>
      </c>
      <c r="D2501" s="179">
        <v>45932</v>
      </c>
      <c r="E2501" s="180">
        <v>45980</v>
      </c>
      <c r="F2501" s="181">
        <v>8452.67</v>
      </c>
      <c r="G2501" s="182" t="s">
        <v>4235</v>
      </c>
      <c r="H2501" s="178" t="s">
        <v>4254</v>
      </c>
      <c r="I2501" s="178" t="s">
        <v>5876</v>
      </c>
      <c r="J2501" s="178" t="s">
        <v>80</v>
      </c>
      <c r="K2501" s="183"/>
      <c r="L2501" s="184" t="s">
        <v>688</v>
      </c>
      <c r="M2501" s="184" t="s">
        <v>81</v>
      </c>
      <c r="N2501" s="185" t="s">
        <v>8212</v>
      </c>
      <c r="T2501" s="178"/>
    </row>
    <row r="2502" spans="1:20" s="185" customFormat="1" x14ac:dyDescent="0.4">
      <c r="A2502" s="178" t="s">
        <v>2509</v>
      </c>
      <c r="B2502" s="178"/>
      <c r="C2502" s="186" t="s">
        <v>3073</v>
      </c>
      <c r="D2502" s="179">
        <v>45932</v>
      </c>
      <c r="E2502" s="180">
        <v>45980</v>
      </c>
      <c r="F2502" s="181">
        <v>8369.74</v>
      </c>
      <c r="G2502" s="182" t="s">
        <v>4235</v>
      </c>
      <c r="H2502" s="178" t="s">
        <v>4254</v>
      </c>
      <c r="I2502" s="178" t="s">
        <v>5920</v>
      </c>
      <c r="J2502" s="178" t="s">
        <v>154</v>
      </c>
      <c r="K2502" s="183"/>
      <c r="L2502" s="184" t="s">
        <v>688</v>
      </c>
      <c r="M2502" s="184" t="s">
        <v>155</v>
      </c>
      <c r="N2502" s="185" t="s">
        <v>8213</v>
      </c>
      <c r="T2502" s="178"/>
    </row>
    <row r="2503" spans="1:20" s="185" customFormat="1" x14ac:dyDescent="0.4">
      <c r="A2503" s="178" t="s">
        <v>2509</v>
      </c>
      <c r="B2503" s="178"/>
      <c r="C2503" s="186" t="s">
        <v>3074</v>
      </c>
      <c r="D2503" s="179">
        <v>45932</v>
      </c>
      <c r="E2503" s="180">
        <v>45980</v>
      </c>
      <c r="F2503" s="181">
        <v>2444.65</v>
      </c>
      <c r="G2503" s="182" t="s">
        <v>4235</v>
      </c>
      <c r="H2503" s="178" t="s">
        <v>4254</v>
      </c>
      <c r="I2503" s="178" t="s">
        <v>6012</v>
      </c>
      <c r="J2503" s="178" t="s">
        <v>82</v>
      </c>
      <c r="K2503" s="183"/>
      <c r="L2503" s="184" t="s">
        <v>688</v>
      </c>
      <c r="M2503" s="184" t="s">
        <v>83</v>
      </c>
      <c r="N2503" s="185" t="s">
        <v>8214</v>
      </c>
      <c r="T2503" s="178"/>
    </row>
    <row r="2504" spans="1:20" s="185" customFormat="1" x14ac:dyDescent="0.4">
      <c r="A2504" s="178" t="s">
        <v>2509</v>
      </c>
      <c r="B2504" s="178"/>
      <c r="C2504" s="186" t="s">
        <v>3075</v>
      </c>
      <c r="D2504" s="179">
        <v>45932</v>
      </c>
      <c r="E2504" s="180">
        <v>45980</v>
      </c>
      <c r="F2504" s="181">
        <v>2444.65</v>
      </c>
      <c r="G2504" s="182" t="s">
        <v>4235</v>
      </c>
      <c r="H2504" s="178" t="s">
        <v>4254</v>
      </c>
      <c r="I2504" s="178" t="s">
        <v>6009</v>
      </c>
      <c r="J2504" s="178" t="s">
        <v>114</v>
      </c>
      <c r="K2504" s="183"/>
      <c r="L2504" s="184" t="s">
        <v>688</v>
      </c>
      <c r="M2504" s="184" t="s">
        <v>115</v>
      </c>
      <c r="N2504" s="185" t="s">
        <v>8215</v>
      </c>
      <c r="T2504" s="178"/>
    </row>
    <row r="2505" spans="1:20" s="185" customFormat="1" x14ac:dyDescent="0.4">
      <c r="A2505" s="178" t="s">
        <v>2509</v>
      </c>
      <c r="B2505" s="178"/>
      <c r="C2505" s="186" t="s">
        <v>3076</v>
      </c>
      <c r="D2505" s="179">
        <v>45932</v>
      </c>
      <c r="E2505" s="180">
        <v>45980</v>
      </c>
      <c r="F2505" s="181">
        <v>4396.49</v>
      </c>
      <c r="G2505" s="182" t="s">
        <v>4235</v>
      </c>
      <c r="H2505" s="178" t="s">
        <v>4254</v>
      </c>
      <c r="I2505" s="178" t="s">
        <v>6003</v>
      </c>
      <c r="J2505" s="178" t="s">
        <v>136</v>
      </c>
      <c r="K2505" s="183"/>
      <c r="L2505" s="184" t="s">
        <v>688</v>
      </c>
      <c r="M2505" s="184" t="s">
        <v>137</v>
      </c>
      <c r="N2505" s="185" t="s">
        <v>8216</v>
      </c>
      <c r="T2505" s="178"/>
    </row>
    <row r="2506" spans="1:20" s="185" customFormat="1" x14ac:dyDescent="0.4">
      <c r="A2506" s="178" t="s">
        <v>2509</v>
      </c>
      <c r="B2506" s="178"/>
      <c r="C2506" s="186" t="s">
        <v>3077</v>
      </c>
      <c r="D2506" s="179">
        <v>45933</v>
      </c>
      <c r="E2506" s="180">
        <v>45980</v>
      </c>
      <c r="F2506" s="181">
        <v>2444.65</v>
      </c>
      <c r="G2506" s="182" t="s">
        <v>4235</v>
      </c>
      <c r="H2506" s="178" t="s">
        <v>4254</v>
      </c>
      <c r="I2506" s="178" t="s">
        <v>5927</v>
      </c>
      <c r="J2506" s="178" t="s">
        <v>68</v>
      </c>
      <c r="K2506" s="183"/>
      <c r="L2506" s="184" t="s">
        <v>688</v>
      </c>
      <c r="M2506" s="184" t="s">
        <v>69</v>
      </c>
      <c r="N2506" s="185" t="s">
        <v>8217</v>
      </c>
      <c r="T2506" s="178"/>
    </row>
    <row r="2507" spans="1:20" s="185" customFormat="1" x14ac:dyDescent="0.4">
      <c r="A2507" s="178" t="s">
        <v>2509</v>
      </c>
      <c r="B2507" s="178"/>
      <c r="C2507" s="186" t="s">
        <v>3078</v>
      </c>
      <c r="D2507" s="179">
        <v>45933</v>
      </c>
      <c r="E2507" s="180">
        <v>45980</v>
      </c>
      <c r="F2507" s="181">
        <v>23247.82</v>
      </c>
      <c r="G2507" s="182" t="s">
        <v>4235</v>
      </c>
      <c r="H2507" s="178" t="s">
        <v>4254</v>
      </c>
      <c r="I2507" s="178" t="s">
        <v>5971</v>
      </c>
      <c r="J2507" s="178" t="s">
        <v>110</v>
      </c>
      <c r="K2507" s="183"/>
      <c r="L2507" s="184" t="s">
        <v>688</v>
      </c>
      <c r="M2507" s="184" t="s">
        <v>111</v>
      </c>
      <c r="N2507" s="185" t="s">
        <v>8218</v>
      </c>
      <c r="T2507" s="178"/>
    </row>
    <row r="2508" spans="1:20" s="185" customFormat="1" x14ac:dyDescent="0.4">
      <c r="A2508" s="178" t="s">
        <v>2509</v>
      </c>
      <c r="B2508" s="178"/>
      <c r="C2508" s="186" t="s">
        <v>3079</v>
      </c>
      <c r="D2508" s="179">
        <v>45933</v>
      </c>
      <c r="E2508" s="180">
        <v>45980</v>
      </c>
      <c r="F2508" s="181">
        <v>2444.65</v>
      </c>
      <c r="G2508" s="182" t="s">
        <v>4235</v>
      </c>
      <c r="H2508" s="178" t="s">
        <v>4254</v>
      </c>
      <c r="I2508" s="178" t="s">
        <v>5983</v>
      </c>
      <c r="J2508" s="178" t="s">
        <v>84</v>
      </c>
      <c r="K2508" s="183"/>
      <c r="L2508" s="184" t="s">
        <v>688</v>
      </c>
      <c r="M2508" s="184" t="s">
        <v>85</v>
      </c>
      <c r="N2508" s="185" t="s">
        <v>8219</v>
      </c>
      <c r="T2508" s="178"/>
    </row>
    <row r="2509" spans="1:20" s="185" customFormat="1" x14ac:dyDescent="0.4">
      <c r="A2509" s="178" t="s">
        <v>2509</v>
      </c>
      <c r="B2509" s="178"/>
      <c r="C2509" s="186" t="s">
        <v>3080</v>
      </c>
      <c r="D2509" s="179">
        <v>45954</v>
      </c>
      <c r="E2509" s="180">
        <v>45980</v>
      </c>
      <c r="F2509" s="181">
        <v>14328.36</v>
      </c>
      <c r="G2509" s="182" t="s">
        <v>4235</v>
      </c>
      <c r="H2509" s="178" t="s">
        <v>4254</v>
      </c>
      <c r="I2509" s="178" t="s">
        <v>6014</v>
      </c>
      <c r="J2509" s="178" t="s">
        <v>192</v>
      </c>
      <c r="K2509" s="183"/>
      <c r="L2509" s="184" t="s">
        <v>688</v>
      </c>
      <c r="M2509" s="184" t="s">
        <v>193</v>
      </c>
      <c r="N2509" s="185" t="s">
        <v>8220</v>
      </c>
      <c r="T2509" s="178"/>
    </row>
    <row r="2510" spans="1:20" s="185" customFormat="1" x14ac:dyDescent="0.4">
      <c r="A2510" s="178" t="s">
        <v>2509</v>
      </c>
      <c r="B2510" s="178"/>
      <c r="C2510" s="186" t="s">
        <v>3081</v>
      </c>
      <c r="D2510" s="179">
        <v>45933</v>
      </c>
      <c r="E2510" s="180">
        <v>45980</v>
      </c>
      <c r="F2510" s="181">
        <v>2444.65</v>
      </c>
      <c r="G2510" s="182" t="s">
        <v>4235</v>
      </c>
      <c r="H2510" s="178" t="s">
        <v>4254</v>
      </c>
      <c r="I2510" s="178" t="s">
        <v>5928</v>
      </c>
      <c r="J2510" s="178" t="s">
        <v>142</v>
      </c>
      <c r="K2510" s="183"/>
      <c r="L2510" s="184" t="s">
        <v>688</v>
      </c>
      <c r="M2510" s="184" t="s">
        <v>143</v>
      </c>
      <c r="N2510" s="185" t="s">
        <v>8221</v>
      </c>
      <c r="T2510" s="178"/>
    </row>
    <row r="2511" spans="1:20" s="185" customFormat="1" x14ac:dyDescent="0.4">
      <c r="A2511" s="178" t="s">
        <v>2509</v>
      </c>
      <c r="B2511" s="178"/>
      <c r="C2511" s="186" t="s">
        <v>3082</v>
      </c>
      <c r="D2511" s="179">
        <v>45933</v>
      </c>
      <c r="E2511" s="180">
        <v>45980</v>
      </c>
      <c r="F2511" s="181">
        <v>2759.79</v>
      </c>
      <c r="G2511" s="182" t="s">
        <v>4235</v>
      </c>
      <c r="H2511" s="178" t="s">
        <v>4254</v>
      </c>
      <c r="I2511" s="178" t="s">
        <v>6079</v>
      </c>
      <c r="J2511" s="178" t="s">
        <v>144</v>
      </c>
      <c r="K2511" s="183"/>
      <c r="L2511" s="184" t="s">
        <v>688</v>
      </c>
      <c r="M2511" s="184" t="s">
        <v>145</v>
      </c>
      <c r="N2511" s="185" t="s">
        <v>8222</v>
      </c>
      <c r="T2511" s="178"/>
    </row>
    <row r="2512" spans="1:20" s="185" customFormat="1" x14ac:dyDescent="0.4">
      <c r="A2512" s="178" t="s">
        <v>2509</v>
      </c>
      <c r="B2512" s="178"/>
      <c r="C2512" s="186" t="s">
        <v>3083</v>
      </c>
      <c r="D2512" s="179">
        <v>45933</v>
      </c>
      <c r="E2512" s="180">
        <v>45980</v>
      </c>
      <c r="F2512" s="181">
        <v>12029.6</v>
      </c>
      <c r="G2512" s="182" t="s">
        <v>4235</v>
      </c>
      <c r="H2512" s="178" t="s">
        <v>4254</v>
      </c>
      <c r="I2512" s="178" t="s">
        <v>6018</v>
      </c>
      <c r="J2512" s="178" t="s">
        <v>108</v>
      </c>
      <c r="K2512" s="183"/>
      <c r="L2512" s="184" t="s">
        <v>688</v>
      </c>
      <c r="M2512" s="184" t="s">
        <v>109</v>
      </c>
      <c r="N2512" s="185" t="s">
        <v>8223</v>
      </c>
      <c r="T2512" s="178"/>
    </row>
    <row r="2513" spans="1:20" s="185" customFormat="1" x14ac:dyDescent="0.4">
      <c r="A2513" s="178" t="s">
        <v>2509</v>
      </c>
      <c r="B2513" s="178"/>
      <c r="C2513" s="186" t="s">
        <v>3084</v>
      </c>
      <c r="D2513" s="179">
        <v>45933</v>
      </c>
      <c r="E2513" s="180">
        <v>45980</v>
      </c>
      <c r="F2513" s="181">
        <v>2444.65</v>
      </c>
      <c r="G2513" s="182" t="s">
        <v>4235</v>
      </c>
      <c r="H2513" s="178" t="s">
        <v>4254</v>
      </c>
      <c r="I2513" s="178" t="s">
        <v>6020</v>
      </c>
      <c r="J2513" s="178" t="s">
        <v>30</v>
      </c>
      <c r="K2513" s="183"/>
      <c r="L2513" s="184" t="s">
        <v>688</v>
      </c>
      <c r="M2513" s="184" t="s">
        <v>31</v>
      </c>
      <c r="N2513" s="185" t="s">
        <v>8224</v>
      </c>
      <c r="T2513" s="178"/>
    </row>
    <row r="2514" spans="1:20" s="185" customFormat="1" x14ac:dyDescent="0.4">
      <c r="A2514" s="178" t="s">
        <v>2509</v>
      </c>
      <c r="B2514" s="178"/>
      <c r="C2514" s="186" t="s">
        <v>3085</v>
      </c>
      <c r="D2514" s="179">
        <v>45933</v>
      </c>
      <c r="E2514" s="180">
        <v>45980</v>
      </c>
      <c r="F2514" s="181">
        <v>2444.65</v>
      </c>
      <c r="G2514" s="182" t="s">
        <v>4235</v>
      </c>
      <c r="H2514" s="178" t="s">
        <v>4254</v>
      </c>
      <c r="I2514" s="178" t="s">
        <v>6025</v>
      </c>
      <c r="J2514" s="178" t="s">
        <v>138</v>
      </c>
      <c r="K2514" s="183"/>
      <c r="L2514" s="184" t="s">
        <v>688</v>
      </c>
      <c r="M2514" s="184" t="s">
        <v>139</v>
      </c>
      <c r="N2514" s="185" t="s">
        <v>8225</v>
      </c>
      <c r="T2514" s="178"/>
    </row>
    <row r="2515" spans="1:20" s="185" customFormat="1" x14ac:dyDescent="0.4">
      <c r="A2515" s="178" t="s">
        <v>2509</v>
      </c>
      <c r="B2515" s="178"/>
      <c r="C2515" s="186" t="s">
        <v>3086</v>
      </c>
      <c r="D2515" s="179">
        <v>45933</v>
      </c>
      <c r="E2515" s="180">
        <v>45980</v>
      </c>
      <c r="F2515" s="181">
        <v>2759.79</v>
      </c>
      <c r="G2515" s="182" t="s">
        <v>4235</v>
      </c>
      <c r="H2515" s="178" t="s">
        <v>4254</v>
      </c>
      <c r="I2515" s="178" t="s">
        <v>5877</v>
      </c>
      <c r="J2515" s="178" t="s">
        <v>86</v>
      </c>
      <c r="K2515" s="183"/>
      <c r="L2515" s="184" t="s">
        <v>688</v>
      </c>
      <c r="M2515" s="184" t="s">
        <v>87</v>
      </c>
      <c r="N2515" s="185" t="s">
        <v>8226</v>
      </c>
      <c r="T2515" s="178"/>
    </row>
    <row r="2516" spans="1:20" s="185" customFormat="1" x14ac:dyDescent="0.4">
      <c r="A2516" s="178" t="s">
        <v>2509</v>
      </c>
      <c r="B2516" s="178"/>
      <c r="C2516" s="186" t="s">
        <v>3087</v>
      </c>
      <c r="D2516" s="179">
        <v>45933</v>
      </c>
      <c r="E2516" s="180">
        <v>45980</v>
      </c>
      <c r="F2516" s="181">
        <v>9994.6299999999992</v>
      </c>
      <c r="G2516" s="182" t="s">
        <v>4235</v>
      </c>
      <c r="H2516" s="178" t="s">
        <v>4254</v>
      </c>
      <c r="I2516" s="178" t="s">
        <v>6026</v>
      </c>
      <c r="J2516" s="178" t="s">
        <v>88</v>
      </c>
      <c r="K2516" s="183"/>
      <c r="L2516" s="184" t="s">
        <v>688</v>
      </c>
      <c r="M2516" s="184" t="s">
        <v>89</v>
      </c>
      <c r="N2516" s="185" t="s">
        <v>8227</v>
      </c>
      <c r="T2516" s="178"/>
    </row>
    <row r="2517" spans="1:20" s="185" customFormat="1" x14ac:dyDescent="0.4">
      <c r="A2517" s="178" t="s">
        <v>2509</v>
      </c>
      <c r="B2517" s="178"/>
      <c r="C2517" s="186" t="s">
        <v>3088</v>
      </c>
      <c r="D2517" s="179">
        <v>45933</v>
      </c>
      <c r="E2517" s="180">
        <v>45980</v>
      </c>
      <c r="F2517" s="181">
        <v>2444.65</v>
      </c>
      <c r="G2517" s="182" t="s">
        <v>4235</v>
      </c>
      <c r="H2517" s="178" t="s">
        <v>4254</v>
      </c>
      <c r="I2517" s="178" t="s">
        <v>6084</v>
      </c>
      <c r="J2517" s="178" t="s">
        <v>90</v>
      </c>
      <c r="K2517" s="183"/>
      <c r="L2517" s="184" t="s">
        <v>688</v>
      </c>
      <c r="M2517" s="184" t="s">
        <v>91</v>
      </c>
      <c r="N2517" s="185" t="s">
        <v>8228</v>
      </c>
      <c r="T2517" s="178"/>
    </row>
    <row r="2518" spans="1:20" s="185" customFormat="1" x14ac:dyDescent="0.4">
      <c r="A2518" s="178" t="s">
        <v>2509</v>
      </c>
      <c r="B2518" s="178"/>
      <c r="C2518" s="186" t="s">
        <v>3089</v>
      </c>
      <c r="D2518" s="179">
        <v>45933</v>
      </c>
      <c r="E2518" s="180">
        <v>45980</v>
      </c>
      <c r="F2518" s="181">
        <v>2444.65</v>
      </c>
      <c r="G2518" s="182" t="s">
        <v>4235</v>
      </c>
      <c r="H2518" s="178" t="s">
        <v>4254</v>
      </c>
      <c r="I2518" s="178" t="s">
        <v>5930</v>
      </c>
      <c r="J2518" s="178" t="s">
        <v>134</v>
      </c>
      <c r="K2518" s="183"/>
      <c r="L2518" s="184" t="s">
        <v>688</v>
      </c>
      <c r="M2518" s="184" t="s">
        <v>135</v>
      </c>
      <c r="N2518" s="185" t="s">
        <v>8229</v>
      </c>
      <c r="T2518" s="178"/>
    </row>
    <row r="2519" spans="1:20" s="185" customFormat="1" x14ac:dyDescent="0.4">
      <c r="A2519" s="178" t="s">
        <v>2509</v>
      </c>
      <c r="B2519" s="178"/>
      <c r="C2519" s="186" t="s">
        <v>3090</v>
      </c>
      <c r="D2519" s="179">
        <v>45954</v>
      </c>
      <c r="E2519" s="180">
        <v>45980</v>
      </c>
      <c r="F2519" s="181">
        <v>114271.3</v>
      </c>
      <c r="G2519" s="182" t="s">
        <v>4235</v>
      </c>
      <c r="H2519" s="178" t="s">
        <v>4254</v>
      </c>
      <c r="I2519" s="178" t="s">
        <v>5879</v>
      </c>
      <c r="J2519" s="178" t="s">
        <v>182</v>
      </c>
      <c r="K2519" s="183"/>
      <c r="L2519" s="184" t="s">
        <v>688</v>
      </c>
      <c r="M2519" s="184" t="s">
        <v>183</v>
      </c>
      <c r="N2519" s="185" t="s">
        <v>8230</v>
      </c>
      <c r="T2519" s="178"/>
    </row>
    <row r="2520" spans="1:20" s="185" customFormat="1" x14ac:dyDescent="0.4">
      <c r="A2520" s="178" t="s">
        <v>2509</v>
      </c>
      <c r="B2520" s="178"/>
      <c r="C2520" s="186" t="s">
        <v>3091</v>
      </c>
      <c r="D2520" s="179">
        <v>45933</v>
      </c>
      <c r="E2520" s="180">
        <v>45980</v>
      </c>
      <c r="F2520" s="181">
        <v>2444.65</v>
      </c>
      <c r="G2520" s="182" t="s">
        <v>4235</v>
      </c>
      <c r="H2520" s="178" t="s">
        <v>4254</v>
      </c>
      <c r="I2520" s="178" t="s">
        <v>5881</v>
      </c>
      <c r="J2520" s="178" t="s">
        <v>456</v>
      </c>
      <c r="K2520" s="183"/>
      <c r="L2520" s="184" t="s">
        <v>688</v>
      </c>
      <c r="M2520" s="184" t="s">
        <v>457</v>
      </c>
      <c r="N2520" s="185" t="s">
        <v>8231</v>
      </c>
      <c r="T2520" s="178"/>
    </row>
    <row r="2521" spans="1:20" s="185" customFormat="1" x14ac:dyDescent="0.4">
      <c r="A2521" s="178" t="s">
        <v>2509</v>
      </c>
      <c r="B2521" s="178"/>
      <c r="C2521" s="186" t="s">
        <v>3092</v>
      </c>
      <c r="D2521" s="179">
        <v>45933</v>
      </c>
      <c r="E2521" s="180">
        <v>45980</v>
      </c>
      <c r="F2521" s="181">
        <v>2444.65</v>
      </c>
      <c r="G2521" s="182" t="s">
        <v>4235</v>
      </c>
      <c r="H2521" s="178" t="s">
        <v>4254</v>
      </c>
      <c r="I2521" s="178" t="s">
        <v>6081</v>
      </c>
      <c r="J2521" s="178" t="s">
        <v>118</v>
      </c>
      <c r="K2521" s="183"/>
      <c r="L2521" s="184" t="s">
        <v>688</v>
      </c>
      <c r="M2521" s="184" t="s">
        <v>119</v>
      </c>
      <c r="N2521" s="185" t="s">
        <v>8232</v>
      </c>
      <c r="T2521" s="178"/>
    </row>
    <row r="2522" spans="1:20" s="185" customFormat="1" x14ac:dyDescent="0.4">
      <c r="A2522" s="178" t="s">
        <v>2509</v>
      </c>
      <c r="B2522" s="178"/>
      <c r="C2522" s="186" t="s">
        <v>3093</v>
      </c>
      <c r="D2522" s="179">
        <v>45933</v>
      </c>
      <c r="E2522" s="180">
        <v>45980</v>
      </c>
      <c r="F2522" s="181">
        <v>2759.79</v>
      </c>
      <c r="G2522" s="182" t="s">
        <v>4235</v>
      </c>
      <c r="H2522" s="178" t="s">
        <v>4254</v>
      </c>
      <c r="I2522" s="178" t="s">
        <v>6034</v>
      </c>
      <c r="J2522" s="178" t="s">
        <v>156</v>
      </c>
      <c r="K2522" s="183"/>
      <c r="L2522" s="184" t="s">
        <v>688</v>
      </c>
      <c r="M2522" s="184" t="s">
        <v>157</v>
      </c>
      <c r="N2522" s="185" t="s">
        <v>8233</v>
      </c>
      <c r="T2522" s="178"/>
    </row>
    <row r="2523" spans="1:20" s="185" customFormat="1" x14ac:dyDescent="0.4">
      <c r="A2523" s="178" t="s">
        <v>2509</v>
      </c>
      <c r="B2523" s="178"/>
      <c r="C2523" s="186" t="s">
        <v>3094</v>
      </c>
      <c r="D2523" s="179">
        <v>45933</v>
      </c>
      <c r="E2523" s="180">
        <v>45980</v>
      </c>
      <c r="F2523" s="181">
        <v>21656.19</v>
      </c>
      <c r="G2523" s="182" t="s">
        <v>4235</v>
      </c>
      <c r="H2523" s="178" t="s">
        <v>4254</v>
      </c>
      <c r="I2523" s="178" t="s">
        <v>6082</v>
      </c>
      <c r="J2523" s="178" t="s">
        <v>12</v>
      </c>
      <c r="K2523" s="183"/>
      <c r="L2523" s="184" t="s">
        <v>688</v>
      </c>
      <c r="M2523" s="184" t="s">
        <v>13</v>
      </c>
      <c r="N2523" s="185" t="s">
        <v>8234</v>
      </c>
      <c r="T2523" s="178"/>
    </row>
    <row r="2524" spans="1:20" s="185" customFormat="1" x14ac:dyDescent="0.4">
      <c r="A2524" s="178" t="s">
        <v>2509</v>
      </c>
      <c r="B2524" s="178"/>
      <c r="C2524" s="186" t="s">
        <v>3095</v>
      </c>
      <c r="D2524" s="179">
        <v>45933</v>
      </c>
      <c r="E2524" s="180">
        <v>45980</v>
      </c>
      <c r="F2524" s="181">
        <v>2444.65</v>
      </c>
      <c r="G2524" s="182" t="s">
        <v>4235</v>
      </c>
      <c r="H2524" s="178" t="s">
        <v>4254</v>
      </c>
      <c r="I2524" s="178" t="s">
        <v>6036</v>
      </c>
      <c r="J2524" s="178" t="s">
        <v>14</v>
      </c>
      <c r="K2524" s="183"/>
      <c r="L2524" s="184" t="s">
        <v>688</v>
      </c>
      <c r="M2524" s="184" t="s">
        <v>15</v>
      </c>
      <c r="N2524" s="185" t="s">
        <v>8235</v>
      </c>
      <c r="T2524" s="178"/>
    </row>
    <row r="2525" spans="1:20" s="185" customFormat="1" x14ac:dyDescent="0.4">
      <c r="A2525" s="178" t="s">
        <v>2509</v>
      </c>
      <c r="B2525" s="178"/>
      <c r="C2525" s="186" t="s">
        <v>3096</v>
      </c>
      <c r="D2525" s="179">
        <v>45933</v>
      </c>
      <c r="E2525" s="180">
        <v>45980</v>
      </c>
      <c r="F2525" s="181">
        <v>2444.65</v>
      </c>
      <c r="G2525" s="182" t="s">
        <v>4235</v>
      </c>
      <c r="H2525" s="178" t="s">
        <v>4254</v>
      </c>
      <c r="I2525" s="178" t="s">
        <v>6083</v>
      </c>
      <c r="J2525" s="178" t="s">
        <v>106</v>
      </c>
      <c r="K2525" s="183"/>
      <c r="L2525" s="184" t="s">
        <v>688</v>
      </c>
      <c r="M2525" s="184" t="s">
        <v>107</v>
      </c>
      <c r="N2525" s="185" t="s">
        <v>8236</v>
      </c>
      <c r="T2525" s="178"/>
    </row>
    <row r="2526" spans="1:20" s="185" customFormat="1" x14ac:dyDescent="0.4">
      <c r="A2526" s="178" t="s">
        <v>2509</v>
      </c>
      <c r="B2526" s="178"/>
      <c r="C2526" s="186" t="s">
        <v>3097</v>
      </c>
      <c r="D2526" s="179">
        <v>45933</v>
      </c>
      <c r="E2526" s="180">
        <v>45980</v>
      </c>
      <c r="F2526" s="181">
        <v>2444.65</v>
      </c>
      <c r="G2526" s="182" t="s">
        <v>4235</v>
      </c>
      <c r="H2526" s="178" t="s">
        <v>4254</v>
      </c>
      <c r="I2526" s="178" t="s">
        <v>6042</v>
      </c>
      <c r="J2526" s="178" t="s">
        <v>16</v>
      </c>
      <c r="K2526" s="183"/>
      <c r="L2526" s="184" t="s">
        <v>688</v>
      </c>
      <c r="M2526" s="184" t="s">
        <v>17</v>
      </c>
      <c r="N2526" s="185" t="s">
        <v>8237</v>
      </c>
      <c r="T2526" s="178"/>
    </row>
    <row r="2527" spans="1:20" s="185" customFormat="1" x14ac:dyDescent="0.4">
      <c r="A2527" s="178" t="s">
        <v>2509</v>
      </c>
      <c r="B2527" s="178"/>
      <c r="C2527" s="186" t="s">
        <v>3098</v>
      </c>
      <c r="D2527" s="179">
        <v>45933</v>
      </c>
      <c r="E2527" s="180">
        <v>45980</v>
      </c>
      <c r="F2527" s="181">
        <v>2444.65</v>
      </c>
      <c r="G2527" s="182" t="s">
        <v>4235</v>
      </c>
      <c r="H2527" s="178" t="s">
        <v>4254</v>
      </c>
      <c r="I2527" s="178" t="s">
        <v>5934</v>
      </c>
      <c r="J2527" s="178" t="s">
        <v>70</v>
      </c>
      <c r="K2527" s="183"/>
      <c r="L2527" s="184" t="s">
        <v>688</v>
      </c>
      <c r="M2527" s="184" t="s">
        <v>71</v>
      </c>
      <c r="N2527" s="185" t="s">
        <v>8238</v>
      </c>
      <c r="T2527" s="178"/>
    </row>
    <row r="2528" spans="1:20" s="185" customFormat="1" x14ac:dyDescent="0.4">
      <c r="A2528" s="178" t="s">
        <v>2509</v>
      </c>
      <c r="B2528" s="178"/>
      <c r="C2528" s="186" t="s">
        <v>3099</v>
      </c>
      <c r="D2528" s="179">
        <v>45933</v>
      </c>
      <c r="E2528" s="180">
        <v>45980</v>
      </c>
      <c r="F2528" s="181">
        <v>2444.65</v>
      </c>
      <c r="G2528" s="182" t="s">
        <v>4235</v>
      </c>
      <c r="H2528" s="178" t="s">
        <v>4254</v>
      </c>
      <c r="I2528" s="178" t="s">
        <v>5986</v>
      </c>
      <c r="J2528" s="178" t="s">
        <v>92</v>
      </c>
      <c r="K2528" s="183"/>
      <c r="L2528" s="184" t="s">
        <v>688</v>
      </c>
      <c r="M2528" s="184" t="s">
        <v>93</v>
      </c>
      <c r="N2528" s="185" t="s">
        <v>8239</v>
      </c>
      <c r="T2528" s="178"/>
    </row>
    <row r="2529" spans="1:20" s="185" customFormat="1" x14ac:dyDescent="0.4">
      <c r="A2529" s="178" t="s">
        <v>2509</v>
      </c>
      <c r="B2529" s="178"/>
      <c r="C2529" s="186" t="s">
        <v>3100</v>
      </c>
      <c r="D2529" s="179">
        <v>45933</v>
      </c>
      <c r="E2529" s="180">
        <v>45980</v>
      </c>
      <c r="F2529" s="181">
        <v>2444.65</v>
      </c>
      <c r="G2529" s="182" t="s">
        <v>4235</v>
      </c>
      <c r="H2529" s="178" t="s">
        <v>4254</v>
      </c>
      <c r="I2529" s="178" t="s">
        <v>6043</v>
      </c>
      <c r="J2529" s="178" t="s">
        <v>158</v>
      </c>
      <c r="K2529" s="183"/>
      <c r="L2529" s="184" t="s">
        <v>688</v>
      </c>
      <c r="M2529" s="184" t="s">
        <v>159</v>
      </c>
      <c r="N2529" s="185" t="s">
        <v>8240</v>
      </c>
      <c r="T2529" s="178"/>
    </row>
    <row r="2530" spans="1:20" s="185" customFormat="1" x14ac:dyDescent="0.4">
      <c r="A2530" s="178" t="s">
        <v>2509</v>
      </c>
      <c r="B2530" s="178"/>
      <c r="C2530" s="186" t="s">
        <v>3101</v>
      </c>
      <c r="D2530" s="179">
        <v>45954</v>
      </c>
      <c r="E2530" s="180">
        <v>45980</v>
      </c>
      <c r="F2530" s="181">
        <v>9250.74</v>
      </c>
      <c r="G2530" s="182" t="s">
        <v>4235</v>
      </c>
      <c r="H2530" s="178" t="s">
        <v>4254</v>
      </c>
      <c r="I2530" s="178" t="s">
        <v>6044</v>
      </c>
      <c r="J2530" s="178" t="s">
        <v>174</v>
      </c>
      <c r="K2530" s="183"/>
      <c r="L2530" s="184" t="s">
        <v>688</v>
      </c>
      <c r="M2530" s="184" t="s">
        <v>175</v>
      </c>
      <c r="N2530" s="185" t="s">
        <v>8241</v>
      </c>
      <c r="T2530" s="178"/>
    </row>
    <row r="2531" spans="1:20" s="185" customFormat="1" x14ac:dyDescent="0.4">
      <c r="A2531" s="178" t="s">
        <v>2509</v>
      </c>
      <c r="B2531" s="178"/>
      <c r="C2531" s="186" t="s">
        <v>3102</v>
      </c>
      <c r="D2531" s="179">
        <v>45933</v>
      </c>
      <c r="E2531" s="180">
        <v>45980</v>
      </c>
      <c r="F2531" s="181">
        <v>2759.79</v>
      </c>
      <c r="G2531" s="182" t="s">
        <v>4235</v>
      </c>
      <c r="H2531" s="178" t="s">
        <v>4254</v>
      </c>
      <c r="I2531" s="178" t="s">
        <v>5942</v>
      </c>
      <c r="J2531" s="178" t="s">
        <v>94</v>
      </c>
      <c r="K2531" s="183"/>
      <c r="L2531" s="184" t="s">
        <v>688</v>
      </c>
      <c r="M2531" s="184" t="s">
        <v>95</v>
      </c>
      <c r="N2531" s="185" t="s">
        <v>8242</v>
      </c>
      <c r="T2531" s="178"/>
    </row>
    <row r="2532" spans="1:20" s="185" customFormat="1" x14ac:dyDescent="0.4">
      <c r="A2532" s="178" t="s">
        <v>2509</v>
      </c>
      <c r="B2532" s="178"/>
      <c r="C2532" s="186" t="s">
        <v>3103</v>
      </c>
      <c r="D2532" s="179">
        <v>45933</v>
      </c>
      <c r="E2532" s="180">
        <v>45980</v>
      </c>
      <c r="F2532" s="181">
        <v>13239.13</v>
      </c>
      <c r="G2532" s="182" t="s">
        <v>4235</v>
      </c>
      <c r="H2532" s="178" t="s">
        <v>4254</v>
      </c>
      <c r="I2532" s="178" t="s">
        <v>6031</v>
      </c>
      <c r="J2532" s="178" t="s">
        <v>152</v>
      </c>
      <c r="K2532" s="183"/>
      <c r="L2532" s="184" t="s">
        <v>688</v>
      </c>
      <c r="M2532" s="184" t="s">
        <v>153</v>
      </c>
      <c r="N2532" s="185" t="s">
        <v>8243</v>
      </c>
      <c r="T2532" s="178"/>
    </row>
    <row r="2533" spans="1:20" s="185" customFormat="1" x14ac:dyDescent="0.4">
      <c r="A2533" s="178" t="s">
        <v>2509</v>
      </c>
      <c r="B2533" s="178"/>
      <c r="C2533" s="186" t="s">
        <v>3104</v>
      </c>
      <c r="D2533" s="179">
        <v>45933</v>
      </c>
      <c r="E2533" s="180">
        <v>45980</v>
      </c>
      <c r="F2533" s="181">
        <v>2444.65</v>
      </c>
      <c r="G2533" s="182" t="s">
        <v>4235</v>
      </c>
      <c r="H2533" s="178" t="s">
        <v>4254</v>
      </c>
      <c r="I2533" s="178" t="s">
        <v>5939</v>
      </c>
      <c r="J2533" s="178" t="s">
        <v>96</v>
      </c>
      <c r="K2533" s="183"/>
      <c r="L2533" s="184" t="s">
        <v>688</v>
      </c>
      <c r="M2533" s="184" t="s">
        <v>97</v>
      </c>
      <c r="N2533" s="185" t="s">
        <v>8244</v>
      </c>
      <c r="T2533" s="178"/>
    </row>
    <row r="2534" spans="1:20" s="185" customFormat="1" x14ac:dyDescent="0.4">
      <c r="A2534" s="178" t="s">
        <v>2509</v>
      </c>
      <c r="B2534" s="178"/>
      <c r="C2534" s="186" t="s">
        <v>3105</v>
      </c>
      <c r="D2534" s="179">
        <v>45933</v>
      </c>
      <c r="E2534" s="180">
        <v>45980</v>
      </c>
      <c r="F2534" s="181">
        <v>2759.79</v>
      </c>
      <c r="G2534" s="182" t="s">
        <v>4235</v>
      </c>
      <c r="H2534" s="178" t="s">
        <v>4254</v>
      </c>
      <c r="I2534" s="178" t="s">
        <v>5686</v>
      </c>
      <c r="J2534" s="178" t="s">
        <v>122</v>
      </c>
      <c r="K2534" s="183"/>
      <c r="L2534" s="184" t="s">
        <v>688</v>
      </c>
      <c r="M2534" s="184" t="s">
        <v>123</v>
      </c>
      <c r="N2534" s="185" t="s">
        <v>8245</v>
      </c>
      <c r="T2534" s="178"/>
    </row>
    <row r="2535" spans="1:20" s="185" customFormat="1" x14ac:dyDescent="0.4">
      <c r="A2535" s="178" t="s">
        <v>2509</v>
      </c>
      <c r="B2535" s="178"/>
      <c r="C2535" s="186" t="s">
        <v>3106</v>
      </c>
      <c r="D2535" s="179">
        <v>45933</v>
      </c>
      <c r="E2535" s="180">
        <v>45980</v>
      </c>
      <c r="F2535" s="181">
        <v>9085.5</v>
      </c>
      <c r="G2535" s="182" t="s">
        <v>4235</v>
      </c>
      <c r="H2535" s="178" t="s">
        <v>4254</v>
      </c>
      <c r="I2535" s="178" t="s">
        <v>5945</v>
      </c>
      <c r="J2535" s="178" t="s">
        <v>503</v>
      </c>
      <c r="K2535" s="183"/>
      <c r="L2535" s="184" t="s">
        <v>688</v>
      </c>
      <c r="M2535" s="184" t="s">
        <v>504</v>
      </c>
      <c r="N2535" s="185" t="s">
        <v>8246</v>
      </c>
      <c r="T2535" s="178"/>
    </row>
    <row r="2536" spans="1:20" s="185" customFormat="1" x14ac:dyDescent="0.4">
      <c r="A2536" s="178" t="s">
        <v>2509</v>
      </c>
      <c r="B2536" s="178"/>
      <c r="C2536" s="186" t="s">
        <v>3107</v>
      </c>
      <c r="D2536" s="179">
        <v>45933</v>
      </c>
      <c r="E2536" s="180">
        <v>45980</v>
      </c>
      <c r="F2536" s="181">
        <v>2444.65</v>
      </c>
      <c r="G2536" s="182" t="s">
        <v>4235</v>
      </c>
      <c r="H2536" s="178" t="s">
        <v>4254</v>
      </c>
      <c r="I2536" s="178" t="s">
        <v>5954</v>
      </c>
      <c r="J2536" s="178" t="s">
        <v>146</v>
      </c>
      <c r="K2536" s="183"/>
      <c r="L2536" s="184" t="s">
        <v>688</v>
      </c>
      <c r="M2536" s="184" t="s">
        <v>147</v>
      </c>
      <c r="N2536" s="185" t="s">
        <v>8247</v>
      </c>
      <c r="T2536" s="178"/>
    </row>
    <row r="2537" spans="1:20" s="185" customFormat="1" x14ac:dyDescent="0.4">
      <c r="A2537" s="178" t="s">
        <v>2509</v>
      </c>
      <c r="B2537" s="178"/>
      <c r="C2537" s="186" t="s">
        <v>3108</v>
      </c>
      <c r="D2537" s="179">
        <v>45933</v>
      </c>
      <c r="E2537" s="180">
        <v>45980</v>
      </c>
      <c r="F2537" s="181">
        <v>2444.65</v>
      </c>
      <c r="G2537" s="182" t="s">
        <v>4235</v>
      </c>
      <c r="H2537" s="178" t="s">
        <v>4254</v>
      </c>
      <c r="I2537" s="178" t="s">
        <v>6049</v>
      </c>
      <c r="J2537" s="178" t="s">
        <v>146</v>
      </c>
      <c r="K2537" s="183"/>
      <c r="L2537" s="184" t="s">
        <v>688</v>
      </c>
      <c r="M2537" s="184" t="s">
        <v>147</v>
      </c>
      <c r="N2537" s="185" t="s">
        <v>8248</v>
      </c>
      <c r="T2537" s="178"/>
    </row>
    <row r="2538" spans="1:20" s="185" customFormat="1" x14ac:dyDescent="0.4">
      <c r="A2538" s="178" t="s">
        <v>2509</v>
      </c>
      <c r="B2538" s="178"/>
      <c r="C2538" s="186" t="s">
        <v>3109</v>
      </c>
      <c r="D2538" s="179">
        <v>45954</v>
      </c>
      <c r="E2538" s="180">
        <v>45980</v>
      </c>
      <c r="F2538" s="181">
        <v>15362.88</v>
      </c>
      <c r="G2538" s="182" t="s">
        <v>4235</v>
      </c>
      <c r="H2538" s="178" t="s">
        <v>4254</v>
      </c>
      <c r="I2538" s="178" t="s">
        <v>5891</v>
      </c>
      <c r="J2538" s="178" t="s">
        <v>194</v>
      </c>
      <c r="K2538" s="183"/>
      <c r="L2538" s="184" t="s">
        <v>688</v>
      </c>
      <c r="M2538" s="184" t="s">
        <v>195</v>
      </c>
      <c r="N2538" s="185" t="s">
        <v>8249</v>
      </c>
      <c r="T2538" s="178"/>
    </row>
    <row r="2539" spans="1:20" s="185" customFormat="1" x14ac:dyDescent="0.4">
      <c r="A2539" s="178" t="s">
        <v>2509</v>
      </c>
      <c r="B2539" s="178"/>
      <c r="C2539" s="186" t="s">
        <v>3110</v>
      </c>
      <c r="D2539" s="179">
        <v>45954</v>
      </c>
      <c r="E2539" s="180">
        <v>45980</v>
      </c>
      <c r="F2539" s="181">
        <v>192640.92</v>
      </c>
      <c r="G2539" s="182" t="s">
        <v>4235</v>
      </c>
      <c r="H2539" s="178" t="s">
        <v>4254</v>
      </c>
      <c r="I2539" s="178" t="s">
        <v>5885</v>
      </c>
      <c r="J2539" s="178" t="s">
        <v>174</v>
      </c>
      <c r="K2539" s="183"/>
      <c r="L2539" s="184" t="s">
        <v>688</v>
      </c>
      <c r="M2539" s="184" t="s">
        <v>175</v>
      </c>
      <c r="N2539" s="185" t="s">
        <v>8250</v>
      </c>
      <c r="T2539" s="178"/>
    </row>
    <row r="2540" spans="1:20" s="185" customFormat="1" x14ac:dyDescent="0.4">
      <c r="A2540" s="178" t="s">
        <v>2509</v>
      </c>
      <c r="B2540" s="178"/>
      <c r="C2540" s="186" t="s">
        <v>3111</v>
      </c>
      <c r="D2540" s="179">
        <v>45954</v>
      </c>
      <c r="E2540" s="180">
        <v>45980</v>
      </c>
      <c r="F2540" s="181">
        <v>63363.81</v>
      </c>
      <c r="G2540" s="182" t="s">
        <v>4235</v>
      </c>
      <c r="H2540" s="178" t="s">
        <v>4254</v>
      </c>
      <c r="I2540" s="178" t="s">
        <v>5948</v>
      </c>
      <c r="J2540" s="178" t="s">
        <v>178</v>
      </c>
      <c r="K2540" s="183"/>
      <c r="L2540" s="184" t="s">
        <v>688</v>
      </c>
      <c r="M2540" s="184" t="s">
        <v>179</v>
      </c>
      <c r="N2540" s="185" t="s">
        <v>8251</v>
      </c>
      <c r="T2540" s="178"/>
    </row>
    <row r="2541" spans="1:20" s="185" customFormat="1" x14ac:dyDescent="0.4">
      <c r="A2541" s="178" t="s">
        <v>2509</v>
      </c>
      <c r="B2541" s="178"/>
      <c r="C2541" s="186" t="s">
        <v>3112</v>
      </c>
      <c r="D2541" s="179">
        <v>45954</v>
      </c>
      <c r="E2541" s="180">
        <v>45980</v>
      </c>
      <c r="F2541" s="181">
        <v>4926.7700000000004</v>
      </c>
      <c r="G2541" s="182" t="s">
        <v>4235</v>
      </c>
      <c r="H2541" s="178" t="s">
        <v>4254</v>
      </c>
      <c r="I2541" s="178" t="s">
        <v>5975</v>
      </c>
      <c r="J2541" s="178" t="s">
        <v>354</v>
      </c>
      <c r="K2541" s="183"/>
      <c r="L2541" s="184" t="s">
        <v>688</v>
      </c>
      <c r="M2541" s="184" t="s">
        <v>355</v>
      </c>
      <c r="N2541" s="185" t="s">
        <v>8252</v>
      </c>
      <c r="T2541" s="178"/>
    </row>
    <row r="2542" spans="1:20" s="185" customFormat="1" x14ac:dyDescent="0.4">
      <c r="A2542" s="178" t="s">
        <v>2509</v>
      </c>
      <c r="B2542" s="178"/>
      <c r="C2542" s="186" t="s">
        <v>3113</v>
      </c>
      <c r="D2542" s="179">
        <v>45954</v>
      </c>
      <c r="E2542" s="180">
        <v>45980</v>
      </c>
      <c r="F2542" s="181">
        <v>4767.62</v>
      </c>
      <c r="G2542" s="182" t="s">
        <v>4235</v>
      </c>
      <c r="H2542" s="178" t="s">
        <v>4254</v>
      </c>
      <c r="I2542" s="178" t="s">
        <v>5950</v>
      </c>
      <c r="J2542" s="178" t="s">
        <v>340</v>
      </c>
      <c r="K2542" s="183"/>
      <c r="L2542" s="184" t="s">
        <v>688</v>
      </c>
      <c r="M2542" s="184" t="s">
        <v>341</v>
      </c>
      <c r="N2542" s="185" t="s">
        <v>8253</v>
      </c>
      <c r="T2542" s="178"/>
    </row>
    <row r="2543" spans="1:20" s="185" customFormat="1" x14ac:dyDescent="0.4">
      <c r="A2543" s="178" t="s">
        <v>2509</v>
      </c>
      <c r="B2543" s="178"/>
      <c r="C2543" s="186" t="s">
        <v>3114</v>
      </c>
      <c r="D2543" s="179">
        <v>45954</v>
      </c>
      <c r="E2543" s="180">
        <v>45980</v>
      </c>
      <c r="F2543" s="181">
        <v>4437.5</v>
      </c>
      <c r="G2543" s="182" t="s">
        <v>4235</v>
      </c>
      <c r="H2543" s="178" t="s">
        <v>4254</v>
      </c>
      <c r="I2543" s="178" t="s">
        <v>6051</v>
      </c>
      <c r="J2543" s="178" t="s">
        <v>338</v>
      </c>
      <c r="K2543" s="183"/>
      <c r="L2543" s="184" t="s">
        <v>688</v>
      </c>
      <c r="M2543" s="184" t="s">
        <v>339</v>
      </c>
      <c r="N2543" s="185" t="s">
        <v>8254</v>
      </c>
      <c r="T2543" s="178"/>
    </row>
    <row r="2544" spans="1:20" s="185" customFormat="1" x14ac:dyDescent="0.4">
      <c r="A2544" s="178" t="s">
        <v>2509</v>
      </c>
      <c r="B2544" s="178"/>
      <c r="C2544" s="186" t="s">
        <v>3115</v>
      </c>
      <c r="D2544" s="179">
        <v>45954</v>
      </c>
      <c r="E2544" s="180">
        <v>45980</v>
      </c>
      <c r="F2544" s="181">
        <v>6305.82</v>
      </c>
      <c r="G2544" s="182" t="s">
        <v>4235</v>
      </c>
      <c r="H2544" s="178" t="s">
        <v>4254</v>
      </c>
      <c r="I2544" s="178" t="s">
        <v>5886</v>
      </c>
      <c r="J2544" s="178" t="s">
        <v>326</v>
      </c>
      <c r="K2544" s="183"/>
      <c r="L2544" s="184" t="s">
        <v>688</v>
      </c>
      <c r="M2544" s="184" t="s">
        <v>327</v>
      </c>
      <c r="N2544" s="185" t="s">
        <v>8255</v>
      </c>
      <c r="T2544" s="178"/>
    </row>
    <row r="2545" spans="1:20" s="185" customFormat="1" x14ac:dyDescent="0.4">
      <c r="A2545" s="178" t="s">
        <v>2509</v>
      </c>
      <c r="B2545" s="178"/>
      <c r="C2545" s="186" t="s">
        <v>3116</v>
      </c>
      <c r="D2545" s="179">
        <v>45954</v>
      </c>
      <c r="E2545" s="180">
        <v>45980</v>
      </c>
      <c r="F2545" s="181">
        <v>5241.3599999999997</v>
      </c>
      <c r="G2545" s="182" t="s">
        <v>4235</v>
      </c>
      <c r="H2545" s="178" t="s">
        <v>4254</v>
      </c>
      <c r="I2545" s="178" t="s">
        <v>5886</v>
      </c>
      <c r="J2545" s="178" t="s">
        <v>282</v>
      </c>
      <c r="K2545" s="183"/>
      <c r="L2545" s="184" t="s">
        <v>688</v>
      </c>
      <c r="M2545" s="184" t="s">
        <v>283</v>
      </c>
      <c r="N2545" s="185" t="s">
        <v>8256</v>
      </c>
      <c r="T2545" s="178"/>
    </row>
    <row r="2546" spans="1:20" s="185" customFormat="1" x14ac:dyDescent="0.4">
      <c r="A2546" s="178" t="s">
        <v>2509</v>
      </c>
      <c r="B2546" s="178"/>
      <c r="C2546" s="186" t="s">
        <v>3117</v>
      </c>
      <c r="D2546" s="179">
        <v>45954</v>
      </c>
      <c r="E2546" s="180">
        <v>45980</v>
      </c>
      <c r="F2546" s="181">
        <v>4778.34</v>
      </c>
      <c r="G2546" s="182" t="s">
        <v>4235</v>
      </c>
      <c r="H2546" s="178" t="s">
        <v>4254</v>
      </c>
      <c r="I2546" s="178" t="s">
        <v>5944</v>
      </c>
      <c r="J2546" s="178" t="s">
        <v>284</v>
      </c>
      <c r="K2546" s="183"/>
      <c r="L2546" s="184" t="s">
        <v>688</v>
      </c>
      <c r="M2546" s="184" t="s">
        <v>285</v>
      </c>
      <c r="N2546" s="185" t="s">
        <v>8257</v>
      </c>
      <c r="T2546" s="178"/>
    </row>
    <row r="2547" spans="1:20" s="185" customFormat="1" x14ac:dyDescent="0.4">
      <c r="A2547" s="178" t="s">
        <v>2509</v>
      </c>
      <c r="B2547" s="178"/>
      <c r="C2547" s="186" t="s">
        <v>3118</v>
      </c>
      <c r="D2547" s="179">
        <v>45954</v>
      </c>
      <c r="E2547" s="180">
        <v>45980</v>
      </c>
      <c r="F2547" s="181">
        <v>4614.0200000000004</v>
      </c>
      <c r="G2547" s="182" t="s">
        <v>4235</v>
      </c>
      <c r="H2547" s="178" t="s">
        <v>4254</v>
      </c>
      <c r="I2547" s="178" t="s">
        <v>5891</v>
      </c>
      <c r="J2547" s="178" t="s">
        <v>286</v>
      </c>
      <c r="K2547" s="183"/>
      <c r="L2547" s="184" t="s">
        <v>688</v>
      </c>
      <c r="M2547" s="184" t="s">
        <v>287</v>
      </c>
      <c r="N2547" s="185" t="s">
        <v>8258</v>
      </c>
      <c r="T2547" s="178"/>
    </row>
    <row r="2548" spans="1:20" s="185" customFormat="1" x14ac:dyDescent="0.4">
      <c r="A2548" s="178" t="s">
        <v>2509</v>
      </c>
      <c r="B2548" s="178"/>
      <c r="C2548" s="186" t="s">
        <v>3119</v>
      </c>
      <c r="D2548" s="179">
        <v>45954</v>
      </c>
      <c r="E2548" s="180">
        <v>45980</v>
      </c>
      <c r="F2548" s="181">
        <v>7033.4</v>
      </c>
      <c r="G2548" s="182" t="s">
        <v>4235</v>
      </c>
      <c r="H2548" s="178" t="s">
        <v>4254</v>
      </c>
      <c r="I2548" s="178" t="s">
        <v>5988</v>
      </c>
      <c r="J2548" s="178" t="s">
        <v>328</v>
      </c>
      <c r="K2548" s="183"/>
      <c r="L2548" s="184" t="s">
        <v>688</v>
      </c>
      <c r="M2548" s="184" t="s">
        <v>329</v>
      </c>
      <c r="N2548" s="185" t="s">
        <v>8259</v>
      </c>
      <c r="T2548" s="178"/>
    </row>
    <row r="2549" spans="1:20" s="185" customFormat="1" x14ac:dyDescent="0.4">
      <c r="A2549" s="178" t="s">
        <v>2509</v>
      </c>
      <c r="B2549" s="178"/>
      <c r="C2549" s="186" t="s">
        <v>3120</v>
      </c>
      <c r="D2549" s="179">
        <v>45954</v>
      </c>
      <c r="E2549" s="180">
        <v>45980</v>
      </c>
      <c r="F2549" s="181">
        <v>4670.3100000000004</v>
      </c>
      <c r="G2549" s="182" t="s">
        <v>4235</v>
      </c>
      <c r="H2549" s="178" t="s">
        <v>4254</v>
      </c>
      <c r="I2549" s="178" t="s">
        <v>5978</v>
      </c>
      <c r="J2549" s="178" t="s">
        <v>344</v>
      </c>
      <c r="K2549" s="183"/>
      <c r="L2549" s="184" t="s">
        <v>688</v>
      </c>
      <c r="M2549" s="184" t="s">
        <v>345</v>
      </c>
      <c r="N2549" s="185" t="s">
        <v>8260</v>
      </c>
      <c r="T2549" s="178"/>
    </row>
    <row r="2550" spans="1:20" s="185" customFormat="1" x14ac:dyDescent="0.4">
      <c r="A2550" s="178" t="s">
        <v>2509</v>
      </c>
      <c r="B2550" s="178"/>
      <c r="C2550" s="186" t="s">
        <v>3121</v>
      </c>
      <c r="D2550" s="179">
        <v>45954</v>
      </c>
      <c r="E2550" s="180">
        <v>45980</v>
      </c>
      <c r="F2550" s="181">
        <v>4625.79</v>
      </c>
      <c r="G2550" s="182" t="s">
        <v>4235</v>
      </c>
      <c r="H2550" s="178" t="s">
        <v>4254</v>
      </c>
      <c r="I2550" s="178" t="s">
        <v>5899</v>
      </c>
      <c r="J2550" s="178" t="s">
        <v>288</v>
      </c>
      <c r="K2550" s="183"/>
      <c r="L2550" s="184" t="s">
        <v>688</v>
      </c>
      <c r="M2550" s="184" t="s">
        <v>289</v>
      </c>
      <c r="N2550" s="185" t="s">
        <v>8261</v>
      </c>
      <c r="T2550" s="178"/>
    </row>
    <row r="2551" spans="1:20" s="185" customFormat="1" x14ac:dyDescent="0.4">
      <c r="A2551" s="178" t="s">
        <v>2509</v>
      </c>
      <c r="B2551" s="178"/>
      <c r="C2551" s="186" t="s">
        <v>3122</v>
      </c>
      <c r="D2551" s="179">
        <v>45954</v>
      </c>
      <c r="E2551" s="180">
        <v>45980</v>
      </c>
      <c r="F2551" s="181">
        <v>4975.87</v>
      </c>
      <c r="G2551" s="182" t="s">
        <v>4235</v>
      </c>
      <c r="H2551" s="178" t="s">
        <v>4254</v>
      </c>
      <c r="I2551" s="178" t="s">
        <v>5991</v>
      </c>
      <c r="J2551" s="178" t="s">
        <v>290</v>
      </c>
      <c r="K2551" s="183"/>
      <c r="L2551" s="184" t="s">
        <v>688</v>
      </c>
      <c r="M2551" s="184" t="s">
        <v>291</v>
      </c>
      <c r="N2551" s="185" t="s">
        <v>8262</v>
      </c>
      <c r="T2551" s="178"/>
    </row>
    <row r="2552" spans="1:20" s="185" customFormat="1" x14ac:dyDescent="0.4">
      <c r="A2552" s="178" t="s">
        <v>2509</v>
      </c>
      <c r="B2552" s="178"/>
      <c r="C2552" s="186" t="s">
        <v>3123</v>
      </c>
      <c r="D2552" s="179">
        <v>45954</v>
      </c>
      <c r="E2552" s="180">
        <v>45980</v>
      </c>
      <c r="F2552" s="181">
        <v>28520.05</v>
      </c>
      <c r="G2552" s="182" t="s">
        <v>4235</v>
      </c>
      <c r="H2552" s="178" t="s">
        <v>4254</v>
      </c>
      <c r="I2552" s="178" t="s">
        <v>5905</v>
      </c>
      <c r="J2552" s="178" t="s">
        <v>300</v>
      </c>
      <c r="K2552" s="183"/>
      <c r="L2552" s="184" t="s">
        <v>688</v>
      </c>
      <c r="M2552" s="184" t="s">
        <v>301</v>
      </c>
      <c r="N2552" s="185" t="s">
        <v>8263</v>
      </c>
      <c r="T2552" s="178"/>
    </row>
    <row r="2553" spans="1:20" s="185" customFormat="1" x14ac:dyDescent="0.4">
      <c r="A2553" s="178" t="s">
        <v>2509</v>
      </c>
      <c r="B2553" s="178"/>
      <c r="C2553" s="186" t="s">
        <v>3124</v>
      </c>
      <c r="D2553" s="179">
        <v>45954</v>
      </c>
      <c r="E2553" s="180">
        <v>45980</v>
      </c>
      <c r="F2553" s="181">
        <v>18939.830000000002</v>
      </c>
      <c r="G2553" s="182" t="s">
        <v>4235</v>
      </c>
      <c r="H2553" s="178" t="s">
        <v>4254</v>
      </c>
      <c r="I2553" s="178" t="s">
        <v>5908</v>
      </c>
      <c r="J2553" s="178" t="s">
        <v>318</v>
      </c>
      <c r="K2553" s="183"/>
      <c r="L2553" s="184" t="s">
        <v>688</v>
      </c>
      <c r="M2553" s="184" t="s">
        <v>319</v>
      </c>
      <c r="N2553" s="185" t="s">
        <v>8264</v>
      </c>
      <c r="T2553" s="178"/>
    </row>
    <row r="2554" spans="1:20" s="185" customFormat="1" x14ac:dyDescent="0.4">
      <c r="A2554" s="178" t="s">
        <v>2509</v>
      </c>
      <c r="B2554" s="178"/>
      <c r="C2554" s="186" t="s">
        <v>3125</v>
      </c>
      <c r="D2554" s="179">
        <v>45954</v>
      </c>
      <c r="E2554" s="180">
        <v>45980</v>
      </c>
      <c r="F2554" s="181">
        <v>6065.45</v>
      </c>
      <c r="G2554" s="182" t="s">
        <v>4235</v>
      </c>
      <c r="H2554" s="178" t="s">
        <v>4254</v>
      </c>
      <c r="I2554" s="178" t="s">
        <v>5963</v>
      </c>
      <c r="J2554" s="178" t="s">
        <v>58</v>
      </c>
      <c r="K2554" s="183"/>
      <c r="L2554" s="184" t="s">
        <v>688</v>
      </c>
      <c r="M2554" s="184" t="s">
        <v>59</v>
      </c>
      <c r="N2554" s="185" t="s">
        <v>8265</v>
      </c>
      <c r="T2554" s="178"/>
    </row>
    <row r="2555" spans="1:20" s="185" customFormat="1" x14ac:dyDescent="0.4">
      <c r="A2555" s="178" t="s">
        <v>2509</v>
      </c>
      <c r="B2555" s="178"/>
      <c r="C2555" s="186" t="s">
        <v>3126</v>
      </c>
      <c r="D2555" s="179">
        <v>45954</v>
      </c>
      <c r="E2555" s="180">
        <v>45980</v>
      </c>
      <c r="F2555" s="181">
        <v>8453.6</v>
      </c>
      <c r="G2555" s="182" t="s">
        <v>4235</v>
      </c>
      <c r="H2555" s="178" t="s">
        <v>4254</v>
      </c>
      <c r="I2555" s="178" t="s">
        <v>6085</v>
      </c>
      <c r="J2555" s="178" t="s">
        <v>320</v>
      </c>
      <c r="K2555" s="183"/>
      <c r="L2555" s="184" t="s">
        <v>688</v>
      </c>
      <c r="M2555" s="184" t="s">
        <v>321</v>
      </c>
      <c r="N2555" s="185" t="s">
        <v>8266</v>
      </c>
      <c r="T2555" s="178"/>
    </row>
    <row r="2556" spans="1:20" s="185" customFormat="1" x14ac:dyDescent="0.4">
      <c r="A2556" s="178" t="s">
        <v>2509</v>
      </c>
      <c r="B2556" s="178"/>
      <c r="C2556" s="186" t="s">
        <v>3127</v>
      </c>
      <c r="D2556" s="179">
        <v>45954</v>
      </c>
      <c r="E2556" s="180">
        <v>45980</v>
      </c>
      <c r="F2556" s="181">
        <v>4591.21</v>
      </c>
      <c r="G2556" s="182" t="s">
        <v>4235</v>
      </c>
      <c r="H2556" s="178" t="s">
        <v>4254</v>
      </c>
      <c r="I2556" s="178" t="s">
        <v>5996</v>
      </c>
      <c r="J2556" s="178" t="s">
        <v>342</v>
      </c>
      <c r="K2556" s="183"/>
      <c r="L2556" s="184" t="s">
        <v>688</v>
      </c>
      <c r="M2556" s="184" t="s">
        <v>343</v>
      </c>
      <c r="N2556" s="185" t="s">
        <v>8267</v>
      </c>
      <c r="T2556" s="178"/>
    </row>
    <row r="2557" spans="1:20" s="185" customFormat="1" x14ac:dyDescent="0.4">
      <c r="A2557" s="178" t="s">
        <v>2509</v>
      </c>
      <c r="B2557" s="178"/>
      <c r="C2557" s="186" t="s">
        <v>3128</v>
      </c>
      <c r="D2557" s="179">
        <v>45954</v>
      </c>
      <c r="E2557" s="180">
        <v>45980</v>
      </c>
      <c r="F2557" s="181">
        <v>4625.6000000000004</v>
      </c>
      <c r="G2557" s="182" t="s">
        <v>4235</v>
      </c>
      <c r="H2557" s="178" t="s">
        <v>4254</v>
      </c>
      <c r="I2557" s="178" t="s">
        <v>5911</v>
      </c>
      <c r="J2557" s="178" t="s">
        <v>348</v>
      </c>
      <c r="K2557" s="183"/>
      <c r="L2557" s="184" t="s">
        <v>688</v>
      </c>
      <c r="M2557" s="184" t="s">
        <v>349</v>
      </c>
      <c r="N2557" s="185" t="s">
        <v>8268</v>
      </c>
      <c r="T2557" s="178"/>
    </row>
    <row r="2558" spans="1:20" s="185" customFormat="1" x14ac:dyDescent="0.4">
      <c r="A2558" s="178" t="s">
        <v>2509</v>
      </c>
      <c r="B2558" s="178"/>
      <c r="C2558" s="186" t="s">
        <v>3129</v>
      </c>
      <c r="D2558" s="179">
        <v>45954</v>
      </c>
      <c r="E2558" s="180">
        <v>45980</v>
      </c>
      <c r="F2558" s="181">
        <v>17123</v>
      </c>
      <c r="G2558" s="182" t="s">
        <v>4235</v>
      </c>
      <c r="H2558" s="178" t="s">
        <v>4254</v>
      </c>
      <c r="I2558" s="178" t="s">
        <v>6086</v>
      </c>
      <c r="J2558" s="178" t="s">
        <v>324</v>
      </c>
      <c r="K2558" s="183"/>
      <c r="L2558" s="184" t="s">
        <v>688</v>
      </c>
      <c r="M2558" s="184" t="s">
        <v>325</v>
      </c>
      <c r="N2558" s="185" t="s">
        <v>8269</v>
      </c>
      <c r="T2558" s="178"/>
    </row>
    <row r="2559" spans="1:20" s="185" customFormat="1" x14ac:dyDescent="0.4">
      <c r="A2559" s="178" t="s">
        <v>2509</v>
      </c>
      <c r="B2559" s="178"/>
      <c r="C2559" s="186" t="s">
        <v>3130</v>
      </c>
      <c r="D2559" s="179">
        <v>45954</v>
      </c>
      <c r="E2559" s="180">
        <v>45980</v>
      </c>
      <c r="F2559" s="181">
        <v>25511.89</v>
      </c>
      <c r="G2559" s="182" t="s">
        <v>4235</v>
      </c>
      <c r="H2559" s="178" t="s">
        <v>4254</v>
      </c>
      <c r="I2559" s="178" t="s">
        <v>6087</v>
      </c>
      <c r="J2559" s="178" t="s">
        <v>298</v>
      </c>
      <c r="K2559" s="183"/>
      <c r="L2559" s="184" t="s">
        <v>688</v>
      </c>
      <c r="M2559" s="184" t="s">
        <v>299</v>
      </c>
      <c r="N2559" s="185" t="s">
        <v>8270</v>
      </c>
      <c r="T2559" s="178"/>
    </row>
    <row r="2560" spans="1:20" s="185" customFormat="1" x14ac:dyDescent="0.4">
      <c r="A2560" s="178" t="s">
        <v>2509</v>
      </c>
      <c r="B2560" s="178"/>
      <c r="C2560" s="186" t="s">
        <v>3131</v>
      </c>
      <c r="D2560" s="179">
        <v>45954</v>
      </c>
      <c r="E2560" s="180">
        <v>45980</v>
      </c>
      <c r="F2560" s="181">
        <v>5503.39</v>
      </c>
      <c r="G2560" s="182" t="s">
        <v>4235</v>
      </c>
      <c r="H2560" s="178" t="s">
        <v>4254</v>
      </c>
      <c r="I2560" s="178" t="s">
        <v>5999</v>
      </c>
      <c r="J2560" s="178" t="s">
        <v>350</v>
      </c>
      <c r="K2560" s="183"/>
      <c r="L2560" s="184" t="s">
        <v>688</v>
      </c>
      <c r="M2560" s="184" t="s">
        <v>351</v>
      </c>
      <c r="N2560" s="185" t="s">
        <v>8271</v>
      </c>
      <c r="T2560" s="178"/>
    </row>
    <row r="2561" spans="1:20" s="185" customFormat="1" x14ac:dyDescent="0.4">
      <c r="A2561" s="178" t="s">
        <v>2509</v>
      </c>
      <c r="B2561" s="178"/>
      <c r="C2561" s="186" t="s">
        <v>3132</v>
      </c>
      <c r="D2561" s="179">
        <v>45954</v>
      </c>
      <c r="E2561" s="180">
        <v>45980</v>
      </c>
      <c r="F2561" s="181">
        <v>7738.61</v>
      </c>
      <c r="G2561" s="182" t="s">
        <v>4235</v>
      </c>
      <c r="H2561" s="178" t="s">
        <v>4254</v>
      </c>
      <c r="I2561" s="178" t="s">
        <v>5893</v>
      </c>
      <c r="J2561" s="178" t="s">
        <v>352</v>
      </c>
      <c r="K2561" s="183"/>
      <c r="L2561" s="184" t="s">
        <v>688</v>
      </c>
      <c r="M2561" s="184" t="s">
        <v>353</v>
      </c>
      <c r="N2561" s="185" t="s">
        <v>8272</v>
      </c>
      <c r="T2561" s="178"/>
    </row>
    <row r="2562" spans="1:20" s="185" customFormat="1" x14ac:dyDescent="0.4">
      <c r="A2562" s="178" t="s">
        <v>2509</v>
      </c>
      <c r="B2562" s="178"/>
      <c r="C2562" s="186" t="s">
        <v>3133</v>
      </c>
      <c r="D2562" s="179">
        <v>45954</v>
      </c>
      <c r="E2562" s="180">
        <v>45980</v>
      </c>
      <c r="F2562" s="181">
        <v>13771.2</v>
      </c>
      <c r="G2562" s="182" t="s">
        <v>4235</v>
      </c>
      <c r="H2562" s="178" t="s">
        <v>4254</v>
      </c>
      <c r="I2562" s="178" t="s">
        <v>5870</v>
      </c>
      <c r="J2562" s="178" t="s">
        <v>302</v>
      </c>
      <c r="K2562" s="183"/>
      <c r="L2562" s="184" t="s">
        <v>688</v>
      </c>
      <c r="M2562" s="184" t="s">
        <v>303</v>
      </c>
      <c r="N2562" s="185" t="s">
        <v>8273</v>
      </c>
      <c r="T2562" s="178"/>
    </row>
    <row r="2563" spans="1:20" s="185" customFormat="1" x14ac:dyDescent="0.4">
      <c r="A2563" s="178" t="s">
        <v>2509</v>
      </c>
      <c r="B2563" s="178"/>
      <c r="C2563" s="186" t="s">
        <v>3134</v>
      </c>
      <c r="D2563" s="179">
        <v>45954</v>
      </c>
      <c r="E2563" s="180">
        <v>45980</v>
      </c>
      <c r="F2563" s="181">
        <v>30860.99</v>
      </c>
      <c r="G2563" s="182" t="s">
        <v>4235</v>
      </c>
      <c r="H2563" s="178" t="s">
        <v>4254</v>
      </c>
      <c r="I2563" s="178" t="s">
        <v>5918</v>
      </c>
      <c r="J2563" s="178" t="s">
        <v>304</v>
      </c>
      <c r="K2563" s="183"/>
      <c r="L2563" s="184" t="s">
        <v>688</v>
      </c>
      <c r="M2563" s="184" t="s">
        <v>305</v>
      </c>
      <c r="N2563" s="185" t="s">
        <v>8274</v>
      </c>
      <c r="T2563" s="178"/>
    </row>
    <row r="2564" spans="1:20" s="185" customFormat="1" x14ac:dyDescent="0.4">
      <c r="A2564" s="178" t="s">
        <v>2509</v>
      </c>
      <c r="B2564" s="178"/>
      <c r="C2564" s="186" t="s">
        <v>3135</v>
      </c>
      <c r="D2564" s="179">
        <v>45954</v>
      </c>
      <c r="E2564" s="180">
        <v>45980</v>
      </c>
      <c r="F2564" s="181">
        <v>5644.7</v>
      </c>
      <c r="G2564" s="182" t="s">
        <v>4235</v>
      </c>
      <c r="H2564" s="178" t="s">
        <v>4254</v>
      </c>
      <c r="I2564" s="178" t="s">
        <v>5919</v>
      </c>
      <c r="J2564" s="178" t="s">
        <v>330</v>
      </c>
      <c r="K2564" s="183"/>
      <c r="L2564" s="184" t="s">
        <v>688</v>
      </c>
      <c r="M2564" s="184" t="s">
        <v>331</v>
      </c>
      <c r="N2564" s="185" t="s">
        <v>8275</v>
      </c>
      <c r="T2564" s="178"/>
    </row>
    <row r="2565" spans="1:20" s="185" customFormat="1" x14ac:dyDescent="0.4">
      <c r="A2565" s="178" t="s">
        <v>2509</v>
      </c>
      <c r="B2565" s="178"/>
      <c r="C2565" s="186" t="s">
        <v>3136</v>
      </c>
      <c r="D2565" s="179">
        <v>45954</v>
      </c>
      <c r="E2565" s="180">
        <v>45980</v>
      </c>
      <c r="F2565" s="181">
        <v>16458.43</v>
      </c>
      <c r="G2565" s="182" t="s">
        <v>4235</v>
      </c>
      <c r="H2565" s="178" t="s">
        <v>4254</v>
      </c>
      <c r="I2565" s="178" t="s">
        <v>6011</v>
      </c>
      <c r="J2565" s="178" t="s">
        <v>306</v>
      </c>
      <c r="K2565" s="183"/>
      <c r="L2565" s="184" t="s">
        <v>688</v>
      </c>
      <c r="M2565" s="184" t="s">
        <v>307</v>
      </c>
      <c r="N2565" s="185" t="s">
        <v>8276</v>
      </c>
      <c r="T2565" s="178"/>
    </row>
    <row r="2566" spans="1:20" s="185" customFormat="1" x14ac:dyDescent="0.4">
      <c r="A2566" s="178" t="s">
        <v>2509</v>
      </c>
      <c r="B2566" s="178"/>
      <c r="C2566" s="186" t="s">
        <v>3137</v>
      </c>
      <c r="D2566" s="179">
        <v>45954</v>
      </c>
      <c r="E2566" s="180">
        <v>45980</v>
      </c>
      <c r="F2566" s="181">
        <v>6225.56</v>
      </c>
      <c r="G2566" s="182" t="s">
        <v>4235</v>
      </c>
      <c r="H2566" s="178" t="s">
        <v>4254</v>
      </c>
      <c r="I2566" s="178" t="s">
        <v>5923</v>
      </c>
      <c r="J2566" s="178" t="s">
        <v>332</v>
      </c>
      <c r="K2566" s="183"/>
      <c r="L2566" s="184" t="s">
        <v>688</v>
      </c>
      <c r="M2566" s="184" t="s">
        <v>333</v>
      </c>
      <c r="N2566" s="185" t="s">
        <v>8277</v>
      </c>
      <c r="T2566" s="178"/>
    </row>
    <row r="2567" spans="1:20" s="185" customFormat="1" x14ac:dyDescent="0.4">
      <c r="A2567" s="178" t="s">
        <v>2509</v>
      </c>
      <c r="B2567" s="178"/>
      <c r="C2567" s="186" t="s">
        <v>3138</v>
      </c>
      <c r="D2567" s="179">
        <v>45954</v>
      </c>
      <c r="E2567" s="180">
        <v>45980</v>
      </c>
      <c r="F2567" s="181">
        <v>46829.93</v>
      </c>
      <c r="G2567" s="182" t="s">
        <v>4235</v>
      </c>
      <c r="H2567" s="178" t="s">
        <v>4254</v>
      </c>
      <c r="I2567" s="178" t="s">
        <v>5924</v>
      </c>
      <c r="J2567" s="178" t="s">
        <v>308</v>
      </c>
      <c r="K2567" s="183"/>
      <c r="L2567" s="184" t="s">
        <v>688</v>
      </c>
      <c r="M2567" s="184" t="s">
        <v>309</v>
      </c>
      <c r="N2567" s="185" t="s">
        <v>8278</v>
      </c>
      <c r="T2567" s="178"/>
    </row>
    <row r="2568" spans="1:20" s="185" customFormat="1" x14ac:dyDescent="0.4">
      <c r="A2568" s="178" t="s">
        <v>2509</v>
      </c>
      <c r="B2568" s="178"/>
      <c r="C2568" s="186" t="s">
        <v>3139</v>
      </c>
      <c r="D2568" s="179">
        <v>45954</v>
      </c>
      <c r="E2568" s="180">
        <v>45980</v>
      </c>
      <c r="F2568" s="181">
        <v>4711.96</v>
      </c>
      <c r="G2568" s="182" t="s">
        <v>4235</v>
      </c>
      <c r="H2568" s="178" t="s">
        <v>4254</v>
      </c>
      <c r="I2568" s="178" t="s">
        <v>6088</v>
      </c>
      <c r="J2568" s="178" t="s">
        <v>505</v>
      </c>
      <c r="K2568" s="183"/>
      <c r="L2568" s="184" t="s">
        <v>688</v>
      </c>
      <c r="M2568" s="184" t="s">
        <v>506</v>
      </c>
      <c r="N2568" s="185" t="s">
        <v>8279</v>
      </c>
      <c r="T2568" s="178"/>
    </row>
    <row r="2569" spans="1:20" s="185" customFormat="1" x14ac:dyDescent="0.4">
      <c r="A2569" s="178" t="s">
        <v>2509</v>
      </c>
      <c r="B2569" s="178"/>
      <c r="C2569" s="186" t="s">
        <v>3140</v>
      </c>
      <c r="D2569" s="179">
        <v>45954</v>
      </c>
      <c r="E2569" s="180">
        <v>45980</v>
      </c>
      <c r="F2569" s="181">
        <v>5105.16</v>
      </c>
      <c r="G2569" s="182" t="s">
        <v>4235</v>
      </c>
      <c r="H2569" s="178" t="s">
        <v>4254</v>
      </c>
      <c r="I2569" s="178" t="s">
        <v>5926</v>
      </c>
      <c r="J2569" s="178" t="s">
        <v>356</v>
      </c>
      <c r="K2569" s="183"/>
      <c r="L2569" s="184" t="s">
        <v>688</v>
      </c>
      <c r="M2569" s="184" t="s">
        <v>357</v>
      </c>
      <c r="N2569" s="185" t="s">
        <v>8280</v>
      </c>
      <c r="T2569" s="178"/>
    </row>
    <row r="2570" spans="1:20" s="185" customFormat="1" x14ac:dyDescent="0.4">
      <c r="A2570" s="178" t="s">
        <v>2509</v>
      </c>
      <c r="B2570" s="178"/>
      <c r="C2570" s="186" t="s">
        <v>3141</v>
      </c>
      <c r="D2570" s="179">
        <v>45954</v>
      </c>
      <c r="E2570" s="180">
        <v>45980</v>
      </c>
      <c r="F2570" s="181">
        <v>11620.01</v>
      </c>
      <c r="G2570" s="182" t="s">
        <v>4235</v>
      </c>
      <c r="H2570" s="178" t="s">
        <v>4254</v>
      </c>
      <c r="I2570" s="178" t="s">
        <v>5871</v>
      </c>
      <c r="J2570" s="178" t="s">
        <v>322</v>
      </c>
      <c r="K2570" s="183"/>
      <c r="L2570" s="184" t="s">
        <v>688</v>
      </c>
      <c r="M2570" s="184" t="s">
        <v>323</v>
      </c>
      <c r="N2570" s="185" t="s">
        <v>8281</v>
      </c>
      <c r="T2570" s="178"/>
    </row>
    <row r="2571" spans="1:20" s="185" customFormat="1" x14ac:dyDescent="0.4">
      <c r="A2571" s="178" t="s">
        <v>2509</v>
      </c>
      <c r="B2571" s="178"/>
      <c r="C2571" s="186" t="s">
        <v>3142</v>
      </c>
      <c r="D2571" s="179">
        <v>45954</v>
      </c>
      <c r="E2571" s="180">
        <v>45980</v>
      </c>
      <c r="F2571" s="181">
        <v>4567.18</v>
      </c>
      <c r="G2571" s="182" t="s">
        <v>4235</v>
      </c>
      <c r="H2571" s="178" t="s">
        <v>4254</v>
      </c>
      <c r="I2571" s="178" t="s">
        <v>6013</v>
      </c>
      <c r="J2571" s="178" t="s">
        <v>316</v>
      </c>
      <c r="K2571" s="183"/>
      <c r="L2571" s="184" t="s">
        <v>688</v>
      </c>
      <c r="M2571" s="184" t="s">
        <v>317</v>
      </c>
      <c r="N2571" s="185" t="s">
        <v>8282</v>
      </c>
      <c r="T2571" s="178"/>
    </row>
    <row r="2572" spans="1:20" s="185" customFormat="1" x14ac:dyDescent="0.4">
      <c r="A2572" s="178" t="s">
        <v>2509</v>
      </c>
      <c r="B2572" s="178"/>
      <c r="C2572" s="186" t="s">
        <v>3143</v>
      </c>
      <c r="D2572" s="179">
        <v>45954</v>
      </c>
      <c r="E2572" s="180">
        <v>45980</v>
      </c>
      <c r="F2572" s="181">
        <v>4838.51</v>
      </c>
      <c r="G2572" s="182" t="s">
        <v>4235</v>
      </c>
      <c r="H2572" s="178" t="s">
        <v>4254</v>
      </c>
      <c r="I2572" s="178" t="s">
        <v>5970</v>
      </c>
      <c r="J2572" s="178" t="s">
        <v>346</v>
      </c>
      <c r="K2572" s="183"/>
      <c r="L2572" s="184" t="s">
        <v>688</v>
      </c>
      <c r="M2572" s="184" t="s">
        <v>347</v>
      </c>
      <c r="N2572" s="185" t="s">
        <v>8283</v>
      </c>
      <c r="T2572" s="178"/>
    </row>
    <row r="2573" spans="1:20" s="185" customFormat="1" x14ac:dyDescent="0.4">
      <c r="A2573" s="178" t="s">
        <v>2509</v>
      </c>
      <c r="B2573" s="178"/>
      <c r="C2573" s="186" t="s">
        <v>3144</v>
      </c>
      <c r="D2573" s="179">
        <v>45954</v>
      </c>
      <c r="E2573" s="180">
        <v>45980</v>
      </c>
      <c r="F2573" s="181">
        <v>27571.93</v>
      </c>
      <c r="G2573" s="182" t="s">
        <v>4235</v>
      </c>
      <c r="H2573" s="178" t="s">
        <v>4254</v>
      </c>
      <c r="I2573" s="178" t="s">
        <v>6089</v>
      </c>
      <c r="J2573" s="178" t="s">
        <v>26</v>
      </c>
      <c r="K2573" s="183"/>
      <c r="L2573" s="184" t="s">
        <v>688</v>
      </c>
      <c r="M2573" s="184" t="s">
        <v>27</v>
      </c>
      <c r="N2573" s="185" t="s">
        <v>8284</v>
      </c>
      <c r="T2573" s="178"/>
    </row>
    <row r="2574" spans="1:20" s="185" customFormat="1" x14ac:dyDescent="0.4">
      <c r="A2574" s="178" t="s">
        <v>2509</v>
      </c>
      <c r="B2574" s="178"/>
      <c r="C2574" s="186" t="s">
        <v>3145</v>
      </c>
      <c r="D2574" s="179">
        <v>45954</v>
      </c>
      <c r="E2574" s="180">
        <v>45980</v>
      </c>
      <c r="F2574" s="181">
        <v>16889.580000000002</v>
      </c>
      <c r="G2574" s="182" t="s">
        <v>4235</v>
      </c>
      <c r="H2574" s="178" t="s">
        <v>4254</v>
      </c>
      <c r="I2574" s="178" t="s">
        <v>6090</v>
      </c>
      <c r="J2574" s="178" t="s">
        <v>310</v>
      </c>
      <c r="K2574" s="183"/>
      <c r="L2574" s="184" t="s">
        <v>688</v>
      </c>
      <c r="M2574" s="184" t="s">
        <v>311</v>
      </c>
      <c r="N2574" s="185" t="s">
        <v>8285</v>
      </c>
      <c r="T2574" s="178"/>
    </row>
    <row r="2575" spans="1:20" s="185" customFormat="1" x14ac:dyDescent="0.4">
      <c r="A2575" s="178" t="s">
        <v>2509</v>
      </c>
      <c r="B2575" s="178"/>
      <c r="C2575" s="186" t="s">
        <v>3146</v>
      </c>
      <c r="D2575" s="179">
        <v>45954</v>
      </c>
      <c r="E2575" s="180">
        <v>45980</v>
      </c>
      <c r="F2575" s="181">
        <v>5298.05</v>
      </c>
      <c r="G2575" s="182" t="s">
        <v>4235</v>
      </c>
      <c r="H2575" s="178" t="s">
        <v>4254</v>
      </c>
      <c r="I2575" s="178" t="s">
        <v>5929</v>
      </c>
      <c r="J2575" s="178" t="s">
        <v>334</v>
      </c>
      <c r="K2575" s="183"/>
      <c r="L2575" s="184" t="s">
        <v>688</v>
      </c>
      <c r="M2575" s="184" t="s">
        <v>335</v>
      </c>
      <c r="N2575" s="185" t="s">
        <v>8286</v>
      </c>
      <c r="T2575" s="178"/>
    </row>
    <row r="2576" spans="1:20" s="185" customFormat="1" x14ac:dyDescent="0.4">
      <c r="A2576" s="178" t="s">
        <v>2509</v>
      </c>
      <c r="B2576" s="178"/>
      <c r="C2576" s="186" t="s">
        <v>3147</v>
      </c>
      <c r="D2576" s="179">
        <v>45954</v>
      </c>
      <c r="E2576" s="180">
        <v>45980</v>
      </c>
      <c r="F2576" s="181">
        <v>55124.24</v>
      </c>
      <c r="G2576" s="182" t="s">
        <v>4235</v>
      </c>
      <c r="H2576" s="178" t="s">
        <v>4254</v>
      </c>
      <c r="I2576" s="178" t="s">
        <v>6027</v>
      </c>
      <c r="J2576" s="178" t="s">
        <v>296</v>
      </c>
      <c r="K2576" s="183"/>
      <c r="L2576" s="184" t="s">
        <v>688</v>
      </c>
      <c r="M2576" s="184" t="s">
        <v>297</v>
      </c>
      <c r="N2576" s="185" t="s">
        <v>8287</v>
      </c>
      <c r="T2576" s="178"/>
    </row>
    <row r="2577" spans="1:20" s="185" customFormat="1" x14ac:dyDescent="0.4">
      <c r="A2577" s="178" t="s">
        <v>2509</v>
      </c>
      <c r="B2577" s="178"/>
      <c r="C2577" s="186" t="s">
        <v>3148</v>
      </c>
      <c r="D2577" s="179">
        <v>45954</v>
      </c>
      <c r="E2577" s="180">
        <v>45980</v>
      </c>
      <c r="F2577" s="181">
        <v>61771.24</v>
      </c>
      <c r="G2577" s="182" t="s">
        <v>4235</v>
      </c>
      <c r="H2577" s="178" t="s">
        <v>4254</v>
      </c>
      <c r="I2577" s="178" t="s">
        <v>5883</v>
      </c>
      <c r="J2577" s="178" t="s">
        <v>38</v>
      </c>
      <c r="K2577" s="183"/>
      <c r="L2577" s="184" t="s">
        <v>688</v>
      </c>
      <c r="M2577" s="184" t="s">
        <v>39</v>
      </c>
      <c r="N2577" s="185" t="s">
        <v>8288</v>
      </c>
      <c r="T2577" s="178"/>
    </row>
    <row r="2578" spans="1:20" s="185" customFormat="1" x14ac:dyDescent="0.4">
      <c r="A2578" s="178" t="s">
        <v>2509</v>
      </c>
      <c r="B2578" s="178"/>
      <c r="C2578" s="186" t="s">
        <v>3149</v>
      </c>
      <c r="D2578" s="179">
        <v>45954</v>
      </c>
      <c r="E2578" s="180">
        <v>45980</v>
      </c>
      <c r="F2578" s="181">
        <v>20417.05</v>
      </c>
      <c r="G2578" s="182" t="s">
        <v>4235</v>
      </c>
      <c r="H2578" s="178" t="s">
        <v>4254</v>
      </c>
      <c r="I2578" s="178" t="s">
        <v>5935</v>
      </c>
      <c r="J2578" s="178" t="s">
        <v>312</v>
      </c>
      <c r="K2578" s="183"/>
      <c r="L2578" s="184" t="s">
        <v>688</v>
      </c>
      <c r="M2578" s="184" t="s">
        <v>313</v>
      </c>
      <c r="N2578" s="185" t="s">
        <v>8289</v>
      </c>
      <c r="T2578" s="178"/>
    </row>
    <row r="2579" spans="1:20" s="185" customFormat="1" x14ac:dyDescent="0.4">
      <c r="A2579" s="178" t="s">
        <v>2509</v>
      </c>
      <c r="B2579" s="178"/>
      <c r="C2579" s="186" t="s">
        <v>3150</v>
      </c>
      <c r="D2579" s="179">
        <v>45954</v>
      </c>
      <c r="E2579" s="180">
        <v>45980</v>
      </c>
      <c r="F2579" s="181">
        <v>47883.05</v>
      </c>
      <c r="G2579" s="182" t="s">
        <v>4235</v>
      </c>
      <c r="H2579" s="178" t="s">
        <v>4254</v>
      </c>
      <c r="I2579" s="178" t="s">
        <v>5872</v>
      </c>
      <c r="J2579" s="178" t="s">
        <v>468</v>
      </c>
      <c r="K2579" s="183"/>
      <c r="L2579" s="184" t="s">
        <v>688</v>
      </c>
      <c r="M2579" s="184" t="s">
        <v>469</v>
      </c>
      <c r="N2579" s="185" t="s">
        <v>8290</v>
      </c>
      <c r="T2579" s="178"/>
    </row>
    <row r="2580" spans="1:20" s="185" customFormat="1" x14ac:dyDescent="0.4">
      <c r="A2580" s="178" t="s">
        <v>2509</v>
      </c>
      <c r="B2580" s="178"/>
      <c r="C2580" s="186" t="s">
        <v>3151</v>
      </c>
      <c r="D2580" s="179">
        <v>45954</v>
      </c>
      <c r="E2580" s="180">
        <v>45980</v>
      </c>
      <c r="F2580" s="181">
        <v>9563.9699999999993</v>
      </c>
      <c r="G2580" s="182" t="s">
        <v>4235</v>
      </c>
      <c r="H2580" s="178" t="s">
        <v>4254</v>
      </c>
      <c r="I2580" s="178" t="s">
        <v>6005</v>
      </c>
      <c r="J2580" s="178" t="s">
        <v>292</v>
      </c>
      <c r="K2580" s="183"/>
      <c r="L2580" s="184" t="s">
        <v>688</v>
      </c>
      <c r="M2580" s="184" t="s">
        <v>293</v>
      </c>
      <c r="N2580" s="185" t="s">
        <v>8291</v>
      </c>
      <c r="T2580" s="178"/>
    </row>
    <row r="2581" spans="1:20" s="185" customFormat="1" x14ac:dyDescent="0.4">
      <c r="A2581" s="178" t="s">
        <v>2509</v>
      </c>
      <c r="B2581" s="178"/>
      <c r="C2581" s="186" t="s">
        <v>3152</v>
      </c>
      <c r="D2581" s="179">
        <v>45954</v>
      </c>
      <c r="E2581" s="180">
        <v>45980</v>
      </c>
      <c r="F2581" s="181">
        <v>28132.57</v>
      </c>
      <c r="G2581" s="182" t="s">
        <v>4235</v>
      </c>
      <c r="H2581" s="178" t="s">
        <v>4254</v>
      </c>
      <c r="I2581" s="178" t="s">
        <v>6040</v>
      </c>
      <c r="J2581" s="178" t="s">
        <v>314</v>
      </c>
      <c r="K2581" s="183"/>
      <c r="L2581" s="184" t="s">
        <v>688</v>
      </c>
      <c r="M2581" s="184" t="s">
        <v>315</v>
      </c>
      <c r="N2581" s="185" t="s">
        <v>8292</v>
      </c>
      <c r="T2581" s="178"/>
    </row>
    <row r="2582" spans="1:20" s="185" customFormat="1" x14ac:dyDescent="0.4">
      <c r="A2582" s="178" t="s">
        <v>2509</v>
      </c>
      <c r="B2582" s="178"/>
      <c r="C2582" s="186" t="s">
        <v>3153</v>
      </c>
      <c r="D2582" s="179">
        <v>45954</v>
      </c>
      <c r="E2582" s="180">
        <v>45980</v>
      </c>
      <c r="F2582" s="181">
        <v>6548.35</v>
      </c>
      <c r="G2582" s="182" t="s">
        <v>4235</v>
      </c>
      <c r="H2582" s="178" t="s">
        <v>4254</v>
      </c>
      <c r="I2582" s="178" t="s">
        <v>5941</v>
      </c>
      <c r="J2582" s="178" t="s">
        <v>336</v>
      </c>
      <c r="K2582" s="183"/>
      <c r="L2582" s="184" t="s">
        <v>688</v>
      </c>
      <c r="M2582" s="184" t="s">
        <v>337</v>
      </c>
      <c r="N2582" s="185" t="s">
        <v>8293</v>
      </c>
      <c r="T2582" s="178"/>
    </row>
    <row r="2583" spans="1:20" s="185" customFormat="1" x14ac:dyDescent="0.4">
      <c r="A2583" s="178" t="s">
        <v>2509</v>
      </c>
      <c r="B2583" s="178"/>
      <c r="C2583" s="186" t="s">
        <v>3154</v>
      </c>
      <c r="D2583" s="179">
        <v>45954</v>
      </c>
      <c r="E2583" s="180">
        <v>45980</v>
      </c>
      <c r="F2583" s="181">
        <v>9001.65</v>
      </c>
      <c r="G2583" s="182" t="s">
        <v>4235</v>
      </c>
      <c r="H2583" s="178" t="s">
        <v>4254</v>
      </c>
      <c r="I2583" s="178" t="s">
        <v>5943</v>
      </c>
      <c r="J2583" s="178" t="s">
        <v>294</v>
      </c>
      <c r="K2583" s="183"/>
      <c r="L2583" s="184" t="s">
        <v>688</v>
      </c>
      <c r="M2583" s="184" t="s">
        <v>295</v>
      </c>
      <c r="N2583" s="185" t="s">
        <v>8294</v>
      </c>
      <c r="T2583" s="178"/>
    </row>
    <row r="2584" spans="1:20" s="185" customFormat="1" x14ac:dyDescent="0.4">
      <c r="A2584" s="178" t="s">
        <v>2509</v>
      </c>
      <c r="B2584" s="178"/>
      <c r="C2584" s="186" t="s">
        <v>3155</v>
      </c>
      <c r="D2584" s="179">
        <v>45954</v>
      </c>
      <c r="E2584" s="180">
        <v>45980</v>
      </c>
      <c r="F2584" s="181">
        <v>8806.2099999999991</v>
      </c>
      <c r="G2584" s="182" t="s">
        <v>4235</v>
      </c>
      <c r="H2584" s="178" t="s">
        <v>4254</v>
      </c>
      <c r="I2584" s="178" t="s">
        <v>5959</v>
      </c>
      <c r="J2584" s="178" t="s">
        <v>482</v>
      </c>
      <c r="K2584" s="183"/>
      <c r="L2584" s="184" t="s">
        <v>688</v>
      </c>
      <c r="M2584" s="184" t="s">
        <v>483</v>
      </c>
      <c r="N2584" s="185" t="s">
        <v>8295</v>
      </c>
      <c r="T2584" s="178"/>
    </row>
    <row r="2585" spans="1:20" s="185" customFormat="1" x14ac:dyDescent="0.4">
      <c r="A2585" s="178" t="s">
        <v>2509</v>
      </c>
      <c r="B2585" s="178"/>
      <c r="C2585" s="186" t="s">
        <v>3156</v>
      </c>
      <c r="D2585" s="179">
        <v>45931</v>
      </c>
      <c r="E2585" s="180">
        <v>45980</v>
      </c>
      <c r="F2585" s="181">
        <v>2759.79</v>
      </c>
      <c r="G2585" s="182" t="s">
        <v>4235</v>
      </c>
      <c r="H2585" s="178" t="s">
        <v>4254</v>
      </c>
      <c r="I2585" s="178" t="s">
        <v>6091</v>
      </c>
      <c r="J2585" s="178" t="s">
        <v>362</v>
      </c>
      <c r="K2585" s="183"/>
      <c r="L2585" s="184" t="s">
        <v>688</v>
      </c>
      <c r="M2585" s="184" t="s">
        <v>363</v>
      </c>
      <c r="N2585" s="185" t="s">
        <v>8296</v>
      </c>
      <c r="T2585" s="178"/>
    </row>
    <row r="2586" spans="1:20" s="185" customFormat="1" x14ac:dyDescent="0.4">
      <c r="A2586" s="178" t="s">
        <v>2509</v>
      </c>
      <c r="B2586" s="178"/>
      <c r="C2586" s="186" t="s">
        <v>3157</v>
      </c>
      <c r="D2586" s="179">
        <v>45931</v>
      </c>
      <c r="E2586" s="180">
        <v>45980</v>
      </c>
      <c r="F2586" s="181">
        <v>2759.79</v>
      </c>
      <c r="G2586" s="182" t="s">
        <v>4235</v>
      </c>
      <c r="H2586" s="178" t="s">
        <v>4254</v>
      </c>
      <c r="I2586" s="178" t="s">
        <v>5884</v>
      </c>
      <c r="J2586" s="178" t="s">
        <v>364</v>
      </c>
      <c r="K2586" s="183"/>
      <c r="L2586" s="184" t="s">
        <v>688</v>
      </c>
      <c r="M2586" s="184" t="s">
        <v>365</v>
      </c>
      <c r="N2586" s="185" t="s">
        <v>8297</v>
      </c>
      <c r="T2586" s="178"/>
    </row>
    <row r="2587" spans="1:20" s="185" customFormat="1" x14ac:dyDescent="0.4">
      <c r="A2587" s="178" t="s">
        <v>2509</v>
      </c>
      <c r="B2587" s="178"/>
      <c r="C2587" s="186" t="s">
        <v>3158</v>
      </c>
      <c r="D2587" s="179">
        <v>45931</v>
      </c>
      <c r="E2587" s="180">
        <v>45980</v>
      </c>
      <c r="F2587" s="181">
        <v>2444.65</v>
      </c>
      <c r="G2587" s="182" t="s">
        <v>4235</v>
      </c>
      <c r="H2587" s="178" t="s">
        <v>4254</v>
      </c>
      <c r="I2587" s="178" t="s">
        <v>5946</v>
      </c>
      <c r="J2587" s="178" t="s">
        <v>366</v>
      </c>
      <c r="K2587" s="183"/>
      <c r="L2587" s="184" t="s">
        <v>688</v>
      </c>
      <c r="M2587" s="184" t="s">
        <v>367</v>
      </c>
      <c r="N2587" s="185" t="s">
        <v>8298</v>
      </c>
      <c r="T2587" s="178"/>
    </row>
    <row r="2588" spans="1:20" s="185" customFormat="1" x14ac:dyDescent="0.4">
      <c r="A2588" s="178" t="s">
        <v>2509</v>
      </c>
      <c r="B2588" s="178"/>
      <c r="C2588" s="186" t="s">
        <v>3159</v>
      </c>
      <c r="D2588" s="179">
        <v>45931</v>
      </c>
      <c r="E2588" s="180">
        <v>45980</v>
      </c>
      <c r="F2588" s="181">
        <v>10487</v>
      </c>
      <c r="G2588" s="182" t="s">
        <v>4235</v>
      </c>
      <c r="H2588" s="178" t="s">
        <v>4254</v>
      </c>
      <c r="I2588" s="178" t="s">
        <v>5989</v>
      </c>
      <c r="J2588" s="178" t="s">
        <v>368</v>
      </c>
      <c r="K2588" s="183"/>
      <c r="L2588" s="184" t="s">
        <v>688</v>
      </c>
      <c r="M2588" s="184" t="s">
        <v>369</v>
      </c>
      <c r="N2588" s="185" t="s">
        <v>8299</v>
      </c>
      <c r="T2588" s="178"/>
    </row>
    <row r="2589" spans="1:20" s="185" customFormat="1" x14ac:dyDescent="0.4">
      <c r="A2589" s="178" t="s">
        <v>2509</v>
      </c>
      <c r="B2589" s="178"/>
      <c r="C2589" s="186" t="s">
        <v>3160</v>
      </c>
      <c r="D2589" s="179">
        <v>45931</v>
      </c>
      <c r="E2589" s="180">
        <v>45980</v>
      </c>
      <c r="F2589" s="181">
        <v>2444.65</v>
      </c>
      <c r="G2589" s="182" t="s">
        <v>4235</v>
      </c>
      <c r="H2589" s="178" t="s">
        <v>4254</v>
      </c>
      <c r="I2589" s="178" t="s">
        <v>6092</v>
      </c>
      <c r="J2589" s="178" t="s">
        <v>8</v>
      </c>
      <c r="K2589" s="183"/>
      <c r="L2589" s="184" t="s">
        <v>688</v>
      </c>
      <c r="M2589" s="184" t="s">
        <v>9</v>
      </c>
      <c r="N2589" s="185" t="s">
        <v>8300</v>
      </c>
      <c r="T2589" s="178"/>
    </row>
    <row r="2590" spans="1:20" s="185" customFormat="1" x14ac:dyDescent="0.4">
      <c r="A2590" s="178" t="s">
        <v>2509</v>
      </c>
      <c r="B2590" s="178"/>
      <c r="C2590" s="186" t="s">
        <v>3161</v>
      </c>
      <c r="D2590" s="179">
        <v>45931</v>
      </c>
      <c r="E2590" s="180">
        <v>45980</v>
      </c>
      <c r="F2590" s="181">
        <v>2444.65</v>
      </c>
      <c r="G2590" s="182" t="s">
        <v>4235</v>
      </c>
      <c r="H2590" s="178" t="s">
        <v>4254</v>
      </c>
      <c r="I2590" s="178" t="s">
        <v>5874</v>
      </c>
      <c r="J2590" s="178" t="s">
        <v>372</v>
      </c>
      <c r="K2590" s="183"/>
      <c r="L2590" s="184" t="s">
        <v>688</v>
      </c>
      <c r="M2590" s="184" t="s">
        <v>373</v>
      </c>
      <c r="N2590" s="185" t="s">
        <v>8301</v>
      </c>
      <c r="T2590" s="178"/>
    </row>
    <row r="2591" spans="1:20" s="185" customFormat="1" x14ac:dyDescent="0.4">
      <c r="A2591" s="178" t="s">
        <v>2509</v>
      </c>
      <c r="B2591" s="178"/>
      <c r="C2591" s="186" t="s">
        <v>3162</v>
      </c>
      <c r="D2591" s="179">
        <v>45931</v>
      </c>
      <c r="E2591" s="180">
        <v>45980</v>
      </c>
      <c r="F2591" s="181">
        <v>10323.4</v>
      </c>
      <c r="G2591" s="182" t="s">
        <v>4235</v>
      </c>
      <c r="H2591" s="178" t="s">
        <v>4254</v>
      </c>
      <c r="I2591" s="178" t="s">
        <v>5952</v>
      </c>
      <c r="J2591" s="178" t="s">
        <v>374</v>
      </c>
      <c r="K2591" s="183"/>
      <c r="L2591" s="184" t="s">
        <v>688</v>
      </c>
      <c r="M2591" s="184" t="s">
        <v>375</v>
      </c>
      <c r="N2591" s="185" t="s">
        <v>8302</v>
      </c>
      <c r="T2591" s="178"/>
    </row>
    <row r="2592" spans="1:20" s="185" customFormat="1" x14ac:dyDescent="0.4">
      <c r="A2592" s="178" t="s">
        <v>2509</v>
      </c>
      <c r="B2592" s="178"/>
      <c r="C2592" s="186" t="s">
        <v>3163</v>
      </c>
      <c r="D2592" s="179">
        <v>45931</v>
      </c>
      <c r="E2592" s="180">
        <v>45980</v>
      </c>
      <c r="F2592" s="181">
        <v>6494.04</v>
      </c>
      <c r="G2592" s="182" t="s">
        <v>4235</v>
      </c>
      <c r="H2592" s="178" t="s">
        <v>4254</v>
      </c>
      <c r="I2592" s="178" t="s">
        <v>5953</v>
      </c>
      <c r="J2592" s="178" t="s">
        <v>376</v>
      </c>
      <c r="K2592" s="183"/>
      <c r="L2592" s="184" t="s">
        <v>688</v>
      </c>
      <c r="M2592" s="184" t="s">
        <v>377</v>
      </c>
      <c r="N2592" s="185" t="s">
        <v>8303</v>
      </c>
      <c r="T2592" s="178"/>
    </row>
    <row r="2593" spans="1:20" s="185" customFormat="1" x14ac:dyDescent="0.4">
      <c r="A2593" s="178" t="s">
        <v>2509</v>
      </c>
      <c r="B2593" s="178"/>
      <c r="C2593" s="186" t="s">
        <v>3164</v>
      </c>
      <c r="D2593" s="179">
        <v>45931</v>
      </c>
      <c r="E2593" s="180">
        <v>45980</v>
      </c>
      <c r="F2593" s="181">
        <v>2444.65</v>
      </c>
      <c r="G2593" s="182" t="s">
        <v>4235</v>
      </c>
      <c r="H2593" s="178" t="s">
        <v>4254</v>
      </c>
      <c r="I2593" s="178" t="s">
        <v>5901</v>
      </c>
      <c r="J2593" s="178" t="s">
        <v>378</v>
      </c>
      <c r="K2593" s="183"/>
      <c r="L2593" s="184" t="s">
        <v>688</v>
      </c>
      <c r="M2593" s="184" t="s">
        <v>379</v>
      </c>
      <c r="N2593" s="185" t="s">
        <v>8304</v>
      </c>
      <c r="T2593" s="178"/>
    </row>
    <row r="2594" spans="1:20" s="185" customFormat="1" x14ac:dyDescent="0.4">
      <c r="A2594" s="178" t="s">
        <v>2509</v>
      </c>
      <c r="B2594" s="178"/>
      <c r="C2594" s="186" t="s">
        <v>3165</v>
      </c>
      <c r="D2594" s="179">
        <v>45931</v>
      </c>
      <c r="E2594" s="180">
        <v>45980</v>
      </c>
      <c r="F2594" s="181">
        <v>2444.65</v>
      </c>
      <c r="G2594" s="182" t="s">
        <v>4235</v>
      </c>
      <c r="H2594" s="178" t="s">
        <v>4254</v>
      </c>
      <c r="I2594" s="178" t="s">
        <v>6093</v>
      </c>
      <c r="J2594" s="178" t="s">
        <v>380</v>
      </c>
      <c r="K2594" s="183"/>
      <c r="L2594" s="184" t="s">
        <v>688</v>
      </c>
      <c r="M2594" s="184" t="s">
        <v>381</v>
      </c>
      <c r="N2594" s="185" t="s">
        <v>8305</v>
      </c>
      <c r="T2594" s="178"/>
    </row>
    <row r="2595" spans="1:20" s="185" customFormat="1" x14ac:dyDescent="0.4">
      <c r="A2595" s="178" t="s">
        <v>2509</v>
      </c>
      <c r="B2595" s="178"/>
      <c r="C2595" s="186" t="s">
        <v>3166</v>
      </c>
      <c r="D2595" s="179">
        <v>45931</v>
      </c>
      <c r="E2595" s="180">
        <v>45980</v>
      </c>
      <c r="F2595" s="181">
        <v>42374.89</v>
      </c>
      <c r="G2595" s="182" t="s">
        <v>4235</v>
      </c>
      <c r="H2595" s="178" t="s">
        <v>4254</v>
      </c>
      <c r="I2595" s="178" t="s">
        <v>5990</v>
      </c>
      <c r="J2595" s="178" t="s">
        <v>382</v>
      </c>
      <c r="K2595" s="183"/>
      <c r="L2595" s="184" t="s">
        <v>688</v>
      </c>
      <c r="M2595" s="184" t="s">
        <v>383</v>
      </c>
      <c r="N2595" s="185" t="s">
        <v>8306</v>
      </c>
      <c r="T2595" s="178"/>
    </row>
    <row r="2596" spans="1:20" s="185" customFormat="1" x14ac:dyDescent="0.4">
      <c r="A2596" s="178" t="s">
        <v>2509</v>
      </c>
      <c r="B2596" s="178"/>
      <c r="C2596" s="186" t="s">
        <v>3167</v>
      </c>
      <c r="D2596" s="179">
        <v>45931</v>
      </c>
      <c r="E2596" s="180">
        <v>45980</v>
      </c>
      <c r="F2596" s="181">
        <v>13279.24</v>
      </c>
      <c r="G2596" s="182" t="s">
        <v>4235</v>
      </c>
      <c r="H2596" s="178" t="s">
        <v>4254</v>
      </c>
      <c r="I2596" s="178" t="s">
        <v>6094</v>
      </c>
      <c r="J2596" s="178" t="s">
        <v>384</v>
      </c>
      <c r="K2596" s="183"/>
      <c r="L2596" s="184" t="s">
        <v>688</v>
      </c>
      <c r="M2596" s="184" t="s">
        <v>385</v>
      </c>
      <c r="N2596" s="185" t="s">
        <v>8307</v>
      </c>
      <c r="T2596" s="178"/>
    </row>
    <row r="2597" spans="1:20" s="185" customFormat="1" x14ac:dyDescent="0.4">
      <c r="A2597" s="178" t="s">
        <v>2509</v>
      </c>
      <c r="B2597" s="178"/>
      <c r="C2597" s="186" t="s">
        <v>3168</v>
      </c>
      <c r="D2597" s="179">
        <v>45931</v>
      </c>
      <c r="E2597" s="180">
        <v>45980</v>
      </c>
      <c r="F2597" s="181">
        <v>3864.1</v>
      </c>
      <c r="G2597" s="182" t="s">
        <v>4235</v>
      </c>
      <c r="H2597" s="178" t="s">
        <v>4254</v>
      </c>
      <c r="I2597" s="178" t="s">
        <v>6054</v>
      </c>
      <c r="J2597" s="178" t="s">
        <v>484</v>
      </c>
      <c r="K2597" s="183"/>
      <c r="L2597" s="184" t="s">
        <v>688</v>
      </c>
      <c r="M2597" s="184" t="s">
        <v>485</v>
      </c>
      <c r="N2597" s="185" t="s">
        <v>8308</v>
      </c>
      <c r="T2597" s="178"/>
    </row>
    <row r="2598" spans="1:20" s="185" customFormat="1" x14ac:dyDescent="0.4">
      <c r="A2598" s="178" t="s">
        <v>2509</v>
      </c>
      <c r="B2598" s="178"/>
      <c r="C2598" s="186" t="s">
        <v>3169</v>
      </c>
      <c r="D2598" s="179">
        <v>45931</v>
      </c>
      <c r="E2598" s="180">
        <v>45980</v>
      </c>
      <c r="F2598" s="181">
        <v>13078.81</v>
      </c>
      <c r="G2598" s="182" t="s">
        <v>4235</v>
      </c>
      <c r="H2598" s="178" t="s">
        <v>4254</v>
      </c>
      <c r="I2598" s="178" t="s">
        <v>5904</v>
      </c>
      <c r="J2598" s="178" t="s">
        <v>358</v>
      </c>
      <c r="K2598" s="183"/>
      <c r="L2598" s="184" t="s">
        <v>688</v>
      </c>
      <c r="M2598" s="184" t="s">
        <v>359</v>
      </c>
      <c r="N2598" s="185" t="s">
        <v>8309</v>
      </c>
      <c r="T2598" s="178"/>
    </row>
    <row r="2599" spans="1:20" s="185" customFormat="1" x14ac:dyDescent="0.4">
      <c r="A2599" s="178" t="s">
        <v>2509</v>
      </c>
      <c r="B2599" s="178"/>
      <c r="C2599" s="186" t="s">
        <v>3170</v>
      </c>
      <c r="D2599" s="179">
        <v>45931</v>
      </c>
      <c r="E2599" s="180">
        <v>45980</v>
      </c>
      <c r="F2599" s="181">
        <v>2444.65</v>
      </c>
      <c r="G2599" s="182" t="s">
        <v>4235</v>
      </c>
      <c r="H2599" s="178" t="s">
        <v>4254</v>
      </c>
      <c r="I2599" s="178" t="s">
        <v>6095</v>
      </c>
      <c r="J2599" s="178" t="s">
        <v>386</v>
      </c>
      <c r="K2599" s="183"/>
      <c r="L2599" s="184" t="s">
        <v>688</v>
      </c>
      <c r="M2599" s="184" t="s">
        <v>387</v>
      </c>
      <c r="N2599" s="185" t="s">
        <v>8310</v>
      </c>
      <c r="T2599" s="178"/>
    </row>
    <row r="2600" spans="1:20" s="185" customFormat="1" x14ac:dyDescent="0.4">
      <c r="A2600" s="178" t="s">
        <v>2509</v>
      </c>
      <c r="B2600" s="178"/>
      <c r="C2600" s="186" t="s">
        <v>3171</v>
      </c>
      <c r="D2600" s="179">
        <v>45931</v>
      </c>
      <c r="E2600" s="180">
        <v>45980</v>
      </c>
      <c r="F2600" s="181">
        <v>2444.65</v>
      </c>
      <c r="G2600" s="182" t="s">
        <v>4235</v>
      </c>
      <c r="H2600" s="178" t="s">
        <v>4254</v>
      </c>
      <c r="I2600" s="178" t="s">
        <v>5993</v>
      </c>
      <c r="J2600" s="178" t="s">
        <v>6</v>
      </c>
      <c r="K2600" s="183"/>
      <c r="L2600" s="184" t="s">
        <v>688</v>
      </c>
      <c r="M2600" s="184" t="s">
        <v>7</v>
      </c>
      <c r="N2600" s="185" t="s">
        <v>8311</v>
      </c>
      <c r="T2600" s="178"/>
    </row>
    <row r="2601" spans="1:20" s="185" customFormat="1" x14ac:dyDescent="0.4">
      <c r="A2601" s="178" t="s">
        <v>2509</v>
      </c>
      <c r="B2601" s="178"/>
      <c r="C2601" s="186" t="s">
        <v>3172</v>
      </c>
      <c r="D2601" s="179">
        <v>45931</v>
      </c>
      <c r="E2601" s="180">
        <v>45980</v>
      </c>
      <c r="F2601" s="181">
        <v>2444.65</v>
      </c>
      <c r="G2601" s="182" t="s">
        <v>4235</v>
      </c>
      <c r="H2601" s="178" t="s">
        <v>4254</v>
      </c>
      <c r="I2601" s="178" t="s">
        <v>5981</v>
      </c>
      <c r="J2601" s="178" t="s">
        <v>388</v>
      </c>
      <c r="K2601" s="183"/>
      <c r="L2601" s="184" t="s">
        <v>688</v>
      </c>
      <c r="M2601" s="184" t="s">
        <v>389</v>
      </c>
      <c r="N2601" s="185" t="s">
        <v>8312</v>
      </c>
      <c r="T2601" s="178"/>
    </row>
    <row r="2602" spans="1:20" s="185" customFormat="1" x14ac:dyDescent="0.4">
      <c r="A2602" s="178" t="s">
        <v>2509</v>
      </c>
      <c r="B2602" s="178"/>
      <c r="C2602" s="186" t="s">
        <v>3173</v>
      </c>
      <c r="D2602" s="179">
        <v>45931</v>
      </c>
      <c r="E2602" s="180">
        <v>45980</v>
      </c>
      <c r="F2602" s="181">
        <v>2444.65</v>
      </c>
      <c r="G2602" s="182" t="s">
        <v>4235</v>
      </c>
      <c r="H2602" s="178" t="s">
        <v>4254</v>
      </c>
      <c r="I2602" s="178" t="s">
        <v>5995</v>
      </c>
      <c r="J2602" s="178" t="s">
        <v>390</v>
      </c>
      <c r="K2602" s="183"/>
      <c r="L2602" s="184" t="s">
        <v>688</v>
      </c>
      <c r="M2602" s="184" t="s">
        <v>391</v>
      </c>
      <c r="N2602" s="185" t="s">
        <v>8313</v>
      </c>
      <c r="T2602" s="178"/>
    </row>
    <row r="2603" spans="1:20" s="185" customFormat="1" x14ac:dyDescent="0.4">
      <c r="A2603" s="178" t="s">
        <v>2509</v>
      </c>
      <c r="B2603" s="178"/>
      <c r="C2603" s="186" t="s">
        <v>3174</v>
      </c>
      <c r="D2603" s="179">
        <v>45931</v>
      </c>
      <c r="E2603" s="180">
        <v>45980</v>
      </c>
      <c r="F2603" s="181">
        <v>6821.14</v>
      </c>
      <c r="G2603" s="182" t="s">
        <v>4235</v>
      </c>
      <c r="H2603" s="178" t="s">
        <v>4254</v>
      </c>
      <c r="I2603" s="178" t="s">
        <v>5982</v>
      </c>
      <c r="J2603" s="178" t="s">
        <v>392</v>
      </c>
      <c r="K2603" s="183"/>
      <c r="L2603" s="184" t="s">
        <v>688</v>
      </c>
      <c r="M2603" s="184" t="s">
        <v>393</v>
      </c>
      <c r="N2603" s="185" t="s">
        <v>8314</v>
      </c>
      <c r="T2603" s="178"/>
    </row>
    <row r="2604" spans="1:20" s="185" customFormat="1" x14ac:dyDescent="0.4">
      <c r="A2604" s="178" t="s">
        <v>2509</v>
      </c>
      <c r="B2604" s="178"/>
      <c r="C2604" s="186" t="s">
        <v>3175</v>
      </c>
      <c r="D2604" s="179">
        <v>45931</v>
      </c>
      <c r="E2604" s="180">
        <v>45980</v>
      </c>
      <c r="F2604" s="181">
        <v>2759.79</v>
      </c>
      <c r="G2604" s="182" t="s">
        <v>4235</v>
      </c>
      <c r="H2604" s="178" t="s">
        <v>4254</v>
      </c>
      <c r="I2604" s="178" t="s">
        <v>6096</v>
      </c>
      <c r="J2604" s="178" t="s">
        <v>394</v>
      </c>
      <c r="K2604" s="183"/>
      <c r="L2604" s="184" t="s">
        <v>688</v>
      </c>
      <c r="M2604" s="184" t="s">
        <v>395</v>
      </c>
      <c r="N2604" s="185" t="s">
        <v>8315</v>
      </c>
      <c r="T2604" s="178"/>
    </row>
    <row r="2605" spans="1:20" s="185" customFormat="1" x14ac:dyDescent="0.4">
      <c r="A2605" s="178" t="s">
        <v>2509</v>
      </c>
      <c r="B2605" s="178"/>
      <c r="C2605" s="186" t="s">
        <v>3176</v>
      </c>
      <c r="D2605" s="179">
        <v>45931</v>
      </c>
      <c r="E2605" s="180">
        <v>45980</v>
      </c>
      <c r="F2605" s="181">
        <v>2444.65</v>
      </c>
      <c r="G2605" s="182" t="s">
        <v>4235</v>
      </c>
      <c r="H2605" s="178" t="s">
        <v>4254</v>
      </c>
      <c r="I2605" s="178" t="s">
        <v>6097</v>
      </c>
      <c r="J2605" s="178" t="s">
        <v>396</v>
      </c>
      <c r="K2605" s="183"/>
      <c r="L2605" s="184" t="s">
        <v>688</v>
      </c>
      <c r="M2605" s="184" t="s">
        <v>397</v>
      </c>
      <c r="N2605" s="185" t="s">
        <v>8316</v>
      </c>
      <c r="T2605" s="178"/>
    </row>
    <row r="2606" spans="1:20" s="185" customFormat="1" x14ac:dyDescent="0.4">
      <c r="A2606" s="178" t="s">
        <v>2509</v>
      </c>
      <c r="B2606" s="178"/>
      <c r="C2606" s="186" t="s">
        <v>3177</v>
      </c>
      <c r="D2606" s="179">
        <v>45931</v>
      </c>
      <c r="E2606" s="180">
        <v>45980</v>
      </c>
      <c r="F2606" s="181">
        <v>2444.65</v>
      </c>
      <c r="G2606" s="182" t="s">
        <v>4235</v>
      </c>
      <c r="H2606" s="178" t="s">
        <v>4254</v>
      </c>
      <c r="I2606" s="178" t="s">
        <v>5910</v>
      </c>
      <c r="J2606" s="178" t="s">
        <v>400</v>
      </c>
      <c r="K2606" s="183"/>
      <c r="L2606" s="184" t="s">
        <v>688</v>
      </c>
      <c r="M2606" s="184" t="s">
        <v>401</v>
      </c>
      <c r="N2606" s="185" t="s">
        <v>8317</v>
      </c>
      <c r="T2606" s="178"/>
    </row>
    <row r="2607" spans="1:20" s="185" customFormat="1" x14ac:dyDescent="0.4">
      <c r="A2607" s="178" t="s">
        <v>2509</v>
      </c>
      <c r="B2607" s="178"/>
      <c r="C2607" s="186" t="s">
        <v>3178</v>
      </c>
      <c r="D2607" s="179">
        <v>45931</v>
      </c>
      <c r="E2607" s="180">
        <v>45980</v>
      </c>
      <c r="F2607" s="181">
        <v>9064.59</v>
      </c>
      <c r="G2607" s="182" t="s">
        <v>4235</v>
      </c>
      <c r="H2607" s="178" t="s">
        <v>4254</v>
      </c>
      <c r="I2607" s="178" t="s">
        <v>6098</v>
      </c>
      <c r="J2607" s="178" t="s">
        <v>402</v>
      </c>
      <c r="K2607" s="183"/>
      <c r="L2607" s="184" t="s">
        <v>688</v>
      </c>
      <c r="M2607" s="184" t="s">
        <v>403</v>
      </c>
      <c r="N2607" s="185" t="s">
        <v>8318</v>
      </c>
      <c r="T2607" s="178"/>
    </row>
    <row r="2608" spans="1:20" s="185" customFormat="1" x14ac:dyDescent="0.4">
      <c r="A2608" s="178" t="s">
        <v>2509</v>
      </c>
      <c r="B2608" s="178"/>
      <c r="C2608" s="186" t="s">
        <v>3179</v>
      </c>
      <c r="D2608" s="179">
        <v>45932</v>
      </c>
      <c r="E2608" s="180">
        <v>45980</v>
      </c>
      <c r="F2608" s="181">
        <v>2285.4899999999998</v>
      </c>
      <c r="G2608" s="182" t="s">
        <v>4235</v>
      </c>
      <c r="H2608" s="178" t="s">
        <v>4254</v>
      </c>
      <c r="I2608" s="178" t="s">
        <v>5916</v>
      </c>
      <c r="J2608" s="178" t="s">
        <v>404</v>
      </c>
      <c r="K2608" s="183"/>
      <c r="L2608" s="184" t="s">
        <v>688</v>
      </c>
      <c r="M2608" s="184" t="s">
        <v>405</v>
      </c>
      <c r="N2608" s="185" t="s">
        <v>8319</v>
      </c>
      <c r="T2608" s="178"/>
    </row>
    <row r="2609" spans="1:20" s="185" customFormat="1" x14ac:dyDescent="0.4">
      <c r="A2609" s="178" t="s">
        <v>2509</v>
      </c>
      <c r="B2609" s="178"/>
      <c r="C2609" s="186" t="s">
        <v>3180</v>
      </c>
      <c r="D2609" s="179">
        <v>45932</v>
      </c>
      <c r="E2609" s="180">
        <v>45980</v>
      </c>
      <c r="F2609" s="181">
        <v>8452.67</v>
      </c>
      <c r="G2609" s="182" t="s">
        <v>4235</v>
      </c>
      <c r="H2609" s="178" t="s">
        <v>4254</v>
      </c>
      <c r="I2609" s="178" t="s">
        <v>6099</v>
      </c>
      <c r="J2609" s="178" t="s">
        <v>406</v>
      </c>
      <c r="K2609" s="183"/>
      <c r="L2609" s="184" t="s">
        <v>688</v>
      </c>
      <c r="M2609" s="184" t="s">
        <v>407</v>
      </c>
      <c r="N2609" s="185" t="s">
        <v>8320</v>
      </c>
      <c r="T2609" s="178"/>
    </row>
    <row r="2610" spans="1:20" s="185" customFormat="1" x14ac:dyDescent="0.4">
      <c r="A2610" s="178" t="s">
        <v>2509</v>
      </c>
      <c r="B2610" s="178"/>
      <c r="C2610" s="186" t="s">
        <v>3181</v>
      </c>
      <c r="D2610" s="179">
        <v>45932</v>
      </c>
      <c r="E2610" s="180">
        <v>45980</v>
      </c>
      <c r="F2610" s="181">
        <v>8369.74</v>
      </c>
      <c r="G2610" s="182" t="s">
        <v>4235</v>
      </c>
      <c r="H2610" s="178" t="s">
        <v>4254</v>
      </c>
      <c r="I2610" s="178" t="s">
        <v>5967</v>
      </c>
      <c r="J2610" s="178" t="s">
        <v>408</v>
      </c>
      <c r="K2610" s="183"/>
      <c r="L2610" s="184" t="s">
        <v>688</v>
      </c>
      <c r="M2610" s="184" t="s">
        <v>409</v>
      </c>
      <c r="N2610" s="185" t="s">
        <v>8321</v>
      </c>
      <c r="T2610" s="178"/>
    </row>
    <row r="2611" spans="1:20" s="185" customFormat="1" x14ac:dyDescent="0.4">
      <c r="A2611" s="178" t="s">
        <v>2509</v>
      </c>
      <c r="B2611" s="178"/>
      <c r="C2611" s="186" t="s">
        <v>3182</v>
      </c>
      <c r="D2611" s="179">
        <v>45932</v>
      </c>
      <c r="E2611" s="180">
        <v>45980</v>
      </c>
      <c r="F2611" s="181">
        <v>2444.65</v>
      </c>
      <c r="G2611" s="182" t="s">
        <v>4235</v>
      </c>
      <c r="H2611" s="178" t="s">
        <v>4254</v>
      </c>
      <c r="I2611" s="178" t="s">
        <v>5921</v>
      </c>
      <c r="J2611" s="178" t="s">
        <v>410</v>
      </c>
      <c r="K2611" s="183"/>
      <c r="L2611" s="184" t="s">
        <v>688</v>
      </c>
      <c r="M2611" s="184" t="s">
        <v>411</v>
      </c>
      <c r="N2611" s="185" t="s">
        <v>8322</v>
      </c>
      <c r="T2611" s="178"/>
    </row>
    <row r="2612" spans="1:20" s="185" customFormat="1" x14ac:dyDescent="0.4">
      <c r="A2612" s="178" t="s">
        <v>2509</v>
      </c>
      <c r="B2612" s="178"/>
      <c r="C2612" s="186" t="s">
        <v>3183</v>
      </c>
      <c r="D2612" s="179">
        <v>45932</v>
      </c>
      <c r="E2612" s="180">
        <v>45980</v>
      </c>
      <c r="F2612" s="181">
        <v>2444.65</v>
      </c>
      <c r="G2612" s="182" t="s">
        <v>4235</v>
      </c>
      <c r="H2612" s="178" t="s">
        <v>4254</v>
      </c>
      <c r="I2612" s="178" t="s">
        <v>6100</v>
      </c>
      <c r="J2612" s="178" t="s">
        <v>412</v>
      </c>
      <c r="K2612" s="183"/>
      <c r="L2612" s="184" t="s">
        <v>688</v>
      </c>
      <c r="M2612" s="184" t="s">
        <v>413</v>
      </c>
      <c r="N2612" s="185" t="s">
        <v>8323</v>
      </c>
      <c r="T2612" s="178"/>
    </row>
    <row r="2613" spans="1:20" s="185" customFormat="1" x14ac:dyDescent="0.4">
      <c r="A2613" s="178" t="s">
        <v>2509</v>
      </c>
      <c r="B2613" s="178"/>
      <c r="C2613" s="186" t="s">
        <v>3184</v>
      </c>
      <c r="D2613" s="179">
        <v>45932</v>
      </c>
      <c r="E2613" s="180">
        <v>45980</v>
      </c>
      <c r="F2613" s="181">
        <v>4396.49</v>
      </c>
      <c r="G2613" s="182" t="s">
        <v>4235</v>
      </c>
      <c r="H2613" s="178" t="s">
        <v>4254</v>
      </c>
      <c r="I2613" s="178" t="s">
        <v>6010</v>
      </c>
      <c r="J2613" s="178" t="s">
        <v>414</v>
      </c>
      <c r="K2613" s="183"/>
      <c r="L2613" s="184" t="s">
        <v>688</v>
      </c>
      <c r="M2613" s="184" t="s">
        <v>415</v>
      </c>
      <c r="N2613" s="185" t="s">
        <v>8324</v>
      </c>
      <c r="T2613" s="178"/>
    </row>
    <row r="2614" spans="1:20" s="185" customFormat="1" x14ac:dyDescent="0.4">
      <c r="A2614" s="178" t="s">
        <v>2509</v>
      </c>
      <c r="B2614" s="178"/>
      <c r="C2614" s="186" t="s">
        <v>3185</v>
      </c>
      <c r="D2614" s="179">
        <v>45932</v>
      </c>
      <c r="E2614" s="180">
        <v>45980</v>
      </c>
      <c r="F2614" s="181">
        <v>2444.65</v>
      </c>
      <c r="G2614" s="182" t="s">
        <v>4235</v>
      </c>
      <c r="H2614" s="178" t="s">
        <v>4254</v>
      </c>
      <c r="I2614" s="178" t="s">
        <v>6004</v>
      </c>
      <c r="J2614" s="178" t="s">
        <v>418</v>
      </c>
      <c r="K2614" s="183"/>
      <c r="L2614" s="184" t="s">
        <v>688</v>
      </c>
      <c r="M2614" s="184" t="s">
        <v>419</v>
      </c>
      <c r="N2614" s="185" t="s">
        <v>8325</v>
      </c>
      <c r="T2614" s="178"/>
    </row>
    <row r="2615" spans="1:20" s="185" customFormat="1" x14ac:dyDescent="0.4">
      <c r="A2615" s="178" t="s">
        <v>2509</v>
      </c>
      <c r="B2615" s="178"/>
      <c r="C2615" s="186" t="s">
        <v>3186</v>
      </c>
      <c r="D2615" s="179">
        <v>45932</v>
      </c>
      <c r="E2615" s="180">
        <v>45980</v>
      </c>
      <c r="F2615" s="181">
        <v>23247.82</v>
      </c>
      <c r="G2615" s="182" t="s">
        <v>4235</v>
      </c>
      <c r="H2615" s="178" t="s">
        <v>4254</v>
      </c>
      <c r="I2615" s="178" t="s">
        <v>6101</v>
      </c>
      <c r="J2615" s="178" t="s">
        <v>420</v>
      </c>
      <c r="K2615" s="183"/>
      <c r="L2615" s="184" t="s">
        <v>688</v>
      </c>
      <c r="M2615" s="184" t="s">
        <v>421</v>
      </c>
      <c r="N2615" s="185" t="s">
        <v>8326</v>
      </c>
      <c r="T2615" s="178"/>
    </row>
    <row r="2616" spans="1:20" s="185" customFormat="1" x14ac:dyDescent="0.4">
      <c r="A2616" s="178" t="s">
        <v>2509</v>
      </c>
      <c r="B2616" s="178"/>
      <c r="C2616" s="186" t="s">
        <v>3187</v>
      </c>
      <c r="D2616" s="179">
        <v>45932</v>
      </c>
      <c r="E2616" s="180">
        <v>45980</v>
      </c>
      <c r="F2616" s="181">
        <v>2444.65</v>
      </c>
      <c r="G2616" s="182" t="s">
        <v>4235</v>
      </c>
      <c r="H2616" s="178" t="s">
        <v>4254</v>
      </c>
      <c r="I2616" s="178" t="s">
        <v>5984</v>
      </c>
      <c r="J2616" s="178" t="s">
        <v>422</v>
      </c>
      <c r="K2616" s="183"/>
      <c r="L2616" s="184" t="s">
        <v>688</v>
      </c>
      <c r="M2616" s="184" t="s">
        <v>423</v>
      </c>
      <c r="N2616" s="185" t="s">
        <v>8327</v>
      </c>
      <c r="T2616" s="178"/>
    </row>
    <row r="2617" spans="1:20" s="185" customFormat="1" x14ac:dyDescent="0.4">
      <c r="A2617" s="178" t="s">
        <v>2509</v>
      </c>
      <c r="B2617" s="178"/>
      <c r="C2617" s="186" t="s">
        <v>3188</v>
      </c>
      <c r="D2617" s="179">
        <v>45932</v>
      </c>
      <c r="E2617" s="180">
        <v>45980</v>
      </c>
      <c r="F2617" s="181">
        <v>2444.65</v>
      </c>
      <c r="G2617" s="182" t="s">
        <v>4235</v>
      </c>
      <c r="H2617" s="178" t="s">
        <v>4254</v>
      </c>
      <c r="I2617" s="178" t="s">
        <v>6015</v>
      </c>
      <c r="J2617" s="178" t="s">
        <v>424</v>
      </c>
      <c r="K2617" s="183"/>
      <c r="L2617" s="184" t="s">
        <v>688</v>
      </c>
      <c r="M2617" s="184" t="s">
        <v>425</v>
      </c>
      <c r="N2617" s="185" t="s">
        <v>8328</v>
      </c>
      <c r="T2617" s="178"/>
    </row>
    <row r="2618" spans="1:20" s="185" customFormat="1" x14ac:dyDescent="0.4">
      <c r="A2618" s="178" t="s">
        <v>2509</v>
      </c>
      <c r="B2618" s="178"/>
      <c r="C2618" s="186" t="s">
        <v>3189</v>
      </c>
      <c r="D2618" s="179">
        <v>45932</v>
      </c>
      <c r="E2618" s="180">
        <v>45980</v>
      </c>
      <c r="F2618" s="181">
        <v>2759.79</v>
      </c>
      <c r="G2618" s="182" t="s">
        <v>4235</v>
      </c>
      <c r="H2618" s="178" t="s">
        <v>4254</v>
      </c>
      <c r="I2618" s="178" t="s">
        <v>6102</v>
      </c>
      <c r="J2618" s="178" t="s">
        <v>426</v>
      </c>
      <c r="K2618" s="183"/>
      <c r="L2618" s="184" t="s">
        <v>688</v>
      </c>
      <c r="M2618" s="184" t="s">
        <v>427</v>
      </c>
      <c r="N2618" s="185" t="s">
        <v>8329</v>
      </c>
      <c r="T2618" s="178"/>
    </row>
    <row r="2619" spans="1:20" s="185" customFormat="1" x14ac:dyDescent="0.4">
      <c r="A2619" s="178" t="s">
        <v>2509</v>
      </c>
      <c r="B2619" s="178"/>
      <c r="C2619" s="186" t="s">
        <v>3190</v>
      </c>
      <c r="D2619" s="179">
        <v>45932</v>
      </c>
      <c r="E2619" s="180">
        <v>45980</v>
      </c>
      <c r="F2619" s="181">
        <v>12029.6</v>
      </c>
      <c r="G2619" s="182" t="s">
        <v>4235</v>
      </c>
      <c r="H2619" s="178" t="s">
        <v>4254</v>
      </c>
      <c r="I2619" s="178" t="s">
        <v>6103</v>
      </c>
      <c r="J2619" s="178" t="s">
        <v>428</v>
      </c>
      <c r="K2619" s="183"/>
      <c r="L2619" s="184" t="s">
        <v>688</v>
      </c>
      <c r="M2619" s="184" t="s">
        <v>429</v>
      </c>
      <c r="N2619" s="185" t="s">
        <v>8330</v>
      </c>
      <c r="T2619" s="178"/>
    </row>
    <row r="2620" spans="1:20" s="185" customFormat="1" x14ac:dyDescent="0.4">
      <c r="A2620" s="178" t="s">
        <v>2509</v>
      </c>
      <c r="B2620" s="178"/>
      <c r="C2620" s="186" t="s">
        <v>3191</v>
      </c>
      <c r="D2620" s="179">
        <v>45932</v>
      </c>
      <c r="E2620" s="180">
        <v>45980</v>
      </c>
      <c r="F2620" s="181">
        <v>2444.65</v>
      </c>
      <c r="G2620" s="182" t="s">
        <v>4235</v>
      </c>
      <c r="H2620" s="178" t="s">
        <v>4254</v>
      </c>
      <c r="I2620" s="178" t="s">
        <v>6019</v>
      </c>
      <c r="J2620" s="178" t="s">
        <v>430</v>
      </c>
      <c r="K2620" s="183"/>
      <c r="L2620" s="184" t="s">
        <v>688</v>
      </c>
      <c r="M2620" s="184" t="s">
        <v>431</v>
      </c>
      <c r="N2620" s="185" t="s">
        <v>8331</v>
      </c>
      <c r="T2620" s="178"/>
    </row>
    <row r="2621" spans="1:20" s="185" customFormat="1" x14ac:dyDescent="0.4">
      <c r="A2621" s="178" t="s">
        <v>2509</v>
      </c>
      <c r="B2621" s="178"/>
      <c r="C2621" s="186" t="s">
        <v>3192</v>
      </c>
      <c r="D2621" s="179">
        <v>45932</v>
      </c>
      <c r="E2621" s="180">
        <v>45980</v>
      </c>
      <c r="F2621" s="181">
        <v>2444.65</v>
      </c>
      <c r="G2621" s="182" t="s">
        <v>4235</v>
      </c>
      <c r="H2621" s="178" t="s">
        <v>4254</v>
      </c>
      <c r="I2621" s="178" t="s">
        <v>6021</v>
      </c>
      <c r="J2621" s="178" t="s">
        <v>432</v>
      </c>
      <c r="K2621" s="183"/>
      <c r="L2621" s="184" t="s">
        <v>688</v>
      </c>
      <c r="M2621" s="184" t="s">
        <v>433</v>
      </c>
      <c r="N2621" s="185" t="s">
        <v>8332</v>
      </c>
      <c r="T2621" s="178"/>
    </row>
    <row r="2622" spans="1:20" s="185" customFormat="1" x14ac:dyDescent="0.4">
      <c r="A2622" s="178" t="s">
        <v>2509</v>
      </c>
      <c r="B2622" s="178"/>
      <c r="C2622" s="186" t="s">
        <v>3193</v>
      </c>
      <c r="D2622" s="179">
        <v>45932</v>
      </c>
      <c r="E2622" s="180">
        <v>45980</v>
      </c>
      <c r="F2622" s="181">
        <v>2759.79</v>
      </c>
      <c r="G2622" s="182" t="s">
        <v>4235</v>
      </c>
      <c r="H2622" s="178" t="s">
        <v>4254</v>
      </c>
      <c r="I2622" s="178" t="s">
        <v>6104</v>
      </c>
      <c r="J2622" s="178" t="s">
        <v>434</v>
      </c>
      <c r="K2622" s="183"/>
      <c r="L2622" s="184" t="s">
        <v>688</v>
      </c>
      <c r="M2622" s="184" t="s">
        <v>435</v>
      </c>
      <c r="N2622" s="185" t="s">
        <v>8333</v>
      </c>
      <c r="T2622" s="178"/>
    </row>
    <row r="2623" spans="1:20" s="185" customFormat="1" x14ac:dyDescent="0.4">
      <c r="A2623" s="178" t="s">
        <v>2509</v>
      </c>
      <c r="B2623" s="178"/>
      <c r="C2623" s="186" t="s">
        <v>3194</v>
      </c>
      <c r="D2623" s="179">
        <v>45932</v>
      </c>
      <c r="E2623" s="180">
        <v>45980</v>
      </c>
      <c r="F2623" s="181">
        <v>9994.6299999999992</v>
      </c>
      <c r="G2623" s="182" t="s">
        <v>4235</v>
      </c>
      <c r="H2623" s="178" t="s">
        <v>4254</v>
      </c>
      <c r="I2623" s="178" t="s">
        <v>5878</v>
      </c>
      <c r="J2623" s="178" t="s">
        <v>436</v>
      </c>
      <c r="K2623" s="183"/>
      <c r="L2623" s="184" t="s">
        <v>688</v>
      </c>
      <c r="M2623" s="184" t="s">
        <v>437</v>
      </c>
      <c r="N2623" s="185" t="s">
        <v>8334</v>
      </c>
      <c r="T2623" s="178"/>
    </row>
    <row r="2624" spans="1:20" s="185" customFormat="1" x14ac:dyDescent="0.4">
      <c r="A2624" s="178" t="s">
        <v>2509</v>
      </c>
      <c r="B2624" s="178"/>
      <c r="C2624" s="186" t="s">
        <v>3195</v>
      </c>
      <c r="D2624" s="179">
        <v>45932</v>
      </c>
      <c r="E2624" s="180">
        <v>45980</v>
      </c>
      <c r="F2624" s="181">
        <v>2444.65</v>
      </c>
      <c r="G2624" s="182" t="s">
        <v>4235</v>
      </c>
      <c r="H2624" s="178" t="s">
        <v>4254</v>
      </c>
      <c r="I2624" s="178" t="s">
        <v>6055</v>
      </c>
      <c r="J2624" s="178" t="s">
        <v>438</v>
      </c>
      <c r="K2624" s="183"/>
      <c r="L2624" s="184" t="s">
        <v>688</v>
      </c>
      <c r="M2624" s="184" t="s">
        <v>439</v>
      </c>
      <c r="N2624" s="185" t="s">
        <v>8335</v>
      </c>
      <c r="T2624" s="178"/>
    </row>
    <row r="2625" spans="1:20" s="185" customFormat="1" x14ac:dyDescent="0.4">
      <c r="A2625" s="178" t="s">
        <v>2509</v>
      </c>
      <c r="B2625" s="178"/>
      <c r="C2625" s="186" t="s">
        <v>3196</v>
      </c>
      <c r="D2625" s="179">
        <v>45932</v>
      </c>
      <c r="E2625" s="180">
        <v>45980</v>
      </c>
      <c r="F2625" s="181">
        <v>2444.65</v>
      </c>
      <c r="G2625" s="182" t="s">
        <v>4235</v>
      </c>
      <c r="H2625" s="178" t="s">
        <v>4254</v>
      </c>
      <c r="I2625" s="178" t="s">
        <v>5972</v>
      </c>
      <c r="J2625" s="178" t="s">
        <v>442</v>
      </c>
      <c r="K2625" s="183"/>
      <c r="L2625" s="184" t="s">
        <v>688</v>
      </c>
      <c r="M2625" s="184" t="s">
        <v>443</v>
      </c>
      <c r="N2625" s="185" t="s">
        <v>8336</v>
      </c>
      <c r="T2625" s="178"/>
    </row>
    <row r="2626" spans="1:20" s="185" customFormat="1" x14ac:dyDescent="0.4">
      <c r="A2626" s="178" t="s">
        <v>2509</v>
      </c>
      <c r="B2626" s="178"/>
      <c r="C2626" s="186" t="s">
        <v>3197</v>
      </c>
      <c r="D2626" s="179">
        <v>45932</v>
      </c>
      <c r="E2626" s="180">
        <v>45980</v>
      </c>
      <c r="F2626" s="181">
        <v>2444.65</v>
      </c>
      <c r="G2626" s="182" t="s">
        <v>4235</v>
      </c>
      <c r="H2626" s="178" t="s">
        <v>4254</v>
      </c>
      <c r="I2626" s="178" t="s">
        <v>5880</v>
      </c>
      <c r="J2626" s="178" t="s">
        <v>444</v>
      </c>
      <c r="K2626" s="183"/>
      <c r="L2626" s="184" t="s">
        <v>688</v>
      </c>
      <c r="M2626" s="184" t="s">
        <v>445</v>
      </c>
      <c r="N2626" s="185" t="s">
        <v>8337</v>
      </c>
      <c r="T2626" s="178"/>
    </row>
    <row r="2627" spans="1:20" s="185" customFormat="1" x14ac:dyDescent="0.4">
      <c r="A2627" s="178" t="s">
        <v>2509</v>
      </c>
      <c r="B2627" s="178"/>
      <c r="C2627" s="186" t="s">
        <v>3198</v>
      </c>
      <c r="D2627" s="179">
        <v>45932</v>
      </c>
      <c r="E2627" s="180">
        <v>45980</v>
      </c>
      <c r="F2627" s="181">
        <v>2444.65</v>
      </c>
      <c r="G2627" s="182" t="s">
        <v>4235</v>
      </c>
      <c r="H2627" s="178" t="s">
        <v>4254</v>
      </c>
      <c r="I2627" s="178" t="s">
        <v>5882</v>
      </c>
      <c r="J2627" s="178" t="s">
        <v>360</v>
      </c>
      <c r="K2627" s="183"/>
      <c r="L2627" s="184" t="s">
        <v>688</v>
      </c>
      <c r="M2627" s="184" t="s">
        <v>361</v>
      </c>
      <c r="N2627" s="185" t="s">
        <v>8338</v>
      </c>
      <c r="T2627" s="178"/>
    </row>
    <row r="2628" spans="1:20" s="185" customFormat="1" x14ac:dyDescent="0.4">
      <c r="A2628" s="178" t="s">
        <v>2509</v>
      </c>
      <c r="B2628" s="178"/>
      <c r="C2628" s="186" t="s">
        <v>3199</v>
      </c>
      <c r="D2628" s="179">
        <v>45932</v>
      </c>
      <c r="E2628" s="180">
        <v>45980</v>
      </c>
      <c r="F2628" s="181">
        <v>2759.79</v>
      </c>
      <c r="G2628" s="182" t="s">
        <v>4235</v>
      </c>
      <c r="H2628" s="178" t="s">
        <v>4254</v>
      </c>
      <c r="I2628" s="178" t="s">
        <v>6105</v>
      </c>
      <c r="J2628" s="178" t="s">
        <v>446</v>
      </c>
      <c r="K2628" s="183"/>
      <c r="L2628" s="184" t="s">
        <v>688</v>
      </c>
      <c r="M2628" s="184" t="s">
        <v>447</v>
      </c>
      <c r="N2628" s="185" t="s">
        <v>8339</v>
      </c>
      <c r="T2628" s="178"/>
    </row>
    <row r="2629" spans="1:20" s="185" customFormat="1" x14ac:dyDescent="0.4">
      <c r="A2629" s="178" t="s">
        <v>2509</v>
      </c>
      <c r="B2629" s="178"/>
      <c r="C2629" s="186" t="s">
        <v>3200</v>
      </c>
      <c r="D2629" s="179">
        <v>45932</v>
      </c>
      <c r="E2629" s="180">
        <v>45980</v>
      </c>
      <c r="F2629" s="181">
        <v>21656.19</v>
      </c>
      <c r="G2629" s="182" t="s">
        <v>4235</v>
      </c>
      <c r="H2629" s="178" t="s">
        <v>4254</v>
      </c>
      <c r="I2629" s="178" t="s">
        <v>6035</v>
      </c>
      <c r="J2629" s="178" t="s">
        <v>448</v>
      </c>
      <c r="K2629" s="183"/>
      <c r="L2629" s="184" t="s">
        <v>688</v>
      </c>
      <c r="M2629" s="184" t="s">
        <v>449</v>
      </c>
      <c r="N2629" s="185" t="s">
        <v>8340</v>
      </c>
      <c r="T2629" s="178"/>
    </row>
    <row r="2630" spans="1:20" s="185" customFormat="1" x14ac:dyDescent="0.4">
      <c r="A2630" s="178" t="s">
        <v>2509</v>
      </c>
      <c r="B2630" s="178"/>
      <c r="C2630" s="186" t="s">
        <v>3201</v>
      </c>
      <c r="D2630" s="179">
        <v>45932</v>
      </c>
      <c r="E2630" s="180">
        <v>45980</v>
      </c>
      <c r="F2630" s="181">
        <v>2444.65</v>
      </c>
      <c r="G2630" s="182" t="s">
        <v>4235</v>
      </c>
      <c r="H2630" s="178" t="s">
        <v>4254</v>
      </c>
      <c r="I2630" s="178" t="s">
        <v>6106</v>
      </c>
      <c r="J2630" s="178" t="s">
        <v>450</v>
      </c>
      <c r="K2630" s="183"/>
      <c r="L2630" s="184" t="s">
        <v>688</v>
      </c>
      <c r="M2630" s="184" t="s">
        <v>451</v>
      </c>
      <c r="N2630" s="185" t="s">
        <v>8341</v>
      </c>
      <c r="T2630" s="178"/>
    </row>
    <row r="2631" spans="1:20" s="185" customFormat="1" x14ac:dyDescent="0.4">
      <c r="A2631" s="178" t="s">
        <v>2509</v>
      </c>
      <c r="B2631" s="178"/>
      <c r="C2631" s="186" t="s">
        <v>3202</v>
      </c>
      <c r="D2631" s="179">
        <v>45932</v>
      </c>
      <c r="E2631" s="180">
        <v>45980</v>
      </c>
      <c r="F2631" s="181">
        <v>2444.65</v>
      </c>
      <c r="G2631" s="182" t="s">
        <v>4235</v>
      </c>
      <c r="H2631" s="178" t="s">
        <v>4254</v>
      </c>
      <c r="I2631" s="178" t="s">
        <v>6037</v>
      </c>
      <c r="J2631" s="178" t="s">
        <v>452</v>
      </c>
      <c r="K2631" s="183"/>
      <c r="L2631" s="184" t="s">
        <v>688</v>
      </c>
      <c r="M2631" s="184" t="s">
        <v>453</v>
      </c>
      <c r="N2631" s="185" t="s">
        <v>8342</v>
      </c>
      <c r="T2631" s="178"/>
    </row>
    <row r="2632" spans="1:20" s="185" customFormat="1" x14ac:dyDescent="0.4">
      <c r="A2632" s="178" t="s">
        <v>2509</v>
      </c>
      <c r="B2632" s="178"/>
      <c r="C2632" s="186" t="s">
        <v>3203</v>
      </c>
      <c r="D2632" s="179">
        <v>45932</v>
      </c>
      <c r="E2632" s="180">
        <v>45980</v>
      </c>
      <c r="F2632" s="181">
        <v>2444.65</v>
      </c>
      <c r="G2632" s="182" t="s">
        <v>4235</v>
      </c>
      <c r="H2632" s="178" t="s">
        <v>4254</v>
      </c>
      <c r="I2632" s="178" t="s">
        <v>6107</v>
      </c>
      <c r="J2632" s="178" t="s">
        <v>454</v>
      </c>
      <c r="K2632" s="183"/>
      <c r="L2632" s="184" t="s">
        <v>688</v>
      </c>
      <c r="M2632" s="184" t="s">
        <v>455</v>
      </c>
      <c r="N2632" s="185" t="s">
        <v>8343</v>
      </c>
      <c r="T2632" s="178"/>
    </row>
    <row r="2633" spans="1:20" s="185" customFormat="1" x14ac:dyDescent="0.4">
      <c r="A2633" s="178" t="s">
        <v>2509</v>
      </c>
      <c r="B2633" s="178"/>
      <c r="C2633" s="186" t="s">
        <v>3204</v>
      </c>
      <c r="D2633" s="179">
        <v>45932</v>
      </c>
      <c r="E2633" s="180">
        <v>45980</v>
      </c>
      <c r="F2633" s="181">
        <v>2444.65</v>
      </c>
      <c r="G2633" s="182" t="s">
        <v>4235</v>
      </c>
      <c r="H2633" s="178" t="s">
        <v>4254</v>
      </c>
      <c r="I2633" s="178" t="s">
        <v>6108</v>
      </c>
      <c r="J2633" s="178" t="s">
        <v>458</v>
      </c>
      <c r="K2633" s="183"/>
      <c r="L2633" s="184" t="s">
        <v>688</v>
      </c>
      <c r="M2633" s="184" t="s">
        <v>459</v>
      </c>
      <c r="N2633" s="185" t="s">
        <v>8344</v>
      </c>
      <c r="T2633" s="178"/>
    </row>
    <row r="2634" spans="1:20" s="185" customFormat="1" x14ac:dyDescent="0.4">
      <c r="A2634" s="178" t="s">
        <v>2509</v>
      </c>
      <c r="B2634" s="178"/>
      <c r="C2634" s="186" t="s">
        <v>3205</v>
      </c>
      <c r="D2634" s="179">
        <v>45932</v>
      </c>
      <c r="E2634" s="180">
        <v>45980</v>
      </c>
      <c r="F2634" s="181">
        <v>2444.65</v>
      </c>
      <c r="G2634" s="182" t="s">
        <v>4235</v>
      </c>
      <c r="H2634" s="178" t="s">
        <v>4254</v>
      </c>
      <c r="I2634" s="178" t="s">
        <v>6038</v>
      </c>
      <c r="J2634" s="178" t="s">
        <v>460</v>
      </c>
      <c r="K2634" s="183"/>
      <c r="L2634" s="184" t="s">
        <v>688</v>
      </c>
      <c r="M2634" s="184" t="s">
        <v>461</v>
      </c>
      <c r="N2634" s="185" t="s">
        <v>8345</v>
      </c>
      <c r="T2634" s="178"/>
    </row>
    <row r="2635" spans="1:20" s="185" customFormat="1" x14ac:dyDescent="0.4">
      <c r="A2635" s="178" t="s">
        <v>2509</v>
      </c>
      <c r="B2635" s="178"/>
      <c r="C2635" s="186" t="s">
        <v>3206</v>
      </c>
      <c r="D2635" s="179">
        <v>45932</v>
      </c>
      <c r="E2635" s="180">
        <v>45980</v>
      </c>
      <c r="F2635" s="181">
        <v>2444.65</v>
      </c>
      <c r="G2635" s="182" t="s">
        <v>4235</v>
      </c>
      <c r="H2635" s="178" t="s">
        <v>4254</v>
      </c>
      <c r="I2635" s="178" t="s">
        <v>6109</v>
      </c>
      <c r="J2635" s="178" t="s">
        <v>462</v>
      </c>
      <c r="K2635" s="183"/>
      <c r="L2635" s="184" t="s">
        <v>688</v>
      </c>
      <c r="M2635" s="184" t="s">
        <v>463</v>
      </c>
      <c r="N2635" s="185" t="s">
        <v>8346</v>
      </c>
      <c r="T2635" s="178"/>
    </row>
    <row r="2636" spans="1:20" s="185" customFormat="1" x14ac:dyDescent="0.4">
      <c r="A2636" s="178" t="s">
        <v>2509</v>
      </c>
      <c r="B2636" s="178"/>
      <c r="C2636" s="186" t="s">
        <v>3207</v>
      </c>
      <c r="D2636" s="179">
        <v>45932</v>
      </c>
      <c r="E2636" s="180">
        <v>45980</v>
      </c>
      <c r="F2636" s="181">
        <v>2759.79</v>
      </c>
      <c r="G2636" s="182" t="s">
        <v>4235</v>
      </c>
      <c r="H2636" s="178" t="s">
        <v>4254</v>
      </c>
      <c r="I2636" s="178" t="s">
        <v>6110</v>
      </c>
      <c r="J2636" s="178" t="s">
        <v>464</v>
      </c>
      <c r="K2636" s="183"/>
      <c r="L2636" s="184" t="s">
        <v>688</v>
      </c>
      <c r="M2636" s="184" t="s">
        <v>465</v>
      </c>
      <c r="N2636" s="185" t="s">
        <v>8347</v>
      </c>
      <c r="T2636" s="178"/>
    </row>
    <row r="2637" spans="1:20" s="185" customFormat="1" x14ac:dyDescent="0.4">
      <c r="A2637" s="178" t="s">
        <v>2509</v>
      </c>
      <c r="B2637" s="178"/>
      <c r="C2637" s="186" t="s">
        <v>3208</v>
      </c>
      <c r="D2637" s="179">
        <v>45932</v>
      </c>
      <c r="E2637" s="180">
        <v>45980</v>
      </c>
      <c r="F2637" s="181">
        <v>13239.13</v>
      </c>
      <c r="G2637" s="182" t="s">
        <v>4235</v>
      </c>
      <c r="H2637" s="178" t="s">
        <v>4254</v>
      </c>
      <c r="I2637" s="178" t="s">
        <v>6111</v>
      </c>
      <c r="J2637" s="178" t="s">
        <v>470</v>
      </c>
      <c r="K2637" s="183"/>
      <c r="L2637" s="184" t="s">
        <v>688</v>
      </c>
      <c r="M2637" s="184" t="s">
        <v>471</v>
      </c>
      <c r="N2637" s="185" t="s">
        <v>8348</v>
      </c>
      <c r="T2637" s="178"/>
    </row>
    <row r="2638" spans="1:20" s="185" customFormat="1" x14ac:dyDescent="0.4">
      <c r="A2638" s="178" t="s">
        <v>2509</v>
      </c>
      <c r="B2638" s="178"/>
      <c r="C2638" s="186" t="s">
        <v>3209</v>
      </c>
      <c r="D2638" s="179">
        <v>45932</v>
      </c>
      <c r="E2638" s="180">
        <v>45980</v>
      </c>
      <c r="F2638" s="181">
        <v>2444.65</v>
      </c>
      <c r="G2638" s="182" t="s">
        <v>4235</v>
      </c>
      <c r="H2638" s="178" t="s">
        <v>4254</v>
      </c>
      <c r="I2638" s="178" t="s">
        <v>6032</v>
      </c>
      <c r="J2638" s="178" t="s">
        <v>472</v>
      </c>
      <c r="K2638" s="183"/>
      <c r="L2638" s="184" t="s">
        <v>688</v>
      </c>
      <c r="M2638" s="184" t="s">
        <v>473</v>
      </c>
      <c r="N2638" s="185" t="s">
        <v>8349</v>
      </c>
      <c r="T2638" s="178"/>
    </row>
    <row r="2639" spans="1:20" s="185" customFormat="1" x14ac:dyDescent="0.4">
      <c r="A2639" s="178" t="s">
        <v>2509</v>
      </c>
      <c r="B2639" s="178"/>
      <c r="C2639" s="186" t="s">
        <v>3210</v>
      </c>
      <c r="D2639" s="179">
        <v>45932</v>
      </c>
      <c r="E2639" s="180">
        <v>45980</v>
      </c>
      <c r="F2639" s="181">
        <v>2759.79</v>
      </c>
      <c r="G2639" s="182" t="s">
        <v>4235</v>
      </c>
      <c r="H2639" s="178" t="s">
        <v>4254</v>
      </c>
      <c r="I2639" s="178" t="s">
        <v>5940</v>
      </c>
      <c r="J2639" s="178" t="s">
        <v>474</v>
      </c>
      <c r="K2639" s="183"/>
      <c r="L2639" s="184" t="s">
        <v>688</v>
      </c>
      <c r="M2639" s="184" t="s">
        <v>475</v>
      </c>
      <c r="N2639" s="185" t="s">
        <v>8350</v>
      </c>
      <c r="T2639" s="178"/>
    </row>
    <row r="2640" spans="1:20" s="185" customFormat="1" x14ac:dyDescent="0.4">
      <c r="A2640" s="178" t="s">
        <v>2509</v>
      </c>
      <c r="B2640" s="178"/>
      <c r="C2640" s="186" t="s">
        <v>3211</v>
      </c>
      <c r="D2640" s="179">
        <v>45932</v>
      </c>
      <c r="E2640" s="180">
        <v>45980</v>
      </c>
      <c r="F2640" s="181">
        <v>9085.5</v>
      </c>
      <c r="G2640" s="182" t="s">
        <v>4235</v>
      </c>
      <c r="H2640" s="178" t="s">
        <v>4254</v>
      </c>
      <c r="I2640" s="178" t="s">
        <v>5687</v>
      </c>
      <c r="J2640" s="178" t="s">
        <v>476</v>
      </c>
      <c r="K2640" s="183"/>
      <c r="L2640" s="184" t="s">
        <v>688</v>
      </c>
      <c r="M2640" s="184" t="s">
        <v>477</v>
      </c>
      <c r="N2640" s="185" t="s">
        <v>8351</v>
      </c>
      <c r="T2640" s="178"/>
    </row>
    <row r="2641" spans="1:20" s="185" customFormat="1" x14ac:dyDescent="0.4">
      <c r="A2641" s="178" t="s">
        <v>2509</v>
      </c>
      <c r="B2641" s="178"/>
      <c r="C2641" s="186" t="s">
        <v>3212</v>
      </c>
      <c r="D2641" s="179">
        <v>45932</v>
      </c>
      <c r="E2641" s="180">
        <v>45980</v>
      </c>
      <c r="F2641" s="181">
        <v>2444.65</v>
      </c>
      <c r="G2641" s="182" t="s">
        <v>4235</v>
      </c>
      <c r="H2641" s="178" t="s">
        <v>4254</v>
      </c>
      <c r="I2641" s="178" t="s">
        <v>6045</v>
      </c>
      <c r="J2641" s="178" t="s">
        <v>478</v>
      </c>
      <c r="K2641" s="183"/>
      <c r="L2641" s="184" t="s">
        <v>688</v>
      </c>
      <c r="M2641" s="184" t="s">
        <v>479</v>
      </c>
      <c r="N2641" s="185" t="s">
        <v>8352</v>
      </c>
      <c r="T2641" s="178"/>
    </row>
    <row r="2642" spans="1:20" s="185" customFormat="1" x14ac:dyDescent="0.4">
      <c r="A2642" s="178" t="s">
        <v>2509</v>
      </c>
      <c r="B2642" s="178"/>
      <c r="C2642" s="186" t="s">
        <v>3213</v>
      </c>
      <c r="D2642" s="179">
        <v>45932</v>
      </c>
      <c r="E2642" s="180">
        <v>45980</v>
      </c>
      <c r="F2642" s="181">
        <v>2444.65</v>
      </c>
      <c r="G2642" s="182" t="s">
        <v>4235</v>
      </c>
      <c r="H2642" s="178" t="s">
        <v>4254</v>
      </c>
      <c r="I2642" s="178" t="s">
        <v>5955</v>
      </c>
      <c r="J2642" s="178" t="s">
        <v>480</v>
      </c>
      <c r="K2642" s="183"/>
      <c r="L2642" s="184" t="s">
        <v>688</v>
      </c>
      <c r="M2642" s="184" t="s">
        <v>481</v>
      </c>
      <c r="N2642" s="185" t="s">
        <v>8353</v>
      </c>
      <c r="T2642" s="178"/>
    </row>
    <row r="2643" spans="1:20" s="185" customFormat="1" x14ac:dyDescent="0.4">
      <c r="A2643" s="178" t="s">
        <v>2509</v>
      </c>
      <c r="B2643" s="178"/>
      <c r="C2643" s="186" t="s">
        <v>3214</v>
      </c>
      <c r="D2643" s="179">
        <v>45931</v>
      </c>
      <c r="E2643" s="180">
        <v>45980</v>
      </c>
      <c r="F2643" s="181">
        <v>19599.39</v>
      </c>
      <c r="G2643" s="182" t="s">
        <v>4235</v>
      </c>
      <c r="H2643" s="178" t="s">
        <v>4254</v>
      </c>
      <c r="I2643" s="178" t="s">
        <v>6050</v>
      </c>
      <c r="J2643" s="178" t="s">
        <v>42</v>
      </c>
      <c r="K2643" s="183"/>
      <c r="L2643" s="184" t="s">
        <v>688</v>
      </c>
      <c r="M2643" s="184" t="s">
        <v>43</v>
      </c>
      <c r="N2643" s="185" t="s">
        <v>8354</v>
      </c>
      <c r="T2643" s="178"/>
    </row>
    <row r="2644" spans="1:20" s="185" customFormat="1" x14ac:dyDescent="0.4">
      <c r="A2644" s="178" t="s">
        <v>2509</v>
      </c>
      <c r="B2644" s="178"/>
      <c r="C2644" s="186" t="s">
        <v>3215</v>
      </c>
      <c r="D2644" s="179">
        <v>45931</v>
      </c>
      <c r="E2644" s="180">
        <v>45980</v>
      </c>
      <c r="F2644" s="181">
        <v>6933.29</v>
      </c>
      <c r="G2644" s="182" t="s">
        <v>4235</v>
      </c>
      <c r="H2644" s="178" t="s">
        <v>4254</v>
      </c>
      <c r="I2644" s="178" t="s">
        <v>6112</v>
      </c>
      <c r="J2644" s="178" t="s">
        <v>46</v>
      </c>
      <c r="K2644" s="183"/>
      <c r="L2644" s="184" t="s">
        <v>688</v>
      </c>
      <c r="M2644" s="184" t="s">
        <v>47</v>
      </c>
      <c r="N2644" s="185" t="s">
        <v>8355</v>
      </c>
      <c r="T2644" s="178"/>
    </row>
    <row r="2645" spans="1:20" s="185" customFormat="1" x14ac:dyDescent="0.4">
      <c r="A2645" s="178" t="s">
        <v>2509</v>
      </c>
      <c r="B2645" s="178"/>
      <c r="C2645" s="186" t="s">
        <v>3216</v>
      </c>
      <c r="D2645" s="179">
        <v>45931</v>
      </c>
      <c r="E2645" s="180">
        <v>45980</v>
      </c>
      <c r="F2645" s="181">
        <v>29481</v>
      </c>
      <c r="G2645" s="182" t="s">
        <v>4235</v>
      </c>
      <c r="H2645" s="178" t="s">
        <v>4254</v>
      </c>
      <c r="I2645" s="178" t="s">
        <v>6113</v>
      </c>
      <c r="J2645" s="178" t="s">
        <v>18</v>
      </c>
      <c r="K2645" s="183"/>
      <c r="L2645" s="184" t="s">
        <v>688</v>
      </c>
      <c r="M2645" s="184" t="s">
        <v>19</v>
      </c>
      <c r="N2645" s="185" t="s">
        <v>8356</v>
      </c>
      <c r="T2645" s="178"/>
    </row>
    <row r="2646" spans="1:20" s="185" customFormat="1" x14ac:dyDescent="0.4">
      <c r="A2646" s="178" t="s">
        <v>2509</v>
      </c>
      <c r="B2646" s="178"/>
      <c r="C2646" s="186" t="s">
        <v>3217</v>
      </c>
      <c r="D2646" s="179">
        <v>45931</v>
      </c>
      <c r="E2646" s="180">
        <v>45980</v>
      </c>
      <c r="F2646" s="181">
        <v>2293.37</v>
      </c>
      <c r="G2646" s="182" t="s">
        <v>4235</v>
      </c>
      <c r="H2646" s="178" t="s">
        <v>4254</v>
      </c>
      <c r="I2646" s="178" t="s">
        <v>6114</v>
      </c>
      <c r="J2646" s="178" t="s">
        <v>2203</v>
      </c>
      <c r="K2646" s="183"/>
      <c r="L2646" s="184" t="s">
        <v>688</v>
      </c>
      <c r="M2646" s="184" t="s">
        <v>2238</v>
      </c>
      <c r="N2646" s="185" t="s">
        <v>8357</v>
      </c>
      <c r="T2646" s="178"/>
    </row>
    <row r="2647" spans="1:20" s="185" customFormat="1" x14ac:dyDescent="0.4">
      <c r="A2647" s="178" t="s">
        <v>2509</v>
      </c>
      <c r="B2647" s="178"/>
      <c r="C2647" s="186" t="s">
        <v>3218</v>
      </c>
      <c r="D2647" s="179">
        <v>45931</v>
      </c>
      <c r="E2647" s="180">
        <v>45980</v>
      </c>
      <c r="F2647" s="181">
        <v>10370.290000000001</v>
      </c>
      <c r="G2647" s="182" t="s">
        <v>4235</v>
      </c>
      <c r="H2647" s="178" t="s">
        <v>4254</v>
      </c>
      <c r="I2647" s="178" t="s">
        <v>5951</v>
      </c>
      <c r="J2647" s="178" t="s">
        <v>50</v>
      </c>
      <c r="K2647" s="183"/>
      <c r="L2647" s="184" t="s">
        <v>688</v>
      </c>
      <c r="M2647" s="184" t="s">
        <v>51</v>
      </c>
      <c r="N2647" s="185" t="s">
        <v>8358</v>
      </c>
      <c r="T2647" s="178"/>
    </row>
    <row r="2648" spans="1:20" s="185" customFormat="1" x14ac:dyDescent="0.4">
      <c r="A2648" s="178" t="s">
        <v>2509</v>
      </c>
      <c r="B2648" s="178"/>
      <c r="C2648" s="186" t="s">
        <v>3219</v>
      </c>
      <c r="D2648" s="179">
        <v>45931</v>
      </c>
      <c r="E2648" s="180">
        <v>45980</v>
      </c>
      <c r="F2648" s="181">
        <v>13906.94</v>
      </c>
      <c r="G2648" s="182" t="s">
        <v>4235</v>
      </c>
      <c r="H2648" s="178" t="s">
        <v>4254</v>
      </c>
      <c r="I2648" s="178" t="s">
        <v>5807</v>
      </c>
      <c r="J2648" s="178" t="s">
        <v>44</v>
      </c>
      <c r="K2648" s="183"/>
      <c r="L2648" s="184" t="s">
        <v>688</v>
      </c>
      <c r="M2648" s="184" t="s">
        <v>45</v>
      </c>
      <c r="N2648" s="185" t="s">
        <v>8359</v>
      </c>
      <c r="T2648" s="178"/>
    </row>
    <row r="2649" spans="1:20" s="185" customFormat="1" x14ac:dyDescent="0.4">
      <c r="A2649" s="178" t="s">
        <v>2509</v>
      </c>
      <c r="B2649" s="178"/>
      <c r="C2649" s="186" t="s">
        <v>3220</v>
      </c>
      <c r="D2649" s="179">
        <v>45931</v>
      </c>
      <c r="E2649" s="180">
        <v>45980</v>
      </c>
      <c r="F2649" s="181">
        <v>118344.72</v>
      </c>
      <c r="G2649" s="182" t="s">
        <v>4235</v>
      </c>
      <c r="H2649" s="178" t="s">
        <v>4254</v>
      </c>
      <c r="I2649" s="178" t="s">
        <v>6115</v>
      </c>
      <c r="J2649" s="178" t="s">
        <v>48</v>
      </c>
      <c r="K2649" s="183"/>
      <c r="L2649" s="184" t="s">
        <v>688</v>
      </c>
      <c r="M2649" s="184" t="s">
        <v>49</v>
      </c>
      <c r="N2649" s="185" t="s">
        <v>8360</v>
      </c>
      <c r="T2649" s="178"/>
    </row>
    <row r="2650" spans="1:20" s="185" customFormat="1" x14ac:dyDescent="0.4">
      <c r="A2650" s="178" t="s">
        <v>2509</v>
      </c>
      <c r="B2650" s="178"/>
      <c r="C2650" s="186" t="s">
        <v>3221</v>
      </c>
      <c r="D2650" s="179">
        <v>45931</v>
      </c>
      <c r="E2650" s="180">
        <v>45980</v>
      </c>
      <c r="F2650" s="181">
        <v>6191.19</v>
      </c>
      <c r="G2650" s="182" t="s">
        <v>4235</v>
      </c>
      <c r="H2650" s="178" t="s">
        <v>4254</v>
      </c>
      <c r="I2650" s="178" t="s">
        <v>5887</v>
      </c>
      <c r="J2650" s="178" t="s">
        <v>398</v>
      </c>
      <c r="K2650" s="183"/>
      <c r="L2650" s="184" t="s">
        <v>688</v>
      </c>
      <c r="M2650" s="184" t="s">
        <v>399</v>
      </c>
      <c r="N2650" s="185" t="s">
        <v>8361</v>
      </c>
      <c r="T2650" s="178"/>
    </row>
    <row r="2651" spans="1:20" s="185" customFormat="1" x14ac:dyDescent="0.4">
      <c r="A2651" s="178" t="s">
        <v>2509</v>
      </c>
      <c r="B2651" s="178"/>
      <c r="C2651" s="186" t="s">
        <v>3222</v>
      </c>
      <c r="D2651" s="179">
        <v>45931</v>
      </c>
      <c r="E2651" s="180">
        <v>45980</v>
      </c>
      <c r="F2651" s="181">
        <v>8420.67</v>
      </c>
      <c r="G2651" s="182" t="s">
        <v>4235</v>
      </c>
      <c r="H2651" s="178" t="s">
        <v>4254</v>
      </c>
      <c r="I2651" s="178" t="s">
        <v>5997</v>
      </c>
      <c r="J2651" s="178" t="s">
        <v>40</v>
      </c>
      <c r="K2651" s="183"/>
      <c r="L2651" s="184" t="s">
        <v>688</v>
      </c>
      <c r="M2651" s="184" t="s">
        <v>41</v>
      </c>
      <c r="N2651" s="185" t="s">
        <v>8362</v>
      </c>
      <c r="T2651" s="178"/>
    </row>
    <row r="2652" spans="1:20" s="185" customFormat="1" x14ac:dyDescent="0.4">
      <c r="A2652" s="178" t="s">
        <v>2509</v>
      </c>
      <c r="B2652" s="178"/>
      <c r="C2652" s="186" t="s">
        <v>3223</v>
      </c>
      <c r="D2652" s="179">
        <v>45931</v>
      </c>
      <c r="E2652" s="180">
        <v>45980</v>
      </c>
      <c r="F2652" s="181">
        <v>5857.39</v>
      </c>
      <c r="G2652" s="182" t="s">
        <v>4235</v>
      </c>
      <c r="H2652" s="178" t="s">
        <v>4254</v>
      </c>
      <c r="I2652" s="178" t="s">
        <v>5912</v>
      </c>
      <c r="J2652" s="178" t="s">
        <v>440</v>
      </c>
      <c r="K2652" s="183"/>
      <c r="L2652" s="184" t="s">
        <v>688</v>
      </c>
      <c r="M2652" s="184" t="s">
        <v>441</v>
      </c>
      <c r="N2652" s="185" t="s">
        <v>8363</v>
      </c>
      <c r="T2652" s="178"/>
    </row>
    <row r="2653" spans="1:20" s="185" customFormat="1" x14ac:dyDescent="0.4">
      <c r="A2653" s="178" t="s">
        <v>2509</v>
      </c>
      <c r="B2653" s="178"/>
      <c r="C2653" s="186" t="s">
        <v>3224</v>
      </c>
      <c r="D2653" s="179">
        <v>45931</v>
      </c>
      <c r="E2653" s="180">
        <v>45980</v>
      </c>
      <c r="F2653" s="181">
        <v>2373.0700000000002</v>
      </c>
      <c r="G2653" s="182" t="s">
        <v>4235</v>
      </c>
      <c r="H2653" s="178" t="s">
        <v>4254</v>
      </c>
      <c r="I2653" s="178" t="s">
        <v>5894</v>
      </c>
      <c r="J2653" s="178" t="s">
        <v>2204</v>
      </c>
      <c r="K2653" s="183"/>
      <c r="L2653" s="184" t="s">
        <v>688</v>
      </c>
      <c r="M2653" s="184" t="s">
        <v>2237</v>
      </c>
      <c r="N2653" s="185" t="s">
        <v>8364</v>
      </c>
      <c r="T2653" s="178"/>
    </row>
    <row r="2654" spans="1:20" s="185" customFormat="1" x14ac:dyDescent="0.4">
      <c r="A2654" s="178" t="s">
        <v>2509</v>
      </c>
      <c r="B2654" s="178"/>
      <c r="C2654" s="186" t="s">
        <v>3225</v>
      </c>
      <c r="D2654" s="179">
        <v>45931</v>
      </c>
      <c r="E2654" s="180">
        <v>45980</v>
      </c>
      <c r="F2654" s="181">
        <v>7881.97</v>
      </c>
      <c r="G2654" s="182" t="s">
        <v>4235</v>
      </c>
      <c r="H2654" s="178" t="s">
        <v>4254</v>
      </c>
      <c r="I2654" s="178" t="s">
        <v>5895</v>
      </c>
      <c r="J2654" s="178" t="s">
        <v>466</v>
      </c>
      <c r="K2654" s="183"/>
      <c r="L2654" s="184" t="s">
        <v>688</v>
      </c>
      <c r="M2654" s="184" t="s">
        <v>467</v>
      </c>
      <c r="N2654" s="185" t="s">
        <v>8365</v>
      </c>
      <c r="T2654" s="178"/>
    </row>
    <row r="2655" spans="1:20" s="185" customFormat="1" x14ac:dyDescent="0.4">
      <c r="A2655" s="178" t="s">
        <v>2509</v>
      </c>
      <c r="B2655" s="178"/>
      <c r="C2655" s="186" t="s">
        <v>3226</v>
      </c>
      <c r="D2655" s="179">
        <v>45931</v>
      </c>
      <c r="E2655" s="180">
        <v>45980</v>
      </c>
      <c r="F2655" s="181">
        <v>125232.43</v>
      </c>
      <c r="G2655" s="182" t="s">
        <v>4235</v>
      </c>
      <c r="H2655" s="178" t="s">
        <v>4254</v>
      </c>
      <c r="I2655" s="178" t="s">
        <v>5922</v>
      </c>
      <c r="J2655" s="178" t="s">
        <v>36</v>
      </c>
      <c r="K2655" s="183"/>
      <c r="L2655" s="184" t="s">
        <v>688</v>
      </c>
      <c r="M2655" s="184" t="s">
        <v>37</v>
      </c>
      <c r="N2655" s="185" t="s">
        <v>8366</v>
      </c>
      <c r="T2655" s="178"/>
    </row>
    <row r="2656" spans="1:20" s="185" customFormat="1" x14ac:dyDescent="0.4">
      <c r="A2656" s="178" t="s">
        <v>2509</v>
      </c>
      <c r="B2656" s="178"/>
      <c r="C2656" s="186" t="s">
        <v>3227</v>
      </c>
      <c r="D2656" s="179">
        <v>45931</v>
      </c>
      <c r="E2656" s="180">
        <v>45980</v>
      </c>
      <c r="F2656" s="181">
        <v>215635.93</v>
      </c>
      <c r="G2656" s="182" t="s">
        <v>4235</v>
      </c>
      <c r="H2656" s="178" t="s">
        <v>4254</v>
      </c>
      <c r="I2656" s="178" t="s">
        <v>6008</v>
      </c>
      <c r="J2656" s="178" t="s">
        <v>32</v>
      </c>
      <c r="K2656" s="183"/>
      <c r="L2656" s="184" t="s">
        <v>688</v>
      </c>
      <c r="M2656" s="184" t="s">
        <v>33</v>
      </c>
      <c r="N2656" s="185" t="s">
        <v>8367</v>
      </c>
      <c r="T2656" s="178"/>
    </row>
    <row r="2657" spans="1:20" s="185" customFormat="1" x14ac:dyDescent="0.4">
      <c r="A2657" s="178" t="s">
        <v>2509</v>
      </c>
      <c r="B2657" s="178"/>
      <c r="C2657" s="186" t="s">
        <v>3228</v>
      </c>
      <c r="D2657" s="179">
        <v>45954</v>
      </c>
      <c r="E2657" s="180">
        <v>45980</v>
      </c>
      <c r="F2657" s="181">
        <v>19609.22</v>
      </c>
      <c r="G2657" s="182" t="s">
        <v>4235</v>
      </c>
      <c r="H2657" s="178" t="s">
        <v>4254</v>
      </c>
      <c r="I2657" s="178" t="s">
        <v>5958</v>
      </c>
      <c r="J2657" s="178" t="s">
        <v>42</v>
      </c>
      <c r="K2657" s="183"/>
      <c r="L2657" s="184" t="s">
        <v>688</v>
      </c>
      <c r="M2657" s="184" t="s">
        <v>43</v>
      </c>
      <c r="N2657" s="185" t="s">
        <v>8368</v>
      </c>
      <c r="T2657" s="178"/>
    </row>
    <row r="2658" spans="1:20" s="185" customFormat="1" x14ac:dyDescent="0.4">
      <c r="A2658" s="178" t="s">
        <v>2509</v>
      </c>
      <c r="B2658" s="178"/>
      <c r="C2658" s="186" t="s">
        <v>3229</v>
      </c>
      <c r="D2658" s="179">
        <v>45954</v>
      </c>
      <c r="E2658" s="180">
        <v>45980</v>
      </c>
      <c r="F2658" s="181">
        <v>6903.9</v>
      </c>
      <c r="G2658" s="182" t="s">
        <v>4235</v>
      </c>
      <c r="H2658" s="178" t="s">
        <v>4254</v>
      </c>
      <c r="I2658" s="178" t="s">
        <v>5969</v>
      </c>
      <c r="J2658" s="178" t="s">
        <v>46</v>
      </c>
      <c r="K2658" s="183"/>
      <c r="L2658" s="184" t="s">
        <v>688</v>
      </c>
      <c r="M2658" s="184" t="s">
        <v>47</v>
      </c>
      <c r="N2658" s="185" t="s">
        <v>8369</v>
      </c>
      <c r="T2658" s="178"/>
    </row>
    <row r="2659" spans="1:20" s="185" customFormat="1" x14ac:dyDescent="0.4">
      <c r="A2659" s="178" t="s">
        <v>2509</v>
      </c>
      <c r="B2659" s="178"/>
      <c r="C2659" s="186" t="s">
        <v>3230</v>
      </c>
      <c r="D2659" s="179">
        <v>45954</v>
      </c>
      <c r="E2659" s="180">
        <v>45980</v>
      </c>
      <c r="F2659" s="181">
        <v>29491.38</v>
      </c>
      <c r="G2659" s="182" t="s">
        <v>4235</v>
      </c>
      <c r="H2659" s="178" t="s">
        <v>4254</v>
      </c>
      <c r="I2659" s="178" t="s">
        <v>6023</v>
      </c>
      <c r="J2659" s="178" t="s">
        <v>18</v>
      </c>
      <c r="K2659" s="183"/>
      <c r="L2659" s="184" t="s">
        <v>688</v>
      </c>
      <c r="M2659" s="184" t="s">
        <v>19</v>
      </c>
      <c r="N2659" s="185" t="s">
        <v>8370</v>
      </c>
      <c r="T2659" s="178"/>
    </row>
    <row r="2660" spans="1:20" s="185" customFormat="1" x14ac:dyDescent="0.4">
      <c r="A2660" s="178" t="s">
        <v>2509</v>
      </c>
      <c r="B2660" s="178"/>
      <c r="C2660" s="186" t="s">
        <v>3231</v>
      </c>
      <c r="D2660" s="179">
        <v>45954</v>
      </c>
      <c r="E2660" s="180">
        <v>45980</v>
      </c>
      <c r="F2660" s="181">
        <v>2294.52</v>
      </c>
      <c r="G2660" s="182" t="s">
        <v>4235</v>
      </c>
      <c r="H2660" s="178" t="s">
        <v>4254</v>
      </c>
      <c r="I2660" s="178" t="s">
        <v>6116</v>
      </c>
      <c r="J2660" s="178" t="s">
        <v>2203</v>
      </c>
      <c r="K2660" s="183"/>
      <c r="L2660" s="184" t="s">
        <v>688</v>
      </c>
      <c r="M2660" s="184" t="s">
        <v>2238</v>
      </c>
      <c r="N2660" s="185" t="s">
        <v>8371</v>
      </c>
      <c r="T2660" s="178"/>
    </row>
    <row r="2661" spans="1:20" s="185" customFormat="1" x14ac:dyDescent="0.4">
      <c r="A2661" s="178" t="s">
        <v>2509</v>
      </c>
      <c r="B2661" s="178"/>
      <c r="C2661" s="186" t="s">
        <v>3232</v>
      </c>
      <c r="D2661" s="179">
        <v>45954</v>
      </c>
      <c r="E2661" s="180">
        <v>45980</v>
      </c>
      <c r="F2661" s="181">
        <v>10370</v>
      </c>
      <c r="G2661" s="182" t="s">
        <v>4235</v>
      </c>
      <c r="H2661" s="178" t="s">
        <v>4254</v>
      </c>
      <c r="I2661" s="178" t="s">
        <v>5896</v>
      </c>
      <c r="J2661" s="178" t="s">
        <v>50</v>
      </c>
      <c r="K2661" s="183"/>
      <c r="L2661" s="184" t="s">
        <v>688</v>
      </c>
      <c r="M2661" s="184" t="s">
        <v>51</v>
      </c>
      <c r="N2661" s="185" t="s">
        <v>8372</v>
      </c>
      <c r="T2661" s="178"/>
    </row>
    <row r="2662" spans="1:20" s="185" customFormat="1" x14ac:dyDescent="0.4">
      <c r="A2662" s="178" t="s">
        <v>2509</v>
      </c>
      <c r="B2662" s="178"/>
      <c r="C2662" s="186" t="s">
        <v>3233</v>
      </c>
      <c r="D2662" s="179">
        <v>45954</v>
      </c>
      <c r="E2662" s="180">
        <v>45980</v>
      </c>
      <c r="F2662" s="181">
        <v>13913.92</v>
      </c>
      <c r="G2662" s="182" t="s">
        <v>4235</v>
      </c>
      <c r="H2662" s="178" t="s">
        <v>4254</v>
      </c>
      <c r="I2662" s="178" t="s">
        <v>5987</v>
      </c>
      <c r="J2662" s="178" t="s">
        <v>44</v>
      </c>
      <c r="K2662" s="183"/>
      <c r="L2662" s="184" t="s">
        <v>688</v>
      </c>
      <c r="M2662" s="184" t="s">
        <v>45</v>
      </c>
      <c r="N2662" s="185" t="s">
        <v>8373</v>
      </c>
      <c r="T2662" s="178"/>
    </row>
    <row r="2663" spans="1:20" s="185" customFormat="1" x14ac:dyDescent="0.4">
      <c r="A2663" s="178" t="s">
        <v>2509</v>
      </c>
      <c r="B2663" s="178"/>
      <c r="C2663" s="186" t="s">
        <v>3234</v>
      </c>
      <c r="D2663" s="179">
        <v>45954</v>
      </c>
      <c r="E2663" s="180">
        <v>45980</v>
      </c>
      <c r="F2663" s="181">
        <v>120552.56</v>
      </c>
      <c r="G2663" s="182" t="s">
        <v>4235</v>
      </c>
      <c r="H2663" s="178" t="s">
        <v>4254</v>
      </c>
      <c r="I2663" s="178" t="s">
        <v>5897</v>
      </c>
      <c r="J2663" s="178" t="s">
        <v>48</v>
      </c>
      <c r="K2663" s="183"/>
      <c r="L2663" s="184" t="s">
        <v>688</v>
      </c>
      <c r="M2663" s="184" t="s">
        <v>49</v>
      </c>
      <c r="N2663" s="185" t="s">
        <v>8374</v>
      </c>
      <c r="T2663" s="178"/>
    </row>
    <row r="2664" spans="1:20" s="185" customFormat="1" x14ac:dyDescent="0.4">
      <c r="A2664" s="178" t="s">
        <v>2509</v>
      </c>
      <c r="B2664" s="178"/>
      <c r="C2664" s="186" t="s">
        <v>3235</v>
      </c>
      <c r="D2664" s="179">
        <v>45954</v>
      </c>
      <c r="E2664" s="180">
        <v>45980</v>
      </c>
      <c r="F2664" s="181">
        <v>6509.54</v>
      </c>
      <c r="G2664" s="182" t="s">
        <v>4235</v>
      </c>
      <c r="H2664" s="178" t="s">
        <v>4254</v>
      </c>
      <c r="I2664" s="178" t="s">
        <v>5898</v>
      </c>
      <c r="J2664" s="178" t="s">
        <v>398</v>
      </c>
      <c r="K2664" s="183"/>
      <c r="L2664" s="184" t="s">
        <v>688</v>
      </c>
      <c r="M2664" s="184" t="s">
        <v>399</v>
      </c>
      <c r="N2664" s="185" t="s">
        <v>8375</v>
      </c>
      <c r="T2664" s="178"/>
    </row>
    <row r="2665" spans="1:20" s="185" customFormat="1" x14ac:dyDescent="0.4">
      <c r="A2665" s="178" t="s">
        <v>2509</v>
      </c>
      <c r="B2665" s="178"/>
      <c r="C2665" s="186" t="s">
        <v>3236</v>
      </c>
      <c r="D2665" s="179">
        <v>45954</v>
      </c>
      <c r="E2665" s="180">
        <v>45980</v>
      </c>
      <c r="F2665" s="181">
        <v>215644.87</v>
      </c>
      <c r="G2665" s="182" t="s">
        <v>4235</v>
      </c>
      <c r="H2665" s="178" t="s">
        <v>4254</v>
      </c>
      <c r="I2665" s="178" t="s">
        <v>5997</v>
      </c>
      <c r="J2665" s="178" t="s">
        <v>32</v>
      </c>
      <c r="K2665" s="183"/>
      <c r="L2665" s="184" t="s">
        <v>688</v>
      </c>
      <c r="M2665" s="184" t="s">
        <v>33</v>
      </c>
      <c r="N2665" s="185" t="s">
        <v>8376</v>
      </c>
      <c r="T2665" s="178"/>
    </row>
    <row r="2666" spans="1:20" s="185" customFormat="1" x14ac:dyDescent="0.4">
      <c r="A2666" s="178" t="s">
        <v>2509</v>
      </c>
      <c r="B2666" s="178"/>
      <c r="C2666" s="186" t="s">
        <v>3237</v>
      </c>
      <c r="D2666" s="179">
        <v>45954</v>
      </c>
      <c r="E2666" s="180">
        <v>45980</v>
      </c>
      <c r="F2666" s="181">
        <v>135156.9</v>
      </c>
      <c r="G2666" s="182" t="s">
        <v>4235</v>
      </c>
      <c r="H2666" s="178" t="s">
        <v>4254</v>
      </c>
      <c r="I2666" s="178" t="s">
        <v>5912</v>
      </c>
      <c r="J2666" s="178" t="s">
        <v>36</v>
      </c>
      <c r="K2666" s="183"/>
      <c r="L2666" s="184" t="s">
        <v>688</v>
      </c>
      <c r="M2666" s="184" t="s">
        <v>37</v>
      </c>
      <c r="N2666" s="185" t="s">
        <v>8377</v>
      </c>
      <c r="T2666" s="178"/>
    </row>
    <row r="2667" spans="1:20" s="185" customFormat="1" x14ac:dyDescent="0.4">
      <c r="A2667" s="178" t="s">
        <v>2509</v>
      </c>
      <c r="B2667" s="178"/>
      <c r="C2667" s="186" t="s">
        <v>3238</v>
      </c>
      <c r="D2667" s="179">
        <v>45954</v>
      </c>
      <c r="E2667" s="180">
        <v>45980</v>
      </c>
      <c r="F2667" s="181">
        <v>8390.7900000000009</v>
      </c>
      <c r="G2667" s="182" t="s">
        <v>4235</v>
      </c>
      <c r="H2667" s="178" t="s">
        <v>4254</v>
      </c>
      <c r="I2667" s="178" t="s">
        <v>5894</v>
      </c>
      <c r="J2667" s="178" t="s">
        <v>40</v>
      </c>
      <c r="K2667" s="183"/>
      <c r="L2667" s="184" t="s">
        <v>688</v>
      </c>
      <c r="M2667" s="184" t="s">
        <v>41</v>
      </c>
      <c r="N2667" s="185" t="s">
        <v>8378</v>
      </c>
      <c r="T2667" s="178"/>
    </row>
    <row r="2668" spans="1:20" s="185" customFormat="1" x14ac:dyDescent="0.4">
      <c r="A2668" s="178" t="s">
        <v>2509</v>
      </c>
      <c r="B2668" s="178"/>
      <c r="C2668" s="186" t="s">
        <v>3239</v>
      </c>
      <c r="D2668" s="179">
        <v>45954</v>
      </c>
      <c r="E2668" s="180">
        <v>45980</v>
      </c>
      <c r="F2668" s="181">
        <v>5859.64</v>
      </c>
      <c r="G2668" s="182" t="s">
        <v>4235</v>
      </c>
      <c r="H2668" s="178" t="s">
        <v>4254</v>
      </c>
      <c r="I2668" s="178" t="s">
        <v>5895</v>
      </c>
      <c r="J2668" s="178" t="s">
        <v>440</v>
      </c>
      <c r="K2668" s="183"/>
      <c r="L2668" s="184" t="s">
        <v>688</v>
      </c>
      <c r="M2668" s="184" t="s">
        <v>441</v>
      </c>
      <c r="N2668" s="185" t="s">
        <v>8379</v>
      </c>
      <c r="T2668" s="178"/>
    </row>
    <row r="2669" spans="1:20" s="185" customFormat="1" x14ac:dyDescent="0.4">
      <c r="A2669" s="178" t="s">
        <v>2509</v>
      </c>
      <c r="B2669" s="178"/>
      <c r="C2669" s="186" t="s">
        <v>3240</v>
      </c>
      <c r="D2669" s="179">
        <v>45954</v>
      </c>
      <c r="E2669" s="180">
        <v>45980</v>
      </c>
      <c r="F2669" s="181">
        <v>2374.2600000000002</v>
      </c>
      <c r="G2669" s="182" t="s">
        <v>4235</v>
      </c>
      <c r="H2669" s="178" t="s">
        <v>4254</v>
      </c>
      <c r="I2669" s="178" t="s">
        <v>5922</v>
      </c>
      <c r="J2669" s="178" t="s">
        <v>2204</v>
      </c>
      <c r="K2669" s="183"/>
      <c r="L2669" s="184" t="s">
        <v>688</v>
      </c>
      <c r="M2669" s="184" t="s">
        <v>2237</v>
      </c>
      <c r="N2669" s="185" t="s">
        <v>8380</v>
      </c>
      <c r="T2669" s="178"/>
    </row>
    <row r="2670" spans="1:20" s="185" customFormat="1" x14ac:dyDescent="0.4">
      <c r="A2670" s="178" t="s">
        <v>2509</v>
      </c>
      <c r="B2670" s="178"/>
      <c r="C2670" s="186" t="s">
        <v>3241</v>
      </c>
      <c r="D2670" s="179">
        <v>45954</v>
      </c>
      <c r="E2670" s="180">
        <v>45980</v>
      </c>
      <c r="F2670" s="181">
        <v>7885.93</v>
      </c>
      <c r="G2670" s="182" t="s">
        <v>4235</v>
      </c>
      <c r="H2670" s="178" t="s">
        <v>4254</v>
      </c>
      <c r="I2670" s="178" t="s">
        <v>6008</v>
      </c>
      <c r="J2670" s="178" t="s">
        <v>466</v>
      </c>
      <c r="K2670" s="183"/>
      <c r="L2670" s="184" t="s">
        <v>688</v>
      </c>
      <c r="M2670" s="184" t="s">
        <v>467</v>
      </c>
      <c r="N2670" s="185" t="s">
        <v>8381</v>
      </c>
      <c r="T2670" s="178"/>
    </row>
    <row r="2671" spans="1:20" s="185" customFormat="1" x14ac:dyDescent="0.4">
      <c r="A2671" s="178" t="s">
        <v>2510</v>
      </c>
      <c r="B2671" s="178"/>
      <c r="C2671" s="186" t="s">
        <v>3242</v>
      </c>
      <c r="D2671" s="179">
        <v>45954</v>
      </c>
      <c r="E2671" s="180">
        <v>45980</v>
      </c>
      <c r="F2671" s="181">
        <v>13488.04</v>
      </c>
      <c r="G2671" s="182" t="s">
        <v>4235</v>
      </c>
      <c r="H2671" s="178" t="s">
        <v>4254</v>
      </c>
      <c r="I2671" s="178" t="s">
        <v>5958</v>
      </c>
      <c r="J2671" s="178" t="s">
        <v>202</v>
      </c>
      <c r="K2671" s="183"/>
      <c r="L2671" s="184" t="s">
        <v>688</v>
      </c>
      <c r="M2671" s="184" t="s">
        <v>203</v>
      </c>
      <c r="N2671" s="185" t="s">
        <v>8382</v>
      </c>
      <c r="T2671" s="178"/>
    </row>
    <row r="2672" spans="1:20" s="185" customFormat="1" x14ac:dyDescent="0.4">
      <c r="A2672" s="178" t="s">
        <v>508</v>
      </c>
      <c r="B2672" s="178"/>
      <c r="C2672" s="186" t="s">
        <v>3243</v>
      </c>
      <c r="D2672" s="179">
        <v>45954</v>
      </c>
      <c r="E2672" s="180">
        <v>45980</v>
      </c>
      <c r="F2672" s="181">
        <v>1584.46</v>
      </c>
      <c r="G2672" s="182" t="s">
        <v>4235</v>
      </c>
      <c r="H2672" s="178" t="s">
        <v>4254</v>
      </c>
      <c r="I2672" s="178" t="s">
        <v>5969</v>
      </c>
      <c r="J2672" s="178" t="s">
        <v>224</v>
      </c>
      <c r="K2672" s="183"/>
      <c r="L2672" s="184" t="s">
        <v>688</v>
      </c>
      <c r="M2672" s="184" t="s">
        <v>225</v>
      </c>
      <c r="N2672" s="185" t="s">
        <v>8383</v>
      </c>
      <c r="T2672" s="178"/>
    </row>
    <row r="2673" spans="1:20" s="185" customFormat="1" x14ac:dyDescent="0.4">
      <c r="A2673" s="178" t="s">
        <v>509</v>
      </c>
      <c r="B2673" s="178"/>
      <c r="C2673" s="186" t="s">
        <v>3244</v>
      </c>
      <c r="D2673" s="179">
        <v>45933</v>
      </c>
      <c r="E2673" s="180">
        <v>45980</v>
      </c>
      <c r="F2673" s="181">
        <v>1625.89</v>
      </c>
      <c r="G2673" s="182" t="s">
        <v>4235</v>
      </c>
      <c r="H2673" s="178" t="s">
        <v>4254</v>
      </c>
      <c r="I2673" s="178" t="s">
        <v>5898</v>
      </c>
      <c r="J2673" s="178" t="s">
        <v>30</v>
      </c>
      <c r="K2673" s="183"/>
      <c r="L2673" s="184" t="s">
        <v>688</v>
      </c>
      <c r="M2673" s="184" t="s">
        <v>31</v>
      </c>
      <c r="N2673" s="185" t="s">
        <v>8384</v>
      </c>
      <c r="T2673" s="178"/>
    </row>
    <row r="2674" spans="1:20" s="185" customFormat="1" x14ac:dyDescent="0.4">
      <c r="A2674" s="178" t="s">
        <v>509</v>
      </c>
      <c r="B2674" s="178"/>
      <c r="C2674" s="186" t="s">
        <v>3245</v>
      </c>
      <c r="D2674" s="179">
        <v>45932</v>
      </c>
      <c r="E2674" s="180">
        <v>45980</v>
      </c>
      <c r="F2674" s="181">
        <v>1625.89</v>
      </c>
      <c r="G2674" s="182" t="s">
        <v>4235</v>
      </c>
      <c r="H2674" s="178" t="s">
        <v>4254</v>
      </c>
      <c r="I2674" s="178" t="s">
        <v>5897</v>
      </c>
      <c r="J2674" s="178" t="s">
        <v>430</v>
      </c>
      <c r="K2674" s="183"/>
      <c r="L2674" s="184" t="s">
        <v>688</v>
      </c>
      <c r="M2674" s="184" t="s">
        <v>431</v>
      </c>
      <c r="N2674" s="185" t="s">
        <v>8385</v>
      </c>
      <c r="T2674" s="178"/>
    </row>
    <row r="2675" spans="1:20" s="185" customFormat="1" x14ac:dyDescent="0.4">
      <c r="A2675" s="178" t="s">
        <v>2511</v>
      </c>
      <c r="B2675" s="178"/>
      <c r="C2675" s="186" t="s">
        <v>3246</v>
      </c>
      <c r="D2675" s="179">
        <v>45933</v>
      </c>
      <c r="E2675" s="180">
        <v>45980</v>
      </c>
      <c r="F2675" s="181">
        <v>7500.19</v>
      </c>
      <c r="G2675" s="182" t="s">
        <v>4235</v>
      </c>
      <c r="H2675" s="178" t="s">
        <v>4254</v>
      </c>
      <c r="I2675" s="178" t="s">
        <v>6023</v>
      </c>
      <c r="J2675" s="178" t="s">
        <v>152</v>
      </c>
      <c r="K2675" s="183"/>
      <c r="L2675" s="184" t="s">
        <v>688</v>
      </c>
      <c r="M2675" s="184" t="s">
        <v>153</v>
      </c>
      <c r="N2675" s="185" t="s">
        <v>8386</v>
      </c>
      <c r="T2675" s="178"/>
    </row>
    <row r="2676" spans="1:20" s="185" customFormat="1" x14ac:dyDescent="0.4">
      <c r="A2676" s="178" t="s">
        <v>2511</v>
      </c>
      <c r="B2676" s="178"/>
      <c r="C2676" s="186" t="s">
        <v>3247</v>
      </c>
      <c r="D2676" s="179">
        <v>45932</v>
      </c>
      <c r="E2676" s="180">
        <v>45980</v>
      </c>
      <c r="F2676" s="181">
        <v>7500.19</v>
      </c>
      <c r="G2676" s="182" t="s">
        <v>4235</v>
      </c>
      <c r="H2676" s="178" t="s">
        <v>4254</v>
      </c>
      <c r="I2676" s="178" t="s">
        <v>6116</v>
      </c>
      <c r="J2676" s="178" t="s">
        <v>470</v>
      </c>
      <c r="K2676" s="183"/>
      <c r="L2676" s="184" t="s">
        <v>688</v>
      </c>
      <c r="M2676" s="184" t="s">
        <v>471</v>
      </c>
      <c r="N2676" s="185" t="s">
        <v>8387</v>
      </c>
      <c r="T2676" s="178"/>
    </row>
    <row r="2677" spans="1:20" s="185" customFormat="1" x14ac:dyDescent="0.4">
      <c r="A2677" s="178" t="s">
        <v>2512</v>
      </c>
      <c r="B2677" s="178"/>
      <c r="C2677" s="186" t="s">
        <v>3248</v>
      </c>
      <c r="D2677" s="179">
        <v>45954</v>
      </c>
      <c r="E2677" s="180">
        <v>45980</v>
      </c>
      <c r="F2677" s="181">
        <v>9297.34</v>
      </c>
      <c r="G2677" s="182" t="s">
        <v>4235</v>
      </c>
      <c r="H2677" s="178" t="s">
        <v>4254</v>
      </c>
      <c r="I2677" s="178" t="s">
        <v>5896</v>
      </c>
      <c r="J2677" s="178" t="s">
        <v>104</v>
      </c>
      <c r="K2677" s="183"/>
      <c r="L2677" s="184" t="s">
        <v>688</v>
      </c>
      <c r="M2677" s="184" t="s">
        <v>105</v>
      </c>
      <c r="N2677" s="185" t="s">
        <v>8388</v>
      </c>
      <c r="T2677" s="178"/>
    </row>
    <row r="2678" spans="1:20" s="185" customFormat="1" x14ac:dyDescent="0.4">
      <c r="A2678" s="178" t="s">
        <v>2293</v>
      </c>
      <c r="B2678" s="178"/>
      <c r="C2678" s="186" t="s">
        <v>3249</v>
      </c>
      <c r="D2678" s="179">
        <v>45954</v>
      </c>
      <c r="E2678" s="180">
        <v>45980</v>
      </c>
      <c r="F2678" s="181">
        <v>5753.16</v>
      </c>
      <c r="G2678" s="182" t="s">
        <v>4235</v>
      </c>
      <c r="H2678" s="178" t="s">
        <v>4254</v>
      </c>
      <c r="I2678" s="178" t="s">
        <v>5987</v>
      </c>
      <c r="J2678" s="178" t="s">
        <v>230</v>
      </c>
      <c r="K2678" s="183"/>
      <c r="L2678" s="184" t="s">
        <v>688</v>
      </c>
      <c r="M2678" s="184" t="s">
        <v>231</v>
      </c>
      <c r="N2678" s="185" t="s">
        <v>8389</v>
      </c>
      <c r="T2678" s="178"/>
    </row>
    <row r="2679" spans="1:20" s="185" customFormat="1" x14ac:dyDescent="0.4">
      <c r="A2679" s="178" t="s">
        <v>2513</v>
      </c>
      <c r="B2679" s="178"/>
      <c r="C2679" s="186" t="s">
        <v>3250</v>
      </c>
      <c r="D2679" s="179">
        <v>45932</v>
      </c>
      <c r="E2679" s="180">
        <v>45980</v>
      </c>
      <c r="F2679" s="181">
        <v>909.73</v>
      </c>
      <c r="G2679" s="182" t="s">
        <v>4235</v>
      </c>
      <c r="H2679" s="178" t="s">
        <v>4254</v>
      </c>
      <c r="I2679" s="178" t="s">
        <v>6066</v>
      </c>
      <c r="J2679" s="178" t="s">
        <v>160</v>
      </c>
      <c r="K2679" s="183"/>
      <c r="L2679" s="184" t="s">
        <v>688</v>
      </c>
      <c r="M2679" s="184" t="s">
        <v>161</v>
      </c>
      <c r="N2679" s="185" t="s">
        <v>8390</v>
      </c>
      <c r="T2679" s="178"/>
    </row>
    <row r="2680" spans="1:20" s="185" customFormat="1" x14ac:dyDescent="0.4">
      <c r="A2680" s="178" t="s">
        <v>2513</v>
      </c>
      <c r="B2680" s="178"/>
      <c r="C2680" s="186" t="s">
        <v>3251</v>
      </c>
      <c r="D2680" s="179">
        <v>45931</v>
      </c>
      <c r="E2680" s="180">
        <v>45980</v>
      </c>
      <c r="F2680" s="181">
        <v>909.73</v>
      </c>
      <c r="G2680" s="182" t="s">
        <v>4235</v>
      </c>
      <c r="H2680" s="178" t="s">
        <v>4254</v>
      </c>
      <c r="I2680" s="178" t="s">
        <v>6069</v>
      </c>
      <c r="J2680" s="178" t="s">
        <v>484</v>
      </c>
      <c r="K2680" s="183"/>
      <c r="L2680" s="184" t="s">
        <v>688</v>
      </c>
      <c r="M2680" s="184" t="s">
        <v>485</v>
      </c>
      <c r="N2680" s="185" t="s">
        <v>8391</v>
      </c>
      <c r="T2680" s="178"/>
    </row>
    <row r="2681" spans="1:20" s="185" customFormat="1" x14ac:dyDescent="0.4">
      <c r="A2681" s="178" t="s">
        <v>2514</v>
      </c>
      <c r="B2681" s="178"/>
      <c r="C2681" s="186" t="s">
        <v>3252</v>
      </c>
      <c r="D2681" s="179">
        <v>45954</v>
      </c>
      <c r="E2681" s="180">
        <v>45980</v>
      </c>
      <c r="F2681" s="181">
        <v>1147.79</v>
      </c>
      <c r="G2681" s="182" t="s">
        <v>4235</v>
      </c>
      <c r="H2681" s="178" t="s">
        <v>4254</v>
      </c>
      <c r="I2681" s="178" t="s">
        <v>6081</v>
      </c>
      <c r="J2681" s="178" t="s">
        <v>126</v>
      </c>
      <c r="K2681" s="183"/>
      <c r="L2681" s="184" t="s">
        <v>688</v>
      </c>
      <c r="M2681" s="184" t="s">
        <v>127</v>
      </c>
      <c r="N2681" s="185" t="s">
        <v>8392</v>
      </c>
      <c r="T2681" s="178"/>
    </row>
    <row r="2682" spans="1:20" s="185" customFormat="1" x14ac:dyDescent="0.4">
      <c r="A2682" s="178" t="s">
        <v>2515</v>
      </c>
      <c r="B2682" s="178"/>
      <c r="C2682" s="186" t="s">
        <v>3253</v>
      </c>
      <c r="D2682" s="179">
        <v>45954</v>
      </c>
      <c r="E2682" s="180">
        <v>45980</v>
      </c>
      <c r="F2682" s="181">
        <v>1905.01</v>
      </c>
      <c r="G2682" s="182" t="s">
        <v>4235</v>
      </c>
      <c r="H2682" s="178" t="s">
        <v>4254</v>
      </c>
      <c r="I2682" s="178" t="s">
        <v>6105</v>
      </c>
      <c r="J2682" s="178" t="s">
        <v>288</v>
      </c>
      <c r="K2682" s="183"/>
      <c r="L2682" s="184" t="s">
        <v>688</v>
      </c>
      <c r="M2682" s="184" t="s">
        <v>289</v>
      </c>
      <c r="N2682" s="185" t="s">
        <v>8393</v>
      </c>
      <c r="T2682" s="178"/>
    </row>
    <row r="2683" spans="1:20" s="185" customFormat="1" x14ac:dyDescent="0.4">
      <c r="A2683" s="178" t="s">
        <v>2516</v>
      </c>
      <c r="B2683" s="178"/>
      <c r="C2683" s="186" t="s">
        <v>3254</v>
      </c>
      <c r="D2683" s="179">
        <v>45954</v>
      </c>
      <c r="E2683" s="180">
        <v>45980</v>
      </c>
      <c r="F2683" s="181">
        <v>1876.95</v>
      </c>
      <c r="G2683" s="182" t="s">
        <v>4235</v>
      </c>
      <c r="H2683" s="178" t="s">
        <v>4254</v>
      </c>
      <c r="I2683" s="178" t="s">
        <v>5948</v>
      </c>
      <c r="J2683" s="178" t="s">
        <v>148</v>
      </c>
      <c r="K2683" s="183"/>
      <c r="L2683" s="184" t="s">
        <v>688</v>
      </c>
      <c r="M2683" s="184" t="s">
        <v>149</v>
      </c>
      <c r="N2683" s="185" t="s">
        <v>8394</v>
      </c>
      <c r="T2683" s="178"/>
    </row>
    <row r="2684" spans="1:20" s="185" customFormat="1" x14ac:dyDescent="0.4">
      <c r="A2684" s="178" t="s">
        <v>2517</v>
      </c>
      <c r="B2684" s="178"/>
      <c r="C2684" s="186" t="s">
        <v>3255</v>
      </c>
      <c r="D2684" s="179">
        <v>45954</v>
      </c>
      <c r="E2684" s="180">
        <v>45980</v>
      </c>
      <c r="F2684" s="181">
        <v>1056.42</v>
      </c>
      <c r="G2684" s="182" t="s">
        <v>4235</v>
      </c>
      <c r="H2684" s="178" t="s">
        <v>4254</v>
      </c>
      <c r="I2684" s="178" t="s">
        <v>6113</v>
      </c>
      <c r="J2684" s="178" t="s">
        <v>236</v>
      </c>
      <c r="K2684" s="183"/>
      <c r="L2684" s="184" t="s">
        <v>688</v>
      </c>
      <c r="M2684" s="184" t="s">
        <v>237</v>
      </c>
      <c r="N2684" s="185" t="s">
        <v>8395</v>
      </c>
      <c r="T2684" s="178"/>
    </row>
    <row r="2685" spans="1:20" s="185" customFormat="1" x14ac:dyDescent="0.4">
      <c r="A2685" s="178" t="s">
        <v>2518</v>
      </c>
      <c r="B2685" s="178"/>
      <c r="C2685" s="186" t="s">
        <v>3256</v>
      </c>
      <c r="D2685" s="179">
        <v>45954</v>
      </c>
      <c r="E2685" s="180">
        <v>45980</v>
      </c>
      <c r="F2685" s="181">
        <v>10656.45</v>
      </c>
      <c r="G2685" s="182" t="s">
        <v>4235</v>
      </c>
      <c r="H2685" s="178" t="s">
        <v>4254</v>
      </c>
      <c r="I2685" s="178" t="s">
        <v>6065</v>
      </c>
      <c r="J2685" s="178" t="s">
        <v>168</v>
      </c>
      <c r="K2685" s="183"/>
      <c r="L2685" s="184" t="s">
        <v>688</v>
      </c>
      <c r="M2685" s="184" t="s">
        <v>169</v>
      </c>
      <c r="N2685" s="185" t="s">
        <v>8396</v>
      </c>
      <c r="T2685" s="178"/>
    </row>
    <row r="2686" spans="1:20" s="185" customFormat="1" x14ac:dyDescent="0.4">
      <c r="A2686" s="178" t="s">
        <v>2518</v>
      </c>
      <c r="B2686" s="178"/>
      <c r="C2686" s="186" t="s">
        <v>3257</v>
      </c>
      <c r="D2686" s="179">
        <v>45954</v>
      </c>
      <c r="E2686" s="180">
        <v>45980</v>
      </c>
      <c r="F2686" s="181">
        <v>10238.549999999999</v>
      </c>
      <c r="G2686" s="182" t="s">
        <v>4235</v>
      </c>
      <c r="H2686" s="178" t="s">
        <v>4254</v>
      </c>
      <c r="I2686" s="178" t="s">
        <v>6062</v>
      </c>
      <c r="J2686" s="178" t="s">
        <v>168</v>
      </c>
      <c r="K2686" s="183"/>
      <c r="L2686" s="184" t="s">
        <v>688</v>
      </c>
      <c r="M2686" s="184" t="s">
        <v>169</v>
      </c>
      <c r="N2686" s="185" t="s">
        <v>8397</v>
      </c>
      <c r="T2686" s="178"/>
    </row>
    <row r="2687" spans="1:20" s="185" customFormat="1" x14ac:dyDescent="0.4">
      <c r="A2687" s="178" t="s">
        <v>2519</v>
      </c>
      <c r="B2687" s="178"/>
      <c r="C2687" s="186" t="s">
        <v>3258</v>
      </c>
      <c r="D2687" s="179">
        <v>45954</v>
      </c>
      <c r="E2687" s="180">
        <v>45980</v>
      </c>
      <c r="F2687" s="181">
        <v>8202.0400000000009</v>
      </c>
      <c r="G2687" s="182" t="s">
        <v>4235</v>
      </c>
      <c r="H2687" s="178" t="s">
        <v>4254</v>
      </c>
      <c r="I2687" s="178" t="s">
        <v>5998</v>
      </c>
      <c r="J2687" s="178" t="s">
        <v>200</v>
      </c>
      <c r="K2687" s="183"/>
      <c r="L2687" s="184" t="s">
        <v>688</v>
      </c>
      <c r="M2687" s="184" t="s">
        <v>201</v>
      </c>
      <c r="N2687" s="185" t="s">
        <v>8398</v>
      </c>
      <c r="T2687" s="178"/>
    </row>
    <row r="2688" spans="1:20" s="185" customFormat="1" x14ac:dyDescent="0.4">
      <c r="A2688" s="178" t="s">
        <v>2520</v>
      </c>
      <c r="B2688" s="178"/>
      <c r="C2688" s="186" t="s">
        <v>3259</v>
      </c>
      <c r="D2688" s="179">
        <v>45954</v>
      </c>
      <c r="E2688" s="180">
        <v>45980</v>
      </c>
      <c r="F2688" s="181">
        <v>1414.16</v>
      </c>
      <c r="G2688" s="182" t="s">
        <v>4235</v>
      </c>
      <c r="H2688" s="178" t="s">
        <v>4254</v>
      </c>
      <c r="I2688" s="178" t="s">
        <v>6097</v>
      </c>
      <c r="J2688" s="178" t="s">
        <v>350</v>
      </c>
      <c r="K2688" s="183"/>
      <c r="L2688" s="184" t="s">
        <v>688</v>
      </c>
      <c r="M2688" s="184" t="s">
        <v>351</v>
      </c>
      <c r="N2688" s="185" t="s">
        <v>8399</v>
      </c>
      <c r="T2688" s="178"/>
    </row>
    <row r="2689" spans="1:20" s="185" customFormat="1" x14ac:dyDescent="0.4">
      <c r="A2689" s="178" t="s">
        <v>2521</v>
      </c>
      <c r="B2689" s="178"/>
      <c r="C2689" s="186" t="s">
        <v>3260</v>
      </c>
      <c r="D2689" s="179">
        <v>45932</v>
      </c>
      <c r="E2689" s="180">
        <v>45980</v>
      </c>
      <c r="F2689" s="181">
        <v>2976.19</v>
      </c>
      <c r="G2689" s="182" t="s">
        <v>4235</v>
      </c>
      <c r="H2689" s="178" t="s">
        <v>4254</v>
      </c>
      <c r="I2689" s="178" t="s">
        <v>5994</v>
      </c>
      <c r="J2689" s="178" t="s">
        <v>78</v>
      </c>
      <c r="K2689" s="183"/>
      <c r="L2689" s="184" t="s">
        <v>688</v>
      </c>
      <c r="M2689" s="184" t="s">
        <v>79</v>
      </c>
      <c r="N2689" s="185" t="s">
        <v>8400</v>
      </c>
      <c r="T2689" s="178"/>
    </row>
    <row r="2690" spans="1:20" s="185" customFormat="1" x14ac:dyDescent="0.4">
      <c r="A2690" s="178" t="s">
        <v>2521</v>
      </c>
      <c r="B2690" s="178"/>
      <c r="C2690" s="186" t="s">
        <v>3261</v>
      </c>
      <c r="D2690" s="179">
        <v>45931</v>
      </c>
      <c r="E2690" s="180">
        <v>45980</v>
      </c>
      <c r="F2690" s="181">
        <v>2976.19</v>
      </c>
      <c r="G2690" s="182" t="s">
        <v>4235</v>
      </c>
      <c r="H2690" s="178" t="s">
        <v>4254</v>
      </c>
      <c r="I2690" s="178" t="s">
        <v>6086</v>
      </c>
      <c r="J2690" s="178" t="s">
        <v>402</v>
      </c>
      <c r="K2690" s="183"/>
      <c r="L2690" s="184" t="s">
        <v>688</v>
      </c>
      <c r="M2690" s="184" t="s">
        <v>403</v>
      </c>
      <c r="N2690" s="185" t="s">
        <v>8401</v>
      </c>
      <c r="T2690" s="178"/>
    </row>
    <row r="2691" spans="1:20" s="185" customFormat="1" x14ac:dyDescent="0.4">
      <c r="A2691" s="178" t="s">
        <v>2522</v>
      </c>
      <c r="B2691" s="178"/>
      <c r="C2691" s="186" t="s">
        <v>3262</v>
      </c>
      <c r="D2691" s="179">
        <v>45954</v>
      </c>
      <c r="E2691" s="180">
        <v>45980</v>
      </c>
      <c r="F2691" s="181">
        <v>1162.6400000000001</v>
      </c>
      <c r="G2691" s="182" t="s">
        <v>4235</v>
      </c>
      <c r="H2691" s="178" t="s">
        <v>4254</v>
      </c>
      <c r="I2691" s="178" t="s">
        <v>6075</v>
      </c>
      <c r="J2691" s="178" t="s">
        <v>270</v>
      </c>
      <c r="K2691" s="183"/>
      <c r="L2691" s="184" t="s">
        <v>688</v>
      </c>
      <c r="M2691" s="184" t="s">
        <v>271</v>
      </c>
      <c r="N2691" s="185" t="s">
        <v>8402</v>
      </c>
      <c r="T2691" s="178"/>
    </row>
    <row r="2692" spans="1:20" s="185" customFormat="1" x14ac:dyDescent="0.4">
      <c r="A2692" s="178" t="s">
        <v>2523</v>
      </c>
      <c r="B2692" s="178"/>
      <c r="C2692" s="186" t="s">
        <v>3263</v>
      </c>
      <c r="D2692" s="179">
        <v>45954</v>
      </c>
      <c r="E2692" s="180">
        <v>45980</v>
      </c>
      <c r="F2692" s="181">
        <v>5251.86</v>
      </c>
      <c r="G2692" s="182" t="s">
        <v>4235</v>
      </c>
      <c r="H2692" s="178" t="s">
        <v>4254</v>
      </c>
      <c r="I2692" s="178" t="s">
        <v>6063</v>
      </c>
      <c r="J2692" s="178" t="s">
        <v>306</v>
      </c>
      <c r="K2692" s="183"/>
      <c r="L2692" s="184" t="s">
        <v>688</v>
      </c>
      <c r="M2692" s="184" t="s">
        <v>307</v>
      </c>
      <c r="N2692" s="185" t="s">
        <v>8403</v>
      </c>
      <c r="T2692" s="178"/>
    </row>
    <row r="2693" spans="1:20" s="185" customFormat="1" x14ac:dyDescent="0.4">
      <c r="A2693" s="178" t="s">
        <v>2524</v>
      </c>
      <c r="B2693" s="178"/>
      <c r="C2693" s="186" t="s">
        <v>3264</v>
      </c>
      <c r="D2693" s="179">
        <v>45954</v>
      </c>
      <c r="E2693" s="180">
        <v>45980</v>
      </c>
      <c r="F2693" s="181">
        <v>1251.8</v>
      </c>
      <c r="G2693" s="182" t="s">
        <v>4235</v>
      </c>
      <c r="H2693" s="178" t="s">
        <v>4254</v>
      </c>
      <c r="I2693" s="178" t="s">
        <v>6058</v>
      </c>
      <c r="J2693" s="178" t="s">
        <v>80</v>
      </c>
      <c r="K2693" s="183"/>
      <c r="L2693" s="184" t="s">
        <v>688</v>
      </c>
      <c r="M2693" s="184" t="s">
        <v>81</v>
      </c>
      <c r="N2693" s="185" t="s">
        <v>8404</v>
      </c>
      <c r="T2693" s="178"/>
    </row>
    <row r="2694" spans="1:20" s="185" customFormat="1" x14ac:dyDescent="0.4">
      <c r="A2694" s="178" t="s">
        <v>2525</v>
      </c>
      <c r="B2694" s="178"/>
      <c r="C2694" s="186" t="s">
        <v>3265</v>
      </c>
      <c r="D2694" s="179">
        <v>45954</v>
      </c>
      <c r="E2694" s="180">
        <v>45980</v>
      </c>
      <c r="F2694" s="181">
        <v>1743.07</v>
      </c>
      <c r="G2694" s="182" t="s">
        <v>4235</v>
      </c>
      <c r="H2694" s="178" t="s">
        <v>4254</v>
      </c>
      <c r="I2694" s="178" t="s">
        <v>6058</v>
      </c>
      <c r="J2694" s="178" t="s">
        <v>244</v>
      </c>
      <c r="K2694" s="183"/>
      <c r="L2694" s="184" t="s">
        <v>688</v>
      </c>
      <c r="M2694" s="184" t="s">
        <v>245</v>
      </c>
      <c r="N2694" s="185" t="s">
        <v>8405</v>
      </c>
      <c r="T2694" s="178"/>
    </row>
    <row r="2695" spans="1:20" s="185" customFormat="1" x14ac:dyDescent="0.4">
      <c r="A2695" s="178" t="s">
        <v>2526</v>
      </c>
      <c r="B2695" s="178"/>
      <c r="C2695" s="186" t="s">
        <v>3266</v>
      </c>
      <c r="D2695" s="179">
        <v>45954</v>
      </c>
      <c r="E2695" s="180">
        <v>45980</v>
      </c>
      <c r="F2695" s="181">
        <v>3072.85</v>
      </c>
      <c r="G2695" s="182" t="s">
        <v>4235</v>
      </c>
      <c r="H2695" s="178" t="s">
        <v>4254</v>
      </c>
      <c r="I2695" s="178" t="s">
        <v>6064</v>
      </c>
      <c r="J2695" s="178" t="s">
        <v>332</v>
      </c>
      <c r="K2695" s="183"/>
      <c r="L2695" s="184" t="s">
        <v>688</v>
      </c>
      <c r="M2695" s="184" t="s">
        <v>333</v>
      </c>
      <c r="N2695" s="185" t="s">
        <v>8406</v>
      </c>
      <c r="T2695" s="178"/>
    </row>
    <row r="2696" spans="1:20" s="185" customFormat="1" x14ac:dyDescent="0.4">
      <c r="A2696" s="178" t="s">
        <v>2527</v>
      </c>
      <c r="B2696" s="178"/>
      <c r="C2696" s="186" t="s">
        <v>3267</v>
      </c>
      <c r="D2696" s="179">
        <v>45954</v>
      </c>
      <c r="E2696" s="180">
        <v>45980</v>
      </c>
      <c r="F2696" s="181">
        <v>9299.3799999999992</v>
      </c>
      <c r="G2696" s="182" t="s">
        <v>4235</v>
      </c>
      <c r="H2696" s="178" t="s">
        <v>4254</v>
      </c>
      <c r="I2696" s="178" t="s">
        <v>6088</v>
      </c>
      <c r="J2696" s="178" t="s">
        <v>170</v>
      </c>
      <c r="K2696" s="183"/>
      <c r="L2696" s="184" t="s">
        <v>688</v>
      </c>
      <c r="M2696" s="184" t="s">
        <v>171</v>
      </c>
      <c r="N2696" s="185" t="s">
        <v>8407</v>
      </c>
      <c r="T2696" s="178"/>
    </row>
    <row r="2697" spans="1:20" s="185" customFormat="1" x14ac:dyDescent="0.4">
      <c r="A2697" s="178" t="s">
        <v>2527</v>
      </c>
      <c r="B2697" s="178"/>
      <c r="C2697" s="186" t="s">
        <v>3268</v>
      </c>
      <c r="D2697" s="179">
        <v>45954</v>
      </c>
      <c r="E2697" s="180">
        <v>45980</v>
      </c>
      <c r="F2697" s="181">
        <v>8934.7000000000007</v>
      </c>
      <c r="G2697" s="182" t="s">
        <v>4235</v>
      </c>
      <c r="H2697" s="178" t="s">
        <v>4254</v>
      </c>
      <c r="I2697" s="178" t="s">
        <v>5971</v>
      </c>
      <c r="J2697" s="178" t="s">
        <v>170</v>
      </c>
      <c r="K2697" s="183"/>
      <c r="L2697" s="184" t="s">
        <v>688</v>
      </c>
      <c r="M2697" s="184" t="s">
        <v>171</v>
      </c>
      <c r="N2697" s="185" t="s">
        <v>8408</v>
      </c>
      <c r="T2697" s="178"/>
    </row>
    <row r="2698" spans="1:20" s="185" customFormat="1" x14ac:dyDescent="0.4">
      <c r="A2698" s="178" t="s">
        <v>2528</v>
      </c>
      <c r="B2698" s="178"/>
      <c r="C2698" s="186" t="s">
        <v>3269</v>
      </c>
      <c r="D2698" s="179">
        <v>45954</v>
      </c>
      <c r="E2698" s="180">
        <v>45980</v>
      </c>
      <c r="F2698" s="181">
        <v>1584.46</v>
      </c>
      <c r="G2698" s="182" t="s">
        <v>4235</v>
      </c>
      <c r="H2698" s="178" t="s">
        <v>4254</v>
      </c>
      <c r="I2698" s="178" t="s">
        <v>6101</v>
      </c>
      <c r="J2698" s="178" t="s">
        <v>246</v>
      </c>
      <c r="K2698" s="183"/>
      <c r="L2698" s="184" t="s">
        <v>688</v>
      </c>
      <c r="M2698" s="184" t="s">
        <v>247</v>
      </c>
      <c r="N2698" s="185" t="s">
        <v>8409</v>
      </c>
      <c r="T2698" s="178"/>
    </row>
    <row r="2699" spans="1:20" s="185" customFormat="1" x14ac:dyDescent="0.4">
      <c r="A2699" s="178" t="s">
        <v>2529</v>
      </c>
      <c r="B2699" s="178"/>
      <c r="C2699" s="186" t="s">
        <v>3270</v>
      </c>
      <c r="D2699" s="179">
        <v>45954</v>
      </c>
      <c r="E2699" s="180">
        <v>45980</v>
      </c>
      <c r="F2699" s="181">
        <v>5281.45</v>
      </c>
      <c r="G2699" s="182" t="s">
        <v>4235</v>
      </c>
      <c r="H2699" s="178" t="s">
        <v>4254</v>
      </c>
      <c r="I2699" s="178" t="s">
        <v>6070</v>
      </c>
      <c r="J2699" s="178" t="s">
        <v>110</v>
      </c>
      <c r="K2699" s="183"/>
      <c r="L2699" s="184" t="s">
        <v>688</v>
      </c>
      <c r="M2699" s="184" t="s">
        <v>111</v>
      </c>
      <c r="N2699" s="185" t="s">
        <v>8410</v>
      </c>
      <c r="T2699" s="178"/>
    </row>
    <row r="2700" spans="1:20" s="185" customFormat="1" x14ac:dyDescent="0.4">
      <c r="A2700" s="178" t="s">
        <v>2530</v>
      </c>
      <c r="B2700" s="178"/>
      <c r="C2700" s="186" t="s">
        <v>3271</v>
      </c>
      <c r="D2700" s="179">
        <v>45954</v>
      </c>
      <c r="E2700" s="180">
        <v>45980</v>
      </c>
      <c r="F2700" s="181">
        <v>1056.31</v>
      </c>
      <c r="G2700" s="182" t="s">
        <v>4235</v>
      </c>
      <c r="H2700" s="178" t="s">
        <v>4254</v>
      </c>
      <c r="I2700" s="178" t="s">
        <v>6089</v>
      </c>
      <c r="J2700" s="178" t="s">
        <v>248</v>
      </c>
      <c r="K2700" s="183"/>
      <c r="L2700" s="184" t="s">
        <v>688</v>
      </c>
      <c r="M2700" s="184" t="s">
        <v>249</v>
      </c>
      <c r="N2700" s="185" t="s">
        <v>8411</v>
      </c>
      <c r="T2700" s="178"/>
    </row>
    <row r="2701" spans="1:20" s="185" customFormat="1" x14ac:dyDescent="0.4">
      <c r="A2701" s="178" t="s">
        <v>2531</v>
      </c>
      <c r="B2701" s="178"/>
      <c r="C2701" s="186" t="s">
        <v>3272</v>
      </c>
      <c r="D2701" s="179">
        <v>45954</v>
      </c>
      <c r="E2701" s="180">
        <v>45980</v>
      </c>
      <c r="F2701" s="181">
        <v>4423.75</v>
      </c>
      <c r="G2701" s="182" t="s">
        <v>4235</v>
      </c>
      <c r="H2701" s="178" t="s">
        <v>4254</v>
      </c>
      <c r="I2701" s="178" t="s">
        <v>6014</v>
      </c>
      <c r="J2701" s="178" t="s">
        <v>30</v>
      </c>
      <c r="K2701" s="183"/>
      <c r="L2701" s="184" t="s">
        <v>688</v>
      </c>
      <c r="M2701" s="184" t="s">
        <v>31</v>
      </c>
      <c r="N2701" s="185" t="s">
        <v>8412</v>
      </c>
      <c r="T2701" s="178"/>
    </row>
    <row r="2702" spans="1:20" s="185" customFormat="1" x14ac:dyDescent="0.4">
      <c r="A2702" s="178" t="s">
        <v>2532</v>
      </c>
      <c r="B2702" s="178"/>
      <c r="C2702" s="186" t="s">
        <v>3273</v>
      </c>
      <c r="D2702" s="179">
        <v>45933</v>
      </c>
      <c r="E2702" s="180">
        <v>45980</v>
      </c>
      <c r="F2702" s="181">
        <v>650.36</v>
      </c>
      <c r="G2702" s="182" t="s">
        <v>4235</v>
      </c>
      <c r="H2702" s="178" t="s">
        <v>4254</v>
      </c>
      <c r="I2702" s="178" t="s">
        <v>6071</v>
      </c>
      <c r="J2702" s="178" t="s">
        <v>118</v>
      </c>
      <c r="K2702" s="183"/>
      <c r="L2702" s="184" t="s">
        <v>688</v>
      </c>
      <c r="M2702" s="184" t="s">
        <v>119</v>
      </c>
      <c r="N2702" s="185" t="s">
        <v>8413</v>
      </c>
      <c r="T2702" s="178"/>
    </row>
    <row r="2703" spans="1:20" s="185" customFormat="1" x14ac:dyDescent="0.4">
      <c r="A2703" s="178" t="s">
        <v>2532</v>
      </c>
      <c r="B2703" s="178"/>
      <c r="C2703" s="186" t="s">
        <v>3274</v>
      </c>
      <c r="D2703" s="179">
        <v>45932</v>
      </c>
      <c r="E2703" s="180">
        <v>45980</v>
      </c>
      <c r="F2703" s="181">
        <v>650.36</v>
      </c>
      <c r="G2703" s="182" t="s">
        <v>4235</v>
      </c>
      <c r="H2703" s="178" t="s">
        <v>4254</v>
      </c>
      <c r="I2703" s="178" t="s">
        <v>6090</v>
      </c>
      <c r="J2703" s="178" t="s">
        <v>360</v>
      </c>
      <c r="K2703" s="183"/>
      <c r="L2703" s="184" t="s">
        <v>688</v>
      </c>
      <c r="M2703" s="184" t="s">
        <v>361</v>
      </c>
      <c r="N2703" s="185" t="s">
        <v>8414</v>
      </c>
      <c r="T2703" s="178"/>
    </row>
    <row r="2704" spans="1:20" s="185" customFormat="1" x14ac:dyDescent="0.4">
      <c r="A2704" s="178" t="s">
        <v>2533</v>
      </c>
      <c r="B2704" s="178"/>
      <c r="C2704" s="186" t="s">
        <v>3275</v>
      </c>
      <c r="D2704" s="179">
        <v>45954</v>
      </c>
      <c r="E2704" s="180">
        <v>45980</v>
      </c>
      <c r="F2704" s="181">
        <v>5475.57</v>
      </c>
      <c r="G2704" s="182" t="s">
        <v>4235</v>
      </c>
      <c r="H2704" s="178" t="s">
        <v>4254</v>
      </c>
      <c r="I2704" s="178" t="s">
        <v>6059</v>
      </c>
      <c r="J2704" s="178" t="s">
        <v>90</v>
      </c>
      <c r="K2704" s="183"/>
      <c r="L2704" s="184" t="s">
        <v>688</v>
      </c>
      <c r="M2704" s="184" t="s">
        <v>91</v>
      </c>
      <c r="N2704" s="185" t="s">
        <v>8415</v>
      </c>
      <c r="T2704" s="178"/>
    </row>
    <row r="2705" spans="1:20" s="185" customFormat="1" x14ac:dyDescent="0.4">
      <c r="A2705" s="178" t="s">
        <v>2534</v>
      </c>
      <c r="B2705" s="178"/>
      <c r="C2705" s="186" t="s">
        <v>3276</v>
      </c>
      <c r="D2705" s="179">
        <v>45954</v>
      </c>
      <c r="E2705" s="180">
        <v>45980</v>
      </c>
      <c r="F2705" s="181">
        <v>16469.61</v>
      </c>
      <c r="G2705" s="182" t="s">
        <v>4235</v>
      </c>
      <c r="H2705" s="178" t="s">
        <v>4254</v>
      </c>
      <c r="I2705" s="178" t="s">
        <v>6059</v>
      </c>
      <c r="J2705" s="178" t="s">
        <v>28</v>
      </c>
      <c r="K2705" s="183"/>
      <c r="L2705" s="184" t="s">
        <v>688</v>
      </c>
      <c r="M2705" s="184" t="s">
        <v>29</v>
      </c>
      <c r="N2705" s="185" t="s">
        <v>8416</v>
      </c>
      <c r="T2705" s="178"/>
    </row>
    <row r="2706" spans="1:20" s="185" customFormat="1" x14ac:dyDescent="0.4">
      <c r="A2706" s="178" t="s">
        <v>2534</v>
      </c>
      <c r="B2706" s="178"/>
      <c r="C2706" s="186" t="s">
        <v>3277</v>
      </c>
      <c r="D2706" s="179">
        <v>45954</v>
      </c>
      <c r="E2706" s="180">
        <v>45980</v>
      </c>
      <c r="F2706" s="181">
        <v>15823.74</v>
      </c>
      <c r="G2706" s="182" t="s">
        <v>4235</v>
      </c>
      <c r="H2706" s="178" t="s">
        <v>4254</v>
      </c>
      <c r="I2706" s="178" t="s">
        <v>6072</v>
      </c>
      <c r="J2706" s="178" t="s">
        <v>28</v>
      </c>
      <c r="K2706" s="183"/>
      <c r="L2706" s="184" t="s">
        <v>688</v>
      </c>
      <c r="M2706" s="184" t="s">
        <v>29</v>
      </c>
      <c r="N2706" s="185" t="s">
        <v>8417</v>
      </c>
      <c r="T2706" s="178"/>
    </row>
    <row r="2707" spans="1:20" s="185" customFormat="1" x14ac:dyDescent="0.4">
      <c r="A2707" s="178" t="s">
        <v>2535</v>
      </c>
      <c r="B2707" s="178"/>
      <c r="C2707" s="186" t="s">
        <v>3278</v>
      </c>
      <c r="D2707" s="179">
        <v>45954</v>
      </c>
      <c r="E2707" s="180">
        <v>45980</v>
      </c>
      <c r="F2707" s="181">
        <v>3946.14</v>
      </c>
      <c r="G2707" s="182" t="s">
        <v>4235</v>
      </c>
      <c r="H2707" s="178" t="s">
        <v>4254</v>
      </c>
      <c r="I2707" s="178" t="s">
        <v>5877</v>
      </c>
      <c r="J2707" s="178" t="s">
        <v>0</v>
      </c>
      <c r="K2707" s="183"/>
      <c r="L2707" s="184" t="s">
        <v>688</v>
      </c>
      <c r="M2707" s="184" t="s">
        <v>1</v>
      </c>
      <c r="N2707" s="185" t="s">
        <v>8418</v>
      </c>
      <c r="T2707" s="178"/>
    </row>
    <row r="2708" spans="1:20" s="185" customFormat="1" x14ac:dyDescent="0.4">
      <c r="A2708" s="178" t="s">
        <v>2536</v>
      </c>
      <c r="B2708" s="178"/>
      <c r="C2708" s="186" t="s">
        <v>3279</v>
      </c>
      <c r="D2708" s="179">
        <v>45954</v>
      </c>
      <c r="E2708" s="180">
        <v>45980</v>
      </c>
      <c r="F2708" s="181">
        <v>19587.169999999998</v>
      </c>
      <c r="G2708" s="182" t="s">
        <v>4235</v>
      </c>
      <c r="H2708" s="178" t="s">
        <v>4254</v>
      </c>
      <c r="I2708" s="178" t="s">
        <v>6080</v>
      </c>
      <c r="J2708" s="178" t="s">
        <v>38</v>
      </c>
      <c r="K2708" s="183"/>
      <c r="L2708" s="184" t="s">
        <v>688</v>
      </c>
      <c r="M2708" s="184" t="s">
        <v>39</v>
      </c>
      <c r="N2708" s="185" t="s">
        <v>8419</v>
      </c>
      <c r="T2708" s="178"/>
    </row>
    <row r="2709" spans="1:20" s="185" customFormat="1" x14ac:dyDescent="0.4">
      <c r="A2709" s="178" t="s">
        <v>2537</v>
      </c>
      <c r="B2709" s="178"/>
      <c r="C2709" s="186" t="s">
        <v>3280</v>
      </c>
      <c r="D2709" s="179">
        <v>45954</v>
      </c>
      <c r="E2709" s="180">
        <v>45980</v>
      </c>
      <c r="F2709" s="181">
        <v>2159.1799999999998</v>
      </c>
      <c r="G2709" s="182" t="s">
        <v>4235</v>
      </c>
      <c r="H2709" s="178" t="s">
        <v>4254</v>
      </c>
      <c r="I2709" s="178" t="s">
        <v>6081</v>
      </c>
      <c r="J2709" s="178" t="s">
        <v>256</v>
      </c>
      <c r="K2709" s="183"/>
      <c r="L2709" s="184" t="s">
        <v>688</v>
      </c>
      <c r="M2709" s="184" t="s">
        <v>257</v>
      </c>
      <c r="N2709" s="185" t="s">
        <v>8420</v>
      </c>
      <c r="T2709" s="178"/>
    </row>
    <row r="2710" spans="1:20" s="185" customFormat="1" x14ac:dyDescent="0.4">
      <c r="A2710" s="178" t="s">
        <v>2538</v>
      </c>
      <c r="B2710" s="178"/>
      <c r="C2710" s="186" t="s">
        <v>3281</v>
      </c>
      <c r="D2710" s="179">
        <v>45954</v>
      </c>
      <c r="E2710" s="180">
        <v>45980</v>
      </c>
      <c r="F2710" s="181">
        <v>14269.22</v>
      </c>
      <c r="G2710" s="182" t="s">
        <v>4235</v>
      </c>
      <c r="H2710" s="178" t="s">
        <v>4254</v>
      </c>
      <c r="I2710" s="178" t="s">
        <v>6043</v>
      </c>
      <c r="J2710" s="178" t="s">
        <v>314</v>
      </c>
      <c r="K2710" s="183"/>
      <c r="L2710" s="184" t="s">
        <v>688</v>
      </c>
      <c r="M2710" s="184" t="s">
        <v>315</v>
      </c>
      <c r="N2710" s="185" t="s">
        <v>8421</v>
      </c>
      <c r="T2710" s="178"/>
    </row>
    <row r="2711" spans="1:20" s="185" customFormat="1" x14ac:dyDescent="0.4">
      <c r="A2711" s="178" t="s">
        <v>2539</v>
      </c>
      <c r="B2711" s="178"/>
      <c r="C2711" s="186" t="s">
        <v>3282</v>
      </c>
      <c r="D2711" s="179">
        <v>45954</v>
      </c>
      <c r="E2711" s="180">
        <v>45980</v>
      </c>
      <c r="F2711" s="181">
        <v>6150.53</v>
      </c>
      <c r="G2711" s="182" t="s">
        <v>4235</v>
      </c>
      <c r="H2711" s="178" t="s">
        <v>4254</v>
      </c>
      <c r="I2711" s="178" t="s">
        <v>6109</v>
      </c>
      <c r="J2711" s="178" t="s">
        <v>222</v>
      </c>
      <c r="K2711" s="183"/>
      <c r="L2711" s="184" t="s">
        <v>688</v>
      </c>
      <c r="M2711" s="184" t="s">
        <v>223</v>
      </c>
      <c r="N2711" s="185" t="s">
        <v>8422</v>
      </c>
      <c r="T2711" s="178"/>
    </row>
    <row r="2712" spans="1:20" s="185" customFormat="1" x14ac:dyDescent="0.4">
      <c r="A2712" s="178" t="s">
        <v>2540</v>
      </c>
      <c r="B2712" s="178"/>
      <c r="C2712" s="186" t="s">
        <v>3283</v>
      </c>
      <c r="D2712" s="179">
        <v>45932</v>
      </c>
      <c r="E2712" s="180">
        <v>45980</v>
      </c>
      <c r="F2712" s="181">
        <v>650.36</v>
      </c>
      <c r="G2712" s="182" t="s">
        <v>4235</v>
      </c>
      <c r="H2712" s="178" t="s">
        <v>4254</v>
      </c>
      <c r="I2712" s="178" t="s">
        <v>6083</v>
      </c>
      <c r="J2712" s="178" t="s">
        <v>148</v>
      </c>
      <c r="K2712" s="183"/>
      <c r="L2712" s="184" t="s">
        <v>688</v>
      </c>
      <c r="M2712" s="184" t="s">
        <v>149</v>
      </c>
      <c r="N2712" s="185" t="s">
        <v>8423</v>
      </c>
      <c r="T2712" s="178"/>
    </row>
    <row r="2713" spans="1:20" s="185" customFormat="1" x14ac:dyDescent="0.4">
      <c r="A2713" s="178" t="s">
        <v>2540</v>
      </c>
      <c r="B2713" s="178"/>
      <c r="C2713" s="186" t="s">
        <v>3284</v>
      </c>
      <c r="D2713" s="179">
        <v>45931</v>
      </c>
      <c r="E2713" s="180">
        <v>45980</v>
      </c>
      <c r="F2713" s="181">
        <v>650.36</v>
      </c>
      <c r="G2713" s="182" t="s">
        <v>4235</v>
      </c>
      <c r="H2713" s="178" t="s">
        <v>4254</v>
      </c>
      <c r="I2713" s="178" t="s">
        <v>6061</v>
      </c>
      <c r="J2713" s="178" t="s">
        <v>388</v>
      </c>
      <c r="K2713" s="183"/>
      <c r="L2713" s="184" t="s">
        <v>688</v>
      </c>
      <c r="M2713" s="184" t="s">
        <v>389</v>
      </c>
      <c r="N2713" s="185" t="s">
        <v>8424</v>
      </c>
      <c r="T2713" s="178"/>
    </row>
    <row r="2714" spans="1:20" s="185" customFormat="1" x14ac:dyDescent="0.4">
      <c r="A2714" s="178" t="s">
        <v>2297</v>
      </c>
      <c r="B2714" s="178"/>
      <c r="C2714" s="186" t="s">
        <v>3285</v>
      </c>
      <c r="D2714" s="179">
        <v>45954</v>
      </c>
      <c r="E2714" s="180">
        <v>45980</v>
      </c>
      <c r="F2714" s="181">
        <v>531.14</v>
      </c>
      <c r="G2714" s="182" t="s">
        <v>4235</v>
      </c>
      <c r="H2714" s="178" t="s">
        <v>4254</v>
      </c>
      <c r="I2714" s="178" t="s">
        <v>6061</v>
      </c>
      <c r="J2714" s="178" t="s">
        <v>226</v>
      </c>
      <c r="K2714" s="183"/>
      <c r="L2714" s="184" t="s">
        <v>688</v>
      </c>
      <c r="M2714" s="184" t="s">
        <v>227</v>
      </c>
      <c r="N2714" s="185" t="s">
        <v>8425</v>
      </c>
      <c r="T2714" s="178"/>
    </row>
    <row r="2715" spans="1:20" s="185" customFormat="1" x14ac:dyDescent="0.4">
      <c r="A2715" s="178" t="s">
        <v>2297</v>
      </c>
      <c r="B2715" s="178"/>
      <c r="C2715" s="186" t="s">
        <v>3286</v>
      </c>
      <c r="D2715" s="179">
        <v>45954</v>
      </c>
      <c r="E2715" s="180">
        <v>45980</v>
      </c>
      <c r="F2715" s="181">
        <v>3169.83</v>
      </c>
      <c r="G2715" s="182" t="s">
        <v>4235</v>
      </c>
      <c r="H2715" s="178" t="s">
        <v>4254</v>
      </c>
      <c r="I2715" s="178" t="s">
        <v>6076</v>
      </c>
      <c r="J2715" s="178" t="s">
        <v>370</v>
      </c>
      <c r="K2715" s="183"/>
      <c r="L2715" s="184" t="s">
        <v>688</v>
      </c>
      <c r="M2715" s="184" t="s">
        <v>371</v>
      </c>
      <c r="N2715" s="185" t="s">
        <v>8426</v>
      </c>
      <c r="T2715" s="178"/>
    </row>
    <row r="2716" spans="1:20" s="185" customFormat="1" x14ac:dyDescent="0.4">
      <c r="A2716" s="178" t="s">
        <v>2297</v>
      </c>
      <c r="B2716" s="178"/>
      <c r="C2716" s="186" t="s">
        <v>3287</v>
      </c>
      <c r="D2716" s="179">
        <v>45954</v>
      </c>
      <c r="E2716" s="180">
        <v>45980</v>
      </c>
      <c r="F2716" s="181">
        <v>4122.2</v>
      </c>
      <c r="G2716" s="182" t="s">
        <v>4235</v>
      </c>
      <c r="H2716" s="178" t="s">
        <v>4254</v>
      </c>
      <c r="I2716" s="178" t="s">
        <v>6091</v>
      </c>
      <c r="J2716" s="178" t="s">
        <v>198</v>
      </c>
      <c r="K2716" s="183"/>
      <c r="L2716" s="184" t="s">
        <v>688</v>
      </c>
      <c r="M2716" s="184" t="s">
        <v>199</v>
      </c>
      <c r="N2716" s="185" t="s">
        <v>8427</v>
      </c>
      <c r="T2716" s="178"/>
    </row>
    <row r="2717" spans="1:20" s="185" customFormat="1" x14ac:dyDescent="0.4">
      <c r="A2717" s="178" t="s">
        <v>2297</v>
      </c>
      <c r="B2717" s="178"/>
      <c r="C2717" s="186" t="s">
        <v>3288</v>
      </c>
      <c r="D2717" s="179">
        <v>45954</v>
      </c>
      <c r="E2717" s="180">
        <v>45980</v>
      </c>
      <c r="F2717" s="181">
        <v>2451.65</v>
      </c>
      <c r="G2717" s="182" t="s">
        <v>4235</v>
      </c>
      <c r="H2717" s="178" t="s">
        <v>4254</v>
      </c>
      <c r="I2717" s="178" t="s">
        <v>6077</v>
      </c>
      <c r="J2717" s="178" t="s">
        <v>228</v>
      </c>
      <c r="K2717" s="183"/>
      <c r="L2717" s="184" t="s">
        <v>688</v>
      </c>
      <c r="M2717" s="184" t="s">
        <v>229</v>
      </c>
      <c r="N2717" s="185" t="s">
        <v>8428</v>
      </c>
      <c r="T2717" s="178"/>
    </row>
    <row r="2718" spans="1:20" s="185" customFormat="1" x14ac:dyDescent="0.4">
      <c r="A2718" s="178" t="s">
        <v>2297</v>
      </c>
      <c r="B2718" s="178"/>
      <c r="C2718" s="186" t="s">
        <v>3289</v>
      </c>
      <c r="D2718" s="179">
        <v>45954</v>
      </c>
      <c r="E2718" s="180">
        <v>45980</v>
      </c>
      <c r="F2718" s="181">
        <v>581.08000000000004</v>
      </c>
      <c r="G2718" s="182" t="s">
        <v>4235</v>
      </c>
      <c r="H2718" s="178" t="s">
        <v>4254</v>
      </c>
      <c r="I2718" s="178" t="s">
        <v>6092</v>
      </c>
      <c r="J2718" s="178" t="s">
        <v>274</v>
      </c>
      <c r="K2718" s="183"/>
      <c r="L2718" s="184" t="s">
        <v>688</v>
      </c>
      <c r="M2718" s="184" t="s">
        <v>275</v>
      </c>
      <c r="N2718" s="185" t="s">
        <v>8429</v>
      </c>
      <c r="T2718" s="178"/>
    </row>
    <row r="2719" spans="1:20" s="185" customFormat="1" x14ac:dyDescent="0.4">
      <c r="A2719" s="178" t="s">
        <v>2297</v>
      </c>
      <c r="B2719" s="178"/>
      <c r="C2719" s="186" t="s">
        <v>3290</v>
      </c>
      <c r="D2719" s="179">
        <v>45954</v>
      </c>
      <c r="E2719" s="180">
        <v>45980</v>
      </c>
      <c r="F2719" s="181">
        <v>3433.08</v>
      </c>
      <c r="G2719" s="182" t="s">
        <v>4235</v>
      </c>
      <c r="H2719" s="178" t="s">
        <v>4254</v>
      </c>
      <c r="I2719" s="178" t="s">
        <v>6078</v>
      </c>
      <c r="J2719" s="178" t="s">
        <v>166</v>
      </c>
      <c r="K2719" s="183"/>
      <c r="L2719" s="184" t="s">
        <v>688</v>
      </c>
      <c r="M2719" s="184" t="s">
        <v>167</v>
      </c>
      <c r="N2719" s="185" t="s">
        <v>8430</v>
      </c>
      <c r="T2719" s="178"/>
    </row>
    <row r="2720" spans="1:20" s="185" customFormat="1" x14ac:dyDescent="0.4">
      <c r="A2720" s="178" t="s">
        <v>2297</v>
      </c>
      <c r="B2720" s="178"/>
      <c r="C2720" s="186" t="s">
        <v>3291</v>
      </c>
      <c r="D2720" s="179">
        <v>45954</v>
      </c>
      <c r="E2720" s="180">
        <v>45980</v>
      </c>
      <c r="F2720" s="181">
        <v>2131.29</v>
      </c>
      <c r="G2720" s="182" t="s">
        <v>4235</v>
      </c>
      <c r="H2720" s="178" t="s">
        <v>4254</v>
      </c>
      <c r="I2720" s="178" t="s">
        <v>6075</v>
      </c>
      <c r="J2720" s="178" t="s">
        <v>168</v>
      </c>
      <c r="K2720" s="183"/>
      <c r="L2720" s="184" t="s">
        <v>688</v>
      </c>
      <c r="M2720" s="184" t="s">
        <v>169</v>
      </c>
      <c r="N2720" s="185" t="s">
        <v>8431</v>
      </c>
      <c r="T2720" s="178"/>
    </row>
    <row r="2721" spans="1:20" s="185" customFormat="1" x14ac:dyDescent="0.4">
      <c r="A2721" s="178" t="s">
        <v>2297</v>
      </c>
      <c r="B2721" s="178"/>
      <c r="C2721" s="186" t="s">
        <v>3292</v>
      </c>
      <c r="D2721" s="179">
        <v>45954</v>
      </c>
      <c r="E2721" s="180">
        <v>45980</v>
      </c>
      <c r="F2721" s="181">
        <v>2324.84</v>
      </c>
      <c r="G2721" s="182" t="s">
        <v>4235</v>
      </c>
      <c r="H2721" s="178" t="s">
        <v>4254</v>
      </c>
      <c r="I2721" s="178" t="s">
        <v>6099</v>
      </c>
      <c r="J2721" s="178" t="s">
        <v>170</v>
      </c>
      <c r="K2721" s="183"/>
      <c r="L2721" s="184" t="s">
        <v>688</v>
      </c>
      <c r="M2721" s="184" t="s">
        <v>171</v>
      </c>
      <c r="N2721" s="185" t="s">
        <v>8432</v>
      </c>
      <c r="T2721" s="178"/>
    </row>
    <row r="2722" spans="1:20" s="185" customFormat="1" x14ac:dyDescent="0.4">
      <c r="A2722" s="178" t="s">
        <v>2297</v>
      </c>
      <c r="B2722" s="178"/>
      <c r="C2722" s="186" t="s">
        <v>3293</v>
      </c>
      <c r="D2722" s="179">
        <v>45954</v>
      </c>
      <c r="E2722" s="180">
        <v>45980</v>
      </c>
      <c r="F2722" s="181">
        <v>586.42999999999995</v>
      </c>
      <c r="G2722" s="182" t="s">
        <v>4235</v>
      </c>
      <c r="H2722" s="178" t="s">
        <v>4254</v>
      </c>
      <c r="I2722" s="178" t="s">
        <v>5977</v>
      </c>
      <c r="J2722" s="178" t="s">
        <v>501</v>
      </c>
      <c r="K2722" s="183"/>
      <c r="L2722" s="184" t="s">
        <v>688</v>
      </c>
      <c r="M2722" s="184" t="s">
        <v>502</v>
      </c>
      <c r="N2722" s="185" t="s">
        <v>8433</v>
      </c>
      <c r="T2722" s="178"/>
    </row>
    <row r="2723" spans="1:20" s="185" customFormat="1" x14ac:dyDescent="0.4">
      <c r="A2723" s="178" t="s">
        <v>2297</v>
      </c>
      <c r="B2723" s="178"/>
      <c r="C2723" s="186" t="s">
        <v>3294</v>
      </c>
      <c r="D2723" s="179">
        <v>45954</v>
      </c>
      <c r="E2723" s="180">
        <v>45980</v>
      </c>
      <c r="F2723" s="181">
        <v>444.26</v>
      </c>
      <c r="G2723" s="182" t="s">
        <v>4235</v>
      </c>
      <c r="H2723" s="178" t="s">
        <v>4254</v>
      </c>
      <c r="I2723" s="178" t="s">
        <v>5902</v>
      </c>
      <c r="J2723" s="178" t="s">
        <v>22</v>
      </c>
      <c r="K2723" s="183"/>
      <c r="L2723" s="184" t="s">
        <v>688</v>
      </c>
      <c r="M2723" s="184" t="s">
        <v>23</v>
      </c>
      <c r="N2723" s="185" t="s">
        <v>8434</v>
      </c>
      <c r="T2723" s="178"/>
    </row>
    <row r="2724" spans="1:20" s="185" customFormat="1" x14ac:dyDescent="0.4">
      <c r="A2724" s="178" t="s">
        <v>2297</v>
      </c>
      <c r="B2724" s="178"/>
      <c r="C2724" s="186" t="s">
        <v>3295</v>
      </c>
      <c r="D2724" s="179">
        <v>45954</v>
      </c>
      <c r="E2724" s="180">
        <v>45980</v>
      </c>
      <c r="F2724" s="181">
        <v>5262.53</v>
      </c>
      <c r="G2724" s="182" t="s">
        <v>4235</v>
      </c>
      <c r="H2724" s="178" t="s">
        <v>4254</v>
      </c>
      <c r="I2724" s="178" t="s">
        <v>5979</v>
      </c>
      <c r="J2724" s="178" t="s">
        <v>162</v>
      </c>
      <c r="K2724" s="183"/>
      <c r="L2724" s="184" t="s">
        <v>688</v>
      </c>
      <c r="M2724" s="184" t="s">
        <v>163</v>
      </c>
      <c r="N2724" s="185" t="s">
        <v>8435</v>
      </c>
      <c r="T2724" s="178"/>
    </row>
    <row r="2725" spans="1:20" s="185" customFormat="1" x14ac:dyDescent="0.4">
      <c r="A2725" s="178" t="s">
        <v>2297</v>
      </c>
      <c r="B2725" s="178"/>
      <c r="C2725" s="186" t="s">
        <v>3296</v>
      </c>
      <c r="D2725" s="179">
        <v>45954</v>
      </c>
      <c r="E2725" s="180">
        <v>45980</v>
      </c>
      <c r="F2725" s="181">
        <v>7623.41</v>
      </c>
      <c r="G2725" s="182" t="s">
        <v>4235</v>
      </c>
      <c r="H2725" s="178" t="s">
        <v>4254</v>
      </c>
      <c r="I2725" s="178" t="s">
        <v>5906</v>
      </c>
      <c r="J2725" s="178" t="s">
        <v>2205</v>
      </c>
      <c r="K2725" s="183"/>
      <c r="L2725" s="184" t="s">
        <v>688</v>
      </c>
      <c r="M2725" s="184" t="s">
        <v>1969</v>
      </c>
      <c r="N2725" s="185" t="s">
        <v>8436</v>
      </c>
      <c r="T2725" s="178"/>
    </row>
    <row r="2726" spans="1:20" s="185" customFormat="1" x14ac:dyDescent="0.4">
      <c r="A2726" s="178" t="s">
        <v>2297</v>
      </c>
      <c r="B2726" s="178"/>
      <c r="C2726" s="186" t="s">
        <v>3297</v>
      </c>
      <c r="D2726" s="179">
        <v>45954</v>
      </c>
      <c r="E2726" s="180">
        <v>45980</v>
      </c>
      <c r="F2726" s="181">
        <v>1883.35</v>
      </c>
      <c r="G2726" s="182" t="s">
        <v>4235</v>
      </c>
      <c r="H2726" s="178" t="s">
        <v>4254</v>
      </c>
      <c r="I2726" s="178" t="s">
        <v>5907</v>
      </c>
      <c r="J2726" s="178" t="s">
        <v>164</v>
      </c>
      <c r="K2726" s="183"/>
      <c r="L2726" s="184" t="s">
        <v>688</v>
      </c>
      <c r="M2726" s="184" t="s">
        <v>165</v>
      </c>
      <c r="N2726" s="185" t="s">
        <v>8437</v>
      </c>
      <c r="T2726" s="178"/>
    </row>
    <row r="2727" spans="1:20" s="185" customFormat="1" x14ac:dyDescent="0.4">
      <c r="A2727" s="178" t="s">
        <v>2297</v>
      </c>
      <c r="B2727" s="178"/>
      <c r="C2727" s="186" t="s">
        <v>3298</v>
      </c>
      <c r="D2727" s="179">
        <v>45954</v>
      </c>
      <c r="E2727" s="180">
        <v>45980</v>
      </c>
      <c r="F2727" s="181">
        <v>3293.92</v>
      </c>
      <c r="G2727" s="182" t="s">
        <v>4235</v>
      </c>
      <c r="H2727" s="178" t="s">
        <v>4254</v>
      </c>
      <c r="I2727" s="178" t="s">
        <v>5888</v>
      </c>
      <c r="J2727" s="178" t="s">
        <v>28</v>
      </c>
      <c r="K2727" s="183"/>
      <c r="L2727" s="184" t="s">
        <v>688</v>
      </c>
      <c r="M2727" s="184" t="s">
        <v>29</v>
      </c>
      <c r="N2727" s="185" t="s">
        <v>8438</v>
      </c>
      <c r="T2727" s="178"/>
    </row>
    <row r="2728" spans="1:20" s="185" customFormat="1" x14ac:dyDescent="0.4">
      <c r="A2728" s="178" t="s">
        <v>2297</v>
      </c>
      <c r="B2728" s="178"/>
      <c r="C2728" s="186" t="s">
        <v>3299</v>
      </c>
      <c r="D2728" s="179">
        <v>45954</v>
      </c>
      <c r="E2728" s="180">
        <v>45980</v>
      </c>
      <c r="F2728" s="181">
        <v>697.34</v>
      </c>
      <c r="G2728" s="182" t="s">
        <v>4235</v>
      </c>
      <c r="H2728" s="178" t="s">
        <v>4254</v>
      </c>
      <c r="I2728" s="178" t="s">
        <v>6058</v>
      </c>
      <c r="J2728" s="178" t="s">
        <v>20</v>
      </c>
      <c r="K2728" s="183"/>
      <c r="L2728" s="184" t="s">
        <v>688</v>
      </c>
      <c r="M2728" s="184" t="s">
        <v>21</v>
      </c>
      <c r="N2728" s="185" t="s">
        <v>8439</v>
      </c>
      <c r="T2728" s="178"/>
    </row>
    <row r="2729" spans="1:20" s="185" customFormat="1" x14ac:dyDescent="0.4">
      <c r="A2729" s="178" t="s">
        <v>2297</v>
      </c>
      <c r="B2729" s="178"/>
      <c r="C2729" s="186" t="s">
        <v>3300</v>
      </c>
      <c r="D2729" s="179">
        <v>45954</v>
      </c>
      <c r="E2729" s="180">
        <v>45980</v>
      </c>
      <c r="F2729" s="181">
        <v>1917.72</v>
      </c>
      <c r="G2729" s="182" t="s">
        <v>4235</v>
      </c>
      <c r="H2729" s="178" t="s">
        <v>4254</v>
      </c>
      <c r="I2729" s="178" t="s">
        <v>6059</v>
      </c>
      <c r="J2729" s="178" t="s">
        <v>230</v>
      </c>
      <c r="K2729" s="183"/>
      <c r="L2729" s="184" t="s">
        <v>688</v>
      </c>
      <c r="M2729" s="184" t="s">
        <v>231</v>
      </c>
      <c r="N2729" s="185" t="s">
        <v>8440</v>
      </c>
      <c r="T2729" s="178"/>
    </row>
    <row r="2730" spans="1:20" s="185" customFormat="1" x14ac:dyDescent="0.4">
      <c r="A2730" s="178" t="s">
        <v>2297</v>
      </c>
      <c r="B2730" s="178"/>
      <c r="C2730" s="186" t="s">
        <v>3301</v>
      </c>
      <c r="D2730" s="179">
        <v>45954</v>
      </c>
      <c r="E2730" s="180">
        <v>45980</v>
      </c>
      <c r="F2730" s="181">
        <v>2158.11</v>
      </c>
      <c r="G2730" s="182" t="s">
        <v>4235</v>
      </c>
      <c r="H2730" s="178" t="s">
        <v>4254</v>
      </c>
      <c r="I2730" s="178" t="s">
        <v>6060</v>
      </c>
      <c r="J2730" s="178" t="s">
        <v>232</v>
      </c>
      <c r="K2730" s="183"/>
      <c r="L2730" s="184" t="s">
        <v>688</v>
      </c>
      <c r="M2730" s="184" t="s">
        <v>233</v>
      </c>
      <c r="N2730" s="185" t="s">
        <v>8441</v>
      </c>
      <c r="T2730" s="178"/>
    </row>
    <row r="2731" spans="1:20" s="185" customFormat="1" x14ac:dyDescent="0.4">
      <c r="A2731" s="178" t="s">
        <v>2297</v>
      </c>
      <c r="B2731" s="178"/>
      <c r="C2731" s="186" t="s">
        <v>3302</v>
      </c>
      <c r="D2731" s="179">
        <v>45954</v>
      </c>
      <c r="E2731" s="180">
        <v>45980</v>
      </c>
      <c r="F2731" s="181">
        <v>528.21</v>
      </c>
      <c r="G2731" s="182" t="s">
        <v>4235</v>
      </c>
      <c r="H2731" s="178" t="s">
        <v>4254</v>
      </c>
      <c r="I2731" s="178" t="s">
        <v>5985</v>
      </c>
      <c r="J2731" s="178" t="s">
        <v>234</v>
      </c>
      <c r="K2731" s="183"/>
      <c r="L2731" s="184" t="s">
        <v>688</v>
      </c>
      <c r="M2731" s="184" t="s">
        <v>235</v>
      </c>
      <c r="N2731" s="185" t="s">
        <v>8442</v>
      </c>
      <c r="T2731" s="178"/>
    </row>
    <row r="2732" spans="1:20" s="185" customFormat="1" x14ac:dyDescent="0.4">
      <c r="A2732" s="178" t="s">
        <v>2297</v>
      </c>
      <c r="B2732" s="178"/>
      <c r="C2732" s="186" t="s">
        <v>3303</v>
      </c>
      <c r="D2732" s="179">
        <v>45954</v>
      </c>
      <c r="E2732" s="180">
        <v>45980</v>
      </c>
      <c r="F2732" s="181">
        <v>528.21</v>
      </c>
      <c r="G2732" s="182" t="s">
        <v>4235</v>
      </c>
      <c r="H2732" s="178" t="s">
        <v>4254</v>
      </c>
      <c r="I2732" s="178" t="s">
        <v>5974</v>
      </c>
      <c r="J2732" s="178" t="s">
        <v>236</v>
      </c>
      <c r="K2732" s="183"/>
      <c r="L2732" s="184" t="s">
        <v>688</v>
      </c>
      <c r="M2732" s="184" t="s">
        <v>237</v>
      </c>
      <c r="N2732" s="185" t="s">
        <v>8443</v>
      </c>
      <c r="T2732" s="178"/>
    </row>
    <row r="2733" spans="1:20" s="185" customFormat="1" x14ac:dyDescent="0.4">
      <c r="A2733" s="178" t="s">
        <v>2297</v>
      </c>
      <c r="B2733" s="178"/>
      <c r="C2733" s="186" t="s">
        <v>3304</v>
      </c>
      <c r="D2733" s="179">
        <v>45954</v>
      </c>
      <c r="E2733" s="180">
        <v>45980</v>
      </c>
      <c r="F2733" s="181">
        <v>986.46</v>
      </c>
      <c r="G2733" s="182" t="s">
        <v>4235</v>
      </c>
      <c r="H2733" s="178" t="s">
        <v>4254</v>
      </c>
      <c r="I2733" s="178" t="s">
        <v>5889</v>
      </c>
      <c r="J2733" s="178" t="s">
        <v>116</v>
      </c>
      <c r="K2733" s="183"/>
      <c r="L2733" s="184" t="s">
        <v>688</v>
      </c>
      <c r="M2733" s="184" t="s">
        <v>117</v>
      </c>
      <c r="N2733" s="185" t="s">
        <v>8444</v>
      </c>
      <c r="T2733" s="178"/>
    </row>
    <row r="2734" spans="1:20" s="185" customFormat="1" x14ac:dyDescent="0.4">
      <c r="A2734" s="178" t="s">
        <v>2297</v>
      </c>
      <c r="B2734" s="178"/>
      <c r="C2734" s="186" t="s">
        <v>3305</v>
      </c>
      <c r="D2734" s="179">
        <v>45954</v>
      </c>
      <c r="E2734" s="180">
        <v>45980</v>
      </c>
      <c r="F2734" s="181">
        <v>2343.44</v>
      </c>
      <c r="G2734" s="182" t="s">
        <v>4235</v>
      </c>
      <c r="H2734" s="178" t="s">
        <v>4254</v>
      </c>
      <c r="I2734" s="178" t="s">
        <v>5947</v>
      </c>
      <c r="J2734" s="178" t="s">
        <v>200</v>
      </c>
      <c r="K2734" s="183"/>
      <c r="L2734" s="184" t="s">
        <v>688</v>
      </c>
      <c r="M2734" s="184" t="s">
        <v>201</v>
      </c>
      <c r="N2734" s="185" t="s">
        <v>8445</v>
      </c>
      <c r="T2734" s="178"/>
    </row>
    <row r="2735" spans="1:20" s="185" customFormat="1" x14ac:dyDescent="0.4">
      <c r="A2735" s="178" t="s">
        <v>2297</v>
      </c>
      <c r="B2735" s="178"/>
      <c r="C2735" s="186" t="s">
        <v>3306</v>
      </c>
      <c r="D2735" s="179">
        <v>45954</v>
      </c>
      <c r="E2735" s="180">
        <v>45980</v>
      </c>
      <c r="F2735" s="181">
        <v>3099.11</v>
      </c>
      <c r="G2735" s="182" t="s">
        <v>4235</v>
      </c>
      <c r="H2735" s="178" t="s">
        <v>4254</v>
      </c>
      <c r="I2735" s="178" t="s">
        <v>6061</v>
      </c>
      <c r="J2735" s="178" t="s">
        <v>104</v>
      </c>
      <c r="K2735" s="183"/>
      <c r="L2735" s="184" t="s">
        <v>688</v>
      </c>
      <c r="M2735" s="184" t="s">
        <v>105</v>
      </c>
      <c r="N2735" s="185" t="s">
        <v>8446</v>
      </c>
      <c r="T2735" s="178"/>
    </row>
    <row r="2736" spans="1:20" s="185" customFormat="1" x14ac:dyDescent="0.4">
      <c r="A2736" s="178" t="s">
        <v>2297</v>
      </c>
      <c r="B2736" s="178"/>
      <c r="C2736" s="186" t="s">
        <v>3307</v>
      </c>
      <c r="D2736" s="179">
        <v>45954</v>
      </c>
      <c r="E2736" s="180">
        <v>45980</v>
      </c>
      <c r="F2736" s="181">
        <v>4496.01</v>
      </c>
      <c r="G2736" s="182" t="s">
        <v>4235</v>
      </c>
      <c r="H2736" s="178" t="s">
        <v>4254</v>
      </c>
      <c r="I2736" s="178" t="s">
        <v>5968</v>
      </c>
      <c r="J2736" s="178" t="s">
        <v>202</v>
      </c>
      <c r="K2736" s="183"/>
      <c r="L2736" s="184" t="s">
        <v>688</v>
      </c>
      <c r="M2736" s="184" t="s">
        <v>203</v>
      </c>
      <c r="N2736" s="185" t="s">
        <v>8447</v>
      </c>
      <c r="T2736" s="178"/>
    </row>
    <row r="2737" spans="1:20" s="185" customFormat="1" x14ac:dyDescent="0.4">
      <c r="A2737" s="178" t="s">
        <v>2297</v>
      </c>
      <c r="B2737" s="178"/>
      <c r="C2737" s="186" t="s">
        <v>3308</v>
      </c>
      <c r="D2737" s="179">
        <v>45954</v>
      </c>
      <c r="E2737" s="180">
        <v>45980</v>
      </c>
      <c r="F2737" s="181">
        <v>844.26</v>
      </c>
      <c r="G2737" s="182" t="s">
        <v>4235</v>
      </c>
      <c r="H2737" s="178" t="s">
        <v>4254</v>
      </c>
      <c r="I2737" s="178" t="s">
        <v>6062</v>
      </c>
      <c r="J2737" s="178" t="s">
        <v>146</v>
      </c>
      <c r="K2737" s="183"/>
      <c r="L2737" s="184" t="s">
        <v>688</v>
      </c>
      <c r="M2737" s="184" t="s">
        <v>147</v>
      </c>
      <c r="N2737" s="185" t="s">
        <v>8448</v>
      </c>
      <c r="T2737" s="178"/>
    </row>
    <row r="2738" spans="1:20" s="185" customFormat="1" x14ac:dyDescent="0.4">
      <c r="A2738" s="178" t="s">
        <v>2297</v>
      </c>
      <c r="B2738" s="178"/>
      <c r="C2738" s="186" t="s">
        <v>3309</v>
      </c>
      <c r="D2738" s="179">
        <v>45954</v>
      </c>
      <c r="E2738" s="180">
        <v>45980</v>
      </c>
      <c r="F2738" s="181">
        <v>528.15</v>
      </c>
      <c r="G2738" s="182" t="s">
        <v>4235</v>
      </c>
      <c r="H2738" s="178" t="s">
        <v>4254</v>
      </c>
      <c r="I2738" s="178" t="s">
        <v>6001</v>
      </c>
      <c r="J2738" s="178" t="s">
        <v>278</v>
      </c>
      <c r="K2738" s="183"/>
      <c r="L2738" s="184" t="s">
        <v>688</v>
      </c>
      <c r="M2738" s="184" t="s">
        <v>279</v>
      </c>
      <c r="N2738" s="185" t="s">
        <v>8449</v>
      </c>
      <c r="T2738" s="178"/>
    </row>
    <row r="2739" spans="1:20" s="185" customFormat="1" x14ac:dyDescent="0.4">
      <c r="A2739" s="178" t="s">
        <v>2297</v>
      </c>
      <c r="B2739" s="178"/>
      <c r="C2739" s="186" t="s">
        <v>3310</v>
      </c>
      <c r="D2739" s="179">
        <v>45954</v>
      </c>
      <c r="E2739" s="180">
        <v>45980</v>
      </c>
      <c r="F2739" s="181">
        <v>623.76</v>
      </c>
      <c r="G2739" s="182" t="s">
        <v>4235</v>
      </c>
      <c r="H2739" s="178" t="s">
        <v>4254</v>
      </c>
      <c r="I2739" s="178" t="s">
        <v>6052</v>
      </c>
      <c r="J2739" s="178" t="s">
        <v>102</v>
      </c>
      <c r="K2739" s="183"/>
      <c r="L2739" s="184" t="s">
        <v>688</v>
      </c>
      <c r="M2739" s="184" t="s">
        <v>103</v>
      </c>
      <c r="N2739" s="185" t="s">
        <v>8450</v>
      </c>
      <c r="T2739" s="178"/>
    </row>
    <row r="2740" spans="1:20" s="185" customFormat="1" x14ac:dyDescent="0.4">
      <c r="A2740" s="178" t="s">
        <v>2297</v>
      </c>
      <c r="B2740" s="178"/>
      <c r="C2740" s="186" t="s">
        <v>3311</v>
      </c>
      <c r="D2740" s="179">
        <v>45954</v>
      </c>
      <c r="E2740" s="180">
        <v>45980</v>
      </c>
      <c r="F2740" s="181">
        <v>528.15</v>
      </c>
      <c r="G2740" s="182" t="s">
        <v>4235</v>
      </c>
      <c r="H2740" s="178" t="s">
        <v>4254</v>
      </c>
      <c r="I2740" s="178" t="s">
        <v>6063</v>
      </c>
      <c r="J2740" s="178" t="s">
        <v>204</v>
      </c>
      <c r="K2740" s="183"/>
      <c r="L2740" s="184" t="s">
        <v>688</v>
      </c>
      <c r="M2740" s="184" t="s">
        <v>205</v>
      </c>
      <c r="N2740" s="185" t="s">
        <v>8451</v>
      </c>
      <c r="T2740" s="178"/>
    </row>
    <row r="2741" spans="1:20" s="185" customFormat="1" x14ac:dyDescent="0.4">
      <c r="A2741" s="178" t="s">
        <v>2297</v>
      </c>
      <c r="B2741" s="178"/>
      <c r="C2741" s="186" t="s">
        <v>3312</v>
      </c>
      <c r="D2741" s="179">
        <v>45954</v>
      </c>
      <c r="E2741" s="180">
        <v>45980</v>
      </c>
      <c r="F2741" s="181">
        <v>858.4</v>
      </c>
      <c r="G2741" s="182" t="s">
        <v>4235</v>
      </c>
      <c r="H2741" s="178" t="s">
        <v>4254</v>
      </c>
      <c r="I2741" s="178" t="s">
        <v>5900</v>
      </c>
      <c r="J2741" s="178" t="s">
        <v>503</v>
      </c>
      <c r="K2741" s="183"/>
      <c r="L2741" s="184" t="s">
        <v>688</v>
      </c>
      <c r="M2741" s="184" t="s">
        <v>504</v>
      </c>
      <c r="N2741" s="185" t="s">
        <v>8452</v>
      </c>
      <c r="T2741" s="178"/>
    </row>
    <row r="2742" spans="1:20" s="185" customFormat="1" x14ac:dyDescent="0.4">
      <c r="A2742" s="178" t="s">
        <v>2297</v>
      </c>
      <c r="B2742" s="178"/>
      <c r="C2742" s="186" t="s">
        <v>3313</v>
      </c>
      <c r="D2742" s="179">
        <v>45954</v>
      </c>
      <c r="E2742" s="180">
        <v>45980</v>
      </c>
      <c r="F2742" s="181">
        <v>528.15</v>
      </c>
      <c r="G2742" s="182" t="s">
        <v>4235</v>
      </c>
      <c r="H2742" s="178" t="s">
        <v>4254</v>
      </c>
      <c r="I2742" s="178" t="s">
        <v>6064</v>
      </c>
      <c r="J2742" s="178" t="s">
        <v>238</v>
      </c>
      <c r="K2742" s="183"/>
      <c r="L2742" s="184" t="s">
        <v>688</v>
      </c>
      <c r="M2742" s="184" t="s">
        <v>239</v>
      </c>
      <c r="N2742" s="185" t="s">
        <v>8453</v>
      </c>
      <c r="T2742" s="178"/>
    </row>
    <row r="2743" spans="1:20" s="185" customFormat="1" x14ac:dyDescent="0.4">
      <c r="A2743" s="178" t="s">
        <v>2297</v>
      </c>
      <c r="B2743" s="178"/>
      <c r="C2743" s="186" t="s">
        <v>3314</v>
      </c>
      <c r="D2743" s="179">
        <v>45954</v>
      </c>
      <c r="E2743" s="180">
        <v>45980</v>
      </c>
      <c r="F2743" s="181">
        <v>2012.52</v>
      </c>
      <c r="G2743" s="182" t="s">
        <v>4235</v>
      </c>
      <c r="H2743" s="178" t="s">
        <v>4254</v>
      </c>
      <c r="I2743" s="178" t="s">
        <v>6065</v>
      </c>
      <c r="J2743" s="178" t="s">
        <v>100</v>
      </c>
      <c r="K2743" s="183"/>
      <c r="L2743" s="184" t="s">
        <v>688</v>
      </c>
      <c r="M2743" s="184" t="s">
        <v>101</v>
      </c>
      <c r="N2743" s="185" t="s">
        <v>8454</v>
      </c>
      <c r="T2743" s="178"/>
    </row>
    <row r="2744" spans="1:20" s="185" customFormat="1" x14ac:dyDescent="0.4">
      <c r="A2744" s="178" t="s">
        <v>2297</v>
      </c>
      <c r="B2744" s="178"/>
      <c r="C2744" s="186" t="s">
        <v>3315</v>
      </c>
      <c r="D2744" s="179">
        <v>45954</v>
      </c>
      <c r="E2744" s="180">
        <v>45980</v>
      </c>
      <c r="F2744" s="181">
        <v>581.32000000000005</v>
      </c>
      <c r="G2744" s="182" t="s">
        <v>4235</v>
      </c>
      <c r="H2744" s="178" t="s">
        <v>4254</v>
      </c>
      <c r="I2744" s="178" t="s">
        <v>6066</v>
      </c>
      <c r="J2744" s="178" t="s">
        <v>240</v>
      </c>
      <c r="K2744" s="183"/>
      <c r="L2744" s="184" t="s">
        <v>688</v>
      </c>
      <c r="M2744" s="184" t="s">
        <v>241</v>
      </c>
      <c r="N2744" s="185" t="s">
        <v>8455</v>
      </c>
      <c r="T2744" s="178"/>
    </row>
    <row r="2745" spans="1:20" s="185" customFormat="1" x14ac:dyDescent="0.4">
      <c r="A2745" s="178" t="s">
        <v>2297</v>
      </c>
      <c r="B2745" s="178"/>
      <c r="C2745" s="186" t="s">
        <v>3316</v>
      </c>
      <c r="D2745" s="179">
        <v>45954</v>
      </c>
      <c r="E2745" s="180">
        <v>45980</v>
      </c>
      <c r="F2745" s="181">
        <v>677.71</v>
      </c>
      <c r="G2745" s="182" t="s">
        <v>4235</v>
      </c>
      <c r="H2745" s="178" t="s">
        <v>4254</v>
      </c>
      <c r="I2745" s="178" t="s">
        <v>5886</v>
      </c>
      <c r="J2745" s="178" t="s">
        <v>122</v>
      </c>
      <c r="K2745" s="183"/>
      <c r="L2745" s="184" t="s">
        <v>688</v>
      </c>
      <c r="M2745" s="184" t="s">
        <v>123</v>
      </c>
      <c r="N2745" s="185" t="s">
        <v>8456</v>
      </c>
      <c r="T2745" s="178"/>
    </row>
    <row r="2746" spans="1:20" s="185" customFormat="1" x14ac:dyDescent="0.4">
      <c r="A2746" s="178" t="s">
        <v>2297</v>
      </c>
      <c r="B2746" s="178"/>
      <c r="C2746" s="186" t="s">
        <v>3317</v>
      </c>
      <c r="D2746" s="179">
        <v>45954</v>
      </c>
      <c r="E2746" s="180">
        <v>45980</v>
      </c>
      <c r="F2746" s="181">
        <v>634.19000000000005</v>
      </c>
      <c r="G2746" s="182" t="s">
        <v>4235</v>
      </c>
      <c r="H2746" s="178" t="s">
        <v>4254</v>
      </c>
      <c r="I2746" s="178" t="s">
        <v>6067</v>
      </c>
      <c r="J2746" s="178" t="s">
        <v>262</v>
      </c>
      <c r="K2746" s="183"/>
      <c r="L2746" s="184" t="s">
        <v>688</v>
      </c>
      <c r="M2746" s="184" t="s">
        <v>263</v>
      </c>
      <c r="N2746" s="185" t="s">
        <v>8457</v>
      </c>
      <c r="T2746" s="178"/>
    </row>
    <row r="2747" spans="1:20" s="185" customFormat="1" x14ac:dyDescent="0.4">
      <c r="A2747" s="178" t="s">
        <v>2297</v>
      </c>
      <c r="B2747" s="178"/>
      <c r="C2747" s="186" t="s">
        <v>3318</v>
      </c>
      <c r="D2747" s="179">
        <v>45954</v>
      </c>
      <c r="E2747" s="180">
        <v>45980</v>
      </c>
      <c r="F2747" s="181">
        <v>1019.52</v>
      </c>
      <c r="G2747" s="182" t="s">
        <v>4235</v>
      </c>
      <c r="H2747" s="178" t="s">
        <v>4254</v>
      </c>
      <c r="I2747" s="178" t="s">
        <v>5966</v>
      </c>
      <c r="J2747" s="178" t="s">
        <v>96</v>
      </c>
      <c r="K2747" s="183"/>
      <c r="L2747" s="184" t="s">
        <v>688</v>
      </c>
      <c r="M2747" s="184" t="s">
        <v>97</v>
      </c>
      <c r="N2747" s="185" t="s">
        <v>8458</v>
      </c>
      <c r="T2747" s="178"/>
    </row>
    <row r="2748" spans="1:20" s="185" customFormat="1" x14ac:dyDescent="0.4">
      <c r="A2748" s="178" t="s">
        <v>2297</v>
      </c>
      <c r="B2748" s="178"/>
      <c r="C2748" s="186" t="s">
        <v>3319</v>
      </c>
      <c r="D2748" s="179">
        <v>45954</v>
      </c>
      <c r="E2748" s="180">
        <v>45980</v>
      </c>
      <c r="F2748" s="181">
        <v>527.32000000000005</v>
      </c>
      <c r="G2748" s="182" t="s">
        <v>4235</v>
      </c>
      <c r="H2748" s="178" t="s">
        <v>4254</v>
      </c>
      <c r="I2748" s="178" t="s">
        <v>5961</v>
      </c>
      <c r="J2748" s="178" t="s">
        <v>272</v>
      </c>
      <c r="K2748" s="183"/>
      <c r="L2748" s="184" t="s">
        <v>688</v>
      </c>
      <c r="M2748" s="184" t="s">
        <v>273</v>
      </c>
      <c r="N2748" s="185" t="s">
        <v>8459</v>
      </c>
      <c r="T2748" s="178"/>
    </row>
    <row r="2749" spans="1:20" s="185" customFormat="1" x14ac:dyDescent="0.4">
      <c r="A2749" s="178" t="s">
        <v>2297</v>
      </c>
      <c r="B2749" s="178"/>
      <c r="C2749" s="186" t="s">
        <v>3320</v>
      </c>
      <c r="D2749" s="179">
        <v>45954</v>
      </c>
      <c r="E2749" s="180">
        <v>45980</v>
      </c>
      <c r="F2749" s="181">
        <v>625.58000000000004</v>
      </c>
      <c r="G2749" s="182" t="s">
        <v>4235</v>
      </c>
      <c r="H2749" s="178" t="s">
        <v>4254</v>
      </c>
      <c r="I2749" s="178" t="s">
        <v>6051</v>
      </c>
      <c r="J2749" s="178" t="s">
        <v>124</v>
      </c>
      <c r="K2749" s="183"/>
      <c r="L2749" s="184" t="s">
        <v>688</v>
      </c>
      <c r="M2749" s="184" t="s">
        <v>125</v>
      </c>
      <c r="N2749" s="185" t="s">
        <v>8460</v>
      </c>
      <c r="T2749" s="178"/>
    </row>
    <row r="2750" spans="1:20" s="185" customFormat="1" x14ac:dyDescent="0.4">
      <c r="A2750" s="178" t="s">
        <v>2297</v>
      </c>
      <c r="B2750" s="178"/>
      <c r="C2750" s="186" t="s">
        <v>3321</v>
      </c>
      <c r="D2750" s="179">
        <v>45954</v>
      </c>
      <c r="E2750" s="180">
        <v>45980</v>
      </c>
      <c r="F2750" s="181">
        <v>528.15</v>
      </c>
      <c r="G2750" s="182" t="s">
        <v>4235</v>
      </c>
      <c r="H2750" s="178" t="s">
        <v>4254</v>
      </c>
      <c r="I2750" s="178" t="s">
        <v>6068</v>
      </c>
      <c r="J2750" s="178" t="s">
        <v>224</v>
      </c>
      <c r="K2750" s="183"/>
      <c r="L2750" s="184" t="s">
        <v>688</v>
      </c>
      <c r="M2750" s="184" t="s">
        <v>225</v>
      </c>
      <c r="N2750" s="185" t="s">
        <v>8461</v>
      </c>
      <c r="T2750" s="178"/>
    </row>
    <row r="2751" spans="1:20" s="185" customFormat="1" x14ac:dyDescent="0.4">
      <c r="A2751" s="178" t="s">
        <v>2297</v>
      </c>
      <c r="B2751" s="178"/>
      <c r="C2751" s="186" t="s">
        <v>3322</v>
      </c>
      <c r="D2751" s="179">
        <v>45954</v>
      </c>
      <c r="E2751" s="180">
        <v>45980</v>
      </c>
      <c r="F2751" s="181">
        <v>529.88</v>
      </c>
      <c r="G2751" s="182" t="s">
        <v>4235</v>
      </c>
      <c r="H2751" s="178" t="s">
        <v>4254</v>
      </c>
      <c r="I2751" s="178" t="s">
        <v>5992</v>
      </c>
      <c r="J2751" s="178" t="s">
        <v>152</v>
      </c>
      <c r="K2751" s="183"/>
      <c r="L2751" s="184" t="s">
        <v>688</v>
      </c>
      <c r="M2751" s="184" t="s">
        <v>153</v>
      </c>
      <c r="N2751" s="185" t="s">
        <v>8462</v>
      </c>
      <c r="T2751" s="178"/>
    </row>
    <row r="2752" spans="1:20" s="185" customFormat="1" x14ac:dyDescent="0.4">
      <c r="A2752" s="178" t="s">
        <v>2297</v>
      </c>
      <c r="B2752" s="178"/>
      <c r="C2752" s="186" t="s">
        <v>3323</v>
      </c>
      <c r="D2752" s="179">
        <v>45954</v>
      </c>
      <c r="E2752" s="180">
        <v>45980</v>
      </c>
      <c r="F2752" s="181">
        <v>1018.24</v>
      </c>
      <c r="G2752" s="182" t="s">
        <v>4235</v>
      </c>
      <c r="H2752" s="178" t="s">
        <v>4254</v>
      </c>
      <c r="I2752" s="178" t="s">
        <v>5962</v>
      </c>
      <c r="J2752" s="178" t="s">
        <v>72</v>
      </c>
      <c r="K2752" s="183"/>
      <c r="L2752" s="184" t="s">
        <v>688</v>
      </c>
      <c r="M2752" s="184" t="s">
        <v>73</v>
      </c>
      <c r="N2752" s="185" t="s">
        <v>8463</v>
      </c>
      <c r="T2752" s="178"/>
    </row>
    <row r="2753" spans="1:20" s="185" customFormat="1" x14ac:dyDescent="0.4">
      <c r="A2753" s="178" t="s">
        <v>2297</v>
      </c>
      <c r="B2753" s="178"/>
      <c r="C2753" s="186" t="s">
        <v>3324</v>
      </c>
      <c r="D2753" s="179">
        <v>45954</v>
      </c>
      <c r="E2753" s="180">
        <v>45980</v>
      </c>
      <c r="F2753" s="181">
        <v>581.32000000000005</v>
      </c>
      <c r="G2753" s="182" t="s">
        <v>4235</v>
      </c>
      <c r="H2753" s="178" t="s">
        <v>4254</v>
      </c>
      <c r="I2753" s="178" t="s">
        <v>5950</v>
      </c>
      <c r="J2753" s="178" t="s">
        <v>270</v>
      </c>
      <c r="K2753" s="183"/>
      <c r="L2753" s="184" t="s">
        <v>688</v>
      </c>
      <c r="M2753" s="184" t="s">
        <v>271</v>
      </c>
      <c r="N2753" s="185" t="s">
        <v>8464</v>
      </c>
      <c r="T2753" s="178"/>
    </row>
    <row r="2754" spans="1:20" s="185" customFormat="1" x14ac:dyDescent="0.4">
      <c r="A2754" s="178" t="s">
        <v>2297</v>
      </c>
      <c r="B2754" s="178"/>
      <c r="C2754" s="186" t="s">
        <v>3325</v>
      </c>
      <c r="D2754" s="179">
        <v>45954</v>
      </c>
      <c r="E2754" s="180">
        <v>45980</v>
      </c>
      <c r="F2754" s="181">
        <v>634.19000000000005</v>
      </c>
      <c r="G2754" s="182" t="s">
        <v>4235</v>
      </c>
      <c r="H2754" s="178" t="s">
        <v>4254</v>
      </c>
      <c r="I2754" s="178" t="s">
        <v>5976</v>
      </c>
      <c r="J2754" s="178" t="s">
        <v>242</v>
      </c>
      <c r="K2754" s="183"/>
      <c r="L2754" s="184" t="s">
        <v>688</v>
      </c>
      <c r="M2754" s="184" t="s">
        <v>243</v>
      </c>
      <c r="N2754" s="185" t="s">
        <v>8465</v>
      </c>
      <c r="T2754" s="178"/>
    </row>
    <row r="2755" spans="1:20" s="185" customFormat="1" x14ac:dyDescent="0.4">
      <c r="A2755" s="178" t="s">
        <v>2297</v>
      </c>
      <c r="B2755" s="178"/>
      <c r="C2755" s="186" t="s">
        <v>3326</v>
      </c>
      <c r="D2755" s="179">
        <v>45954</v>
      </c>
      <c r="E2755" s="180">
        <v>45980</v>
      </c>
      <c r="F2755" s="181">
        <v>1443.09</v>
      </c>
      <c r="G2755" s="182" t="s">
        <v>4235</v>
      </c>
      <c r="H2755" s="178" t="s">
        <v>4254</v>
      </c>
      <c r="I2755" s="178" t="s">
        <v>5975</v>
      </c>
      <c r="J2755" s="178" t="s">
        <v>94</v>
      </c>
      <c r="K2755" s="183"/>
      <c r="L2755" s="184" t="s">
        <v>688</v>
      </c>
      <c r="M2755" s="184" t="s">
        <v>95</v>
      </c>
      <c r="N2755" s="185" t="s">
        <v>8466</v>
      </c>
      <c r="T2755" s="178"/>
    </row>
    <row r="2756" spans="1:20" s="185" customFormat="1" x14ac:dyDescent="0.4">
      <c r="A2756" s="178" t="s">
        <v>2297</v>
      </c>
      <c r="B2756" s="178"/>
      <c r="C2756" s="186" t="s">
        <v>3327</v>
      </c>
      <c r="D2756" s="179">
        <v>45954</v>
      </c>
      <c r="E2756" s="180">
        <v>45980</v>
      </c>
      <c r="F2756" s="181">
        <v>1199.76</v>
      </c>
      <c r="G2756" s="182" t="s">
        <v>4235</v>
      </c>
      <c r="H2756" s="178" t="s">
        <v>4254</v>
      </c>
      <c r="I2756" s="178" t="s">
        <v>5925</v>
      </c>
      <c r="J2756" s="178" t="s">
        <v>258</v>
      </c>
      <c r="K2756" s="183"/>
      <c r="L2756" s="184" t="s">
        <v>688</v>
      </c>
      <c r="M2756" s="184" t="s">
        <v>259</v>
      </c>
      <c r="N2756" s="185" t="s">
        <v>8467</v>
      </c>
      <c r="T2756" s="178"/>
    </row>
    <row r="2757" spans="1:20" s="185" customFormat="1" x14ac:dyDescent="0.4">
      <c r="A2757" s="178" t="s">
        <v>2297</v>
      </c>
      <c r="B2757" s="178"/>
      <c r="C2757" s="186" t="s">
        <v>3328</v>
      </c>
      <c r="D2757" s="179">
        <v>45954</v>
      </c>
      <c r="E2757" s="180">
        <v>45980</v>
      </c>
      <c r="F2757" s="181">
        <v>568.45000000000005</v>
      </c>
      <c r="G2757" s="182" t="s">
        <v>4235</v>
      </c>
      <c r="H2757" s="178" t="s">
        <v>4254</v>
      </c>
      <c r="I2757" s="178" t="s">
        <v>5875</v>
      </c>
      <c r="J2757" s="178" t="s">
        <v>140</v>
      </c>
      <c r="K2757" s="183"/>
      <c r="L2757" s="184" t="s">
        <v>688</v>
      </c>
      <c r="M2757" s="184" t="s">
        <v>141</v>
      </c>
      <c r="N2757" s="185" t="s">
        <v>8468</v>
      </c>
      <c r="T2757" s="178"/>
    </row>
    <row r="2758" spans="1:20" s="185" customFormat="1" x14ac:dyDescent="0.4">
      <c r="A2758" s="178" t="s">
        <v>2297</v>
      </c>
      <c r="B2758" s="178"/>
      <c r="C2758" s="186" t="s">
        <v>3329</v>
      </c>
      <c r="D2758" s="179">
        <v>45954</v>
      </c>
      <c r="E2758" s="180">
        <v>45980</v>
      </c>
      <c r="F2758" s="181">
        <v>581.02</v>
      </c>
      <c r="G2758" s="182" t="s">
        <v>4235</v>
      </c>
      <c r="H2758" s="178" t="s">
        <v>4254</v>
      </c>
      <c r="I2758" s="178" t="s">
        <v>6069</v>
      </c>
      <c r="J2758" s="178" t="s">
        <v>244</v>
      </c>
      <c r="K2758" s="183"/>
      <c r="L2758" s="184" t="s">
        <v>688</v>
      </c>
      <c r="M2758" s="184" t="s">
        <v>245</v>
      </c>
      <c r="N2758" s="185" t="s">
        <v>8469</v>
      </c>
      <c r="T2758" s="178"/>
    </row>
    <row r="2759" spans="1:20" s="185" customFormat="1" x14ac:dyDescent="0.4">
      <c r="A2759" s="178" t="s">
        <v>2297</v>
      </c>
      <c r="B2759" s="178"/>
      <c r="C2759" s="186" t="s">
        <v>3330</v>
      </c>
      <c r="D2759" s="179">
        <v>45954</v>
      </c>
      <c r="E2759" s="180">
        <v>45980</v>
      </c>
      <c r="F2759" s="181">
        <v>570.82000000000005</v>
      </c>
      <c r="G2759" s="182" t="s">
        <v>4235</v>
      </c>
      <c r="H2759" s="178" t="s">
        <v>4254</v>
      </c>
      <c r="I2759" s="178" t="s">
        <v>5948</v>
      </c>
      <c r="J2759" s="178" t="s">
        <v>158</v>
      </c>
      <c r="K2759" s="183"/>
      <c r="L2759" s="184" t="s">
        <v>688</v>
      </c>
      <c r="M2759" s="184" t="s">
        <v>159</v>
      </c>
      <c r="N2759" s="185" t="s">
        <v>8470</v>
      </c>
      <c r="T2759" s="178"/>
    </row>
    <row r="2760" spans="1:20" s="185" customFormat="1" x14ac:dyDescent="0.4">
      <c r="A2760" s="178" t="s">
        <v>2297</v>
      </c>
      <c r="B2760" s="178"/>
      <c r="C2760" s="186" t="s">
        <v>3331</v>
      </c>
      <c r="D2760" s="179">
        <v>45954</v>
      </c>
      <c r="E2760" s="180">
        <v>45980</v>
      </c>
      <c r="F2760" s="181">
        <v>1683.47</v>
      </c>
      <c r="G2760" s="182" t="s">
        <v>4235</v>
      </c>
      <c r="H2760" s="178" t="s">
        <v>4254</v>
      </c>
      <c r="I2760" s="178" t="s">
        <v>5903</v>
      </c>
      <c r="J2760" s="178" t="s">
        <v>416</v>
      </c>
      <c r="K2760" s="183"/>
      <c r="L2760" s="184" t="s">
        <v>688</v>
      </c>
      <c r="M2760" s="184" t="s">
        <v>417</v>
      </c>
      <c r="N2760" s="185" t="s">
        <v>8471</v>
      </c>
      <c r="T2760" s="178"/>
    </row>
    <row r="2761" spans="1:20" s="185" customFormat="1" x14ac:dyDescent="0.4">
      <c r="A2761" s="178" t="s">
        <v>2297</v>
      </c>
      <c r="B2761" s="178"/>
      <c r="C2761" s="186" t="s">
        <v>3332</v>
      </c>
      <c r="D2761" s="179">
        <v>45954</v>
      </c>
      <c r="E2761" s="180">
        <v>45980</v>
      </c>
      <c r="F2761" s="181">
        <v>2447.34</v>
      </c>
      <c r="G2761" s="182" t="s">
        <v>4235</v>
      </c>
      <c r="H2761" s="178" t="s">
        <v>4254</v>
      </c>
      <c r="I2761" s="178" t="s">
        <v>6070</v>
      </c>
      <c r="J2761" s="178" t="s">
        <v>112</v>
      </c>
      <c r="K2761" s="183"/>
      <c r="L2761" s="184" t="s">
        <v>688</v>
      </c>
      <c r="M2761" s="184" t="s">
        <v>113</v>
      </c>
      <c r="N2761" s="185" t="s">
        <v>8472</v>
      </c>
      <c r="T2761" s="178"/>
    </row>
    <row r="2762" spans="1:20" s="185" customFormat="1" x14ac:dyDescent="0.4">
      <c r="A2762" s="178" t="s">
        <v>2297</v>
      </c>
      <c r="B2762" s="178"/>
      <c r="C2762" s="186" t="s">
        <v>3333</v>
      </c>
      <c r="D2762" s="179">
        <v>45954</v>
      </c>
      <c r="E2762" s="180">
        <v>45980</v>
      </c>
      <c r="F2762" s="181">
        <v>703.2</v>
      </c>
      <c r="G2762" s="182" t="s">
        <v>4235</v>
      </c>
      <c r="H2762" s="178" t="s">
        <v>4254</v>
      </c>
      <c r="I2762" s="178" t="s">
        <v>6016</v>
      </c>
      <c r="J2762" s="178" t="s">
        <v>206</v>
      </c>
      <c r="K2762" s="183"/>
      <c r="L2762" s="184" t="s">
        <v>688</v>
      </c>
      <c r="M2762" s="184" t="s">
        <v>207</v>
      </c>
      <c r="N2762" s="185" t="s">
        <v>8473</v>
      </c>
      <c r="T2762" s="178"/>
    </row>
    <row r="2763" spans="1:20" s="185" customFormat="1" x14ac:dyDescent="0.4">
      <c r="A2763" s="178" t="s">
        <v>2297</v>
      </c>
      <c r="B2763" s="178"/>
      <c r="C2763" s="186" t="s">
        <v>3334</v>
      </c>
      <c r="D2763" s="179">
        <v>45954</v>
      </c>
      <c r="E2763" s="180">
        <v>45980</v>
      </c>
      <c r="F2763" s="181">
        <v>620.58000000000004</v>
      </c>
      <c r="G2763" s="182" t="s">
        <v>4235</v>
      </c>
      <c r="H2763" s="178" t="s">
        <v>4254</v>
      </c>
      <c r="I2763" s="178" t="s">
        <v>5885</v>
      </c>
      <c r="J2763" s="178" t="s">
        <v>92</v>
      </c>
      <c r="K2763" s="183"/>
      <c r="L2763" s="184" t="s">
        <v>688</v>
      </c>
      <c r="M2763" s="184" t="s">
        <v>93</v>
      </c>
      <c r="N2763" s="185" t="s">
        <v>8474</v>
      </c>
      <c r="T2763" s="178"/>
    </row>
    <row r="2764" spans="1:20" s="185" customFormat="1" x14ac:dyDescent="0.4">
      <c r="A2764" s="178" t="s">
        <v>2297</v>
      </c>
      <c r="B2764" s="178"/>
      <c r="C2764" s="186" t="s">
        <v>3335</v>
      </c>
      <c r="D2764" s="179">
        <v>45954</v>
      </c>
      <c r="E2764" s="180">
        <v>45980</v>
      </c>
      <c r="F2764" s="181">
        <v>528.15</v>
      </c>
      <c r="G2764" s="182" t="s">
        <v>4235</v>
      </c>
      <c r="H2764" s="178" t="s">
        <v>4254</v>
      </c>
      <c r="I2764" s="178" t="s">
        <v>6017</v>
      </c>
      <c r="J2764" s="178" t="s">
        <v>246</v>
      </c>
      <c r="K2764" s="183"/>
      <c r="L2764" s="184" t="s">
        <v>688</v>
      </c>
      <c r="M2764" s="184" t="s">
        <v>247</v>
      </c>
      <c r="N2764" s="185" t="s">
        <v>8475</v>
      </c>
      <c r="T2764" s="178"/>
    </row>
    <row r="2765" spans="1:20" s="185" customFormat="1" x14ac:dyDescent="0.4">
      <c r="A2765" s="178" t="s">
        <v>2297</v>
      </c>
      <c r="B2765" s="178"/>
      <c r="C2765" s="186" t="s">
        <v>3336</v>
      </c>
      <c r="D2765" s="179">
        <v>45954</v>
      </c>
      <c r="E2765" s="180">
        <v>45980</v>
      </c>
      <c r="F2765" s="181">
        <v>625.9</v>
      </c>
      <c r="G2765" s="182" t="s">
        <v>4235</v>
      </c>
      <c r="H2765" s="178" t="s">
        <v>4254</v>
      </c>
      <c r="I2765" s="178" t="s">
        <v>5964</v>
      </c>
      <c r="J2765" s="178" t="s">
        <v>731</v>
      </c>
      <c r="K2765" s="183"/>
      <c r="L2765" s="184" t="s">
        <v>688</v>
      </c>
      <c r="M2765" s="184" t="s">
        <v>730</v>
      </c>
      <c r="N2765" s="185" t="s">
        <v>8476</v>
      </c>
      <c r="T2765" s="178"/>
    </row>
    <row r="2766" spans="1:20" s="185" customFormat="1" x14ac:dyDescent="0.4">
      <c r="A2766" s="178" t="s">
        <v>2297</v>
      </c>
      <c r="B2766" s="178"/>
      <c r="C2766" s="186" t="s">
        <v>3337</v>
      </c>
      <c r="D2766" s="179">
        <v>45954</v>
      </c>
      <c r="E2766" s="180">
        <v>45980</v>
      </c>
      <c r="F2766" s="181">
        <v>581.02</v>
      </c>
      <c r="G2766" s="182" t="s">
        <v>4235</v>
      </c>
      <c r="H2766" s="178" t="s">
        <v>4254</v>
      </c>
      <c r="I2766" s="178" t="s">
        <v>6071</v>
      </c>
      <c r="J2766" s="178" t="s">
        <v>2</v>
      </c>
      <c r="K2766" s="183"/>
      <c r="L2766" s="184" t="s">
        <v>688</v>
      </c>
      <c r="M2766" s="184" t="s">
        <v>3</v>
      </c>
      <c r="N2766" s="185" t="s">
        <v>8477</v>
      </c>
      <c r="T2766" s="178"/>
    </row>
    <row r="2767" spans="1:20" s="185" customFormat="1" x14ac:dyDescent="0.4">
      <c r="A2767" s="178" t="s">
        <v>2297</v>
      </c>
      <c r="B2767" s="178"/>
      <c r="C2767" s="186" t="s">
        <v>3338</v>
      </c>
      <c r="D2767" s="179">
        <v>45954</v>
      </c>
      <c r="E2767" s="180">
        <v>45980</v>
      </c>
      <c r="F2767" s="181">
        <v>625.9</v>
      </c>
      <c r="G2767" s="182" t="s">
        <v>4235</v>
      </c>
      <c r="H2767" s="178" t="s">
        <v>4254</v>
      </c>
      <c r="I2767" s="178" t="s">
        <v>6049</v>
      </c>
      <c r="J2767" s="178" t="s">
        <v>70</v>
      </c>
      <c r="K2767" s="183"/>
      <c r="L2767" s="184" t="s">
        <v>688</v>
      </c>
      <c r="M2767" s="184" t="s">
        <v>71</v>
      </c>
      <c r="N2767" s="185" t="s">
        <v>8478</v>
      </c>
      <c r="T2767" s="178"/>
    </row>
    <row r="2768" spans="1:20" s="185" customFormat="1" x14ac:dyDescent="0.4">
      <c r="A2768" s="178" t="s">
        <v>2297</v>
      </c>
      <c r="B2768" s="178"/>
      <c r="C2768" s="186" t="s">
        <v>3339</v>
      </c>
      <c r="D2768" s="179">
        <v>45954</v>
      </c>
      <c r="E2768" s="180">
        <v>45980</v>
      </c>
      <c r="F2768" s="181">
        <v>528.15</v>
      </c>
      <c r="G2768" s="182" t="s">
        <v>4235</v>
      </c>
      <c r="H2768" s="178" t="s">
        <v>4254</v>
      </c>
      <c r="I2768" s="178" t="s">
        <v>6022</v>
      </c>
      <c r="J2768" s="178" t="s">
        <v>208</v>
      </c>
      <c r="K2768" s="183"/>
      <c r="L2768" s="184" t="s">
        <v>688</v>
      </c>
      <c r="M2768" s="184" t="s">
        <v>209</v>
      </c>
      <c r="N2768" s="185" t="s">
        <v>8479</v>
      </c>
      <c r="T2768" s="178"/>
    </row>
    <row r="2769" spans="1:20" s="185" customFormat="1" x14ac:dyDescent="0.4">
      <c r="A2769" s="178" t="s">
        <v>2297</v>
      </c>
      <c r="B2769" s="178"/>
      <c r="C2769" s="186" t="s">
        <v>3340</v>
      </c>
      <c r="D2769" s="179">
        <v>45954</v>
      </c>
      <c r="E2769" s="180">
        <v>45980</v>
      </c>
      <c r="F2769" s="181">
        <v>573.9</v>
      </c>
      <c r="G2769" s="182" t="s">
        <v>4235</v>
      </c>
      <c r="H2769" s="178" t="s">
        <v>4254</v>
      </c>
      <c r="I2769" s="178" t="s">
        <v>5965</v>
      </c>
      <c r="J2769" s="178" t="s">
        <v>126</v>
      </c>
      <c r="K2769" s="183"/>
      <c r="L2769" s="184" t="s">
        <v>688</v>
      </c>
      <c r="M2769" s="184" t="s">
        <v>127</v>
      </c>
      <c r="N2769" s="185" t="s">
        <v>8480</v>
      </c>
      <c r="T2769" s="178"/>
    </row>
    <row r="2770" spans="1:20" s="185" customFormat="1" x14ac:dyDescent="0.4">
      <c r="A2770" s="178" t="s">
        <v>2297</v>
      </c>
      <c r="B2770" s="178"/>
      <c r="C2770" s="186" t="s">
        <v>3341</v>
      </c>
      <c r="D2770" s="179">
        <v>45954</v>
      </c>
      <c r="E2770" s="180">
        <v>45980</v>
      </c>
      <c r="F2770" s="181">
        <v>528.15</v>
      </c>
      <c r="G2770" s="182" t="s">
        <v>4235</v>
      </c>
      <c r="H2770" s="178" t="s">
        <v>4254</v>
      </c>
      <c r="I2770" s="178" t="s">
        <v>6030</v>
      </c>
      <c r="J2770" s="178" t="s">
        <v>4</v>
      </c>
      <c r="K2770" s="183"/>
      <c r="L2770" s="184" t="s">
        <v>688</v>
      </c>
      <c r="M2770" s="184" t="s">
        <v>5</v>
      </c>
      <c r="N2770" s="185" t="s">
        <v>8481</v>
      </c>
      <c r="T2770" s="178"/>
    </row>
    <row r="2771" spans="1:20" s="185" customFormat="1" x14ac:dyDescent="0.4">
      <c r="A2771" s="178" t="s">
        <v>2297</v>
      </c>
      <c r="B2771" s="178"/>
      <c r="C2771" s="186" t="s">
        <v>3342</v>
      </c>
      <c r="D2771" s="179">
        <v>45954</v>
      </c>
      <c r="E2771" s="180">
        <v>45980</v>
      </c>
      <c r="F2771" s="181">
        <v>771.03</v>
      </c>
      <c r="G2771" s="182" t="s">
        <v>4235</v>
      </c>
      <c r="H2771" s="178" t="s">
        <v>4254</v>
      </c>
      <c r="I2771" s="178" t="s">
        <v>5954</v>
      </c>
      <c r="J2771" s="178" t="s">
        <v>16</v>
      </c>
      <c r="K2771" s="183"/>
      <c r="L2771" s="184" t="s">
        <v>688</v>
      </c>
      <c r="M2771" s="184" t="s">
        <v>17</v>
      </c>
      <c r="N2771" s="185" t="s">
        <v>8482</v>
      </c>
      <c r="T2771" s="178"/>
    </row>
    <row r="2772" spans="1:20" s="185" customFormat="1" x14ac:dyDescent="0.4">
      <c r="A2772" s="178" t="s">
        <v>2297</v>
      </c>
      <c r="B2772" s="178"/>
      <c r="C2772" s="186" t="s">
        <v>3343</v>
      </c>
      <c r="D2772" s="179">
        <v>45954</v>
      </c>
      <c r="E2772" s="180">
        <v>45980</v>
      </c>
      <c r="F2772" s="181">
        <v>595.96</v>
      </c>
      <c r="G2772" s="182" t="s">
        <v>4235</v>
      </c>
      <c r="H2772" s="178" t="s">
        <v>4254</v>
      </c>
      <c r="I2772" s="178" t="s">
        <v>6072</v>
      </c>
      <c r="J2772" s="178" t="s">
        <v>210</v>
      </c>
      <c r="K2772" s="183"/>
      <c r="L2772" s="184" t="s">
        <v>688</v>
      </c>
      <c r="M2772" s="184" t="s">
        <v>211</v>
      </c>
      <c r="N2772" s="185" t="s">
        <v>8483</v>
      </c>
      <c r="T2772" s="178"/>
    </row>
    <row r="2773" spans="1:20" s="185" customFormat="1" x14ac:dyDescent="0.4">
      <c r="A2773" s="178" t="s">
        <v>2297</v>
      </c>
      <c r="B2773" s="178"/>
      <c r="C2773" s="186" t="s">
        <v>3344</v>
      </c>
      <c r="D2773" s="179">
        <v>45954</v>
      </c>
      <c r="E2773" s="180">
        <v>45980</v>
      </c>
      <c r="F2773" s="181">
        <v>568.78</v>
      </c>
      <c r="G2773" s="182" t="s">
        <v>4235</v>
      </c>
      <c r="H2773" s="178" t="s">
        <v>4254</v>
      </c>
      <c r="I2773" s="178" t="s">
        <v>5980</v>
      </c>
      <c r="J2773" s="178" t="s">
        <v>150</v>
      </c>
      <c r="K2773" s="183"/>
      <c r="L2773" s="184" t="s">
        <v>688</v>
      </c>
      <c r="M2773" s="184" t="s">
        <v>151</v>
      </c>
      <c r="N2773" s="185" t="s">
        <v>8484</v>
      </c>
      <c r="T2773" s="178"/>
    </row>
    <row r="2774" spans="1:20" s="185" customFormat="1" x14ac:dyDescent="0.4">
      <c r="A2774" s="178" t="s">
        <v>2297</v>
      </c>
      <c r="B2774" s="178"/>
      <c r="C2774" s="186" t="s">
        <v>3345</v>
      </c>
      <c r="D2774" s="179">
        <v>45954</v>
      </c>
      <c r="E2774" s="180">
        <v>45980</v>
      </c>
      <c r="F2774" s="181">
        <v>389.44</v>
      </c>
      <c r="G2774" s="182" t="s">
        <v>4235</v>
      </c>
      <c r="H2774" s="178" t="s">
        <v>4254</v>
      </c>
      <c r="I2774" s="178" t="s">
        <v>6024</v>
      </c>
      <c r="J2774" s="178" t="s">
        <v>128</v>
      </c>
      <c r="K2774" s="183"/>
      <c r="L2774" s="184" t="s">
        <v>688</v>
      </c>
      <c r="M2774" s="184" t="s">
        <v>129</v>
      </c>
      <c r="N2774" s="185" t="s">
        <v>8485</v>
      </c>
      <c r="T2774" s="178"/>
    </row>
    <row r="2775" spans="1:20" s="185" customFormat="1" x14ac:dyDescent="0.4">
      <c r="A2775" s="178" t="s">
        <v>2297</v>
      </c>
      <c r="B2775" s="178"/>
      <c r="C2775" s="186" t="s">
        <v>3346</v>
      </c>
      <c r="D2775" s="179">
        <v>45954</v>
      </c>
      <c r="E2775" s="180">
        <v>45980</v>
      </c>
      <c r="F2775" s="181">
        <v>595.96</v>
      </c>
      <c r="G2775" s="182" t="s">
        <v>4235</v>
      </c>
      <c r="H2775" s="178" t="s">
        <v>4254</v>
      </c>
      <c r="I2775" s="178" t="s">
        <v>5945</v>
      </c>
      <c r="J2775" s="178" t="s">
        <v>196</v>
      </c>
      <c r="K2775" s="183"/>
      <c r="L2775" s="184" t="s">
        <v>688</v>
      </c>
      <c r="M2775" s="184" t="s">
        <v>197</v>
      </c>
      <c r="N2775" s="185" t="s">
        <v>8486</v>
      </c>
      <c r="T2775" s="178"/>
    </row>
    <row r="2776" spans="1:20" s="185" customFormat="1" x14ac:dyDescent="0.4">
      <c r="A2776" s="178" t="s">
        <v>2297</v>
      </c>
      <c r="B2776" s="178"/>
      <c r="C2776" s="186" t="s">
        <v>3347</v>
      </c>
      <c r="D2776" s="179">
        <v>45954</v>
      </c>
      <c r="E2776" s="180">
        <v>45980</v>
      </c>
      <c r="F2776" s="181">
        <v>1787.94</v>
      </c>
      <c r="G2776" s="182" t="s">
        <v>4235</v>
      </c>
      <c r="H2776" s="178" t="s">
        <v>4254</v>
      </c>
      <c r="I2776" s="178" t="s">
        <v>6028</v>
      </c>
      <c r="J2776" s="178" t="s">
        <v>106</v>
      </c>
      <c r="K2776" s="183"/>
      <c r="L2776" s="184" t="s">
        <v>688</v>
      </c>
      <c r="M2776" s="184" t="s">
        <v>107</v>
      </c>
      <c r="N2776" s="185" t="s">
        <v>8487</v>
      </c>
      <c r="T2776" s="178"/>
    </row>
    <row r="2777" spans="1:20" s="185" customFormat="1" x14ac:dyDescent="0.4">
      <c r="A2777" s="178" t="s">
        <v>2297</v>
      </c>
      <c r="B2777" s="178"/>
      <c r="C2777" s="186" t="s">
        <v>3348</v>
      </c>
      <c r="D2777" s="179">
        <v>45954</v>
      </c>
      <c r="E2777" s="180">
        <v>45980</v>
      </c>
      <c r="F2777" s="181">
        <v>528.15</v>
      </c>
      <c r="G2777" s="182" t="s">
        <v>4235</v>
      </c>
      <c r="H2777" s="178" t="s">
        <v>4254</v>
      </c>
      <c r="I2777" s="178" t="s">
        <v>5994</v>
      </c>
      <c r="J2777" s="178" t="s">
        <v>264</v>
      </c>
      <c r="K2777" s="183"/>
      <c r="L2777" s="184" t="s">
        <v>688</v>
      </c>
      <c r="M2777" s="184" t="s">
        <v>265</v>
      </c>
      <c r="N2777" s="185" t="s">
        <v>8488</v>
      </c>
      <c r="T2777" s="178"/>
    </row>
    <row r="2778" spans="1:20" s="185" customFormat="1" x14ac:dyDescent="0.4">
      <c r="A2778" s="178" t="s">
        <v>2297</v>
      </c>
      <c r="B2778" s="178"/>
      <c r="C2778" s="186" t="s">
        <v>3349</v>
      </c>
      <c r="D2778" s="179">
        <v>45954</v>
      </c>
      <c r="E2778" s="180">
        <v>45980</v>
      </c>
      <c r="F2778" s="181">
        <v>13894.56</v>
      </c>
      <c r="G2778" s="182" t="s">
        <v>4235</v>
      </c>
      <c r="H2778" s="178" t="s">
        <v>4254</v>
      </c>
      <c r="I2778" s="178" t="s">
        <v>6029</v>
      </c>
      <c r="J2778" s="178" t="s">
        <v>34</v>
      </c>
      <c r="K2778" s="183"/>
      <c r="L2778" s="184" t="s">
        <v>688</v>
      </c>
      <c r="M2778" s="184" t="s">
        <v>35</v>
      </c>
      <c r="N2778" s="185" t="s">
        <v>8489</v>
      </c>
      <c r="T2778" s="178"/>
    </row>
    <row r="2779" spans="1:20" s="185" customFormat="1" x14ac:dyDescent="0.4">
      <c r="A2779" s="178" t="s">
        <v>2297</v>
      </c>
      <c r="B2779" s="178"/>
      <c r="C2779" s="186" t="s">
        <v>3350</v>
      </c>
      <c r="D2779" s="179">
        <v>45954</v>
      </c>
      <c r="E2779" s="180">
        <v>45980</v>
      </c>
      <c r="F2779" s="181">
        <v>520.99</v>
      </c>
      <c r="G2779" s="182" t="s">
        <v>4235</v>
      </c>
      <c r="H2779" s="178" t="s">
        <v>4254</v>
      </c>
      <c r="I2779" s="178" t="s">
        <v>5686</v>
      </c>
      <c r="J2779" s="178" t="s">
        <v>250</v>
      </c>
      <c r="K2779" s="183"/>
      <c r="L2779" s="184" t="s">
        <v>688</v>
      </c>
      <c r="M2779" s="184" t="s">
        <v>251</v>
      </c>
      <c r="N2779" s="185" t="s">
        <v>8490</v>
      </c>
      <c r="T2779" s="178"/>
    </row>
    <row r="2780" spans="1:20" s="185" customFormat="1" x14ac:dyDescent="0.4">
      <c r="A2780" s="178" t="s">
        <v>2297</v>
      </c>
      <c r="B2780" s="178"/>
      <c r="C2780" s="186" t="s">
        <v>3351</v>
      </c>
      <c r="D2780" s="179">
        <v>45954</v>
      </c>
      <c r="E2780" s="180">
        <v>45980</v>
      </c>
      <c r="F2780" s="181">
        <v>636.84</v>
      </c>
      <c r="G2780" s="182" t="s">
        <v>4235</v>
      </c>
      <c r="H2780" s="178" t="s">
        <v>4254</v>
      </c>
      <c r="I2780" s="178" t="s">
        <v>6073</v>
      </c>
      <c r="J2780" s="178" t="s">
        <v>160</v>
      </c>
      <c r="K2780" s="183"/>
      <c r="L2780" s="184" t="s">
        <v>688</v>
      </c>
      <c r="M2780" s="184" t="s">
        <v>161</v>
      </c>
      <c r="N2780" s="185" t="s">
        <v>8491</v>
      </c>
      <c r="T2780" s="178"/>
    </row>
    <row r="2781" spans="1:20" s="185" customFormat="1" x14ac:dyDescent="0.4">
      <c r="A2781" s="178" t="s">
        <v>2297</v>
      </c>
      <c r="B2781" s="178"/>
      <c r="C2781" s="186" t="s">
        <v>3352</v>
      </c>
      <c r="D2781" s="179">
        <v>45954</v>
      </c>
      <c r="E2781" s="180">
        <v>45980</v>
      </c>
      <c r="F2781" s="181">
        <v>522.53</v>
      </c>
      <c r="G2781" s="182" t="s">
        <v>4235</v>
      </c>
      <c r="H2781" s="178" t="s">
        <v>4254</v>
      </c>
      <c r="I2781" s="178" t="s">
        <v>6009</v>
      </c>
      <c r="J2781" s="178" t="s">
        <v>212</v>
      </c>
      <c r="K2781" s="183"/>
      <c r="L2781" s="184" t="s">
        <v>688</v>
      </c>
      <c r="M2781" s="184" t="s">
        <v>213</v>
      </c>
      <c r="N2781" s="185" t="s">
        <v>8492</v>
      </c>
      <c r="T2781" s="178"/>
    </row>
    <row r="2782" spans="1:20" s="185" customFormat="1" x14ac:dyDescent="0.4">
      <c r="A2782" s="178" t="s">
        <v>2297</v>
      </c>
      <c r="B2782" s="178"/>
      <c r="C2782" s="186" t="s">
        <v>3353</v>
      </c>
      <c r="D2782" s="179">
        <v>45954</v>
      </c>
      <c r="E2782" s="180">
        <v>45980</v>
      </c>
      <c r="F2782" s="181">
        <v>568.78</v>
      </c>
      <c r="G2782" s="182" t="s">
        <v>4235</v>
      </c>
      <c r="H2782" s="178" t="s">
        <v>4254</v>
      </c>
      <c r="I2782" s="178" t="s">
        <v>5913</v>
      </c>
      <c r="J2782" s="178" t="s">
        <v>14</v>
      </c>
      <c r="K2782" s="183"/>
      <c r="L2782" s="184" t="s">
        <v>688</v>
      </c>
      <c r="M2782" s="184" t="s">
        <v>15</v>
      </c>
      <c r="N2782" s="185" t="s">
        <v>8493</v>
      </c>
      <c r="T2782" s="178"/>
    </row>
    <row r="2783" spans="1:20" s="185" customFormat="1" x14ac:dyDescent="0.4">
      <c r="A2783" s="178" t="s">
        <v>2297</v>
      </c>
      <c r="B2783" s="178"/>
      <c r="C2783" s="186" t="s">
        <v>3354</v>
      </c>
      <c r="D2783" s="179">
        <v>45954</v>
      </c>
      <c r="E2783" s="180">
        <v>45980</v>
      </c>
      <c r="F2783" s="181">
        <v>528.15</v>
      </c>
      <c r="G2783" s="182" t="s">
        <v>4235</v>
      </c>
      <c r="H2783" s="178" t="s">
        <v>4254</v>
      </c>
      <c r="I2783" s="178" t="s">
        <v>5931</v>
      </c>
      <c r="J2783" s="178" t="s">
        <v>214</v>
      </c>
      <c r="K2783" s="183"/>
      <c r="L2783" s="184" t="s">
        <v>688</v>
      </c>
      <c r="M2783" s="184" t="s">
        <v>215</v>
      </c>
      <c r="N2783" s="185" t="s">
        <v>8494</v>
      </c>
      <c r="T2783" s="178"/>
    </row>
    <row r="2784" spans="1:20" s="185" customFormat="1" x14ac:dyDescent="0.4">
      <c r="A2784" s="178" t="s">
        <v>2297</v>
      </c>
      <c r="B2784" s="178"/>
      <c r="C2784" s="186" t="s">
        <v>3355</v>
      </c>
      <c r="D2784" s="179">
        <v>45954</v>
      </c>
      <c r="E2784" s="180">
        <v>45980</v>
      </c>
      <c r="F2784" s="181">
        <v>734.83</v>
      </c>
      <c r="G2784" s="182" t="s">
        <v>4235</v>
      </c>
      <c r="H2784" s="178" t="s">
        <v>4254</v>
      </c>
      <c r="I2784" s="178" t="s">
        <v>5939</v>
      </c>
      <c r="J2784" s="178" t="s">
        <v>66</v>
      </c>
      <c r="K2784" s="183"/>
      <c r="L2784" s="184" t="s">
        <v>688</v>
      </c>
      <c r="M2784" s="184" t="s">
        <v>67</v>
      </c>
      <c r="N2784" s="185" t="s">
        <v>8495</v>
      </c>
      <c r="T2784" s="178"/>
    </row>
    <row r="2785" spans="1:20" s="185" customFormat="1" x14ac:dyDescent="0.4">
      <c r="A2785" s="178" t="s">
        <v>2297</v>
      </c>
      <c r="B2785" s="178"/>
      <c r="C2785" s="186" t="s">
        <v>3356</v>
      </c>
      <c r="D2785" s="179">
        <v>45954</v>
      </c>
      <c r="E2785" s="180">
        <v>45980</v>
      </c>
      <c r="F2785" s="181">
        <v>595.96</v>
      </c>
      <c r="G2785" s="182" t="s">
        <v>4235</v>
      </c>
      <c r="H2785" s="178" t="s">
        <v>4254</v>
      </c>
      <c r="I2785" s="178" t="s">
        <v>5932</v>
      </c>
      <c r="J2785" s="178" t="s">
        <v>260</v>
      </c>
      <c r="K2785" s="183"/>
      <c r="L2785" s="184" t="s">
        <v>688</v>
      </c>
      <c r="M2785" s="184" t="s">
        <v>261</v>
      </c>
      <c r="N2785" s="185" t="s">
        <v>8496</v>
      </c>
      <c r="T2785" s="178"/>
    </row>
    <row r="2786" spans="1:20" s="185" customFormat="1" x14ac:dyDescent="0.4">
      <c r="A2786" s="178" t="s">
        <v>2297</v>
      </c>
      <c r="B2786" s="178"/>
      <c r="C2786" s="186" t="s">
        <v>3357</v>
      </c>
      <c r="D2786" s="179">
        <v>45954</v>
      </c>
      <c r="E2786" s="180">
        <v>45980</v>
      </c>
      <c r="F2786" s="181">
        <v>631.66</v>
      </c>
      <c r="G2786" s="182" t="s">
        <v>4235</v>
      </c>
      <c r="H2786" s="178" t="s">
        <v>4254</v>
      </c>
      <c r="I2786" s="178" t="s">
        <v>5914</v>
      </c>
      <c r="J2786" s="178" t="s">
        <v>130</v>
      </c>
      <c r="K2786" s="183"/>
      <c r="L2786" s="184" t="s">
        <v>688</v>
      </c>
      <c r="M2786" s="184" t="s">
        <v>131</v>
      </c>
      <c r="N2786" s="185" t="s">
        <v>8497</v>
      </c>
      <c r="T2786" s="178"/>
    </row>
    <row r="2787" spans="1:20" s="185" customFormat="1" x14ac:dyDescent="0.4">
      <c r="A2787" s="178" t="s">
        <v>2297</v>
      </c>
      <c r="B2787" s="178"/>
      <c r="C2787" s="186" t="s">
        <v>3358</v>
      </c>
      <c r="D2787" s="179">
        <v>45954</v>
      </c>
      <c r="E2787" s="180">
        <v>45980</v>
      </c>
      <c r="F2787" s="181">
        <v>528.15</v>
      </c>
      <c r="G2787" s="182" t="s">
        <v>4235</v>
      </c>
      <c r="H2787" s="178" t="s">
        <v>4254</v>
      </c>
      <c r="I2787" s="178" t="s">
        <v>5933</v>
      </c>
      <c r="J2787" s="178" t="s">
        <v>216</v>
      </c>
      <c r="K2787" s="183"/>
      <c r="L2787" s="184" t="s">
        <v>688</v>
      </c>
      <c r="M2787" s="184" t="s">
        <v>217</v>
      </c>
      <c r="N2787" s="185" t="s">
        <v>8498</v>
      </c>
      <c r="T2787" s="178"/>
    </row>
    <row r="2788" spans="1:20" s="185" customFormat="1" x14ac:dyDescent="0.4">
      <c r="A2788" s="178" t="s">
        <v>2297</v>
      </c>
      <c r="B2788" s="178"/>
      <c r="C2788" s="186" t="s">
        <v>3359</v>
      </c>
      <c r="D2788" s="179">
        <v>45954</v>
      </c>
      <c r="E2788" s="180">
        <v>45980</v>
      </c>
      <c r="F2788" s="181">
        <v>568.78</v>
      </c>
      <c r="G2788" s="182" t="s">
        <v>4235</v>
      </c>
      <c r="H2788" s="178" t="s">
        <v>4254</v>
      </c>
      <c r="I2788" s="178" t="s">
        <v>5998</v>
      </c>
      <c r="J2788" s="178" t="s">
        <v>12</v>
      </c>
      <c r="K2788" s="183"/>
      <c r="L2788" s="184" t="s">
        <v>688</v>
      </c>
      <c r="M2788" s="184" t="s">
        <v>13</v>
      </c>
      <c r="N2788" s="185" t="s">
        <v>8499</v>
      </c>
      <c r="T2788" s="178"/>
    </row>
    <row r="2789" spans="1:20" s="185" customFormat="1" x14ac:dyDescent="0.4">
      <c r="A2789" s="178" t="s">
        <v>2297</v>
      </c>
      <c r="B2789" s="178"/>
      <c r="C2789" s="186" t="s">
        <v>3360</v>
      </c>
      <c r="D2789" s="179">
        <v>45954</v>
      </c>
      <c r="E2789" s="180">
        <v>45980</v>
      </c>
      <c r="F2789" s="181">
        <v>6727.01</v>
      </c>
      <c r="G2789" s="182" t="s">
        <v>4235</v>
      </c>
      <c r="H2789" s="178" t="s">
        <v>4254</v>
      </c>
      <c r="I2789" s="178" t="s">
        <v>5936</v>
      </c>
      <c r="J2789" s="178" t="s">
        <v>62</v>
      </c>
      <c r="K2789" s="183"/>
      <c r="L2789" s="184" t="s">
        <v>688</v>
      </c>
      <c r="M2789" s="184" t="s">
        <v>63</v>
      </c>
      <c r="N2789" s="185" t="s">
        <v>8500</v>
      </c>
      <c r="T2789" s="178"/>
    </row>
    <row r="2790" spans="1:20" s="185" customFormat="1" x14ac:dyDescent="0.4">
      <c r="A2790" s="178" t="s">
        <v>2297</v>
      </c>
      <c r="B2790" s="178"/>
      <c r="C2790" s="186" t="s">
        <v>3361</v>
      </c>
      <c r="D2790" s="179">
        <v>45954</v>
      </c>
      <c r="E2790" s="180">
        <v>45980</v>
      </c>
      <c r="F2790" s="181">
        <v>910.99</v>
      </c>
      <c r="G2790" s="182" t="s">
        <v>4235</v>
      </c>
      <c r="H2790" s="178" t="s">
        <v>4254</v>
      </c>
      <c r="I2790" s="178" t="s">
        <v>6031</v>
      </c>
      <c r="J2790" s="178" t="s">
        <v>78</v>
      </c>
      <c r="K2790" s="183"/>
      <c r="L2790" s="184" t="s">
        <v>688</v>
      </c>
      <c r="M2790" s="184" t="s">
        <v>79</v>
      </c>
      <c r="N2790" s="185" t="s">
        <v>8501</v>
      </c>
      <c r="T2790" s="178"/>
    </row>
    <row r="2791" spans="1:20" s="185" customFormat="1" x14ac:dyDescent="0.4">
      <c r="A2791" s="178" t="s">
        <v>2297</v>
      </c>
      <c r="B2791" s="178"/>
      <c r="C2791" s="186" t="s">
        <v>3362</v>
      </c>
      <c r="D2791" s="179">
        <v>45954</v>
      </c>
      <c r="E2791" s="180">
        <v>45980</v>
      </c>
      <c r="F2791" s="181">
        <v>528.15</v>
      </c>
      <c r="G2791" s="182" t="s">
        <v>4235</v>
      </c>
      <c r="H2791" s="178" t="s">
        <v>4254</v>
      </c>
      <c r="I2791" s="178" t="s">
        <v>5937</v>
      </c>
      <c r="J2791" s="178" t="s">
        <v>492</v>
      </c>
      <c r="K2791" s="183"/>
      <c r="L2791" s="184" t="s">
        <v>688</v>
      </c>
      <c r="M2791" s="184" t="s">
        <v>493</v>
      </c>
      <c r="N2791" s="185" t="s">
        <v>8502</v>
      </c>
      <c r="T2791" s="178"/>
    </row>
    <row r="2792" spans="1:20" s="185" customFormat="1" x14ac:dyDescent="0.4">
      <c r="A2792" s="178" t="s">
        <v>2297</v>
      </c>
      <c r="B2792" s="178"/>
      <c r="C2792" s="186" t="s">
        <v>3363</v>
      </c>
      <c r="D2792" s="179">
        <v>45954</v>
      </c>
      <c r="E2792" s="180">
        <v>45980</v>
      </c>
      <c r="F2792" s="181">
        <v>620.58000000000004</v>
      </c>
      <c r="G2792" s="182" t="s">
        <v>4235</v>
      </c>
      <c r="H2792" s="178" t="s">
        <v>4254</v>
      </c>
      <c r="I2792" s="178" t="s">
        <v>6003</v>
      </c>
      <c r="J2792" s="178" t="s">
        <v>10</v>
      </c>
      <c r="K2792" s="183"/>
      <c r="L2792" s="184" t="s">
        <v>688</v>
      </c>
      <c r="M2792" s="184" t="s">
        <v>11</v>
      </c>
      <c r="N2792" s="185" t="s">
        <v>8503</v>
      </c>
      <c r="T2792" s="178"/>
    </row>
    <row r="2793" spans="1:20" s="185" customFormat="1" x14ac:dyDescent="0.4">
      <c r="A2793" s="178" t="s">
        <v>2297</v>
      </c>
      <c r="B2793" s="178"/>
      <c r="C2793" s="186" t="s">
        <v>3364</v>
      </c>
      <c r="D2793" s="179">
        <v>45954</v>
      </c>
      <c r="E2793" s="180">
        <v>45980</v>
      </c>
      <c r="F2793" s="181">
        <v>528.15</v>
      </c>
      <c r="G2793" s="182" t="s">
        <v>4235</v>
      </c>
      <c r="H2793" s="178" t="s">
        <v>4254</v>
      </c>
      <c r="I2793" s="178" t="s">
        <v>6039</v>
      </c>
      <c r="J2793" s="178" t="s">
        <v>220</v>
      </c>
      <c r="K2793" s="183"/>
      <c r="L2793" s="184" t="s">
        <v>688</v>
      </c>
      <c r="M2793" s="184" t="s">
        <v>221</v>
      </c>
      <c r="N2793" s="185" t="s">
        <v>8504</v>
      </c>
      <c r="T2793" s="178"/>
    </row>
    <row r="2794" spans="1:20" s="185" customFormat="1" x14ac:dyDescent="0.4">
      <c r="A2794" s="178" t="s">
        <v>2297</v>
      </c>
      <c r="B2794" s="178"/>
      <c r="C2794" s="186" t="s">
        <v>3365</v>
      </c>
      <c r="D2794" s="179">
        <v>45954</v>
      </c>
      <c r="E2794" s="180">
        <v>45980</v>
      </c>
      <c r="F2794" s="181">
        <v>573.54999999999995</v>
      </c>
      <c r="G2794" s="182" t="s">
        <v>4235</v>
      </c>
      <c r="H2794" s="178" t="s">
        <v>4254</v>
      </c>
      <c r="I2794" s="178" t="s">
        <v>5909</v>
      </c>
      <c r="J2794" s="178" t="s">
        <v>74</v>
      </c>
      <c r="K2794" s="183"/>
      <c r="L2794" s="184" t="s">
        <v>688</v>
      </c>
      <c r="M2794" s="184" t="s">
        <v>75</v>
      </c>
      <c r="N2794" s="185" t="s">
        <v>8505</v>
      </c>
      <c r="T2794" s="178"/>
    </row>
    <row r="2795" spans="1:20" s="185" customFormat="1" x14ac:dyDescent="0.4">
      <c r="A2795" s="178" t="s">
        <v>2297</v>
      </c>
      <c r="B2795" s="178"/>
      <c r="C2795" s="186" t="s">
        <v>3366</v>
      </c>
      <c r="D2795" s="179">
        <v>45954</v>
      </c>
      <c r="E2795" s="180">
        <v>45980</v>
      </c>
      <c r="F2795" s="181">
        <v>528.15</v>
      </c>
      <c r="G2795" s="182" t="s">
        <v>4235</v>
      </c>
      <c r="H2795" s="178" t="s">
        <v>4254</v>
      </c>
      <c r="I2795" s="178" t="s">
        <v>5938</v>
      </c>
      <c r="J2795" s="178" t="s">
        <v>252</v>
      </c>
      <c r="K2795" s="183"/>
      <c r="L2795" s="184" t="s">
        <v>688</v>
      </c>
      <c r="M2795" s="184" t="s">
        <v>253</v>
      </c>
      <c r="N2795" s="185" t="s">
        <v>8506</v>
      </c>
      <c r="T2795" s="178"/>
    </row>
    <row r="2796" spans="1:20" s="185" customFormat="1" x14ac:dyDescent="0.4">
      <c r="A2796" s="178" t="s">
        <v>2297</v>
      </c>
      <c r="B2796" s="178"/>
      <c r="C2796" s="186" t="s">
        <v>3367</v>
      </c>
      <c r="D2796" s="179">
        <v>45954</v>
      </c>
      <c r="E2796" s="180">
        <v>45980</v>
      </c>
      <c r="F2796" s="181">
        <v>568.78</v>
      </c>
      <c r="G2796" s="182" t="s">
        <v>4235</v>
      </c>
      <c r="H2796" s="178" t="s">
        <v>4254</v>
      </c>
      <c r="I2796" s="178" t="s">
        <v>5942</v>
      </c>
      <c r="J2796" s="178" t="s">
        <v>156</v>
      </c>
      <c r="K2796" s="183"/>
      <c r="L2796" s="184" t="s">
        <v>688</v>
      </c>
      <c r="M2796" s="184" t="s">
        <v>157</v>
      </c>
      <c r="N2796" s="185" t="s">
        <v>8507</v>
      </c>
      <c r="T2796" s="178"/>
    </row>
    <row r="2797" spans="1:20" s="185" customFormat="1" x14ac:dyDescent="0.4">
      <c r="A2797" s="178" t="s">
        <v>2297</v>
      </c>
      <c r="B2797" s="178"/>
      <c r="C2797" s="186" t="s">
        <v>3368</v>
      </c>
      <c r="D2797" s="179">
        <v>45954</v>
      </c>
      <c r="E2797" s="180">
        <v>45980</v>
      </c>
      <c r="F2797" s="181">
        <v>2946.84</v>
      </c>
      <c r="G2797" s="182" t="s">
        <v>4235</v>
      </c>
      <c r="H2797" s="178" t="s">
        <v>4254</v>
      </c>
      <c r="I2797" s="178" t="s">
        <v>6041</v>
      </c>
      <c r="J2797" s="178" t="s">
        <v>254</v>
      </c>
      <c r="K2797" s="183"/>
      <c r="L2797" s="184" t="s">
        <v>688</v>
      </c>
      <c r="M2797" s="184" t="s">
        <v>255</v>
      </c>
      <c r="N2797" s="185" t="s">
        <v>8508</v>
      </c>
      <c r="T2797" s="178"/>
    </row>
    <row r="2798" spans="1:20" s="185" customFormat="1" x14ac:dyDescent="0.4">
      <c r="A2798" s="178" t="s">
        <v>2297</v>
      </c>
      <c r="B2798" s="178"/>
      <c r="C2798" s="186" t="s">
        <v>3369</v>
      </c>
      <c r="D2798" s="179">
        <v>45954</v>
      </c>
      <c r="E2798" s="180">
        <v>45980</v>
      </c>
      <c r="F2798" s="181">
        <v>603.35</v>
      </c>
      <c r="G2798" s="182" t="s">
        <v>4235</v>
      </c>
      <c r="H2798" s="178" t="s">
        <v>4254</v>
      </c>
      <c r="I2798" s="178" t="s">
        <v>5971</v>
      </c>
      <c r="J2798" s="178" t="s">
        <v>276</v>
      </c>
      <c r="K2798" s="183"/>
      <c r="L2798" s="184" t="s">
        <v>688</v>
      </c>
      <c r="M2798" s="184" t="s">
        <v>277</v>
      </c>
      <c r="N2798" s="185" t="s">
        <v>8509</v>
      </c>
      <c r="T2798" s="178"/>
    </row>
    <row r="2799" spans="1:20" s="185" customFormat="1" x14ac:dyDescent="0.4">
      <c r="A2799" s="178" t="s">
        <v>2297</v>
      </c>
      <c r="B2799" s="178"/>
      <c r="C2799" s="186" t="s">
        <v>3370</v>
      </c>
      <c r="D2799" s="179">
        <v>45954</v>
      </c>
      <c r="E2799" s="180">
        <v>45980</v>
      </c>
      <c r="F2799" s="181">
        <v>625.65</v>
      </c>
      <c r="G2799" s="182" t="s">
        <v>4235</v>
      </c>
      <c r="H2799" s="178" t="s">
        <v>4254</v>
      </c>
      <c r="I2799" s="178" t="s">
        <v>5873</v>
      </c>
      <c r="J2799" s="178" t="s">
        <v>148</v>
      </c>
      <c r="K2799" s="183"/>
      <c r="L2799" s="184" t="s">
        <v>688</v>
      </c>
      <c r="M2799" s="184" t="s">
        <v>149</v>
      </c>
      <c r="N2799" s="185" t="s">
        <v>8510</v>
      </c>
      <c r="T2799" s="178"/>
    </row>
    <row r="2800" spans="1:20" s="185" customFormat="1" x14ac:dyDescent="0.4">
      <c r="A2800" s="178" t="s">
        <v>2297</v>
      </c>
      <c r="B2800" s="178"/>
      <c r="C2800" s="186" t="s">
        <v>3371</v>
      </c>
      <c r="D2800" s="179">
        <v>45954</v>
      </c>
      <c r="E2800" s="180">
        <v>45980</v>
      </c>
      <c r="F2800" s="181">
        <v>8056.63</v>
      </c>
      <c r="G2800" s="182" t="s">
        <v>4235</v>
      </c>
      <c r="H2800" s="178" t="s">
        <v>4254</v>
      </c>
      <c r="I2800" s="178" t="s">
        <v>6002</v>
      </c>
      <c r="J2800" s="178" t="s">
        <v>218</v>
      </c>
      <c r="K2800" s="183"/>
      <c r="L2800" s="184" t="s">
        <v>688</v>
      </c>
      <c r="M2800" s="184" t="s">
        <v>219</v>
      </c>
      <c r="N2800" s="185" t="s">
        <v>8511</v>
      </c>
      <c r="T2800" s="178"/>
    </row>
    <row r="2801" spans="1:20" s="185" customFormat="1" x14ac:dyDescent="0.4">
      <c r="A2801" s="178" t="s">
        <v>2297</v>
      </c>
      <c r="B2801" s="178"/>
      <c r="C2801" s="186" t="s">
        <v>3372</v>
      </c>
      <c r="D2801" s="179">
        <v>45954</v>
      </c>
      <c r="E2801" s="180">
        <v>45980</v>
      </c>
      <c r="F2801" s="181">
        <v>1078.6300000000001</v>
      </c>
      <c r="G2801" s="182" t="s">
        <v>4235</v>
      </c>
      <c r="H2801" s="178" t="s">
        <v>4254</v>
      </c>
      <c r="I2801" s="178" t="s">
        <v>6046</v>
      </c>
      <c r="J2801" s="178" t="s">
        <v>118</v>
      </c>
      <c r="K2801" s="183"/>
      <c r="L2801" s="184" t="s">
        <v>688</v>
      </c>
      <c r="M2801" s="184" t="s">
        <v>119</v>
      </c>
      <c r="N2801" s="185" t="s">
        <v>8512</v>
      </c>
      <c r="T2801" s="178"/>
    </row>
    <row r="2802" spans="1:20" s="185" customFormat="1" x14ac:dyDescent="0.4">
      <c r="A2802" s="178" t="s">
        <v>2297</v>
      </c>
      <c r="B2802" s="178"/>
      <c r="C2802" s="186" t="s">
        <v>3373</v>
      </c>
      <c r="D2802" s="179">
        <v>45954</v>
      </c>
      <c r="E2802" s="180">
        <v>45980</v>
      </c>
      <c r="F2802" s="181">
        <v>575</v>
      </c>
      <c r="G2802" s="182" t="s">
        <v>4235</v>
      </c>
      <c r="H2802" s="178" t="s">
        <v>4254</v>
      </c>
      <c r="I2802" s="178" t="s">
        <v>5915</v>
      </c>
      <c r="J2802" s="178" t="s">
        <v>266</v>
      </c>
      <c r="K2802" s="183"/>
      <c r="L2802" s="184" t="s">
        <v>688</v>
      </c>
      <c r="M2802" s="184" t="s">
        <v>267</v>
      </c>
      <c r="N2802" s="185" t="s">
        <v>8513</v>
      </c>
      <c r="T2802" s="178"/>
    </row>
    <row r="2803" spans="1:20" s="185" customFormat="1" x14ac:dyDescent="0.4">
      <c r="A2803" s="178" t="s">
        <v>2297</v>
      </c>
      <c r="B2803" s="178"/>
      <c r="C2803" s="186" t="s">
        <v>3374</v>
      </c>
      <c r="D2803" s="179">
        <v>45954</v>
      </c>
      <c r="E2803" s="180">
        <v>45980</v>
      </c>
      <c r="F2803" s="181">
        <v>568.78</v>
      </c>
      <c r="G2803" s="182" t="s">
        <v>4235</v>
      </c>
      <c r="H2803" s="178" t="s">
        <v>4254</v>
      </c>
      <c r="I2803" s="178" t="s">
        <v>5973</v>
      </c>
      <c r="J2803" s="178" t="s">
        <v>132</v>
      </c>
      <c r="K2803" s="183"/>
      <c r="L2803" s="184" t="s">
        <v>688</v>
      </c>
      <c r="M2803" s="184" t="s">
        <v>133</v>
      </c>
      <c r="N2803" s="185" t="s">
        <v>8514</v>
      </c>
      <c r="T2803" s="178"/>
    </row>
    <row r="2804" spans="1:20" s="185" customFormat="1" x14ac:dyDescent="0.4">
      <c r="A2804" s="178" t="s">
        <v>2297</v>
      </c>
      <c r="B2804" s="178"/>
      <c r="C2804" s="186" t="s">
        <v>3375</v>
      </c>
      <c r="D2804" s="179">
        <v>45954</v>
      </c>
      <c r="E2804" s="180">
        <v>45980</v>
      </c>
      <c r="F2804" s="181">
        <v>1973.07</v>
      </c>
      <c r="G2804" s="182" t="s">
        <v>4235</v>
      </c>
      <c r="H2804" s="178" t="s">
        <v>4254</v>
      </c>
      <c r="I2804" s="178" t="s">
        <v>6044</v>
      </c>
      <c r="J2804" s="178" t="s">
        <v>0</v>
      </c>
      <c r="K2804" s="183"/>
      <c r="L2804" s="184" t="s">
        <v>688</v>
      </c>
      <c r="M2804" s="184" t="s">
        <v>1</v>
      </c>
      <c r="N2804" s="185" t="s">
        <v>8515</v>
      </c>
      <c r="T2804" s="178"/>
    </row>
    <row r="2805" spans="1:20" s="185" customFormat="1" x14ac:dyDescent="0.4">
      <c r="A2805" s="178" t="s">
        <v>2297</v>
      </c>
      <c r="B2805" s="178"/>
      <c r="C2805" s="186" t="s">
        <v>3376</v>
      </c>
      <c r="D2805" s="179">
        <v>45954</v>
      </c>
      <c r="E2805" s="180">
        <v>45980</v>
      </c>
      <c r="F2805" s="181">
        <v>625.9</v>
      </c>
      <c r="G2805" s="182" t="s">
        <v>4235</v>
      </c>
      <c r="H2805" s="178" t="s">
        <v>4254</v>
      </c>
      <c r="I2805" s="178" t="s">
        <v>6074</v>
      </c>
      <c r="J2805" s="178" t="s">
        <v>80</v>
      </c>
      <c r="K2805" s="183"/>
      <c r="L2805" s="184" t="s">
        <v>688</v>
      </c>
      <c r="M2805" s="184" t="s">
        <v>81</v>
      </c>
      <c r="N2805" s="185" t="s">
        <v>8516</v>
      </c>
      <c r="T2805" s="178"/>
    </row>
    <row r="2806" spans="1:20" s="185" customFormat="1" x14ac:dyDescent="0.4">
      <c r="A2806" s="178" t="s">
        <v>2297</v>
      </c>
      <c r="B2806" s="178"/>
      <c r="C2806" s="186" t="s">
        <v>3377</v>
      </c>
      <c r="D2806" s="179">
        <v>45954</v>
      </c>
      <c r="E2806" s="180">
        <v>45980</v>
      </c>
      <c r="F2806" s="181">
        <v>542.72</v>
      </c>
      <c r="G2806" s="182" t="s">
        <v>4235</v>
      </c>
      <c r="H2806" s="178" t="s">
        <v>4254</v>
      </c>
      <c r="I2806" s="178" t="s">
        <v>6047</v>
      </c>
      <c r="J2806" s="178" t="s">
        <v>280</v>
      </c>
      <c r="K2806" s="183"/>
      <c r="L2806" s="184" t="s">
        <v>688</v>
      </c>
      <c r="M2806" s="184" t="s">
        <v>281</v>
      </c>
      <c r="N2806" s="185" t="s">
        <v>8517</v>
      </c>
      <c r="T2806" s="178"/>
    </row>
    <row r="2807" spans="1:20" s="185" customFormat="1" x14ac:dyDescent="0.4">
      <c r="A2807" s="178" t="s">
        <v>2297</v>
      </c>
      <c r="B2807" s="178"/>
      <c r="C2807" s="186" t="s">
        <v>3378</v>
      </c>
      <c r="D2807" s="179">
        <v>45954</v>
      </c>
      <c r="E2807" s="180">
        <v>45980</v>
      </c>
      <c r="F2807" s="181">
        <v>1443.83</v>
      </c>
      <c r="G2807" s="182" t="s">
        <v>4235</v>
      </c>
      <c r="H2807" s="178" t="s">
        <v>4254</v>
      </c>
      <c r="I2807" s="178" t="s">
        <v>6075</v>
      </c>
      <c r="J2807" s="178" t="s">
        <v>120</v>
      </c>
      <c r="K2807" s="183"/>
      <c r="L2807" s="184" t="s">
        <v>688</v>
      </c>
      <c r="M2807" s="184" t="s">
        <v>121</v>
      </c>
      <c r="N2807" s="185" t="s">
        <v>8518</v>
      </c>
      <c r="T2807" s="178"/>
    </row>
    <row r="2808" spans="1:20" s="185" customFormat="1" x14ac:dyDescent="0.4">
      <c r="A2808" s="178" t="s">
        <v>2297</v>
      </c>
      <c r="B2808" s="178"/>
      <c r="C2808" s="186" t="s">
        <v>3379</v>
      </c>
      <c r="D2808" s="179">
        <v>45954</v>
      </c>
      <c r="E2808" s="180">
        <v>45980</v>
      </c>
      <c r="F2808" s="181">
        <v>539.79999999999995</v>
      </c>
      <c r="G2808" s="182" t="s">
        <v>4235</v>
      </c>
      <c r="H2808" s="178" t="s">
        <v>4254</v>
      </c>
      <c r="I2808" s="178" t="s">
        <v>6048</v>
      </c>
      <c r="J2808" s="178" t="s">
        <v>256</v>
      </c>
      <c r="K2808" s="183"/>
      <c r="L2808" s="184" t="s">
        <v>688</v>
      </c>
      <c r="M2808" s="184" t="s">
        <v>257</v>
      </c>
      <c r="N2808" s="185" t="s">
        <v>8519</v>
      </c>
      <c r="T2808" s="178"/>
    </row>
    <row r="2809" spans="1:20" s="185" customFormat="1" x14ac:dyDescent="0.4">
      <c r="A2809" s="178" t="s">
        <v>2297</v>
      </c>
      <c r="B2809" s="178"/>
      <c r="C2809" s="186" t="s">
        <v>3380</v>
      </c>
      <c r="D2809" s="179">
        <v>45954</v>
      </c>
      <c r="E2809" s="180">
        <v>45980</v>
      </c>
      <c r="F2809" s="181">
        <v>568.78</v>
      </c>
      <c r="G2809" s="182" t="s">
        <v>4235</v>
      </c>
      <c r="H2809" s="178" t="s">
        <v>4254</v>
      </c>
      <c r="I2809" s="178" t="s">
        <v>6043</v>
      </c>
      <c r="J2809" s="178" t="s">
        <v>154</v>
      </c>
      <c r="K2809" s="183"/>
      <c r="L2809" s="184" t="s">
        <v>688</v>
      </c>
      <c r="M2809" s="184" t="s">
        <v>155</v>
      </c>
      <c r="N2809" s="185" t="s">
        <v>8520</v>
      </c>
      <c r="T2809" s="178"/>
    </row>
    <row r="2810" spans="1:20" s="185" customFormat="1" x14ac:dyDescent="0.4">
      <c r="A2810" s="178" t="s">
        <v>2297</v>
      </c>
      <c r="B2810" s="178"/>
      <c r="C2810" s="186" t="s">
        <v>3381</v>
      </c>
      <c r="D2810" s="179">
        <v>45954</v>
      </c>
      <c r="E2810" s="180">
        <v>45980</v>
      </c>
      <c r="F2810" s="181">
        <v>542.72</v>
      </c>
      <c r="G2810" s="182" t="s">
        <v>4235</v>
      </c>
      <c r="H2810" s="178" t="s">
        <v>4254</v>
      </c>
      <c r="I2810" s="178" t="s">
        <v>6033</v>
      </c>
      <c r="J2810" s="178" t="s">
        <v>268</v>
      </c>
      <c r="K2810" s="183"/>
      <c r="L2810" s="184" t="s">
        <v>688</v>
      </c>
      <c r="M2810" s="184" t="s">
        <v>269</v>
      </c>
      <c r="N2810" s="185" t="s">
        <v>8521</v>
      </c>
      <c r="T2810" s="178"/>
    </row>
    <row r="2811" spans="1:20" s="185" customFormat="1" x14ac:dyDescent="0.4">
      <c r="A2811" s="178" t="s">
        <v>2297</v>
      </c>
      <c r="B2811" s="178"/>
      <c r="C2811" s="186" t="s">
        <v>3382</v>
      </c>
      <c r="D2811" s="179">
        <v>45954</v>
      </c>
      <c r="E2811" s="180">
        <v>45980</v>
      </c>
      <c r="F2811" s="181">
        <v>1168.4100000000001</v>
      </c>
      <c r="G2811" s="182" t="s">
        <v>4235</v>
      </c>
      <c r="H2811" s="178" t="s">
        <v>4254</v>
      </c>
      <c r="I2811" s="178" t="s">
        <v>5876</v>
      </c>
      <c r="J2811" s="178" t="s">
        <v>456</v>
      </c>
      <c r="K2811" s="183"/>
      <c r="L2811" s="184" t="s">
        <v>688</v>
      </c>
      <c r="M2811" s="184" t="s">
        <v>457</v>
      </c>
      <c r="N2811" s="185" t="s">
        <v>8522</v>
      </c>
      <c r="T2811" s="178"/>
    </row>
    <row r="2812" spans="1:20" s="185" customFormat="1" x14ac:dyDescent="0.4">
      <c r="A2812" s="178" t="s">
        <v>2297</v>
      </c>
      <c r="B2812" s="178"/>
      <c r="C2812" s="186" t="s">
        <v>3383</v>
      </c>
      <c r="D2812" s="179">
        <v>45954</v>
      </c>
      <c r="E2812" s="180">
        <v>45980</v>
      </c>
      <c r="F2812" s="181">
        <v>2050.1799999999998</v>
      </c>
      <c r="G2812" s="182" t="s">
        <v>4235</v>
      </c>
      <c r="H2812" s="178" t="s">
        <v>4254</v>
      </c>
      <c r="I2812" s="178" t="s">
        <v>6076</v>
      </c>
      <c r="J2812" s="178" t="s">
        <v>222</v>
      </c>
      <c r="K2812" s="183"/>
      <c r="L2812" s="184" t="s">
        <v>688</v>
      </c>
      <c r="M2812" s="184" t="s">
        <v>223</v>
      </c>
      <c r="N2812" s="185" t="s">
        <v>8523</v>
      </c>
      <c r="T2812" s="178"/>
    </row>
    <row r="2813" spans="1:20" s="185" customFormat="1" x14ac:dyDescent="0.4">
      <c r="A2813" s="178" t="s">
        <v>2297</v>
      </c>
      <c r="B2813" s="178"/>
      <c r="C2813" s="186" t="s">
        <v>3384</v>
      </c>
      <c r="D2813" s="179">
        <v>45954</v>
      </c>
      <c r="E2813" s="180">
        <v>45980</v>
      </c>
      <c r="F2813" s="181">
        <v>5494.09</v>
      </c>
      <c r="G2813" s="182" t="s">
        <v>4235</v>
      </c>
      <c r="H2813" s="178" t="s">
        <v>4254</v>
      </c>
      <c r="I2813" s="178" t="s">
        <v>6014</v>
      </c>
      <c r="J2813" s="178" t="s">
        <v>82</v>
      </c>
      <c r="K2813" s="183"/>
      <c r="L2813" s="184" t="s">
        <v>688</v>
      </c>
      <c r="M2813" s="184" t="s">
        <v>83</v>
      </c>
      <c r="N2813" s="185" t="s">
        <v>8524</v>
      </c>
      <c r="T2813" s="178"/>
    </row>
    <row r="2814" spans="1:20" s="185" customFormat="1" x14ac:dyDescent="0.4">
      <c r="A2814" s="178" t="s">
        <v>2297</v>
      </c>
      <c r="B2814" s="178"/>
      <c r="C2814" s="186" t="s">
        <v>3385</v>
      </c>
      <c r="D2814" s="179">
        <v>45954</v>
      </c>
      <c r="E2814" s="180">
        <v>45980</v>
      </c>
      <c r="F2814" s="181">
        <v>528.15</v>
      </c>
      <c r="G2814" s="182" t="s">
        <v>4235</v>
      </c>
      <c r="H2814" s="178" t="s">
        <v>4254</v>
      </c>
      <c r="I2814" s="178" t="s">
        <v>6053</v>
      </c>
      <c r="J2814" s="178" t="s">
        <v>248</v>
      </c>
      <c r="K2814" s="183"/>
      <c r="L2814" s="184" t="s">
        <v>688</v>
      </c>
      <c r="M2814" s="184" t="s">
        <v>249</v>
      </c>
      <c r="N2814" s="185" t="s">
        <v>8525</v>
      </c>
      <c r="T2814" s="178"/>
    </row>
    <row r="2815" spans="1:20" s="185" customFormat="1" x14ac:dyDescent="0.4">
      <c r="A2815" s="178" t="s">
        <v>2297</v>
      </c>
      <c r="B2815" s="178"/>
      <c r="C2815" s="186" t="s">
        <v>3386</v>
      </c>
      <c r="D2815" s="179">
        <v>45954</v>
      </c>
      <c r="E2815" s="180">
        <v>45980</v>
      </c>
      <c r="F2815" s="181">
        <v>2056.13</v>
      </c>
      <c r="G2815" s="182" t="s">
        <v>4235</v>
      </c>
      <c r="H2815" s="178" t="s">
        <v>4254</v>
      </c>
      <c r="I2815" s="178" t="s">
        <v>5920</v>
      </c>
      <c r="J2815" s="178" t="s">
        <v>76</v>
      </c>
      <c r="K2815" s="183"/>
      <c r="L2815" s="184" t="s">
        <v>688</v>
      </c>
      <c r="M2815" s="184" t="s">
        <v>77</v>
      </c>
      <c r="N2815" s="185" t="s">
        <v>8526</v>
      </c>
      <c r="T2815" s="178"/>
    </row>
    <row r="2816" spans="1:20" s="185" customFormat="1" x14ac:dyDescent="0.4">
      <c r="A2816" s="178" t="s">
        <v>2297</v>
      </c>
      <c r="B2816" s="178"/>
      <c r="C2816" s="186" t="s">
        <v>3387</v>
      </c>
      <c r="D2816" s="179">
        <v>45954</v>
      </c>
      <c r="E2816" s="180">
        <v>45980</v>
      </c>
      <c r="F2816" s="181">
        <v>575.69000000000005</v>
      </c>
      <c r="G2816" s="182" t="s">
        <v>4235</v>
      </c>
      <c r="H2816" s="178" t="s">
        <v>4254</v>
      </c>
      <c r="I2816" s="178" t="s">
        <v>6077</v>
      </c>
      <c r="J2816" s="178" t="s">
        <v>134</v>
      </c>
      <c r="K2816" s="183"/>
      <c r="L2816" s="184" t="s">
        <v>688</v>
      </c>
      <c r="M2816" s="184" t="s">
        <v>135</v>
      </c>
      <c r="N2816" s="185" t="s">
        <v>8527</v>
      </c>
      <c r="T2816" s="178"/>
    </row>
    <row r="2817" spans="1:20" s="185" customFormat="1" x14ac:dyDescent="0.4">
      <c r="A2817" s="178" t="s">
        <v>2297</v>
      </c>
      <c r="B2817" s="178"/>
      <c r="C2817" s="186" t="s">
        <v>3388</v>
      </c>
      <c r="D2817" s="179">
        <v>45954</v>
      </c>
      <c r="E2817" s="180">
        <v>45980</v>
      </c>
      <c r="F2817" s="181">
        <v>1907.44</v>
      </c>
      <c r="G2817" s="182" t="s">
        <v>4235</v>
      </c>
      <c r="H2817" s="178" t="s">
        <v>4254</v>
      </c>
      <c r="I2817" s="178" t="s">
        <v>5928</v>
      </c>
      <c r="J2817" s="178" t="s">
        <v>114</v>
      </c>
      <c r="K2817" s="183"/>
      <c r="L2817" s="184" t="s">
        <v>688</v>
      </c>
      <c r="M2817" s="184" t="s">
        <v>115</v>
      </c>
      <c r="N2817" s="185" t="s">
        <v>8528</v>
      </c>
      <c r="T2817" s="178"/>
    </row>
    <row r="2818" spans="1:20" s="185" customFormat="1" x14ac:dyDescent="0.4">
      <c r="A2818" s="178" t="s">
        <v>2297</v>
      </c>
      <c r="B2818" s="178"/>
      <c r="C2818" s="186" t="s">
        <v>3389</v>
      </c>
      <c r="D2818" s="179">
        <v>45954</v>
      </c>
      <c r="E2818" s="180">
        <v>45980</v>
      </c>
      <c r="F2818" s="181">
        <v>579.01</v>
      </c>
      <c r="G2818" s="182" t="s">
        <v>4235</v>
      </c>
      <c r="H2818" s="178" t="s">
        <v>4254</v>
      </c>
      <c r="I2818" s="178" t="s">
        <v>5949</v>
      </c>
      <c r="J2818" s="178" t="s">
        <v>136</v>
      </c>
      <c r="K2818" s="183"/>
      <c r="L2818" s="184" t="s">
        <v>688</v>
      </c>
      <c r="M2818" s="184" t="s">
        <v>137</v>
      </c>
      <c r="N2818" s="185" t="s">
        <v>8529</v>
      </c>
      <c r="T2818" s="178"/>
    </row>
    <row r="2819" spans="1:20" s="185" customFormat="1" x14ac:dyDescent="0.4">
      <c r="A2819" s="178" t="s">
        <v>2297</v>
      </c>
      <c r="B2819" s="178"/>
      <c r="C2819" s="186" t="s">
        <v>3390</v>
      </c>
      <c r="D2819" s="179">
        <v>45954</v>
      </c>
      <c r="E2819" s="180">
        <v>45980</v>
      </c>
      <c r="F2819" s="181">
        <v>625.9</v>
      </c>
      <c r="G2819" s="182" t="s">
        <v>4235</v>
      </c>
      <c r="H2819" s="178" t="s">
        <v>4254</v>
      </c>
      <c r="I2819" s="178" t="s">
        <v>5986</v>
      </c>
      <c r="J2819" s="178" t="s">
        <v>68</v>
      </c>
      <c r="K2819" s="183"/>
      <c r="L2819" s="184" t="s">
        <v>688</v>
      </c>
      <c r="M2819" s="184" t="s">
        <v>69</v>
      </c>
      <c r="N2819" s="185" t="s">
        <v>8530</v>
      </c>
      <c r="T2819" s="178"/>
    </row>
    <row r="2820" spans="1:20" s="185" customFormat="1" x14ac:dyDescent="0.4">
      <c r="A2820" s="178" t="s">
        <v>2297</v>
      </c>
      <c r="B2820" s="178"/>
      <c r="C2820" s="186" t="s">
        <v>3391</v>
      </c>
      <c r="D2820" s="179">
        <v>45954</v>
      </c>
      <c r="E2820" s="180">
        <v>45980</v>
      </c>
      <c r="F2820" s="181">
        <v>1760.48</v>
      </c>
      <c r="G2820" s="182" t="s">
        <v>4235</v>
      </c>
      <c r="H2820" s="178" t="s">
        <v>4254</v>
      </c>
      <c r="I2820" s="178" t="s">
        <v>6078</v>
      </c>
      <c r="J2820" s="178" t="s">
        <v>110</v>
      </c>
      <c r="K2820" s="183"/>
      <c r="L2820" s="184" t="s">
        <v>688</v>
      </c>
      <c r="M2820" s="184" t="s">
        <v>111</v>
      </c>
      <c r="N2820" s="185" t="s">
        <v>8531</v>
      </c>
      <c r="T2820" s="178"/>
    </row>
    <row r="2821" spans="1:20" s="185" customFormat="1" x14ac:dyDescent="0.4">
      <c r="A2821" s="178" t="s">
        <v>2297</v>
      </c>
      <c r="B2821" s="178"/>
      <c r="C2821" s="186" t="s">
        <v>3392</v>
      </c>
      <c r="D2821" s="179">
        <v>45954</v>
      </c>
      <c r="E2821" s="180">
        <v>45980</v>
      </c>
      <c r="F2821" s="181">
        <v>630.61</v>
      </c>
      <c r="G2821" s="182" t="s">
        <v>4235</v>
      </c>
      <c r="H2821" s="178" t="s">
        <v>4254</v>
      </c>
      <c r="I2821" s="178" t="s">
        <v>6079</v>
      </c>
      <c r="J2821" s="178" t="s">
        <v>84</v>
      </c>
      <c r="K2821" s="183"/>
      <c r="L2821" s="184" t="s">
        <v>688</v>
      </c>
      <c r="M2821" s="184" t="s">
        <v>85</v>
      </c>
      <c r="N2821" s="185" t="s">
        <v>8532</v>
      </c>
      <c r="T2821" s="178"/>
    </row>
    <row r="2822" spans="1:20" s="185" customFormat="1" x14ac:dyDescent="0.4">
      <c r="A2822" s="178" t="s">
        <v>2297</v>
      </c>
      <c r="B2822" s="178"/>
      <c r="C2822" s="186" t="s">
        <v>3393</v>
      </c>
      <c r="D2822" s="179">
        <v>45954</v>
      </c>
      <c r="E2822" s="180">
        <v>45980</v>
      </c>
      <c r="F2822" s="181">
        <v>683.02</v>
      </c>
      <c r="G2822" s="182" t="s">
        <v>4235</v>
      </c>
      <c r="H2822" s="178" t="s">
        <v>4254</v>
      </c>
      <c r="I2822" s="178" t="s">
        <v>6080</v>
      </c>
      <c r="J2822" s="178" t="s">
        <v>142</v>
      </c>
      <c r="K2822" s="183"/>
      <c r="L2822" s="184" t="s">
        <v>688</v>
      </c>
      <c r="M2822" s="184" t="s">
        <v>143</v>
      </c>
      <c r="N2822" s="185" t="s">
        <v>8533</v>
      </c>
      <c r="T2822" s="178"/>
    </row>
    <row r="2823" spans="1:20" s="185" customFormat="1" x14ac:dyDescent="0.4">
      <c r="A2823" s="178" t="s">
        <v>2297</v>
      </c>
      <c r="B2823" s="178"/>
      <c r="C2823" s="186" t="s">
        <v>3394</v>
      </c>
      <c r="D2823" s="179">
        <v>45954</v>
      </c>
      <c r="E2823" s="180">
        <v>45980</v>
      </c>
      <c r="F2823" s="181">
        <v>568.78</v>
      </c>
      <c r="G2823" s="182" t="s">
        <v>4235</v>
      </c>
      <c r="H2823" s="178" t="s">
        <v>4254</v>
      </c>
      <c r="I2823" s="178" t="s">
        <v>6012</v>
      </c>
      <c r="J2823" s="178" t="s">
        <v>144</v>
      </c>
      <c r="K2823" s="183"/>
      <c r="L2823" s="184" t="s">
        <v>688</v>
      </c>
      <c r="M2823" s="184" t="s">
        <v>145</v>
      </c>
      <c r="N2823" s="185" t="s">
        <v>8534</v>
      </c>
      <c r="T2823" s="178"/>
    </row>
    <row r="2824" spans="1:20" s="185" customFormat="1" x14ac:dyDescent="0.4">
      <c r="A2824" s="178" t="s">
        <v>2297</v>
      </c>
      <c r="B2824" s="178"/>
      <c r="C2824" s="186" t="s">
        <v>3395</v>
      </c>
      <c r="D2824" s="179">
        <v>45954</v>
      </c>
      <c r="E2824" s="180">
        <v>45980</v>
      </c>
      <c r="F2824" s="181">
        <v>625.9</v>
      </c>
      <c r="G2824" s="182" t="s">
        <v>4235</v>
      </c>
      <c r="H2824" s="178" t="s">
        <v>4254</v>
      </c>
      <c r="I2824" s="178" t="s">
        <v>6042</v>
      </c>
      <c r="J2824" s="178" t="s">
        <v>108</v>
      </c>
      <c r="K2824" s="183"/>
      <c r="L2824" s="184" t="s">
        <v>688</v>
      </c>
      <c r="M2824" s="184" t="s">
        <v>109</v>
      </c>
      <c r="N2824" s="185" t="s">
        <v>8535</v>
      </c>
      <c r="T2824" s="178"/>
    </row>
    <row r="2825" spans="1:20" s="185" customFormat="1" x14ac:dyDescent="0.4">
      <c r="A2825" s="178" t="s">
        <v>2297</v>
      </c>
      <c r="B2825" s="178"/>
      <c r="C2825" s="186" t="s">
        <v>3396</v>
      </c>
      <c r="D2825" s="179">
        <v>45954</v>
      </c>
      <c r="E2825" s="180">
        <v>45980</v>
      </c>
      <c r="F2825" s="181">
        <v>884.75</v>
      </c>
      <c r="G2825" s="182" t="s">
        <v>4235</v>
      </c>
      <c r="H2825" s="178" t="s">
        <v>4254</v>
      </c>
      <c r="I2825" s="178" t="s">
        <v>6018</v>
      </c>
      <c r="J2825" s="178" t="s">
        <v>30</v>
      </c>
      <c r="K2825" s="183"/>
      <c r="L2825" s="184" t="s">
        <v>688</v>
      </c>
      <c r="M2825" s="184" t="s">
        <v>31</v>
      </c>
      <c r="N2825" s="185" t="s">
        <v>8536</v>
      </c>
      <c r="T2825" s="178"/>
    </row>
    <row r="2826" spans="1:20" s="185" customFormat="1" x14ac:dyDescent="0.4">
      <c r="A2826" s="178" t="s">
        <v>2297</v>
      </c>
      <c r="B2826" s="178"/>
      <c r="C2826" s="186" t="s">
        <v>3397</v>
      </c>
      <c r="D2826" s="179">
        <v>45954</v>
      </c>
      <c r="E2826" s="180">
        <v>45980</v>
      </c>
      <c r="F2826" s="181">
        <v>568.78</v>
      </c>
      <c r="G2826" s="182" t="s">
        <v>4235</v>
      </c>
      <c r="H2826" s="178" t="s">
        <v>4254</v>
      </c>
      <c r="I2826" s="178" t="s">
        <v>6020</v>
      </c>
      <c r="J2826" s="178" t="s">
        <v>138</v>
      </c>
      <c r="K2826" s="183"/>
      <c r="L2826" s="184" t="s">
        <v>688</v>
      </c>
      <c r="M2826" s="184" t="s">
        <v>139</v>
      </c>
      <c r="N2826" s="185" t="s">
        <v>8537</v>
      </c>
      <c r="T2826" s="178"/>
    </row>
    <row r="2827" spans="1:20" s="185" customFormat="1" x14ac:dyDescent="0.4">
      <c r="A2827" s="178" t="s">
        <v>2297</v>
      </c>
      <c r="B2827" s="178"/>
      <c r="C2827" s="186" t="s">
        <v>3398</v>
      </c>
      <c r="D2827" s="179">
        <v>45954</v>
      </c>
      <c r="E2827" s="180">
        <v>45980</v>
      </c>
      <c r="F2827" s="181">
        <v>5274.06</v>
      </c>
      <c r="G2827" s="182" t="s">
        <v>4235</v>
      </c>
      <c r="H2827" s="178" t="s">
        <v>4254</v>
      </c>
      <c r="I2827" s="178" t="s">
        <v>6025</v>
      </c>
      <c r="J2827" s="178" t="s">
        <v>86</v>
      </c>
      <c r="K2827" s="183"/>
      <c r="L2827" s="184" t="s">
        <v>688</v>
      </c>
      <c r="M2827" s="184" t="s">
        <v>87</v>
      </c>
      <c r="N2827" s="185" t="s">
        <v>8538</v>
      </c>
      <c r="T2827" s="178"/>
    </row>
    <row r="2828" spans="1:20" s="185" customFormat="1" x14ac:dyDescent="0.4">
      <c r="A2828" s="178" t="s">
        <v>2297</v>
      </c>
      <c r="B2828" s="178"/>
      <c r="C2828" s="186" t="s">
        <v>3399</v>
      </c>
      <c r="D2828" s="179">
        <v>45954</v>
      </c>
      <c r="E2828" s="180">
        <v>45980</v>
      </c>
      <c r="F2828" s="181">
        <v>740.15</v>
      </c>
      <c r="G2828" s="182" t="s">
        <v>4235</v>
      </c>
      <c r="H2828" s="178" t="s">
        <v>4254</v>
      </c>
      <c r="I2828" s="178" t="s">
        <v>5877</v>
      </c>
      <c r="J2828" s="178" t="s">
        <v>88</v>
      </c>
      <c r="K2828" s="183"/>
      <c r="L2828" s="184" t="s">
        <v>688</v>
      </c>
      <c r="M2828" s="184" t="s">
        <v>89</v>
      </c>
      <c r="N2828" s="185" t="s">
        <v>8539</v>
      </c>
      <c r="T2828" s="178"/>
    </row>
    <row r="2829" spans="1:20" s="185" customFormat="1" x14ac:dyDescent="0.4">
      <c r="A2829" s="178" t="s">
        <v>2297</v>
      </c>
      <c r="B2829" s="178"/>
      <c r="C2829" s="186" t="s">
        <v>3400</v>
      </c>
      <c r="D2829" s="179">
        <v>45954</v>
      </c>
      <c r="E2829" s="180">
        <v>45980</v>
      </c>
      <c r="F2829" s="181">
        <v>2737.79</v>
      </c>
      <c r="G2829" s="182" t="s">
        <v>4235</v>
      </c>
      <c r="H2829" s="178" t="s">
        <v>4254</v>
      </c>
      <c r="I2829" s="178" t="s">
        <v>6026</v>
      </c>
      <c r="J2829" s="178" t="s">
        <v>90</v>
      </c>
      <c r="K2829" s="183"/>
      <c r="L2829" s="184" t="s">
        <v>688</v>
      </c>
      <c r="M2829" s="184" t="s">
        <v>91</v>
      </c>
      <c r="N2829" s="185" t="s">
        <v>8540</v>
      </c>
      <c r="T2829" s="178"/>
    </row>
    <row r="2830" spans="1:20" s="185" customFormat="1" x14ac:dyDescent="0.4">
      <c r="A2830" s="178" t="s">
        <v>2297</v>
      </c>
      <c r="B2830" s="178"/>
      <c r="C2830" s="186" t="s">
        <v>3401</v>
      </c>
      <c r="D2830" s="179">
        <v>45954</v>
      </c>
      <c r="E2830" s="180">
        <v>45980</v>
      </c>
      <c r="F2830" s="181">
        <v>3298.45</v>
      </c>
      <c r="G2830" s="182" t="s">
        <v>4235</v>
      </c>
      <c r="H2830" s="178" t="s">
        <v>4254</v>
      </c>
      <c r="I2830" s="178" t="s">
        <v>5930</v>
      </c>
      <c r="J2830" s="178" t="s">
        <v>166</v>
      </c>
      <c r="K2830" s="183"/>
      <c r="L2830" s="184" t="s">
        <v>688</v>
      </c>
      <c r="M2830" s="184" t="s">
        <v>167</v>
      </c>
      <c r="N2830" s="185" t="s">
        <v>8541</v>
      </c>
      <c r="T2830" s="178"/>
    </row>
    <row r="2831" spans="1:20" s="185" customFormat="1" x14ac:dyDescent="0.4">
      <c r="A2831" s="178" t="s">
        <v>2297</v>
      </c>
      <c r="B2831" s="178"/>
      <c r="C2831" s="186" t="s">
        <v>3402</v>
      </c>
      <c r="D2831" s="179">
        <v>45954</v>
      </c>
      <c r="E2831" s="180">
        <v>45980</v>
      </c>
      <c r="F2831" s="181">
        <v>2047.71</v>
      </c>
      <c r="G2831" s="182" t="s">
        <v>4235</v>
      </c>
      <c r="H2831" s="178" t="s">
        <v>4254</v>
      </c>
      <c r="I2831" s="178" t="s">
        <v>5879</v>
      </c>
      <c r="J2831" s="178" t="s">
        <v>168</v>
      </c>
      <c r="K2831" s="183"/>
      <c r="L2831" s="184" t="s">
        <v>688</v>
      </c>
      <c r="M2831" s="184" t="s">
        <v>169</v>
      </c>
      <c r="N2831" s="185" t="s">
        <v>8542</v>
      </c>
      <c r="T2831" s="178"/>
    </row>
    <row r="2832" spans="1:20" s="185" customFormat="1" x14ac:dyDescent="0.4">
      <c r="A2832" s="178" t="s">
        <v>2297</v>
      </c>
      <c r="B2832" s="178"/>
      <c r="C2832" s="186" t="s">
        <v>3403</v>
      </c>
      <c r="D2832" s="179">
        <v>45954</v>
      </c>
      <c r="E2832" s="180">
        <v>45980</v>
      </c>
      <c r="F2832" s="181">
        <v>670</v>
      </c>
      <c r="G2832" s="182" t="s">
        <v>4235</v>
      </c>
      <c r="H2832" s="178" t="s">
        <v>4254</v>
      </c>
      <c r="I2832" s="178" t="s">
        <v>5881</v>
      </c>
      <c r="J2832" s="178" t="s">
        <v>20</v>
      </c>
      <c r="K2832" s="183"/>
      <c r="L2832" s="184" t="s">
        <v>688</v>
      </c>
      <c r="M2832" s="184" t="s">
        <v>21</v>
      </c>
      <c r="N2832" s="185" t="s">
        <v>8543</v>
      </c>
      <c r="T2832" s="178"/>
    </row>
    <row r="2833" spans="1:20" s="185" customFormat="1" x14ac:dyDescent="0.4">
      <c r="A2833" s="178" t="s">
        <v>2297</v>
      </c>
      <c r="B2833" s="178"/>
      <c r="C2833" s="186" t="s">
        <v>3404</v>
      </c>
      <c r="D2833" s="179">
        <v>45954</v>
      </c>
      <c r="E2833" s="180">
        <v>45980</v>
      </c>
      <c r="F2833" s="181">
        <v>2233.67</v>
      </c>
      <c r="G2833" s="182" t="s">
        <v>4235</v>
      </c>
      <c r="H2833" s="178" t="s">
        <v>4254</v>
      </c>
      <c r="I2833" s="178" t="s">
        <v>6081</v>
      </c>
      <c r="J2833" s="178" t="s">
        <v>170</v>
      </c>
      <c r="K2833" s="183"/>
      <c r="L2833" s="184" t="s">
        <v>688</v>
      </c>
      <c r="M2833" s="184" t="s">
        <v>171</v>
      </c>
      <c r="N2833" s="185" t="s">
        <v>8544</v>
      </c>
      <c r="T2833" s="178"/>
    </row>
    <row r="2834" spans="1:20" s="185" customFormat="1" x14ac:dyDescent="0.4">
      <c r="A2834" s="178" t="s">
        <v>2297</v>
      </c>
      <c r="B2834" s="178"/>
      <c r="C2834" s="186" t="s">
        <v>3405</v>
      </c>
      <c r="D2834" s="179">
        <v>45954</v>
      </c>
      <c r="E2834" s="180">
        <v>45980</v>
      </c>
      <c r="F2834" s="181">
        <v>563.42999999999995</v>
      </c>
      <c r="G2834" s="182" t="s">
        <v>4235</v>
      </c>
      <c r="H2834" s="178" t="s">
        <v>4254</v>
      </c>
      <c r="I2834" s="178" t="s">
        <v>6034</v>
      </c>
      <c r="J2834" s="178" t="s">
        <v>501</v>
      </c>
      <c r="K2834" s="183"/>
      <c r="L2834" s="184" t="s">
        <v>688</v>
      </c>
      <c r="M2834" s="184" t="s">
        <v>502</v>
      </c>
      <c r="N2834" s="185" t="s">
        <v>8545</v>
      </c>
      <c r="T2834" s="178"/>
    </row>
    <row r="2835" spans="1:20" s="185" customFormat="1" x14ac:dyDescent="0.4">
      <c r="A2835" s="178" t="s">
        <v>2297</v>
      </c>
      <c r="B2835" s="178"/>
      <c r="C2835" s="186" t="s">
        <v>3406</v>
      </c>
      <c r="D2835" s="179">
        <v>45954</v>
      </c>
      <c r="E2835" s="180">
        <v>45980</v>
      </c>
      <c r="F2835" s="181">
        <v>426.84</v>
      </c>
      <c r="G2835" s="182" t="s">
        <v>4235</v>
      </c>
      <c r="H2835" s="178" t="s">
        <v>4254</v>
      </c>
      <c r="I2835" s="178" t="s">
        <v>6082</v>
      </c>
      <c r="J2835" s="178" t="s">
        <v>22</v>
      </c>
      <c r="K2835" s="183"/>
      <c r="L2835" s="184" t="s">
        <v>688</v>
      </c>
      <c r="M2835" s="184" t="s">
        <v>23</v>
      </c>
      <c r="N2835" s="185" t="s">
        <v>8546</v>
      </c>
      <c r="T2835" s="178"/>
    </row>
    <row r="2836" spans="1:20" s="185" customFormat="1" x14ac:dyDescent="0.4">
      <c r="A2836" s="178" t="s">
        <v>2297</v>
      </c>
      <c r="B2836" s="178"/>
      <c r="C2836" s="186" t="s">
        <v>3407</v>
      </c>
      <c r="D2836" s="179">
        <v>45954</v>
      </c>
      <c r="E2836" s="180">
        <v>45980</v>
      </c>
      <c r="F2836" s="181">
        <v>3164.75</v>
      </c>
      <c r="G2836" s="182" t="s">
        <v>4235</v>
      </c>
      <c r="H2836" s="178" t="s">
        <v>4254</v>
      </c>
      <c r="I2836" s="178" t="s">
        <v>6036</v>
      </c>
      <c r="J2836" s="178" t="s">
        <v>28</v>
      </c>
      <c r="K2836" s="183"/>
      <c r="L2836" s="184" t="s">
        <v>688</v>
      </c>
      <c r="M2836" s="184" t="s">
        <v>29</v>
      </c>
      <c r="N2836" s="185" t="s">
        <v>8547</v>
      </c>
      <c r="T2836" s="178"/>
    </row>
    <row r="2837" spans="1:20" s="185" customFormat="1" x14ac:dyDescent="0.4">
      <c r="A2837" s="178" t="s">
        <v>2297</v>
      </c>
      <c r="B2837" s="178"/>
      <c r="C2837" s="186" t="s">
        <v>3408</v>
      </c>
      <c r="D2837" s="179">
        <v>45954</v>
      </c>
      <c r="E2837" s="180">
        <v>45980</v>
      </c>
      <c r="F2837" s="181">
        <v>5056.16</v>
      </c>
      <c r="G2837" s="182" t="s">
        <v>4235</v>
      </c>
      <c r="H2837" s="178" t="s">
        <v>4254</v>
      </c>
      <c r="I2837" s="178" t="s">
        <v>6083</v>
      </c>
      <c r="J2837" s="178" t="s">
        <v>162</v>
      </c>
      <c r="K2837" s="183"/>
      <c r="L2837" s="184" t="s">
        <v>688</v>
      </c>
      <c r="M2837" s="184" t="s">
        <v>163</v>
      </c>
      <c r="N2837" s="185" t="s">
        <v>8548</v>
      </c>
      <c r="T2837" s="178"/>
    </row>
    <row r="2838" spans="1:20" s="185" customFormat="1" x14ac:dyDescent="0.4">
      <c r="A2838" s="178" t="s">
        <v>2297</v>
      </c>
      <c r="B2838" s="178"/>
      <c r="C2838" s="186" t="s">
        <v>3409</v>
      </c>
      <c r="D2838" s="179">
        <v>45954</v>
      </c>
      <c r="E2838" s="180">
        <v>45980</v>
      </c>
      <c r="F2838" s="181">
        <v>7324.45</v>
      </c>
      <c r="G2838" s="182" t="s">
        <v>4235</v>
      </c>
      <c r="H2838" s="178" t="s">
        <v>4254</v>
      </c>
      <c r="I2838" s="178" t="s">
        <v>5888</v>
      </c>
      <c r="J2838" s="178" t="s">
        <v>2205</v>
      </c>
      <c r="K2838" s="183"/>
      <c r="L2838" s="184" t="s">
        <v>688</v>
      </c>
      <c r="M2838" s="184" t="s">
        <v>1969</v>
      </c>
      <c r="N2838" s="185" t="s">
        <v>8549</v>
      </c>
      <c r="T2838" s="178"/>
    </row>
    <row r="2839" spans="1:20" s="185" customFormat="1" x14ac:dyDescent="0.4">
      <c r="A2839" s="178" t="s">
        <v>2297</v>
      </c>
      <c r="B2839" s="178"/>
      <c r="C2839" s="186" t="s">
        <v>3410</v>
      </c>
      <c r="D2839" s="179">
        <v>45954</v>
      </c>
      <c r="E2839" s="180">
        <v>45980</v>
      </c>
      <c r="F2839" s="181">
        <v>1809.49</v>
      </c>
      <c r="G2839" s="182" t="s">
        <v>4235</v>
      </c>
      <c r="H2839" s="178" t="s">
        <v>4254</v>
      </c>
      <c r="I2839" s="178" t="s">
        <v>6058</v>
      </c>
      <c r="J2839" s="178" t="s">
        <v>164</v>
      </c>
      <c r="K2839" s="183"/>
      <c r="L2839" s="184" t="s">
        <v>688</v>
      </c>
      <c r="M2839" s="184" t="s">
        <v>165</v>
      </c>
      <c r="N2839" s="185" t="s">
        <v>8550</v>
      </c>
      <c r="T2839" s="178"/>
    </row>
    <row r="2840" spans="1:20" s="185" customFormat="1" x14ac:dyDescent="0.4">
      <c r="A2840" s="178" t="s">
        <v>2297</v>
      </c>
      <c r="B2840" s="178"/>
      <c r="C2840" s="186" t="s">
        <v>3411</v>
      </c>
      <c r="D2840" s="179">
        <v>45936</v>
      </c>
      <c r="E2840" s="180">
        <v>45980</v>
      </c>
      <c r="F2840" s="181">
        <v>1177.6099999999999</v>
      </c>
      <c r="G2840" s="182" t="s">
        <v>4243</v>
      </c>
      <c r="H2840" s="178" t="s">
        <v>4263</v>
      </c>
      <c r="I2840" s="178" t="s">
        <v>5968</v>
      </c>
      <c r="J2840" s="178" t="s">
        <v>24</v>
      </c>
      <c r="K2840" s="183"/>
      <c r="L2840" s="184" t="s">
        <v>688</v>
      </c>
      <c r="M2840" s="184" t="s">
        <v>25</v>
      </c>
      <c r="N2840" s="185" t="s">
        <v>8551</v>
      </c>
      <c r="T2840" s="178"/>
    </row>
    <row r="2841" spans="1:20" s="185" customFormat="1" x14ac:dyDescent="0.4">
      <c r="A2841" s="178" t="s">
        <v>2297</v>
      </c>
      <c r="B2841" s="178"/>
      <c r="C2841" s="186" t="s">
        <v>3412</v>
      </c>
      <c r="D2841" s="179">
        <v>45954</v>
      </c>
      <c r="E2841" s="180">
        <v>45980</v>
      </c>
      <c r="F2841" s="181">
        <v>1215.54</v>
      </c>
      <c r="G2841" s="182" t="s">
        <v>4235</v>
      </c>
      <c r="H2841" s="178" t="s">
        <v>4254</v>
      </c>
      <c r="I2841" s="178" t="s">
        <v>6059</v>
      </c>
      <c r="J2841" s="178" t="s">
        <v>174</v>
      </c>
      <c r="K2841" s="183"/>
      <c r="L2841" s="184" t="s">
        <v>688</v>
      </c>
      <c r="M2841" s="184" t="s">
        <v>175</v>
      </c>
      <c r="N2841" s="185" t="s">
        <v>8552</v>
      </c>
      <c r="T2841" s="178"/>
    </row>
    <row r="2842" spans="1:20" s="185" customFormat="1" x14ac:dyDescent="0.4">
      <c r="A2842" s="178" t="s">
        <v>2297</v>
      </c>
      <c r="B2842" s="178"/>
      <c r="C2842" s="186" t="s">
        <v>3413</v>
      </c>
      <c r="D2842" s="179">
        <v>45954</v>
      </c>
      <c r="E2842" s="180">
        <v>45980</v>
      </c>
      <c r="F2842" s="181">
        <v>4722.3100000000004</v>
      </c>
      <c r="G2842" s="182" t="s">
        <v>4235</v>
      </c>
      <c r="H2842" s="178" t="s">
        <v>4254</v>
      </c>
      <c r="I2842" s="178" t="s">
        <v>6060</v>
      </c>
      <c r="J2842" s="178" t="s">
        <v>176</v>
      </c>
      <c r="K2842" s="183"/>
      <c r="L2842" s="184" t="s">
        <v>688</v>
      </c>
      <c r="M2842" s="184" t="s">
        <v>177</v>
      </c>
      <c r="N2842" s="185" t="s">
        <v>8553</v>
      </c>
      <c r="T2842" s="178"/>
    </row>
    <row r="2843" spans="1:20" s="185" customFormat="1" x14ac:dyDescent="0.4">
      <c r="A2843" s="178" t="s">
        <v>2297</v>
      </c>
      <c r="B2843" s="178"/>
      <c r="C2843" s="186" t="s">
        <v>3414</v>
      </c>
      <c r="D2843" s="179">
        <v>45954</v>
      </c>
      <c r="E2843" s="180">
        <v>45980</v>
      </c>
      <c r="F2843" s="181">
        <v>2960.25</v>
      </c>
      <c r="G2843" s="182" t="s">
        <v>4235</v>
      </c>
      <c r="H2843" s="178" t="s">
        <v>4254</v>
      </c>
      <c r="I2843" s="178" t="s">
        <v>5985</v>
      </c>
      <c r="J2843" s="178" t="s">
        <v>180</v>
      </c>
      <c r="K2843" s="183"/>
      <c r="L2843" s="184" t="s">
        <v>688</v>
      </c>
      <c r="M2843" s="184" t="s">
        <v>181</v>
      </c>
      <c r="N2843" s="185" t="s">
        <v>8554</v>
      </c>
      <c r="T2843" s="178"/>
    </row>
    <row r="2844" spans="1:20" s="185" customFormat="1" x14ac:dyDescent="0.4">
      <c r="A2844" s="178" t="s">
        <v>2297</v>
      </c>
      <c r="B2844" s="178"/>
      <c r="C2844" s="186" t="s">
        <v>3415</v>
      </c>
      <c r="D2844" s="179">
        <v>45954</v>
      </c>
      <c r="E2844" s="180">
        <v>45980</v>
      </c>
      <c r="F2844" s="181">
        <v>691.53</v>
      </c>
      <c r="G2844" s="182" t="s">
        <v>4235</v>
      </c>
      <c r="H2844" s="178" t="s">
        <v>4254</v>
      </c>
      <c r="I2844" s="178" t="s">
        <v>6061</v>
      </c>
      <c r="J2844" s="178" t="s">
        <v>190</v>
      </c>
      <c r="K2844" s="183"/>
      <c r="L2844" s="184" t="s">
        <v>688</v>
      </c>
      <c r="M2844" s="184" t="s">
        <v>191</v>
      </c>
      <c r="N2844" s="185" t="s">
        <v>8555</v>
      </c>
      <c r="T2844" s="178"/>
    </row>
    <row r="2845" spans="1:20" s="185" customFormat="1" x14ac:dyDescent="0.4">
      <c r="A2845" s="178" t="s">
        <v>2297</v>
      </c>
      <c r="B2845" s="178"/>
      <c r="C2845" s="186" t="s">
        <v>3416</v>
      </c>
      <c r="D2845" s="179">
        <v>45932</v>
      </c>
      <c r="E2845" s="180">
        <v>45980</v>
      </c>
      <c r="F2845" s="181">
        <v>354.04</v>
      </c>
      <c r="G2845" s="182" t="s">
        <v>4235</v>
      </c>
      <c r="H2845" s="178" t="s">
        <v>4254</v>
      </c>
      <c r="I2845" s="178" t="s">
        <v>5974</v>
      </c>
      <c r="J2845" s="178" t="s">
        <v>116</v>
      </c>
      <c r="K2845" s="183"/>
      <c r="L2845" s="184" t="s">
        <v>688</v>
      </c>
      <c r="M2845" s="184" t="s">
        <v>117</v>
      </c>
      <c r="N2845" s="185" t="s">
        <v>8556</v>
      </c>
      <c r="T2845" s="178"/>
    </row>
    <row r="2846" spans="1:20" s="185" customFormat="1" x14ac:dyDescent="0.4">
      <c r="A2846" s="178" t="s">
        <v>2297</v>
      </c>
      <c r="B2846" s="178"/>
      <c r="C2846" s="186" t="s">
        <v>3417</v>
      </c>
      <c r="D2846" s="179">
        <v>45932</v>
      </c>
      <c r="E2846" s="180">
        <v>45980</v>
      </c>
      <c r="F2846" s="181">
        <v>354.04</v>
      </c>
      <c r="G2846" s="182" t="s">
        <v>4235</v>
      </c>
      <c r="H2846" s="178" t="s">
        <v>4254</v>
      </c>
      <c r="I2846" s="178" t="s">
        <v>5889</v>
      </c>
      <c r="J2846" s="178" t="s">
        <v>104</v>
      </c>
      <c r="K2846" s="183"/>
      <c r="L2846" s="184" t="s">
        <v>688</v>
      </c>
      <c r="M2846" s="184" t="s">
        <v>105</v>
      </c>
      <c r="N2846" s="185" t="s">
        <v>8557</v>
      </c>
      <c r="T2846" s="178"/>
    </row>
    <row r="2847" spans="1:20" s="185" customFormat="1" x14ac:dyDescent="0.4">
      <c r="A2847" s="178" t="s">
        <v>2297</v>
      </c>
      <c r="B2847" s="178"/>
      <c r="C2847" s="186" t="s">
        <v>3418</v>
      </c>
      <c r="D2847" s="179">
        <v>45932</v>
      </c>
      <c r="E2847" s="180">
        <v>45980</v>
      </c>
      <c r="F2847" s="181">
        <v>325.18</v>
      </c>
      <c r="G2847" s="182" t="s">
        <v>4235</v>
      </c>
      <c r="H2847" s="178" t="s">
        <v>4254</v>
      </c>
      <c r="I2847" s="178" t="s">
        <v>5947</v>
      </c>
      <c r="J2847" s="178" t="s">
        <v>102</v>
      </c>
      <c r="K2847" s="183"/>
      <c r="L2847" s="184" t="s">
        <v>688</v>
      </c>
      <c r="M2847" s="184" t="s">
        <v>103</v>
      </c>
      <c r="N2847" s="185" t="s">
        <v>8558</v>
      </c>
      <c r="T2847" s="178"/>
    </row>
    <row r="2848" spans="1:20" s="185" customFormat="1" x14ac:dyDescent="0.4">
      <c r="A2848" s="178" t="s">
        <v>2297</v>
      </c>
      <c r="B2848" s="178"/>
      <c r="C2848" s="186" t="s">
        <v>3419</v>
      </c>
      <c r="D2848" s="179">
        <v>45954</v>
      </c>
      <c r="E2848" s="180">
        <v>45980</v>
      </c>
      <c r="F2848" s="181">
        <v>1573.74</v>
      </c>
      <c r="G2848" s="182" t="s">
        <v>4235</v>
      </c>
      <c r="H2848" s="178" t="s">
        <v>4254</v>
      </c>
      <c r="I2848" s="178" t="s">
        <v>5867</v>
      </c>
      <c r="J2848" s="178" t="s">
        <v>184</v>
      </c>
      <c r="K2848" s="183"/>
      <c r="L2848" s="184" t="s">
        <v>688</v>
      </c>
      <c r="M2848" s="184" t="s">
        <v>185</v>
      </c>
      <c r="N2848" s="185" t="s">
        <v>8559</v>
      </c>
      <c r="T2848" s="178"/>
    </row>
    <row r="2849" spans="1:20" s="185" customFormat="1" x14ac:dyDescent="0.4">
      <c r="A2849" s="178" t="s">
        <v>2297</v>
      </c>
      <c r="B2849" s="178"/>
      <c r="C2849" s="186" t="s">
        <v>3420</v>
      </c>
      <c r="D2849" s="179">
        <v>45932</v>
      </c>
      <c r="E2849" s="180">
        <v>45980</v>
      </c>
      <c r="F2849" s="181">
        <v>1119.4000000000001</v>
      </c>
      <c r="G2849" s="182" t="s">
        <v>4235</v>
      </c>
      <c r="H2849" s="178" t="s">
        <v>4254</v>
      </c>
      <c r="I2849" s="178" t="s">
        <v>5891</v>
      </c>
      <c r="J2849" s="178" t="s">
        <v>100</v>
      </c>
      <c r="K2849" s="183"/>
      <c r="L2849" s="184" t="s">
        <v>688</v>
      </c>
      <c r="M2849" s="184" t="s">
        <v>101</v>
      </c>
      <c r="N2849" s="185" t="s">
        <v>8560</v>
      </c>
      <c r="T2849" s="178"/>
    </row>
    <row r="2850" spans="1:20" s="185" customFormat="1" x14ac:dyDescent="0.4">
      <c r="A2850" s="178" t="s">
        <v>2297</v>
      </c>
      <c r="B2850" s="178"/>
      <c r="C2850" s="186" t="s">
        <v>3421</v>
      </c>
      <c r="D2850" s="179">
        <v>45932</v>
      </c>
      <c r="E2850" s="180">
        <v>45980</v>
      </c>
      <c r="F2850" s="181">
        <v>325.18</v>
      </c>
      <c r="G2850" s="182" t="s">
        <v>4235</v>
      </c>
      <c r="H2850" s="178" t="s">
        <v>4254</v>
      </c>
      <c r="I2850" s="178" t="s">
        <v>6000</v>
      </c>
      <c r="J2850" s="178" t="s">
        <v>124</v>
      </c>
      <c r="K2850" s="183"/>
      <c r="L2850" s="184" t="s">
        <v>688</v>
      </c>
      <c r="M2850" s="184" t="s">
        <v>125</v>
      </c>
      <c r="N2850" s="185" t="s">
        <v>8561</v>
      </c>
      <c r="T2850" s="178"/>
    </row>
    <row r="2851" spans="1:20" s="185" customFormat="1" x14ac:dyDescent="0.4">
      <c r="A2851" s="178" t="s">
        <v>2297</v>
      </c>
      <c r="B2851" s="178"/>
      <c r="C2851" s="186" t="s">
        <v>3422</v>
      </c>
      <c r="D2851" s="179">
        <v>45932</v>
      </c>
      <c r="E2851" s="180">
        <v>45980</v>
      </c>
      <c r="F2851" s="181">
        <v>325.18</v>
      </c>
      <c r="G2851" s="182" t="s">
        <v>4235</v>
      </c>
      <c r="H2851" s="178" t="s">
        <v>4254</v>
      </c>
      <c r="I2851" s="178" t="s">
        <v>5917</v>
      </c>
      <c r="J2851" s="178" t="s">
        <v>72</v>
      </c>
      <c r="K2851" s="183"/>
      <c r="L2851" s="184" t="s">
        <v>688</v>
      </c>
      <c r="M2851" s="184" t="s">
        <v>73</v>
      </c>
      <c r="N2851" s="185" t="s">
        <v>8562</v>
      </c>
      <c r="T2851" s="178"/>
    </row>
    <row r="2852" spans="1:20" s="185" customFormat="1" x14ac:dyDescent="0.4">
      <c r="A2852" s="178" t="s">
        <v>2297</v>
      </c>
      <c r="B2852" s="178"/>
      <c r="C2852" s="186" t="s">
        <v>3423</v>
      </c>
      <c r="D2852" s="179">
        <v>45932</v>
      </c>
      <c r="E2852" s="180">
        <v>45980</v>
      </c>
      <c r="F2852" s="181">
        <v>1106.3800000000001</v>
      </c>
      <c r="G2852" s="182" t="s">
        <v>4235</v>
      </c>
      <c r="H2852" s="178" t="s">
        <v>4254</v>
      </c>
      <c r="I2852" s="178" t="s">
        <v>5892</v>
      </c>
      <c r="J2852" s="178" t="s">
        <v>140</v>
      </c>
      <c r="K2852" s="183"/>
      <c r="L2852" s="184" t="s">
        <v>688</v>
      </c>
      <c r="M2852" s="184" t="s">
        <v>141</v>
      </c>
      <c r="N2852" s="185" t="s">
        <v>8563</v>
      </c>
      <c r="T2852" s="178"/>
    </row>
    <row r="2853" spans="1:20" s="185" customFormat="1" x14ac:dyDescent="0.4">
      <c r="A2853" s="178" t="s">
        <v>2297</v>
      </c>
      <c r="B2853" s="178"/>
      <c r="C2853" s="186" t="s">
        <v>3424</v>
      </c>
      <c r="D2853" s="179">
        <v>45932</v>
      </c>
      <c r="E2853" s="180">
        <v>45980</v>
      </c>
      <c r="F2853" s="181">
        <v>753.13</v>
      </c>
      <c r="G2853" s="182" t="s">
        <v>4235</v>
      </c>
      <c r="H2853" s="178" t="s">
        <v>4254</v>
      </c>
      <c r="I2853" s="178" t="s">
        <v>5900</v>
      </c>
      <c r="J2853" s="178" t="s">
        <v>112</v>
      </c>
      <c r="K2853" s="183"/>
      <c r="L2853" s="184" t="s">
        <v>688</v>
      </c>
      <c r="M2853" s="184" t="s">
        <v>113</v>
      </c>
      <c r="N2853" s="185" t="s">
        <v>8564</v>
      </c>
      <c r="T2853" s="178"/>
    </row>
    <row r="2854" spans="1:20" s="185" customFormat="1" x14ac:dyDescent="0.4">
      <c r="A2854" s="178" t="s">
        <v>2297</v>
      </c>
      <c r="B2854" s="178"/>
      <c r="C2854" s="186" t="s">
        <v>3425</v>
      </c>
      <c r="D2854" s="179">
        <v>45932</v>
      </c>
      <c r="E2854" s="180">
        <v>45980</v>
      </c>
      <c r="F2854" s="181">
        <v>325.18</v>
      </c>
      <c r="G2854" s="182" t="s">
        <v>4235</v>
      </c>
      <c r="H2854" s="178" t="s">
        <v>4254</v>
      </c>
      <c r="I2854" s="178" t="s">
        <v>6065</v>
      </c>
      <c r="J2854" s="178" t="s">
        <v>731</v>
      </c>
      <c r="K2854" s="183"/>
      <c r="L2854" s="184" t="s">
        <v>688</v>
      </c>
      <c r="M2854" s="184" t="s">
        <v>730</v>
      </c>
      <c r="N2854" s="185" t="s">
        <v>8565</v>
      </c>
      <c r="T2854" s="178"/>
    </row>
    <row r="2855" spans="1:20" s="185" customFormat="1" x14ac:dyDescent="0.4">
      <c r="A2855" s="178" t="s">
        <v>2297</v>
      </c>
      <c r="B2855" s="178"/>
      <c r="C2855" s="186" t="s">
        <v>3426</v>
      </c>
      <c r="D2855" s="179">
        <v>45932</v>
      </c>
      <c r="E2855" s="180">
        <v>45980</v>
      </c>
      <c r="F2855" s="181">
        <v>325.18</v>
      </c>
      <c r="G2855" s="182" t="s">
        <v>4235</v>
      </c>
      <c r="H2855" s="178" t="s">
        <v>4254</v>
      </c>
      <c r="I2855" s="178" t="s">
        <v>5966</v>
      </c>
      <c r="J2855" s="178" t="s">
        <v>126</v>
      </c>
      <c r="K2855" s="183"/>
      <c r="L2855" s="184" t="s">
        <v>688</v>
      </c>
      <c r="M2855" s="184" t="s">
        <v>127</v>
      </c>
      <c r="N2855" s="185" t="s">
        <v>8566</v>
      </c>
      <c r="T2855" s="178"/>
    </row>
    <row r="2856" spans="1:20" s="185" customFormat="1" x14ac:dyDescent="0.4">
      <c r="A2856" s="178" t="s">
        <v>2297</v>
      </c>
      <c r="B2856" s="178"/>
      <c r="C2856" s="186" t="s">
        <v>3427</v>
      </c>
      <c r="D2856" s="179">
        <v>45932</v>
      </c>
      <c r="E2856" s="180">
        <v>45980</v>
      </c>
      <c r="F2856" s="181">
        <v>4360.99</v>
      </c>
      <c r="G2856" s="182" t="s">
        <v>4235</v>
      </c>
      <c r="H2856" s="178" t="s">
        <v>4254</v>
      </c>
      <c r="I2856" s="178" t="s">
        <v>6006</v>
      </c>
      <c r="J2856" s="178" t="s">
        <v>128</v>
      </c>
      <c r="K2856" s="183"/>
      <c r="L2856" s="184" t="s">
        <v>688</v>
      </c>
      <c r="M2856" s="184" t="s">
        <v>129</v>
      </c>
      <c r="N2856" s="185" t="s">
        <v>8567</v>
      </c>
      <c r="T2856" s="178"/>
    </row>
    <row r="2857" spans="1:20" s="185" customFormat="1" x14ac:dyDescent="0.4">
      <c r="A2857" s="178" t="s">
        <v>2297</v>
      </c>
      <c r="B2857" s="178"/>
      <c r="C2857" s="186" t="s">
        <v>3428</v>
      </c>
      <c r="D2857" s="179">
        <v>45932</v>
      </c>
      <c r="E2857" s="180">
        <v>45980</v>
      </c>
      <c r="F2857" s="181">
        <v>1377.07</v>
      </c>
      <c r="G2857" s="182" t="s">
        <v>4235</v>
      </c>
      <c r="H2857" s="178" t="s">
        <v>4254</v>
      </c>
      <c r="I2857" s="178" t="s">
        <v>5992</v>
      </c>
      <c r="J2857" s="178" t="s">
        <v>34</v>
      </c>
      <c r="K2857" s="183"/>
      <c r="L2857" s="184" t="s">
        <v>688</v>
      </c>
      <c r="M2857" s="184" t="s">
        <v>35</v>
      </c>
      <c r="N2857" s="185" t="s">
        <v>8568</v>
      </c>
      <c r="T2857" s="178"/>
    </row>
    <row r="2858" spans="1:20" s="185" customFormat="1" x14ac:dyDescent="0.4">
      <c r="A2858" s="178" t="s">
        <v>2297</v>
      </c>
      <c r="B2858" s="178"/>
      <c r="C2858" s="186" t="s">
        <v>3429</v>
      </c>
      <c r="D2858" s="179">
        <v>45932</v>
      </c>
      <c r="E2858" s="180">
        <v>45980</v>
      </c>
      <c r="F2858" s="181">
        <v>454.87</v>
      </c>
      <c r="G2858" s="182" t="s">
        <v>4235</v>
      </c>
      <c r="H2858" s="178" t="s">
        <v>4254</v>
      </c>
      <c r="I2858" s="178" t="s">
        <v>5875</v>
      </c>
      <c r="J2858" s="178" t="s">
        <v>160</v>
      </c>
      <c r="K2858" s="183"/>
      <c r="L2858" s="184" t="s">
        <v>688</v>
      </c>
      <c r="M2858" s="184" t="s">
        <v>161</v>
      </c>
      <c r="N2858" s="185" t="s">
        <v>8569</v>
      </c>
      <c r="T2858" s="178"/>
    </row>
    <row r="2859" spans="1:20" s="185" customFormat="1" x14ac:dyDescent="0.4">
      <c r="A2859" s="178" t="s">
        <v>2297</v>
      </c>
      <c r="B2859" s="178"/>
      <c r="C2859" s="186" t="s">
        <v>3430</v>
      </c>
      <c r="D2859" s="179">
        <v>45932</v>
      </c>
      <c r="E2859" s="180">
        <v>45980</v>
      </c>
      <c r="F2859" s="181">
        <v>1447.19</v>
      </c>
      <c r="G2859" s="182" t="s">
        <v>4235</v>
      </c>
      <c r="H2859" s="178" t="s">
        <v>4254</v>
      </c>
      <c r="I2859" s="178" t="s">
        <v>5903</v>
      </c>
      <c r="J2859" s="178" t="s">
        <v>130</v>
      </c>
      <c r="K2859" s="183"/>
      <c r="L2859" s="184" t="s">
        <v>688</v>
      </c>
      <c r="M2859" s="184" t="s">
        <v>131</v>
      </c>
      <c r="N2859" s="185" t="s">
        <v>8570</v>
      </c>
      <c r="T2859" s="178"/>
    </row>
    <row r="2860" spans="1:20" s="185" customFormat="1" x14ac:dyDescent="0.4">
      <c r="A2860" s="178" t="s">
        <v>2297</v>
      </c>
      <c r="B2860" s="178"/>
      <c r="C2860" s="186" t="s">
        <v>3431</v>
      </c>
      <c r="D2860" s="179">
        <v>45932</v>
      </c>
      <c r="E2860" s="180">
        <v>45980</v>
      </c>
      <c r="F2860" s="181">
        <v>325.18</v>
      </c>
      <c r="G2860" s="182" t="s">
        <v>4235</v>
      </c>
      <c r="H2860" s="178" t="s">
        <v>4254</v>
      </c>
      <c r="I2860" s="178" t="s">
        <v>5964</v>
      </c>
      <c r="J2860" s="178" t="s">
        <v>74</v>
      </c>
      <c r="K2860" s="183"/>
      <c r="L2860" s="184" t="s">
        <v>688</v>
      </c>
      <c r="M2860" s="184" t="s">
        <v>75</v>
      </c>
      <c r="N2860" s="185" t="s">
        <v>8571</v>
      </c>
      <c r="T2860" s="178"/>
    </row>
    <row r="2861" spans="1:20" s="185" customFormat="1" x14ac:dyDescent="0.4">
      <c r="A2861" s="178" t="s">
        <v>2297</v>
      </c>
      <c r="B2861" s="178"/>
      <c r="C2861" s="186" t="s">
        <v>3432</v>
      </c>
      <c r="D2861" s="179">
        <v>45932</v>
      </c>
      <c r="E2861" s="180">
        <v>45980</v>
      </c>
      <c r="F2861" s="181">
        <v>325.18</v>
      </c>
      <c r="G2861" s="182" t="s">
        <v>4235</v>
      </c>
      <c r="H2861" s="178" t="s">
        <v>4254</v>
      </c>
      <c r="I2861" s="178" t="s">
        <v>5965</v>
      </c>
      <c r="J2861" s="178" t="s">
        <v>10</v>
      </c>
      <c r="K2861" s="183"/>
      <c r="L2861" s="184" t="s">
        <v>688</v>
      </c>
      <c r="M2861" s="184" t="s">
        <v>11</v>
      </c>
      <c r="N2861" s="185" t="s">
        <v>8572</v>
      </c>
      <c r="T2861" s="178"/>
    </row>
    <row r="2862" spans="1:20" s="185" customFormat="1" x14ac:dyDescent="0.4">
      <c r="A2862" s="178" t="s">
        <v>2297</v>
      </c>
      <c r="B2862" s="178"/>
      <c r="C2862" s="186" t="s">
        <v>3433</v>
      </c>
      <c r="D2862" s="179">
        <v>45932</v>
      </c>
      <c r="E2862" s="180">
        <v>45980</v>
      </c>
      <c r="F2862" s="181">
        <v>325.18</v>
      </c>
      <c r="G2862" s="182" t="s">
        <v>4235</v>
      </c>
      <c r="H2862" s="178" t="s">
        <v>4254</v>
      </c>
      <c r="I2862" s="178" t="s">
        <v>5980</v>
      </c>
      <c r="J2862" s="178" t="s">
        <v>148</v>
      </c>
      <c r="K2862" s="183"/>
      <c r="L2862" s="184" t="s">
        <v>688</v>
      </c>
      <c r="M2862" s="184" t="s">
        <v>149</v>
      </c>
      <c r="N2862" s="185" t="s">
        <v>8573</v>
      </c>
      <c r="T2862" s="178"/>
    </row>
    <row r="2863" spans="1:20" s="185" customFormat="1" x14ac:dyDescent="0.4">
      <c r="A2863" s="178" t="s">
        <v>2297</v>
      </c>
      <c r="B2863" s="178"/>
      <c r="C2863" s="186" t="s">
        <v>3434</v>
      </c>
      <c r="D2863" s="179">
        <v>45932</v>
      </c>
      <c r="E2863" s="180">
        <v>45980</v>
      </c>
      <c r="F2863" s="181">
        <v>325.18</v>
      </c>
      <c r="G2863" s="182" t="s">
        <v>4235</v>
      </c>
      <c r="H2863" s="178" t="s">
        <v>4254</v>
      </c>
      <c r="I2863" s="178" t="s">
        <v>5994</v>
      </c>
      <c r="J2863" s="178" t="s">
        <v>132</v>
      </c>
      <c r="K2863" s="183"/>
      <c r="L2863" s="184" t="s">
        <v>688</v>
      </c>
      <c r="M2863" s="184" t="s">
        <v>133</v>
      </c>
      <c r="N2863" s="185" t="s">
        <v>8574</v>
      </c>
      <c r="T2863" s="178"/>
    </row>
    <row r="2864" spans="1:20" s="185" customFormat="1" x14ac:dyDescent="0.4">
      <c r="A2864" s="178" t="s">
        <v>2297</v>
      </c>
      <c r="B2864" s="178"/>
      <c r="C2864" s="186" t="s">
        <v>3435</v>
      </c>
      <c r="D2864" s="179">
        <v>45932</v>
      </c>
      <c r="E2864" s="180">
        <v>45980</v>
      </c>
      <c r="F2864" s="181">
        <v>781.52</v>
      </c>
      <c r="G2864" s="182" t="s">
        <v>4235</v>
      </c>
      <c r="H2864" s="178" t="s">
        <v>4254</v>
      </c>
      <c r="I2864" s="178" t="s">
        <v>5913</v>
      </c>
      <c r="J2864" s="178" t="s">
        <v>120</v>
      </c>
      <c r="K2864" s="183"/>
      <c r="L2864" s="184" t="s">
        <v>688</v>
      </c>
      <c r="M2864" s="184" t="s">
        <v>121</v>
      </c>
      <c r="N2864" s="185" t="s">
        <v>8575</v>
      </c>
      <c r="T2864" s="178"/>
    </row>
    <row r="2865" spans="1:20" s="185" customFormat="1" x14ac:dyDescent="0.4">
      <c r="A2865" s="178" t="s">
        <v>2297</v>
      </c>
      <c r="B2865" s="178"/>
      <c r="C2865" s="186" t="s">
        <v>3436</v>
      </c>
      <c r="D2865" s="179">
        <v>45932</v>
      </c>
      <c r="E2865" s="180">
        <v>45980</v>
      </c>
      <c r="F2865" s="181">
        <v>354.04</v>
      </c>
      <c r="G2865" s="182" t="s">
        <v>4235</v>
      </c>
      <c r="H2865" s="178" t="s">
        <v>4254</v>
      </c>
      <c r="I2865" s="178" t="s">
        <v>5914</v>
      </c>
      <c r="J2865" s="178" t="s">
        <v>76</v>
      </c>
      <c r="K2865" s="183"/>
      <c r="L2865" s="184" t="s">
        <v>688</v>
      </c>
      <c r="M2865" s="184" t="s">
        <v>77</v>
      </c>
      <c r="N2865" s="185" t="s">
        <v>8576</v>
      </c>
      <c r="T2865" s="178"/>
    </row>
    <row r="2866" spans="1:20" s="185" customFormat="1" x14ac:dyDescent="0.4">
      <c r="A2866" s="178" t="s">
        <v>2297</v>
      </c>
      <c r="B2866" s="178"/>
      <c r="C2866" s="186" t="s">
        <v>3437</v>
      </c>
      <c r="D2866" s="179">
        <v>45932</v>
      </c>
      <c r="E2866" s="180">
        <v>45980</v>
      </c>
      <c r="F2866" s="181">
        <v>325.18</v>
      </c>
      <c r="G2866" s="182" t="s">
        <v>4235</v>
      </c>
      <c r="H2866" s="178" t="s">
        <v>4254</v>
      </c>
      <c r="I2866" s="178" t="s">
        <v>5998</v>
      </c>
      <c r="J2866" s="178" t="s">
        <v>150</v>
      </c>
      <c r="K2866" s="183"/>
      <c r="L2866" s="184" t="s">
        <v>688</v>
      </c>
      <c r="M2866" s="184" t="s">
        <v>151</v>
      </c>
      <c r="N2866" s="185" t="s">
        <v>8577</v>
      </c>
      <c r="T2866" s="178"/>
    </row>
    <row r="2867" spans="1:20" s="185" customFormat="1" x14ac:dyDescent="0.4">
      <c r="A2867" s="178" t="s">
        <v>2297</v>
      </c>
      <c r="B2867" s="178"/>
      <c r="C2867" s="186" t="s">
        <v>3438</v>
      </c>
      <c r="D2867" s="179">
        <v>45932</v>
      </c>
      <c r="E2867" s="180">
        <v>45980</v>
      </c>
      <c r="F2867" s="181">
        <v>325.18</v>
      </c>
      <c r="G2867" s="182" t="s">
        <v>4235</v>
      </c>
      <c r="H2867" s="178" t="s">
        <v>4254</v>
      </c>
      <c r="I2867" s="178" t="s">
        <v>5909</v>
      </c>
      <c r="J2867" s="178" t="s">
        <v>66</v>
      </c>
      <c r="K2867" s="183"/>
      <c r="L2867" s="184" t="s">
        <v>688</v>
      </c>
      <c r="M2867" s="184" t="s">
        <v>67</v>
      </c>
      <c r="N2867" s="185" t="s">
        <v>8578</v>
      </c>
      <c r="T2867" s="178"/>
    </row>
    <row r="2868" spans="1:20" s="185" customFormat="1" x14ac:dyDescent="0.4">
      <c r="A2868" s="178" t="s">
        <v>2297</v>
      </c>
      <c r="B2868" s="178"/>
      <c r="C2868" s="186" t="s">
        <v>3439</v>
      </c>
      <c r="D2868" s="179">
        <v>45954</v>
      </c>
      <c r="E2868" s="180">
        <v>45980</v>
      </c>
      <c r="F2868" s="181">
        <v>1570.69</v>
      </c>
      <c r="G2868" s="182" t="s">
        <v>4235</v>
      </c>
      <c r="H2868" s="178" t="s">
        <v>4254</v>
      </c>
      <c r="I2868" s="178" t="s">
        <v>5915</v>
      </c>
      <c r="J2868" s="178" t="s">
        <v>186</v>
      </c>
      <c r="K2868" s="183"/>
      <c r="L2868" s="184" t="s">
        <v>688</v>
      </c>
      <c r="M2868" s="184" t="s">
        <v>187</v>
      </c>
      <c r="N2868" s="185" t="s">
        <v>8579</v>
      </c>
      <c r="T2868" s="178"/>
    </row>
    <row r="2869" spans="1:20" s="185" customFormat="1" x14ac:dyDescent="0.4">
      <c r="A2869" s="178" t="s">
        <v>2297</v>
      </c>
      <c r="B2869" s="178"/>
      <c r="C2869" s="186" t="s">
        <v>3440</v>
      </c>
      <c r="D2869" s="179">
        <v>45932</v>
      </c>
      <c r="E2869" s="180">
        <v>45980</v>
      </c>
      <c r="F2869" s="181">
        <v>992.06</v>
      </c>
      <c r="G2869" s="182" t="s">
        <v>4235</v>
      </c>
      <c r="H2869" s="178" t="s">
        <v>4254</v>
      </c>
      <c r="I2869" s="178" t="s">
        <v>6002</v>
      </c>
      <c r="J2869" s="178" t="s">
        <v>78</v>
      </c>
      <c r="K2869" s="183"/>
      <c r="L2869" s="184" t="s">
        <v>688</v>
      </c>
      <c r="M2869" s="184" t="s">
        <v>79</v>
      </c>
      <c r="N2869" s="185" t="s">
        <v>8580</v>
      </c>
      <c r="T2869" s="178"/>
    </row>
    <row r="2870" spans="1:20" s="185" customFormat="1" x14ac:dyDescent="0.4">
      <c r="A2870" s="178" t="s">
        <v>2297</v>
      </c>
      <c r="B2870" s="178"/>
      <c r="C2870" s="186" t="s">
        <v>3441</v>
      </c>
      <c r="D2870" s="179">
        <v>45932</v>
      </c>
      <c r="E2870" s="180">
        <v>45980</v>
      </c>
      <c r="F2870" s="181">
        <v>310.49</v>
      </c>
      <c r="G2870" s="182" t="s">
        <v>4235</v>
      </c>
      <c r="H2870" s="178" t="s">
        <v>4254</v>
      </c>
      <c r="I2870" s="178" t="s">
        <v>6075</v>
      </c>
      <c r="J2870" s="178" t="s">
        <v>98</v>
      </c>
      <c r="K2870" s="183"/>
      <c r="L2870" s="184" t="s">
        <v>688</v>
      </c>
      <c r="M2870" s="184" t="s">
        <v>99</v>
      </c>
      <c r="N2870" s="185" t="s">
        <v>8581</v>
      </c>
      <c r="T2870" s="178"/>
    </row>
    <row r="2871" spans="1:20" s="185" customFormat="1" x14ac:dyDescent="0.4">
      <c r="A2871" s="178" t="s">
        <v>2297</v>
      </c>
      <c r="B2871" s="178"/>
      <c r="C2871" s="186" t="s">
        <v>3442</v>
      </c>
      <c r="D2871" s="179">
        <v>45932</v>
      </c>
      <c r="E2871" s="180">
        <v>45980</v>
      </c>
      <c r="F2871" s="181">
        <v>935.29</v>
      </c>
      <c r="G2871" s="182" t="s">
        <v>4235</v>
      </c>
      <c r="H2871" s="178" t="s">
        <v>4254</v>
      </c>
      <c r="I2871" s="178" t="s">
        <v>5876</v>
      </c>
      <c r="J2871" s="178" t="s">
        <v>80</v>
      </c>
      <c r="K2871" s="183"/>
      <c r="L2871" s="184" t="s">
        <v>688</v>
      </c>
      <c r="M2871" s="184" t="s">
        <v>81</v>
      </c>
      <c r="N2871" s="185" t="s">
        <v>8582</v>
      </c>
      <c r="T2871" s="178"/>
    </row>
    <row r="2872" spans="1:20" s="185" customFormat="1" x14ac:dyDescent="0.4">
      <c r="A2872" s="178" t="s">
        <v>2297</v>
      </c>
      <c r="B2872" s="178"/>
      <c r="C2872" s="186" t="s">
        <v>3443</v>
      </c>
      <c r="D2872" s="179">
        <v>45932</v>
      </c>
      <c r="E2872" s="180">
        <v>45980</v>
      </c>
      <c r="F2872" s="181">
        <v>937.57</v>
      </c>
      <c r="G2872" s="182" t="s">
        <v>4235</v>
      </c>
      <c r="H2872" s="178" t="s">
        <v>4254</v>
      </c>
      <c r="I2872" s="178" t="s">
        <v>5920</v>
      </c>
      <c r="J2872" s="178" t="s">
        <v>154</v>
      </c>
      <c r="K2872" s="183"/>
      <c r="L2872" s="184" t="s">
        <v>688</v>
      </c>
      <c r="M2872" s="184" t="s">
        <v>155</v>
      </c>
      <c r="N2872" s="185" t="s">
        <v>8583</v>
      </c>
      <c r="T2872" s="178"/>
    </row>
    <row r="2873" spans="1:20" s="185" customFormat="1" x14ac:dyDescent="0.4">
      <c r="A2873" s="178" t="s">
        <v>2297</v>
      </c>
      <c r="B2873" s="178"/>
      <c r="C2873" s="186" t="s">
        <v>3444</v>
      </c>
      <c r="D2873" s="179">
        <v>45932</v>
      </c>
      <c r="E2873" s="180">
        <v>45980</v>
      </c>
      <c r="F2873" s="181">
        <v>325.18</v>
      </c>
      <c r="G2873" s="182" t="s">
        <v>4235</v>
      </c>
      <c r="H2873" s="178" t="s">
        <v>4254</v>
      </c>
      <c r="I2873" s="178" t="s">
        <v>6012</v>
      </c>
      <c r="J2873" s="178" t="s">
        <v>82</v>
      </c>
      <c r="K2873" s="183"/>
      <c r="L2873" s="184" t="s">
        <v>688</v>
      </c>
      <c r="M2873" s="184" t="s">
        <v>83</v>
      </c>
      <c r="N2873" s="185" t="s">
        <v>8584</v>
      </c>
      <c r="T2873" s="178"/>
    </row>
    <row r="2874" spans="1:20" s="185" customFormat="1" x14ac:dyDescent="0.4">
      <c r="A2874" s="178" t="s">
        <v>2297</v>
      </c>
      <c r="B2874" s="178"/>
      <c r="C2874" s="186" t="s">
        <v>3445</v>
      </c>
      <c r="D2874" s="179">
        <v>45932</v>
      </c>
      <c r="E2874" s="180">
        <v>45980</v>
      </c>
      <c r="F2874" s="181">
        <v>325.18</v>
      </c>
      <c r="G2874" s="182" t="s">
        <v>4235</v>
      </c>
      <c r="H2874" s="178" t="s">
        <v>4254</v>
      </c>
      <c r="I2874" s="178" t="s">
        <v>6009</v>
      </c>
      <c r="J2874" s="178" t="s">
        <v>114</v>
      </c>
      <c r="K2874" s="183"/>
      <c r="L2874" s="184" t="s">
        <v>688</v>
      </c>
      <c r="M2874" s="184" t="s">
        <v>115</v>
      </c>
      <c r="N2874" s="185" t="s">
        <v>8585</v>
      </c>
      <c r="T2874" s="178"/>
    </row>
    <row r="2875" spans="1:20" s="185" customFormat="1" x14ac:dyDescent="0.4">
      <c r="A2875" s="178" t="s">
        <v>2297</v>
      </c>
      <c r="B2875" s="178"/>
      <c r="C2875" s="186" t="s">
        <v>3446</v>
      </c>
      <c r="D2875" s="179">
        <v>45932</v>
      </c>
      <c r="E2875" s="180">
        <v>45980</v>
      </c>
      <c r="F2875" s="181">
        <v>518.46</v>
      </c>
      <c r="G2875" s="182" t="s">
        <v>4235</v>
      </c>
      <c r="H2875" s="178" t="s">
        <v>4254</v>
      </c>
      <c r="I2875" s="178" t="s">
        <v>6003</v>
      </c>
      <c r="J2875" s="178" t="s">
        <v>136</v>
      </c>
      <c r="K2875" s="183"/>
      <c r="L2875" s="184" t="s">
        <v>688</v>
      </c>
      <c r="M2875" s="184" t="s">
        <v>137</v>
      </c>
      <c r="N2875" s="185" t="s">
        <v>8586</v>
      </c>
      <c r="T2875" s="178"/>
    </row>
    <row r="2876" spans="1:20" s="185" customFormat="1" x14ac:dyDescent="0.4">
      <c r="A2876" s="178" t="s">
        <v>2297</v>
      </c>
      <c r="B2876" s="178"/>
      <c r="C2876" s="186" t="s">
        <v>3447</v>
      </c>
      <c r="D2876" s="179">
        <v>45933</v>
      </c>
      <c r="E2876" s="180">
        <v>45980</v>
      </c>
      <c r="F2876" s="181">
        <v>325.18</v>
      </c>
      <c r="G2876" s="182" t="s">
        <v>4235</v>
      </c>
      <c r="H2876" s="178" t="s">
        <v>4254</v>
      </c>
      <c r="I2876" s="178" t="s">
        <v>5927</v>
      </c>
      <c r="J2876" s="178" t="s">
        <v>68</v>
      </c>
      <c r="K2876" s="183"/>
      <c r="L2876" s="184" t="s">
        <v>688</v>
      </c>
      <c r="M2876" s="184" t="s">
        <v>69</v>
      </c>
      <c r="N2876" s="185" t="s">
        <v>8587</v>
      </c>
      <c r="T2876" s="178"/>
    </row>
    <row r="2877" spans="1:20" s="185" customFormat="1" x14ac:dyDescent="0.4">
      <c r="A2877" s="178" t="s">
        <v>2297</v>
      </c>
      <c r="B2877" s="178"/>
      <c r="C2877" s="186" t="s">
        <v>3448</v>
      </c>
      <c r="D2877" s="179">
        <v>45933</v>
      </c>
      <c r="E2877" s="180">
        <v>45980</v>
      </c>
      <c r="F2877" s="181">
        <v>2496.33</v>
      </c>
      <c r="G2877" s="182" t="s">
        <v>4235</v>
      </c>
      <c r="H2877" s="178" t="s">
        <v>4254</v>
      </c>
      <c r="I2877" s="178" t="s">
        <v>5971</v>
      </c>
      <c r="J2877" s="178" t="s">
        <v>110</v>
      </c>
      <c r="K2877" s="183"/>
      <c r="L2877" s="184" t="s">
        <v>688</v>
      </c>
      <c r="M2877" s="184" t="s">
        <v>111</v>
      </c>
      <c r="N2877" s="185" t="s">
        <v>8588</v>
      </c>
      <c r="T2877" s="178"/>
    </row>
    <row r="2878" spans="1:20" s="185" customFormat="1" x14ac:dyDescent="0.4">
      <c r="A2878" s="178" t="s">
        <v>2297</v>
      </c>
      <c r="B2878" s="178"/>
      <c r="C2878" s="186" t="s">
        <v>3449</v>
      </c>
      <c r="D2878" s="179">
        <v>45933</v>
      </c>
      <c r="E2878" s="180">
        <v>45980</v>
      </c>
      <c r="F2878" s="181">
        <v>325.18</v>
      </c>
      <c r="G2878" s="182" t="s">
        <v>4235</v>
      </c>
      <c r="H2878" s="178" t="s">
        <v>4254</v>
      </c>
      <c r="I2878" s="178" t="s">
        <v>5983</v>
      </c>
      <c r="J2878" s="178" t="s">
        <v>84</v>
      </c>
      <c r="K2878" s="183"/>
      <c r="L2878" s="184" t="s">
        <v>688</v>
      </c>
      <c r="M2878" s="184" t="s">
        <v>85</v>
      </c>
      <c r="N2878" s="185" t="s">
        <v>8589</v>
      </c>
      <c r="T2878" s="178"/>
    </row>
    <row r="2879" spans="1:20" s="185" customFormat="1" x14ac:dyDescent="0.4">
      <c r="A2879" s="178" t="s">
        <v>2297</v>
      </c>
      <c r="B2879" s="178"/>
      <c r="C2879" s="186" t="s">
        <v>3450</v>
      </c>
      <c r="D2879" s="179">
        <v>45954</v>
      </c>
      <c r="E2879" s="180">
        <v>45980</v>
      </c>
      <c r="F2879" s="181">
        <v>1302.58</v>
      </c>
      <c r="G2879" s="182" t="s">
        <v>4235</v>
      </c>
      <c r="H2879" s="178" t="s">
        <v>4254</v>
      </c>
      <c r="I2879" s="178" t="s">
        <v>6014</v>
      </c>
      <c r="J2879" s="178" t="s">
        <v>192</v>
      </c>
      <c r="K2879" s="183"/>
      <c r="L2879" s="184" t="s">
        <v>688</v>
      </c>
      <c r="M2879" s="184" t="s">
        <v>193</v>
      </c>
      <c r="N2879" s="185" t="s">
        <v>8590</v>
      </c>
      <c r="T2879" s="178"/>
    </row>
    <row r="2880" spans="1:20" s="185" customFormat="1" x14ac:dyDescent="0.4">
      <c r="A2880" s="178" t="s">
        <v>2297</v>
      </c>
      <c r="B2880" s="178"/>
      <c r="C2880" s="186" t="s">
        <v>3451</v>
      </c>
      <c r="D2880" s="179">
        <v>45933</v>
      </c>
      <c r="E2880" s="180">
        <v>45980</v>
      </c>
      <c r="F2880" s="181">
        <v>325.18</v>
      </c>
      <c r="G2880" s="182" t="s">
        <v>4235</v>
      </c>
      <c r="H2880" s="178" t="s">
        <v>4254</v>
      </c>
      <c r="I2880" s="178" t="s">
        <v>5928</v>
      </c>
      <c r="J2880" s="178" t="s">
        <v>142</v>
      </c>
      <c r="K2880" s="183"/>
      <c r="L2880" s="184" t="s">
        <v>688</v>
      </c>
      <c r="M2880" s="184" t="s">
        <v>143</v>
      </c>
      <c r="N2880" s="185" t="s">
        <v>8591</v>
      </c>
      <c r="T2880" s="178"/>
    </row>
    <row r="2881" spans="1:20" s="185" customFormat="1" x14ac:dyDescent="0.4">
      <c r="A2881" s="178" t="s">
        <v>2297</v>
      </c>
      <c r="B2881" s="178"/>
      <c r="C2881" s="186" t="s">
        <v>3452</v>
      </c>
      <c r="D2881" s="179">
        <v>45933</v>
      </c>
      <c r="E2881" s="180">
        <v>45980</v>
      </c>
      <c r="F2881" s="181">
        <v>354.04</v>
      </c>
      <c r="G2881" s="182" t="s">
        <v>4235</v>
      </c>
      <c r="H2881" s="178" t="s">
        <v>4254</v>
      </c>
      <c r="I2881" s="178" t="s">
        <v>6079</v>
      </c>
      <c r="J2881" s="178" t="s">
        <v>144</v>
      </c>
      <c r="K2881" s="183"/>
      <c r="L2881" s="184" t="s">
        <v>688</v>
      </c>
      <c r="M2881" s="184" t="s">
        <v>145</v>
      </c>
      <c r="N2881" s="185" t="s">
        <v>8592</v>
      </c>
      <c r="T2881" s="178"/>
    </row>
    <row r="2882" spans="1:20" s="185" customFormat="1" x14ac:dyDescent="0.4">
      <c r="A2882" s="178" t="s">
        <v>2297</v>
      </c>
      <c r="B2882" s="178"/>
      <c r="C2882" s="186" t="s">
        <v>3453</v>
      </c>
      <c r="D2882" s="179">
        <v>45933</v>
      </c>
      <c r="E2882" s="180">
        <v>45980</v>
      </c>
      <c r="F2882" s="181">
        <v>1267.97</v>
      </c>
      <c r="G2882" s="182" t="s">
        <v>4235</v>
      </c>
      <c r="H2882" s="178" t="s">
        <v>4254</v>
      </c>
      <c r="I2882" s="178" t="s">
        <v>6018</v>
      </c>
      <c r="J2882" s="178" t="s">
        <v>108</v>
      </c>
      <c r="K2882" s="183"/>
      <c r="L2882" s="184" t="s">
        <v>688</v>
      </c>
      <c r="M2882" s="184" t="s">
        <v>109</v>
      </c>
      <c r="N2882" s="185" t="s">
        <v>8593</v>
      </c>
      <c r="T2882" s="178"/>
    </row>
    <row r="2883" spans="1:20" s="185" customFormat="1" x14ac:dyDescent="0.4">
      <c r="A2883" s="178" t="s">
        <v>2297</v>
      </c>
      <c r="B2883" s="178"/>
      <c r="C2883" s="186" t="s">
        <v>3454</v>
      </c>
      <c r="D2883" s="179">
        <v>45933</v>
      </c>
      <c r="E2883" s="180">
        <v>45980</v>
      </c>
      <c r="F2883" s="181">
        <v>325.18</v>
      </c>
      <c r="G2883" s="182" t="s">
        <v>4235</v>
      </c>
      <c r="H2883" s="178" t="s">
        <v>4254</v>
      </c>
      <c r="I2883" s="178" t="s">
        <v>6020</v>
      </c>
      <c r="J2883" s="178" t="s">
        <v>30</v>
      </c>
      <c r="K2883" s="183"/>
      <c r="L2883" s="184" t="s">
        <v>688</v>
      </c>
      <c r="M2883" s="184" t="s">
        <v>31</v>
      </c>
      <c r="N2883" s="185" t="s">
        <v>8594</v>
      </c>
      <c r="T2883" s="178"/>
    </row>
    <row r="2884" spans="1:20" s="185" customFormat="1" x14ac:dyDescent="0.4">
      <c r="A2884" s="178" t="s">
        <v>2297</v>
      </c>
      <c r="B2884" s="178"/>
      <c r="C2884" s="186" t="s">
        <v>3455</v>
      </c>
      <c r="D2884" s="179">
        <v>45933</v>
      </c>
      <c r="E2884" s="180">
        <v>45980</v>
      </c>
      <c r="F2884" s="181">
        <v>325.18</v>
      </c>
      <c r="G2884" s="182" t="s">
        <v>4235</v>
      </c>
      <c r="H2884" s="178" t="s">
        <v>4254</v>
      </c>
      <c r="I2884" s="178" t="s">
        <v>6025</v>
      </c>
      <c r="J2884" s="178" t="s">
        <v>138</v>
      </c>
      <c r="K2884" s="183"/>
      <c r="L2884" s="184" t="s">
        <v>688</v>
      </c>
      <c r="M2884" s="184" t="s">
        <v>139</v>
      </c>
      <c r="N2884" s="185" t="s">
        <v>8595</v>
      </c>
      <c r="T2884" s="178"/>
    </row>
    <row r="2885" spans="1:20" s="185" customFormat="1" x14ac:dyDescent="0.4">
      <c r="A2885" s="178" t="s">
        <v>2297</v>
      </c>
      <c r="B2885" s="178"/>
      <c r="C2885" s="186" t="s">
        <v>3456</v>
      </c>
      <c r="D2885" s="179">
        <v>45933</v>
      </c>
      <c r="E2885" s="180">
        <v>45980</v>
      </c>
      <c r="F2885" s="181">
        <v>354.04</v>
      </c>
      <c r="G2885" s="182" t="s">
        <v>4235</v>
      </c>
      <c r="H2885" s="178" t="s">
        <v>4254</v>
      </c>
      <c r="I2885" s="178" t="s">
        <v>5877</v>
      </c>
      <c r="J2885" s="178" t="s">
        <v>86</v>
      </c>
      <c r="K2885" s="183"/>
      <c r="L2885" s="184" t="s">
        <v>688</v>
      </c>
      <c r="M2885" s="184" t="s">
        <v>87</v>
      </c>
      <c r="N2885" s="185" t="s">
        <v>8596</v>
      </c>
      <c r="T2885" s="178"/>
    </row>
    <row r="2886" spans="1:20" s="185" customFormat="1" x14ac:dyDescent="0.4">
      <c r="A2886" s="178" t="s">
        <v>2297</v>
      </c>
      <c r="B2886" s="178"/>
      <c r="C2886" s="186" t="s">
        <v>3457</v>
      </c>
      <c r="D2886" s="179">
        <v>45933</v>
      </c>
      <c r="E2886" s="180">
        <v>45980</v>
      </c>
      <c r="F2886" s="181">
        <v>1079.6099999999999</v>
      </c>
      <c r="G2886" s="182" t="s">
        <v>4235</v>
      </c>
      <c r="H2886" s="178" t="s">
        <v>4254</v>
      </c>
      <c r="I2886" s="178" t="s">
        <v>6026</v>
      </c>
      <c r="J2886" s="178" t="s">
        <v>88</v>
      </c>
      <c r="K2886" s="183"/>
      <c r="L2886" s="184" t="s">
        <v>688</v>
      </c>
      <c r="M2886" s="184" t="s">
        <v>89</v>
      </c>
      <c r="N2886" s="185" t="s">
        <v>8597</v>
      </c>
      <c r="T2886" s="178"/>
    </row>
    <row r="2887" spans="1:20" s="185" customFormat="1" x14ac:dyDescent="0.4">
      <c r="A2887" s="178" t="s">
        <v>2297</v>
      </c>
      <c r="B2887" s="178"/>
      <c r="C2887" s="186" t="s">
        <v>3458</v>
      </c>
      <c r="D2887" s="179">
        <v>45933</v>
      </c>
      <c r="E2887" s="180">
        <v>45980</v>
      </c>
      <c r="F2887" s="181">
        <v>325.18</v>
      </c>
      <c r="G2887" s="182" t="s">
        <v>4235</v>
      </c>
      <c r="H2887" s="178" t="s">
        <v>4254</v>
      </c>
      <c r="I2887" s="178" t="s">
        <v>6084</v>
      </c>
      <c r="J2887" s="178" t="s">
        <v>90</v>
      </c>
      <c r="K2887" s="183"/>
      <c r="L2887" s="184" t="s">
        <v>688</v>
      </c>
      <c r="M2887" s="184" t="s">
        <v>91</v>
      </c>
      <c r="N2887" s="185" t="s">
        <v>8598</v>
      </c>
      <c r="T2887" s="178"/>
    </row>
    <row r="2888" spans="1:20" s="185" customFormat="1" x14ac:dyDescent="0.4">
      <c r="A2888" s="178" t="s">
        <v>2297</v>
      </c>
      <c r="B2888" s="178"/>
      <c r="C2888" s="186" t="s">
        <v>3459</v>
      </c>
      <c r="D2888" s="179">
        <v>45933</v>
      </c>
      <c r="E2888" s="180">
        <v>45980</v>
      </c>
      <c r="F2888" s="181">
        <v>325.18</v>
      </c>
      <c r="G2888" s="182" t="s">
        <v>4235</v>
      </c>
      <c r="H2888" s="178" t="s">
        <v>4254</v>
      </c>
      <c r="I2888" s="178" t="s">
        <v>5930</v>
      </c>
      <c r="J2888" s="178" t="s">
        <v>134</v>
      </c>
      <c r="K2888" s="183"/>
      <c r="L2888" s="184" t="s">
        <v>688</v>
      </c>
      <c r="M2888" s="184" t="s">
        <v>135</v>
      </c>
      <c r="N2888" s="185" t="s">
        <v>8599</v>
      </c>
      <c r="T2888" s="178"/>
    </row>
    <row r="2889" spans="1:20" s="185" customFormat="1" x14ac:dyDescent="0.4">
      <c r="A2889" s="178" t="s">
        <v>2297</v>
      </c>
      <c r="B2889" s="178"/>
      <c r="C2889" s="186" t="s">
        <v>3460</v>
      </c>
      <c r="D2889" s="179">
        <v>45954</v>
      </c>
      <c r="E2889" s="180">
        <v>45980</v>
      </c>
      <c r="F2889" s="181">
        <v>10388.299999999999</v>
      </c>
      <c r="G2889" s="182" t="s">
        <v>4235</v>
      </c>
      <c r="H2889" s="178" t="s">
        <v>4254</v>
      </c>
      <c r="I2889" s="178" t="s">
        <v>5879</v>
      </c>
      <c r="J2889" s="178" t="s">
        <v>182</v>
      </c>
      <c r="K2889" s="183"/>
      <c r="L2889" s="184" t="s">
        <v>688</v>
      </c>
      <c r="M2889" s="184" t="s">
        <v>183</v>
      </c>
      <c r="N2889" s="185" t="s">
        <v>8600</v>
      </c>
      <c r="T2889" s="178"/>
    </row>
    <row r="2890" spans="1:20" s="185" customFormat="1" x14ac:dyDescent="0.4">
      <c r="A2890" s="178" t="s">
        <v>2297</v>
      </c>
      <c r="B2890" s="178"/>
      <c r="C2890" s="186" t="s">
        <v>3461</v>
      </c>
      <c r="D2890" s="179">
        <v>45933</v>
      </c>
      <c r="E2890" s="180">
        <v>45980</v>
      </c>
      <c r="F2890" s="181">
        <v>325.18</v>
      </c>
      <c r="G2890" s="182" t="s">
        <v>4235</v>
      </c>
      <c r="H2890" s="178" t="s">
        <v>4254</v>
      </c>
      <c r="I2890" s="178" t="s">
        <v>5881</v>
      </c>
      <c r="J2890" s="178" t="s">
        <v>456</v>
      </c>
      <c r="K2890" s="183"/>
      <c r="L2890" s="184" t="s">
        <v>688</v>
      </c>
      <c r="M2890" s="184" t="s">
        <v>457</v>
      </c>
      <c r="N2890" s="185" t="s">
        <v>8601</v>
      </c>
      <c r="T2890" s="178"/>
    </row>
    <row r="2891" spans="1:20" s="185" customFormat="1" x14ac:dyDescent="0.4">
      <c r="A2891" s="178" t="s">
        <v>2297</v>
      </c>
      <c r="B2891" s="178"/>
      <c r="C2891" s="186" t="s">
        <v>3462</v>
      </c>
      <c r="D2891" s="179">
        <v>45933</v>
      </c>
      <c r="E2891" s="180">
        <v>45980</v>
      </c>
      <c r="F2891" s="181">
        <v>325.18</v>
      </c>
      <c r="G2891" s="182" t="s">
        <v>4235</v>
      </c>
      <c r="H2891" s="178" t="s">
        <v>4254</v>
      </c>
      <c r="I2891" s="178" t="s">
        <v>6081</v>
      </c>
      <c r="J2891" s="178" t="s">
        <v>118</v>
      </c>
      <c r="K2891" s="183"/>
      <c r="L2891" s="184" t="s">
        <v>688</v>
      </c>
      <c r="M2891" s="184" t="s">
        <v>119</v>
      </c>
      <c r="N2891" s="185" t="s">
        <v>8602</v>
      </c>
      <c r="T2891" s="178"/>
    </row>
    <row r="2892" spans="1:20" s="185" customFormat="1" x14ac:dyDescent="0.4">
      <c r="A2892" s="178" t="s">
        <v>2297</v>
      </c>
      <c r="B2892" s="178"/>
      <c r="C2892" s="186" t="s">
        <v>3463</v>
      </c>
      <c r="D2892" s="179">
        <v>45933</v>
      </c>
      <c r="E2892" s="180">
        <v>45980</v>
      </c>
      <c r="F2892" s="181">
        <v>354.04</v>
      </c>
      <c r="G2892" s="182" t="s">
        <v>4235</v>
      </c>
      <c r="H2892" s="178" t="s">
        <v>4254</v>
      </c>
      <c r="I2892" s="178" t="s">
        <v>6034</v>
      </c>
      <c r="J2892" s="178" t="s">
        <v>156</v>
      </c>
      <c r="K2892" s="183"/>
      <c r="L2892" s="184" t="s">
        <v>688</v>
      </c>
      <c r="M2892" s="184" t="s">
        <v>157</v>
      </c>
      <c r="N2892" s="185" t="s">
        <v>8603</v>
      </c>
      <c r="T2892" s="178"/>
    </row>
    <row r="2893" spans="1:20" s="185" customFormat="1" x14ac:dyDescent="0.4">
      <c r="A2893" s="178" t="s">
        <v>2297</v>
      </c>
      <c r="B2893" s="178"/>
      <c r="C2893" s="186" t="s">
        <v>3464</v>
      </c>
      <c r="D2893" s="179">
        <v>45933</v>
      </c>
      <c r="E2893" s="180">
        <v>45980</v>
      </c>
      <c r="F2893" s="181">
        <v>2369.2199999999998</v>
      </c>
      <c r="G2893" s="182" t="s">
        <v>4235</v>
      </c>
      <c r="H2893" s="178" t="s">
        <v>4254</v>
      </c>
      <c r="I2893" s="178" t="s">
        <v>6082</v>
      </c>
      <c r="J2893" s="178" t="s">
        <v>12</v>
      </c>
      <c r="K2893" s="183"/>
      <c r="L2893" s="184" t="s">
        <v>688</v>
      </c>
      <c r="M2893" s="184" t="s">
        <v>13</v>
      </c>
      <c r="N2893" s="185" t="s">
        <v>8604</v>
      </c>
      <c r="T2893" s="178"/>
    </row>
    <row r="2894" spans="1:20" s="185" customFormat="1" x14ac:dyDescent="0.4">
      <c r="A2894" s="178" t="s">
        <v>2297</v>
      </c>
      <c r="B2894" s="178"/>
      <c r="C2894" s="186" t="s">
        <v>3465</v>
      </c>
      <c r="D2894" s="179">
        <v>45933</v>
      </c>
      <c r="E2894" s="180">
        <v>45980</v>
      </c>
      <c r="F2894" s="181">
        <v>325.18</v>
      </c>
      <c r="G2894" s="182" t="s">
        <v>4235</v>
      </c>
      <c r="H2894" s="178" t="s">
        <v>4254</v>
      </c>
      <c r="I2894" s="178" t="s">
        <v>6036</v>
      </c>
      <c r="J2894" s="178" t="s">
        <v>14</v>
      </c>
      <c r="K2894" s="183"/>
      <c r="L2894" s="184" t="s">
        <v>688</v>
      </c>
      <c r="M2894" s="184" t="s">
        <v>15</v>
      </c>
      <c r="N2894" s="185" t="s">
        <v>8605</v>
      </c>
      <c r="T2894" s="178"/>
    </row>
    <row r="2895" spans="1:20" s="185" customFormat="1" x14ac:dyDescent="0.4">
      <c r="A2895" s="178" t="s">
        <v>2297</v>
      </c>
      <c r="B2895" s="178"/>
      <c r="C2895" s="186" t="s">
        <v>3466</v>
      </c>
      <c r="D2895" s="179">
        <v>45933</v>
      </c>
      <c r="E2895" s="180">
        <v>45980</v>
      </c>
      <c r="F2895" s="181">
        <v>325.18</v>
      </c>
      <c r="G2895" s="182" t="s">
        <v>4235</v>
      </c>
      <c r="H2895" s="178" t="s">
        <v>4254</v>
      </c>
      <c r="I2895" s="178" t="s">
        <v>6083</v>
      </c>
      <c r="J2895" s="178" t="s">
        <v>106</v>
      </c>
      <c r="K2895" s="183"/>
      <c r="L2895" s="184" t="s">
        <v>688</v>
      </c>
      <c r="M2895" s="184" t="s">
        <v>107</v>
      </c>
      <c r="N2895" s="185" t="s">
        <v>8606</v>
      </c>
      <c r="T2895" s="178"/>
    </row>
    <row r="2896" spans="1:20" s="185" customFormat="1" x14ac:dyDescent="0.4">
      <c r="A2896" s="178" t="s">
        <v>2297</v>
      </c>
      <c r="B2896" s="178"/>
      <c r="C2896" s="186" t="s">
        <v>3467</v>
      </c>
      <c r="D2896" s="179">
        <v>45933</v>
      </c>
      <c r="E2896" s="180">
        <v>45980</v>
      </c>
      <c r="F2896" s="181">
        <v>325.18</v>
      </c>
      <c r="G2896" s="182" t="s">
        <v>4235</v>
      </c>
      <c r="H2896" s="178" t="s">
        <v>4254</v>
      </c>
      <c r="I2896" s="178" t="s">
        <v>6042</v>
      </c>
      <c r="J2896" s="178" t="s">
        <v>16</v>
      </c>
      <c r="K2896" s="183"/>
      <c r="L2896" s="184" t="s">
        <v>688</v>
      </c>
      <c r="M2896" s="184" t="s">
        <v>17</v>
      </c>
      <c r="N2896" s="185" t="s">
        <v>8607</v>
      </c>
      <c r="T2896" s="178"/>
    </row>
    <row r="2897" spans="1:20" s="185" customFormat="1" x14ac:dyDescent="0.4">
      <c r="A2897" s="178" t="s">
        <v>2297</v>
      </c>
      <c r="B2897" s="178"/>
      <c r="C2897" s="186" t="s">
        <v>3468</v>
      </c>
      <c r="D2897" s="179">
        <v>45933</v>
      </c>
      <c r="E2897" s="180">
        <v>45980</v>
      </c>
      <c r="F2897" s="181">
        <v>325.18</v>
      </c>
      <c r="G2897" s="182" t="s">
        <v>4235</v>
      </c>
      <c r="H2897" s="178" t="s">
        <v>4254</v>
      </c>
      <c r="I2897" s="178" t="s">
        <v>5934</v>
      </c>
      <c r="J2897" s="178" t="s">
        <v>70</v>
      </c>
      <c r="K2897" s="183"/>
      <c r="L2897" s="184" t="s">
        <v>688</v>
      </c>
      <c r="M2897" s="184" t="s">
        <v>71</v>
      </c>
      <c r="N2897" s="185" t="s">
        <v>8608</v>
      </c>
      <c r="T2897" s="178"/>
    </row>
    <row r="2898" spans="1:20" s="185" customFormat="1" x14ac:dyDescent="0.4">
      <c r="A2898" s="178" t="s">
        <v>2297</v>
      </c>
      <c r="B2898" s="178"/>
      <c r="C2898" s="186" t="s">
        <v>3469</v>
      </c>
      <c r="D2898" s="179">
        <v>45933</v>
      </c>
      <c r="E2898" s="180">
        <v>45980</v>
      </c>
      <c r="F2898" s="181">
        <v>325.18</v>
      </c>
      <c r="G2898" s="182" t="s">
        <v>4235</v>
      </c>
      <c r="H2898" s="178" t="s">
        <v>4254</v>
      </c>
      <c r="I2898" s="178" t="s">
        <v>5986</v>
      </c>
      <c r="J2898" s="178" t="s">
        <v>92</v>
      </c>
      <c r="K2898" s="183"/>
      <c r="L2898" s="184" t="s">
        <v>688</v>
      </c>
      <c r="M2898" s="184" t="s">
        <v>93</v>
      </c>
      <c r="N2898" s="185" t="s">
        <v>8609</v>
      </c>
      <c r="T2898" s="178"/>
    </row>
    <row r="2899" spans="1:20" s="185" customFormat="1" x14ac:dyDescent="0.4">
      <c r="A2899" s="178" t="s">
        <v>2297</v>
      </c>
      <c r="B2899" s="178"/>
      <c r="C2899" s="186" t="s">
        <v>3470</v>
      </c>
      <c r="D2899" s="179">
        <v>45933</v>
      </c>
      <c r="E2899" s="180">
        <v>45980</v>
      </c>
      <c r="F2899" s="181">
        <v>325.18</v>
      </c>
      <c r="G2899" s="182" t="s">
        <v>4235</v>
      </c>
      <c r="H2899" s="178" t="s">
        <v>4254</v>
      </c>
      <c r="I2899" s="178" t="s">
        <v>6043</v>
      </c>
      <c r="J2899" s="178" t="s">
        <v>158</v>
      </c>
      <c r="K2899" s="183"/>
      <c r="L2899" s="184" t="s">
        <v>688</v>
      </c>
      <c r="M2899" s="184" t="s">
        <v>159</v>
      </c>
      <c r="N2899" s="185" t="s">
        <v>8610</v>
      </c>
      <c r="T2899" s="178"/>
    </row>
    <row r="2900" spans="1:20" s="185" customFormat="1" x14ac:dyDescent="0.4">
      <c r="A2900" s="178" t="s">
        <v>2297</v>
      </c>
      <c r="B2900" s="178"/>
      <c r="C2900" s="186" t="s">
        <v>3471</v>
      </c>
      <c r="D2900" s="179">
        <v>45954</v>
      </c>
      <c r="E2900" s="180">
        <v>45980</v>
      </c>
      <c r="F2900" s="181">
        <v>840.98</v>
      </c>
      <c r="G2900" s="182" t="s">
        <v>4235</v>
      </c>
      <c r="H2900" s="178" t="s">
        <v>4254</v>
      </c>
      <c r="I2900" s="178" t="s">
        <v>6044</v>
      </c>
      <c r="J2900" s="178" t="s">
        <v>174</v>
      </c>
      <c r="K2900" s="183"/>
      <c r="L2900" s="184" t="s">
        <v>688</v>
      </c>
      <c r="M2900" s="184" t="s">
        <v>175</v>
      </c>
      <c r="N2900" s="185" t="s">
        <v>8611</v>
      </c>
      <c r="T2900" s="178"/>
    </row>
    <row r="2901" spans="1:20" s="185" customFormat="1" x14ac:dyDescent="0.4">
      <c r="A2901" s="178" t="s">
        <v>2297</v>
      </c>
      <c r="B2901" s="178"/>
      <c r="C2901" s="186" t="s">
        <v>3472</v>
      </c>
      <c r="D2901" s="179">
        <v>45933</v>
      </c>
      <c r="E2901" s="180">
        <v>45980</v>
      </c>
      <c r="F2901" s="181">
        <v>354.04</v>
      </c>
      <c r="G2901" s="182" t="s">
        <v>4235</v>
      </c>
      <c r="H2901" s="178" t="s">
        <v>4254</v>
      </c>
      <c r="I2901" s="178" t="s">
        <v>5942</v>
      </c>
      <c r="J2901" s="178" t="s">
        <v>94</v>
      </c>
      <c r="K2901" s="183"/>
      <c r="L2901" s="184" t="s">
        <v>688</v>
      </c>
      <c r="M2901" s="184" t="s">
        <v>95</v>
      </c>
      <c r="N2901" s="185" t="s">
        <v>8612</v>
      </c>
      <c r="T2901" s="178"/>
    </row>
    <row r="2902" spans="1:20" s="185" customFormat="1" x14ac:dyDescent="0.4">
      <c r="A2902" s="178" t="s">
        <v>2297</v>
      </c>
      <c r="B2902" s="178"/>
      <c r="C2902" s="186" t="s">
        <v>3473</v>
      </c>
      <c r="D2902" s="179">
        <v>45933</v>
      </c>
      <c r="E2902" s="180">
        <v>45980</v>
      </c>
      <c r="F2902" s="181">
        <v>1500.04</v>
      </c>
      <c r="G2902" s="182" t="s">
        <v>4235</v>
      </c>
      <c r="H2902" s="178" t="s">
        <v>4254</v>
      </c>
      <c r="I2902" s="178" t="s">
        <v>6031</v>
      </c>
      <c r="J2902" s="178" t="s">
        <v>152</v>
      </c>
      <c r="K2902" s="183"/>
      <c r="L2902" s="184" t="s">
        <v>688</v>
      </c>
      <c r="M2902" s="184" t="s">
        <v>153</v>
      </c>
      <c r="N2902" s="185" t="s">
        <v>8613</v>
      </c>
      <c r="T2902" s="178"/>
    </row>
    <row r="2903" spans="1:20" s="185" customFormat="1" x14ac:dyDescent="0.4">
      <c r="A2903" s="178" t="s">
        <v>2297</v>
      </c>
      <c r="B2903" s="178"/>
      <c r="C2903" s="186" t="s">
        <v>3474</v>
      </c>
      <c r="D2903" s="179">
        <v>45933</v>
      </c>
      <c r="E2903" s="180">
        <v>45980</v>
      </c>
      <c r="F2903" s="181">
        <v>325.18</v>
      </c>
      <c r="G2903" s="182" t="s">
        <v>4235</v>
      </c>
      <c r="H2903" s="178" t="s">
        <v>4254</v>
      </c>
      <c r="I2903" s="178" t="s">
        <v>5939</v>
      </c>
      <c r="J2903" s="178" t="s">
        <v>96</v>
      </c>
      <c r="K2903" s="183"/>
      <c r="L2903" s="184" t="s">
        <v>688</v>
      </c>
      <c r="M2903" s="184" t="s">
        <v>97</v>
      </c>
      <c r="N2903" s="185" t="s">
        <v>8614</v>
      </c>
      <c r="T2903" s="178"/>
    </row>
    <row r="2904" spans="1:20" s="185" customFormat="1" x14ac:dyDescent="0.4">
      <c r="A2904" s="178" t="s">
        <v>2297</v>
      </c>
      <c r="B2904" s="178"/>
      <c r="C2904" s="186" t="s">
        <v>3475</v>
      </c>
      <c r="D2904" s="179">
        <v>45933</v>
      </c>
      <c r="E2904" s="180">
        <v>45980</v>
      </c>
      <c r="F2904" s="181">
        <v>354.04</v>
      </c>
      <c r="G2904" s="182" t="s">
        <v>4235</v>
      </c>
      <c r="H2904" s="178" t="s">
        <v>4254</v>
      </c>
      <c r="I2904" s="178" t="s">
        <v>5686</v>
      </c>
      <c r="J2904" s="178" t="s">
        <v>122</v>
      </c>
      <c r="K2904" s="183"/>
      <c r="L2904" s="184" t="s">
        <v>688</v>
      </c>
      <c r="M2904" s="184" t="s">
        <v>123</v>
      </c>
      <c r="N2904" s="185" t="s">
        <v>8615</v>
      </c>
      <c r="T2904" s="178"/>
    </row>
    <row r="2905" spans="1:20" s="185" customFormat="1" x14ac:dyDescent="0.4">
      <c r="A2905" s="178" t="s">
        <v>2297</v>
      </c>
      <c r="B2905" s="178"/>
      <c r="C2905" s="186" t="s">
        <v>3476</v>
      </c>
      <c r="D2905" s="179">
        <v>45933</v>
      </c>
      <c r="E2905" s="180">
        <v>45980</v>
      </c>
      <c r="F2905" s="181">
        <v>991.26</v>
      </c>
      <c r="G2905" s="182" t="s">
        <v>4235</v>
      </c>
      <c r="H2905" s="178" t="s">
        <v>4254</v>
      </c>
      <c r="I2905" s="178" t="s">
        <v>5945</v>
      </c>
      <c r="J2905" s="178" t="s">
        <v>503</v>
      </c>
      <c r="K2905" s="183"/>
      <c r="L2905" s="184" t="s">
        <v>688</v>
      </c>
      <c r="M2905" s="184" t="s">
        <v>504</v>
      </c>
      <c r="N2905" s="185" t="s">
        <v>8616</v>
      </c>
      <c r="T2905" s="178"/>
    </row>
    <row r="2906" spans="1:20" s="185" customFormat="1" x14ac:dyDescent="0.4">
      <c r="A2906" s="178" t="s">
        <v>2297</v>
      </c>
      <c r="B2906" s="178"/>
      <c r="C2906" s="186" t="s">
        <v>3477</v>
      </c>
      <c r="D2906" s="179">
        <v>45933</v>
      </c>
      <c r="E2906" s="180">
        <v>45980</v>
      </c>
      <c r="F2906" s="181">
        <v>325.18</v>
      </c>
      <c r="G2906" s="182" t="s">
        <v>4235</v>
      </c>
      <c r="H2906" s="178" t="s">
        <v>4254</v>
      </c>
      <c r="I2906" s="178" t="s">
        <v>5954</v>
      </c>
      <c r="J2906" s="178" t="s">
        <v>146</v>
      </c>
      <c r="K2906" s="183"/>
      <c r="L2906" s="184" t="s">
        <v>688</v>
      </c>
      <c r="M2906" s="184" t="s">
        <v>147</v>
      </c>
      <c r="N2906" s="185" t="s">
        <v>8617</v>
      </c>
      <c r="T2906" s="178"/>
    </row>
    <row r="2907" spans="1:20" s="185" customFormat="1" x14ac:dyDescent="0.4">
      <c r="A2907" s="178" t="s">
        <v>2297</v>
      </c>
      <c r="B2907" s="178"/>
      <c r="C2907" s="186" t="s">
        <v>3478</v>
      </c>
      <c r="D2907" s="179">
        <v>45933</v>
      </c>
      <c r="E2907" s="180">
        <v>45980</v>
      </c>
      <c r="F2907" s="181">
        <v>325.18</v>
      </c>
      <c r="G2907" s="182" t="s">
        <v>4235</v>
      </c>
      <c r="H2907" s="178" t="s">
        <v>4254</v>
      </c>
      <c r="I2907" s="178" t="s">
        <v>6049</v>
      </c>
      <c r="J2907" s="178" t="s">
        <v>146</v>
      </c>
      <c r="K2907" s="183"/>
      <c r="L2907" s="184" t="s">
        <v>688</v>
      </c>
      <c r="M2907" s="184" t="s">
        <v>147</v>
      </c>
      <c r="N2907" s="185" t="s">
        <v>8618</v>
      </c>
      <c r="T2907" s="178"/>
    </row>
    <row r="2908" spans="1:20" s="185" customFormat="1" x14ac:dyDescent="0.4">
      <c r="A2908" s="178" t="s">
        <v>2297</v>
      </c>
      <c r="B2908" s="178"/>
      <c r="C2908" s="186" t="s">
        <v>3479</v>
      </c>
      <c r="D2908" s="179">
        <v>45954</v>
      </c>
      <c r="E2908" s="180">
        <v>45980</v>
      </c>
      <c r="F2908" s="181">
        <v>1396.63</v>
      </c>
      <c r="G2908" s="182" t="s">
        <v>4235</v>
      </c>
      <c r="H2908" s="178" t="s">
        <v>4254</v>
      </c>
      <c r="I2908" s="178" t="s">
        <v>5891</v>
      </c>
      <c r="J2908" s="178" t="s">
        <v>194</v>
      </c>
      <c r="K2908" s="183"/>
      <c r="L2908" s="184" t="s">
        <v>688</v>
      </c>
      <c r="M2908" s="184" t="s">
        <v>195</v>
      </c>
      <c r="N2908" s="185" t="s">
        <v>8619</v>
      </c>
      <c r="T2908" s="178"/>
    </row>
    <row r="2909" spans="1:20" s="185" customFormat="1" x14ac:dyDescent="0.4">
      <c r="A2909" s="178" t="s">
        <v>2297</v>
      </c>
      <c r="B2909" s="178"/>
      <c r="C2909" s="186" t="s">
        <v>3480</v>
      </c>
      <c r="D2909" s="179">
        <v>45954</v>
      </c>
      <c r="E2909" s="180">
        <v>45980</v>
      </c>
      <c r="F2909" s="181">
        <v>17512.810000000001</v>
      </c>
      <c r="G2909" s="182" t="s">
        <v>4235</v>
      </c>
      <c r="H2909" s="178" t="s">
        <v>4254</v>
      </c>
      <c r="I2909" s="178" t="s">
        <v>5885</v>
      </c>
      <c r="J2909" s="178" t="s">
        <v>174</v>
      </c>
      <c r="K2909" s="183"/>
      <c r="L2909" s="184" t="s">
        <v>688</v>
      </c>
      <c r="M2909" s="184" t="s">
        <v>175</v>
      </c>
      <c r="N2909" s="185" t="s">
        <v>8620</v>
      </c>
      <c r="T2909" s="178"/>
    </row>
    <row r="2910" spans="1:20" s="185" customFormat="1" x14ac:dyDescent="0.4">
      <c r="A2910" s="178" t="s">
        <v>2297</v>
      </c>
      <c r="B2910" s="178"/>
      <c r="C2910" s="186" t="s">
        <v>3481</v>
      </c>
      <c r="D2910" s="179">
        <v>45954</v>
      </c>
      <c r="E2910" s="180">
        <v>45980</v>
      </c>
      <c r="F2910" s="181">
        <v>5760.35</v>
      </c>
      <c r="G2910" s="182" t="s">
        <v>4235</v>
      </c>
      <c r="H2910" s="178" t="s">
        <v>4254</v>
      </c>
      <c r="I2910" s="178" t="s">
        <v>5948</v>
      </c>
      <c r="J2910" s="178" t="s">
        <v>178</v>
      </c>
      <c r="K2910" s="183"/>
      <c r="L2910" s="184" t="s">
        <v>688</v>
      </c>
      <c r="M2910" s="184" t="s">
        <v>179</v>
      </c>
      <c r="N2910" s="185" t="s">
        <v>8621</v>
      </c>
      <c r="T2910" s="178"/>
    </row>
    <row r="2911" spans="1:20" s="185" customFormat="1" x14ac:dyDescent="0.4">
      <c r="A2911" s="178" t="s">
        <v>2297</v>
      </c>
      <c r="B2911" s="178"/>
      <c r="C2911" s="186" t="s">
        <v>3482</v>
      </c>
      <c r="D2911" s="179">
        <v>45954</v>
      </c>
      <c r="E2911" s="180">
        <v>45980</v>
      </c>
      <c r="F2911" s="181">
        <v>499.29</v>
      </c>
      <c r="G2911" s="182" t="s">
        <v>4235</v>
      </c>
      <c r="H2911" s="178" t="s">
        <v>4254</v>
      </c>
      <c r="I2911" s="178" t="s">
        <v>5975</v>
      </c>
      <c r="J2911" s="178" t="s">
        <v>354</v>
      </c>
      <c r="K2911" s="183"/>
      <c r="L2911" s="184" t="s">
        <v>688</v>
      </c>
      <c r="M2911" s="184" t="s">
        <v>355</v>
      </c>
      <c r="N2911" s="185" t="s">
        <v>8622</v>
      </c>
      <c r="T2911" s="178"/>
    </row>
    <row r="2912" spans="1:20" s="185" customFormat="1" x14ac:dyDescent="0.4">
      <c r="A2912" s="178" t="s">
        <v>2297</v>
      </c>
      <c r="B2912" s="178"/>
      <c r="C2912" s="186" t="s">
        <v>3483</v>
      </c>
      <c r="D2912" s="179">
        <v>45954</v>
      </c>
      <c r="E2912" s="180">
        <v>45980</v>
      </c>
      <c r="F2912" s="181">
        <v>474.99</v>
      </c>
      <c r="G2912" s="182" t="s">
        <v>4235</v>
      </c>
      <c r="H2912" s="178" t="s">
        <v>4254</v>
      </c>
      <c r="I2912" s="178" t="s">
        <v>5950</v>
      </c>
      <c r="J2912" s="178" t="s">
        <v>340</v>
      </c>
      <c r="K2912" s="183"/>
      <c r="L2912" s="184" t="s">
        <v>688</v>
      </c>
      <c r="M2912" s="184" t="s">
        <v>341</v>
      </c>
      <c r="N2912" s="185" t="s">
        <v>8623</v>
      </c>
      <c r="T2912" s="178"/>
    </row>
    <row r="2913" spans="1:20" s="185" customFormat="1" x14ac:dyDescent="0.4">
      <c r="A2913" s="178" t="s">
        <v>2297</v>
      </c>
      <c r="B2913" s="178"/>
      <c r="C2913" s="186" t="s">
        <v>3484</v>
      </c>
      <c r="D2913" s="179">
        <v>45954</v>
      </c>
      <c r="E2913" s="180">
        <v>45980</v>
      </c>
      <c r="F2913" s="181">
        <v>453.71</v>
      </c>
      <c r="G2913" s="182" t="s">
        <v>4235</v>
      </c>
      <c r="H2913" s="178" t="s">
        <v>4254</v>
      </c>
      <c r="I2913" s="178" t="s">
        <v>6051</v>
      </c>
      <c r="J2913" s="178" t="s">
        <v>338</v>
      </c>
      <c r="K2913" s="183"/>
      <c r="L2913" s="184" t="s">
        <v>688</v>
      </c>
      <c r="M2913" s="184" t="s">
        <v>339</v>
      </c>
      <c r="N2913" s="185" t="s">
        <v>8624</v>
      </c>
      <c r="T2913" s="178"/>
    </row>
    <row r="2914" spans="1:20" s="185" customFormat="1" x14ac:dyDescent="0.4">
      <c r="A2914" s="178" t="s">
        <v>2297</v>
      </c>
      <c r="B2914" s="178"/>
      <c r="C2914" s="186" t="s">
        <v>3485</v>
      </c>
      <c r="D2914" s="179">
        <v>45954</v>
      </c>
      <c r="E2914" s="180">
        <v>45980</v>
      </c>
      <c r="F2914" s="181">
        <v>670.02</v>
      </c>
      <c r="G2914" s="182" t="s">
        <v>4235</v>
      </c>
      <c r="H2914" s="178" t="s">
        <v>4254</v>
      </c>
      <c r="I2914" s="178" t="s">
        <v>5886</v>
      </c>
      <c r="J2914" s="178" t="s">
        <v>326</v>
      </c>
      <c r="K2914" s="183"/>
      <c r="L2914" s="184" t="s">
        <v>688</v>
      </c>
      <c r="M2914" s="184" t="s">
        <v>327</v>
      </c>
      <c r="N2914" s="185" t="s">
        <v>8625</v>
      </c>
      <c r="T2914" s="178"/>
    </row>
    <row r="2915" spans="1:20" s="185" customFormat="1" x14ac:dyDescent="0.4">
      <c r="A2915" s="178" t="s">
        <v>2297</v>
      </c>
      <c r="B2915" s="178"/>
      <c r="C2915" s="186" t="s">
        <v>3486</v>
      </c>
      <c r="D2915" s="179">
        <v>45954</v>
      </c>
      <c r="E2915" s="180">
        <v>45980</v>
      </c>
      <c r="F2915" s="181">
        <v>545.73</v>
      </c>
      <c r="G2915" s="182" t="s">
        <v>4235</v>
      </c>
      <c r="H2915" s="178" t="s">
        <v>4254</v>
      </c>
      <c r="I2915" s="178" t="s">
        <v>5886</v>
      </c>
      <c r="J2915" s="178" t="s">
        <v>282</v>
      </c>
      <c r="K2915" s="183"/>
      <c r="L2915" s="184" t="s">
        <v>688</v>
      </c>
      <c r="M2915" s="184" t="s">
        <v>283</v>
      </c>
      <c r="N2915" s="185" t="s">
        <v>8626</v>
      </c>
      <c r="T2915" s="178"/>
    </row>
    <row r="2916" spans="1:20" s="185" customFormat="1" x14ac:dyDescent="0.4">
      <c r="A2916" s="178" t="s">
        <v>2297</v>
      </c>
      <c r="B2916" s="178"/>
      <c r="C2916" s="186" t="s">
        <v>3487</v>
      </c>
      <c r="D2916" s="179">
        <v>45954</v>
      </c>
      <c r="E2916" s="180">
        <v>45980</v>
      </c>
      <c r="F2916" s="181">
        <v>488.97</v>
      </c>
      <c r="G2916" s="182" t="s">
        <v>4235</v>
      </c>
      <c r="H2916" s="178" t="s">
        <v>4254</v>
      </c>
      <c r="I2916" s="178" t="s">
        <v>5944</v>
      </c>
      <c r="J2916" s="178" t="s">
        <v>284</v>
      </c>
      <c r="K2916" s="183"/>
      <c r="L2916" s="184" t="s">
        <v>688</v>
      </c>
      <c r="M2916" s="184" t="s">
        <v>285</v>
      </c>
      <c r="N2916" s="185" t="s">
        <v>8627</v>
      </c>
      <c r="T2916" s="178"/>
    </row>
    <row r="2917" spans="1:20" s="185" customFormat="1" x14ac:dyDescent="0.4">
      <c r="A2917" s="178" t="s">
        <v>2297</v>
      </c>
      <c r="B2917" s="178"/>
      <c r="C2917" s="186" t="s">
        <v>3488</v>
      </c>
      <c r="D2917" s="179">
        <v>45954</v>
      </c>
      <c r="E2917" s="180">
        <v>45980</v>
      </c>
      <c r="F2917" s="181">
        <v>470.22</v>
      </c>
      <c r="G2917" s="182" t="s">
        <v>4235</v>
      </c>
      <c r="H2917" s="178" t="s">
        <v>4254</v>
      </c>
      <c r="I2917" s="178" t="s">
        <v>5891</v>
      </c>
      <c r="J2917" s="178" t="s">
        <v>286</v>
      </c>
      <c r="K2917" s="183"/>
      <c r="L2917" s="184" t="s">
        <v>688</v>
      </c>
      <c r="M2917" s="184" t="s">
        <v>287</v>
      </c>
      <c r="N2917" s="185" t="s">
        <v>8628</v>
      </c>
      <c r="T2917" s="178"/>
    </row>
    <row r="2918" spans="1:20" s="185" customFormat="1" x14ac:dyDescent="0.4">
      <c r="A2918" s="178" t="s">
        <v>2297</v>
      </c>
      <c r="B2918" s="178"/>
      <c r="C2918" s="186" t="s">
        <v>3489</v>
      </c>
      <c r="D2918" s="179">
        <v>45954</v>
      </c>
      <c r="E2918" s="180">
        <v>45980</v>
      </c>
      <c r="F2918" s="181">
        <v>723.5</v>
      </c>
      <c r="G2918" s="182" t="s">
        <v>4235</v>
      </c>
      <c r="H2918" s="178" t="s">
        <v>4254</v>
      </c>
      <c r="I2918" s="178" t="s">
        <v>5988</v>
      </c>
      <c r="J2918" s="178" t="s">
        <v>328</v>
      </c>
      <c r="K2918" s="183"/>
      <c r="L2918" s="184" t="s">
        <v>688</v>
      </c>
      <c r="M2918" s="184" t="s">
        <v>329</v>
      </c>
      <c r="N2918" s="185" t="s">
        <v>8629</v>
      </c>
      <c r="T2918" s="178"/>
    </row>
    <row r="2919" spans="1:20" s="185" customFormat="1" x14ac:dyDescent="0.4">
      <c r="A2919" s="178" t="s">
        <v>2297</v>
      </c>
      <c r="B2919" s="178"/>
      <c r="C2919" s="186" t="s">
        <v>3490</v>
      </c>
      <c r="D2919" s="179">
        <v>45954</v>
      </c>
      <c r="E2919" s="180">
        <v>45980</v>
      </c>
      <c r="F2919" s="181">
        <v>476.92</v>
      </c>
      <c r="G2919" s="182" t="s">
        <v>4235</v>
      </c>
      <c r="H2919" s="178" t="s">
        <v>4254</v>
      </c>
      <c r="I2919" s="178" t="s">
        <v>5978</v>
      </c>
      <c r="J2919" s="178" t="s">
        <v>344</v>
      </c>
      <c r="K2919" s="183"/>
      <c r="L2919" s="184" t="s">
        <v>688</v>
      </c>
      <c r="M2919" s="184" t="s">
        <v>345</v>
      </c>
      <c r="N2919" s="185" t="s">
        <v>8630</v>
      </c>
      <c r="T2919" s="178"/>
    </row>
    <row r="2920" spans="1:20" s="185" customFormat="1" x14ac:dyDescent="0.4">
      <c r="A2920" s="178" t="s">
        <v>2297</v>
      </c>
      <c r="B2920" s="178"/>
      <c r="C2920" s="186" t="s">
        <v>3491</v>
      </c>
      <c r="D2920" s="179">
        <v>45954</v>
      </c>
      <c r="E2920" s="180">
        <v>45980</v>
      </c>
      <c r="F2920" s="181">
        <v>476.25</v>
      </c>
      <c r="G2920" s="182" t="s">
        <v>4235</v>
      </c>
      <c r="H2920" s="178" t="s">
        <v>4254</v>
      </c>
      <c r="I2920" s="178" t="s">
        <v>5899</v>
      </c>
      <c r="J2920" s="178" t="s">
        <v>288</v>
      </c>
      <c r="K2920" s="183"/>
      <c r="L2920" s="184" t="s">
        <v>688</v>
      </c>
      <c r="M2920" s="184" t="s">
        <v>289</v>
      </c>
      <c r="N2920" s="185" t="s">
        <v>8631</v>
      </c>
      <c r="T2920" s="178"/>
    </row>
    <row r="2921" spans="1:20" s="185" customFormat="1" x14ac:dyDescent="0.4">
      <c r="A2921" s="178" t="s">
        <v>2297</v>
      </c>
      <c r="B2921" s="178"/>
      <c r="C2921" s="186" t="s">
        <v>3492</v>
      </c>
      <c r="D2921" s="179">
        <v>45954</v>
      </c>
      <c r="E2921" s="180">
        <v>45980</v>
      </c>
      <c r="F2921" s="181">
        <v>514.57000000000005</v>
      </c>
      <c r="G2921" s="182" t="s">
        <v>4235</v>
      </c>
      <c r="H2921" s="178" t="s">
        <v>4254</v>
      </c>
      <c r="I2921" s="178" t="s">
        <v>5991</v>
      </c>
      <c r="J2921" s="178" t="s">
        <v>290</v>
      </c>
      <c r="K2921" s="183"/>
      <c r="L2921" s="184" t="s">
        <v>688</v>
      </c>
      <c r="M2921" s="184" t="s">
        <v>291</v>
      </c>
      <c r="N2921" s="185" t="s">
        <v>8632</v>
      </c>
      <c r="T2921" s="178"/>
    </row>
    <row r="2922" spans="1:20" s="185" customFormat="1" x14ac:dyDescent="0.4">
      <c r="A2922" s="178" t="s">
        <v>2297</v>
      </c>
      <c r="B2922" s="178"/>
      <c r="C2922" s="186" t="s">
        <v>3493</v>
      </c>
      <c r="D2922" s="179">
        <v>45954</v>
      </c>
      <c r="E2922" s="180">
        <v>45980</v>
      </c>
      <c r="F2922" s="181">
        <v>2867.05</v>
      </c>
      <c r="G2922" s="182" t="s">
        <v>4235</v>
      </c>
      <c r="H2922" s="178" t="s">
        <v>4254</v>
      </c>
      <c r="I2922" s="178" t="s">
        <v>5905</v>
      </c>
      <c r="J2922" s="178" t="s">
        <v>300</v>
      </c>
      <c r="K2922" s="183"/>
      <c r="L2922" s="184" t="s">
        <v>688</v>
      </c>
      <c r="M2922" s="184" t="s">
        <v>301</v>
      </c>
      <c r="N2922" s="185" t="s">
        <v>8633</v>
      </c>
      <c r="T2922" s="178"/>
    </row>
    <row r="2923" spans="1:20" s="185" customFormat="1" x14ac:dyDescent="0.4">
      <c r="A2923" s="178" t="s">
        <v>2297</v>
      </c>
      <c r="B2923" s="178"/>
      <c r="C2923" s="186" t="s">
        <v>3494</v>
      </c>
      <c r="D2923" s="179">
        <v>45954</v>
      </c>
      <c r="E2923" s="180">
        <v>45980</v>
      </c>
      <c r="F2923" s="181">
        <v>2010.71</v>
      </c>
      <c r="G2923" s="182" t="s">
        <v>4235</v>
      </c>
      <c r="H2923" s="178" t="s">
        <v>4254</v>
      </c>
      <c r="I2923" s="178" t="s">
        <v>5908</v>
      </c>
      <c r="J2923" s="178" t="s">
        <v>318</v>
      </c>
      <c r="K2923" s="183"/>
      <c r="L2923" s="184" t="s">
        <v>688</v>
      </c>
      <c r="M2923" s="184" t="s">
        <v>319</v>
      </c>
      <c r="N2923" s="185" t="s">
        <v>8634</v>
      </c>
      <c r="T2923" s="178"/>
    </row>
    <row r="2924" spans="1:20" s="185" customFormat="1" x14ac:dyDescent="0.4">
      <c r="A2924" s="178" t="s">
        <v>2297</v>
      </c>
      <c r="B2924" s="178"/>
      <c r="C2924" s="186" t="s">
        <v>3495</v>
      </c>
      <c r="D2924" s="179">
        <v>45954</v>
      </c>
      <c r="E2924" s="180">
        <v>45980</v>
      </c>
      <c r="F2924" s="181">
        <v>608.32000000000005</v>
      </c>
      <c r="G2924" s="182" t="s">
        <v>4235</v>
      </c>
      <c r="H2924" s="178" t="s">
        <v>4254</v>
      </c>
      <c r="I2924" s="178" t="s">
        <v>5963</v>
      </c>
      <c r="J2924" s="178" t="s">
        <v>58</v>
      </c>
      <c r="K2924" s="183"/>
      <c r="L2924" s="184" t="s">
        <v>688</v>
      </c>
      <c r="M2924" s="184" t="s">
        <v>59</v>
      </c>
      <c r="N2924" s="185" t="s">
        <v>8635</v>
      </c>
      <c r="T2924" s="178"/>
    </row>
    <row r="2925" spans="1:20" s="185" customFormat="1" x14ac:dyDescent="0.4">
      <c r="A2925" s="178" t="s">
        <v>2297</v>
      </c>
      <c r="B2925" s="178"/>
      <c r="C2925" s="186" t="s">
        <v>3496</v>
      </c>
      <c r="D2925" s="179">
        <v>45954</v>
      </c>
      <c r="E2925" s="180">
        <v>45980</v>
      </c>
      <c r="F2925" s="181">
        <v>880.92</v>
      </c>
      <c r="G2925" s="182" t="s">
        <v>4235</v>
      </c>
      <c r="H2925" s="178" t="s">
        <v>4254</v>
      </c>
      <c r="I2925" s="178" t="s">
        <v>6085</v>
      </c>
      <c r="J2925" s="178" t="s">
        <v>320</v>
      </c>
      <c r="K2925" s="183"/>
      <c r="L2925" s="184" t="s">
        <v>688</v>
      </c>
      <c r="M2925" s="184" t="s">
        <v>321</v>
      </c>
      <c r="N2925" s="185" t="s">
        <v>8636</v>
      </c>
      <c r="T2925" s="178"/>
    </row>
    <row r="2926" spans="1:20" s="185" customFormat="1" x14ac:dyDescent="0.4">
      <c r="A2926" s="178" t="s">
        <v>2297</v>
      </c>
      <c r="B2926" s="178"/>
      <c r="C2926" s="186" t="s">
        <v>3497</v>
      </c>
      <c r="D2926" s="179">
        <v>45954</v>
      </c>
      <c r="E2926" s="180">
        <v>45980</v>
      </c>
      <c r="F2926" s="181">
        <v>465.71</v>
      </c>
      <c r="G2926" s="182" t="s">
        <v>4235</v>
      </c>
      <c r="H2926" s="178" t="s">
        <v>4254</v>
      </c>
      <c r="I2926" s="178" t="s">
        <v>5996</v>
      </c>
      <c r="J2926" s="178" t="s">
        <v>342</v>
      </c>
      <c r="K2926" s="183"/>
      <c r="L2926" s="184" t="s">
        <v>688</v>
      </c>
      <c r="M2926" s="184" t="s">
        <v>343</v>
      </c>
      <c r="N2926" s="185" t="s">
        <v>8637</v>
      </c>
      <c r="T2926" s="178"/>
    </row>
    <row r="2927" spans="1:20" s="185" customFormat="1" x14ac:dyDescent="0.4">
      <c r="A2927" s="178" t="s">
        <v>2297</v>
      </c>
      <c r="B2927" s="178"/>
      <c r="C2927" s="186" t="s">
        <v>3498</v>
      </c>
      <c r="D2927" s="179">
        <v>45954</v>
      </c>
      <c r="E2927" s="180">
        <v>45980</v>
      </c>
      <c r="F2927" s="181">
        <v>483.41</v>
      </c>
      <c r="G2927" s="182" t="s">
        <v>4235</v>
      </c>
      <c r="H2927" s="178" t="s">
        <v>4254</v>
      </c>
      <c r="I2927" s="178" t="s">
        <v>5911</v>
      </c>
      <c r="J2927" s="178" t="s">
        <v>348</v>
      </c>
      <c r="K2927" s="183"/>
      <c r="L2927" s="184" t="s">
        <v>688</v>
      </c>
      <c r="M2927" s="184" t="s">
        <v>349</v>
      </c>
      <c r="N2927" s="185" t="s">
        <v>8638</v>
      </c>
      <c r="T2927" s="178"/>
    </row>
    <row r="2928" spans="1:20" s="185" customFormat="1" x14ac:dyDescent="0.4">
      <c r="A2928" s="178" t="s">
        <v>2297</v>
      </c>
      <c r="B2928" s="178"/>
      <c r="C2928" s="186" t="s">
        <v>3499</v>
      </c>
      <c r="D2928" s="179">
        <v>45954</v>
      </c>
      <c r="E2928" s="180">
        <v>45980</v>
      </c>
      <c r="F2928" s="181">
        <v>1793.65</v>
      </c>
      <c r="G2928" s="182" t="s">
        <v>4235</v>
      </c>
      <c r="H2928" s="178" t="s">
        <v>4254</v>
      </c>
      <c r="I2928" s="178" t="s">
        <v>6086</v>
      </c>
      <c r="J2928" s="178" t="s">
        <v>324</v>
      </c>
      <c r="K2928" s="183"/>
      <c r="L2928" s="184" t="s">
        <v>688</v>
      </c>
      <c r="M2928" s="184" t="s">
        <v>325</v>
      </c>
      <c r="N2928" s="185" t="s">
        <v>8639</v>
      </c>
      <c r="T2928" s="178"/>
    </row>
    <row r="2929" spans="1:20" s="185" customFormat="1" x14ac:dyDescent="0.4">
      <c r="A2929" s="178" t="s">
        <v>2297</v>
      </c>
      <c r="B2929" s="178"/>
      <c r="C2929" s="186" t="s">
        <v>3500</v>
      </c>
      <c r="D2929" s="179">
        <v>45954</v>
      </c>
      <c r="E2929" s="180">
        <v>45980</v>
      </c>
      <c r="F2929" s="181">
        <v>2578.9</v>
      </c>
      <c r="G2929" s="182" t="s">
        <v>4235</v>
      </c>
      <c r="H2929" s="178" t="s">
        <v>4254</v>
      </c>
      <c r="I2929" s="178" t="s">
        <v>6087</v>
      </c>
      <c r="J2929" s="178" t="s">
        <v>298</v>
      </c>
      <c r="K2929" s="183"/>
      <c r="L2929" s="184" t="s">
        <v>688</v>
      </c>
      <c r="M2929" s="184" t="s">
        <v>299</v>
      </c>
      <c r="N2929" s="185" t="s">
        <v>8640</v>
      </c>
      <c r="T2929" s="178"/>
    </row>
    <row r="2930" spans="1:20" s="185" customFormat="1" x14ac:dyDescent="0.4">
      <c r="A2930" s="178" t="s">
        <v>2297</v>
      </c>
      <c r="B2930" s="178"/>
      <c r="C2930" s="186" t="s">
        <v>3501</v>
      </c>
      <c r="D2930" s="179">
        <v>45954</v>
      </c>
      <c r="E2930" s="180">
        <v>45980</v>
      </c>
      <c r="F2930" s="181">
        <v>565.66</v>
      </c>
      <c r="G2930" s="182" t="s">
        <v>4235</v>
      </c>
      <c r="H2930" s="178" t="s">
        <v>4254</v>
      </c>
      <c r="I2930" s="178" t="s">
        <v>5999</v>
      </c>
      <c r="J2930" s="178" t="s">
        <v>350</v>
      </c>
      <c r="K2930" s="183"/>
      <c r="L2930" s="184" t="s">
        <v>688</v>
      </c>
      <c r="M2930" s="184" t="s">
        <v>351</v>
      </c>
      <c r="N2930" s="185" t="s">
        <v>8641</v>
      </c>
      <c r="T2930" s="178"/>
    </row>
    <row r="2931" spans="1:20" s="185" customFormat="1" x14ac:dyDescent="0.4">
      <c r="A2931" s="178" t="s">
        <v>2297</v>
      </c>
      <c r="B2931" s="178"/>
      <c r="C2931" s="186" t="s">
        <v>3502</v>
      </c>
      <c r="D2931" s="179">
        <v>45954</v>
      </c>
      <c r="E2931" s="180">
        <v>45980</v>
      </c>
      <c r="F2931" s="181">
        <v>795.63</v>
      </c>
      <c r="G2931" s="182" t="s">
        <v>4235</v>
      </c>
      <c r="H2931" s="178" t="s">
        <v>4254</v>
      </c>
      <c r="I2931" s="178" t="s">
        <v>5893</v>
      </c>
      <c r="J2931" s="178" t="s">
        <v>352</v>
      </c>
      <c r="K2931" s="183"/>
      <c r="L2931" s="184" t="s">
        <v>688</v>
      </c>
      <c r="M2931" s="184" t="s">
        <v>353</v>
      </c>
      <c r="N2931" s="185" t="s">
        <v>8642</v>
      </c>
      <c r="T2931" s="178"/>
    </row>
    <row r="2932" spans="1:20" s="185" customFormat="1" x14ac:dyDescent="0.4">
      <c r="A2932" s="178" t="s">
        <v>2297</v>
      </c>
      <c r="B2932" s="178"/>
      <c r="C2932" s="186" t="s">
        <v>3503</v>
      </c>
      <c r="D2932" s="179">
        <v>45954</v>
      </c>
      <c r="E2932" s="180">
        <v>45980</v>
      </c>
      <c r="F2932" s="181">
        <v>1431.9</v>
      </c>
      <c r="G2932" s="182" t="s">
        <v>4235</v>
      </c>
      <c r="H2932" s="178" t="s">
        <v>4254</v>
      </c>
      <c r="I2932" s="178" t="s">
        <v>5870</v>
      </c>
      <c r="J2932" s="178" t="s">
        <v>302</v>
      </c>
      <c r="K2932" s="183"/>
      <c r="L2932" s="184" t="s">
        <v>688</v>
      </c>
      <c r="M2932" s="184" t="s">
        <v>303</v>
      </c>
      <c r="N2932" s="185" t="s">
        <v>8643</v>
      </c>
      <c r="T2932" s="178"/>
    </row>
    <row r="2933" spans="1:20" s="185" customFormat="1" x14ac:dyDescent="0.4">
      <c r="A2933" s="178" t="s">
        <v>2297</v>
      </c>
      <c r="B2933" s="178"/>
      <c r="C2933" s="186" t="s">
        <v>3504</v>
      </c>
      <c r="D2933" s="179">
        <v>45954</v>
      </c>
      <c r="E2933" s="180">
        <v>45980</v>
      </c>
      <c r="F2933" s="181">
        <v>3326.76</v>
      </c>
      <c r="G2933" s="182" t="s">
        <v>4235</v>
      </c>
      <c r="H2933" s="178" t="s">
        <v>4254</v>
      </c>
      <c r="I2933" s="178" t="s">
        <v>5918</v>
      </c>
      <c r="J2933" s="178" t="s">
        <v>304</v>
      </c>
      <c r="K2933" s="183"/>
      <c r="L2933" s="184" t="s">
        <v>688</v>
      </c>
      <c r="M2933" s="184" t="s">
        <v>305</v>
      </c>
      <c r="N2933" s="185" t="s">
        <v>8644</v>
      </c>
      <c r="T2933" s="178"/>
    </row>
    <row r="2934" spans="1:20" s="185" customFormat="1" x14ac:dyDescent="0.4">
      <c r="A2934" s="178" t="s">
        <v>2297</v>
      </c>
      <c r="B2934" s="178"/>
      <c r="C2934" s="186" t="s">
        <v>3505</v>
      </c>
      <c r="D2934" s="179">
        <v>45954</v>
      </c>
      <c r="E2934" s="180">
        <v>45980</v>
      </c>
      <c r="F2934" s="181">
        <v>561.77</v>
      </c>
      <c r="G2934" s="182" t="s">
        <v>4235</v>
      </c>
      <c r="H2934" s="178" t="s">
        <v>4254</v>
      </c>
      <c r="I2934" s="178" t="s">
        <v>5919</v>
      </c>
      <c r="J2934" s="178" t="s">
        <v>330</v>
      </c>
      <c r="K2934" s="183"/>
      <c r="L2934" s="184" t="s">
        <v>688</v>
      </c>
      <c r="M2934" s="184" t="s">
        <v>331</v>
      </c>
      <c r="N2934" s="185" t="s">
        <v>8645</v>
      </c>
      <c r="T2934" s="178"/>
    </row>
    <row r="2935" spans="1:20" s="185" customFormat="1" x14ac:dyDescent="0.4">
      <c r="A2935" s="178" t="s">
        <v>2297</v>
      </c>
      <c r="B2935" s="178"/>
      <c r="C2935" s="186" t="s">
        <v>3506</v>
      </c>
      <c r="D2935" s="179">
        <v>45954</v>
      </c>
      <c r="E2935" s="180">
        <v>45980</v>
      </c>
      <c r="F2935" s="181">
        <v>1750.62</v>
      </c>
      <c r="G2935" s="182" t="s">
        <v>4235</v>
      </c>
      <c r="H2935" s="178" t="s">
        <v>4254</v>
      </c>
      <c r="I2935" s="178" t="s">
        <v>6011</v>
      </c>
      <c r="J2935" s="178" t="s">
        <v>306</v>
      </c>
      <c r="K2935" s="183"/>
      <c r="L2935" s="184" t="s">
        <v>688</v>
      </c>
      <c r="M2935" s="184" t="s">
        <v>307</v>
      </c>
      <c r="N2935" s="185" t="s">
        <v>8646</v>
      </c>
      <c r="T2935" s="178"/>
    </row>
    <row r="2936" spans="1:20" s="185" customFormat="1" x14ac:dyDescent="0.4">
      <c r="A2936" s="178" t="s">
        <v>2297</v>
      </c>
      <c r="B2936" s="178"/>
      <c r="C2936" s="186" t="s">
        <v>3507</v>
      </c>
      <c r="D2936" s="179">
        <v>45954</v>
      </c>
      <c r="E2936" s="180">
        <v>45980</v>
      </c>
      <c r="F2936" s="181">
        <v>614.57000000000005</v>
      </c>
      <c r="G2936" s="182" t="s">
        <v>4235</v>
      </c>
      <c r="H2936" s="178" t="s">
        <v>4254</v>
      </c>
      <c r="I2936" s="178" t="s">
        <v>5923</v>
      </c>
      <c r="J2936" s="178" t="s">
        <v>332</v>
      </c>
      <c r="K2936" s="183"/>
      <c r="L2936" s="184" t="s">
        <v>688</v>
      </c>
      <c r="M2936" s="184" t="s">
        <v>333</v>
      </c>
      <c r="N2936" s="185" t="s">
        <v>8647</v>
      </c>
      <c r="T2936" s="178"/>
    </row>
    <row r="2937" spans="1:20" s="185" customFormat="1" x14ac:dyDescent="0.4">
      <c r="A2937" s="178" t="s">
        <v>2297</v>
      </c>
      <c r="B2937" s="178"/>
      <c r="C2937" s="186" t="s">
        <v>3508</v>
      </c>
      <c r="D2937" s="179">
        <v>45954</v>
      </c>
      <c r="E2937" s="180">
        <v>45980</v>
      </c>
      <c r="F2937" s="181">
        <v>4845.5200000000004</v>
      </c>
      <c r="G2937" s="182" t="s">
        <v>4235</v>
      </c>
      <c r="H2937" s="178" t="s">
        <v>4254</v>
      </c>
      <c r="I2937" s="178" t="s">
        <v>5924</v>
      </c>
      <c r="J2937" s="178" t="s">
        <v>308</v>
      </c>
      <c r="K2937" s="183"/>
      <c r="L2937" s="184" t="s">
        <v>688</v>
      </c>
      <c r="M2937" s="184" t="s">
        <v>309</v>
      </c>
      <c r="N2937" s="185" t="s">
        <v>8648</v>
      </c>
      <c r="T2937" s="178"/>
    </row>
    <row r="2938" spans="1:20" s="185" customFormat="1" x14ac:dyDescent="0.4">
      <c r="A2938" s="178" t="s">
        <v>2297</v>
      </c>
      <c r="B2938" s="178"/>
      <c r="C2938" s="186" t="s">
        <v>3509</v>
      </c>
      <c r="D2938" s="179">
        <v>45954</v>
      </c>
      <c r="E2938" s="180">
        <v>45980</v>
      </c>
      <c r="F2938" s="181">
        <v>490.84</v>
      </c>
      <c r="G2938" s="182" t="s">
        <v>4235</v>
      </c>
      <c r="H2938" s="178" t="s">
        <v>4254</v>
      </c>
      <c r="I2938" s="178" t="s">
        <v>6088</v>
      </c>
      <c r="J2938" s="178" t="s">
        <v>505</v>
      </c>
      <c r="K2938" s="183"/>
      <c r="L2938" s="184" t="s">
        <v>688</v>
      </c>
      <c r="M2938" s="184" t="s">
        <v>506</v>
      </c>
      <c r="N2938" s="185" t="s">
        <v>8649</v>
      </c>
      <c r="T2938" s="178"/>
    </row>
    <row r="2939" spans="1:20" s="185" customFormat="1" x14ac:dyDescent="0.4">
      <c r="A2939" s="178" t="s">
        <v>2297</v>
      </c>
      <c r="B2939" s="178"/>
      <c r="C2939" s="186" t="s">
        <v>3510</v>
      </c>
      <c r="D2939" s="179">
        <v>45954</v>
      </c>
      <c r="E2939" s="180">
        <v>45980</v>
      </c>
      <c r="F2939" s="181">
        <v>507.54</v>
      </c>
      <c r="G2939" s="182" t="s">
        <v>4235</v>
      </c>
      <c r="H2939" s="178" t="s">
        <v>4254</v>
      </c>
      <c r="I2939" s="178" t="s">
        <v>5926</v>
      </c>
      <c r="J2939" s="178" t="s">
        <v>356</v>
      </c>
      <c r="K2939" s="183"/>
      <c r="L2939" s="184" t="s">
        <v>688</v>
      </c>
      <c r="M2939" s="184" t="s">
        <v>357</v>
      </c>
      <c r="N2939" s="185" t="s">
        <v>8650</v>
      </c>
      <c r="T2939" s="178"/>
    </row>
    <row r="2940" spans="1:20" s="185" customFormat="1" x14ac:dyDescent="0.4">
      <c r="A2940" s="178" t="s">
        <v>2297</v>
      </c>
      <c r="B2940" s="178"/>
      <c r="C2940" s="186" t="s">
        <v>3511</v>
      </c>
      <c r="D2940" s="179">
        <v>45954</v>
      </c>
      <c r="E2940" s="180">
        <v>45980</v>
      </c>
      <c r="F2940" s="181">
        <v>1242.73</v>
      </c>
      <c r="G2940" s="182" t="s">
        <v>4235</v>
      </c>
      <c r="H2940" s="178" t="s">
        <v>4254</v>
      </c>
      <c r="I2940" s="178" t="s">
        <v>5871</v>
      </c>
      <c r="J2940" s="178" t="s">
        <v>322</v>
      </c>
      <c r="K2940" s="183"/>
      <c r="L2940" s="184" t="s">
        <v>688</v>
      </c>
      <c r="M2940" s="184" t="s">
        <v>323</v>
      </c>
      <c r="N2940" s="185" t="s">
        <v>8651</v>
      </c>
      <c r="T2940" s="178"/>
    </row>
    <row r="2941" spans="1:20" s="185" customFormat="1" x14ac:dyDescent="0.4">
      <c r="A2941" s="178" t="s">
        <v>2297</v>
      </c>
      <c r="B2941" s="178"/>
      <c r="C2941" s="186" t="s">
        <v>3512</v>
      </c>
      <c r="D2941" s="179">
        <v>45954</v>
      </c>
      <c r="E2941" s="180">
        <v>45980</v>
      </c>
      <c r="F2941" s="181">
        <v>478.6</v>
      </c>
      <c r="G2941" s="182" t="s">
        <v>4235</v>
      </c>
      <c r="H2941" s="178" t="s">
        <v>4254</v>
      </c>
      <c r="I2941" s="178" t="s">
        <v>6013</v>
      </c>
      <c r="J2941" s="178" t="s">
        <v>316</v>
      </c>
      <c r="K2941" s="183"/>
      <c r="L2941" s="184" t="s">
        <v>688</v>
      </c>
      <c r="M2941" s="184" t="s">
        <v>317</v>
      </c>
      <c r="N2941" s="185" t="s">
        <v>8652</v>
      </c>
      <c r="T2941" s="178"/>
    </row>
    <row r="2942" spans="1:20" s="185" customFormat="1" x14ac:dyDescent="0.4">
      <c r="A2942" s="178" t="s">
        <v>2297</v>
      </c>
      <c r="B2942" s="178"/>
      <c r="C2942" s="186" t="s">
        <v>3513</v>
      </c>
      <c r="D2942" s="179">
        <v>45954</v>
      </c>
      <c r="E2942" s="180">
        <v>45980</v>
      </c>
      <c r="F2942" s="181">
        <v>483.77</v>
      </c>
      <c r="G2942" s="182" t="s">
        <v>4235</v>
      </c>
      <c r="H2942" s="178" t="s">
        <v>4254</v>
      </c>
      <c r="I2942" s="178" t="s">
        <v>5970</v>
      </c>
      <c r="J2942" s="178" t="s">
        <v>346</v>
      </c>
      <c r="K2942" s="183"/>
      <c r="L2942" s="184" t="s">
        <v>688</v>
      </c>
      <c r="M2942" s="184" t="s">
        <v>347</v>
      </c>
      <c r="N2942" s="185" t="s">
        <v>8653</v>
      </c>
      <c r="T2942" s="178"/>
    </row>
    <row r="2943" spans="1:20" s="185" customFormat="1" x14ac:dyDescent="0.4">
      <c r="A2943" s="178" t="s">
        <v>2297</v>
      </c>
      <c r="B2943" s="178"/>
      <c r="C2943" s="186" t="s">
        <v>3514</v>
      </c>
      <c r="D2943" s="179">
        <v>45954</v>
      </c>
      <c r="E2943" s="180">
        <v>45980</v>
      </c>
      <c r="F2943" s="181">
        <v>2867.09</v>
      </c>
      <c r="G2943" s="182" t="s">
        <v>4235</v>
      </c>
      <c r="H2943" s="178" t="s">
        <v>4254</v>
      </c>
      <c r="I2943" s="178" t="s">
        <v>6089</v>
      </c>
      <c r="J2943" s="178" t="s">
        <v>26</v>
      </c>
      <c r="K2943" s="183"/>
      <c r="L2943" s="184" t="s">
        <v>688</v>
      </c>
      <c r="M2943" s="184" t="s">
        <v>27</v>
      </c>
      <c r="N2943" s="185" t="s">
        <v>8654</v>
      </c>
      <c r="T2943" s="178"/>
    </row>
    <row r="2944" spans="1:20" s="185" customFormat="1" x14ac:dyDescent="0.4">
      <c r="A2944" s="178" t="s">
        <v>2297</v>
      </c>
      <c r="B2944" s="178"/>
      <c r="C2944" s="186" t="s">
        <v>3515</v>
      </c>
      <c r="D2944" s="179">
        <v>45954</v>
      </c>
      <c r="E2944" s="180">
        <v>45980</v>
      </c>
      <c r="F2944" s="181">
        <v>1709.54</v>
      </c>
      <c r="G2944" s="182" t="s">
        <v>4235</v>
      </c>
      <c r="H2944" s="178" t="s">
        <v>4254</v>
      </c>
      <c r="I2944" s="178" t="s">
        <v>6090</v>
      </c>
      <c r="J2944" s="178" t="s">
        <v>310</v>
      </c>
      <c r="K2944" s="183"/>
      <c r="L2944" s="184" t="s">
        <v>688</v>
      </c>
      <c r="M2944" s="184" t="s">
        <v>311</v>
      </c>
      <c r="N2944" s="185" t="s">
        <v>8655</v>
      </c>
      <c r="T2944" s="178"/>
    </row>
    <row r="2945" spans="1:20" s="185" customFormat="1" x14ac:dyDescent="0.4">
      <c r="A2945" s="178" t="s">
        <v>2297</v>
      </c>
      <c r="B2945" s="178"/>
      <c r="C2945" s="186" t="s">
        <v>3516</v>
      </c>
      <c r="D2945" s="179">
        <v>45954</v>
      </c>
      <c r="E2945" s="180">
        <v>45980</v>
      </c>
      <c r="F2945" s="181">
        <v>551.51</v>
      </c>
      <c r="G2945" s="182" t="s">
        <v>4235</v>
      </c>
      <c r="H2945" s="178" t="s">
        <v>4254</v>
      </c>
      <c r="I2945" s="178" t="s">
        <v>5929</v>
      </c>
      <c r="J2945" s="178" t="s">
        <v>334</v>
      </c>
      <c r="K2945" s="183"/>
      <c r="L2945" s="184" t="s">
        <v>688</v>
      </c>
      <c r="M2945" s="184" t="s">
        <v>335</v>
      </c>
      <c r="N2945" s="185" t="s">
        <v>8656</v>
      </c>
      <c r="T2945" s="178"/>
    </row>
    <row r="2946" spans="1:20" s="185" customFormat="1" x14ac:dyDescent="0.4">
      <c r="A2946" s="178" t="s">
        <v>2297</v>
      </c>
      <c r="B2946" s="178"/>
      <c r="C2946" s="186" t="s">
        <v>3517</v>
      </c>
      <c r="D2946" s="179">
        <v>45954</v>
      </c>
      <c r="E2946" s="180">
        <v>45980</v>
      </c>
      <c r="F2946" s="181">
        <v>5643.21</v>
      </c>
      <c r="G2946" s="182" t="s">
        <v>4235</v>
      </c>
      <c r="H2946" s="178" t="s">
        <v>4254</v>
      </c>
      <c r="I2946" s="178" t="s">
        <v>6027</v>
      </c>
      <c r="J2946" s="178" t="s">
        <v>296</v>
      </c>
      <c r="K2946" s="183"/>
      <c r="L2946" s="184" t="s">
        <v>688</v>
      </c>
      <c r="M2946" s="184" t="s">
        <v>297</v>
      </c>
      <c r="N2946" s="185" t="s">
        <v>8657</v>
      </c>
      <c r="T2946" s="178"/>
    </row>
    <row r="2947" spans="1:20" s="185" customFormat="1" x14ac:dyDescent="0.4">
      <c r="A2947" s="178" t="s">
        <v>2297</v>
      </c>
      <c r="B2947" s="178"/>
      <c r="C2947" s="186" t="s">
        <v>3518</v>
      </c>
      <c r="D2947" s="179">
        <v>45954</v>
      </c>
      <c r="E2947" s="180">
        <v>45980</v>
      </c>
      <c r="F2947" s="181">
        <v>6529.06</v>
      </c>
      <c r="G2947" s="182" t="s">
        <v>4235</v>
      </c>
      <c r="H2947" s="178" t="s">
        <v>4254</v>
      </c>
      <c r="I2947" s="178" t="s">
        <v>5883</v>
      </c>
      <c r="J2947" s="178" t="s">
        <v>38</v>
      </c>
      <c r="K2947" s="183"/>
      <c r="L2947" s="184" t="s">
        <v>688</v>
      </c>
      <c r="M2947" s="184" t="s">
        <v>39</v>
      </c>
      <c r="N2947" s="185" t="s">
        <v>8658</v>
      </c>
      <c r="T2947" s="178"/>
    </row>
    <row r="2948" spans="1:20" s="185" customFormat="1" x14ac:dyDescent="0.4">
      <c r="A2948" s="178" t="s">
        <v>2297</v>
      </c>
      <c r="B2948" s="178"/>
      <c r="C2948" s="186" t="s">
        <v>3519</v>
      </c>
      <c r="D2948" s="179">
        <v>45954</v>
      </c>
      <c r="E2948" s="180">
        <v>45980</v>
      </c>
      <c r="F2948" s="181">
        <v>2187.33</v>
      </c>
      <c r="G2948" s="182" t="s">
        <v>4235</v>
      </c>
      <c r="H2948" s="178" t="s">
        <v>4254</v>
      </c>
      <c r="I2948" s="178" t="s">
        <v>5935</v>
      </c>
      <c r="J2948" s="178" t="s">
        <v>312</v>
      </c>
      <c r="K2948" s="183"/>
      <c r="L2948" s="184" t="s">
        <v>688</v>
      </c>
      <c r="M2948" s="184" t="s">
        <v>313</v>
      </c>
      <c r="N2948" s="185" t="s">
        <v>8659</v>
      </c>
      <c r="T2948" s="178"/>
    </row>
    <row r="2949" spans="1:20" s="185" customFormat="1" x14ac:dyDescent="0.4">
      <c r="A2949" s="178" t="s">
        <v>2297</v>
      </c>
      <c r="B2949" s="178"/>
      <c r="C2949" s="186" t="s">
        <v>3520</v>
      </c>
      <c r="D2949" s="179">
        <v>45954</v>
      </c>
      <c r="E2949" s="180">
        <v>45980</v>
      </c>
      <c r="F2949" s="181">
        <v>5111.83</v>
      </c>
      <c r="G2949" s="182" t="s">
        <v>4235</v>
      </c>
      <c r="H2949" s="178" t="s">
        <v>4254</v>
      </c>
      <c r="I2949" s="178" t="s">
        <v>5872</v>
      </c>
      <c r="J2949" s="178" t="s">
        <v>468</v>
      </c>
      <c r="K2949" s="183"/>
      <c r="L2949" s="184" t="s">
        <v>688</v>
      </c>
      <c r="M2949" s="184" t="s">
        <v>469</v>
      </c>
      <c r="N2949" s="185" t="s">
        <v>8660</v>
      </c>
      <c r="T2949" s="178"/>
    </row>
    <row r="2950" spans="1:20" s="185" customFormat="1" x14ac:dyDescent="0.4">
      <c r="A2950" s="178" t="s">
        <v>2297</v>
      </c>
      <c r="B2950" s="178"/>
      <c r="C2950" s="186" t="s">
        <v>3521</v>
      </c>
      <c r="D2950" s="179">
        <v>45954</v>
      </c>
      <c r="E2950" s="180">
        <v>45980</v>
      </c>
      <c r="F2950" s="181">
        <v>912.89</v>
      </c>
      <c r="G2950" s="182" t="s">
        <v>4235</v>
      </c>
      <c r="H2950" s="178" t="s">
        <v>4254</v>
      </c>
      <c r="I2950" s="178" t="s">
        <v>6005</v>
      </c>
      <c r="J2950" s="178" t="s">
        <v>292</v>
      </c>
      <c r="K2950" s="183"/>
      <c r="L2950" s="184" t="s">
        <v>688</v>
      </c>
      <c r="M2950" s="184" t="s">
        <v>293</v>
      </c>
      <c r="N2950" s="185" t="s">
        <v>8661</v>
      </c>
      <c r="T2950" s="178"/>
    </row>
    <row r="2951" spans="1:20" s="185" customFormat="1" x14ac:dyDescent="0.4">
      <c r="A2951" s="178" t="s">
        <v>2297</v>
      </c>
      <c r="B2951" s="178"/>
      <c r="C2951" s="186" t="s">
        <v>3522</v>
      </c>
      <c r="D2951" s="179">
        <v>45954</v>
      </c>
      <c r="E2951" s="180">
        <v>45980</v>
      </c>
      <c r="F2951" s="181">
        <v>2853.84</v>
      </c>
      <c r="G2951" s="182" t="s">
        <v>4235</v>
      </c>
      <c r="H2951" s="178" t="s">
        <v>4254</v>
      </c>
      <c r="I2951" s="178" t="s">
        <v>6040</v>
      </c>
      <c r="J2951" s="178" t="s">
        <v>314</v>
      </c>
      <c r="K2951" s="183"/>
      <c r="L2951" s="184" t="s">
        <v>688</v>
      </c>
      <c r="M2951" s="184" t="s">
        <v>315</v>
      </c>
      <c r="N2951" s="185" t="s">
        <v>8662</v>
      </c>
      <c r="T2951" s="178"/>
    </row>
    <row r="2952" spans="1:20" s="185" customFormat="1" x14ac:dyDescent="0.4">
      <c r="A2952" s="178" t="s">
        <v>2297</v>
      </c>
      <c r="B2952" s="178"/>
      <c r="C2952" s="186" t="s">
        <v>3523</v>
      </c>
      <c r="D2952" s="179">
        <v>45954</v>
      </c>
      <c r="E2952" s="180">
        <v>45980</v>
      </c>
      <c r="F2952" s="181">
        <v>641.36</v>
      </c>
      <c r="G2952" s="182" t="s">
        <v>4235</v>
      </c>
      <c r="H2952" s="178" t="s">
        <v>4254</v>
      </c>
      <c r="I2952" s="178" t="s">
        <v>5941</v>
      </c>
      <c r="J2952" s="178" t="s">
        <v>336</v>
      </c>
      <c r="K2952" s="183"/>
      <c r="L2952" s="184" t="s">
        <v>688</v>
      </c>
      <c r="M2952" s="184" t="s">
        <v>337</v>
      </c>
      <c r="N2952" s="185" t="s">
        <v>8663</v>
      </c>
      <c r="T2952" s="178"/>
    </row>
    <row r="2953" spans="1:20" s="185" customFormat="1" x14ac:dyDescent="0.4">
      <c r="A2953" s="178" t="s">
        <v>2297</v>
      </c>
      <c r="B2953" s="178"/>
      <c r="C2953" s="186" t="s">
        <v>3524</v>
      </c>
      <c r="D2953" s="179">
        <v>45954</v>
      </c>
      <c r="E2953" s="180">
        <v>45980</v>
      </c>
      <c r="F2953" s="181">
        <v>924.22</v>
      </c>
      <c r="G2953" s="182" t="s">
        <v>4235</v>
      </c>
      <c r="H2953" s="178" t="s">
        <v>4254</v>
      </c>
      <c r="I2953" s="178" t="s">
        <v>5943</v>
      </c>
      <c r="J2953" s="178" t="s">
        <v>294</v>
      </c>
      <c r="K2953" s="183"/>
      <c r="L2953" s="184" t="s">
        <v>688</v>
      </c>
      <c r="M2953" s="184" t="s">
        <v>295</v>
      </c>
      <c r="N2953" s="185" t="s">
        <v>8664</v>
      </c>
      <c r="T2953" s="178"/>
    </row>
    <row r="2954" spans="1:20" s="185" customFormat="1" x14ac:dyDescent="0.4">
      <c r="A2954" s="178" t="s">
        <v>2297</v>
      </c>
      <c r="B2954" s="178"/>
      <c r="C2954" s="186" t="s">
        <v>3525</v>
      </c>
      <c r="D2954" s="179">
        <v>45954</v>
      </c>
      <c r="E2954" s="180">
        <v>45980</v>
      </c>
      <c r="F2954" s="181">
        <v>916.28</v>
      </c>
      <c r="G2954" s="182" t="s">
        <v>4235</v>
      </c>
      <c r="H2954" s="178" t="s">
        <v>4254</v>
      </c>
      <c r="I2954" s="178" t="s">
        <v>5959</v>
      </c>
      <c r="J2954" s="178" t="s">
        <v>482</v>
      </c>
      <c r="K2954" s="183"/>
      <c r="L2954" s="184" t="s">
        <v>688</v>
      </c>
      <c r="M2954" s="184" t="s">
        <v>483</v>
      </c>
      <c r="N2954" s="185" t="s">
        <v>8665</v>
      </c>
      <c r="T2954" s="178"/>
    </row>
    <row r="2955" spans="1:20" s="185" customFormat="1" x14ac:dyDescent="0.4">
      <c r="A2955" s="178" t="s">
        <v>2297</v>
      </c>
      <c r="B2955" s="178"/>
      <c r="C2955" s="186" t="s">
        <v>3526</v>
      </c>
      <c r="D2955" s="179">
        <v>45931</v>
      </c>
      <c r="E2955" s="180">
        <v>45980</v>
      </c>
      <c r="F2955" s="181">
        <v>354.04</v>
      </c>
      <c r="G2955" s="182" t="s">
        <v>4235</v>
      </c>
      <c r="H2955" s="178" t="s">
        <v>4254</v>
      </c>
      <c r="I2955" s="178" t="s">
        <v>6091</v>
      </c>
      <c r="J2955" s="178" t="s">
        <v>362</v>
      </c>
      <c r="K2955" s="183"/>
      <c r="L2955" s="184" t="s">
        <v>688</v>
      </c>
      <c r="M2955" s="184" t="s">
        <v>363</v>
      </c>
      <c r="N2955" s="185" t="s">
        <v>8666</v>
      </c>
      <c r="T2955" s="178"/>
    </row>
    <row r="2956" spans="1:20" s="185" customFormat="1" x14ac:dyDescent="0.4">
      <c r="A2956" s="178" t="s">
        <v>2297</v>
      </c>
      <c r="B2956" s="178"/>
      <c r="C2956" s="186" t="s">
        <v>3527</v>
      </c>
      <c r="D2956" s="179">
        <v>45931</v>
      </c>
      <c r="E2956" s="180">
        <v>45980</v>
      </c>
      <c r="F2956" s="181">
        <v>354.04</v>
      </c>
      <c r="G2956" s="182" t="s">
        <v>4235</v>
      </c>
      <c r="H2956" s="178" t="s">
        <v>4254</v>
      </c>
      <c r="I2956" s="178" t="s">
        <v>5884</v>
      </c>
      <c r="J2956" s="178" t="s">
        <v>364</v>
      </c>
      <c r="K2956" s="183"/>
      <c r="L2956" s="184" t="s">
        <v>688</v>
      </c>
      <c r="M2956" s="184" t="s">
        <v>365</v>
      </c>
      <c r="N2956" s="185" t="s">
        <v>8667</v>
      </c>
      <c r="T2956" s="178"/>
    </row>
    <row r="2957" spans="1:20" s="185" customFormat="1" x14ac:dyDescent="0.4">
      <c r="A2957" s="178" t="s">
        <v>2297</v>
      </c>
      <c r="B2957" s="178"/>
      <c r="C2957" s="186" t="s">
        <v>3528</v>
      </c>
      <c r="D2957" s="179">
        <v>45931</v>
      </c>
      <c r="E2957" s="180">
        <v>45980</v>
      </c>
      <c r="F2957" s="181">
        <v>325.18</v>
      </c>
      <c r="G2957" s="182" t="s">
        <v>4235</v>
      </c>
      <c r="H2957" s="178" t="s">
        <v>4254</v>
      </c>
      <c r="I2957" s="178" t="s">
        <v>5946</v>
      </c>
      <c r="J2957" s="178" t="s">
        <v>366</v>
      </c>
      <c r="K2957" s="183"/>
      <c r="L2957" s="184" t="s">
        <v>688</v>
      </c>
      <c r="M2957" s="184" t="s">
        <v>367</v>
      </c>
      <c r="N2957" s="185" t="s">
        <v>8668</v>
      </c>
      <c r="T2957" s="178"/>
    </row>
    <row r="2958" spans="1:20" s="185" customFormat="1" x14ac:dyDescent="0.4">
      <c r="A2958" s="178" t="s">
        <v>2297</v>
      </c>
      <c r="B2958" s="178"/>
      <c r="C2958" s="186" t="s">
        <v>3529</v>
      </c>
      <c r="D2958" s="179">
        <v>45931</v>
      </c>
      <c r="E2958" s="180">
        <v>45980</v>
      </c>
      <c r="F2958" s="181">
        <v>1119.4000000000001</v>
      </c>
      <c r="G2958" s="182" t="s">
        <v>4235</v>
      </c>
      <c r="H2958" s="178" t="s">
        <v>4254</v>
      </c>
      <c r="I2958" s="178" t="s">
        <v>5989</v>
      </c>
      <c r="J2958" s="178" t="s">
        <v>368</v>
      </c>
      <c r="K2958" s="183"/>
      <c r="L2958" s="184" t="s">
        <v>688</v>
      </c>
      <c r="M2958" s="184" t="s">
        <v>369</v>
      </c>
      <c r="N2958" s="185" t="s">
        <v>8669</v>
      </c>
      <c r="T2958" s="178"/>
    </row>
    <row r="2959" spans="1:20" s="185" customFormat="1" x14ac:dyDescent="0.4">
      <c r="A2959" s="178" t="s">
        <v>2297</v>
      </c>
      <c r="B2959" s="178"/>
      <c r="C2959" s="186" t="s">
        <v>3530</v>
      </c>
      <c r="D2959" s="179">
        <v>45931</v>
      </c>
      <c r="E2959" s="180">
        <v>45980</v>
      </c>
      <c r="F2959" s="181">
        <v>325.18</v>
      </c>
      <c r="G2959" s="182" t="s">
        <v>4235</v>
      </c>
      <c r="H2959" s="178" t="s">
        <v>4254</v>
      </c>
      <c r="I2959" s="178" t="s">
        <v>6092</v>
      </c>
      <c r="J2959" s="178" t="s">
        <v>8</v>
      </c>
      <c r="K2959" s="183"/>
      <c r="L2959" s="184" t="s">
        <v>688</v>
      </c>
      <c r="M2959" s="184" t="s">
        <v>9</v>
      </c>
      <c r="N2959" s="185" t="s">
        <v>8670</v>
      </c>
      <c r="T2959" s="178"/>
    </row>
    <row r="2960" spans="1:20" s="185" customFormat="1" x14ac:dyDescent="0.4">
      <c r="A2960" s="178" t="s">
        <v>2297</v>
      </c>
      <c r="B2960" s="178"/>
      <c r="C2960" s="186" t="s">
        <v>3531</v>
      </c>
      <c r="D2960" s="179">
        <v>45931</v>
      </c>
      <c r="E2960" s="180">
        <v>45980</v>
      </c>
      <c r="F2960" s="181">
        <v>325.18</v>
      </c>
      <c r="G2960" s="182" t="s">
        <v>4235</v>
      </c>
      <c r="H2960" s="178" t="s">
        <v>4254</v>
      </c>
      <c r="I2960" s="178" t="s">
        <v>5874</v>
      </c>
      <c r="J2960" s="178" t="s">
        <v>372</v>
      </c>
      <c r="K2960" s="183"/>
      <c r="L2960" s="184" t="s">
        <v>688</v>
      </c>
      <c r="M2960" s="184" t="s">
        <v>373</v>
      </c>
      <c r="N2960" s="185" t="s">
        <v>8671</v>
      </c>
      <c r="T2960" s="178"/>
    </row>
    <row r="2961" spans="1:20" s="185" customFormat="1" x14ac:dyDescent="0.4">
      <c r="A2961" s="178" t="s">
        <v>2297</v>
      </c>
      <c r="B2961" s="178"/>
      <c r="C2961" s="186" t="s">
        <v>3532</v>
      </c>
      <c r="D2961" s="179">
        <v>45931</v>
      </c>
      <c r="E2961" s="180">
        <v>45980</v>
      </c>
      <c r="F2961" s="181">
        <v>1106.3800000000001</v>
      </c>
      <c r="G2961" s="182" t="s">
        <v>4235</v>
      </c>
      <c r="H2961" s="178" t="s">
        <v>4254</v>
      </c>
      <c r="I2961" s="178" t="s">
        <v>5952</v>
      </c>
      <c r="J2961" s="178" t="s">
        <v>374</v>
      </c>
      <c r="K2961" s="183"/>
      <c r="L2961" s="184" t="s">
        <v>688</v>
      </c>
      <c r="M2961" s="184" t="s">
        <v>375</v>
      </c>
      <c r="N2961" s="185" t="s">
        <v>8672</v>
      </c>
      <c r="T2961" s="178"/>
    </row>
    <row r="2962" spans="1:20" s="185" customFormat="1" x14ac:dyDescent="0.4">
      <c r="A2962" s="178" t="s">
        <v>2297</v>
      </c>
      <c r="B2962" s="178"/>
      <c r="C2962" s="186" t="s">
        <v>3533</v>
      </c>
      <c r="D2962" s="179">
        <v>45931</v>
      </c>
      <c r="E2962" s="180">
        <v>45980</v>
      </c>
      <c r="F2962" s="181">
        <v>753.13</v>
      </c>
      <c r="G2962" s="182" t="s">
        <v>4235</v>
      </c>
      <c r="H2962" s="178" t="s">
        <v>4254</v>
      </c>
      <c r="I2962" s="178" t="s">
        <v>5953</v>
      </c>
      <c r="J2962" s="178" t="s">
        <v>376</v>
      </c>
      <c r="K2962" s="183"/>
      <c r="L2962" s="184" t="s">
        <v>688</v>
      </c>
      <c r="M2962" s="184" t="s">
        <v>377</v>
      </c>
      <c r="N2962" s="185" t="s">
        <v>8673</v>
      </c>
      <c r="T2962" s="178"/>
    </row>
    <row r="2963" spans="1:20" s="185" customFormat="1" x14ac:dyDescent="0.4">
      <c r="A2963" s="178" t="s">
        <v>2297</v>
      </c>
      <c r="B2963" s="178"/>
      <c r="C2963" s="186" t="s">
        <v>3534</v>
      </c>
      <c r="D2963" s="179">
        <v>45931</v>
      </c>
      <c r="E2963" s="180">
        <v>45980</v>
      </c>
      <c r="F2963" s="181">
        <v>325.18</v>
      </c>
      <c r="G2963" s="182" t="s">
        <v>4235</v>
      </c>
      <c r="H2963" s="178" t="s">
        <v>4254</v>
      </c>
      <c r="I2963" s="178" t="s">
        <v>5981</v>
      </c>
      <c r="J2963" s="178" t="s">
        <v>378</v>
      </c>
      <c r="K2963" s="183"/>
      <c r="L2963" s="184" t="s">
        <v>688</v>
      </c>
      <c r="M2963" s="184" t="s">
        <v>379</v>
      </c>
      <c r="N2963" s="185" t="s">
        <v>8674</v>
      </c>
      <c r="T2963" s="178"/>
    </row>
    <row r="2964" spans="1:20" s="185" customFormat="1" x14ac:dyDescent="0.4">
      <c r="A2964" s="178" t="s">
        <v>2297</v>
      </c>
      <c r="B2964" s="178"/>
      <c r="C2964" s="186" t="s">
        <v>3535</v>
      </c>
      <c r="D2964" s="179">
        <v>45931</v>
      </c>
      <c r="E2964" s="180">
        <v>45980</v>
      </c>
      <c r="F2964" s="181">
        <v>325.18</v>
      </c>
      <c r="G2964" s="182" t="s">
        <v>4235</v>
      </c>
      <c r="H2964" s="178" t="s">
        <v>4254</v>
      </c>
      <c r="I2964" s="178" t="s">
        <v>5901</v>
      </c>
      <c r="J2964" s="178" t="s">
        <v>380</v>
      </c>
      <c r="K2964" s="183"/>
      <c r="L2964" s="184" t="s">
        <v>688</v>
      </c>
      <c r="M2964" s="184" t="s">
        <v>381</v>
      </c>
      <c r="N2964" s="185" t="s">
        <v>8675</v>
      </c>
      <c r="T2964" s="178"/>
    </row>
    <row r="2965" spans="1:20" s="185" customFormat="1" x14ac:dyDescent="0.4">
      <c r="A2965" s="178" t="s">
        <v>2297</v>
      </c>
      <c r="B2965" s="178"/>
      <c r="C2965" s="186" t="s">
        <v>3536</v>
      </c>
      <c r="D2965" s="179">
        <v>45931</v>
      </c>
      <c r="E2965" s="180">
        <v>45980</v>
      </c>
      <c r="F2965" s="181">
        <v>4360.99</v>
      </c>
      <c r="G2965" s="182" t="s">
        <v>4235</v>
      </c>
      <c r="H2965" s="178" t="s">
        <v>4254</v>
      </c>
      <c r="I2965" s="178" t="s">
        <v>6093</v>
      </c>
      <c r="J2965" s="178" t="s">
        <v>382</v>
      </c>
      <c r="K2965" s="183"/>
      <c r="L2965" s="184" t="s">
        <v>688</v>
      </c>
      <c r="M2965" s="184" t="s">
        <v>383</v>
      </c>
      <c r="N2965" s="185" t="s">
        <v>8676</v>
      </c>
      <c r="T2965" s="178"/>
    </row>
    <row r="2966" spans="1:20" s="185" customFormat="1" x14ac:dyDescent="0.4">
      <c r="A2966" s="178" t="s">
        <v>2297</v>
      </c>
      <c r="B2966" s="178"/>
      <c r="C2966" s="186" t="s">
        <v>3537</v>
      </c>
      <c r="D2966" s="179">
        <v>45931</v>
      </c>
      <c r="E2966" s="180">
        <v>45980</v>
      </c>
      <c r="F2966" s="181">
        <v>1377.07</v>
      </c>
      <c r="G2966" s="182" t="s">
        <v>4235</v>
      </c>
      <c r="H2966" s="178" t="s">
        <v>4254</v>
      </c>
      <c r="I2966" s="178" t="s">
        <v>5990</v>
      </c>
      <c r="J2966" s="178" t="s">
        <v>384</v>
      </c>
      <c r="K2966" s="183"/>
      <c r="L2966" s="184" t="s">
        <v>688</v>
      </c>
      <c r="M2966" s="184" t="s">
        <v>385</v>
      </c>
      <c r="N2966" s="185" t="s">
        <v>8677</v>
      </c>
      <c r="T2966" s="178"/>
    </row>
    <row r="2967" spans="1:20" s="185" customFormat="1" x14ac:dyDescent="0.4">
      <c r="A2967" s="178" t="s">
        <v>2297</v>
      </c>
      <c r="B2967" s="178"/>
      <c r="C2967" s="186" t="s">
        <v>3538</v>
      </c>
      <c r="D2967" s="179">
        <v>45931</v>
      </c>
      <c r="E2967" s="180">
        <v>45980</v>
      </c>
      <c r="F2967" s="181">
        <v>454.87</v>
      </c>
      <c r="G2967" s="182" t="s">
        <v>4235</v>
      </c>
      <c r="H2967" s="178" t="s">
        <v>4254</v>
      </c>
      <c r="I2967" s="178" t="s">
        <v>6094</v>
      </c>
      <c r="J2967" s="178" t="s">
        <v>484</v>
      </c>
      <c r="K2967" s="183"/>
      <c r="L2967" s="184" t="s">
        <v>688</v>
      </c>
      <c r="M2967" s="184" t="s">
        <v>485</v>
      </c>
      <c r="N2967" s="185" t="s">
        <v>8678</v>
      </c>
      <c r="T2967" s="178"/>
    </row>
    <row r="2968" spans="1:20" s="185" customFormat="1" x14ac:dyDescent="0.4">
      <c r="A2968" s="178" t="s">
        <v>2297</v>
      </c>
      <c r="B2968" s="178"/>
      <c r="C2968" s="186" t="s">
        <v>3539</v>
      </c>
      <c r="D2968" s="179">
        <v>45931</v>
      </c>
      <c r="E2968" s="180">
        <v>45980</v>
      </c>
      <c r="F2968" s="181">
        <v>1447.19</v>
      </c>
      <c r="G2968" s="182" t="s">
        <v>4235</v>
      </c>
      <c r="H2968" s="178" t="s">
        <v>4254</v>
      </c>
      <c r="I2968" s="178" t="s">
        <v>6054</v>
      </c>
      <c r="J2968" s="178" t="s">
        <v>358</v>
      </c>
      <c r="K2968" s="183"/>
      <c r="L2968" s="184" t="s">
        <v>688</v>
      </c>
      <c r="M2968" s="184" t="s">
        <v>359</v>
      </c>
      <c r="N2968" s="185" t="s">
        <v>8679</v>
      </c>
      <c r="T2968" s="178"/>
    </row>
    <row r="2969" spans="1:20" s="185" customFormat="1" x14ac:dyDescent="0.4">
      <c r="A2969" s="178" t="s">
        <v>2297</v>
      </c>
      <c r="B2969" s="178"/>
      <c r="C2969" s="186" t="s">
        <v>3540</v>
      </c>
      <c r="D2969" s="179">
        <v>45931</v>
      </c>
      <c r="E2969" s="180">
        <v>45980</v>
      </c>
      <c r="F2969" s="181">
        <v>325.18</v>
      </c>
      <c r="G2969" s="182" t="s">
        <v>4235</v>
      </c>
      <c r="H2969" s="178" t="s">
        <v>4254</v>
      </c>
      <c r="I2969" s="178" t="s">
        <v>5904</v>
      </c>
      <c r="J2969" s="178" t="s">
        <v>386</v>
      </c>
      <c r="K2969" s="183"/>
      <c r="L2969" s="184" t="s">
        <v>688</v>
      </c>
      <c r="M2969" s="184" t="s">
        <v>387</v>
      </c>
      <c r="N2969" s="185" t="s">
        <v>8680</v>
      </c>
      <c r="T2969" s="178"/>
    </row>
    <row r="2970" spans="1:20" s="185" customFormat="1" x14ac:dyDescent="0.4">
      <c r="A2970" s="178" t="s">
        <v>2297</v>
      </c>
      <c r="B2970" s="178"/>
      <c r="C2970" s="186" t="s">
        <v>3541</v>
      </c>
      <c r="D2970" s="179">
        <v>45931</v>
      </c>
      <c r="E2970" s="180">
        <v>45980</v>
      </c>
      <c r="F2970" s="181">
        <v>325.18</v>
      </c>
      <c r="G2970" s="182" t="s">
        <v>4235</v>
      </c>
      <c r="H2970" s="178" t="s">
        <v>4254</v>
      </c>
      <c r="I2970" s="178" t="s">
        <v>6095</v>
      </c>
      <c r="J2970" s="178" t="s">
        <v>6</v>
      </c>
      <c r="K2970" s="183"/>
      <c r="L2970" s="184" t="s">
        <v>688</v>
      </c>
      <c r="M2970" s="184" t="s">
        <v>7</v>
      </c>
      <c r="N2970" s="185" t="s">
        <v>8681</v>
      </c>
      <c r="T2970" s="178"/>
    </row>
    <row r="2971" spans="1:20" s="185" customFormat="1" x14ac:dyDescent="0.4">
      <c r="A2971" s="178" t="s">
        <v>2297</v>
      </c>
      <c r="B2971" s="178"/>
      <c r="C2971" s="186" t="s">
        <v>3542</v>
      </c>
      <c r="D2971" s="179">
        <v>45931</v>
      </c>
      <c r="E2971" s="180">
        <v>45980</v>
      </c>
      <c r="F2971" s="181">
        <v>325.18</v>
      </c>
      <c r="G2971" s="182" t="s">
        <v>4235</v>
      </c>
      <c r="H2971" s="178" t="s">
        <v>4254</v>
      </c>
      <c r="I2971" s="178" t="s">
        <v>5993</v>
      </c>
      <c r="J2971" s="178" t="s">
        <v>388</v>
      </c>
      <c r="K2971" s="183"/>
      <c r="L2971" s="184" t="s">
        <v>688</v>
      </c>
      <c r="M2971" s="184" t="s">
        <v>389</v>
      </c>
      <c r="N2971" s="185" t="s">
        <v>8682</v>
      </c>
      <c r="T2971" s="178"/>
    </row>
    <row r="2972" spans="1:20" s="185" customFormat="1" x14ac:dyDescent="0.4">
      <c r="A2972" s="178" t="s">
        <v>2297</v>
      </c>
      <c r="B2972" s="178"/>
      <c r="C2972" s="186" t="s">
        <v>3543</v>
      </c>
      <c r="D2972" s="179">
        <v>45931</v>
      </c>
      <c r="E2972" s="180">
        <v>45980</v>
      </c>
      <c r="F2972" s="181">
        <v>325.18</v>
      </c>
      <c r="G2972" s="182" t="s">
        <v>4235</v>
      </c>
      <c r="H2972" s="178" t="s">
        <v>4254</v>
      </c>
      <c r="I2972" s="178" t="s">
        <v>5981</v>
      </c>
      <c r="J2972" s="178" t="s">
        <v>390</v>
      </c>
      <c r="K2972" s="183"/>
      <c r="L2972" s="184" t="s">
        <v>688</v>
      </c>
      <c r="M2972" s="184" t="s">
        <v>391</v>
      </c>
      <c r="N2972" s="185" t="s">
        <v>8683</v>
      </c>
      <c r="T2972" s="178"/>
    </row>
    <row r="2973" spans="1:20" s="185" customFormat="1" x14ac:dyDescent="0.4">
      <c r="A2973" s="178" t="s">
        <v>2297</v>
      </c>
      <c r="B2973" s="178"/>
      <c r="C2973" s="186" t="s">
        <v>3544</v>
      </c>
      <c r="D2973" s="179">
        <v>45931</v>
      </c>
      <c r="E2973" s="180">
        <v>45980</v>
      </c>
      <c r="F2973" s="181">
        <v>781.52</v>
      </c>
      <c r="G2973" s="182" t="s">
        <v>4235</v>
      </c>
      <c r="H2973" s="178" t="s">
        <v>4254</v>
      </c>
      <c r="I2973" s="178" t="s">
        <v>5995</v>
      </c>
      <c r="J2973" s="178" t="s">
        <v>392</v>
      </c>
      <c r="K2973" s="183"/>
      <c r="L2973" s="184" t="s">
        <v>688</v>
      </c>
      <c r="M2973" s="184" t="s">
        <v>393</v>
      </c>
      <c r="N2973" s="185" t="s">
        <v>8684</v>
      </c>
      <c r="T2973" s="178"/>
    </row>
    <row r="2974" spans="1:20" s="185" customFormat="1" x14ac:dyDescent="0.4">
      <c r="A2974" s="178" t="s">
        <v>2297</v>
      </c>
      <c r="B2974" s="178"/>
      <c r="C2974" s="186" t="s">
        <v>3545</v>
      </c>
      <c r="D2974" s="179">
        <v>45931</v>
      </c>
      <c r="E2974" s="180">
        <v>45980</v>
      </c>
      <c r="F2974" s="181">
        <v>354.04</v>
      </c>
      <c r="G2974" s="182" t="s">
        <v>4235</v>
      </c>
      <c r="H2974" s="178" t="s">
        <v>4254</v>
      </c>
      <c r="I2974" s="178" t="s">
        <v>5982</v>
      </c>
      <c r="J2974" s="178" t="s">
        <v>394</v>
      </c>
      <c r="K2974" s="183"/>
      <c r="L2974" s="184" t="s">
        <v>688</v>
      </c>
      <c r="M2974" s="184" t="s">
        <v>395</v>
      </c>
      <c r="N2974" s="185" t="s">
        <v>8685</v>
      </c>
      <c r="T2974" s="178"/>
    </row>
    <row r="2975" spans="1:20" s="185" customFormat="1" x14ac:dyDescent="0.4">
      <c r="A2975" s="178" t="s">
        <v>2297</v>
      </c>
      <c r="B2975" s="178"/>
      <c r="C2975" s="186" t="s">
        <v>3546</v>
      </c>
      <c r="D2975" s="179">
        <v>45931</v>
      </c>
      <c r="E2975" s="180">
        <v>45980</v>
      </c>
      <c r="F2975" s="181">
        <v>325.18</v>
      </c>
      <c r="G2975" s="182" t="s">
        <v>4235</v>
      </c>
      <c r="H2975" s="178" t="s">
        <v>4254</v>
      </c>
      <c r="I2975" s="178" t="s">
        <v>6096</v>
      </c>
      <c r="J2975" s="178" t="s">
        <v>396</v>
      </c>
      <c r="K2975" s="183"/>
      <c r="L2975" s="184" t="s">
        <v>688</v>
      </c>
      <c r="M2975" s="184" t="s">
        <v>397</v>
      </c>
      <c r="N2975" s="185" t="s">
        <v>8686</v>
      </c>
      <c r="T2975" s="178"/>
    </row>
    <row r="2976" spans="1:20" s="185" customFormat="1" x14ac:dyDescent="0.4">
      <c r="A2976" s="178" t="s">
        <v>2297</v>
      </c>
      <c r="B2976" s="178"/>
      <c r="C2976" s="186" t="s">
        <v>3547</v>
      </c>
      <c r="D2976" s="179">
        <v>45931</v>
      </c>
      <c r="E2976" s="180">
        <v>45980</v>
      </c>
      <c r="F2976" s="181">
        <v>325.18</v>
      </c>
      <c r="G2976" s="182" t="s">
        <v>4235</v>
      </c>
      <c r="H2976" s="178" t="s">
        <v>4254</v>
      </c>
      <c r="I2976" s="178" t="s">
        <v>6097</v>
      </c>
      <c r="J2976" s="178" t="s">
        <v>400</v>
      </c>
      <c r="K2976" s="183"/>
      <c r="L2976" s="184" t="s">
        <v>688</v>
      </c>
      <c r="M2976" s="184" t="s">
        <v>401</v>
      </c>
      <c r="N2976" s="185" t="s">
        <v>8687</v>
      </c>
      <c r="T2976" s="178"/>
    </row>
    <row r="2977" spans="1:20" s="185" customFormat="1" x14ac:dyDescent="0.4">
      <c r="A2977" s="178" t="s">
        <v>2297</v>
      </c>
      <c r="B2977" s="178"/>
      <c r="C2977" s="186" t="s">
        <v>3548</v>
      </c>
      <c r="D2977" s="179">
        <v>45931</v>
      </c>
      <c r="E2977" s="180">
        <v>45980</v>
      </c>
      <c r="F2977" s="181">
        <v>992.06</v>
      </c>
      <c r="G2977" s="182" t="s">
        <v>4235</v>
      </c>
      <c r="H2977" s="178" t="s">
        <v>4254</v>
      </c>
      <c r="I2977" s="178" t="s">
        <v>5910</v>
      </c>
      <c r="J2977" s="178" t="s">
        <v>402</v>
      </c>
      <c r="K2977" s="183"/>
      <c r="L2977" s="184" t="s">
        <v>688</v>
      </c>
      <c r="M2977" s="184" t="s">
        <v>403</v>
      </c>
      <c r="N2977" s="185" t="s">
        <v>8688</v>
      </c>
      <c r="T2977" s="178"/>
    </row>
    <row r="2978" spans="1:20" s="185" customFormat="1" x14ac:dyDescent="0.4">
      <c r="A2978" s="178" t="s">
        <v>2297</v>
      </c>
      <c r="B2978" s="178"/>
      <c r="C2978" s="186" t="s">
        <v>3549</v>
      </c>
      <c r="D2978" s="179">
        <v>45932</v>
      </c>
      <c r="E2978" s="180">
        <v>45980</v>
      </c>
      <c r="F2978" s="181">
        <v>310.49</v>
      </c>
      <c r="G2978" s="182" t="s">
        <v>4235</v>
      </c>
      <c r="H2978" s="178" t="s">
        <v>4254</v>
      </c>
      <c r="I2978" s="178" t="s">
        <v>6098</v>
      </c>
      <c r="J2978" s="178" t="s">
        <v>404</v>
      </c>
      <c r="K2978" s="183"/>
      <c r="L2978" s="184" t="s">
        <v>688</v>
      </c>
      <c r="M2978" s="184" t="s">
        <v>405</v>
      </c>
      <c r="N2978" s="185" t="s">
        <v>8689</v>
      </c>
      <c r="T2978" s="178"/>
    </row>
    <row r="2979" spans="1:20" s="185" customFormat="1" x14ac:dyDescent="0.4">
      <c r="A2979" s="178" t="s">
        <v>2297</v>
      </c>
      <c r="B2979" s="178"/>
      <c r="C2979" s="186" t="s">
        <v>3550</v>
      </c>
      <c r="D2979" s="179">
        <v>45932</v>
      </c>
      <c r="E2979" s="180">
        <v>45980</v>
      </c>
      <c r="F2979" s="181">
        <v>935.29</v>
      </c>
      <c r="G2979" s="182" t="s">
        <v>4235</v>
      </c>
      <c r="H2979" s="178" t="s">
        <v>4254</v>
      </c>
      <c r="I2979" s="178" t="s">
        <v>5916</v>
      </c>
      <c r="J2979" s="178" t="s">
        <v>406</v>
      </c>
      <c r="K2979" s="183"/>
      <c r="L2979" s="184" t="s">
        <v>688</v>
      </c>
      <c r="M2979" s="184" t="s">
        <v>407</v>
      </c>
      <c r="N2979" s="185" t="s">
        <v>8690</v>
      </c>
      <c r="T2979" s="178"/>
    </row>
    <row r="2980" spans="1:20" s="185" customFormat="1" x14ac:dyDescent="0.4">
      <c r="A2980" s="178" t="s">
        <v>2297</v>
      </c>
      <c r="B2980" s="178"/>
      <c r="C2980" s="186" t="s">
        <v>3551</v>
      </c>
      <c r="D2980" s="179">
        <v>45932</v>
      </c>
      <c r="E2980" s="180">
        <v>45980</v>
      </c>
      <c r="F2980" s="181">
        <v>937.57</v>
      </c>
      <c r="G2980" s="182" t="s">
        <v>4235</v>
      </c>
      <c r="H2980" s="178" t="s">
        <v>4254</v>
      </c>
      <c r="I2980" s="178" t="s">
        <v>6099</v>
      </c>
      <c r="J2980" s="178" t="s">
        <v>408</v>
      </c>
      <c r="K2980" s="183"/>
      <c r="L2980" s="184" t="s">
        <v>688</v>
      </c>
      <c r="M2980" s="184" t="s">
        <v>409</v>
      </c>
      <c r="N2980" s="185" t="s">
        <v>8691</v>
      </c>
      <c r="T2980" s="178"/>
    </row>
    <row r="2981" spans="1:20" s="185" customFormat="1" x14ac:dyDescent="0.4">
      <c r="A2981" s="178" t="s">
        <v>2297</v>
      </c>
      <c r="B2981" s="178"/>
      <c r="C2981" s="186" t="s">
        <v>3552</v>
      </c>
      <c r="D2981" s="179">
        <v>45932</v>
      </c>
      <c r="E2981" s="180">
        <v>45980</v>
      </c>
      <c r="F2981" s="181">
        <v>325.18</v>
      </c>
      <c r="G2981" s="182" t="s">
        <v>4235</v>
      </c>
      <c r="H2981" s="178" t="s">
        <v>4254</v>
      </c>
      <c r="I2981" s="178" t="s">
        <v>5967</v>
      </c>
      <c r="J2981" s="178" t="s">
        <v>410</v>
      </c>
      <c r="K2981" s="183"/>
      <c r="L2981" s="184" t="s">
        <v>688</v>
      </c>
      <c r="M2981" s="184" t="s">
        <v>411</v>
      </c>
      <c r="N2981" s="185" t="s">
        <v>8692</v>
      </c>
      <c r="T2981" s="178"/>
    </row>
    <row r="2982" spans="1:20" s="185" customFormat="1" x14ac:dyDescent="0.4">
      <c r="A2982" s="178" t="s">
        <v>2297</v>
      </c>
      <c r="B2982" s="178"/>
      <c r="C2982" s="186" t="s">
        <v>3553</v>
      </c>
      <c r="D2982" s="179">
        <v>45932</v>
      </c>
      <c r="E2982" s="180">
        <v>45980</v>
      </c>
      <c r="F2982" s="181">
        <v>325.18</v>
      </c>
      <c r="G2982" s="182" t="s">
        <v>4235</v>
      </c>
      <c r="H2982" s="178" t="s">
        <v>4254</v>
      </c>
      <c r="I2982" s="178" t="s">
        <v>5921</v>
      </c>
      <c r="J2982" s="178" t="s">
        <v>412</v>
      </c>
      <c r="K2982" s="183"/>
      <c r="L2982" s="184" t="s">
        <v>688</v>
      </c>
      <c r="M2982" s="184" t="s">
        <v>413</v>
      </c>
      <c r="N2982" s="185" t="s">
        <v>8693</v>
      </c>
      <c r="T2982" s="178"/>
    </row>
    <row r="2983" spans="1:20" s="185" customFormat="1" x14ac:dyDescent="0.4">
      <c r="A2983" s="178" t="s">
        <v>2297</v>
      </c>
      <c r="B2983" s="178"/>
      <c r="C2983" s="186" t="s">
        <v>3554</v>
      </c>
      <c r="D2983" s="179">
        <v>45932</v>
      </c>
      <c r="E2983" s="180">
        <v>45980</v>
      </c>
      <c r="F2983" s="181">
        <v>518.46</v>
      </c>
      <c r="G2983" s="182" t="s">
        <v>4235</v>
      </c>
      <c r="H2983" s="178" t="s">
        <v>4254</v>
      </c>
      <c r="I2983" s="178" t="s">
        <v>6100</v>
      </c>
      <c r="J2983" s="178" t="s">
        <v>414</v>
      </c>
      <c r="K2983" s="183"/>
      <c r="L2983" s="184" t="s">
        <v>688</v>
      </c>
      <c r="M2983" s="184" t="s">
        <v>415</v>
      </c>
      <c r="N2983" s="185" t="s">
        <v>8694</v>
      </c>
      <c r="T2983" s="178"/>
    </row>
    <row r="2984" spans="1:20" s="185" customFormat="1" x14ac:dyDescent="0.4">
      <c r="A2984" s="178" t="s">
        <v>2297</v>
      </c>
      <c r="B2984" s="178"/>
      <c r="C2984" s="186" t="s">
        <v>3555</v>
      </c>
      <c r="D2984" s="179">
        <v>45932</v>
      </c>
      <c r="E2984" s="180">
        <v>45980</v>
      </c>
      <c r="F2984" s="181">
        <v>325.18</v>
      </c>
      <c r="G2984" s="182" t="s">
        <v>4235</v>
      </c>
      <c r="H2984" s="178" t="s">
        <v>4254</v>
      </c>
      <c r="I2984" s="178" t="s">
        <v>6010</v>
      </c>
      <c r="J2984" s="178" t="s">
        <v>418</v>
      </c>
      <c r="K2984" s="183"/>
      <c r="L2984" s="184" t="s">
        <v>688</v>
      </c>
      <c r="M2984" s="184" t="s">
        <v>419</v>
      </c>
      <c r="N2984" s="185" t="s">
        <v>8695</v>
      </c>
      <c r="T2984" s="178"/>
    </row>
    <row r="2985" spans="1:20" s="185" customFormat="1" x14ac:dyDescent="0.4">
      <c r="A2985" s="178" t="s">
        <v>2297</v>
      </c>
      <c r="B2985" s="178"/>
      <c r="C2985" s="186" t="s">
        <v>3556</v>
      </c>
      <c r="D2985" s="179">
        <v>45932</v>
      </c>
      <c r="E2985" s="180">
        <v>45980</v>
      </c>
      <c r="F2985" s="181">
        <v>2496.33</v>
      </c>
      <c r="G2985" s="182" t="s">
        <v>4235</v>
      </c>
      <c r="H2985" s="178" t="s">
        <v>4254</v>
      </c>
      <c r="I2985" s="178" t="s">
        <v>6004</v>
      </c>
      <c r="J2985" s="178" t="s">
        <v>420</v>
      </c>
      <c r="K2985" s="183"/>
      <c r="L2985" s="184" t="s">
        <v>688</v>
      </c>
      <c r="M2985" s="184" t="s">
        <v>421</v>
      </c>
      <c r="N2985" s="185" t="s">
        <v>8696</v>
      </c>
      <c r="T2985" s="178"/>
    </row>
    <row r="2986" spans="1:20" s="185" customFormat="1" x14ac:dyDescent="0.4">
      <c r="A2986" s="178" t="s">
        <v>2297</v>
      </c>
      <c r="B2986" s="178"/>
      <c r="C2986" s="186" t="s">
        <v>3557</v>
      </c>
      <c r="D2986" s="179">
        <v>45932</v>
      </c>
      <c r="E2986" s="180">
        <v>45980</v>
      </c>
      <c r="F2986" s="181">
        <v>325.18</v>
      </c>
      <c r="G2986" s="182" t="s">
        <v>4235</v>
      </c>
      <c r="H2986" s="178" t="s">
        <v>4254</v>
      </c>
      <c r="I2986" s="178" t="s">
        <v>6101</v>
      </c>
      <c r="J2986" s="178" t="s">
        <v>422</v>
      </c>
      <c r="K2986" s="183"/>
      <c r="L2986" s="184" t="s">
        <v>688</v>
      </c>
      <c r="M2986" s="184" t="s">
        <v>423</v>
      </c>
      <c r="N2986" s="185" t="s">
        <v>8697</v>
      </c>
      <c r="T2986" s="178"/>
    </row>
    <row r="2987" spans="1:20" s="185" customFormat="1" x14ac:dyDescent="0.4">
      <c r="A2987" s="178" t="s">
        <v>2297</v>
      </c>
      <c r="B2987" s="178"/>
      <c r="C2987" s="186" t="s">
        <v>3558</v>
      </c>
      <c r="D2987" s="179">
        <v>45932</v>
      </c>
      <c r="E2987" s="180">
        <v>45980</v>
      </c>
      <c r="F2987" s="181">
        <v>325.18</v>
      </c>
      <c r="G2987" s="182" t="s">
        <v>4235</v>
      </c>
      <c r="H2987" s="178" t="s">
        <v>4254</v>
      </c>
      <c r="I2987" s="178" t="s">
        <v>5984</v>
      </c>
      <c r="J2987" s="178" t="s">
        <v>424</v>
      </c>
      <c r="K2987" s="183"/>
      <c r="L2987" s="184" t="s">
        <v>688</v>
      </c>
      <c r="M2987" s="184" t="s">
        <v>425</v>
      </c>
      <c r="N2987" s="185" t="s">
        <v>8698</v>
      </c>
      <c r="T2987" s="178"/>
    </row>
    <row r="2988" spans="1:20" s="185" customFormat="1" x14ac:dyDescent="0.4">
      <c r="A2988" s="178" t="s">
        <v>2297</v>
      </c>
      <c r="B2988" s="178"/>
      <c r="C2988" s="186" t="s">
        <v>3559</v>
      </c>
      <c r="D2988" s="179">
        <v>45932</v>
      </c>
      <c r="E2988" s="180">
        <v>45980</v>
      </c>
      <c r="F2988" s="181">
        <v>354.04</v>
      </c>
      <c r="G2988" s="182" t="s">
        <v>4235</v>
      </c>
      <c r="H2988" s="178" t="s">
        <v>4254</v>
      </c>
      <c r="I2988" s="178" t="s">
        <v>6015</v>
      </c>
      <c r="J2988" s="178" t="s">
        <v>426</v>
      </c>
      <c r="K2988" s="183"/>
      <c r="L2988" s="184" t="s">
        <v>688</v>
      </c>
      <c r="M2988" s="184" t="s">
        <v>427</v>
      </c>
      <c r="N2988" s="185" t="s">
        <v>8699</v>
      </c>
      <c r="T2988" s="178"/>
    </row>
    <row r="2989" spans="1:20" s="185" customFormat="1" x14ac:dyDescent="0.4">
      <c r="A2989" s="178" t="s">
        <v>2297</v>
      </c>
      <c r="B2989" s="178"/>
      <c r="C2989" s="186" t="s">
        <v>3560</v>
      </c>
      <c r="D2989" s="179">
        <v>45932</v>
      </c>
      <c r="E2989" s="180">
        <v>45980</v>
      </c>
      <c r="F2989" s="181">
        <v>1267.97</v>
      </c>
      <c r="G2989" s="182" t="s">
        <v>4235</v>
      </c>
      <c r="H2989" s="178" t="s">
        <v>4254</v>
      </c>
      <c r="I2989" s="178" t="s">
        <v>6102</v>
      </c>
      <c r="J2989" s="178" t="s">
        <v>428</v>
      </c>
      <c r="K2989" s="183"/>
      <c r="L2989" s="184" t="s">
        <v>688</v>
      </c>
      <c r="M2989" s="184" t="s">
        <v>429</v>
      </c>
      <c r="N2989" s="185" t="s">
        <v>8700</v>
      </c>
      <c r="T2989" s="178"/>
    </row>
    <row r="2990" spans="1:20" s="185" customFormat="1" x14ac:dyDescent="0.4">
      <c r="A2990" s="178" t="s">
        <v>2297</v>
      </c>
      <c r="B2990" s="178"/>
      <c r="C2990" s="186" t="s">
        <v>3561</v>
      </c>
      <c r="D2990" s="179">
        <v>45932</v>
      </c>
      <c r="E2990" s="180">
        <v>45980</v>
      </c>
      <c r="F2990" s="181">
        <v>325.18</v>
      </c>
      <c r="G2990" s="182" t="s">
        <v>4235</v>
      </c>
      <c r="H2990" s="178" t="s">
        <v>4254</v>
      </c>
      <c r="I2990" s="178" t="s">
        <v>6103</v>
      </c>
      <c r="J2990" s="178" t="s">
        <v>430</v>
      </c>
      <c r="K2990" s="183"/>
      <c r="L2990" s="184" t="s">
        <v>688</v>
      </c>
      <c r="M2990" s="184" t="s">
        <v>431</v>
      </c>
      <c r="N2990" s="185" t="s">
        <v>8701</v>
      </c>
      <c r="T2990" s="178"/>
    </row>
    <row r="2991" spans="1:20" s="185" customFormat="1" x14ac:dyDescent="0.4">
      <c r="A2991" s="178" t="s">
        <v>2297</v>
      </c>
      <c r="B2991" s="178"/>
      <c r="C2991" s="186" t="s">
        <v>3562</v>
      </c>
      <c r="D2991" s="179">
        <v>45932</v>
      </c>
      <c r="E2991" s="180">
        <v>45980</v>
      </c>
      <c r="F2991" s="181">
        <v>325.18</v>
      </c>
      <c r="G2991" s="182" t="s">
        <v>4235</v>
      </c>
      <c r="H2991" s="178" t="s">
        <v>4254</v>
      </c>
      <c r="I2991" s="178" t="s">
        <v>6019</v>
      </c>
      <c r="J2991" s="178" t="s">
        <v>432</v>
      </c>
      <c r="K2991" s="183"/>
      <c r="L2991" s="184" t="s">
        <v>688</v>
      </c>
      <c r="M2991" s="184" t="s">
        <v>433</v>
      </c>
      <c r="N2991" s="185" t="s">
        <v>8702</v>
      </c>
      <c r="T2991" s="178"/>
    </row>
    <row r="2992" spans="1:20" s="185" customFormat="1" x14ac:dyDescent="0.4">
      <c r="A2992" s="178" t="s">
        <v>2297</v>
      </c>
      <c r="B2992" s="178"/>
      <c r="C2992" s="186" t="s">
        <v>3563</v>
      </c>
      <c r="D2992" s="179">
        <v>45932</v>
      </c>
      <c r="E2992" s="180">
        <v>45980</v>
      </c>
      <c r="F2992" s="181">
        <v>354.04</v>
      </c>
      <c r="G2992" s="182" t="s">
        <v>4235</v>
      </c>
      <c r="H2992" s="178" t="s">
        <v>4254</v>
      </c>
      <c r="I2992" s="178" t="s">
        <v>6021</v>
      </c>
      <c r="J2992" s="178" t="s">
        <v>434</v>
      </c>
      <c r="K2992" s="183"/>
      <c r="L2992" s="184" t="s">
        <v>688</v>
      </c>
      <c r="M2992" s="184" t="s">
        <v>435</v>
      </c>
      <c r="N2992" s="185" t="s">
        <v>8703</v>
      </c>
      <c r="T2992" s="178"/>
    </row>
    <row r="2993" spans="1:20" s="185" customFormat="1" x14ac:dyDescent="0.4">
      <c r="A2993" s="178" t="s">
        <v>2297</v>
      </c>
      <c r="B2993" s="178"/>
      <c r="C2993" s="186" t="s">
        <v>3564</v>
      </c>
      <c r="D2993" s="179">
        <v>45932</v>
      </c>
      <c r="E2993" s="180">
        <v>45980</v>
      </c>
      <c r="F2993" s="181">
        <v>1079.6099999999999</v>
      </c>
      <c r="G2993" s="182" t="s">
        <v>4235</v>
      </c>
      <c r="H2993" s="178" t="s">
        <v>4254</v>
      </c>
      <c r="I2993" s="178" t="s">
        <v>6104</v>
      </c>
      <c r="J2993" s="178" t="s">
        <v>436</v>
      </c>
      <c r="K2993" s="183"/>
      <c r="L2993" s="184" t="s">
        <v>688</v>
      </c>
      <c r="M2993" s="184" t="s">
        <v>437</v>
      </c>
      <c r="N2993" s="185" t="s">
        <v>8704</v>
      </c>
      <c r="T2993" s="178"/>
    </row>
    <row r="2994" spans="1:20" s="185" customFormat="1" x14ac:dyDescent="0.4">
      <c r="A2994" s="178" t="s">
        <v>2297</v>
      </c>
      <c r="B2994" s="178"/>
      <c r="C2994" s="186" t="s">
        <v>3565</v>
      </c>
      <c r="D2994" s="179">
        <v>45932</v>
      </c>
      <c r="E2994" s="180">
        <v>45980</v>
      </c>
      <c r="F2994" s="181">
        <v>325.18</v>
      </c>
      <c r="G2994" s="182" t="s">
        <v>4235</v>
      </c>
      <c r="H2994" s="178" t="s">
        <v>4254</v>
      </c>
      <c r="I2994" s="178" t="s">
        <v>5878</v>
      </c>
      <c r="J2994" s="178" t="s">
        <v>438</v>
      </c>
      <c r="K2994" s="183"/>
      <c r="L2994" s="184" t="s">
        <v>688</v>
      </c>
      <c r="M2994" s="184" t="s">
        <v>439</v>
      </c>
      <c r="N2994" s="185" t="s">
        <v>8705</v>
      </c>
      <c r="T2994" s="178"/>
    </row>
    <row r="2995" spans="1:20" s="185" customFormat="1" x14ac:dyDescent="0.4">
      <c r="A2995" s="178" t="s">
        <v>2297</v>
      </c>
      <c r="B2995" s="178"/>
      <c r="C2995" s="186" t="s">
        <v>3566</v>
      </c>
      <c r="D2995" s="179">
        <v>45932</v>
      </c>
      <c r="E2995" s="180">
        <v>45980</v>
      </c>
      <c r="F2995" s="181">
        <v>325.18</v>
      </c>
      <c r="G2995" s="182" t="s">
        <v>4235</v>
      </c>
      <c r="H2995" s="178" t="s">
        <v>4254</v>
      </c>
      <c r="I2995" s="178" t="s">
        <v>6055</v>
      </c>
      <c r="J2995" s="178" t="s">
        <v>442</v>
      </c>
      <c r="K2995" s="183"/>
      <c r="L2995" s="184" t="s">
        <v>688</v>
      </c>
      <c r="M2995" s="184" t="s">
        <v>443</v>
      </c>
      <c r="N2995" s="185" t="s">
        <v>8706</v>
      </c>
      <c r="T2995" s="178"/>
    </row>
    <row r="2996" spans="1:20" s="185" customFormat="1" x14ac:dyDescent="0.4">
      <c r="A2996" s="178" t="s">
        <v>2297</v>
      </c>
      <c r="B2996" s="178"/>
      <c r="C2996" s="186" t="s">
        <v>3567</v>
      </c>
      <c r="D2996" s="179">
        <v>45932</v>
      </c>
      <c r="E2996" s="180">
        <v>45980</v>
      </c>
      <c r="F2996" s="181">
        <v>325.18</v>
      </c>
      <c r="G2996" s="182" t="s">
        <v>4235</v>
      </c>
      <c r="H2996" s="178" t="s">
        <v>4254</v>
      </c>
      <c r="I2996" s="178" t="s">
        <v>5972</v>
      </c>
      <c r="J2996" s="178" t="s">
        <v>444</v>
      </c>
      <c r="K2996" s="183"/>
      <c r="L2996" s="184" t="s">
        <v>688</v>
      </c>
      <c r="M2996" s="184" t="s">
        <v>445</v>
      </c>
      <c r="N2996" s="185" t="s">
        <v>8707</v>
      </c>
      <c r="T2996" s="178"/>
    </row>
    <row r="2997" spans="1:20" s="185" customFormat="1" x14ac:dyDescent="0.4">
      <c r="A2997" s="178" t="s">
        <v>2297</v>
      </c>
      <c r="B2997" s="178"/>
      <c r="C2997" s="186" t="s">
        <v>3568</v>
      </c>
      <c r="D2997" s="179">
        <v>45932</v>
      </c>
      <c r="E2997" s="180">
        <v>45980</v>
      </c>
      <c r="F2997" s="181">
        <v>325.18</v>
      </c>
      <c r="G2997" s="182" t="s">
        <v>4235</v>
      </c>
      <c r="H2997" s="178" t="s">
        <v>4254</v>
      </c>
      <c r="I2997" s="178" t="s">
        <v>5880</v>
      </c>
      <c r="J2997" s="178" t="s">
        <v>360</v>
      </c>
      <c r="K2997" s="183"/>
      <c r="L2997" s="184" t="s">
        <v>688</v>
      </c>
      <c r="M2997" s="184" t="s">
        <v>361</v>
      </c>
      <c r="N2997" s="185" t="s">
        <v>8708</v>
      </c>
      <c r="T2997" s="178"/>
    </row>
    <row r="2998" spans="1:20" s="185" customFormat="1" x14ac:dyDescent="0.4">
      <c r="A2998" s="178" t="s">
        <v>2297</v>
      </c>
      <c r="B2998" s="178"/>
      <c r="C2998" s="186" t="s">
        <v>3569</v>
      </c>
      <c r="D2998" s="179">
        <v>45932</v>
      </c>
      <c r="E2998" s="180">
        <v>45980</v>
      </c>
      <c r="F2998" s="181">
        <v>354.04</v>
      </c>
      <c r="G2998" s="182" t="s">
        <v>4235</v>
      </c>
      <c r="H2998" s="178" t="s">
        <v>4254</v>
      </c>
      <c r="I2998" s="178" t="s">
        <v>5882</v>
      </c>
      <c r="J2998" s="178" t="s">
        <v>446</v>
      </c>
      <c r="K2998" s="183"/>
      <c r="L2998" s="184" t="s">
        <v>688</v>
      </c>
      <c r="M2998" s="184" t="s">
        <v>447</v>
      </c>
      <c r="N2998" s="185" t="s">
        <v>8709</v>
      </c>
      <c r="T2998" s="178"/>
    </row>
    <row r="2999" spans="1:20" s="185" customFormat="1" x14ac:dyDescent="0.4">
      <c r="A2999" s="178" t="s">
        <v>2297</v>
      </c>
      <c r="B2999" s="178"/>
      <c r="C2999" s="186" t="s">
        <v>3570</v>
      </c>
      <c r="D2999" s="179">
        <v>45932</v>
      </c>
      <c r="E2999" s="180">
        <v>45980</v>
      </c>
      <c r="F2999" s="181">
        <v>2369.2199999999998</v>
      </c>
      <c r="G2999" s="182" t="s">
        <v>4235</v>
      </c>
      <c r="H2999" s="178" t="s">
        <v>4254</v>
      </c>
      <c r="I2999" s="178" t="s">
        <v>6105</v>
      </c>
      <c r="J2999" s="178" t="s">
        <v>448</v>
      </c>
      <c r="K2999" s="183"/>
      <c r="L2999" s="184" t="s">
        <v>688</v>
      </c>
      <c r="M2999" s="184" t="s">
        <v>449</v>
      </c>
      <c r="N2999" s="185" t="s">
        <v>8710</v>
      </c>
      <c r="T2999" s="178"/>
    </row>
    <row r="3000" spans="1:20" s="185" customFormat="1" x14ac:dyDescent="0.4">
      <c r="A3000" s="178" t="s">
        <v>2297</v>
      </c>
      <c r="B3000" s="178"/>
      <c r="C3000" s="186" t="s">
        <v>3571</v>
      </c>
      <c r="D3000" s="179">
        <v>45932</v>
      </c>
      <c r="E3000" s="180">
        <v>45980</v>
      </c>
      <c r="F3000" s="181">
        <v>325.18</v>
      </c>
      <c r="G3000" s="182" t="s">
        <v>4235</v>
      </c>
      <c r="H3000" s="178" t="s">
        <v>4254</v>
      </c>
      <c r="I3000" s="178" t="s">
        <v>6035</v>
      </c>
      <c r="J3000" s="178" t="s">
        <v>450</v>
      </c>
      <c r="K3000" s="183"/>
      <c r="L3000" s="184" t="s">
        <v>688</v>
      </c>
      <c r="M3000" s="184" t="s">
        <v>451</v>
      </c>
      <c r="N3000" s="185" t="s">
        <v>8711</v>
      </c>
      <c r="T3000" s="178"/>
    </row>
    <row r="3001" spans="1:20" s="185" customFormat="1" x14ac:dyDescent="0.4">
      <c r="A3001" s="178" t="s">
        <v>2297</v>
      </c>
      <c r="B3001" s="178"/>
      <c r="C3001" s="186" t="s">
        <v>3572</v>
      </c>
      <c r="D3001" s="179">
        <v>45932</v>
      </c>
      <c r="E3001" s="180">
        <v>45980</v>
      </c>
      <c r="F3001" s="181">
        <v>325.18</v>
      </c>
      <c r="G3001" s="182" t="s">
        <v>4235</v>
      </c>
      <c r="H3001" s="178" t="s">
        <v>4254</v>
      </c>
      <c r="I3001" s="178" t="s">
        <v>6106</v>
      </c>
      <c r="J3001" s="178" t="s">
        <v>452</v>
      </c>
      <c r="K3001" s="183"/>
      <c r="L3001" s="184" t="s">
        <v>688</v>
      </c>
      <c r="M3001" s="184" t="s">
        <v>453</v>
      </c>
      <c r="N3001" s="185" t="s">
        <v>8712</v>
      </c>
      <c r="T3001" s="178"/>
    </row>
    <row r="3002" spans="1:20" s="185" customFormat="1" x14ac:dyDescent="0.4">
      <c r="A3002" s="178" t="s">
        <v>2297</v>
      </c>
      <c r="B3002" s="178"/>
      <c r="C3002" s="186" t="s">
        <v>3573</v>
      </c>
      <c r="D3002" s="179">
        <v>45932</v>
      </c>
      <c r="E3002" s="180">
        <v>45980</v>
      </c>
      <c r="F3002" s="181">
        <v>325.18</v>
      </c>
      <c r="G3002" s="182" t="s">
        <v>4235</v>
      </c>
      <c r="H3002" s="178" t="s">
        <v>4254</v>
      </c>
      <c r="I3002" s="178" t="s">
        <v>6037</v>
      </c>
      <c r="J3002" s="178" t="s">
        <v>454</v>
      </c>
      <c r="K3002" s="183"/>
      <c r="L3002" s="184" t="s">
        <v>688</v>
      </c>
      <c r="M3002" s="184" t="s">
        <v>455</v>
      </c>
      <c r="N3002" s="185" t="s">
        <v>8713</v>
      </c>
      <c r="T3002" s="178"/>
    </row>
    <row r="3003" spans="1:20" s="185" customFormat="1" x14ac:dyDescent="0.4">
      <c r="A3003" s="178" t="s">
        <v>2297</v>
      </c>
      <c r="B3003" s="178"/>
      <c r="C3003" s="186" t="s">
        <v>3574</v>
      </c>
      <c r="D3003" s="179">
        <v>45932</v>
      </c>
      <c r="E3003" s="180">
        <v>45980</v>
      </c>
      <c r="F3003" s="181">
        <v>325.18</v>
      </c>
      <c r="G3003" s="182" t="s">
        <v>4235</v>
      </c>
      <c r="H3003" s="178" t="s">
        <v>4254</v>
      </c>
      <c r="I3003" s="178" t="s">
        <v>6107</v>
      </c>
      <c r="J3003" s="178" t="s">
        <v>458</v>
      </c>
      <c r="K3003" s="183"/>
      <c r="L3003" s="184" t="s">
        <v>688</v>
      </c>
      <c r="M3003" s="184" t="s">
        <v>459</v>
      </c>
      <c r="N3003" s="185" t="s">
        <v>8714</v>
      </c>
      <c r="T3003" s="178"/>
    </row>
    <row r="3004" spans="1:20" s="185" customFormat="1" x14ac:dyDescent="0.4">
      <c r="A3004" s="178" t="s">
        <v>2297</v>
      </c>
      <c r="B3004" s="178"/>
      <c r="C3004" s="186" t="s">
        <v>3575</v>
      </c>
      <c r="D3004" s="179">
        <v>45932</v>
      </c>
      <c r="E3004" s="180">
        <v>45980</v>
      </c>
      <c r="F3004" s="181">
        <v>325.18</v>
      </c>
      <c r="G3004" s="182" t="s">
        <v>4235</v>
      </c>
      <c r="H3004" s="178" t="s">
        <v>4254</v>
      </c>
      <c r="I3004" s="178" t="s">
        <v>6108</v>
      </c>
      <c r="J3004" s="178" t="s">
        <v>460</v>
      </c>
      <c r="K3004" s="183"/>
      <c r="L3004" s="184" t="s">
        <v>688</v>
      </c>
      <c r="M3004" s="184" t="s">
        <v>461</v>
      </c>
      <c r="N3004" s="185" t="s">
        <v>8715</v>
      </c>
      <c r="T3004" s="178"/>
    </row>
    <row r="3005" spans="1:20" s="185" customFormat="1" x14ac:dyDescent="0.4">
      <c r="A3005" s="178" t="s">
        <v>2297</v>
      </c>
      <c r="B3005" s="178"/>
      <c r="C3005" s="186" t="s">
        <v>3576</v>
      </c>
      <c r="D3005" s="179">
        <v>45932</v>
      </c>
      <c r="E3005" s="180">
        <v>45980</v>
      </c>
      <c r="F3005" s="181">
        <v>325.18</v>
      </c>
      <c r="G3005" s="182" t="s">
        <v>4235</v>
      </c>
      <c r="H3005" s="178" t="s">
        <v>4254</v>
      </c>
      <c r="I3005" s="178" t="s">
        <v>6038</v>
      </c>
      <c r="J3005" s="178" t="s">
        <v>462</v>
      </c>
      <c r="K3005" s="183"/>
      <c r="L3005" s="184" t="s">
        <v>688</v>
      </c>
      <c r="M3005" s="184" t="s">
        <v>463</v>
      </c>
      <c r="N3005" s="185" t="s">
        <v>8716</v>
      </c>
      <c r="T3005" s="178"/>
    </row>
    <row r="3006" spans="1:20" s="185" customFormat="1" x14ac:dyDescent="0.4">
      <c r="A3006" s="178" t="s">
        <v>2297</v>
      </c>
      <c r="B3006" s="178"/>
      <c r="C3006" s="186" t="s">
        <v>3577</v>
      </c>
      <c r="D3006" s="179">
        <v>45932</v>
      </c>
      <c r="E3006" s="180">
        <v>45980</v>
      </c>
      <c r="F3006" s="181">
        <v>354.04</v>
      </c>
      <c r="G3006" s="182" t="s">
        <v>4235</v>
      </c>
      <c r="H3006" s="178" t="s">
        <v>4254</v>
      </c>
      <c r="I3006" s="178" t="s">
        <v>6109</v>
      </c>
      <c r="J3006" s="178" t="s">
        <v>464</v>
      </c>
      <c r="K3006" s="183"/>
      <c r="L3006" s="184" t="s">
        <v>688</v>
      </c>
      <c r="M3006" s="184" t="s">
        <v>465</v>
      </c>
      <c r="N3006" s="185" t="s">
        <v>8717</v>
      </c>
      <c r="T3006" s="178"/>
    </row>
    <row r="3007" spans="1:20" s="185" customFormat="1" x14ac:dyDescent="0.4">
      <c r="A3007" s="178" t="s">
        <v>2297</v>
      </c>
      <c r="B3007" s="178"/>
      <c r="C3007" s="186" t="s">
        <v>3578</v>
      </c>
      <c r="D3007" s="179">
        <v>45932</v>
      </c>
      <c r="E3007" s="180">
        <v>45980</v>
      </c>
      <c r="F3007" s="181">
        <v>1500.04</v>
      </c>
      <c r="G3007" s="182" t="s">
        <v>4235</v>
      </c>
      <c r="H3007" s="178" t="s">
        <v>4254</v>
      </c>
      <c r="I3007" s="178" t="s">
        <v>6110</v>
      </c>
      <c r="J3007" s="178" t="s">
        <v>470</v>
      </c>
      <c r="K3007" s="183"/>
      <c r="L3007" s="184" t="s">
        <v>688</v>
      </c>
      <c r="M3007" s="184" t="s">
        <v>471</v>
      </c>
      <c r="N3007" s="185" t="s">
        <v>8718</v>
      </c>
      <c r="T3007" s="178"/>
    </row>
    <row r="3008" spans="1:20" s="185" customFormat="1" x14ac:dyDescent="0.4">
      <c r="A3008" s="178" t="s">
        <v>2297</v>
      </c>
      <c r="B3008" s="178"/>
      <c r="C3008" s="186" t="s">
        <v>3579</v>
      </c>
      <c r="D3008" s="179">
        <v>45932</v>
      </c>
      <c r="E3008" s="180">
        <v>45980</v>
      </c>
      <c r="F3008" s="181">
        <v>325.18</v>
      </c>
      <c r="G3008" s="182" t="s">
        <v>4235</v>
      </c>
      <c r="H3008" s="178" t="s">
        <v>4254</v>
      </c>
      <c r="I3008" s="178" t="s">
        <v>6111</v>
      </c>
      <c r="J3008" s="178" t="s">
        <v>472</v>
      </c>
      <c r="K3008" s="183"/>
      <c r="L3008" s="184" t="s">
        <v>688</v>
      </c>
      <c r="M3008" s="184" t="s">
        <v>473</v>
      </c>
      <c r="N3008" s="185" t="s">
        <v>8719</v>
      </c>
      <c r="T3008" s="178"/>
    </row>
    <row r="3009" spans="1:20" s="185" customFormat="1" x14ac:dyDescent="0.4">
      <c r="A3009" s="178" t="s">
        <v>2297</v>
      </c>
      <c r="B3009" s="178"/>
      <c r="C3009" s="186" t="s">
        <v>3580</v>
      </c>
      <c r="D3009" s="179">
        <v>45932</v>
      </c>
      <c r="E3009" s="180">
        <v>45980</v>
      </c>
      <c r="F3009" s="181">
        <v>354.04</v>
      </c>
      <c r="G3009" s="182" t="s">
        <v>4235</v>
      </c>
      <c r="H3009" s="178" t="s">
        <v>4254</v>
      </c>
      <c r="I3009" s="178" t="s">
        <v>6032</v>
      </c>
      <c r="J3009" s="178" t="s">
        <v>474</v>
      </c>
      <c r="K3009" s="183"/>
      <c r="L3009" s="184" t="s">
        <v>688</v>
      </c>
      <c r="M3009" s="184" t="s">
        <v>475</v>
      </c>
      <c r="N3009" s="185" t="s">
        <v>8720</v>
      </c>
      <c r="T3009" s="178"/>
    </row>
    <row r="3010" spans="1:20" s="185" customFormat="1" x14ac:dyDescent="0.4">
      <c r="A3010" s="178" t="s">
        <v>2297</v>
      </c>
      <c r="B3010" s="178"/>
      <c r="C3010" s="186" t="s">
        <v>3581</v>
      </c>
      <c r="D3010" s="179">
        <v>45932</v>
      </c>
      <c r="E3010" s="180">
        <v>45980</v>
      </c>
      <c r="F3010" s="181">
        <v>991.26</v>
      </c>
      <c r="G3010" s="182" t="s">
        <v>4235</v>
      </c>
      <c r="H3010" s="178" t="s">
        <v>4254</v>
      </c>
      <c r="I3010" s="178" t="s">
        <v>5940</v>
      </c>
      <c r="J3010" s="178" t="s">
        <v>476</v>
      </c>
      <c r="K3010" s="183"/>
      <c r="L3010" s="184" t="s">
        <v>688</v>
      </c>
      <c r="M3010" s="184" t="s">
        <v>477</v>
      </c>
      <c r="N3010" s="185" t="s">
        <v>8721</v>
      </c>
      <c r="T3010" s="178"/>
    </row>
    <row r="3011" spans="1:20" s="185" customFormat="1" x14ac:dyDescent="0.4">
      <c r="A3011" s="178" t="s">
        <v>2297</v>
      </c>
      <c r="B3011" s="178"/>
      <c r="C3011" s="186" t="s">
        <v>3582</v>
      </c>
      <c r="D3011" s="179">
        <v>45932</v>
      </c>
      <c r="E3011" s="180">
        <v>45980</v>
      </c>
      <c r="F3011" s="181">
        <v>325.18</v>
      </c>
      <c r="G3011" s="182" t="s">
        <v>4235</v>
      </c>
      <c r="H3011" s="178" t="s">
        <v>4254</v>
      </c>
      <c r="I3011" s="178" t="s">
        <v>5687</v>
      </c>
      <c r="J3011" s="178" t="s">
        <v>478</v>
      </c>
      <c r="K3011" s="183"/>
      <c r="L3011" s="184" t="s">
        <v>688</v>
      </c>
      <c r="M3011" s="184" t="s">
        <v>479</v>
      </c>
      <c r="N3011" s="185" t="s">
        <v>8722</v>
      </c>
      <c r="T3011" s="178"/>
    </row>
    <row r="3012" spans="1:20" s="185" customFormat="1" x14ac:dyDescent="0.4">
      <c r="A3012" s="178" t="s">
        <v>2297</v>
      </c>
      <c r="B3012" s="178"/>
      <c r="C3012" s="186" t="s">
        <v>3583</v>
      </c>
      <c r="D3012" s="179">
        <v>45932</v>
      </c>
      <c r="E3012" s="180">
        <v>45980</v>
      </c>
      <c r="F3012" s="181">
        <v>325.18</v>
      </c>
      <c r="G3012" s="182" t="s">
        <v>4235</v>
      </c>
      <c r="H3012" s="178" t="s">
        <v>4254</v>
      </c>
      <c r="I3012" s="178" t="s">
        <v>6045</v>
      </c>
      <c r="J3012" s="178" t="s">
        <v>480</v>
      </c>
      <c r="K3012" s="183"/>
      <c r="L3012" s="184" t="s">
        <v>688</v>
      </c>
      <c r="M3012" s="184" t="s">
        <v>481</v>
      </c>
      <c r="N3012" s="185" t="s">
        <v>8723</v>
      </c>
      <c r="T3012" s="178"/>
    </row>
    <row r="3013" spans="1:20" s="185" customFormat="1" x14ac:dyDescent="0.4">
      <c r="A3013" s="178" t="s">
        <v>2297</v>
      </c>
      <c r="B3013" s="178"/>
      <c r="C3013" s="186" t="s">
        <v>3584</v>
      </c>
      <c r="D3013" s="179">
        <v>45931</v>
      </c>
      <c r="E3013" s="180">
        <v>45980</v>
      </c>
      <c r="F3013" s="181">
        <v>1781.76</v>
      </c>
      <c r="G3013" s="182" t="s">
        <v>4235</v>
      </c>
      <c r="H3013" s="178" t="s">
        <v>4254</v>
      </c>
      <c r="I3013" s="178" t="s">
        <v>5955</v>
      </c>
      <c r="J3013" s="178" t="s">
        <v>42</v>
      </c>
      <c r="K3013" s="183"/>
      <c r="L3013" s="184" t="s">
        <v>688</v>
      </c>
      <c r="M3013" s="184" t="s">
        <v>43</v>
      </c>
      <c r="N3013" s="185" t="s">
        <v>8724</v>
      </c>
      <c r="T3013" s="178"/>
    </row>
    <row r="3014" spans="1:20" s="185" customFormat="1" x14ac:dyDescent="0.4">
      <c r="A3014" s="178" t="s">
        <v>2297</v>
      </c>
      <c r="B3014" s="178"/>
      <c r="C3014" s="186" t="s">
        <v>3585</v>
      </c>
      <c r="D3014" s="179">
        <v>45931</v>
      </c>
      <c r="E3014" s="180">
        <v>45980</v>
      </c>
      <c r="F3014" s="181">
        <v>630.29999999999995</v>
      </c>
      <c r="G3014" s="182" t="s">
        <v>4235</v>
      </c>
      <c r="H3014" s="178" t="s">
        <v>4254</v>
      </c>
      <c r="I3014" s="178" t="s">
        <v>6050</v>
      </c>
      <c r="J3014" s="178" t="s">
        <v>46</v>
      </c>
      <c r="K3014" s="183"/>
      <c r="L3014" s="184" t="s">
        <v>688</v>
      </c>
      <c r="M3014" s="184" t="s">
        <v>47</v>
      </c>
      <c r="N3014" s="185" t="s">
        <v>8725</v>
      </c>
      <c r="T3014" s="178"/>
    </row>
    <row r="3015" spans="1:20" s="185" customFormat="1" x14ac:dyDescent="0.4">
      <c r="A3015" s="178" t="s">
        <v>2297</v>
      </c>
      <c r="B3015" s="178"/>
      <c r="C3015" s="186" t="s">
        <v>3586</v>
      </c>
      <c r="D3015" s="179">
        <v>45931</v>
      </c>
      <c r="E3015" s="180">
        <v>45980</v>
      </c>
      <c r="F3015" s="181">
        <v>2680.09</v>
      </c>
      <c r="G3015" s="182" t="s">
        <v>4235</v>
      </c>
      <c r="H3015" s="178" t="s">
        <v>4254</v>
      </c>
      <c r="I3015" s="178" t="s">
        <v>6112</v>
      </c>
      <c r="J3015" s="178" t="s">
        <v>18</v>
      </c>
      <c r="K3015" s="183"/>
      <c r="L3015" s="184" t="s">
        <v>688</v>
      </c>
      <c r="M3015" s="184" t="s">
        <v>19</v>
      </c>
      <c r="N3015" s="185" t="s">
        <v>8726</v>
      </c>
      <c r="T3015" s="178"/>
    </row>
    <row r="3016" spans="1:20" s="185" customFormat="1" x14ac:dyDescent="0.4">
      <c r="A3016" s="178" t="s">
        <v>2297</v>
      </c>
      <c r="B3016" s="178"/>
      <c r="C3016" s="186" t="s">
        <v>3587</v>
      </c>
      <c r="D3016" s="179">
        <v>45931</v>
      </c>
      <c r="E3016" s="180">
        <v>45980</v>
      </c>
      <c r="F3016" s="181">
        <v>208.49</v>
      </c>
      <c r="G3016" s="182" t="s">
        <v>4235</v>
      </c>
      <c r="H3016" s="178" t="s">
        <v>4254</v>
      </c>
      <c r="I3016" s="178" t="s">
        <v>6113</v>
      </c>
      <c r="J3016" s="178" t="s">
        <v>2203</v>
      </c>
      <c r="K3016" s="183"/>
      <c r="L3016" s="184" t="s">
        <v>688</v>
      </c>
      <c r="M3016" s="184" t="s">
        <v>2238</v>
      </c>
      <c r="N3016" s="185" t="s">
        <v>8727</v>
      </c>
      <c r="T3016" s="178"/>
    </row>
    <row r="3017" spans="1:20" s="185" customFormat="1" x14ac:dyDescent="0.4">
      <c r="A3017" s="178" t="s">
        <v>2297</v>
      </c>
      <c r="B3017" s="178"/>
      <c r="C3017" s="186" t="s">
        <v>3588</v>
      </c>
      <c r="D3017" s="179">
        <v>45931</v>
      </c>
      <c r="E3017" s="180">
        <v>45980</v>
      </c>
      <c r="F3017" s="181">
        <v>942.75</v>
      </c>
      <c r="G3017" s="182" t="s">
        <v>4235</v>
      </c>
      <c r="H3017" s="178" t="s">
        <v>4254</v>
      </c>
      <c r="I3017" s="178" t="s">
        <v>6114</v>
      </c>
      <c r="J3017" s="178" t="s">
        <v>50</v>
      </c>
      <c r="K3017" s="183"/>
      <c r="L3017" s="184" t="s">
        <v>688</v>
      </c>
      <c r="M3017" s="184" t="s">
        <v>51</v>
      </c>
      <c r="N3017" s="185" t="s">
        <v>8728</v>
      </c>
      <c r="T3017" s="178"/>
    </row>
    <row r="3018" spans="1:20" s="185" customFormat="1" x14ac:dyDescent="0.4">
      <c r="A3018" s="178" t="s">
        <v>2297</v>
      </c>
      <c r="B3018" s="178"/>
      <c r="C3018" s="186" t="s">
        <v>3589</v>
      </c>
      <c r="D3018" s="179">
        <v>45931</v>
      </c>
      <c r="E3018" s="180">
        <v>45980</v>
      </c>
      <c r="F3018" s="181">
        <v>1264.27</v>
      </c>
      <c r="G3018" s="182" t="s">
        <v>4235</v>
      </c>
      <c r="H3018" s="178" t="s">
        <v>4254</v>
      </c>
      <c r="I3018" s="178" t="s">
        <v>5951</v>
      </c>
      <c r="J3018" s="178" t="s">
        <v>44</v>
      </c>
      <c r="K3018" s="183"/>
      <c r="L3018" s="184" t="s">
        <v>688</v>
      </c>
      <c r="M3018" s="184" t="s">
        <v>45</v>
      </c>
      <c r="N3018" s="185" t="s">
        <v>8729</v>
      </c>
      <c r="T3018" s="178"/>
    </row>
    <row r="3019" spans="1:20" s="185" customFormat="1" x14ac:dyDescent="0.4">
      <c r="A3019" s="178" t="s">
        <v>2297</v>
      </c>
      <c r="B3019" s="178"/>
      <c r="C3019" s="186" t="s">
        <v>3590</v>
      </c>
      <c r="D3019" s="179">
        <v>45931</v>
      </c>
      <c r="E3019" s="180">
        <v>45980</v>
      </c>
      <c r="F3019" s="181">
        <v>10758.61</v>
      </c>
      <c r="G3019" s="182" t="s">
        <v>4235</v>
      </c>
      <c r="H3019" s="178" t="s">
        <v>4254</v>
      </c>
      <c r="I3019" s="178" t="s">
        <v>5807</v>
      </c>
      <c r="J3019" s="178" t="s">
        <v>48</v>
      </c>
      <c r="K3019" s="183"/>
      <c r="L3019" s="184" t="s">
        <v>688</v>
      </c>
      <c r="M3019" s="184" t="s">
        <v>49</v>
      </c>
      <c r="N3019" s="185" t="s">
        <v>8730</v>
      </c>
      <c r="T3019" s="178"/>
    </row>
    <row r="3020" spans="1:20" s="185" customFormat="1" x14ac:dyDescent="0.4">
      <c r="A3020" s="178" t="s">
        <v>2297</v>
      </c>
      <c r="B3020" s="178"/>
      <c r="C3020" s="186" t="s">
        <v>3591</v>
      </c>
      <c r="D3020" s="179">
        <v>45931</v>
      </c>
      <c r="E3020" s="180">
        <v>45980</v>
      </c>
      <c r="F3020" s="181">
        <v>562.84</v>
      </c>
      <c r="G3020" s="182" t="s">
        <v>4235</v>
      </c>
      <c r="H3020" s="178" t="s">
        <v>4254</v>
      </c>
      <c r="I3020" s="178" t="s">
        <v>6115</v>
      </c>
      <c r="J3020" s="178" t="s">
        <v>398</v>
      </c>
      <c r="K3020" s="183"/>
      <c r="L3020" s="184" t="s">
        <v>688</v>
      </c>
      <c r="M3020" s="184" t="s">
        <v>399</v>
      </c>
      <c r="N3020" s="185" t="s">
        <v>8731</v>
      </c>
      <c r="T3020" s="178"/>
    </row>
    <row r="3021" spans="1:20" s="185" customFormat="1" x14ac:dyDescent="0.4">
      <c r="A3021" s="178" t="s">
        <v>2297</v>
      </c>
      <c r="B3021" s="178"/>
      <c r="C3021" s="186" t="s">
        <v>3592</v>
      </c>
      <c r="D3021" s="179">
        <v>45931</v>
      </c>
      <c r="E3021" s="180">
        <v>45980</v>
      </c>
      <c r="F3021" s="181">
        <v>765.52</v>
      </c>
      <c r="G3021" s="182" t="s">
        <v>4235</v>
      </c>
      <c r="H3021" s="178" t="s">
        <v>4254</v>
      </c>
      <c r="I3021" s="178" t="s">
        <v>5887</v>
      </c>
      <c r="J3021" s="178" t="s">
        <v>40</v>
      </c>
      <c r="K3021" s="183"/>
      <c r="L3021" s="184" t="s">
        <v>688</v>
      </c>
      <c r="M3021" s="184" t="s">
        <v>41</v>
      </c>
      <c r="N3021" s="185" t="s">
        <v>8732</v>
      </c>
      <c r="T3021" s="178"/>
    </row>
    <row r="3022" spans="1:20" s="185" customFormat="1" x14ac:dyDescent="0.4">
      <c r="A3022" s="178" t="s">
        <v>2297</v>
      </c>
      <c r="B3022" s="178"/>
      <c r="C3022" s="186" t="s">
        <v>3593</v>
      </c>
      <c r="D3022" s="179">
        <v>45931</v>
      </c>
      <c r="E3022" s="180">
        <v>45980</v>
      </c>
      <c r="F3022" s="181">
        <v>532.49</v>
      </c>
      <c r="G3022" s="182" t="s">
        <v>4235</v>
      </c>
      <c r="H3022" s="178" t="s">
        <v>4254</v>
      </c>
      <c r="I3022" s="178" t="s">
        <v>5997</v>
      </c>
      <c r="J3022" s="178" t="s">
        <v>440</v>
      </c>
      <c r="K3022" s="183"/>
      <c r="L3022" s="184" t="s">
        <v>688</v>
      </c>
      <c r="M3022" s="184" t="s">
        <v>441</v>
      </c>
      <c r="N3022" s="185" t="s">
        <v>8733</v>
      </c>
      <c r="T3022" s="178"/>
    </row>
    <row r="3023" spans="1:20" s="185" customFormat="1" x14ac:dyDescent="0.4">
      <c r="A3023" s="178" t="s">
        <v>2297</v>
      </c>
      <c r="B3023" s="178"/>
      <c r="C3023" s="186" t="s">
        <v>3594</v>
      </c>
      <c r="D3023" s="179">
        <v>45931</v>
      </c>
      <c r="E3023" s="180">
        <v>45980</v>
      </c>
      <c r="F3023" s="181">
        <v>215.73</v>
      </c>
      <c r="G3023" s="182" t="s">
        <v>4235</v>
      </c>
      <c r="H3023" s="178" t="s">
        <v>4254</v>
      </c>
      <c r="I3023" s="178" t="s">
        <v>5912</v>
      </c>
      <c r="J3023" s="178" t="s">
        <v>2204</v>
      </c>
      <c r="K3023" s="183"/>
      <c r="L3023" s="184" t="s">
        <v>688</v>
      </c>
      <c r="M3023" s="184" t="s">
        <v>2237</v>
      </c>
      <c r="N3023" s="185" t="s">
        <v>8734</v>
      </c>
      <c r="T3023" s="178"/>
    </row>
    <row r="3024" spans="1:20" s="185" customFormat="1" x14ac:dyDescent="0.4">
      <c r="A3024" s="178" t="s">
        <v>2297</v>
      </c>
      <c r="B3024" s="178"/>
      <c r="C3024" s="186" t="s">
        <v>3595</v>
      </c>
      <c r="D3024" s="179">
        <v>45931</v>
      </c>
      <c r="E3024" s="180">
        <v>45980</v>
      </c>
      <c r="F3024" s="181">
        <v>716.54</v>
      </c>
      <c r="G3024" s="182" t="s">
        <v>4235</v>
      </c>
      <c r="H3024" s="178" t="s">
        <v>4254</v>
      </c>
      <c r="I3024" s="178" t="s">
        <v>5894</v>
      </c>
      <c r="J3024" s="178" t="s">
        <v>466</v>
      </c>
      <c r="K3024" s="183"/>
      <c r="L3024" s="184" t="s">
        <v>688</v>
      </c>
      <c r="M3024" s="184" t="s">
        <v>467</v>
      </c>
      <c r="N3024" s="185" t="s">
        <v>8735</v>
      </c>
      <c r="T3024" s="178"/>
    </row>
    <row r="3025" spans="1:20" s="185" customFormat="1" x14ac:dyDescent="0.4">
      <c r="A3025" s="178" t="s">
        <v>2297</v>
      </c>
      <c r="B3025" s="178"/>
      <c r="C3025" s="186" t="s">
        <v>3596</v>
      </c>
      <c r="D3025" s="179">
        <v>45931</v>
      </c>
      <c r="E3025" s="180">
        <v>45980</v>
      </c>
      <c r="F3025" s="181">
        <v>11384.77</v>
      </c>
      <c r="G3025" s="182" t="s">
        <v>4235</v>
      </c>
      <c r="H3025" s="178" t="s">
        <v>4254</v>
      </c>
      <c r="I3025" s="178" t="s">
        <v>5895</v>
      </c>
      <c r="J3025" s="178" t="s">
        <v>36</v>
      </c>
      <c r="K3025" s="183"/>
      <c r="L3025" s="184" t="s">
        <v>688</v>
      </c>
      <c r="M3025" s="184" t="s">
        <v>37</v>
      </c>
      <c r="N3025" s="185" t="s">
        <v>8736</v>
      </c>
      <c r="T3025" s="178"/>
    </row>
    <row r="3026" spans="1:20" s="185" customFormat="1" x14ac:dyDescent="0.4">
      <c r="A3026" s="178" t="s">
        <v>2297</v>
      </c>
      <c r="B3026" s="178"/>
      <c r="C3026" s="186" t="s">
        <v>3597</v>
      </c>
      <c r="D3026" s="179">
        <v>45931</v>
      </c>
      <c r="E3026" s="180">
        <v>45980</v>
      </c>
      <c r="F3026" s="181">
        <v>19603.27</v>
      </c>
      <c r="G3026" s="182" t="s">
        <v>4235</v>
      </c>
      <c r="H3026" s="178" t="s">
        <v>4254</v>
      </c>
      <c r="I3026" s="178" t="s">
        <v>5922</v>
      </c>
      <c r="J3026" s="178" t="s">
        <v>32</v>
      </c>
      <c r="K3026" s="183"/>
      <c r="L3026" s="184" t="s">
        <v>688</v>
      </c>
      <c r="M3026" s="184" t="s">
        <v>33</v>
      </c>
      <c r="N3026" s="185" t="s">
        <v>8737</v>
      </c>
      <c r="T3026" s="178"/>
    </row>
    <row r="3027" spans="1:20" s="185" customFormat="1" x14ac:dyDescent="0.4">
      <c r="A3027" s="178" t="s">
        <v>2297</v>
      </c>
      <c r="B3027" s="178"/>
      <c r="C3027" s="186" t="s">
        <v>3598</v>
      </c>
      <c r="D3027" s="179">
        <v>45954</v>
      </c>
      <c r="E3027" s="180">
        <v>45980</v>
      </c>
      <c r="F3027" s="181">
        <v>1782.66</v>
      </c>
      <c r="G3027" s="182" t="s">
        <v>4235</v>
      </c>
      <c r="H3027" s="178" t="s">
        <v>4254</v>
      </c>
      <c r="I3027" s="178" t="s">
        <v>6008</v>
      </c>
      <c r="J3027" s="178" t="s">
        <v>42</v>
      </c>
      <c r="K3027" s="183"/>
      <c r="L3027" s="184" t="s">
        <v>688</v>
      </c>
      <c r="M3027" s="184" t="s">
        <v>43</v>
      </c>
      <c r="N3027" s="185" t="s">
        <v>8738</v>
      </c>
      <c r="T3027" s="178"/>
    </row>
    <row r="3028" spans="1:20" s="185" customFormat="1" x14ac:dyDescent="0.4">
      <c r="A3028" s="178" t="s">
        <v>2297</v>
      </c>
      <c r="B3028" s="178"/>
      <c r="C3028" s="186" t="s">
        <v>3599</v>
      </c>
      <c r="D3028" s="179">
        <v>45954</v>
      </c>
      <c r="E3028" s="180">
        <v>45980</v>
      </c>
      <c r="F3028" s="181">
        <v>627.63</v>
      </c>
      <c r="G3028" s="182" t="s">
        <v>4235</v>
      </c>
      <c r="H3028" s="178" t="s">
        <v>4254</v>
      </c>
      <c r="I3028" s="178" t="s">
        <v>5958</v>
      </c>
      <c r="J3028" s="178" t="s">
        <v>46</v>
      </c>
      <c r="K3028" s="183"/>
      <c r="L3028" s="184" t="s">
        <v>688</v>
      </c>
      <c r="M3028" s="184" t="s">
        <v>47</v>
      </c>
      <c r="N3028" s="185" t="s">
        <v>8739</v>
      </c>
      <c r="T3028" s="178"/>
    </row>
    <row r="3029" spans="1:20" s="185" customFormat="1" x14ac:dyDescent="0.4">
      <c r="A3029" s="178" t="s">
        <v>2297</v>
      </c>
      <c r="B3029" s="178"/>
      <c r="C3029" s="186" t="s">
        <v>3600</v>
      </c>
      <c r="D3029" s="179">
        <v>45954</v>
      </c>
      <c r="E3029" s="180">
        <v>45980</v>
      </c>
      <c r="F3029" s="181">
        <v>2681.03</v>
      </c>
      <c r="G3029" s="182" t="s">
        <v>4235</v>
      </c>
      <c r="H3029" s="178" t="s">
        <v>4254</v>
      </c>
      <c r="I3029" s="178" t="s">
        <v>5969</v>
      </c>
      <c r="J3029" s="178" t="s">
        <v>18</v>
      </c>
      <c r="K3029" s="183"/>
      <c r="L3029" s="184" t="s">
        <v>688</v>
      </c>
      <c r="M3029" s="184" t="s">
        <v>19</v>
      </c>
      <c r="N3029" s="185" t="s">
        <v>8740</v>
      </c>
      <c r="T3029" s="178"/>
    </row>
    <row r="3030" spans="1:20" s="185" customFormat="1" x14ac:dyDescent="0.4">
      <c r="A3030" s="178" t="s">
        <v>2297</v>
      </c>
      <c r="B3030" s="178"/>
      <c r="C3030" s="186" t="s">
        <v>3601</v>
      </c>
      <c r="D3030" s="179">
        <v>45954</v>
      </c>
      <c r="E3030" s="180">
        <v>45980</v>
      </c>
      <c r="F3030" s="181">
        <v>208.59</v>
      </c>
      <c r="G3030" s="182" t="s">
        <v>4235</v>
      </c>
      <c r="H3030" s="178" t="s">
        <v>4254</v>
      </c>
      <c r="I3030" s="178" t="s">
        <v>6023</v>
      </c>
      <c r="J3030" s="178" t="s">
        <v>2203</v>
      </c>
      <c r="K3030" s="183"/>
      <c r="L3030" s="184" t="s">
        <v>688</v>
      </c>
      <c r="M3030" s="184" t="s">
        <v>2238</v>
      </c>
      <c r="N3030" s="185" t="s">
        <v>8741</v>
      </c>
      <c r="T3030" s="178"/>
    </row>
    <row r="3031" spans="1:20" s="185" customFormat="1" x14ac:dyDescent="0.4">
      <c r="A3031" s="178" t="s">
        <v>2297</v>
      </c>
      <c r="B3031" s="178"/>
      <c r="C3031" s="186" t="s">
        <v>3602</v>
      </c>
      <c r="D3031" s="179">
        <v>45954</v>
      </c>
      <c r="E3031" s="180">
        <v>45980</v>
      </c>
      <c r="F3031" s="181">
        <v>942.73</v>
      </c>
      <c r="G3031" s="182" t="s">
        <v>4235</v>
      </c>
      <c r="H3031" s="178" t="s">
        <v>4254</v>
      </c>
      <c r="I3031" s="178" t="s">
        <v>6116</v>
      </c>
      <c r="J3031" s="178" t="s">
        <v>50</v>
      </c>
      <c r="K3031" s="183"/>
      <c r="L3031" s="184" t="s">
        <v>688</v>
      </c>
      <c r="M3031" s="184" t="s">
        <v>51</v>
      </c>
      <c r="N3031" s="185" t="s">
        <v>8742</v>
      </c>
      <c r="T3031" s="178"/>
    </row>
    <row r="3032" spans="1:20" s="185" customFormat="1" x14ac:dyDescent="0.4">
      <c r="A3032" s="178" t="s">
        <v>2297</v>
      </c>
      <c r="B3032" s="178"/>
      <c r="C3032" s="186" t="s">
        <v>3603</v>
      </c>
      <c r="D3032" s="179">
        <v>45954</v>
      </c>
      <c r="E3032" s="180">
        <v>45980</v>
      </c>
      <c r="F3032" s="181">
        <v>1264.9000000000001</v>
      </c>
      <c r="G3032" s="182" t="s">
        <v>4235</v>
      </c>
      <c r="H3032" s="178" t="s">
        <v>4254</v>
      </c>
      <c r="I3032" s="178" t="s">
        <v>5896</v>
      </c>
      <c r="J3032" s="178" t="s">
        <v>44</v>
      </c>
      <c r="K3032" s="183"/>
      <c r="L3032" s="184" t="s">
        <v>688</v>
      </c>
      <c r="M3032" s="184" t="s">
        <v>45</v>
      </c>
      <c r="N3032" s="185" t="s">
        <v>8743</v>
      </c>
      <c r="T3032" s="178"/>
    </row>
    <row r="3033" spans="1:20" s="185" customFormat="1" x14ac:dyDescent="0.4">
      <c r="A3033" s="178" t="s">
        <v>2297</v>
      </c>
      <c r="B3033" s="178"/>
      <c r="C3033" s="186" t="s">
        <v>3604</v>
      </c>
      <c r="D3033" s="179">
        <v>45954</v>
      </c>
      <c r="E3033" s="180">
        <v>45980</v>
      </c>
      <c r="F3033" s="181">
        <v>10959.32</v>
      </c>
      <c r="G3033" s="182" t="s">
        <v>4235</v>
      </c>
      <c r="H3033" s="178" t="s">
        <v>4254</v>
      </c>
      <c r="I3033" s="178" t="s">
        <v>5987</v>
      </c>
      <c r="J3033" s="178" t="s">
        <v>48</v>
      </c>
      <c r="K3033" s="183"/>
      <c r="L3033" s="184" t="s">
        <v>688</v>
      </c>
      <c r="M3033" s="184" t="s">
        <v>49</v>
      </c>
      <c r="N3033" s="185" t="s">
        <v>8744</v>
      </c>
      <c r="T3033" s="178"/>
    </row>
    <row r="3034" spans="1:20" s="185" customFormat="1" x14ac:dyDescent="0.4">
      <c r="A3034" s="178" t="s">
        <v>2297</v>
      </c>
      <c r="B3034" s="178"/>
      <c r="C3034" s="186" t="s">
        <v>3605</v>
      </c>
      <c r="D3034" s="179">
        <v>45954</v>
      </c>
      <c r="E3034" s="180">
        <v>45980</v>
      </c>
      <c r="F3034" s="181">
        <v>591.78</v>
      </c>
      <c r="G3034" s="182" t="s">
        <v>4235</v>
      </c>
      <c r="H3034" s="178" t="s">
        <v>4254</v>
      </c>
      <c r="I3034" s="178" t="s">
        <v>5897</v>
      </c>
      <c r="J3034" s="178" t="s">
        <v>398</v>
      </c>
      <c r="K3034" s="183"/>
      <c r="L3034" s="184" t="s">
        <v>688</v>
      </c>
      <c r="M3034" s="184" t="s">
        <v>399</v>
      </c>
      <c r="N3034" s="185" t="s">
        <v>8745</v>
      </c>
      <c r="T3034" s="178"/>
    </row>
    <row r="3035" spans="1:20" s="185" customFormat="1" x14ac:dyDescent="0.4">
      <c r="A3035" s="178" t="s">
        <v>2297</v>
      </c>
      <c r="B3035" s="178"/>
      <c r="C3035" s="186" t="s">
        <v>3606</v>
      </c>
      <c r="D3035" s="179">
        <v>45954</v>
      </c>
      <c r="E3035" s="180">
        <v>45980</v>
      </c>
      <c r="F3035" s="181">
        <v>19604.080000000002</v>
      </c>
      <c r="G3035" s="182" t="s">
        <v>4235</v>
      </c>
      <c r="H3035" s="178" t="s">
        <v>4254</v>
      </c>
      <c r="I3035" s="178" t="s">
        <v>5898</v>
      </c>
      <c r="J3035" s="178" t="s">
        <v>32</v>
      </c>
      <c r="K3035" s="183"/>
      <c r="L3035" s="184" t="s">
        <v>688</v>
      </c>
      <c r="M3035" s="184" t="s">
        <v>33</v>
      </c>
      <c r="N3035" s="185" t="s">
        <v>8746</v>
      </c>
      <c r="T3035" s="178"/>
    </row>
    <row r="3036" spans="1:20" s="185" customFormat="1" x14ac:dyDescent="0.4">
      <c r="A3036" s="178" t="s">
        <v>2297</v>
      </c>
      <c r="B3036" s="178"/>
      <c r="C3036" s="186" t="s">
        <v>3607</v>
      </c>
      <c r="D3036" s="179">
        <v>45954</v>
      </c>
      <c r="E3036" s="180">
        <v>45980</v>
      </c>
      <c r="F3036" s="181">
        <v>12286.99</v>
      </c>
      <c r="G3036" s="182" t="s">
        <v>4235</v>
      </c>
      <c r="H3036" s="178" t="s">
        <v>4254</v>
      </c>
      <c r="I3036" s="178" t="s">
        <v>5997</v>
      </c>
      <c r="J3036" s="178" t="s">
        <v>36</v>
      </c>
      <c r="K3036" s="183"/>
      <c r="L3036" s="184" t="s">
        <v>688</v>
      </c>
      <c r="M3036" s="184" t="s">
        <v>37</v>
      </c>
      <c r="N3036" s="185" t="s">
        <v>8747</v>
      </c>
      <c r="T3036" s="178"/>
    </row>
    <row r="3037" spans="1:20" s="185" customFormat="1" x14ac:dyDescent="0.4">
      <c r="A3037" s="178" t="s">
        <v>2297</v>
      </c>
      <c r="B3037" s="178"/>
      <c r="C3037" s="186" t="s">
        <v>3608</v>
      </c>
      <c r="D3037" s="179">
        <v>45954</v>
      </c>
      <c r="E3037" s="180">
        <v>45980</v>
      </c>
      <c r="F3037" s="181">
        <v>762.8</v>
      </c>
      <c r="G3037" s="182" t="s">
        <v>4235</v>
      </c>
      <c r="H3037" s="178" t="s">
        <v>4254</v>
      </c>
      <c r="I3037" s="178" t="s">
        <v>5912</v>
      </c>
      <c r="J3037" s="178" t="s">
        <v>40</v>
      </c>
      <c r="K3037" s="183"/>
      <c r="L3037" s="184" t="s">
        <v>688</v>
      </c>
      <c r="M3037" s="184" t="s">
        <v>41</v>
      </c>
      <c r="N3037" s="185" t="s">
        <v>8748</v>
      </c>
      <c r="T3037" s="178"/>
    </row>
    <row r="3038" spans="1:20" s="185" customFormat="1" x14ac:dyDescent="0.4">
      <c r="A3038" s="178" t="s">
        <v>2297</v>
      </c>
      <c r="B3038" s="178"/>
      <c r="C3038" s="186" t="s">
        <v>3609</v>
      </c>
      <c r="D3038" s="179">
        <v>45954</v>
      </c>
      <c r="E3038" s="180">
        <v>45980</v>
      </c>
      <c r="F3038" s="181">
        <v>532.69000000000005</v>
      </c>
      <c r="G3038" s="182" t="s">
        <v>4235</v>
      </c>
      <c r="H3038" s="178" t="s">
        <v>4254</v>
      </c>
      <c r="I3038" s="178" t="s">
        <v>5894</v>
      </c>
      <c r="J3038" s="178" t="s">
        <v>440</v>
      </c>
      <c r="K3038" s="183"/>
      <c r="L3038" s="184" t="s">
        <v>688</v>
      </c>
      <c r="M3038" s="184" t="s">
        <v>441</v>
      </c>
      <c r="N3038" s="185" t="s">
        <v>8749</v>
      </c>
      <c r="T3038" s="178"/>
    </row>
    <row r="3039" spans="1:20" s="185" customFormat="1" x14ac:dyDescent="0.4">
      <c r="A3039" s="178" t="s">
        <v>2297</v>
      </c>
      <c r="B3039" s="178"/>
      <c r="C3039" s="186" t="s">
        <v>3610</v>
      </c>
      <c r="D3039" s="179">
        <v>45954</v>
      </c>
      <c r="E3039" s="180">
        <v>45980</v>
      </c>
      <c r="F3039" s="181">
        <v>215.84</v>
      </c>
      <c r="G3039" s="182" t="s">
        <v>4235</v>
      </c>
      <c r="H3039" s="178" t="s">
        <v>4254</v>
      </c>
      <c r="I3039" s="178" t="s">
        <v>5895</v>
      </c>
      <c r="J3039" s="178" t="s">
        <v>2204</v>
      </c>
      <c r="K3039" s="183"/>
      <c r="L3039" s="184" t="s">
        <v>688</v>
      </c>
      <c r="M3039" s="184" t="s">
        <v>2237</v>
      </c>
      <c r="N3039" s="185" t="s">
        <v>8750</v>
      </c>
      <c r="T3039" s="178"/>
    </row>
    <row r="3040" spans="1:20" s="185" customFormat="1" x14ac:dyDescent="0.4">
      <c r="A3040" s="178" t="s">
        <v>2297</v>
      </c>
      <c r="B3040" s="178"/>
      <c r="C3040" s="186" t="s">
        <v>3611</v>
      </c>
      <c r="D3040" s="179">
        <v>45954</v>
      </c>
      <c r="E3040" s="180">
        <v>45980</v>
      </c>
      <c r="F3040" s="181">
        <v>716.9</v>
      </c>
      <c r="G3040" s="182" t="s">
        <v>4235</v>
      </c>
      <c r="H3040" s="178" t="s">
        <v>4254</v>
      </c>
      <c r="I3040" s="178" t="s">
        <v>5922</v>
      </c>
      <c r="J3040" s="178" t="s">
        <v>466</v>
      </c>
      <c r="K3040" s="183"/>
      <c r="L3040" s="184" t="s">
        <v>688</v>
      </c>
      <c r="M3040" s="184" t="s">
        <v>467</v>
      </c>
      <c r="N3040" s="185" t="s">
        <v>8751</v>
      </c>
      <c r="T3040" s="178"/>
    </row>
    <row r="3041" spans="1:20" s="185" customFormat="1" x14ac:dyDescent="0.4">
      <c r="A3041" s="178" t="s">
        <v>2297</v>
      </c>
      <c r="B3041" s="178"/>
      <c r="C3041" s="186" t="s">
        <v>3612</v>
      </c>
      <c r="D3041" s="179">
        <v>45950</v>
      </c>
      <c r="E3041" s="180">
        <v>45980</v>
      </c>
      <c r="F3041" s="181">
        <v>168.01</v>
      </c>
      <c r="G3041" s="182" t="s">
        <v>4235</v>
      </c>
      <c r="H3041" s="178" t="s">
        <v>4254</v>
      </c>
      <c r="I3041" s="178" t="s">
        <v>6008</v>
      </c>
      <c r="J3041" s="178" t="s">
        <v>198</v>
      </c>
      <c r="K3041" s="183"/>
      <c r="L3041" s="184" t="s">
        <v>688</v>
      </c>
      <c r="M3041" s="184" t="s">
        <v>199</v>
      </c>
      <c r="N3041" s="185" t="s">
        <v>8752</v>
      </c>
      <c r="T3041" s="178"/>
    </row>
    <row r="3042" spans="1:20" s="185" customFormat="1" x14ac:dyDescent="0.4">
      <c r="A3042" s="178" t="s">
        <v>2297</v>
      </c>
      <c r="B3042" s="178"/>
      <c r="C3042" s="186" t="s">
        <v>3612</v>
      </c>
      <c r="D3042" s="179">
        <v>45950</v>
      </c>
      <c r="E3042" s="180">
        <v>45980</v>
      </c>
      <c r="F3042" s="181">
        <v>1232.3699999999999</v>
      </c>
      <c r="G3042" s="182" t="s">
        <v>4235</v>
      </c>
      <c r="H3042" s="178" t="s">
        <v>4254</v>
      </c>
      <c r="I3042" s="178" t="s">
        <v>5958</v>
      </c>
      <c r="J3042" s="178" t="s">
        <v>198</v>
      </c>
      <c r="K3042" s="183"/>
      <c r="L3042" s="184" t="s">
        <v>688</v>
      </c>
      <c r="M3042" s="184" t="s">
        <v>199</v>
      </c>
      <c r="N3042" s="185" t="s">
        <v>8753</v>
      </c>
      <c r="T3042" s="178"/>
    </row>
    <row r="3043" spans="1:20" s="185" customFormat="1" x14ac:dyDescent="0.4">
      <c r="A3043" s="178" t="s">
        <v>2297</v>
      </c>
      <c r="B3043" s="178"/>
      <c r="C3043" s="186" t="s">
        <v>3612</v>
      </c>
      <c r="D3043" s="179">
        <v>45950</v>
      </c>
      <c r="E3043" s="180">
        <v>45980</v>
      </c>
      <c r="F3043" s="181">
        <v>8446.67</v>
      </c>
      <c r="G3043" s="182" t="s">
        <v>4235</v>
      </c>
      <c r="H3043" s="178" t="s">
        <v>4254</v>
      </c>
      <c r="I3043" s="178" t="s">
        <v>5969</v>
      </c>
      <c r="J3043" s="178" t="s">
        <v>198</v>
      </c>
      <c r="K3043" s="183"/>
      <c r="L3043" s="184" t="s">
        <v>688</v>
      </c>
      <c r="M3043" s="184" t="s">
        <v>199</v>
      </c>
      <c r="N3043" s="185" t="s">
        <v>8754</v>
      </c>
      <c r="T3043" s="178"/>
    </row>
    <row r="3044" spans="1:20" s="185" customFormat="1" x14ac:dyDescent="0.4">
      <c r="A3044" s="178" t="s">
        <v>2297</v>
      </c>
      <c r="B3044" s="178"/>
      <c r="C3044" s="186" t="s">
        <v>3613</v>
      </c>
      <c r="D3044" s="179">
        <v>45950</v>
      </c>
      <c r="E3044" s="180">
        <v>45980</v>
      </c>
      <c r="F3044" s="181">
        <v>172.69</v>
      </c>
      <c r="G3044" s="182" t="s">
        <v>4235</v>
      </c>
      <c r="H3044" s="178" t="s">
        <v>4254</v>
      </c>
      <c r="I3044" s="178" t="s">
        <v>5898</v>
      </c>
      <c r="J3044" s="178" t="s">
        <v>404</v>
      </c>
      <c r="K3044" s="183"/>
      <c r="L3044" s="184" t="s">
        <v>688</v>
      </c>
      <c r="M3044" s="184" t="s">
        <v>405</v>
      </c>
      <c r="N3044" s="185" t="s">
        <v>8755</v>
      </c>
      <c r="T3044" s="178"/>
    </row>
    <row r="3045" spans="1:20" s="185" customFormat="1" x14ac:dyDescent="0.4">
      <c r="A3045" s="178" t="s">
        <v>2297</v>
      </c>
      <c r="B3045" s="178"/>
      <c r="C3045" s="186" t="s">
        <v>3613</v>
      </c>
      <c r="D3045" s="179">
        <v>45950</v>
      </c>
      <c r="E3045" s="180">
        <v>45980</v>
      </c>
      <c r="F3045" s="181">
        <v>991.57</v>
      </c>
      <c r="G3045" s="182" t="s">
        <v>4235</v>
      </c>
      <c r="H3045" s="178" t="s">
        <v>4254</v>
      </c>
      <c r="I3045" s="178" t="s">
        <v>5897</v>
      </c>
      <c r="J3045" s="178" t="s">
        <v>404</v>
      </c>
      <c r="K3045" s="183"/>
      <c r="L3045" s="184" t="s">
        <v>688</v>
      </c>
      <c r="M3045" s="184" t="s">
        <v>405</v>
      </c>
      <c r="N3045" s="185" t="s">
        <v>8756</v>
      </c>
      <c r="T3045" s="178"/>
    </row>
    <row r="3046" spans="1:20" s="185" customFormat="1" x14ac:dyDescent="0.4">
      <c r="A3046" s="178" t="s">
        <v>2297</v>
      </c>
      <c r="B3046" s="178"/>
      <c r="C3046" s="186" t="s">
        <v>3614</v>
      </c>
      <c r="D3046" s="179">
        <v>45950</v>
      </c>
      <c r="E3046" s="180">
        <v>45980</v>
      </c>
      <c r="F3046" s="181">
        <v>5662.96</v>
      </c>
      <c r="G3046" s="182" t="s">
        <v>4235</v>
      </c>
      <c r="H3046" s="178" t="s">
        <v>4254</v>
      </c>
      <c r="I3046" s="178" t="s">
        <v>6023</v>
      </c>
      <c r="J3046" s="178" t="s">
        <v>470</v>
      </c>
      <c r="K3046" s="183"/>
      <c r="L3046" s="184" t="s">
        <v>688</v>
      </c>
      <c r="M3046" s="184" t="s">
        <v>471</v>
      </c>
      <c r="N3046" s="185" t="s">
        <v>8757</v>
      </c>
      <c r="T3046" s="178"/>
    </row>
    <row r="3047" spans="1:20" s="185" customFormat="1" x14ac:dyDescent="0.4">
      <c r="A3047" s="178" t="s">
        <v>2297</v>
      </c>
      <c r="B3047" s="178"/>
      <c r="C3047" s="186" t="s">
        <v>3615</v>
      </c>
      <c r="D3047" s="179">
        <v>45950</v>
      </c>
      <c r="E3047" s="180">
        <v>45980</v>
      </c>
      <c r="F3047" s="181">
        <v>2528.42</v>
      </c>
      <c r="G3047" s="182" t="s">
        <v>4235</v>
      </c>
      <c r="H3047" s="178" t="s">
        <v>4254</v>
      </c>
      <c r="I3047" s="178" t="s">
        <v>6116</v>
      </c>
      <c r="J3047" s="178" t="s">
        <v>456</v>
      </c>
      <c r="K3047" s="183"/>
      <c r="L3047" s="184" t="s">
        <v>688</v>
      </c>
      <c r="M3047" s="184" t="s">
        <v>457</v>
      </c>
      <c r="N3047" s="185" t="s">
        <v>8758</v>
      </c>
      <c r="T3047" s="178"/>
    </row>
    <row r="3048" spans="1:20" s="185" customFormat="1" x14ac:dyDescent="0.4">
      <c r="A3048" s="178" t="s">
        <v>2297</v>
      </c>
      <c r="B3048" s="178"/>
      <c r="C3048" s="186" t="s">
        <v>3615</v>
      </c>
      <c r="D3048" s="179">
        <v>45950</v>
      </c>
      <c r="E3048" s="180">
        <v>45980</v>
      </c>
      <c r="F3048" s="181">
        <v>175.79</v>
      </c>
      <c r="G3048" s="182" t="s">
        <v>4235</v>
      </c>
      <c r="H3048" s="178" t="s">
        <v>4254</v>
      </c>
      <c r="I3048" s="178" t="s">
        <v>5896</v>
      </c>
      <c r="J3048" s="178" t="s">
        <v>456</v>
      </c>
      <c r="K3048" s="183"/>
      <c r="L3048" s="184" t="s">
        <v>688</v>
      </c>
      <c r="M3048" s="184" t="s">
        <v>457</v>
      </c>
      <c r="N3048" s="185" t="s">
        <v>8759</v>
      </c>
      <c r="T3048" s="178"/>
    </row>
    <row r="3049" spans="1:20" s="185" customFormat="1" x14ac:dyDescent="0.4">
      <c r="A3049" s="178" t="s">
        <v>2297</v>
      </c>
      <c r="B3049" s="178"/>
      <c r="C3049" s="186" t="s">
        <v>3616</v>
      </c>
      <c r="D3049" s="179">
        <v>45950</v>
      </c>
      <c r="E3049" s="180">
        <v>45980</v>
      </c>
      <c r="F3049" s="181">
        <v>161.33000000000001</v>
      </c>
      <c r="G3049" s="182" t="s">
        <v>4235</v>
      </c>
      <c r="H3049" s="178" t="s">
        <v>4254</v>
      </c>
      <c r="I3049" s="178" t="s">
        <v>5987</v>
      </c>
      <c r="J3049" s="178" t="s">
        <v>406</v>
      </c>
      <c r="K3049" s="183"/>
      <c r="L3049" s="184" t="s">
        <v>688</v>
      </c>
      <c r="M3049" s="184" t="s">
        <v>407</v>
      </c>
      <c r="N3049" s="185" t="s">
        <v>8760</v>
      </c>
      <c r="T3049" s="178"/>
    </row>
    <row r="3050" spans="1:20" s="185" customFormat="1" x14ac:dyDescent="0.4">
      <c r="A3050" s="178" t="s">
        <v>2297</v>
      </c>
      <c r="B3050" s="178"/>
      <c r="C3050" s="186" t="s">
        <v>3616</v>
      </c>
      <c r="D3050" s="179">
        <v>45950</v>
      </c>
      <c r="E3050" s="180">
        <v>45980</v>
      </c>
      <c r="F3050" s="181">
        <v>3529.25</v>
      </c>
      <c r="G3050" s="182" t="s">
        <v>4235</v>
      </c>
      <c r="H3050" s="178" t="s">
        <v>4254</v>
      </c>
      <c r="I3050" s="178" t="s">
        <v>6117</v>
      </c>
      <c r="J3050" s="178" t="s">
        <v>406</v>
      </c>
      <c r="K3050" s="183"/>
      <c r="L3050" s="184" t="s">
        <v>688</v>
      </c>
      <c r="M3050" s="184" t="s">
        <v>407</v>
      </c>
      <c r="N3050" s="185" t="s">
        <v>8761</v>
      </c>
      <c r="T3050" s="178"/>
    </row>
    <row r="3051" spans="1:20" s="185" customFormat="1" x14ac:dyDescent="0.4">
      <c r="A3051" s="178" t="s">
        <v>2297</v>
      </c>
      <c r="B3051" s="178"/>
      <c r="C3051" s="186" t="s">
        <v>3617</v>
      </c>
      <c r="D3051" s="179">
        <v>45950</v>
      </c>
      <c r="E3051" s="180">
        <v>45980</v>
      </c>
      <c r="F3051" s="181">
        <v>180.32</v>
      </c>
      <c r="G3051" s="182" t="s">
        <v>4235</v>
      </c>
      <c r="H3051" s="178" t="s">
        <v>4254</v>
      </c>
      <c r="I3051" s="178" t="s">
        <v>5979</v>
      </c>
      <c r="J3051" s="178" t="s">
        <v>358</v>
      </c>
      <c r="K3051" s="183"/>
      <c r="L3051" s="184" t="s">
        <v>688</v>
      </c>
      <c r="M3051" s="184" t="s">
        <v>359</v>
      </c>
      <c r="N3051" s="185" t="s">
        <v>8762</v>
      </c>
      <c r="T3051" s="178"/>
    </row>
    <row r="3052" spans="1:20" s="185" customFormat="1" x14ac:dyDescent="0.4">
      <c r="A3052" s="178" t="s">
        <v>2297</v>
      </c>
      <c r="B3052" s="178"/>
      <c r="C3052" s="186" t="s">
        <v>3617</v>
      </c>
      <c r="D3052" s="179">
        <v>45950</v>
      </c>
      <c r="E3052" s="180">
        <v>45980</v>
      </c>
      <c r="F3052" s="181">
        <v>5329.02</v>
      </c>
      <c r="G3052" s="182" t="s">
        <v>4235</v>
      </c>
      <c r="H3052" s="178" t="s">
        <v>4254</v>
      </c>
      <c r="I3052" s="178" t="s">
        <v>6117</v>
      </c>
      <c r="J3052" s="178" t="s">
        <v>358</v>
      </c>
      <c r="K3052" s="183"/>
      <c r="L3052" s="184" t="s">
        <v>688</v>
      </c>
      <c r="M3052" s="184" t="s">
        <v>359</v>
      </c>
      <c r="N3052" s="185" t="s">
        <v>8763</v>
      </c>
      <c r="T3052" s="178"/>
    </row>
    <row r="3053" spans="1:20" s="185" customFormat="1" x14ac:dyDescent="0.4">
      <c r="A3053" s="178" t="s">
        <v>2297</v>
      </c>
      <c r="B3053" s="178"/>
      <c r="C3053" s="186" t="s">
        <v>3618</v>
      </c>
      <c r="D3053" s="179">
        <v>45950</v>
      </c>
      <c r="E3053" s="180">
        <v>45980</v>
      </c>
      <c r="F3053" s="181">
        <v>2912.83</v>
      </c>
      <c r="G3053" s="182" t="s">
        <v>4235</v>
      </c>
      <c r="H3053" s="178" t="s">
        <v>4254</v>
      </c>
      <c r="I3053" s="178" t="s">
        <v>5984</v>
      </c>
      <c r="J3053" s="178" t="s">
        <v>376</v>
      </c>
      <c r="K3053" s="183"/>
      <c r="L3053" s="184" t="s">
        <v>688</v>
      </c>
      <c r="M3053" s="184" t="s">
        <v>377</v>
      </c>
      <c r="T3053" s="178"/>
    </row>
    <row r="3054" spans="1:20" s="185" customFormat="1" x14ac:dyDescent="0.4">
      <c r="A3054" s="178" t="s">
        <v>2297</v>
      </c>
      <c r="B3054" s="178"/>
      <c r="C3054" s="186" t="s">
        <v>3619</v>
      </c>
      <c r="D3054" s="179">
        <v>45950</v>
      </c>
      <c r="E3054" s="180">
        <v>45980</v>
      </c>
      <c r="F3054" s="181">
        <v>1131.3900000000001</v>
      </c>
      <c r="G3054" s="182" t="s">
        <v>4235</v>
      </c>
      <c r="H3054" s="178" t="s">
        <v>4254</v>
      </c>
      <c r="I3054" s="178" t="s">
        <v>5984</v>
      </c>
      <c r="J3054" s="178" t="s">
        <v>284</v>
      </c>
      <c r="K3054" s="183"/>
      <c r="L3054" s="184" t="s">
        <v>688</v>
      </c>
      <c r="M3054" s="184" t="s">
        <v>285</v>
      </c>
      <c r="T3054" s="178"/>
    </row>
    <row r="3055" spans="1:20" s="185" customFormat="1" x14ac:dyDescent="0.4">
      <c r="A3055" s="178" t="s">
        <v>2297</v>
      </c>
      <c r="B3055" s="178"/>
      <c r="C3055" s="186" t="s">
        <v>3620</v>
      </c>
      <c r="D3055" s="179">
        <v>45950</v>
      </c>
      <c r="E3055" s="180">
        <v>45980</v>
      </c>
      <c r="F3055" s="181">
        <v>1138.81</v>
      </c>
      <c r="G3055" s="182" t="s">
        <v>4235</v>
      </c>
      <c r="H3055" s="178" t="s">
        <v>4254</v>
      </c>
      <c r="I3055" s="178" t="s">
        <v>6113</v>
      </c>
      <c r="J3055" s="178" t="s">
        <v>356</v>
      </c>
      <c r="K3055" s="183"/>
      <c r="L3055" s="184" t="s">
        <v>688</v>
      </c>
      <c r="M3055" s="184" t="s">
        <v>357</v>
      </c>
      <c r="T3055" s="178"/>
    </row>
    <row r="3056" spans="1:20" s="185" customFormat="1" x14ac:dyDescent="0.4">
      <c r="A3056" s="178" t="s">
        <v>2297</v>
      </c>
      <c r="B3056" s="178"/>
      <c r="C3056" s="186" t="s">
        <v>3621</v>
      </c>
      <c r="D3056" s="179">
        <v>45950</v>
      </c>
      <c r="E3056" s="180">
        <v>45980</v>
      </c>
      <c r="F3056" s="181">
        <v>1131.3800000000001</v>
      </c>
      <c r="G3056" s="182" t="s">
        <v>4235</v>
      </c>
      <c r="H3056" s="178" t="s">
        <v>4254</v>
      </c>
      <c r="I3056" s="178" t="s">
        <v>5986</v>
      </c>
      <c r="J3056" s="178" t="s">
        <v>354</v>
      </c>
      <c r="K3056" s="183"/>
      <c r="L3056" s="184" t="s">
        <v>688</v>
      </c>
      <c r="M3056" s="184" t="s">
        <v>355</v>
      </c>
      <c r="T3056" s="178"/>
    </row>
    <row r="3057" spans="1:20" s="185" customFormat="1" x14ac:dyDescent="0.4">
      <c r="A3057" s="178" t="s">
        <v>2297</v>
      </c>
      <c r="B3057" s="178"/>
      <c r="C3057" s="186" t="s">
        <v>3622</v>
      </c>
      <c r="D3057" s="179">
        <v>45950</v>
      </c>
      <c r="E3057" s="180">
        <v>45980</v>
      </c>
      <c r="F3057" s="181">
        <v>1713.94</v>
      </c>
      <c r="G3057" s="182" t="s">
        <v>4235</v>
      </c>
      <c r="H3057" s="178" t="s">
        <v>4254</v>
      </c>
      <c r="I3057" s="178" t="s">
        <v>5986</v>
      </c>
      <c r="J3057" s="178" t="s">
        <v>352</v>
      </c>
      <c r="K3057" s="183"/>
      <c r="L3057" s="184" t="s">
        <v>688</v>
      </c>
      <c r="M3057" s="184" t="s">
        <v>353</v>
      </c>
      <c r="T3057" s="178"/>
    </row>
    <row r="3058" spans="1:20" s="185" customFormat="1" x14ac:dyDescent="0.4">
      <c r="A3058" s="178" t="s">
        <v>2297</v>
      </c>
      <c r="B3058" s="178"/>
      <c r="C3058" s="186" t="s">
        <v>3623</v>
      </c>
      <c r="D3058" s="179">
        <v>45950</v>
      </c>
      <c r="E3058" s="180">
        <v>45980</v>
      </c>
      <c r="F3058" s="181">
        <v>941.69</v>
      </c>
      <c r="G3058" s="182" t="s">
        <v>4235</v>
      </c>
      <c r="H3058" s="178" t="s">
        <v>4254</v>
      </c>
      <c r="I3058" s="178" t="s">
        <v>6015</v>
      </c>
      <c r="J3058" s="178" t="s">
        <v>288</v>
      </c>
      <c r="K3058" s="183"/>
      <c r="L3058" s="184" t="s">
        <v>688</v>
      </c>
      <c r="M3058" s="184" t="s">
        <v>289</v>
      </c>
      <c r="T3058" s="178"/>
    </row>
    <row r="3059" spans="1:20" s="185" customFormat="1" x14ac:dyDescent="0.4">
      <c r="A3059" s="178" t="s">
        <v>2297</v>
      </c>
      <c r="B3059" s="178"/>
      <c r="C3059" s="186" t="s">
        <v>3623</v>
      </c>
      <c r="D3059" s="179">
        <v>45950</v>
      </c>
      <c r="E3059" s="180">
        <v>45980</v>
      </c>
      <c r="F3059" s="181">
        <v>189.67</v>
      </c>
      <c r="G3059" s="182" t="s">
        <v>4235</v>
      </c>
      <c r="H3059" s="178" t="s">
        <v>4254</v>
      </c>
      <c r="I3059" s="178" t="s">
        <v>6015</v>
      </c>
      <c r="J3059" s="178" t="s">
        <v>288</v>
      </c>
      <c r="K3059" s="183"/>
      <c r="L3059" s="184" t="s">
        <v>688</v>
      </c>
      <c r="M3059" s="184" t="s">
        <v>289</v>
      </c>
      <c r="T3059" s="178"/>
    </row>
    <row r="3060" spans="1:20" s="185" customFormat="1" x14ac:dyDescent="0.4">
      <c r="A3060" s="178" t="s">
        <v>2297</v>
      </c>
      <c r="B3060" s="178"/>
      <c r="C3060" s="186" t="s">
        <v>3624</v>
      </c>
      <c r="D3060" s="179">
        <v>45950</v>
      </c>
      <c r="E3060" s="180">
        <v>45980</v>
      </c>
      <c r="F3060" s="181">
        <v>189.67</v>
      </c>
      <c r="G3060" s="182" t="s">
        <v>4235</v>
      </c>
      <c r="H3060" s="178" t="s">
        <v>4254</v>
      </c>
      <c r="I3060" s="178" t="s">
        <v>5910</v>
      </c>
      <c r="J3060" s="178" t="s">
        <v>342</v>
      </c>
      <c r="K3060" s="183"/>
      <c r="L3060" s="184" t="s">
        <v>688</v>
      </c>
      <c r="M3060" s="184" t="s">
        <v>343</v>
      </c>
      <c r="T3060" s="178"/>
    </row>
    <row r="3061" spans="1:20" s="185" customFormat="1" x14ac:dyDescent="0.4">
      <c r="A3061" s="178" t="s">
        <v>2297</v>
      </c>
      <c r="B3061" s="178"/>
      <c r="C3061" s="186" t="s">
        <v>3624</v>
      </c>
      <c r="D3061" s="179">
        <v>45950</v>
      </c>
      <c r="E3061" s="180">
        <v>45980</v>
      </c>
      <c r="F3061" s="181">
        <v>941.72</v>
      </c>
      <c r="G3061" s="182" t="s">
        <v>4235</v>
      </c>
      <c r="H3061" s="178" t="s">
        <v>4254</v>
      </c>
      <c r="I3061" s="178" t="s">
        <v>5910</v>
      </c>
      <c r="J3061" s="178" t="s">
        <v>342</v>
      </c>
      <c r="K3061" s="183"/>
      <c r="L3061" s="184" t="s">
        <v>688</v>
      </c>
      <c r="M3061" s="184" t="s">
        <v>343</v>
      </c>
      <c r="T3061" s="178"/>
    </row>
    <row r="3062" spans="1:20" s="185" customFormat="1" x14ac:dyDescent="0.4">
      <c r="A3062" s="178" t="s">
        <v>2297</v>
      </c>
      <c r="B3062" s="178"/>
      <c r="C3062" s="186" t="s">
        <v>3625</v>
      </c>
      <c r="D3062" s="179">
        <v>45950</v>
      </c>
      <c r="E3062" s="180">
        <v>45980</v>
      </c>
      <c r="F3062" s="181">
        <v>152.71</v>
      </c>
      <c r="G3062" s="182" t="s">
        <v>4235</v>
      </c>
      <c r="H3062" s="178" t="s">
        <v>4254</v>
      </c>
      <c r="I3062" s="178" t="s">
        <v>5993</v>
      </c>
      <c r="J3062" s="178" t="s">
        <v>350</v>
      </c>
      <c r="K3062" s="183"/>
      <c r="L3062" s="184" t="s">
        <v>688</v>
      </c>
      <c r="M3062" s="184" t="s">
        <v>351</v>
      </c>
      <c r="T3062" s="178"/>
    </row>
    <row r="3063" spans="1:20" s="185" customFormat="1" x14ac:dyDescent="0.4">
      <c r="A3063" s="178" t="s">
        <v>2297</v>
      </c>
      <c r="B3063" s="178"/>
      <c r="C3063" s="186" t="s">
        <v>3625</v>
      </c>
      <c r="D3063" s="179">
        <v>45950</v>
      </c>
      <c r="E3063" s="180">
        <v>45980</v>
      </c>
      <c r="F3063" s="181">
        <v>379.93</v>
      </c>
      <c r="G3063" s="182" t="s">
        <v>4235</v>
      </c>
      <c r="H3063" s="178" t="s">
        <v>4254</v>
      </c>
      <c r="I3063" s="178" t="s">
        <v>5963</v>
      </c>
      <c r="J3063" s="178" t="s">
        <v>350</v>
      </c>
      <c r="K3063" s="183"/>
      <c r="L3063" s="184" t="s">
        <v>688</v>
      </c>
      <c r="M3063" s="184" t="s">
        <v>351</v>
      </c>
      <c r="T3063" s="178"/>
    </row>
    <row r="3064" spans="1:20" s="185" customFormat="1" x14ac:dyDescent="0.4">
      <c r="A3064" s="178" t="s">
        <v>2297</v>
      </c>
      <c r="B3064" s="178"/>
      <c r="C3064" s="186" t="s">
        <v>3625</v>
      </c>
      <c r="D3064" s="179">
        <v>45950</v>
      </c>
      <c r="E3064" s="180">
        <v>45980</v>
      </c>
      <c r="F3064" s="181">
        <v>213.46</v>
      </c>
      <c r="G3064" s="182" t="s">
        <v>4235</v>
      </c>
      <c r="H3064" s="178" t="s">
        <v>4254</v>
      </c>
      <c r="I3064" s="178" t="s">
        <v>5883</v>
      </c>
      <c r="J3064" s="178" t="s">
        <v>350</v>
      </c>
      <c r="K3064" s="183"/>
      <c r="L3064" s="184" t="s">
        <v>688</v>
      </c>
      <c r="M3064" s="184" t="s">
        <v>351</v>
      </c>
      <c r="T3064" s="178"/>
    </row>
    <row r="3065" spans="1:20" s="185" customFormat="1" x14ac:dyDescent="0.4">
      <c r="A3065" s="178" t="s">
        <v>2297</v>
      </c>
      <c r="B3065" s="178"/>
      <c r="C3065" s="186" t="s">
        <v>3625</v>
      </c>
      <c r="D3065" s="179">
        <v>45950</v>
      </c>
      <c r="E3065" s="180">
        <v>45980</v>
      </c>
      <c r="F3065" s="181">
        <v>671.23</v>
      </c>
      <c r="G3065" s="182" t="s">
        <v>4235</v>
      </c>
      <c r="H3065" s="178" t="s">
        <v>4254</v>
      </c>
      <c r="I3065" s="178" t="s">
        <v>5978</v>
      </c>
      <c r="J3065" s="178" t="s">
        <v>350</v>
      </c>
      <c r="K3065" s="183"/>
      <c r="L3065" s="184" t="s">
        <v>688</v>
      </c>
      <c r="M3065" s="184" t="s">
        <v>351</v>
      </c>
      <c r="T3065" s="178"/>
    </row>
    <row r="3066" spans="1:20" s="185" customFormat="1" x14ac:dyDescent="0.4">
      <c r="A3066" s="178" t="s">
        <v>2297</v>
      </c>
      <c r="B3066" s="178"/>
      <c r="C3066" s="186" t="s">
        <v>3626</v>
      </c>
      <c r="D3066" s="179">
        <v>45950</v>
      </c>
      <c r="E3066" s="180">
        <v>45980</v>
      </c>
      <c r="F3066" s="181">
        <v>6453.86</v>
      </c>
      <c r="G3066" s="182" t="s">
        <v>4235</v>
      </c>
      <c r="H3066" s="178" t="s">
        <v>4254</v>
      </c>
      <c r="I3066" s="178" t="s">
        <v>5926</v>
      </c>
      <c r="J3066" s="178" t="s">
        <v>254</v>
      </c>
      <c r="K3066" s="183"/>
      <c r="L3066" s="184" t="s">
        <v>688</v>
      </c>
      <c r="M3066" s="184" t="s">
        <v>255</v>
      </c>
      <c r="T3066" s="178"/>
    </row>
    <row r="3067" spans="1:20" s="185" customFormat="1" x14ac:dyDescent="0.4">
      <c r="A3067" s="178" t="s">
        <v>2297</v>
      </c>
      <c r="B3067" s="178"/>
      <c r="C3067" s="186" t="s">
        <v>3626</v>
      </c>
      <c r="D3067" s="179">
        <v>45950</v>
      </c>
      <c r="E3067" s="180">
        <v>45980</v>
      </c>
      <c r="F3067" s="181">
        <v>303.31</v>
      </c>
      <c r="G3067" s="182" t="s">
        <v>4235</v>
      </c>
      <c r="H3067" s="178" t="s">
        <v>4254</v>
      </c>
      <c r="I3067" s="178" t="s">
        <v>6086</v>
      </c>
      <c r="J3067" s="178" t="s">
        <v>254</v>
      </c>
      <c r="K3067" s="183"/>
      <c r="L3067" s="184" t="s">
        <v>688</v>
      </c>
      <c r="M3067" s="184" t="s">
        <v>255</v>
      </c>
      <c r="T3067" s="178"/>
    </row>
    <row r="3068" spans="1:20" s="185" customFormat="1" x14ac:dyDescent="0.4">
      <c r="A3068" s="178" t="s">
        <v>2297</v>
      </c>
      <c r="B3068" s="178"/>
      <c r="C3068" s="186" t="s">
        <v>3627</v>
      </c>
      <c r="D3068" s="179">
        <v>45950</v>
      </c>
      <c r="E3068" s="180">
        <v>45980</v>
      </c>
      <c r="F3068" s="181">
        <v>15322.68</v>
      </c>
      <c r="G3068" s="182" t="s">
        <v>4235</v>
      </c>
      <c r="H3068" s="178" t="s">
        <v>4254</v>
      </c>
      <c r="I3068" s="178" t="s">
        <v>6118</v>
      </c>
      <c r="J3068" s="178" t="s">
        <v>62</v>
      </c>
      <c r="K3068" s="183"/>
      <c r="L3068" s="184" t="s">
        <v>688</v>
      </c>
      <c r="M3068" s="184" t="s">
        <v>63</v>
      </c>
      <c r="T3068" s="178"/>
    </row>
    <row r="3069" spans="1:20" s="185" customFormat="1" x14ac:dyDescent="0.4">
      <c r="A3069" s="178" t="s">
        <v>2297</v>
      </c>
      <c r="B3069" s="178"/>
      <c r="C3069" s="186" t="s">
        <v>3628</v>
      </c>
      <c r="D3069" s="179">
        <v>45950</v>
      </c>
      <c r="E3069" s="180">
        <v>45980</v>
      </c>
      <c r="F3069" s="181">
        <v>1131.3800000000001</v>
      </c>
      <c r="G3069" s="182" t="s">
        <v>4235</v>
      </c>
      <c r="H3069" s="178" t="s">
        <v>4254</v>
      </c>
      <c r="I3069" s="178" t="s">
        <v>6119</v>
      </c>
      <c r="J3069" s="178" t="s">
        <v>348</v>
      </c>
      <c r="K3069" s="183"/>
      <c r="L3069" s="184" t="s">
        <v>688</v>
      </c>
      <c r="M3069" s="184" t="s">
        <v>349</v>
      </c>
      <c r="T3069" s="178"/>
    </row>
    <row r="3070" spans="1:20" s="185" customFormat="1" x14ac:dyDescent="0.4">
      <c r="A3070" s="178" t="s">
        <v>2297</v>
      </c>
      <c r="B3070" s="178"/>
      <c r="C3070" s="186" t="s">
        <v>3629</v>
      </c>
      <c r="D3070" s="179">
        <v>45950</v>
      </c>
      <c r="E3070" s="180">
        <v>45980</v>
      </c>
      <c r="F3070" s="181">
        <v>5571.15</v>
      </c>
      <c r="G3070" s="182" t="s">
        <v>4235</v>
      </c>
      <c r="H3070" s="178" t="s">
        <v>4254</v>
      </c>
      <c r="I3070" s="178" t="s">
        <v>5919</v>
      </c>
      <c r="J3070" s="178" t="s">
        <v>200</v>
      </c>
      <c r="K3070" s="183"/>
      <c r="L3070" s="184" t="s">
        <v>688</v>
      </c>
      <c r="M3070" s="184" t="s">
        <v>201</v>
      </c>
      <c r="T3070" s="178"/>
    </row>
    <row r="3071" spans="1:20" s="185" customFormat="1" x14ac:dyDescent="0.4">
      <c r="A3071" s="178" t="s">
        <v>2297</v>
      </c>
      <c r="B3071" s="178"/>
      <c r="C3071" s="186" t="s">
        <v>3630</v>
      </c>
      <c r="D3071" s="179">
        <v>45950</v>
      </c>
      <c r="E3071" s="180">
        <v>45980</v>
      </c>
      <c r="F3071" s="181">
        <v>5193.68</v>
      </c>
      <c r="G3071" s="182" t="s">
        <v>4235</v>
      </c>
      <c r="H3071" s="178" t="s">
        <v>4254</v>
      </c>
      <c r="I3071" s="178" t="s">
        <v>6088</v>
      </c>
      <c r="J3071" s="178" t="s">
        <v>232</v>
      </c>
      <c r="K3071" s="183"/>
      <c r="L3071" s="184" t="s">
        <v>688</v>
      </c>
      <c r="M3071" s="184" t="s">
        <v>233</v>
      </c>
      <c r="T3071" s="178"/>
    </row>
    <row r="3072" spans="1:20" s="185" customFormat="1" x14ac:dyDescent="0.4">
      <c r="A3072" s="178" t="s">
        <v>2297</v>
      </c>
      <c r="B3072" s="178"/>
      <c r="C3072" s="186" t="s">
        <v>3631</v>
      </c>
      <c r="D3072" s="179">
        <v>45950</v>
      </c>
      <c r="E3072" s="180">
        <v>45980</v>
      </c>
      <c r="F3072" s="181">
        <v>989.76</v>
      </c>
      <c r="G3072" s="182" t="s">
        <v>4235</v>
      </c>
      <c r="H3072" s="178" t="s">
        <v>4254</v>
      </c>
      <c r="I3072" s="178" t="s">
        <v>6120</v>
      </c>
      <c r="J3072" s="178" t="s">
        <v>346</v>
      </c>
      <c r="K3072" s="183"/>
      <c r="L3072" s="184" t="s">
        <v>688</v>
      </c>
      <c r="M3072" s="184" t="s">
        <v>347</v>
      </c>
      <c r="T3072" s="178"/>
    </row>
    <row r="3073" spans="1:20" s="185" customFormat="1" x14ac:dyDescent="0.4">
      <c r="A3073" s="178" t="s">
        <v>2297</v>
      </c>
      <c r="B3073" s="178"/>
      <c r="C3073" s="186" t="s">
        <v>3632</v>
      </c>
      <c r="D3073" s="179">
        <v>45950</v>
      </c>
      <c r="E3073" s="180">
        <v>45980</v>
      </c>
      <c r="F3073" s="181">
        <v>4724.0200000000004</v>
      </c>
      <c r="G3073" s="182" t="s">
        <v>4235</v>
      </c>
      <c r="H3073" s="178" t="s">
        <v>4254</v>
      </c>
      <c r="I3073" s="178" t="s">
        <v>6088</v>
      </c>
      <c r="J3073" s="178" t="s">
        <v>230</v>
      </c>
      <c r="K3073" s="183"/>
      <c r="L3073" s="184" t="s">
        <v>688</v>
      </c>
      <c r="M3073" s="184" t="s">
        <v>231</v>
      </c>
      <c r="T3073" s="178"/>
    </row>
    <row r="3074" spans="1:20" s="185" customFormat="1" x14ac:dyDescent="0.4">
      <c r="A3074" s="178" t="s">
        <v>2297</v>
      </c>
      <c r="B3074" s="178"/>
      <c r="C3074" s="186" t="s">
        <v>3633</v>
      </c>
      <c r="D3074" s="179">
        <v>45950</v>
      </c>
      <c r="E3074" s="180">
        <v>45980</v>
      </c>
      <c r="F3074" s="181">
        <v>1131.3900000000001</v>
      </c>
      <c r="G3074" s="182" t="s">
        <v>4235</v>
      </c>
      <c r="H3074" s="178" t="s">
        <v>4254</v>
      </c>
      <c r="I3074" s="178" t="s">
        <v>6088</v>
      </c>
      <c r="J3074" s="178" t="s">
        <v>344</v>
      </c>
      <c r="K3074" s="183"/>
      <c r="L3074" s="184" t="s">
        <v>688</v>
      </c>
      <c r="M3074" s="184" t="s">
        <v>345</v>
      </c>
      <c r="T3074" s="178"/>
    </row>
    <row r="3075" spans="1:20" s="185" customFormat="1" x14ac:dyDescent="0.4">
      <c r="A3075" s="178" t="s">
        <v>2297</v>
      </c>
      <c r="B3075" s="178"/>
      <c r="C3075" s="186" t="s">
        <v>3634</v>
      </c>
      <c r="D3075" s="179">
        <v>45950</v>
      </c>
      <c r="E3075" s="180">
        <v>45980</v>
      </c>
      <c r="F3075" s="181">
        <v>1466.12</v>
      </c>
      <c r="G3075" s="182" t="s">
        <v>4235</v>
      </c>
      <c r="H3075" s="178" t="s">
        <v>4254</v>
      </c>
      <c r="I3075" s="178" t="s">
        <v>6121</v>
      </c>
      <c r="J3075" s="178" t="s">
        <v>464</v>
      </c>
      <c r="K3075" s="183"/>
      <c r="L3075" s="184" t="s">
        <v>688</v>
      </c>
      <c r="M3075" s="184" t="s">
        <v>465</v>
      </c>
      <c r="T3075" s="178"/>
    </row>
    <row r="3076" spans="1:20" s="185" customFormat="1" x14ac:dyDescent="0.4">
      <c r="A3076" s="178" t="s">
        <v>2297</v>
      </c>
      <c r="B3076" s="178"/>
      <c r="C3076" s="186" t="s">
        <v>3635</v>
      </c>
      <c r="D3076" s="179">
        <v>45950</v>
      </c>
      <c r="E3076" s="180">
        <v>45980</v>
      </c>
      <c r="F3076" s="181">
        <v>1272.99</v>
      </c>
      <c r="G3076" s="182" t="s">
        <v>4235</v>
      </c>
      <c r="H3076" s="178" t="s">
        <v>4254</v>
      </c>
      <c r="I3076" s="178" t="s">
        <v>6074</v>
      </c>
      <c r="J3076" s="178" t="s">
        <v>282</v>
      </c>
      <c r="K3076" s="183"/>
      <c r="L3076" s="184" t="s">
        <v>688</v>
      </c>
      <c r="M3076" s="184" t="s">
        <v>283</v>
      </c>
      <c r="T3076" s="178"/>
    </row>
    <row r="3077" spans="1:20" s="185" customFormat="1" x14ac:dyDescent="0.4">
      <c r="A3077" s="178" t="s">
        <v>2297</v>
      </c>
      <c r="B3077" s="178"/>
      <c r="C3077" s="186" t="s">
        <v>3636</v>
      </c>
      <c r="D3077" s="179">
        <v>45950</v>
      </c>
      <c r="E3077" s="180">
        <v>45980</v>
      </c>
      <c r="F3077" s="181">
        <v>1172.21</v>
      </c>
      <c r="G3077" s="182" t="s">
        <v>4235</v>
      </c>
      <c r="H3077" s="178" t="s">
        <v>4254</v>
      </c>
      <c r="I3077" s="178" t="s">
        <v>6122</v>
      </c>
      <c r="J3077" s="178" t="s">
        <v>6</v>
      </c>
      <c r="K3077" s="183"/>
      <c r="L3077" s="184" t="s">
        <v>688</v>
      </c>
      <c r="M3077" s="184" t="s">
        <v>7</v>
      </c>
      <c r="T3077" s="178"/>
    </row>
    <row r="3078" spans="1:20" s="185" customFormat="1" x14ac:dyDescent="0.4">
      <c r="A3078" s="178" t="s">
        <v>2297</v>
      </c>
      <c r="B3078" s="178"/>
      <c r="C3078" s="186" t="s">
        <v>3637</v>
      </c>
      <c r="D3078" s="179">
        <v>45950</v>
      </c>
      <c r="E3078" s="180">
        <v>45980</v>
      </c>
      <c r="F3078" s="181">
        <v>1131.3900000000001</v>
      </c>
      <c r="G3078" s="182" t="s">
        <v>4235</v>
      </c>
      <c r="H3078" s="178" t="s">
        <v>4254</v>
      </c>
      <c r="I3078" s="178" t="s">
        <v>6011</v>
      </c>
      <c r="J3078" s="178" t="s">
        <v>505</v>
      </c>
      <c r="K3078" s="183"/>
      <c r="L3078" s="184" t="s">
        <v>688</v>
      </c>
      <c r="M3078" s="184" t="s">
        <v>506</v>
      </c>
      <c r="T3078" s="178"/>
    </row>
    <row r="3079" spans="1:20" s="185" customFormat="1" x14ac:dyDescent="0.4">
      <c r="A3079" s="178" t="s">
        <v>2297</v>
      </c>
      <c r="B3079" s="178"/>
      <c r="C3079" s="186" t="s">
        <v>3638</v>
      </c>
      <c r="D3079" s="179">
        <v>45950</v>
      </c>
      <c r="E3079" s="180">
        <v>45980</v>
      </c>
      <c r="F3079" s="181">
        <v>1320.62</v>
      </c>
      <c r="G3079" s="182" t="s">
        <v>4235</v>
      </c>
      <c r="H3079" s="178" t="s">
        <v>4254</v>
      </c>
      <c r="I3079" s="178" t="s">
        <v>6123</v>
      </c>
      <c r="J3079" s="178" t="s">
        <v>8</v>
      </c>
      <c r="K3079" s="183"/>
      <c r="L3079" s="184" t="s">
        <v>688</v>
      </c>
      <c r="M3079" s="184" t="s">
        <v>9</v>
      </c>
      <c r="T3079" s="178"/>
    </row>
    <row r="3080" spans="1:20" s="185" customFormat="1" x14ac:dyDescent="0.4">
      <c r="A3080" s="178" t="s">
        <v>2297</v>
      </c>
      <c r="B3080" s="178"/>
      <c r="C3080" s="186" t="s">
        <v>3639</v>
      </c>
      <c r="D3080" s="179">
        <v>45950</v>
      </c>
      <c r="E3080" s="180">
        <v>45980</v>
      </c>
      <c r="F3080" s="181">
        <v>1131.3800000000001</v>
      </c>
      <c r="G3080" s="182" t="s">
        <v>4235</v>
      </c>
      <c r="H3080" s="178" t="s">
        <v>4254</v>
      </c>
      <c r="I3080" s="178" t="s">
        <v>6124</v>
      </c>
      <c r="J3080" s="178" t="s">
        <v>340</v>
      </c>
      <c r="K3080" s="183"/>
      <c r="L3080" s="184" t="s">
        <v>688</v>
      </c>
      <c r="M3080" s="184" t="s">
        <v>341</v>
      </c>
      <c r="T3080" s="178"/>
    </row>
    <row r="3081" spans="1:20" s="185" customFormat="1" x14ac:dyDescent="0.4">
      <c r="A3081" s="178" t="s">
        <v>2297</v>
      </c>
      <c r="B3081" s="178"/>
      <c r="C3081" s="186" t="s">
        <v>3640</v>
      </c>
      <c r="D3081" s="179">
        <v>45950</v>
      </c>
      <c r="E3081" s="180">
        <v>45980</v>
      </c>
      <c r="F3081" s="181">
        <v>1172.22</v>
      </c>
      <c r="G3081" s="182" t="s">
        <v>4235</v>
      </c>
      <c r="H3081" s="178" t="s">
        <v>4254</v>
      </c>
      <c r="I3081" s="178" t="s">
        <v>6005</v>
      </c>
      <c r="J3081" s="178" t="s">
        <v>372</v>
      </c>
      <c r="K3081" s="183"/>
      <c r="L3081" s="184" t="s">
        <v>688</v>
      </c>
      <c r="M3081" s="184" t="s">
        <v>373</v>
      </c>
      <c r="T3081" s="178"/>
    </row>
    <row r="3082" spans="1:20" s="185" customFormat="1" x14ac:dyDescent="0.4">
      <c r="A3082" s="178" t="s">
        <v>2297</v>
      </c>
      <c r="B3082" s="178"/>
      <c r="C3082" s="186" t="s">
        <v>3641</v>
      </c>
      <c r="D3082" s="179">
        <v>45950</v>
      </c>
      <c r="E3082" s="180">
        <v>45980</v>
      </c>
      <c r="F3082" s="181">
        <v>189.67</v>
      </c>
      <c r="G3082" s="182" t="s">
        <v>4235</v>
      </c>
      <c r="H3082" s="178" t="s">
        <v>4254</v>
      </c>
      <c r="I3082" s="178" t="s">
        <v>6125</v>
      </c>
      <c r="J3082" s="178" t="s">
        <v>286</v>
      </c>
      <c r="K3082" s="183"/>
      <c r="L3082" s="184" t="s">
        <v>688</v>
      </c>
      <c r="M3082" s="184" t="s">
        <v>287</v>
      </c>
      <c r="T3082" s="178"/>
    </row>
    <row r="3083" spans="1:20" s="185" customFormat="1" x14ac:dyDescent="0.4">
      <c r="A3083" s="178" t="s">
        <v>2297</v>
      </c>
      <c r="B3083" s="178"/>
      <c r="C3083" s="186" t="s">
        <v>3641</v>
      </c>
      <c r="D3083" s="179">
        <v>45950</v>
      </c>
      <c r="E3083" s="180">
        <v>45980</v>
      </c>
      <c r="F3083" s="181">
        <v>941.69</v>
      </c>
      <c r="G3083" s="182" t="s">
        <v>4235</v>
      </c>
      <c r="H3083" s="178" t="s">
        <v>4254</v>
      </c>
      <c r="I3083" s="178" t="s">
        <v>5911</v>
      </c>
      <c r="J3083" s="178" t="s">
        <v>286</v>
      </c>
      <c r="K3083" s="183"/>
      <c r="L3083" s="184" t="s">
        <v>688</v>
      </c>
      <c r="M3083" s="184" t="s">
        <v>287</v>
      </c>
      <c r="T3083" s="178"/>
    </row>
    <row r="3084" spans="1:20" s="185" customFormat="1" x14ac:dyDescent="0.4">
      <c r="A3084" s="178" t="s">
        <v>2297</v>
      </c>
      <c r="B3084" s="178"/>
      <c r="C3084" s="186" t="s">
        <v>3642</v>
      </c>
      <c r="D3084" s="179">
        <v>45950</v>
      </c>
      <c r="E3084" s="180">
        <v>45980</v>
      </c>
      <c r="F3084" s="181">
        <v>1267.47</v>
      </c>
      <c r="G3084" s="182" t="s">
        <v>4235</v>
      </c>
      <c r="H3084" s="178" t="s">
        <v>4254</v>
      </c>
      <c r="I3084" s="178" t="s">
        <v>6112</v>
      </c>
      <c r="J3084" s="178" t="s">
        <v>398</v>
      </c>
      <c r="K3084" s="183"/>
      <c r="L3084" s="184" t="s">
        <v>688</v>
      </c>
      <c r="M3084" s="184" t="s">
        <v>399</v>
      </c>
      <c r="T3084" s="178"/>
    </row>
    <row r="3085" spans="1:20" s="185" customFormat="1" x14ac:dyDescent="0.4">
      <c r="A3085" s="178" t="s">
        <v>2297</v>
      </c>
      <c r="B3085" s="178"/>
      <c r="C3085" s="186" t="s">
        <v>3642</v>
      </c>
      <c r="D3085" s="179">
        <v>45950</v>
      </c>
      <c r="E3085" s="180">
        <v>45980</v>
      </c>
      <c r="F3085" s="181">
        <v>217.25</v>
      </c>
      <c r="G3085" s="182" t="s">
        <v>4235</v>
      </c>
      <c r="H3085" s="178" t="s">
        <v>4254</v>
      </c>
      <c r="I3085" s="178" t="s">
        <v>5908</v>
      </c>
      <c r="J3085" s="178" t="s">
        <v>398</v>
      </c>
      <c r="K3085" s="183"/>
      <c r="L3085" s="184" t="s">
        <v>688</v>
      </c>
      <c r="M3085" s="184" t="s">
        <v>399</v>
      </c>
      <c r="T3085" s="178"/>
    </row>
    <row r="3086" spans="1:20" s="185" customFormat="1" x14ac:dyDescent="0.4">
      <c r="A3086" s="178" t="s">
        <v>2297</v>
      </c>
      <c r="B3086" s="178"/>
      <c r="C3086" s="186" t="s">
        <v>3643</v>
      </c>
      <c r="D3086" s="179">
        <v>45950</v>
      </c>
      <c r="E3086" s="180">
        <v>45980</v>
      </c>
      <c r="F3086" s="181">
        <v>3850.07</v>
      </c>
      <c r="G3086" s="182" t="s">
        <v>4235</v>
      </c>
      <c r="H3086" s="178" t="s">
        <v>4254</v>
      </c>
      <c r="I3086" s="178" t="s">
        <v>5916</v>
      </c>
      <c r="J3086" s="178" t="s">
        <v>318</v>
      </c>
      <c r="K3086" s="183"/>
      <c r="L3086" s="184" t="s">
        <v>688</v>
      </c>
      <c r="M3086" s="184" t="s">
        <v>319</v>
      </c>
      <c r="T3086" s="178"/>
    </row>
    <row r="3087" spans="1:20" s="185" customFormat="1" x14ac:dyDescent="0.4">
      <c r="A3087" s="178" t="s">
        <v>2297</v>
      </c>
      <c r="B3087" s="178"/>
      <c r="C3087" s="186" t="s">
        <v>3643</v>
      </c>
      <c r="D3087" s="179">
        <v>45950</v>
      </c>
      <c r="E3087" s="180">
        <v>45980</v>
      </c>
      <c r="F3087" s="181">
        <v>823.17</v>
      </c>
      <c r="G3087" s="182" t="s">
        <v>4235</v>
      </c>
      <c r="H3087" s="178" t="s">
        <v>4254</v>
      </c>
      <c r="I3087" s="178" t="s">
        <v>6027</v>
      </c>
      <c r="J3087" s="178" t="s">
        <v>318</v>
      </c>
      <c r="K3087" s="183"/>
      <c r="L3087" s="184" t="s">
        <v>688</v>
      </c>
      <c r="M3087" s="184" t="s">
        <v>319</v>
      </c>
      <c r="T3087" s="178"/>
    </row>
    <row r="3088" spans="1:20" s="185" customFormat="1" x14ac:dyDescent="0.4">
      <c r="A3088" s="178" t="s">
        <v>2297</v>
      </c>
      <c r="B3088" s="178"/>
      <c r="C3088" s="186" t="s">
        <v>3644</v>
      </c>
      <c r="D3088" s="179">
        <v>45950</v>
      </c>
      <c r="E3088" s="180">
        <v>45980</v>
      </c>
      <c r="F3088" s="181">
        <v>168.91</v>
      </c>
      <c r="G3088" s="182" t="s">
        <v>4235</v>
      </c>
      <c r="H3088" s="178" t="s">
        <v>4254</v>
      </c>
      <c r="I3088" s="178" t="s">
        <v>6054</v>
      </c>
      <c r="J3088" s="178" t="s">
        <v>440</v>
      </c>
      <c r="K3088" s="183"/>
      <c r="L3088" s="184" t="s">
        <v>688</v>
      </c>
      <c r="M3088" s="184" t="s">
        <v>441</v>
      </c>
      <c r="T3088" s="178"/>
    </row>
    <row r="3089" spans="1:20" s="185" customFormat="1" x14ac:dyDescent="0.4">
      <c r="A3089" s="178" t="s">
        <v>2297</v>
      </c>
      <c r="B3089" s="178"/>
      <c r="C3089" s="186" t="s">
        <v>3644</v>
      </c>
      <c r="D3089" s="179">
        <v>45950</v>
      </c>
      <c r="E3089" s="180">
        <v>45980</v>
      </c>
      <c r="F3089" s="181">
        <v>1134.71</v>
      </c>
      <c r="G3089" s="182" t="s">
        <v>4235</v>
      </c>
      <c r="H3089" s="178" t="s">
        <v>4254</v>
      </c>
      <c r="I3089" s="178" t="s">
        <v>5899</v>
      </c>
      <c r="J3089" s="178" t="s">
        <v>440</v>
      </c>
      <c r="K3089" s="183"/>
      <c r="L3089" s="184" t="s">
        <v>688</v>
      </c>
      <c r="M3089" s="184" t="s">
        <v>441</v>
      </c>
      <c r="T3089" s="178"/>
    </row>
    <row r="3090" spans="1:20" s="185" customFormat="1" x14ac:dyDescent="0.4">
      <c r="A3090" s="178" t="s">
        <v>2297</v>
      </c>
      <c r="B3090" s="178"/>
      <c r="C3090" s="186" t="s">
        <v>3644</v>
      </c>
      <c r="D3090" s="179">
        <v>45950</v>
      </c>
      <c r="E3090" s="180">
        <v>45980</v>
      </c>
      <c r="F3090" s="181">
        <v>32.68</v>
      </c>
      <c r="G3090" s="182" t="s">
        <v>4235</v>
      </c>
      <c r="H3090" s="178" t="s">
        <v>4254</v>
      </c>
      <c r="I3090" s="178" t="s">
        <v>5904</v>
      </c>
      <c r="J3090" s="178" t="s">
        <v>440</v>
      </c>
      <c r="K3090" s="183"/>
      <c r="L3090" s="184" t="s">
        <v>688</v>
      </c>
      <c r="M3090" s="184" t="s">
        <v>441</v>
      </c>
      <c r="T3090" s="178"/>
    </row>
    <row r="3091" spans="1:20" s="185" customFormat="1" x14ac:dyDescent="0.4">
      <c r="A3091" s="178" t="s">
        <v>2297</v>
      </c>
      <c r="B3091" s="178"/>
      <c r="C3091" s="186" t="s">
        <v>3645</v>
      </c>
      <c r="D3091" s="179">
        <v>45950</v>
      </c>
      <c r="E3091" s="180">
        <v>45980</v>
      </c>
      <c r="F3091" s="181">
        <v>131.19999999999999</v>
      </c>
      <c r="G3091" s="182" t="s">
        <v>4235</v>
      </c>
      <c r="H3091" s="178" t="s">
        <v>4254</v>
      </c>
      <c r="I3091" s="178" t="s">
        <v>6126</v>
      </c>
      <c r="J3091" s="178" t="s">
        <v>0</v>
      </c>
      <c r="K3091" s="183"/>
      <c r="L3091" s="184" t="s">
        <v>688</v>
      </c>
      <c r="M3091" s="184" t="s">
        <v>1</v>
      </c>
      <c r="T3091" s="178"/>
    </row>
    <row r="3092" spans="1:20" s="185" customFormat="1" x14ac:dyDescent="0.4">
      <c r="A3092" s="178" t="s">
        <v>2297</v>
      </c>
      <c r="B3092" s="178"/>
      <c r="C3092" s="186" t="s">
        <v>3645</v>
      </c>
      <c r="D3092" s="179">
        <v>45950</v>
      </c>
      <c r="E3092" s="180">
        <v>45980</v>
      </c>
      <c r="F3092" s="181">
        <v>4604.49</v>
      </c>
      <c r="G3092" s="182" t="s">
        <v>4235</v>
      </c>
      <c r="H3092" s="178" t="s">
        <v>4254</v>
      </c>
      <c r="I3092" s="178" t="s">
        <v>6085</v>
      </c>
      <c r="J3092" s="178" t="s">
        <v>0</v>
      </c>
      <c r="K3092" s="183"/>
      <c r="L3092" s="184" t="s">
        <v>688</v>
      </c>
      <c r="M3092" s="184" t="s">
        <v>1</v>
      </c>
      <c r="T3092" s="178"/>
    </row>
    <row r="3093" spans="1:20" s="185" customFormat="1" x14ac:dyDescent="0.4">
      <c r="A3093" s="178" t="s">
        <v>2297</v>
      </c>
      <c r="B3093" s="178"/>
      <c r="C3093" s="186" t="s">
        <v>3646</v>
      </c>
      <c r="D3093" s="179">
        <v>45950</v>
      </c>
      <c r="E3093" s="180">
        <v>45980</v>
      </c>
      <c r="F3093" s="181">
        <v>18376.32</v>
      </c>
      <c r="G3093" s="182" t="s">
        <v>4235</v>
      </c>
      <c r="H3093" s="178" t="s">
        <v>4254</v>
      </c>
      <c r="I3093" s="178" t="s">
        <v>5969</v>
      </c>
      <c r="J3093" s="178" t="s">
        <v>218</v>
      </c>
      <c r="K3093" s="183"/>
      <c r="L3093" s="184" t="s">
        <v>688</v>
      </c>
      <c r="M3093" s="184" t="s">
        <v>219</v>
      </c>
      <c r="T3093" s="178"/>
    </row>
    <row r="3094" spans="1:20" s="185" customFormat="1" x14ac:dyDescent="0.4">
      <c r="A3094" s="178" t="s">
        <v>2297</v>
      </c>
      <c r="B3094" s="178"/>
      <c r="C3094" s="186" t="s">
        <v>3647</v>
      </c>
      <c r="D3094" s="179">
        <v>45950</v>
      </c>
      <c r="E3094" s="180">
        <v>45980</v>
      </c>
      <c r="F3094" s="181">
        <v>1075.42</v>
      </c>
      <c r="G3094" s="182" t="s">
        <v>4235</v>
      </c>
      <c r="H3094" s="178" t="s">
        <v>4254</v>
      </c>
      <c r="I3094" s="178" t="s">
        <v>5969</v>
      </c>
      <c r="J3094" s="178" t="s">
        <v>338</v>
      </c>
      <c r="K3094" s="183"/>
      <c r="L3094" s="184" t="s">
        <v>688</v>
      </c>
      <c r="M3094" s="184" t="s">
        <v>339</v>
      </c>
      <c r="T3094" s="178"/>
    </row>
    <row r="3095" spans="1:20" s="185" customFormat="1" x14ac:dyDescent="0.4">
      <c r="A3095" s="178" t="s">
        <v>2297</v>
      </c>
      <c r="B3095" s="178"/>
      <c r="C3095" s="186" t="s">
        <v>3647</v>
      </c>
      <c r="D3095" s="179">
        <v>45950</v>
      </c>
      <c r="E3095" s="180">
        <v>45980</v>
      </c>
      <c r="F3095" s="181">
        <v>6.62</v>
      </c>
      <c r="G3095" s="182" t="s">
        <v>4235</v>
      </c>
      <c r="H3095" s="178" t="s">
        <v>4254</v>
      </c>
      <c r="I3095" s="178" t="s">
        <v>5893</v>
      </c>
      <c r="J3095" s="178" t="s">
        <v>338</v>
      </c>
      <c r="K3095" s="183"/>
      <c r="L3095" s="184" t="s">
        <v>688</v>
      </c>
      <c r="M3095" s="184" t="s">
        <v>339</v>
      </c>
      <c r="T3095" s="178"/>
    </row>
    <row r="3096" spans="1:20" s="185" customFormat="1" x14ac:dyDescent="0.4">
      <c r="A3096" s="178" t="s">
        <v>2297</v>
      </c>
      <c r="B3096" s="178"/>
      <c r="C3096" s="186" t="s">
        <v>3648</v>
      </c>
      <c r="D3096" s="179">
        <v>45950</v>
      </c>
      <c r="E3096" s="180">
        <v>45980</v>
      </c>
      <c r="F3096" s="181">
        <v>2016.44</v>
      </c>
      <c r="G3096" s="182" t="s">
        <v>4235</v>
      </c>
      <c r="H3096" s="178" t="s">
        <v>4254</v>
      </c>
      <c r="I3096" s="178" t="s">
        <v>6127</v>
      </c>
      <c r="J3096" s="178" t="s">
        <v>320</v>
      </c>
      <c r="K3096" s="183"/>
      <c r="L3096" s="184" t="s">
        <v>688</v>
      </c>
      <c r="M3096" s="184" t="s">
        <v>321</v>
      </c>
      <c r="T3096" s="178"/>
    </row>
    <row r="3097" spans="1:20" s="185" customFormat="1" x14ac:dyDescent="0.4">
      <c r="A3097" s="178" t="s">
        <v>2297</v>
      </c>
      <c r="B3097" s="178"/>
      <c r="C3097" s="186" t="s">
        <v>3649</v>
      </c>
      <c r="D3097" s="179">
        <v>45950</v>
      </c>
      <c r="E3097" s="180">
        <v>45980</v>
      </c>
      <c r="F3097" s="181">
        <v>2280.4</v>
      </c>
      <c r="G3097" s="182" t="s">
        <v>4235</v>
      </c>
      <c r="H3097" s="178" t="s">
        <v>4254</v>
      </c>
      <c r="I3097" s="178" t="s">
        <v>6116</v>
      </c>
      <c r="J3097" s="178" t="s">
        <v>294</v>
      </c>
      <c r="K3097" s="183"/>
      <c r="L3097" s="184" t="s">
        <v>688</v>
      </c>
      <c r="M3097" s="184" t="s">
        <v>295</v>
      </c>
      <c r="T3097" s="178"/>
    </row>
    <row r="3098" spans="1:20" s="185" customFormat="1" x14ac:dyDescent="0.4">
      <c r="A3098" s="178" t="s">
        <v>2297</v>
      </c>
      <c r="B3098" s="178"/>
      <c r="C3098" s="186" t="s">
        <v>3650</v>
      </c>
      <c r="D3098" s="179">
        <v>45950</v>
      </c>
      <c r="E3098" s="180">
        <v>45980</v>
      </c>
      <c r="F3098" s="181">
        <v>4192.8900000000003</v>
      </c>
      <c r="G3098" s="182" t="s">
        <v>4235</v>
      </c>
      <c r="H3098" s="178" t="s">
        <v>4254</v>
      </c>
      <c r="I3098" s="178" t="s">
        <v>6116</v>
      </c>
      <c r="J3098" s="178" t="s">
        <v>324</v>
      </c>
      <c r="K3098" s="183"/>
      <c r="L3098" s="184" t="s">
        <v>688</v>
      </c>
      <c r="M3098" s="184" t="s">
        <v>325</v>
      </c>
      <c r="T3098" s="178"/>
    </row>
    <row r="3099" spans="1:20" s="185" customFormat="1" x14ac:dyDescent="0.4">
      <c r="A3099" s="178" t="s">
        <v>2297</v>
      </c>
      <c r="B3099" s="178"/>
      <c r="C3099" s="186" t="s">
        <v>3651</v>
      </c>
      <c r="D3099" s="179">
        <v>45950</v>
      </c>
      <c r="E3099" s="180">
        <v>45980</v>
      </c>
      <c r="F3099" s="181">
        <v>1442.88</v>
      </c>
      <c r="G3099" s="182" t="s">
        <v>4235</v>
      </c>
      <c r="H3099" s="178" t="s">
        <v>4254</v>
      </c>
      <c r="I3099" s="178" t="s">
        <v>6128</v>
      </c>
      <c r="J3099" s="178" t="s">
        <v>206</v>
      </c>
      <c r="K3099" s="183"/>
      <c r="L3099" s="184" t="s">
        <v>688</v>
      </c>
      <c r="M3099" s="184" t="s">
        <v>207</v>
      </c>
      <c r="T3099" s="178"/>
    </row>
    <row r="3100" spans="1:20" s="185" customFormat="1" x14ac:dyDescent="0.4">
      <c r="A3100" s="178" t="s">
        <v>2297</v>
      </c>
      <c r="B3100" s="178"/>
      <c r="C3100" s="186" t="s">
        <v>3651</v>
      </c>
      <c r="D3100" s="179">
        <v>45950</v>
      </c>
      <c r="E3100" s="180">
        <v>45980</v>
      </c>
      <c r="F3100" s="181">
        <v>184</v>
      </c>
      <c r="G3100" s="182" t="s">
        <v>4235</v>
      </c>
      <c r="H3100" s="178" t="s">
        <v>4254</v>
      </c>
      <c r="I3100" s="178" t="s">
        <v>6076</v>
      </c>
      <c r="J3100" s="178" t="s">
        <v>206</v>
      </c>
      <c r="K3100" s="183"/>
      <c r="L3100" s="184" t="s">
        <v>688</v>
      </c>
      <c r="M3100" s="184" t="s">
        <v>207</v>
      </c>
      <c r="T3100" s="178"/>
    </row>
    <row r="3101" spans="1:20" s="185" customFormat="1" x14ac:dyDescent="0.4">
      <c r="A3101" s="178" t="s">
        <v>2297</v>
      </c>
      <c r="B3101" s="178"/>
      <c r="C3101" s="186" t="s">
        <v>3652</v>
      </c>
      <c r="D3101" s="179">
        <v>45950</v>
      </c>
      <c r="E3101" s="180">
        <v>45980</v>
      </c>
      <c r="F3101" s="181">
        <v>6506.65</v>
      </c>
      <c r="G3101" s="182" t="s">
        <v>4235</v>
      </c>
      <c r="H3101" s="178" t="s">
        <v>4254</v>
      </c>
      <c r="I3101" s="178" t="s">
        <v>6129</v>
      </c>
      <c r="J3101" s="178" t="s">
        <v>300</v>
      </c>
      <c r="K3101" s="183"/>
      <c r="L3101" s="184" t="s">
        <v>688</v>
      </c>
      <c r="M3101" s="184" t="s">
        <v>301</v>
      </c>
      <c r="T3101" s="178"/>
    </row>
    <row r="3102" spans="1:20" s="185" customFormat="1" x14ac:dyDescent="0.4">
      <c r="A3102" s="178" t="s">
        <v>2297</v>
      </c>
      <c r="B3102" s="178"/>
      <c r="C3102" s="186" t="s">
        <v>3653</v>
      </c>
      <c r="D3102" s="179">
        <v>45950</v>
      </c>
      <c r="E3102" s="180">
        <v>45980</v>
      </c>
      <c r="F3102" s="181">
        <v>13</v>
      </c>
      <c r="G3102" s="182" t="s">
        <v>4235</v>
      </c>
      <c r="H3102" s="178" t="s">
        <v>4254</v>
      </c>
      <c r="I3102" s="178" t="s">
        <v>6130</v>
      </c>
      <c r="J3102" s="178" t="s">
        <v>240</v>
      </c>
      <c r="K3102" s="183"/>
      <c r="L3102" s="184" t="s">
        <v>688</v>
      </c>
      <c r="M3102" s="184" t="s">
        <v>241</v>
      </c>
      <c r="T3102" s="178"/>
    </row>
    <row r="3103" spans="1:20" s="185" customFormat="1" x14ac:dyDescent="0.4">
      <c r="A3103" s="178" t="s">
        <v>2297</v>
      </c>
      <c r="B3103" s="178"/>
      <c r="C3103" s="186" t="s">
        <v>3653</v>
      </c>
      <c r="D3103" s="179">
        <v>45950</v>
      </c>
      <c r="E3103" s="180">
        <v>45980</v>
      </c>
      <c r="F3103" s="181">
        <v>1137.6099999999999</v>
      </c>
      <c r="G3103" s="182" t="s">
        <v>4235</v>
      </c>
      <c r="H3103" s="178" t="s">
        <v>4254</v>
      </c>
      <c r="I3103" s="178" t="s">
        <v>5991</v>
      </c>
      <c r="J3103" s="178" t="s">
        <v>240</v>
      </c>
      <c r="K3103" s="183"/>
      <c r="L3103" s="184" t="s">
        <v>688</v>
      </c>
      <c r="M3103" s="184" t="s">
        <v>241</v>
      </c>
      <c r="T3103" s="178"/>
    </row>
    <row r="3104" spans="1:20" s="185" customFormat="1" x14ac:dyDescent="0.4">
      <c r="A3104" s="178" t="s">
        <v>2297</v>
      </c>
      <c r="B3104" s="178"/>
      <c r="C3104" s="186" t="s">
        <v>3653</v>
      </c>
      <c r="D3104" s="179">
        <v>45950</v>
      </c>
      <c r="E3104" s="180">
        <v>45980</v>
      </c>
      <c r="F3104" s="181">
        <v>175.44</v>
      </c>
      <c r="G3104" s="182" t="s">
        <v>4235</v>
      </c>
      <c r="H3104" s="178" t="s">
        <v>4254</v>
      </c>
      <c r="I3104" s="178" t="s">
        <v>5991</v>
      </c>
      <c r="J3104" s="178" t="s">
        <v>240</v>
      </c>
      <c r="K3104" s="183"/>
      <c r="L3104" s="184" t="s">
        <v>688</v>
      </c>
      <c r="M3104" s="184" t="s">
        <v>241</v>
      </c>
      <c r="T3104" s="178"/>
    </row>
    <row r="3105" spans="1:20" s="185" customFormat="1" x14ac:dyDescent="0.4">
      <c r="A3105" s="178" t="s">
        <v>2297</v>
      </c>
      <c r="B3105" s="178"/>
      <c r="C3105" s="186" t="s">
        <v>3654</v>
      </c>
      <c r="D3105" s="179">
        <v>45950</v>
      </c>
      <c r="E3105" s="180">
        <v>45980</v>
      </c>
      <c r="F3105" s="181">
        <v>5980.62</v>
      </c>
      <c r="G3105" s="182" t="s">
        <v>4235</v>
      </c>
      <c r="H3105" s="178" t="s">
        <v>4254</v>
      </c>
      <c r="I3105" s="178" t="s">
        <v>5918</v>
      </c>
      <c r="J3105" s="178" t="s">
        <v>298</v>
      </c>
      <c r="K3105" s="183"/>
      <c r="L3105" s="184" t="s">
        <v>688</v>
      </c>
      <c r="M3105" s="184" t="s">
        <v>299</v>
      </c>
      <c r="T3105" s="178"/>
    </row>
    <row r="3106" spans="1:20" s="185" customFormat="1" x14ac:dyDescent="0.4">
      <c r="A3106" s="178" t="s">
        <v>2297</v>
      </c>
      <c r="B3106" s="178"/>
      <c r="C3106" s="186" t="s">
        <v>3655</v>
      </c>
      <c r="D3106" s="179">
        <v>45950</v>
      </c>
      <c r="E3106" s="180">
        <v>45980</v>
      </c>
      <c r="F3106" s="181">
        <v>3545.73</v>
      </c>
      <c r="G3106" s="182" t="s">
        <v>4235</v>
      </c>
      <c r="H3106" s="178" t="s">
        <v>4254</v>
      </c>
      <c r="I3106" s="178" t="s">
        <v>5952</v>
      </c>
      <c r="J3106" s="178" t="s">
        <v>302</v>
      </c>
      <c r="K3106" s="183"/>
      <c r="L3106" s="184" t="s">
        <v>688</v>
      </c>
      <c r="M3106" s="184" t="s">
        <v>303</v>
      </c>
      <c r="T3106" s="178"/>
    </row>
    <row r="3107" spans="1:20" s="185" customFormat="1" x14ac:dyDescent="0.4">
      <c r="A3107" s="178" t="s">
        <v>2297</v>
      </c>
      <c r="B3107" s="178"/>
      <c r="C3107" s="186" t="s">
        <v>3656</v>
      </c>
      <c r="D3107" s="179">
        <v>45950</v>
      </c>
      <c r="E3107" s="180">
        <v>45980</v>
      </c>
      <c r="F3107" s="181">
        <v>1119.06</v>
      </c>
      <c r="G3107" s="182" t="s">
        <v>4235</v>
      </c>
      <c r="H3107" s="178" t="s">
        <v>4254</v>
      </c>
      <c r="I3107" s="178" t="s">
        <v>5923</v>
      </c>
      <c r="J3107" s="178" t="s">
        <v>316</v>
      </c>
      <c r="K3107" s="183"/>
      <c r="L3107" s="184" t="s">
        <v>688</v>
      </c>
      <c r="M3107" s="184" t="s">
        <v>317</v>
      </c>
      <c r="T3107" s="178"/>
    </row>
    <row r="3108" spans="1:20" s="185" customFormat="1" x14ac:dyDescent="0.4">
      <c r="A3108" s="178" t="s">
        <v>2297</v>
      </c>
      <c r="B3108" s="178"/>
      <c r="C3108" s="186" t="s">
        <v>3657</v>
      </c>
      <c r="D3108" s="179">
        <v>45950</v>
      </c>
      <c r="E3108" s="180">
        <v>45980</v>
      </c>
      <c r="F3108" s="181">
        <v>1298.8699999999999</v>
      </c>
      <c r="G3108" s="182" t="s">
        <v>4235</v>
      </c>
      <c r="H3108" s="178" t="s">
        <v>4254</v>
      </c>
      <c r="I3108" s="178" t="s">
        <v>6131</v>
      </c>
      <c r="J3108" s="178" t="s">
        <v>290</v>
      </c>
      <c r="K3108" s="183"/>
      <c r="L3108" s="184" t="s">
        <v>688</v>
      </c>
      <c r="M3108" s="184" t="s">
        <v>291</v>
      </c>
      <c r="T3108" s="178"/>
    </row>
    <row r="3109" spans="1:20" s="185" customFormat="1" x14ac:dyDescent="0.4">
      <c r="A3109" s="178" t="s">
        <v>2297</v>
      </c>
      <c r="B3109" s="178"/>
      <c r="C3109" s="186" t="s">
        <v>3658</v>
      </c>
      <c r="D3109" s="179">
        <v>45950</v>
      </c>
      <c r="E3109" s="180">
        <v>45980</v>
      </c>
      <c r="F3109" s="181">
        <v>206.71</v>
      </c>
      <c r="G3109" s="182" t="s">
        <v>4235</v>
      </c>
      <c r="H3109" s="178" t="s">
        <v>4254</v>
      </c>
      <c r="I3109" s="178" t="s">
        <v>6030</v>
      </c>
      <c r="J3109" s="178" t="s">
        <v>262</v>
      </c>
      <c r="K3109" s="183"/>
      <c r="L3109" s="184" t="s">
        <v>688</v>
      </c>
      <c r="M3109" s="184" t="s">
        <v>263</v>
      </c>
      <c r="T3109" s="178"/>
    </row>
    <row r="3110" spans="1:20" s="185" customFormat="1" x14ac:dyDescent="0.4">
      <c r="A3110" s="178" t="s">
        <v>2297</v>
      </c>
      <c r="B3110" s="178"/>
      <c r="C3110" s="186" t="s">
        <v>3658</v>
      </c>
      <c r="D3110" s="179">
        <v>45950</v>
      </c>
      <c r="E3110" s="180">
        <v>45980</v>
      </c>
      <c r="F3110" s="181">
        <v>7.2</v>
      </c>
      <c r="G3110" s="182" t="s">
        <v>4235</v>
      </c>
      <c r="H3110" s="178" t="s">
        <v>4254</v>
      </c>
      <c r="I3110" s="178" t="s">
        <v>5999</v>
      </c>
      <c r="J3110" s="178" t="s">
        <v>262</v>
      </c>
      <c r="K3110" s="183"/>
      <c r="L3110" s="184" t="s">
        <v>688</v>
      </c>
      <c r="M3110" s="184" t="s">
        <v>263</v>
      </c>
      <c r="T3110" s="178"/>
    </row>
    <row r="3111" spans="1:20" s="185" customFormat="1" x14ac:dyDescent="0.4">
      <c r="A3111" s="178" t="s">
        <v>2297</v>
      </c>
      <c r="B3111" s="178"/>
      <c r="C3111" s="186" t="s">
        <v>3658</v>
      </c>
      <c r="D3111" s="179">
        <v>45950</v>
      </c>
      <c r="E3111" s="180">
        <v>45980</v>
      </c>
      <c r="F3111" s="181">
        <v>1263.07</v>
      </c>
      <c r="G3111" s="182" t="s">
        <v>4235</v>
      </c>
      <c r="H3111" s="178" t="s">
        <v>4254</v>
      </c>
      <c r="I3111" s="178" t="s">
        <v>6132</v>
      </c>
      <c r="J3111" s="178" t="s">
        <v>262</v>
      </c>
      <c r="K3111" s="183"/>
      <c r="L3111" s="184" t="s">
        <v>688</v>
      </c>
      <c r="M3111" s="184" t="s">
        <v>263</v>
      </c>
      <c r="T3111" s="178"/>
    </row>
    <row r="3112" spans="1:20" s="185" customFormat="1" x14ac:dyDescent="0.4">
      <c r="A3112" s="178" t="s">
        <v>2297</v>
      </c>
      <c r="B3112" s="178"/>
      <c r="C3112" s="186" t="s">
        <v>3659</v>
      </c>
      <c r="D3112" s="179">
        <v>45950</v>
      </c>
      <c r="E3112" s="180">
        <v>45980</v>
      </c>
      <c r="F3112" s="181">
        <v>272.41000000000003</v>
      </c>
      <c r="G3112" s="182" t="s">
        <v>4235</v>
      </c>
      <c r="H3112" s="178" t="s">
        <v>4254</v>
      </c>
      <c r="I3112" s="178" t="s">
        <v>6132</v>
      </c>
      <c r="J3112" s="178" t="s">
        <v>484</v>
      </c>
      <c r="K3112" s="183"/>
      <c r="L3112" s="184" t="s">
        <v>688</v>
      </c>
      <c r="M3112" s="184" t="s">
        <v>485</v>
      </c>
      <c r="T3112" s="178"/>
    </row>
    <row r="3113" spans="1:20" s="185" customFormat="1" x14ac:dyDescent="0.4">
      <c r="A3113" s="178" t="s">
        <v>2297</v>
      </c>
      <c r="B3113" s="178"/>
      <c r="C3113" s="186" t="s">
        <v>3659</v>
      </c>
      <c r="D3113" s="179">
        <v>45950</v>
      </c>
      <c r="E3113" s="180">
        <v>45980</v>
      </c>
      <c r="F3113" s="181">
        <v>1485.46</v>
      </c>
      <c r="G3113" s="182" t="s">
        <v>4235</v>
      </c>
      <c r="H3113" s="178" t="s">
        <v>4254</v>
      </c>
      <c r="I3113" s="178" t="s">
        <v>5962</v>
      </c>
      <c r="J3113" s="178" t="s">
        <v>484</v>
      </c>
      <c r="K3113" s="183"/>
      <c r="L3113" s="184" t="s">
        <v>688</v>
      </c>
      <c r="M3113" s="184" t="s">
        <v>485</v>
      </c>
      <c r="T3113" s="178"/>
    </row>
    <row r="3114" spans="1:20" s="185" customFormat="1" x14ac:dyDescent="0.4">
      <c r="A3114" s="178" t="s">
        <v>2297</v>
      </c>
      <c r="B3114" s="178"/>
      <c r="C3114" s="186" t="s">
        <v>3660</v>
      </c>
      <c r="D3114" s="179">
        <v>45950</v>
      </c>
      <c r="E3114" s="180">
        <v>45980</v>
      </c>
      <c r="F3114" s="181">
        <v>1131.3900000000001</v>
      </c>
      <c r="G3114" s="182" t="s">
        <v>4235</v>
      </c>
      <c r="H3114" s="178" t="s">
        <v>4254</v>
      </c>
      <c r="I3114" s="178" t="s">
        <v>5924</v>
      </c>
      <c r="J3114" s="178" t="s">
        <v>334</v>
      </c>
      <c r="K3114" s="183"/>
      <c r="L3114" s="184" t="s">
        <v>688</v>
      </c>
      <c r="M3114" s="184" t="s">
        <v>335</v>
      </c>
      <c r="T3114" s="178"/>
    </row>
    <row r="3115" spans="1:20" s="185" customFormat="1" x14ac:dyDescent="0.4">
      <c r="A3115" s="178" t="s">
        <v>2297</v>
      </c>
      <c r="B3115" s="178"/>
      <c r="C3115" s="186" t="s">
        <v>3661</v>
      </c>
      <c r="D3115" s="179">
        <v>45950</v>
      </c>
      <c r="E3115" s="180">
        <v>45980</v>
      </c>
      <c r="F3115" s="181">
        <v>7145.7</v>
      </c>
      <c r="G3115" s="182" t="s">
        <v>4235</v>
      </c>
      <c r="H3115" s="178" t="s">
        <v>4254</v>
      </c>
      <c r="I3115" s="178" t="s">
        <v>5871</v>
      </c>
      <c r="J3115" s="178" t="s">
        <v>314</v>
      </c>
      <c r="K3115" s="183"/>
      <c r="L3115" s="184" t="s">
        <v>688</v>
      </c>
      <c r="M3115" s="184" t="s">
        <v>315</v>
      </c>
      <c r="T3115" s="178"/>
    </row>
    <row r="3116" spans="1:20" s="185" customFormat="1" x14ac:dyDescent="0.4">
      <c r="A3116" s="178" t="s">
        <v>2297</v>
      </c>
      <c r="B3116" s="178"/>
      <c r="C3116" s="186" t="s">
        <v>3662</v>
      </c>
      <c r="D3116" s="179">
        <v>45950</v>
      </c>
      <c r="E3116" s="180">
        <v>45980</v>
      </c>
      <c r="F3116" s="181">
        <v>1430.79</v>
      </c>
      <c r="G3116" s="182" t="s">
        <v>4235</v>
      </c>
      <c r="H3116" s="178" t="s">
        <v>4254</v>
      </c>
      <c r="I3116" s="178" t="s">
        <v>5872</v>
      </c>
      <c r="J3116" s="178" t="s">
        <v>58</v>
      </c>
      <c r="K3116" s="183"/>
      <c r="L3116" s="184" t="s">
        <v>688</v>
      </c>
      <c r="M3116" s="184" t="s">
        <v>59</v>
      </c>
      <c r="T3116" s="178"/>
    </row>
    <row r="3117" spans="1:20" s="185" customFormat="1" x14ac:dyDescent="0.4">
      <c r="A3117" s="178" t="s">
        <v>2297</v>
      </c>
      <c r="B3117" s="178"/>
      <c r="C3117" s="186" t="s">
        <v>3663</v>
      </c>
      <c r="D3117" s="179">
        <v>45950</v>
      </c>
      <c r="E3117" s="180">
        <v>45980</v>
      </c>
      <c r="F3117" s="181">
        <v>4955.4399999999996</v>
      </c>
      <c r="G3117" s="182" t="s">
        <v>4235</v>
      </c>
      <c r="H3117" s="178" t="s">
        <v>4254</v>
      </c>
      <c r="I3117" s="178" t="s">
        <v>6087</v>
      </c>
      <c r="J3117" s="178" t="s">
        <v>312</v>
      </c>
      <c r="K3117" s="183"/>
      <c r="L3117" s="184" t="s">
        <v>688</v>
      </c>
      <c r="M3117" s="184" t="s">
        <v>313</v>
      </c>
      <c r="T3117" s="178"/>
    </row>
    <row r="3118" spans="1:20" s="185" customFormat="1" x14ac:dyDescent="0.4">
      <c r="A3118" s="178" t="s">
        <v>2297</v>
      </c>
      <c r="B3118" s="178"/>
      <c r="C3118" s="186" t="s">
        <v>3664</v>
      </c>
      <c r="D3118" s="179">
        <v>45950</v>
      </c>
      <c r="E3118" s="180">
        <v>45980</v>
      </c>
      <c r="F3118" s="181">
        <v>295.70999999999998</v>
      </c>
      <c r="G3118" s="182" t="s">
        <v>4235</v>
      </c>
      <c r="H3118" s="178" t="s">
        <v>4254</v>
      </c>
      <c r="I3118" s="178" t="s">
        <v>5976</v>
      </c>
      <c r="J3118" s="178" t="s">
        <v>328</v>
      </c>
      <c r="K3118" s="183"/>
      <c r="L3118" s="184" t="s">
        <v>688</v>
      </c>
      <c r="M3118" s="184" t="s">
        <v>329</v>
      </c>
      <c r="T3118" s="178"/>
    </row>
    <row r="3119" spans="1:20" s="185" customFormat="1" x14ac:dyDescent="0.4">
      <c r="A3119" s="178" t="s">
        <v>2297</v>
      </c>
      <c r="B3119" s="178"/>
      <c r="C3119" s="186" t="s">
        <v>3664</v>
      </c>
      <c r="D3119" s="179">
        <v>45950</v>
      </c>
      <c r="E3119" s="180">
        <v>45980</v>
      </c>
      <c r="F3119" s="181">
        <v>1425.49</v>
      </c>
      <c r="G3119" s="182" t="s">
        <v>4235</v>
      </c>
      <c r="H3119" s="178" t="s">
        <v>4254</v>
      </c>
      <c r="I3119" s="178" t="s">
        <v>6133</v>
      </c>
      <c r="J3119" s="178" t="s">
        <v>328</v>
      </c>
      <c r="K3119" s="183"/>
      <c r="L3119" s="184" t="s">
        <v>688</v>
      </c>
      <c r="M3119" s="184" t="s">
        <v>329</v>
      </c>
      <c r="T3119" s="178"/>
    </row>
    <row r="3120" spans="1:20" s="185" customFormat="1" x14ac:dyDescent="0.4">
      <c r="A3120" s="178" t="s">
        <v>2297</v>
      </c>
      <c r="B3120" s="178"/>
      <c r="C3120" s="186" t="s">
        <v>3665</v>
      </c>
      <c r="D3120" s="179">
        <v>45950</v>
      </c>
      <c r="E3120" s="180">
        <v>45980</v>
      </c>
      <c r="F3120" s="181">
        <v>2643.39</v>
      </c>
      <c r="G3120" s="182" t="s">
        <v>4235</v>
      </c>
      <c r="H3120" s="178" t="s">
        <v>4254</v>
      </c>
      <c r="I3120" s="178" t="s">
        <v>6133</v>
      </c>
      <c r="J3120" s="178" t="s">
        <v>38</v>
      </c>
      <c r="K3120" s="183"/>
      <c r="L3120" s="184" t="s">
        <v>688</v>
      </c>
      <c r="M3120" s="184" t="s">
        <v>39</v>
      </c>
      <c r="T3120" s="178"/>
    </row>
    <row r="3121" spans="1:20" s="185" customFormat="1" x14ac:dyDescent="0.4">
      <c r="A3121" s="178" t="s">
        <v>2297</v>
      </c>
      <c r="B3121" s="178"/>
      <c r="C3121" s="186" t="s">
        <v>3665</v>
      </c>
      <c r="D3121" s="179">
        <v>45950</v>
      </c>
      <c r="E3121" s="180">
        <v>45980</v>
      </c>
      <c r="F3121" s="181">
        <v>13015.66</v>
      </c>
      <c r="G3121" s="182" t="s">
        <v>4235</v>
      </c>
      <c r="H3121" s="178" t="s">
        <v>4254</v>
      </c>
      <c r="I3121" s="178" t="s">
        <v>6097</v>
      </c>
      <c r="J3121" s="178" t="s">
        <v>38</v>
      </c>
      <c r="K3121" s="183"/>
      <c r="L3121" s="184" t="s">
        <v>688</v>
      </c>
      <c r="M3121" s="184" t="s">
        <v>39</v>
      </c>
      <c r="T3121" s="178"/>
    </row>
    <row r="3122" spans="1:20" s="185" customFormat="1" x14ac:dyDescent="0.4">
      <c r="A3122" s="178" t="s">
        <v>2297</v>
      </c>
      <c r="B3122" s="178"/>
      <c r="C3122" s="186" t="s">
        <v>3666</v>
      </c>
      <c r="D3122" s="179">
        <v>45950</v>
      </c>
      <c r="E3122" s="180">
        <v>45980</v>
      </c>
      <c r="F3122" s="181">
        <v>1289.19</v>
      </c>
      <c r="G3122" s="182" t="s">
        <v>4235</v>
      </c>
      <c r="H3122" s="178" t="s">
        <v>4254</v>
      </c>
      <c r="I3122" s="178" t="s">
        <v>6097</v>
      </c>
      <c r="J3122" s="178" t="s">
        <v>332</v>
      </c>
      <c r="K3122" s="183"/>
      <c r="L3122" s="184" t="s">
        <v>688</v>
      </c>
      <c r="M3122" s="184" t="s">
        <v>333</v>
      </c>
      <c r="T3122" s="178"/>
    </row>
    <row r="3123" spans="1:20" s="185" customFormat="1" x14ac:dyDescent="0.4">
      <c r="A3123" s="178" t="s">
        <v>2297</v>
      </c>
      <c r="B3123" s="178"/>
      <c r="C3123" s="186" t="s">
        <v>3667</v>
      </c>
      <c r="D3123" s="179">
        <v>45950</v>
      </c>
      <c r="E3123" s="180">
        <v>45980</v>
      </c>
      <c r="F3123" s="181">
        <v>11108.73</v>
      </c>
      <c r="G3123" s="182" t="s">
        <v>4235</v>
      </c>
      <c r="H3123" s="178" t="s">
        <v>4254</v>
      </c>
      <c r="I3123" s="178" t="s">
        <v>5943</v>
      </c>
      <c r="J3123" s="178" t="s">
        <v>296</v>
      </c>
      <c r="K3123" s="183"/>
      <c r="L3123" s="184" t="s">
        <v>688</v>
      </c>
      <c r="M3123" s="184" t="s">
        <v>297</v>
      </c>
      <c r="T3123" s="178"/>
    </row>
    <row r="3124" spans="1:20" s="185" customFormat="1" x14ac:dyDescent="0.4">
      <c r="A3124" s="178" t="s">
        <v>2297</v>
      </c>
      <c r="B3124" s="178"/>
      <c r="C3124" s="186" t="s">
        <v>3667</v>
      </c>
      <c r="D3124" s="179">
        <v>45950</v>
      </c>
      <c r="E3124" s="180">
        <v>45980</v>
      </c>
      <c r="F3124" s="181">
        <v>972.18</v>
      </c>
      <c r="G3124" s="182" t="s">
        <v>4235</v>
      </c>
      <c r="H3124" s="178" t="s">
        <v>4254</v>
      </c>
      <c r="I3124" s="178" t="s">
        <v>6092</v>
      </c>
      <c r="J3124" s="178" t="s">
        <v>296</v>
      </c>
      <c r="K3124" s="183"/>
      <c r="L3124" s="184" t="s">
        <v>688</v>
      </c>
      <c r="M3124" s="184" t="s">
        <v>297</v>
      </c>
      <c r="T3124" s="178"/>
    </row>
    <row r="3125" spans="1:20" s="185" customFormat="1" x14ac:dyDescent="0.4">
      <c r="A3125" s="178" t="s">
        <v>2297</v>
      </c>
      <c r="B3125" s="178"/>
      <c r="C3125" s="186" t="s">
        <v>3668</v>
      </c>
      <c r="D3125" s="179">
        <v>45950</v>
      </c>
      <c r="E3125" s="180">
        <v>45980</v>
      </c>
      <c r="F3125" s="181">
        <v>1131.3699999999999</v>
      </c>
      <c r="G3125" s="182" t="s">
        <v>4235</v>
      </c>
      <c r="H3125" s="178" t="s">
        <v>4254</v>
      </c>
      <c r="I3125" s="178" t="s">
        <v>6134</v>
      </c>
      <c r="J3125" s="178" t="s">
        <v>330</v>
      </c>
      <c r="K3125" s="183"/>
      <c r="L3125" s="184" t="s">
        <v>688</v>
      </c>
      <c r="M3125" s="184" t="s">
        <v>331</v>
      </c>
      <c r="T3125" s="178"/>
    </row>
    <row r="3126" spans="1:20" s="185" customFormat="1" x14ac:dyDescent="0.4">
      <c r="A3126" s="178" t="s">
        <v>2297</v>
      </c>
      <c r="B3126" s="178"/>
      <c r="C3126" s="186" t="s">
        <v>3669</v>
      </c>
      <c r="D3126" s="179">
        <v>45950</v>
      </c>
      <c r="E3126" s="180">
        <v>45980</v>
      </c>
      <c r="F3126" s="181">
        <v>4352.83</v>
      </c>
      <c r="G3126" s="182" t="s">
        <v>4235</v>
      </c>
      <c r="H3126" s="178" t="s">
        <v>4254</v>
      </c>
      <c r="I3126" s="178" t="s">
        <v>5884</v>
      </c>
      <c r="J3126" s="178" t="s">
        <v>310</v>
      </c>
      <c r="K3126" s="183"/>
      <c r="L3126" s="184" t="s">
        <v>688</v>
      </c>
      <c r="M3126" s="184" t="s">
        <v>311</v>
      </c>
      <c r="T3126" s="178"/>
    </row>
    <row r="3127" spans="1:20" s="185" customFormat="1" x14ac:dyDescent="0.4">
      <c r="A3127" s="178" t="s">
        <v>2297</v>
      </c>
      <c r="B3127" s="178"/>
      <c r="C3127" s="186" t="s">
        <v>3670</v>
      </c>
      <c r="D3127" s="179">
        <v>45950</v>
      </c>
      <c r="E3127" s="180">
        <v>45980</v>
      </c>
      <c r="F3127" s="181">
        <v>6760.64</v>
      </c>
      <c r="G3127" s="182" t="s">
        <v>4235</v>
      </c>
      <c r="H3127" s="178" t="s">
        <v>4254</v>
      </c>
      <c r="I3127" s="178" t="s">
        <v>6135</v>
      </c>
      <c r="J3127" s="178" t="s">
        <v>26</v>
      </c>
      <c r="K3127" s="183"/>
      <c r="L3127" s="184" t="s">
        <v>688</v>
      </c>
      <c r="M3127" s="184" t="s">
        <v>27</v>
      </c>
      <c r="T3127" s="178"/>
    </row>
    <row r="3128" spans="1:20" s="185" customFormat="1" x14ac:dyDescent="0.4">
      <c r="A3128" s="178" t="s">
        <v>2297</v>
      </c>
      <c r="B3128" s="178"/>
      <c r="C3128" s="186" t="s">
        <v>3671</v>
      </c>
      <c r="D3128" s="179">
        <v>45950</v>
      </c>
      <c r="E3128" s="180">
        <v>45980</v>
      </c>
      <c r="F3128" s="181">
        <v>3149.95</v>
      </c>
      <c r="G3128" s="182" t="s">
        <v>4235</v>
      </c>
      <c r="H3128" s="178" t="s">
        <v>4254</v>
      </c>
      <c r="I3128" s="178" t="s">
        <v>5996</v>
      </c>
      <c r="J3128" s="178" t="s">
        <v>322</v>
      </c>
      <c r="K3128" s="183"/>
      <c r="L3128" s="184" t="s">
        <v>688</v>
      </c>
      <c r="M3128" s="184" t="s">
        <v>323</v>
      </c>
      <c r="T3128" s="178"/>
    </row>
    <row r="3129" spans="1:20" s="185" customFormat="1" x14ac:dyDescent="0.4">
      <c r="A3129" s="178" t="s">
        <v>2297</v>
      </c>
      <c r="B3129" s="178"/>
      <c r="C3129" s="186" t="s">
        <v>3672</v>
      </c>
      <c r="D3129" s="179">
        <v>45950</v>
      </c>
      <c r="E3129" s="180">
        <v>45980</v>
      </c>
      <c r="F3129" s="181">
        <v>1131.3699999999999</v>
      </c>
      <c r="G3129" s="182" t="s">
        <v>4235</v>
      </c>
      <c r="H3129" s="178" t="s">
        <v>4254</v>
      </c>
      <c r="I3129" s="178" t="s">
        <v>6136</v>
      </c>
      <c r="J3129" s="178" t="s">
        <v>292</v>
      </c>
      <c r="K3129" s="183"/>
      <c r="L3129" s="184" t="s">
        <v>688</v>
      </c>
      <c r="M3129" s="184" t="s">
        <v>293</v>
      </c>
      <c r="T3129" s="178"/>
    </row>
    <row r="3130" spans="1:20" s="185" customFormat="1" x14ac:dyDescent="0.4">
      <c r="A3130" s="178" t="s">
        <v>2297</v>
      </c>
      <c r="B3130" s="178"/>
      <c r="C3130" s="186" t="s">
        <v>3673</v>
      </c>
      <c r="D3130" s="179">
        <v>45950</v>
      </c>
      <c r="E3130" s="180">
        <v>45980</v>
      </c>
      <c r="F3130" s="181">
        <v>1505.14</v>
      </c>
      <c r="G3130" s="182" t="s">
        <v>4235</v>
      </c>
      <c r="H3130" s="178" t="s">
        <v>4254</v>
      </c>
      <c r="I3130" s="178" t="s">
        <v>6137</v>
      </c>
      <c r="J3130" s="178" t="s">
        <v>466</v>
      </c>
      <c r="K3130" s="183"/>
      <c r="L3130" s="184" t="s">
        <v>688</v>
      </c>
      <c r="M3130" s="184" t="s">
        <v>467</v>
      </c>
      <c r="T3130" s="178"/>
    </row>
    <row r="3131" spans="1:20" s="185" customFormat="1" x14ac:dyDescent="0.4">
      <c r="A3131" s="178" t="s">
        <v>2297</v>
      </c>
      <c r="B3131" s="178"/>
      <c r="C3131" s="186" t="s">
        <v>3673</v>
      </c>
      <c r="D3131" s="179">
        <v>45950</v>
      </c>
      <c r="E3131" s="180">
        <v>45980</v>
      </c>
      <c r="F3131" s="181">
        <v>276.38</v>
      </c>
      <c r="G3131" s="182" t="s">
        <v>4235</v>
      </c>
      <c r="H3131" s="178" t="s">
        <v>4254</v>
      </c>
      <c r="I3131" s="178" t="s">
        <v>6090</v>
      </c>
      <c r="J3131" s="178" t="s">
        <v>466</v>
      </c>
      <c r="K3131" s="183"/>
      <c r="L3131" s="184" t="s">
        <v>688</v>
      </c>
      <c r="M3131" s="184" t="s">
        <v>467</v>
      </c>
      <c r="T3131" s="178"/>
    </row>
    <row r="3132" spans="1:20" s="185" customFormat="1" x14ac:dyDescent="0.4">
      <c r="A3132" s="178" t="s">
        <v>2297</v>
      </c>
      <c r="B3132" s="178"/>
      <c r="C3132" s="186" t="s">
        <v>3674</v>
      </c>
      <c r="D3132" s="179">
        <v>45950</v>
      </c>
      <c r="E3132" s="180">
        <v>45980</v>
      </c>
      <c r="F3132" s="181">
        <v>458.05</v>
      </c>
      <c r="G3132" s="182" t="s">
        <v>4235</v>
      </c>
      <c r="H3132" s="178" t="s">
        <v>4254</v>
      </c>
      <c r="I3132" s="178" t="s">
        <v>5959</v>
      </c>
      <c r="J3132" s="178" t="s">
        <v>326</v>
      </c>
      <c r="K3132" s="183"/>
      <c r="L3132" s="184" t="s">
        <v>688</v>
      </c>
      <c r="M3132" s="184" t="s">
        <v>327</v>
      </c>
      <c r="T3132" s="178"/>
    </row>
    <row r="3133" spans="1:20" s="185" customFormat="1" x14ac:dyDescent="0.4">
      <c r="A3133" s="178" t="s">
        <v>2297</v>
      </c>
      <c r="B3133" s="178"/>
      <c r="C3133" s="186" t="s">
        <v>3674</v>
      </c>
      <c r="D3133" s="179">
        <v>45950</v>
      </c>
      <c r="E3133" s="180">
        <v>45980</v>
      </c>
      <c r="F3133" s="181">
        <v>1114.29</v>
      </c>
      <c r="G3133" s="182" t="s">
        <v>4235</v>
      </c>
      <c r="H3133" s="178" t="s">
        <v>4254</v>
      </c>
      <c r="I3133" s="178" t="s">
        <v>5959</v>
      </c>
      <c r="J3133" s="178" t="s">
        <v>326</v>
      </c>
      <c r="K3133" s="183"/>
      <c r="L3133" s="184" t="s">
        <v>688</v>
      </c>
      <c r="M3133" s="184" t="s">
        <v>327</v>
      </c>
      <c r="T3133" s="178"/>
    </row>
    <row r="3134" spans="1:20" s="185" customFormat="1" x14ac:dyDescent="0.4">
      <c r="A3134" s="178" t="s">
        <v>2297</v>
      </c>
      <c r="B3134" s="178"/>
      <c r="C3134" s="186" t="s">
        <v>3675</v>
      </c>
      <c r="D3134" s="179">
        <v>45950</v>
      </c>
      <c r="E3134" s="180">
        <v>45980</v>
      </c>
      <c r="F3134" s="181">
        <v>10947.95</v>
      </c>
      <c r="G3134" s="182" t="s">
        <v>4235</v>
      </c>
      <c r="H3134" s="178" t="s">
        <v>4254</v>
      </c>
      <c r="I3134" s="178" t="s">
        <v>6138</v>
      </c>
      <c r="J3134" s="178" t="s">
        <v>308</v>
      </c>
      <c r="K3134" s="183"/>
      <c r="L3134" s="184" t="s">
        <v>688</v>
      </c>
      <c r="M3134" s="184" t="s">
        <v>309</v>
      </c>
      <c r="T3134" s="178"/>
    </row>
    <row r="3135" spans="1:20" s="185" customFormat="1" x14ac:dyDescent="0.4">
      <c r="A3135" s="178" t="s">
        <v>2297</v>
      </c>
      <c r="B3135" s="178"/>
      <c r="C3135" s="186" t="s">
        <v>3676</v>
      </c>
      <c r="D3135" s="179">
        <v>45950</v>
      </c>
      <c r="E3135" s="180">
        <v>45980</v>
      </c>
      <c r="F3135" s="181">
        <v>176.66</v>
      </c>
      <c r="G3135" s="182" t="s">
        <v>4235</v>
      </c>
      <c r="H3135" s="178" t="s">
        <v>4254</v>
      </c>
      <c r="I3135" s="178" t="s">
        <v>6139</v>
      </c>
      <c r="J3135" s="178" t="s">
        <v>360</v>
      </c>
      <c r="K3135" s="183"/>
      <c r="L3135" s="184" t="s">
        <v>688</v>
      </c>
      <c r="M3135" s="184" t="s">
        <v>361</v>
      </c>
      <c r="T3135" s="178"/>
    </row>
    <row r="3136" spans="1:20" s="185" customFormat="1" x14ac:dyDescent="0.4">
      <c r="A3136" s="178" t="s">
        <v>2297</v>
      </c>
      <c r="B3136" s="178"/>
      <c r="C3136" s="186" t="s">
        <v>3676</v>
      </c>
      <c r="D3136" s="179">
        <v>45950</v>
      </c>
      <c r="E3136" s="180">
        <v>45980</v>
      </c>
      <c r="F3136" s="181">
        <v>1011.24</v>
      </c>
      <c r="G3136" s="182" t="s">
        <v>4235</v>
      </c>
      <c r="H3136" s="178" t="s">
        <v>4254</v>
      </c>
      <c r="I3136" s="178" t="s">
        <v>6140</v>
      </c>
      <c r="J3136" s="178" t="s">
        <v>360</v>
      </c>
      <c r="K3136" s="183"/>
      <c r="L3136" s="184" t="s">
        <v>688</v>
      </c>
      <c r="M3136" s="184" t="s">
        <v>361</v>
      </c>
      <c r="T3136" s="178"/>
    </row>
    <row r="3137" spans="1:20" s="185" customFormat="1" x14ac:dyDescent="0.4">
      <c r="A3137" s="178" t="s">
        <v>2297</v>
      </c>
      <c r="B3137" s="178"/>
      <c r="C3137" s="186" t="s">
        <v>3677</v>
      </c>
      <c r="D3137" s="179">
        <v>45950</v>
      </c>
      <c r="E3137" s="180">
        <v>45980</v>
      </c>
      <c r="F3137" s="181">
        <v>4198.17</v>
      </c>
      <c r="G3137" s="182" t="s">
        <v>4235</v>
      </c>
      <c r="H3137" s="178" t="s">
        <v>4254</v>
      </c>
      <c r="I3137" s="178" t="s">
        <v>5935</v>
      </c>
      <c r="J3137" s="178" t="s">
        <v>306</v>
      </c>
      <c r="K3137" s="183"/>
      <c r="L3137" s="184" t="s">
        <v>688</v>
      </c>
      <c r="M3137" s="184" t="s">
        <v>307</v>
      </c>
      <c r="T3137" s="178"/>
    </row>
    <row r="3138" spans="1:20" s="185" customFormat="1" x14ac:dyDescent="0.4">
      <c r="A3138" s="178" t="s">
        <v>2297</v>
      </c>
      <c r="B3138" s="178"/>
      <c r="C3138" s="186" t="s">
        <v>3678</v>
      </c>
      <c r="D3138" s="179">
        <v>45950</v>
      </c>
      <c r="E3138" s="180">
        <v>45980</v>
      </c>
      <c r="F3138" s="181">
        <v>176.66</v>
      </c>
      <c r="G3138" s="182" t="s">
        <v>4235</v>
      </c>
      <c r="H3138" s="178" t="s">
        <v>4254</v>
      </c>
      <c r="I3138" s="178" t="s">
        <v>5989</v>
      </c>
      <c r="J3138" s="178" t="s">
        <v>400</v>
      </c>
      <c r="K3138" s="183"/>
      <c r="L3138" s="184" t="s">
        <v>688</v>
      </c>
      <c r="M3138" s="184" t="s">
        <v>401</v>
      </c>
      <c r="T3138" s="178"/>
    </row>
    <row r="3139" spans="1:20" s="185" customFormat="1" x14ac:dyDescent="0.4">
      <c r="A3139" s="178" t="s">
        <v>2297</v>
      </c>
      <c r="B3139" s="178"/>
      <c r="C3139" s="186" t="s">
        <v>3678</v>
      </c>
      <c r="D3139" s="179">
        <v>45950</v>
      </c>
      <c r="E3139" s="180">
        <v>45980</v>
      </c>
      <c r="F3139" s="181">
        <v>1011.25</v>
      </c>
      <c r="G3139" s="182" t="s">
        <v>4235</v>
      </c>
      <c r="H3139" s="178" t="s">
        <v>4254</v>
      </c>
      <c r="I3139" s="178" t="s">
        <v>5987</v>
      </c>
      <c r="J3139" s="178" t="s">
        <v>400</v>
      </c>
      <c r="K3139" s="183"/>
      <c r="L3139" s="184" t="s">
        <v>688</v>
      </c>
      <c r="M3139" s="184" t="s">
        <v>401</v>
      </c>
      <c r="T3139" s="178"/>
    </row>
    <row r="3140" spans="1:20" s="185" customFormat="1" x14ac:dyDescent="0.4">
      <c r="A3140" s="178" t="s">
        <v>2297</v>
      </c>
      <c r="B3140" s="178"/>
      <c r="C3140" s="186" t="s">
        <v>3679</v>
      </c>
      <c r="D3140" s="179">
        <v>45950</v>
      </c>
      <c r="E3140" s="180">
        <v>45980</v>
      </c>
      <c r="F3140" s="181">
        <v>8641.6</v>
      </c>
      <c r="G3140" s="182" t="s">
        <v>4235</v>
      </c>
      <c r="H3140" s="178" t="s">
        <v>4254</v>
      </c>
      <c r="I3140" s="178" t="s">
        <v>5987</v>
      </c>
      <c r="J3140" s="178" t="s">
        <v>304</v>
      </c>
      <c r="K3140" s="183"/>
      <c r="L3140" s="184" t="s">
        <v>688</v>
      </c>
      <c r="M3140" s="184" t="s">
        <v>305</v>
      </c>
      <c r="T3140" s="178"/>
    </row>
    <row r="3141" spans="1:20" s="185" customFormat="1" x14ac:dyDescent="0.4">
      <c r="A3141" s="178" t="s">
        <v>2297</v>
      </c>
      <c r="B3141" s="178"/>
      <c r="C3141" s="186" t="s">
        <v>3680</v>
      </c>
      <c r="D3141" s="179">
        <v>45950</v>
      </c>
      <c r="E3141" s="180">
        <v>45980</v>
      </c>
      <c r="F3141" s="181">
        <v>140.58000000000001</v>
      </c>
      <c r="G3141" s="182" t="s">
        <v>4235</v>
      </c>
      <c r="H3141" s="178" t="s">
        <v>4254</v>
      </c>
      <c r="I3141" s="178" t="s">
        <v>5905</v>
      </c>
      <c r="J3141" s="178" t="s">
        <v>260</v>
      </c>
      <c r="K3141" s="183"/>
      <c r="L3141" s="184" t="s">
        <v>688</v>
      </c>
      <c r="M3141" s="184" t="s">
        <v>261</v>
      </c>
      <c r="T3141" s="178"/>
    </row>
    <row r="3142" spans="1:20" s="185" customFormat="1" x14ac:dyDescent="0.4">
      <c r="A3142" s="178" t="s">
        <v>2297</v>
      </c>
      <c r="B3142" s="178"/>
      <c r="C3142" s="186" t="s">
        <v>3680</v>
      </c>
      <c r="D3142" s="179">
        <v>45950</v>
      </c>
      <c r="E3142" s="180">
        <v>45980</v>
      </c>
      <c r="F3142" s="181">
        <v>1186.51</v>
      </c>
      <c r="G3142" s="182" t="s">
        <v>4235</v>
      </c>
      <c r="H3142" s="178" t="s">
        <v>4254</v>
      </c>
      <c r="I3142" s="178" t="s">
        <v>5905</v>
      </c>
      <c r="J3142" s="178" t="s">
        <v>260</v>
      </c>
      <c r="K3142" s="183"/>
      <c r="L3142" s="184" t="s">
        <v>688</v>
      </c>
      <c r="M3142" s="184" t="s">
        <v>261</v>
      </c>
      <c r="T3142" s="178"/>
    </row>
    <row r="3143" spans="1:20" s="185" customFormat="1" x14ac:dyDescent="0.4">
      <c r="A3143" s="178" t="s">
        <v>2297</v>
      </c>
      <c r="B3143" s="178"/>
      <c r="C3143" s="186" t="s">
        <v>3681</v>
      </c>
      <c r="D3143" s="179">
        <v>45950</v>
      </c>
      <c r="E3143" s="180">
        <v>45980</v>
      </c>
      <c r="F3143" s="181">
        <v>1042.24</v>
      </c>
      <c r="G3143" s="182" t="s">
        <v>4235</v>
      </c>
      <c r="H3143" s="178" t="s">
        <v>4254</v>
      </c>
      <c r="I3143" s="178" t="s">
        <v>6141</v>
      </c>
      <c r="J3143" s="178" t="s">
        <v>196</v>
      </c>
      <c r="K3143" s="183"/>
      <c r="L3143" s="184" t="s">
        <v>688</v>
      </c>
      <c r="M3143" s="184" t="s">
        <v>197</v>
      </c>
      <c r="T3143" s="178"/>
    </row>
    <row r="3144" spans="1:20" s="185" customFormat="1" x14ac:dyDescent="0.4">
      <c r="A3144" s="178" t="s">
        <v>2297</v>
      </c>
      <c r="B3144" s="178"/>
      <c r="C3144" s="186" t="s">
        <v>3681</v>
      </c>
      <c r="D3144" s="179">
        <v>45950</v>
      </c>
      <c r="E3144" s="180">
        <v>45980</v>
      </c>
      <c r="F3144" s="181">
        <v>584.64</v>
      </c>
      <c r="G3144" s="182" t="s">
        <v>4235</v>
      </c>
      <c r="H3144" s="178" t="s">
        <v>4254</v>
      </c>
      <c r="I3144" s="178" t="s">
        <v>6109</v>
      </c>
      <c r="J3144" s="178" t="s">
        <v>196</v>
      </c>
      <c r="K3144" s="183"/>
      <c r="L3144" s="184" t="s">
        <v>688</v>
      </c>
      <c r="M3144" s="184" t="s">
        <v>197</v>
      </c>
      <c r="T3144" s="178"/>
    </row>
    <row r="3145" spans="1:20" s="185" customFormat="1" x14ac:dyDescent="0.4">
      <c r="A3145" s="178" t="s">
        <v>2297</v>
      </c>
      <c r="B3145" s="178"/>
      <c r="C3145" s="186" t="s">
        <v>3682</v>
      </c>
      <c r="D3145" s="179">
        <v>45950</v>
      </c>
      <c r="E3145" s="180">
        <v>45980</v>
      </c>
      <c r="F3145" s="181">
        <v>4916.8999999999996</v>
      </c>
      <c r="G3145" s="182" t="s">
        <v>4235</v>
      </c>
      <c r="H3145" s="178" t="s">
        <v>4254</v>
      </c>
      <c r="I3145" s="178" t="s">
        <v>6109</v>
      </c>
      <c r="J3145" s="178" t="s">
        <v>222</v>
      </c>
      <c r="K3145" s="183"/>
      <c r="L3145" s="184" t="s">
        <v>688</v>
      </c>
      <c r="M3145" s="184" t="s">
        <v>223</v>
      </c>
      <c r="T3145" s="178"/>
    </row>
    <row r="3146" spans="1:20" s="185" customFormat="1" x14ac:dyDescent="0.4">
      <c r="A3146" s="178" t="s">
        <v>2297</v>
      </c>
      <c r="B3146" s="178"/>
      <c r="C3146" s="186" t="s">
        <v>3683</v>
      </c>
      <c r="D3146" s="179">
        <v>45950</v>
      </c>
      <c r="E3146" s="180">
        <v>45980</v>
      </c>
      <c r="F3146" s="181">
        <v>15.7</v>
      </c>
      <c r="G3146" s="182" t="s">
        <v>4235</v>
      </c>
      <c r="H3146" s="178" t="s">
        <v>4254</v>
      </c>
      <c r="I3146" s="178" t="s">
        <v>6142</v>
      </c>
      <c r="J3146" s="178" t="s">
        <v>236</v>
      </c>
      <c r="K3146" s="183"/>
      <c r="L3146" s="184" t="s">
        <v>688</v>
      </c>
      <c r="M3146" s="184" t="s">
        <v>237</v>
      </c>
      <c r="T3146" s="178"/>
    </row>
    <row r="3147" spans="1:20" s="185" customFormat="1" x14ac:dyDescent="0.4">
      <c r="A3147" s="178" t="s">
        <v>2297</v>
      </c>
      <c r="B3147" s="178"/>
      <c r="C3147" s="186" t="s">
        <v>3683</v>
      </c>
      <c r="D3147" s="179">
        <v>45950</v>
      </c>
      <c r="E3147" s="180">
        <v>45980</v>
      </c>
      <c r="F3147" s="181">
        <v>1028.17</v>
      </c>
      <c r="G3147" s="182" t="s">
        <v>4235</v>
      </c>
      <c r="H3147" s="178" t="s">
        <v>4254</v>
      </c>
      <c r="I3147" s="178" t="s">
        <v>6004</v>
      </c>
      <c r="J3147" s="178" t="s">
        <v>236</v>
      </c>
      <c r="K3147" s="183"/>
      <c r="L3147" s="184" t="s">
        <v>688</v>
      </c>
      <c r="M3147" s="184" t="s">
        <v>237</v>
      </c>
      <c r="T3147" s="178"/>
    </row>
    <row r="3148" spans="1:20" s="185" customFormat="1" x14ac:dyDescent="0.4">
      <c r="A3148" s="178" t="s">
        <v>2297</v>
      </c>
      <c r="B3148" s="178"/>
      <c r="C3148" s="186" t="s">
        <v>3683</v>
      </c>
      <c r="D3148" s="179">
        <v>45950</v>
      </c>
      <c r="E3148" s="180">
        <v>45980</v>
      </c>
      <c r="F3148" s="181">
        <v>158.43</v>
      </c>
      <c r="G3148" s="182" t="s">
        <v>4235</v>
      </c>
      <c r="H3148" s="178" t="s">
        <v>4254</v>
      </c>
      <c r="I3148" s="178" t="s">
        <v>6004</v>
      </c>
      <c r="J3148" s="178" t="s">
        <v>236</v>
      </c>
      <c r="K3148" s="183"/>
      <c r="L3148" s="184" t="s">
        <v>688</v>
      </c>
      <c r="M3148" s="184" t="s">
        <v>237</v>
      </c>
      <c r="T3148" s="178"/>
    </row>
    <row r="3149" spans="1:20" s="185" customFormat="1" x14ac:dyDescent="0.4">
      <c r="A3149" s="178" t="s">
        <v>2297</v>
      </c>
      <c r="B3149" s="178"/>
      <c r="C3149" s="186" t="s">
        <v>3684</v>
      </c>
      <c r="D3149" s="179">
        <v>45950</v>
      </c>
      <c r="E3149" s="180">
        <v>45980</v>
      </c>
      <c r="F3149" s="181">
        <v>1030.9000000000001</v>
      </c>
      <c r="G3149" s="182" t="s">
        <v>4235</v>
      </c>
      <c r="H3149" s="178" t="s">
        <v>4254</v>
      </c>
      <c r="I3149" s="178" t="s">
        <v>6013</v>
      </c>
      <c r="J3149" s="178" t="s">
        <v>234</v>
      </c>
      <c r="K3149" s="183"/>
      <c r="L3149" s="184" t="s">
        <v>688</v>
      </c>
      <c r="M3149" s="184" t="s">
        <v>235</v>
      </c>
      <c r="T3149" s="178"/>
    </row>
    <row r="3150" spans="1:20" s="185" customFormat="1" x14ac:dyDescent="0.4">
      <c r="A3150" s="178" t="s">
        <v>2297</v>
      </c>
      <c r="B3150" s="178"/>
      <c r="C3150" s="186" t="s">
        <v>3684</v>
      </c>
      <c r="D3150" s="179">
        <v>45950</v>
      </c>
      <c r="E3150" s="180">
        <v>45980</v>
      </c>
      <c r="F3150" s="181">
        <v>129.43</v>
      </c>
      <c r="G3150" s="182" t="s">
        <v>4235</v>
      </c>
      <c r="H3150" s="178" t="s">
        <v>4254</v>
      </c>
      <c r="I3150" s="178" t="s">
        <v>6039</v>
      </c>
      <c r="J3150" s="178" t="s">
        <v>234</v>
      </c>
      <c r="K3150" s="183"/>
      <c r="L3150" s="184" t="s">
        <v>688</v>
      </c>
      <c r="M3150" s="184" t="s">
        <v>235</v>
      </c>
      <c r="T3150" s="178"/>
    </row>
    <row r="3151" spans="1:20" s="185" customFormat="1" x14ac:dyDescent="0.4">
      <c r="A3151" s="178" t="s">
        <v>2297</v>
      </c>
      <c r="B3151" s="178"/>
      <c r="C3151" s="186" t="s">
        <v>3685</v>
      </c>
      <c r="D3151" s="179">
        <v>45950</v>
      </c>
      <c r="E3151" s="180">
        <v>45980</v>
      </c>
      <c r="F3151" s="181">
        <v>16.79</v>
      </c>
      <c r="G3151" s="182" t="s">
        <v>4235</v>
      </c>
      <c r="H3151" s="178" t="s">
        <v>4254</v>
      </c>
      <c r="I3151" s="178" t="s">
        <v>6143</v>
      </c>
      <c r="J3151" s="178" t="s">
        <v>244</v>
      </c>
      <c r="K3151" s="183"/>
      <c r="L3151" s="184" t="s">
        <v>688</v>
      </c>
      <c r="M3151" s="184" t="s">
        <v>245</v>
      </c>
      <c r="T3151" s="178"/>
    </row>
    <row r="3152" spans="1:20" s="185" customFormat="1" x14ac:dyDescent="0.4">
      <c r="A3152" s="178" t="s">
        <v>2297</v>
      </c>
      <c r="B3152" s="178"/>
      <c r="C3152" s="186" t="s">
        <v>3685</v>
      </c>
      <c r="D3152" s="179">
        <v>45950</v>
      </c>
      <c r="E3152" s="180">
        <v>45980</v>
      </c>
      <c r="F3152" s="181">
        <v>1156.3599999999999</v>
      </c>
      <c r="G3152" s="182" t="s">
        <v>4235</v>
      </c>
      <c r="H3152" s="178" t="s">
        <v>4254</v>
      </c>
      <c r="I3152" s="178" t="s">
        <v>6144</v>
      </c>
      <c r="J3152" s="178" t="s">
        <v>244</v>
      </c>
      <c r="K3152" s="183"/>
      <c r="L3152" s="184" t="s">
        <v>688</v>
      </c>
      <c r="M3152" s="184" t="s">
        <v>245</v>
      </c>
      <c r="T3152" s="178"/>
    </row>
    <row r="3153" spans="1:20" s="185" customFormat="1" x14ac:dyDescent="0.4">
      <c r="A3153" s="178" t="s">
        <v>2297</v>
      </c>
      <c r="B3153" s="178"/>
      <c r="C3153" s="186" t="s">
        <v>3685</v>
      </c>
      <c r="D3153" s="179">
        <v>45950</v>
      </c>
      <c r="E3153" s="180">
        <v>45980</v>
      </c>
      <c r="F3153" s="181">
        <v>175.73</v>
      </c>
      <c r="G3153" s="182" t="s">
        <v>4235</v>
      </c>
      <c r="H3153" s="178" t="s">
        <v>4254</v>
      </c>
      <c r="I3153" s="178" t="s">
        <v>6144</v>
      </c>
      <c r="J3153" s="178" t="s">
        <v>244</v>
      </c>
      <c r="K3153" s="183"/>
      <c r="L3153" s="184" t="s">
        <v>688</v>
      </c>
      <c r="M3153" s="184" t="s">
        <v>245</v>
      </c>
      <c r="T3153" s="178"/>
    </row>
    <row r="3154" spans="1:20" s="185" customFormat="1" x14ac:dyDescent="0.4">
      <c r="A3154" s="178" t="s">
        <v>2297</v>
      </c>
      <c r="B3154" s="178"/>
      <c r="C3154" s="186" t="s">
        <v>3686</v>
      </c>
      <c r="D3154" s="179">
        <v>45950</v>
      </c>
      <c r="E3154" s="180">
        <v>45980</v>
      </c>
      <c r="F3154" s="181">
        <v>142.55000000000001</v>
      </c>
      <c r="G3154" s="182" t="s">
        <v>4235</v>
      </c>
      <c r="H3154" s="178" t="s">
        <v>4254</v>
      </c>
      <c r="I3154" s="178" t="s">
        <v>6145</v>
      </c>
      <c r="J3154" s="178" t="s">
        <v>224</v>
      </c>
      <c r="K3154" s="183"/>
      <c r="L3154" s="184" t="s">
        <v>688</v>
      </c>
      <c r="M3154" s="184" t="s">
        <v>225</v>
      </c>
      <c r="T3154" s="178"/>
    </row>
    <row r="3155" spans="1:20" s="185" customFormat="1" x14ac:dyDescent="0.4">
      <c r="A3155" s="178" t="s">
        <v>2297</v>
      </c>
      <c r="B3155" s="178"/>
      <c r="C3155" s="186" t="s">
        <v>3686</v>
      </c>
      <c r="D3155" s="179">
        <v>45950</v>
      </c>
      <c r="E3155" s="180">
        <v>45980</v>
      </c>
      <c r="F3155" s="181">
        <v>1028.17</v>
      </c>
      <c r="G3155" s="182" t="s">
        <v>4235</v>
      </c>
      <c r="H3155" s="178" t="s">
        <v>4254</v>
      </c>
      <c r="I3155" s="178" t="s">
        <v>6146</v>
      </c>
      <c r="J3155" s="178" t="s">
        <v>224</v>
      </c>
      <c r="K3155" s="183"/>
      <c r="L3155" s="184" t="s">
        <v>688</v>
      </c>
      <c r="M3155" s="184" t="s">
        <v>225</v>
      </c>
      <c r="T3155" s="178"/>
    </row>
    <row r="3156" spans="1:20" s="185" customFormat="1" x14ac:dyDescent="0.4">
      <c r="A3156" s="178" t="s">
        <v>2297</v>
      </c>
      <c r="B3156" s="178"/>
      <c r="C3156" s="186" t="s">
        <v>3687</v>
      </c>
      <c r="D3156" s="179">
        <v>45950</v>
      </c>
      <c r="E3156" s="180">
        <v>45980</v>
      </c>
      <c r="F3156" s="181">
        <v>155.78</v>
      </c>
      <c r="G3156" s="182" t="s">
        <v>4235</v>
      </c>
      <c r="H3156" s="178" t="s">
        <v>4254</v>
      </c>
      <c r="I3156" s="178" t="s">
        <v>6146</v>
      </c>
      <c r="J3156" s="178" t="s">
        <v>250</v>
      </c>
      <c r="K3156" s="183"/>
      <c r="L3156" s="184" t="s">
        <v>688</v>
      </c>
      <c r="M3156" s="184" t="s">
        <v>251</v>
      </c>
      <c r="T3156" s="178"/>
    </row>
    <row r="3157" spans="1:20" s="185" customFormat="1" x14ac:dyDescent="0.4">
      <c r="A3157" s="178" t="s">
        <v>2297</v>
      </c>
      <c r="B3157" s="178"/>
      <c r="C3157" s="186" t="s">
        <v>3687</v>
      </c>
      <c r="D3157" s="179">
        <v>45950</v>
      </c>
      <c r="E3157" s="180">
        <v>45980</v>
      </c>
      <c r="F3157" s="181">
        <v>18.34</v>
      </c>
      <c r="G3157" s="182" t="s">
        <v>4235</v>
      </c>
      <c r="H3157" s="178" t="s">
        <v>4254</v>
      </c>
      <c r="I3157" s="178" t="s">
        <v>6063</v>
      </c>
      <c r="J3157" s="178" t="s">
        <v>250</v>
      </c>
      <c r="K3157" s="183"/>
      <c r="L3157" s="184" t="s">
        <v>688</v>
      </c>
      <c r="M3157" s="184" t="s">
        <v>251</v>
      </c>
      <c r="T3157" s="178"/>
    </row>
    <row r="3158" spans="1:20" s="185" customFormat="1" x14ac:dyDescent="0.4">
      <c r="A3158" s="178" t="s">
        <v>2297</v>
      </c>
      <c r="B3158" s="178"/>
      <c r="C3158" s="186" t="s">
        <v>3687</v>
      </c>
      <c r="D3158" s="179">
        <v>45950</v>
      </c>
      <c r="E3158" s="180">
        <v>45980</v>
      </c>
      <c r="F3158" s="181">
        <v>1028.1600000000001</v>
      </c>
      <c r="G3158" s="182" t="s">
        <v>4235</v>
      </c>
      <c r="H3158" s="178" t="s">
        <v>4254</v>
      </c>
      <c r="I3158" s="178" t="s">
        <v>6147</v>
      </c>
      <c r="J3158" s="178" t="s">
        <v>250</v>
      </c>
      <c r="K3158" s="183"/>
      <c r="L3158" s="184" t="s">
        <v>688</v>
      </c>
      <c r="M3158" s="184" t="s">
        <v>251</v>
      </c>
      <c r="T3158" s="178"/>
    </row>
    <row r="3159" spans="1:20" s="185" customFormat="1" x14ac:dyDescent="0.4">
      <c r="A3159" s="178" t="s">
        <v>2297</v>
      </c>
      <c r="B3159" s="178"/>
      <c r="C3159" s="186" t="s">
        <v>3688</v>
      </c>
      <c r="D3159" s="179">
        <v>45950</v>
      </c>
      <c r="E3159" s="180">
        <v>45980</v>
      </c>
      <c r="F3159" s="181">
        <v>1028.17</v>
      </c>
      <c r="G3159" s="182" t="s">
        <v>4235</v>
      </c>
      <c r="H3159" s="178" t="s">
        <v>4254</v>
      </c>
      <c r="I3159" s="178" t="s">
        <v>6052</v>
      </c>
      <c r="J3159" s="178" t="s">
        <v>264</v>
      </c>
      <c r="K3159" s="183"/>
      <c r="L3159" s="184" t="s">
        <v>688</v>
      </c>
      <c r="M3159" s="184" t="s">
        <v>265</v>
      </c>
      <c r="T3159" s="178"/>
    </row>
    <row r="3160" spans="1:20" s="185" customFormat="1" x14ac:dyDescent="0.4">
      <c r="A3160" s="178" t="s">
        <v>2297</v>
      </c>
      <c r="B3160" s="178"/>
      <c r="C3160" s="186" t="s">
        <v>3688</v>
      </c>
      <c r="D3160" s="179">
        <v>45950</v>
      </c>
      <c r="E3160" s="180">
        <v>45980</v>
      </c>
      <c r="F3160" s="181">
        <v>18.34</v>
      </c>
      <c r="G3160" s="182" t="s">
        <v>4235</v>
      </c>
      <c r="H3160" s="178" t="s">
        <v>4254</v>
      </c>
      <c r="I3160" s="178" t="s">
        <v>6148</v>
      </c>
      <c r="J3160" s="178" t="s">
        <v>264</v>
      </c>
      <c r="K3160" s="183"/>
      <c r="L3160" s="184" t="s">
        <v>688</v>
      </c>
      <c r="M3160" s="184" t="s">
        <v>265</v>
      </c>
      <c r="T3160" s="178"/>
    </row>
    <row r="3161" spans="1:20" s="185" customFormat="1" x14ac:dyDescent="0.4">
      <c r="A3161" s="178" t="s">
        <v>2297</v>
      </c>
      <c r="B3161" s="178"/>
      <c r="C3161" s="186" t="s">
        <v>3688</v>
      </c>
      <c r="D3161" s="179">
        <v>45950</v>
      </c>
      <c r="E3161" s="180">
        <v>45980</v>
      </c>
      <c r="F3161" s="181">
        <v>155.79</v>
      </c>
      <c r="G3161" s="182" t="s">
        <v>4235</v>
      </c>
      <c r="H3161" s="178" t="s">
        <v>4254</v>
      </c>
      <c r="I3161" s="178" t="s">
        <v>6148</v>
      </c>
      <c r="J3161" s="178" t="s">
        <v>264</v>
      </c>
      <c r="K3161" s="183"/>
      <c r="L3161" s="184" t="s">
        <v>688</v>
      </c>
      <c r="M3161" s="184" t="s">
        <v>265</v>
      </c>
      <c r="T3161" s="178"/>
    </row>
    <row r="3162" spans="1:20" s="185" customFormat="1" x14ac:dyDescent="0.4">
      <c r="A3162" s="178" t="s">
        <v>2297</v>
      </c>
      <c r="B3162" s="178"/>
      <c r="C3162" s="186" t="s">
        <v>3689</v>
      </c>
      <c r="D3162" s="179">
        <v>45950</v>
      </c>
      <c r="E3162" s="180">
        <v>45980</v>
      </c>
      <c r="F3162" s="181">
        <v>1032.3</v>
      </c>
      <c r="G3162" s="182" t="s">
        <v>4235</v>
      </c>
      <c r="H3162" s="178" t="s">
        <v>4254</v>
      </c>
      <c r="I3162" s="178" t="s">
        <v>6071</v>
      </c>
      <c r="J3162" s="178" t="s">
        <v>248</v>
      </c>
      <c r="K3162" s="183"/>
      <c r="L3162" s="184" t="s">
        <v>688</v>
      </c>
      <c r="M3162" s="184" t="s">
        <v>249</v>
      </c>
      <c r="T3162" s="178"/>
    </row>
    <row r="3163" spans="1:20" s="185" customFormat="1" x14ac:dyDescent="0.4">
      <c r="A3163" s="178" t="s">
        <v>2297</v>
      </c>
      <c r="B3163" s="178"/>
      <c r="C3163" s="186" t="s">
        <v>3689</v>
      </c>
      <c r="D3163" s="179">
        <v>45950</v>
      </c>
      <c r="E3163" s="180">
        <v>45980</v>
      </c>
      <c r="F3163" s="181">
        <v>12.99</v>
      </c>
      <c r="G3163" s="182" t="s">
        <v>4235</v>
      </c>
      <c r="H3163" s="178" t="s">
        <v>4254</v>
      </c>
      <c r="I3163" s="178" t="s">
        <v>6069</v>
      </c>
      <c r="J3163" s="178" t="s">
        <v>248</v>
      </c>
      <c r="K3163" s="183"/>
      <c r="L3163" s="184" t="s">
        <v>688</v>
      </c>
      <c r="M3163" s="184" t="s">
        <v>249</v>
      </c>
      <c r="T3163" s="178"/>
    </row>
    <row r="3164" spans="1:20" s="185" customFormat="1" x14ac:dyDescent="0.4">
      <c r="A3164" s="178" t="s">
        <v>2297</v>
      </c>
      <c r="B3164" s="178"/>
      <c r="C3164" s="186" t="s">
        <v>3689</v>
      </c>
      <c r="D3164" s="179">
        <v>45950</v>
      </c>
      <c r="E3164" s="180">
        <v>45980</v>
      </c>
      <c r="F3164" s="181">
        <v>153.69</v>
      </c>
      <c r="G3164" s="182" t="s">
        <v>4235</v>
      </c>
      <c r="H3164" s="178" t="s">
        <v>4254</v>
      </c>
      <c r="I3164" s="178" t="s">
        <v>6149</v>
      </c>
      <c r="J3164" s="178" t="s">
        <v>248</v>
      </c>
      <c r="K3164" s="183"/>
      <c r="L3164" s="184" t="s">
        <v>688</v>
      </c>
      <c r="M3164" s="184" t="s">
        <v>249</v>
      </c>
      <c r="T3164" s="178"/>
    </row>
    <row r="3165" spans="1:20" s="185" customFormat="1" x14ac:dyDescent="0.4">
      <c r="A3165" s="178" t="s">
        <v>2297</v>
      </c>
      <c r="B3165" s="178"/>
      <c r="C3165" s="186" t="s">
        <v>3690</v>
      </c>
      <c r="D3165" s="179">
        <v>45950</v>
      </c>
      <c r="E3165" s="180">
        <v>45980</v>
      </c>
      <c r="F3165" s="181">
        <v>140.97</v>
      </c>
      <c r="G3165" s="182" t="s">
        <v>4235</v>
      </c>
      <c r="H3165" s="178" t="s">
        <v>4254</v>
      </c>
      <c r="I3165" s="178" t="s">
        <v>5933</v>
      </c>
      <c r="J3165" s="178" t="s">
        <v>204</v>
      </c>
      <c r="K3165" s="183"/>
      <c r="L3165" s="184" t="s">
        <v>688</v>
      </c>
      <c r="M3165" s="184" t="s">
        <v>205</v>
      </c>
      <c r="T3165" s="178"/>
    </row>
    <row r="3166" spans="1:20" s="185" customFormat="1" x14ac:dyDescent="0.4">
      <c r="A3166" s="178" t="s">
        <v>2297</v>
      </c>
      <c r="B3166" s="178"/>
      <c r="C3166" s="186" t="s">
        <v>3690</v>
      </c>
      <c r="D3166" s="179">
        <v>45950</v>
      </c>
      <c r="E3166" s="180">
        <v>45980</v>
      </c>
      <c r="F3166" s="181">
        <v>1056.99</v>
      </c>
      <c r="G3166" s="182" t="s">
        <v>4235</v>
      </c>
      <c r="H3166" s="178" t="s">
        <v>4254</v>
      </c>
      <c r="I3166" s="178" t="s">
        <v>6150</v>
      </c>
      <c r="J3166" s="178" t="s">
        <v>204</v>
      </c>
      <c r="K3166" s="183"/>
      <c r="L3166" s="184" t="s">
        <v>688</v>
      </c>
      <c r="M3166" s="184" t="s">
        <v>205</v>
      </c>
      <c r="T3166" s="178"/>
    </row>
    <row r="3167" spans="1:20" s="185" customFormat="1" x14ac:dyDescent="0.4">
      <c r="A3167" s="178" t="s">
        <v>2297</v>
      </c>
      <c r="B3167" s="178"/>
      <c r="C3167" s="186" t="s">
        <v>3691</v>
      </c>
      <c r="D3167" s="179">
        <v>45950</v>
      </c>
      <c r="E3167" s="180">
        <v>45980</v>
      </c>
      <c r="F3167" s="181">
        <v>1086.72</v>
      </c>
      <c r="G3167" s="182" t="s">
        <v>4235</v>
      </c>
      <c r="H3167" s="178" t="s">
        <v>4254</v>
      </c>
      <c r="I3167" s="178" t="s">
        <v>6150</v>
      </c>
      <c r="J3167" s="178" t="s">
        <v>256</v>
      </c>
      <c r="K3167" s="183"/>
      <c r="L3167" s="184" t="s">
        <v>688</v>
      </c>
      <c r="M3167" s="184" t="s">
        <v>257</v>
      </c>
      <c r="T3167" s="178"/>
    </row>
    <row r="3168" spans="1:20" s="185" customFormat="1" x14ac:dyDescent="0.4">
      <c r="A3168" s="178" t="s">
        <v>2297</v>
      </c>
      <c r="B3168" s="178"/>
      <c r="C3168" s="186" t="s">
        <v>3691</v>
      </c>
      <c r="D3168" s="179">
        <v>45950</v>
      </c>
      <c r="E3168" s="180">
        <v>45980</v>
      </c>
      <c r="F3168" s="181">
        <v>84</v>
      </c>
      <c r="G3168" s="182" t="s">
        <v>4235</v>
      </c>
      <c r="H3168" s="178" t="s">
        <v>4254</v>
      </c>
      <c r="I3168" s="178" t="s">
        <v>6151</v>
      </c>
      <c r="J3168" s="178" t="s">
        <v>256</v>
      </c>
      <c r="K3168" s="183"/>
      <c r="L3168" s="184" t="s">
        <v>688</v>
      </c>
      <c r="M3168" s="184" t="s">
        <v>257</v>
      </c>
      <c r="T3168" s="178"/>
    </row>
    <row r="3169" spans="1:20" s="185" customFormat="1" x14ac:dyDescent="0.4">
      <c r="A3169" s="178" t="s">
        <v>2297</v>
      </c>
      <c r="B3169" s="178"/>
      <c r="C3169" s="186" t="s">
        <v>3692</v>
      </c>
      <c r="D3169" s="179">
        <v>45950</v>
      </c>
      <c r="E3169" s="180">
        <v>45980</v>
      </c>
      <c r="F3169" s="181">
        <v>174.13</v>
      </c>
      <c r="G3169" s="182" t="s">
        <v>4235</v>
      </c>
      <c r="H3169" s="178" t="s">
        <v>4254</v>
      </c>
      <c r="I3169" s="178" t="s">
        <v>6151</v>
      </c>
      <c r="J3169" s="178" t="s">
        <v>268</v>
      </c>
      <c r="K3169" s="183"/>
      <c r="L3169" s="184" t="s">
        <v>688</v>
      </c>
      <c r="M3169" s="184" t="s">
        <v>269</v>
      </c>
      <c r="T3169" s="178"/>
    </row>
    <row r="3170" spans="1:20" s="185" customFormat="1" x14ac:dyDescent="0.4">
      <c r="A3170" s="178" t="s">
        <v>2297</v>
      </c>
      <c r="B3170" s="178"/>
      <c r="C3170" s="186" t="s">
        <v>3692</v>
      </c>
      <c r="D3170" s="179">
        <v>45950</v>
      </c>
      <c r="E3170" s="180">
        <v>45980</v>
      </c>
      <c r="F3170" s="181">
        <v>1028.17</v>
      </c>
      <c r="G3170" s="182" t="s">
        <v>4235</v>
      </c>
      <c r="H3170" s="178" t="s">
        <v>4254</v>
      </c>
      <c r="I3170" s="178" t="s">
        <v>5932</v>
      </c>
      <c r="J3170" s="178" t="s">
        <v>268</v>
      </c>
      <c r="K3170" s="183"/>
      <c r="L3170" s="184" t="s">
        <v>688</v>
      </c>
      <c r="M3170" s="184" t="s">
        <v>269</v>
      </c>
      <c r="T3170" s="178"/>
    </row>
    <row r="3171" spans="1:20" s="185" customFormat="1" x14ac:dyDescent="0.4">
      <c r="A3171" s="178" t="s">
        <v>2297</v>
      </c>
      <c r="B3171" s="178"/>
      <c r="C3171" s="186" t="s">
        <v>3693</v>
      </c>
      <c r="D3171" s="179">
        <v>45950</v>
      </c>
      <c r="E3171" s="180">
        <v>45980</v>
      </c>
      <c r="F3171" s="181">
        <v>170.81</v>
      </c>
      <c r="G3171" s="182" t="s">
        <v>4235</v>
      </c>
      <c r="H3171" s="178" t="s">
        <v>4254</v>
      </c>
      <c r="I3171" s="178" t="s">
        <v>6152</v>
      </c>
      <c r="J3171" s="178" t="s">
        <v>234</v>
      </c>
      <c r="K3171" s="183"/>
      <c r="L3171" s="184" t="s">
        <v>688</v>
      </c>
      <c r="M3171" s="184" t="s">
        <v>235</v>
      </c>
      <c r="T3171" s="178"/>
    </row>
    <row r="3172" spans="1:20" s="185" customFormat="1" x14ac:dyDescent="0.4">
      <c r="A3172" s="178" t="s">
        <v>2297</v>
      </c>
      <c r="B3172" s="178"/>
      <c r="C3172" s="186" t="s">
        <v>3693</v>
      </c>
      <c r="D3172" s="179">
        <v>45950</v>
      </c>
      <c r="E3172" s="180">
        <v>45980</v>
      </c>
      <c r="F3172" s="181">
        <v>1028.17</v>
      </c>
      <c r="G3172" s="182" t="s">
        <v>4235</v>
      </c>
      <c r="H3172" s="178" t="s">
        <v>4254</v>
      </c>
      <c r="I3172" s="178" t="s">
        <v>6152</v>
      </c>
      <c r="J3172" s="178" t="s">
        <v>234</v>
      </c>
      <c r="K3172" s="183"/>
      <c r="L3172" s="184" t="s">
        <v>688</v>
      </c>
      <c r="M3172" s="184" t="s">
        <v>235</v>
      </c>
      <c r="T3172" s="178"/>
    </row>
    <row r="3173" spans="1:20" s="185" customFormat="1" x14ac:dyDescent="0.4">
      <c r="A3173" s="178" t="s">
        <v>2297</v>
      </c>
      <c r="B3173" s="178"/>
      <c r="C3173" s="186" t="s">
        <v>3694</v>
      </c>
      <c r="D3173" s="179">
        <v>45950</v>
      </c>
      <c r="E3173" s="180">
        <v>45980</v>
      </c>
      <c r="F3173" s="181">
        <v>856.69</v>
      </c>
      <c r="G3173" s="182" t="s">
        <v>4235</v>
      </c>
      <c r="H3173" s="178" t="s">
        <v>4254</v>
      </c>
      <c r="I3173" s="178" t="s">
        <v>6080</v>
      </c>
      <c r="J3173" s="178" t="s">
        <v>438</v>
      </c>
      <c r="K3173" s="183"/>
      <c r="L3173" s="184" t="s">
        <v>688</v>
      </c>
      <c r="M3173" s="184" t="s">
        <v>439</v>
      </c>
      <c r="T3173" s="178"/>
    </row>
    <row r="3174" spans="1:20" s="185" customFormat="1" x14ac:dyDescent="0.4">
      <c r="A3174" s="178" t="s">
        <v>2297</v>
      </c>
      <c r="B3174" s="178"/>
      <c r="C3174" s="186" t="s">
        <v>3694</v>
      </c>
      <c r="D3174" s="179">
        <v>45950</v>
      </c>
      <c r="E3174" s="180">
        <v>45980</v>
      </c>
      <c r="F3174" s="181">
        <v>145.08000000000001</v>
      </c>
      <c r="G3174" s="182" t="s">
        <v>4235</v>
      </c>
      <c r="H3174" s="178" t="s">
        <v>4254</v>
      </c>
      <c r="I3174" s="178" t="s">
        <v>5961</v>
      </c>
      <c r="J3174" s="178" t="s">
        <v>438</v>
      </c>
      <c r="K3174" s="183"/>
      <c r="L3174" s="184" t="s">
        <v>688</v>
      </c>
      <c r="M3174" s="184" t="s">
        <v>439</v>
      </c>
      <c r="N3174" s="185" t="s">
        <v>8764</v>
      </c>
      <c r="T3174" s="178"/>
    </row>
    <row r="3175" spans="1:20" s="185" customFormat="1" x14ac:dyDescent="0.4">
      <c r="A3175" s="178" t="s">
        <v>2297</v>
      </c>
      <c r="B3175" s="178"/>
      <c r="C3175" s="186" t="s">
        <v>3695</v>
      </c>
      <c r="D3175" s="179">
        <v>45950</v>
      </c>
      <c r="E3175" s="180">
        <v>45980</v>
      </c>
      <c r="F3175" s="181">
        <v>1028.17</v>
      </c>
      <c r="G3175" s="182" t="s">
        <v>4235</v>
      </c>
      <c r="H3175" s="178" t="s">
        <v>4254</v>
      </c>
      <c r="I3175" s="178" t="s">
        <v>6153</v>
      </c>
      <c r="J3175" s="178" t="s">
        <v>212</v>
      </c>
      <c r="K3175" s="183"/>
      <c r="L3175" s="184" t="s">
        <v>688</v>
      </c>
      <c r="M3175" s="184" t="s">
        <v>213</v>
      </c>
      <c r="N3175" s="185" t="s">
        <v>8765</v>
      </c>
      <c r="T3175" s="178"/>
    </row>
    <row r="3176" spans="1:20" s="185" customFormat="1" x14ac:dyDescent="0.4">
      <c r="A3176" s="178" t="s">
        <v>2297</v>
      </c>
      <c r="B3176" s="178"/>
      <c r="C3176" s="186" t="s">
        <v>3695</v>
      </c>
      <c r="D3176" s="179">
        <v>45950</v>
      </c>
      <c r="E3176" s="180">
        <v>45980</v>
      </c>
      <c r="F3176" s="181">
        <v>174.13</v>
      </c>
      <c r="G3176" s="182" t="s">
        <v>4235</v>
      </c>
      <c r="H3176" s="178" t="s">
        <v>4254</v>
      </c>
      <c r="I3176" s="178" t="s">
        <v>6077</v>
      </c>
      <c r="J3176" s="178" t="s">
        <v>212</v>
      </c>
      <c r="K3176" s="183"/>
      <c r="L3176" s="184" t="s">
        <v>688</v>
      </c>
      <c r="M3176" s="184" t="s">
        <v>213</v>
      </c>
      <c r="N3176" s="185" t="s">
        <v>8766</v>
      </c>
      <c r="T3176" s="178"/>
    </row>
    <row r="3177" spans="1:20" s="185" customFormat="1" x14ac:dyDescent="0.4">
      <c r="A3177" s="178" t="s">
        <v>2297</v>
      </c>
      <c r="B3177" s="178"/>
      <c r="C3177" s="186" t="s">
        <v>3696</v>
      </c>
      <c r="D3177" s="179">
        <v>45950</v>
      </c>
      <c r="E3177" s="180">
        <v>45980</v>
      </c>
      <c r="F3177" s="181">
        <v>174.13</v>
      </c>
      <c r="G3177" s="182" t="s">
        <v>4235</v>
      </c>
      <c r="H3177" s="178" t="s">
        <v>4254</v>
      </c>
      <c r="I3177" s="178" t="s">
        <v>6077</v>
      </c>
      <c r="J3177" s="178" t="s">
        <v>208</v>
      </c>
      <c r="K3177" s="183"/>
      <c r="L3177" s="184" t="s">
        <v>688</v>
      </c>
      <c r="M3177" s="184" t="s">
        <v>209</v>
      </c>
      <c r="N3177" s="185" t="s">
        <v>8767</v>
      </c>
      <c r="T3177" s="178"/>
    </row>
    <row r="3178" spans="1:20" s="185" customFormat="1" x14ac:dyDescent="0.4">
      <c r="A3178" s="178" t="s">
        <v>2297</v>
      </c>
      <c r="B3178" s="178"/>
      <c r="C3178" s="186" t="s">
        <v>3696</v>
      </c>
      <c r="D3178" s="179">
        <v>45950</v>
      </c>
      <c r="E3178" s="180">
        <v>45980</v>
      </c>
      <c r="F3178" s="181">
        <v>1028.17</v>
      </c>
      <c r="G3178" s="182" t="s">
        <v>4235</v>
      </c>
      <c r="H3178" s="178" t="s">
        <v>4254</v>
      </c>
      <c r="I3178" s="178" t="s">
        <v>6154</v>
      </c>
      <c r="J3178" s="178" t="s">
        <v>208</v>
      </c>
      <c r="K3178" s="183"/>
      <c r="L3178" s="184" t="s">
        <v>688</v>
      </c>
      <c r="M3178" s="184" t="s">
        <v>209</v>
      </c>
      <c r="N3178" s="185" t="s">
        <v>8768</v>
      </c>
      <c r="T3178" s="178"/>
    </row>
    <row r="3179" spans="1:20" s="185" customFormat="1" x14ac:dyDescent="0.4">
      <c r="A3179" s="178" t="s">
        <v>2297</v>
      </c>
      <c r="B3179" s="178"/>
      <c r="C3179" s="186" t="s">
        <v>3697</v>
      </c>
      <c r="D3179" s="179">
        <v>45950</v>
      </c>
      <c r="E3179" s="180">
        <v>45980</v>
      </c>
      <c r="F3179" s="181">
        <v>1134.8800000000001</v>
      </c>
      <c r="G3179" s="182" t="s">
        <v>4235</v>
      </c>
      <c r="H3179" s="178" t="s">
        <v>4254</v>
      </c>
      <c r="I3179" s="178" t="s">
        <v>6154</v>
      </c>
      <c r="J3179" s="178" t="s">
        <v>270</v>
      </c>
      <c r="K3179" s="183"/>
      <c r="L3179" s="184" t="s">
        <v>688</v>
      </c>
      <c r="M3179" s="184" t="s">
        <v>271</v>
      </c>
      <c r="N3179" s="185" t="s">
        <v>8769</v>
      </c>
      <c r="T3179" s="178"/>
    </row>
    <row r="3180" spans="1:20" s="185" customFormat="1" x14ac:dyDescent="0.4">
      <c r="A3180" s="178" t="s">
        <v>2297</v>
      </c>
      <c r="B3180" s="178"/>
      <c r="C3180" s="186" t="s">
        <v>3697</v>
      </c>
      <c r="D3180" s="179">
        <v>45950</v>
      </c>
      <c r="E3180" s="180">
        <v>45980</v>
      </c>
      <c r="F3180" s="181">
        <v>192.2</v>
      </c>
      <c r="G3180" s="182" t="s">
        <v>4235</v>
      </c>
      <c r="H3180" s="178" t="s">
        <v>4254</v>
      </c>
      <c r="I3180" s="178" t="s">
        <v>6147</v>
      </c>
      <c r="J3180" s="178" t="s">
        <v>270</v>
      </c>
      <c r="K3180" s="183"/>
      <c r="L3180" s="184" t="s">
        <v>688</v>
      </c>
      <c r="M3180" s="184" t="s">
        <v>271</v>
      </c>
      <c r="N3180" s="185" t="s">
        <v>8770</v>
      </c>
      <c r="T3180" s="178"/>
    </row>
    <row r="3181" spans="1:20" s="185" customFormat="1" x14ac:dyDescent="0.4">
      <c r="A3181" s="178" t="s">
        <v>2297</v>
      </c>
      <c r="B3181" s="178"/>
      <c r="C3181" s="186" t="s">
        <v>3698</v>
      </c>
      <c r="D3181" s="179">
        <v>45950</v>
      </c>
      <c r="E3181" s="180">
        <v>45980</v>
      </c>
      <c r="F3181" s="181">
        <v>1263.07</v>
      </c>
      <c r="G3181" s="182" t="s">
        <v>4235</v>
      </c>
      <c r="H3181" s="178" t="s">
        <v>4254</v>
      </c>
      <c r="I3181" s="178" t="s">
        <v>6147</v>
      </c>
      <c r="J3181" s="178" t="s">
        <v>242</v>
      </c>
      <c r="K3181" s="183"/>
      <c r="L3181" s="184" t="s">
        <v>688</v>
      </c>
      <c r="M3181" s="184" t="s">
        <v>243</v>
      </c>
      <c r="N3181" s="185" t="s">
        <v>8771</v>
      </c>
      <c r="T3181" s="178"/>
    </row>
    <row r="3182" spans="1:20" s="185" customFormat="1" x14ac:dyDescent="0.4">
      <c r="A3182" s="178" t="s">
        <v>2297</v>
      </c>
      <c r="B3182" s="178"/>
      <c r="C3182" s="186" t="s">
        <v>3698</v>
      </c>
      <c r="D3182" s="179">
        <v>45950</v>
      </c>
      <c r="E3182" s="180">
        <v>45980</v>
      </c>
      <c r="F3182" s="181">
        <v>213.91</v>
      </c>
      <c r="G3182" s="182" t="s">
        <v>4235</v>
      </c>
      <c r="H3182" s="178" t="s">
        <v>4254</v>
      </c>
      <c r="I3182" s="178" t="s">
        <v>6155</v>
      </c>
      <c r="J3182" s="178" t="s">
        <v>242</v>
      </c>
      <c r="K3182" s="183"/>
      <c r="L3182" s="184" t="s">
        <v>688</v>
      </c>
      <c r="M3182" s="184" t="s">
        <v>243</v>
      </c>
      <c r="N3182" s="185" t="s">
        <v>8772</v>
      </c>
      <c r="T3182" s="178"/>
    </row>
    <row r="3183" spans="1:20" s="185" customFormat="1" x14ac:dyDescent="0.4">
      <c r="A3183" s="178" t="s">
        <v>2297</v>
      </c>
      <c r="B3183" s="178"/>
      <c r="C3183" s="186" t="s">
        <v>3699</v>
      </c>
      <c r="D3183" s="179">
        <v>45950</v>
      </c>
      <c r="E3183" s="180">
        <v>45980</v>
      </c>
      <c r="F3183" s="181">
        <v>4273.75</v>
      </c>
      <c r="G3183" s="182" t="s">
        <v>4235</v>
      </c>
      <c r="H3183" s="178" t="s">
        <v>4254</v>
      </c>
      <c r="I3183" s="178" t="s">
        <v>6155</v>
      </c>
      <c r="J3183" s="178" t="s">
        <v>416</v>
      </c>
      <c r="K3183" s="183"/>
      <c r="L3183" s="184" t="s">
        <v>688</v>
      </c>
      <c r="M3183" s="184" t="s">
        <v>417</v>
      </c>
      <c r="N3183" s="185" t="s">
        <v>8773</v>
      </c>
      <c r="T3183" s="178"/>
    </row>
    <row r="3184" spans="1:20" s="185" customFormat="1" x14ac:dyDescent="0.4">
      <c r="A3184" s="178" t="s">
        <v>2297</v>
      </c>
      <c r="B3184" s="178"/>
      <c r="C3184" s="186" t="s">
        <v>3700</v>
      </c>
      <c r="D3184" s="179">
        <v>45950</v>
      </c>
      <c r="E3184" s="180">
        <v>45980</v>
      </c>
      <c r="F3184" s="181">
        <v>1028.17</v>
      </c>
      <c r="G3184" s="182" t="s">
        <v>4235</v>
      </c>
      <c r="H3184" s="178" t="s">
        <v>4254</v>
      </c>
      <c r="I3184" s="178" t="s">
        <v>6156</v>
      </c>
      <c r="J3184" s="178" t="s">
        <v>220</v>
      </c>
      <c r="K3184" s="183"/>
      <c r="L3184" s="184" t="s">
        <v>688</v>
      </c>
      <c r="M3184" s="184" t="s">
        <v>221</v>
      </c>
      <c r="N3184" s="185" t="s">
        <v>8774</v>
      </c>
      <c r="T3184" s="178"/>
    </row>
    <row r="3185" spans="1:20" s="185" customFormat="1" x14ac:dyDescent="0.4">
      <c r="A3185" s="178" t="s">
        <v>2297</v>
      </c>
      <c r="B3185" s="178"/>
      <c r="C3185" s="186" t="s">
        <v>3700</v>
      </c>
      <c r="D3185" s="179">
        <v>45950</v>
      </c>
      <c r="E3185" s="180">
        <v>45980</v>
      </c>
      <c r="F3185" s="181">
        <v>174.13</v>
      </c>
      <c r="G3185" s="182" t="s">
        <v>4235</v>
      </c>
      <c r="H3185" s="178" t="s">
        <v>4254</v>
      </c>
      <c r="I3185" s="178" t="s">
        <v>6156</v>
      </c>
      <c r="J3185" s="178" t="s">
        <v>220</v>
      </c>
      <c r="K3185" s="183"/>
      <c r="L3185" s="184" t="s">
        <v>688</v>
      </c>
      <c r="M3185" s="184" t="s">
        <v>221</v>
      </c>
      <c r="N3185" s="185" t="s">
        <v>8775</v>
      </c>
      <c r="T3185" s="178"/>
    </row>
    <row r="3186" spans="1:20" s="185" customFormat="1" x14ac:dyDescent="0.4">
      <c r="A3186" s="178" t="s">
        <v>2297</v>
      </c>
      <c r="B3186" s="178"/>
      <c r="C3186" s="186" t="s">
        <v>3701</v>
      </c>
      <c r="D3186" s="179">
        <v>45950</v>
      </c>
      <c r="E3186" s="180">
        <v>45980</v>
      </c>
      <c r="F3186" s="181">
        <v>1037.4000000000001</v>
      </c>
      <c r="G3186" s="182" t="s">
        <v>4235</v>
      </c>
      <c r="H3186" s="178" t="s">
        <v>4254</v>
      </c>
      <c r="I3186" s="178" t="s">
        <v>6157</v>
      </c>
      <c r="J3186" s="178" t="s">
        <v>396</v>
      </c>
      <c r="K3186" s="183"/>
      <c r="L3186" s="184" t="s">
        <v>688</v>
      </c>
      <c r="M3186" s="184" t="s">
        <v>397</v>
      </c>
      <c r="N3186" s="185" t="s">
        <v>8776</v>
      </c>
      <c r="T3186" s="178"/>
    </row>
    <row r="3187" spans="1:20" s="185" customFormat="1" x14ac:dyDescent="0.4">
      <c r="A3187" s="178" t="s">
        <v>2297</v>
      </c>
      <c r="B3187" s="178"/>
      <c r="C3187" s="186" t="s">
        <v>3701</v>
      </c>
      <c r="D3187" s="179">
        <v>45950</v>
      </c>
      <c r="E3187" s="180">
        <v>45980</v>
      </c>
      <c r="F3187" s="181">
        <v>38.909999999999997</v>
      </c>
      <c r="G3187" s="182" t="s">
        <v>4235</v>
      </c>
      <c r="H3187" s="178" t="s">
        <v>4254</v>
      </c>
      <c r="I3187" s="178" t="s">
        <v>6157</v>
      </c>
      <c r="J3187" s="178" t="s">
        <v>396</v>
      </c>
      <c r="K3187" s="183"/>
      <c r="L3187" s="184" t="s">
        <v>688</v>
      </c>
      <c r="M3187" s="184" t="s">
        <v>397</v>
      </c>
      <c r="N3187" s="185" t="s">
        <v>8777</v>
      </c>
      <c r="T3187" s="178"/>
    </row>
    <row r="3188" spans="1:20" s="185" customFormat="1" x14ac:dyDescent="0.4">
      <c r="A3188" s="178" t="s">
        <v>2297</v>
      </c>
      <c r="B3188" s="178"/>
      <c r="C3188" s="186" t="s">
        <v>3701</v>
      </c>
      <c r="D3188" s="179">
        <v>45950</v>
      </c>
      <c r="E3188" s="180">
        <v>45980</v>
      </c>
      <c r="F3188" s="181">
        <v>136.78</v>
      </c>
      <c r="G3188" s="182" t="s">
        <v>4235</v>
      </c>
      <c r="H3188" s="178" t="s">
        <v>4254</v>
      </c>
      <c r="I3188" s="178" t="s">
        <v>6158</v>
      </c>
      <c r="J3188" s="178" t="s">
        <v>396</v>
      </c>
      <c r="K3188" s="183"/>
      <c r="L3188" s="184" t="s">
        <v>688</v>
      </c>
      <c r="M3188" s="184" t="s">
        <v>397</v>
      </c>
      <c r="N3188" s="185" t="s">
        <v>8778</v>
      </c>
      <c r="T3188" s="178"/>
    </row>
    <row r="3189" spans="1:20" s="185" customFormat="1" x14ac:dyDescent="0.4">
      <c r="A3189" s="178" t="s">
        <v>2297</v>
      </c>
      <c r="B3189" s="178"/>
      <c r="C3189" s="186" t="s">
        <v>3702</v>
      </c>
      <c r="D3189" s="179">
        <v>45950</v>
      </c>
      <c r="E3189" s="180">
        <v>45980</v>
      </c>
      <c r="F3189" s="181">
        <v>1028.17</v>
      </c>
      <c r="G3189" s="182" t="s">
        <v>4235</v>
      </c>
      <c r="H3189" s="178" t="s">
        <v>4254</v>
      </c>
      <c r="I3189" s="178" t="s">
        <v>6158</v>
      </c>
      <c r="J3189" s="178" t="s">
        <v>252</v>
      </c>
      <c r="K3189" s="183"/>
      <c r="L3189" s="184" t="s">
        <v>688</v>
      </c>
      <c r="M3189" s="184" t="s">
        <v>253</v>
      </c>
      <c r="N3189" s="185" t="s">
        <v>8779</v>
      </c>
      <c r="T3189" s="178"/>
    </row>
    <row r="3190" spans="1:20" s="185" customFormat="1" x14ac:dyDescent="0.4">
      <c r="A3190" s="178" t="s">
        <v>2297</v>
      </c>
      <c r="B3190" s="178"/>
      <c r="C3190" s="186" t="s">
        <v>3702</v>
      </c>
      <c r="D3190" s="179">
        <v>45950</v>
      </c>
      <c r="E3190" s="180">
        <v>45980</v>
      </c>
      <c r="F3190" s="181">
        <v>174.13</v>
      </c>
      <c r="G3190" s="182" t="s">
        <v>4235</v>
      </c>
      <c r="H3190" s="178" t="s">
        <v>4254</v>
      </c>
      <c r="I3190" s="178" t="s">
        <v>6159</v>
      </c>
      <c r="J3190" s="178" t="s">
        <v>252</v>
      </c>
      <c r="K3190" s="183"/>
      <c r="L3190" s="184" t="s">
        <v>688</v>
      </c>
      <c r="M3190" s="184" t="s">
        <v>253</v>
      </c>
      <c r="N3190" s="185" t="s">
        <v>8780</v>
      </c>
      <c r="T3190" s="178"/>
    </row>
    <row r="3191" spans="1:20" s="185" customFormat="1" x14ac:dyDescent="0.4">
      <c r="A3191" s="178" t="s">
        <v>2297</v>
      </c>
      <c r="B3191" s="178"/>
      <c r="C3191" s="186" t="s">
        <v>3703</v>
      </c>
      <c r="D3191" s="179">
        <v>45950</v>
      </c>
      <c r="E3191" s="180">
        <v>45980</v>
      </c>
      <c r="F3191" s="181">
        <v>1037.4000000000001</v>
      </c>
      <c r="G3191" s="182" t="s">
        <v>4235</v>
      </c>
      <c r="H3191" s="178" t="s">
        <v>4254</v>
      </c>
      <c r="I3191" s="178" t="s">
        <v>6159</v>
      </c>
      <c r="J3191" s="178" t="s">
        <v>424</v>
      </c>
      <c r="K3191" s="183"/>
      <c r="L3191" s="184" t="s">
        <v>688</v>
      </c>
      <c r="M3191" s="184" t="s">
        <v>425</v>
      </c>
      <c r="N3191" s="185" t="s">
        <v>8781</v>
      </c>
      <c r="T3191" s="178"/>
    </row>
    <row r="3192" spans="1:20" s="185" customFormat="1" x14ac:dyDescent="0.4">
      <c r="A3192" s="178" t="s">
        <v>2297</v>
      </c>
      <c r="B3192" s="178"/>
      <c r="C3192" s="186" t="s">
        <v>3703</v>
      </c>
      <c r="D3192" s="179">
        <v>45950</v>
      </c>
      <c r="E3192" s="180">
        <v>45980</v>
      </c>
      <c r="F3192" s="181">
        <v>175.69</v>
      </c>
      <c r="G3192" s="182" t="s">
        <v>4235</v>
      </c>
      <c r="H3192" s="178" t="s">
        <v>4254</v>
      </c>
      <c r="I3192" s="178" t="s">
        <v>6160</v>
      </c>
      <c r="J3192" s="178" t="s">
        <v>424</v>
      </c>
      <c r="K3192" s="183"/>
      <c r="L3192" s="184" t="s">
        <v>688</v>
      </c>
      <c r="M3192" s="184" t="s">
        <v>425</v>
      </c>
      <c r="N3192" s="185" t="s">
        <v>8782</v>
      </c>
      <c r="T3192" s="178"/>
    </row>
    <row r="3193" spans="1:20" s="185" customFormat="1" x14ac:dyDescent="0.4">
      <c r="A3193" s="178" t="s">
        <v>2297</v>
      </c>
      <c r="B3193" s="178"/>
      <c r="C3193" s="186" t="s">
        <v>3704</v>
      </c>
      <c r="D3193" s="179">
        <v>45950</v>
      </c>
      <c r="E3193" s="180">
        <v>45980</v>
      </c>
      <c r="F3193" s="181">
        <v>1030.9100000000001</v>
      </c>
      <c r="G3193" s="182" t="s">
        <v>4235</v>
      </c>
      <c r="H3193" s="178" t="s">
        <v>4254</v>
      </c>
      <c r="I3193" s="178" t="s">
        <v>6161</v>
      </c>
      <c r="J3193" s="178" t="s">
        <v>216</v>
      </c>
      <c r="K3193" s="183"/>
      <c r="L3193" s="184" t="s">
        <v>688</v>
      </c>
      <c r="M3193" s="184" t="s">
        <v>217</v>
      </c>
      <c r="N3193" s="185" t="s">
        <v>8783</v>
      </c>
      <c r="T3193" s="178"/>
    </row>
    <row r="3194" spans="1:20" s="185" customFormat="1" x14ac:dyDescent="0.4">
      <c r="A3194" s="178" t="s">
        <v>2297</v>
      </c>
      <c r="B3194" s="178"/>
      <c r="C3194" s="186" t="s">
        <v>3704</v>
      </c>
      <c r="D3194" s="179">
        <v>45950</v>
      </c>
      <c r="E3194" s="180">
        <v>45980</v>
      </c>
      <c r="F3194" s="181">
        <v>171.38</v>
      </c>
      <c r="G3194" s="182" t="s">
        <v>4235</v>
      </c>
      <c r="H3194" s="178" t="s">
        <v>4254</v>
      </c>
      <c r="I3194" s="178" t="s">
        <v>6161</v>
      </c>
      <c r="J3194" s="178" t="s">
        <v>216</v>
      </c>
      <c r="K3194" s="183"/>
      <c r="L3194" s="184" t="s">
        <v>688</v>
      </c>
      <c r="M3194" s="184" t="s">
        <v>217</v>
      </c>
      <c r="N3194" s="185" t="s">
        <v>8784</v>
      </c>
      <c r="T3194" s="178"/>
    </row>
    <row r="3195" spans="1:20" s="185" customFormat="1" x14ac:dyDescent="0.4">
      <c r="A3195" s="178" t="s">
        <v>2297</v>
      </c>
      <c r="B3195" s="178"/>
      <c r="C3195" s="186" t="s">
        <v>3705</v>
      </c>
      <c r="D3195" s="179">
        <v>45950</v>
      </c>
      <c r="E3195" s="180">
        <v>45980</v>
      </c>
      <c r="F3195" s="181">
        <v>36.78</v>
      </c>
      <c r="G3195" s="182" t="s">
        <v>4235</v>
      </c>
      <c r="H3195" s="178" t="s">
        <v>4254</v>
      </c>
      <c r="I3195" s="178" t="s">
        <v>6162</v>
      </c>
      <c r="J3195" s="178" t="s">
        <v>452</v>
      </c>
      <c r="K3195" s="183"/>
      <c r="L3195" s="184" t="s">
        <v>688</v>
      </c>
      <c r="M3195" s="184" t="s">
        <v>453</v>
      </c>
      <c r="N3195" s="185" t="s">
        <v>8785</v>
      </c>
      <c r="T3195" s="178"/>
    </row>
    <row r="3196" spans="1:20" s="185" customFormat="1" x14ac:dyDescent="0.4">
      <c r="A3196" s="178" t="s">
        <v>2297</v>
      </c>
      <c r="B3196" s="178"/>
      <c r="C3196" s="186" t="s">
        <v>3705</v>
      </c>
      <c r="D3196" s="179">
        <v>45950</v>
      </c>
      <c r="E3196" s="180">
        <v>45980</v>
      </c>
      <c r="F3196" s="181">
        <v>138.91</v>
      </c>
      <c r="G3196" s="182" t="s">
        <v>4235</v>
      </c>
      <c r="H3196" s="178" t="s">
        <v>4254</v>
      </c>
      <c r="I3196" s="178" t="s">
        <v>6162</v>
      </c>
      <c r="J3196" s="178" t="s">
        <v>452</v>
      </c>
      <c r="K3196" s="183"/>
      <c r="L3196" s="184" t="s">
        <v>688</v>
      </c>
      <c r="M3196" s="184" t="s">
        <v>453</v>
      </c>
      <c r="N3196" s="185" t="s">
        <v>8786</v>
      </c>
      <c r="T3196" s="178"/>
    </row>
    <row r="3197" spans="1:20" s="185" customFormat="1" x14ac:dyDescent="0.4">
      <c r="A3197" s="178" t="s">
        <v>2297</v>
      </c>
      <c r="B3197" s="178"/>
      <c r="C3197" s="186" t="s">
        <v>3705</v>
      </c>
      <c r="D3197" s="179">
        <v>45950</v>
      </c>
      <c r="E3197" s="180">
        <v>45980</v>
      </c>
      <c r="F3197" s="181">
        <v>1037.4100000000001</v>
      </c>
      <c r="G3197" s="182" t="s">
        <v>4235</v>
      </c>
      <c r="H3197" s="178" t="s">
        <v>4254</v>
      </c>
      <c r="I3197" s="178" t="s">
        <v>6010</v>
      </c>
      <c r="J3197" s="178" t="s">
        <v>452</v>
      </c>
      <c r="K3197" s="183"/>
      <c r="L3197" s="184" t="s">
        <v>688</v>
      </c>
      <c r="M3197" s="184" t="s">
        <v>453</v>
      </c>
      <c r="N3197" s="185" t="s">
        <v>8787</v>
      </c>
      <c r="T3197" s="178"/>
    </row>
    <row r="3198" spans="1:20" s="185" customFormat="1" x14ac:dyDescent="0.4">
      <c r="A3198" s="178" t="s">
        <v>2297</v>
      </c>
      <c r="B3198" s="178"/>
      <c r="C3198" s="186" t="s">
        <v>3706</v>
      </c>
      <c r="D3198" s="179">
        <v>45950</v>
      </c>
      <c r="E3198" s="180">
        <v>45980</v>
      </c>
      <c r="F3198" s="181">
        <v>175.69</v>
      </c>
      <c r="G3198" s="182" t="s">
        <v>4235</v>
      </c>
      <c r="H3198" s="178" t="s">
        <v>4254</v>
      </c>
      <c r="I3198" s="178" t="s">
        <v>6163</v>
      </c>
      <c r="J3198" s="178" t="s">
        <v>480</v>
      </c>
      <c r="K3198" s="183"/>
      <c r="L3198" s="184" t="s">
        <v>688</v>
      </c>
      <c r="M3198" s="184" t="s">
        <v>481</v>
      </c>
      <c r="N3198" s="185" t="s">
        <v>8788</v>
      </c>
      <c r="T3198" s="178"/>
    </row>
    <row r="3199" spans="1:20" s="185" customFormat="1" x14ac:dyDescent="0.4">
      <c r="A3199" s="178" t="s">
        <v>2297</v>
      </c>
      <c r="B3199" s="178"/>
      <c r="C3199" s="186" t="s">
        <v>3706</v>
      </c>
      <c r="D3199" s="179">
        <v>45950</v>
      </c>
      <c r="E3199" s="180">
        <v>45980</v>
      </c>
      <c r="F3199" s="181">
        <v>1037.4000000000001</v>
      </c>
      <c r="G3199" s="182" t="s">
        <v>4235</v>
      </c>
      <c r="H3199" s="178" t="s">
        <v>4254</v>
      </c>
      <c r="I3199" s="178" t="s">
        <v>6163</v>
      </c>
      <c r="J3199" s="178" t="s">
        <v>480</v>
      </c>
      <c r="K3199" s="183"/>
      <c r="L3199" s="184" t="s">
        <v>688</v>
      </c>
      <c r="M3199" s="184" t="s">
        <v>481</v>
      </c>
      <c r="N3199" s="185" t="s">
        <v>8789</v>
      </c>
      <c r="T3199" s="178"/>
    </row>
    <row r="3200" spans="1:20" s="185" customFormat="1" x14ac:dyDescent="0.4">
      <c r="A3200" s="178" t="s">
        <v>2297</v>
      </c>
      <c r="B3200" s="178"/>
      <c r="C3200" s="186" t="s">
        <v>3707</v>
      </c>
      <c r="D3200" s="179">
        <v>45950</v>
      </c>
      <c r="E3200" s="180">
        <v>45980</v>
      </c>
      <c r="F3200" s="181">
        <v>174.13</v>
      </c>
      <c r="G3200" s="182" t="s">
        <v>4235</v>
      </c>
      <c r="H3200" s="178" t="s">
        <v>4254</v>
      </c>
      <c r="I3200" s="178" t="s">
        <v>6164</v>
      </c>
      <c r="J3200" s="178" t="s">
        <v>278</v>
      </c>
      <c r="K3200" s="183"/>
      <c r="L3200" s="184" t="s">
        <v>688</v>
      </c>
      <c r="M3200" s="184" t="s">
        <v>279</v>
      </c>
      <c r="N3200" s="185" t="s">
        <v>8790</v>
      </c>
      <c r="T3200" s="178"/>
    </row>
    <row r="3201" spans="1:20" s="185" customFormat="1" x14ac:dyDescent="0.4">
      <c r="A3201" s="178" t="s">
        <v>2297</v>
      </c>
      <c r="B3201" s="178"/>
      <c r="C3201" s="186" t="s">
        <v>3707</v>
      </c>
      <c r="D3201" s="179">
        <v>45950</v>
      </c>
      <c r="E3201" s="180">
        <v>45980</v>
      </c>
      <c r="F3201" s="181">
        <v>1028.1600000000001</v>
      </c>
      <c r="G3201" s="182" t="s">
        <v>4235</v>
      </c>
      <c r="H3201" s="178" t="s">
        <v>4254</v>
      </c>
      <c r="I3201" s="178" t="s">
        <v>5972</v>
      </c>
      <c r="J3201" s="178" t="s">
        <v>278</v>
      </c>
      <c r="K3201" s="183"/>
      <c r="L3201" s="184" t="s">
        <v>688</v>
      </c>
      <c r="M3201" s="184" t="s">
        <v>279</v>
      </c>
      <c r="N3201" s="185" t="s">
        <v>8791</v>
      </c>
      <c r="T3201" s="178"/>
    </row>
    <row r="3202" spans="1:20" s="185" customFormat="1" x14ac:dyDescent="0.4">
      <c r="A3202" s="178" t="s">
        <v>2297</v>
      </c>
      <c r="B3202" s="178"/>
      <c r="C3202" s="186" t="s">
        <v>3708</v>
      </c>
      <c r="D3202" s="179">
        <v>45950</v>
      </c>
      <c r="E3202" s="180">
        <v>45980</v>
      </c>
      <c r="F3202" s="181">
        <v>174.13</v>
      </c>
      <c r="G3202" s="182" t="s">
        <v>4235</v>
      </c>
      <c r="H3202" s="178" t="s">
        <v>4254</v>
      </c>
      <c r="I3202" s="178" t="s">
        <v>6165</v>
      </c>
      <c r="J3202" s="178" t="s">
        <v>214</v>
      </c>
      <c r="K3202" s="183"/>
      <c r="L3202" s="184" t="s">
        <v>688</v>
      </c>
      <c r="M3202" s="184" t="s">
        <v>215</v>
      </c>
      <c r="N3202" s="185" t="s">
        <v>8792</v>
      </c>
      <c r="T3202" s="178"/>
    </row>
    <row r="3203" spans="1:20" s="185" customFormat="1" x14ac:dyDescent="0.4">
      <c r="A3203" s="178" t="s">
        <v>2297</v>
      </c>
      <c r="B3203" s="178"/>
      <c r="C3203" s="186" t="s">
        <v>3708</v>
      </c>
      <c r="D3203" s="179">
        <v>45950</v>
      </c>
      <c r="E3203" s="180">
        <v>45980</v>
      </c>
      <c r="F3203" s="181">
        <v>1028.17</v>
      </c>
      <c r="G3203" s="182" t="s">
        <v>4235</v>
      </c>
      <c r="H3203" s="178" t="s">
        <v>4254</v>
      </c>
      <c r="I3203" s="178" t="s">
        <v>6165</v>
      </c>
      <c r="J3203" s="178" t="s">
        <v>214</v>
      </c>
      <c r="K3203" s="183"/>
      <c r="L3203" s="184" t="s">
        <v>688</v>
      </c>
      <c r="M3203" s="184" t="s">
        <v>215</v>
      </c>
      <c r="N3203" s="185" t="s">
        <v>8793</v>
      </c>
      <c r="T3203" s="178"/>
    </row>
    <row r="3204" spans="1:20" s="185" customFormat="1" x14ac:dyDescent="0.4">
      <c r="A3204" s="178" t="s">
        <v>2297</v>
      </c>
      <c r="B3204" s="178"/>
      <c r="C3204" s="186" t="s">
        <v>3709</v>
      </c>
      <c r="D3204" s="179">
        <v>45950</v>
      </c>
      <c r="E3204" s="180">
        <v>45980</v>
      </c>
      <c r="F3204" s="181">
        <v>144.57</v>
      </c>
      <c r="G3204" s="182" t="s">
        <v>4235</v>
      </c>
      <c r="H3204" s="178" t="s">
        <v>4254</v>
      </c>
      <c r="I3204" s="178" t="s">
        <v>6166</v>
      </c>
      <c r="J3204" s="178" t="s">
        <v>246</v>
      </c>
      <c r="K3204" s="183"/>
      <c r="L3204" s="184" t="s">
        <v>688</v>
      </c>
      <c r="M3204" s="184" t="s">
        <v>247</v>
      </c>
      <c r="N3204" s="185" t="s">
        <v>8794</v>
      </c>
      <c r="T3204" s="178"/>
    </row>
    <row r="3205" spans="1:20" s="185" customFormat="1" x14ac:dyDescent="0.4">
      <c r="A3205" s="178" t="s">
        <v>2297</v>
      </c>
      <c r="B3205" s="178"/>
      <c r="C3205" s="186" t="s">
        <v>3709</v>
      </c>
      <c r="D3205" s="179">
        <v>45950</v>
      </c>
      <c r="E3205" s="180">
        <v>45980</v>
      </c>
      <c r="F3205" s="181">
        <v>853.68</v>
      </c>
      <c r="G3205" s="182" t="s">
        <v>4235</v>
      </c>
      <c r="H3205" s="178" t="s">
        <v>4254</v>
      </c>
      <c r="I3205" s="178" t="s">
        <v>5940</v>
      </c>
      <c r="J3205" s="178" t="s">
        <v>246</v>
      </c>
      <c r="K3205" s="183"/>
      <c r="L3205" s="184" t="s">
        <v>688</v>
      </c>
      <c r="M3205" s="184" t="s">
        <v>247</v>
      </c>
      <c r="N3205" s="185" t="s">
        <v>8795</v>
      </c>
      <c r="T3205" s="178"/>
    </row>
    <row r="3206" spans="1:20" s="185" customFormat="1" x14ac:dyDescent="0.4">
      <c r="A3206" s="178" t="s">
        <v>2297</v>
      </c>
      <c r="B3206" s="178"/>
      <c r="C3206" s="186" t="s">
        <v>3710</v>
      </c>
      <c r="D3206" s="179">
        <v>45950</v>
      </c>
      <c r="E3206" s="180">
        <v>45980</v>
      </c>
      <c r="F3206" s="181">
        <v>166.28</v>
      </c>
      <c r="G3206" s="182" t="s">
        <v>4235</v>
      </c>
      <c r="H3206" s="178" t="s">
        <v>4254</v>
      </c>
      <c r="I3206" s="178" t="s">
        <v>6166</v>
      </c>
      <c r="J3206" s="178" t="s">
        <v>2</v>
      </c>
      <c r="K3206" s="183"/>
      <c r="L3206" s="184" t="s">
        <v>688</v>
      </c>
      <c r="M3206" s="184" t="s">
        <v>3</v>
      </c>
      <c r="N3206" s="185" t="s">
        <v>8796</v>
      </c>
      <c r="T3206" s="178"/>
    </row>
    <row r="3207" spans="1:20" s="185" customFormat="1" x14ac:dyDescent="0.4">
      <c r="A3207" s="178" t="s">
        <v>2297</v>
      </c>
      <c r="B3207" s="178"/>
      <c r="C3207" s="186" t="s">
        <v>3710</v>
      </c>
      <c r="D3207" s="179">
        <v>45950</v>
      </c>
      <c r="E3207" s="180">
        <v>45980</v>
      </c>
      <c r="F3207" s="181">
        <v>981.87</v>
      </c>
      <c r="G3207" s="182" t="s">
        <v>4235</v>
      </c>
      <c r="H3207" s="178" t="s">
        <v>4254</v>
      </c>
      <c r="I3207" s="178" t="s">
        <v>6167</v>
      </c>
      <c r="J3207" s="178" t="s">
        <v>2</v>
      </c>
      <c r="K3207" s="183"/>
      <c r="L3207" s="184" t="s">
        <v>688</v>
      </c>
      <c r="M3207" s="184" t="s">
        <v>3</v>
      </c>
      <c r="N3207" s="185" t="s">
        <v>8797</v>
      </c>
      <c r="T3207" s="178"/>
    </row>
    <row r="3208" spans="1:20" s="185" customFormat="1" x14ac:dyDescent="0.4">
      <c r="A3208" s="178" t="s">
        <v>2297</v>
      </c>
      <c r="B3208" s="178"/>
      <c r="C3208" s="186" t="s">
        <v>3711</v>
      </c>
      <c r="D3208" s="179">
        <v>45950</v>
      </c>
      <c r="E3208" s="180">
        <v>45980</v>
      </c>
      <c r="F3208" s="181">
        <v>4373.6499999999996</v>
      </c>
      <c r="G3208" s="182" t="s">
        <v>4235</v>
      </c>
      <c r="H3208" s="178" t="s">
        <v>4254</v>
      </c>
      <c r="I3208" s="178" t="s">
        <v>6167</v>
      </c>
      <c r="J3208" s="178" t="s">
        <v>368</v>
      </c>
      <c r="K3208" s="183"/>
      <c r="L3208" s="184" t="s">
        <v>688</v>
      </c>
      <c r="M3208" s="184" t="s">
        <v>369</v>
      </c>
      <c r="N3208" s="185" t="s">
        <v>8798</v>
      </c>
      <c r="T3208" s="178"/>
    </row>
    <row r="3209" spans="1:20" s="185" customFormat="1" x14ac:dyDescent="0.4">
      <c r="A3209" s="178" t="s">
        <v>2297</v>
      </c>
      <c r="B3209" s="178"/>
      <c r="C3209" s="186" t="s">
        <v>3711</v>
      </c>
      <c r="D3209" s="179">
        <v>45950</v>
      </c>
      <c r="E3209" s="180">
        <v>45980</v>
      </c>
      <c r="F3209" s="181">
        <v>42.85</v>
      </c>
      <c r="G3209" s="182" t="s">
        <v>4235</v>
      </c>
      <c r="H3209" s="178" t="s">
        <v>4254</v>
      </c>
      <c r="I3209" s="178" t="s">
        <v>6168</v>
      </c>
      <c r="J3209" s="178" t="s">
        <v>368</v>
      </c>
      <c r="K3209" s="183"/>
      <c r="L3209" s="184" t="s">
        <v>688</v>
      </c>
      <c r="M3209" s="184" t="s">
        <v>369</v>
      </c>
      <c r="N3209" s="185" t="s">
        <v>8799</v>
      </c>
      <c r="T3209" s="178"/>
    </row>
    <row r="3210" spans="1:20" s="185" customFormat="1" x14ac:dyDescent="0.4">
      <c r="A3210" s="178" t="s">
        <v>2297</v>
      </c>
      <c r="B3210" s="178"/>
      <c r="C3210" s="186" t="s">
        <v>3712</v>
      </c>
      <c r="D3210" s="179">
        <v>45950</v>
      </c>
      <c r="E3210" s="180">
        <v>45980</v>
      </c>
      <c r="F3210" s="181">
        <v>174.13</v>
      </c>
      <c r="G3210" s="182" t="s">
        <v>4235</v>
      </c>
      <c r="H3210" s="178" t="s">
        <v>4254</v>
      </c>
      <c r="I3210" s="178" t="s">
        <v>6168</v>
      </c>
      <c r="J3210" s="178" t="s">
        <v>238</v>
      </c>
      <c r="K3210" s="183"/>
      <c r="L3210" s="184" t="s">
        <v>688</v>
      </c>
      <c r="M3210" s="184" t="s">
        <v>239</v>
      </c>
      <c r="N3210" s="185" t="s">
        <v>8800</v>
      </c>
      <c r="T3210" s="178"/>
    </row>
    <row r="3211" spans="1:20" s="185" customFormat="1" x14ac:dyDescent="0.4">
      <c r="A3211" s="178" t="s">
        <v>2297</v>
      </c>
      <c r="B3211" s="178"/>
      <c r="C3211" s="186" t="s">
        <v>3712</v>
      </c>
      <c r="D3211" s="179">
        <v>45950</v>
      </c>
      <c r="E3211" s="180">
        <v>45980</v>
      </c>
      <c r="F3211" s="181">
        <v>1028.1600000000001</v>
      </c>
      <c r="G3211" s="182" t="s">
        <v>4235</v>
      </c>
      <c r="H3211" s="178" t="s">
        <v>4254</v>
      </c>
      <c r="I3211" s="178" t="s">
        <v>6169</v>
      </c>
      <c r="J3211" s="178" t="s">
        <v>238</v>
      </c>
      <c r="K3211" s="183"/>
      <c r="L3211" s="184" t="s">
        <v>688</v>
      </c>
      <c r="M3211" s="184" t="s">
        <v>239</v>
      </c>
      <c r="N3211" s="185" t="s">
        <v>8801</v>
      </c>
      <c r="T3211" s="178"/>
    </row>
    <row r="3212" spans="1:20" s="185" customFormat="1" x14ac:dyDescent="0.4">
      <c r="A3212" s="178" t="s">
        <v>2297</v>
      </c>
      <c r="B3212" s="178"/>
      <c r="C3212" s="186" t="s">
        <v>3713</v>
      </c>
      <c r="D3212" s="179">
        <v>45950</v>
      </c>
      <c r="E3212" s="180">
        <v>45980</v>
      </c>
      <c r="F3212" s="181">
        <v>6414.3</v>
      </c>
      <c r="G3212" s="182" t="s">
        <v>4235</v>
      </c>
      <c r="H3212" s="178" t="s">
        <v>4254</v>
      </c>
      <c r="I3212" s="178" t="s">
        <v>6169</v>
      </c>
      <c r="J3212" s="178" t="s">
        <v>370</v>
      </c>
      <c r="K3212" s="183"/>
      <c r="L3212" s="184" t="s">
        <v>688</v>
      </c>
      <c r="M3212" s="184" t="s">
        <v>371</v>
      </c>
      <c r="N3212" s="185" t="s">
        <v>8802</v>
      </c>
      <c r="T3212" s="178"/>
    </row>
    <row r="3213" spans="1:20" s="185" customFormat="1" x14ac:dyDescent="0.4">
      <c r="A3213" s="178" t="s">
        <v>2297</v>
      </c>
      <c r="B3213" s="178"/>
      <c r="C3213" s="186" t="s">
        <v>3713</v>
      </c>
      <c r="D3213" s="179">
        <v>45950</v>
      </c>
      <c r="E3213" s="180">
        <v>45980</v>
      </c>
      <c r="F3213" s="181">
        <v>619.32000000000005</v>
      </c>
      <c r="G3213" s="182" t="s">
        <v>4235</v>
      </c>
      <c r="H3213" s="178" t="s">
        <v>4254</v>
      </c>
      <c r="I3213" s="178" t="s">
        <v>6072</v>
      </c>
      <c r="J3213" s="178" t="s">
        <v>370</v>
      </c>
      <c r="K3213" s="183"/>
      <c r="L3213" s="184" t="s">
        <v>688</v>
      </c>
      <c r="M3213" s="184" t="s">
        <v>371</v>
      </c>
      <c r="N3213" s="185" t="s">
        <v>8803</v>
      </c>
      <c r="T3213" s="178"/>
    </row>
    <row r="3214" spans="1:20" s="185" customFormat="1" x14ac:dyDescent="0.4">
      <c r="A3214" s="178" t="s">
        <v>2297</v>
      </c>
      <c r="B3214" s="178"/>
      <c r="C3214" s="186" t="s">
        <v>3714</v>
      </c>
      <c r="D3214" s="179">
        <v>45950</v>
      </c>
      <c r="E3214" s="180">
        <v>45980</v>
      </c>
      <c r="F3214" s="181">
        <v>4998.53</v>
      </c>
      <c r="G3214" s="182" t="s">
        <v>4235</v>
      </c>
      <c r="H3214" s="178" t="s">
        <v>4254</v>
      </c>
      <c r="I3214" s="178" t="s">
        <v>6072</v>
      </c>
      <c r="J3214" s="178" t="s">
        <v>384</v>
      </c>
      <c r="K3214" s="183"/>
      <c r="L3214" s="184" t="s">
        <v>688</v>
      </c>
      <c r="M3214" s="184" t="s">
        <v>385</v>
      </c>
      <c r="N3214" s="185" t="s">
        <v>8804</v>
      </c>
      <c r="T3214" s="178"/>
    </row>
    <row r="3215" spans="1:20" s="185" customFormat="1" x14ac:dyDescent="0.4">
      <c r="A3215" s="178" t="s">
        <v>2297</v>
      </c>
      <c r="B3215" s="178"/>
      <c r="C3215" s="186" t="s">
        <v>3715</v>
      </c>
      <c r="D3215" s="179">
        <v>45950</v>
      </c>
      <c r="E3215" s="180">
        <v>45980</v>
      </c>
      <c r="F3215" s="181">
        <v>169.75</v>
      </c>
      <c r="G3215" s="182" t="s">
        <v>4235</v>
      </c>
      <c r="H3215" s="178" t="s">
        <v>4254</v>
      </c>
      <c r="I3215" s="178" t="s">
        <v>6024</v>
      </c>
      <c r="J3215" s="178" t="s">
        <v>274</v>
      </c>
      <c r="K3215" s="183"/>
      <c r="L3215" s="184" t="s">
        <v>688</v>
      </c>
      <c r="M3215" s="184" t="s">
        <v>275</v>
      </c>
      <c r="N3215" s="185" t="s">
        <v>8805</v>
      </c>
      <c r="T3215" s="178"/>
    </row>
    <row r="3216" spans="1:20" s="185" customFormat="1" x14ac:dyDescent="0.4">
      <c r="A3216" s="178" t="s">
        <v>2297</v>
      </c>
      <c r="B3216" s="178"/>
      <c r="C3216" s="186" t="s">
        <v>3715</v>
      </c>
      <c r="D3216" s="179">
        <v>45950</v>
      </c>
      <c r="E3216" s="180">
        <v>45980</v>
      </c>
      <c r="F3216" s="181">
        <v>1182.44</v>
      </c>
      <c r="G3216" s="182" t="s">
        <v>4235</v>
      </c>
      <c r="H3216" s="178" t="s">
        <v>4254</v>
      </c>
      <c r="I3216" s="178" t="s">
        <v>6024</v>
      </c>
      <c r="J3216" s="178" t="s">
        <v>274</v>
      </c>
      <c r="K3216" s="183"/>
      <c r="L3216" s="184" t="s">
        <v>688</v>
      </c>
      <c r="M3216" s="184" t="s">
        <v>275</v>
      </c>
      <c r="N3216" s="185" t="s">
        <v>8806</v>
      </c>
      <c r="T3216" s="178"/>
    </row>
    <row r="3217" spans="1:20" s="185" customFormat="1" x14ac:dyDescent="0.4">
      <c r="A3217" s="178" t="s">
        <v>2297</v>
      </c>
      <c r="B3217" s="178"/>
      <c r="C3217" s="186" t="s">
        <v>3716</v>
      </c>
      <c r="D3217" s="179">
        <v>45950</v>
      </c>
      <c r="E3217" s="180">
        <v>45980</v>
      </c>
      <c r="F3217" s="181">
        <v>1028.17</v>
      </c>
      <c r="G3217" s="182" t="s">
        <v>4235</v>
      </c>
      <c r="H3217" s="178" t="s">
        <v>4254</v>
      </c>
      <c r="I3217" s="178" t="s">
        <v>6170</v>
      </c>
      <c r="J3217" s="178" t="s">
        <v>272</v>
      </c>
      <c r="K3217" s="183"/>
      <c r="L3217" s="184" t="s">
        <v>688</v>
      </c>
      <c r="M3217" s="184" t="s">
        <v>273</v>
      </c>
      <c r="N3217" s="185" t="s">
        <v>8807</v>
      </c>
      <c r="T3217" s="178"/>
    </row>
    <row r="3218" spans="1:20" s="185" customFormat="1" x14ac:dyDescent="0.4">
      <c r="A3218" s="178" t="s">
        <v>2297</v>
      </c>
      <c r="B3218" s="178"/>
      <c r="C3218" s="186" t="s">
        <v>3716</v>
      </c>
      <c r="D3218" s="179">
        <v>45950</v>
      </c>
      <c r="E3218" s="180">
        <v>45980</v>
      </c>
      <c r="F3218" s="181">
        <v>174.13</v>
      </c>
      <c r="G3218" s="182" t="s">
        <v>4235</v>
      </c>
      <c r="H3218" s="178" t="s">
        <v>4254</v>
      </c>
      <c r="I3218" s="178" t="s">
        <v>6094</v>
      </c>
      <c r="J3218" s="178" t="s">
        <v>272</v>
      </c>
      <c r="K3218" s="183"/>
      <c r="L3218" s="184" t="s">
        <v>688</v>
      </c>
      <c r="M3218" s="184" t="s">
        <v>273</v>
      </c>
      <c r="N3218" s="185" t="s">
        <v>8808</v>
      </c>
      <c r="T3218" s="178"/>
    </row>
    <row r="3219" spans="1:20" s="185" customFormat="1" x14ac:dyDescent="0.4">
      <c r="A3219" s="178" t="s">
        <v>2297</v>
      </c>
      <c r="B3219" s="178"/>
      <c r="C3219" s="186" t="s">
        <v>3717</v>
      </c>
      <c r="D3219" s="179">
        <v>45950</v>
      </c>
      <c r="E3219" s="180">
        <v>45980</v>
      </c>
      <c r="F3219" s="181">
        <v>853.68</v>
      </c>
      <c r="G3219" s="182" t="s">
        <v>4235</v>
      </c>
      <c r="H3219" s="178" t="s">
        <v>4254</v>
      </c>
      <c r="I3219" s="178" t="s">
        <v>6171</v>
      </c>
      <c r="J3219" s="178" t="s">
        <v>280</v>
      </c>
      <c r="K3219" s="183"/>
      <c r="L3219" s="184" t="s">
        <v>688</v>
      </c>
      <c r="M3219" s="184" t="s">
        <v>281</v>
      </c>
      <c r="N3219" s="185" t="s">
        <v>8809</v>
      </c>
      <c r="T3219" s="178"/>
    </row>
    <row r="3220" spans="1:20" s="185" customFormat="1" x14ac:dyDescent="0.4">
      <c r="A3220" s="178" t="s">
        <v>2297</v>
      </c>
      <c r="B3220" s="178"/>
      <c r="C3220" s="186" t="s">
        <v>3717</v>
      </c>
      <c r="D3220" s="179">
        <v>45950</v>
      </c>
      <c r="E3220" s="180">
        <v>45980</v>
      </c>
      <c r="F3220" s="181">
        <v>144.57</v>
      </c>
      <c r="G3220" s="182" t="s">
        <v>4235</v>
      </c>
      <c r="H3220" s="178" t="s">
        <v>4254</v>
      </c>
      <c r="I3220" s="178" t="s">
        <v>6171</v>
      </c>
      <c r="J3220" s="178" t="s">
        <v>280</v>
      </c>
      <c r="K3220" s="183"/>
      <c r="L3220" s="184" t="s">
        <v>688</v>
      </c>
      <c r="M3220" s="184" t="s">
        <v>281</v>
      </c>
      <c r="N3220" s="185" t="s">
        <v>8810</v>
      </c>
      <c r="T3220" s="178"/>
    </row>
    <row r="3221" spans="1:20" s="185" customFormat="1" x14ac:dyDescent="0.4">
      <c r="A3221" s="178" t="s">
        <v>2297</v>
      </c>
      <c r="B3221" s="178"/>
      <c r="C3221" s="186" t="s">
        <v>3718</v>
      </c>
      <c r="D3221" s="179">
        <v>45950</v>
      </c>
      <c r="E3221" s="180">
        <v>45980</v>
      </c>
      <c r="F3221" s="181">
        <v>192.2</v>
      </c>
      <c r="G3221" s="182" t="s">
        <v>4235</v>
      </c>
      <c r="H3221" s="178" t="s">
        <v>4254</v>
      </c>
      <c r="I3221" s="178" t="s">
        <v>6172</v>
      </c>
      <c r="J3221" s="178" t="s">
        <v>210</v>
      </c>
      <c r="K3221" s="183"/>
      <c r="L3221" s="184" t="s">
        <v>688</v>
      </c>
      <c r="M3221" s="184" t="s">
        <v>211</v>
      </c>
      <c r="N3221" s="185" t="s">
        <v>8811</v>
      </c>
      <c r="T3221" s="178"/>
    </row>
    <row r="3222" spans="1:20" s="185" customFormat="1" x14ac:dyDescent="0.4">
      <c r="A3222" s="178" t="s">
        <v>2297</v>
      </c>
      <c r="B3222" s="178"/>
      <c r="C3222" s="186" t="s">
        <v>3718</v>
      </c>
      <c r="D3222" s="179">
        <v>45950</v>
      </c>
      <c r="E3222" s="180">
        <v>45980</v>
      </c>
      <c r="F3222" s="181">
        <v>1134.8800000000001</v>
      </c>
      <c r="G3222" s="182" t="s">
        <v>4235</v>
      </c>
      <c r="H3222" s="178" t="s">
        <v>4254</v>
      </c>
      <c r="I3222" s="178" t="s">
        <v>5902</v>
      </c>
      <c r="J3222" s="178" t="s">
        <v>210</v>
      </c>
      <c r="K3222" s="183"/>
      <c r="L3222" s="184" t="s">
        <v>688</v>
      </c>
      <c r="M3222" s="184" t="s">
        <v>211</v>
      </c>
      <c r="N3222" s="185" t="s">
        <v>8812</v>
      </c>
      <c r="T3222" s="178"/>
    </row>
    <row r="3223" spans="1:20" s="185" customFormat="1" x14ac:dyDescent="0.4">
      <c r="A3223" s="178" t="s">
        <v>2297</v>
      </c>
      <c r="B3223" s="178"/>
      <c r="C3223" s="186" t="s">
        <v>3719</v>
      </c>
      <c r="D3223" s="179">
        <v>45950</v>
      </c>
      <c r="E3223" s="180">
        <v>45980</v>
      </c>
      <c r="F3223" s="181">
        <v>435.96</v>
      </c>
      <c r="G3223" s="182" t="s">
        <v>4235</v>
      </c>
      <c r="H3223" s="178" t="s">
        <v>4254</v>
      </c>
      <c r="I3223" s="178" t="s">
        <v>6173</v>
      </c>
      <c r="J3223" s="178" t="s">
        <v>258</v>
      </c>
      <c r="K3223" s="183"/>
      <c r="L3223" s="184" t="s">
        <v>688</v>
      </c>
      <c r="M3223" s="184" t="s">
        <v>259</v>
      </c>
      <c r="N3223" s="185" t="s">
        <v>8813</v>
      </c>
      <c r="T3223" s="178"/>
    </row>
    <row r="3224" spans="1:20" s="185" customFormat="1" x14ac:dyDescent="0.4">
      <c r="A3224" s="178" t="s">
        <v>2297</v>
      </c>
      <c r="B3224" s="178"/>
      <c r="C3224" s="186" t="s">
        <v>3719</v>
      </c>
      <c r="D3224" s="179">
        <v>45950</v>
      </c>
      <c r="E3224" s="180">
        <v>45980</v>
      </c>
      <c r="F3224" s="181">
        <v>2574.2199999999998</v>
      </c>
      <c r="G3224" s="182" t="s">
        <v>4235</v>
      </c>
      <c r="H3224" s="178" t="s">
        <v>4254</v>
      </c>
      <c r="I3224" s="178" t="s">
        <v>5907</v>
      </c>
      <c r="J3224" s="178" t="s">
        <v>258</v>
      </c>
      <c r="K3224" s="183"/>
      <c r="L3224" s="184" t="s">
        <v>688</v>
      </c>
      <c r="M3224" s="184" t="s">
        <v>259</v>
      </c>
      <c r="N3224" s="185" t="s">
        <v>8814</v>
      </c>
      <c r="T3224" s="178"/>
    </row>
    <row r="3225" spans="1:20" s="185" customFormat="1" x14ac:dyDescent="0.4">
      <c r="A3225" s="178" t="s">
        <v>2297</v>
      </c>
      <c r="B3225" s="178"/>
      <c r="C3225" s="186" t="s">
        <v>3720</v>
      </c>
      <c r="D3225" s="179">
        <v>45950</v>
      </c>
      <c r="E3225" s="180">
        <v>45980</v>
      </c>
      <c r="F3225" s="181">
        <v>1108.3900000000001</v>
      </c>
      <c r="G3225" s="182" t="s">
        <v>4235</v>
      </c>
      <c r="H3225" s="178" t="s">
        <v>4254</v>
      </c>
      <c r="I3225" s="178" t="s">
        <v>6174</v>
      </c>
      <c r="J3225" s="178" t="s">
        <v>202</v>
      </c>
      <c r="K3225" s="183"/>
      <c r="L3225" s="184" t="s">
        <v>688</v>
      </c>
      <c r="M3225" s="184" t="s">
        <v>203</v>
      </c>
      <c r="N3225" s="185" t="s">
        <v>8815</v>
      </c>
      <c r="T3225" s="178"/>
    </row>
    <row r="3226" spans="1:20" s="185" customFormat="1" x14ac:dyDescent="0.4">
      <c r="A3226" s="178" t="s">
        <v>2297</v>
      </c>
      <c r="B3226" s="178"/>
      <c r="C3226" s="186" t="s">
        <v>3720</v>
      </c>
      <c r="D3226" s="179">
        <v>45950</v>
      </c>
      <c r="E3226" s="180">
        <v>45980</v>
      </c>
      <c r="F3226" s="181">
        <v>11278.18</v>
      </c>
      <c r="G3226" s="182" t="s">
        <v>4235</v>
      </c>
      <c r="H3226" s="178" t="s">
        <v>4254</v>
      </c>
      <c r="I3226" s="178" t="s">
        <v>6175</v>
      </c>
      <c r="J3226" s="178" t="s">
        <v>202</v>
      </c>
      <c r="K3226" s="183"/>
      <c r="L3226" s="184" t="s">
        <v>688</v>
      </c>
      <c r="M3226" s="184" t="s">
        <v>203</v>
      </c>
      <c r="N3226" s="185" t="s">
        <v>8816</v>
      </c>
      <c r="T3226" s="178"/>
    </row>
    <row r="3227" spans="1:20" s="185" customFormat="1" x14ac:dyDescent="0.4">
      <c r="A3227" s="178" t="s">
        <v>2297</v>
      </c>
      <c r="B3227" s="178"/>
      <c r="C3227" s="186" t="s">
        <v>3721</v>
      </c>
      <c r="D3227" s="179">
        <v>45950</v>
      </c>
      <c r="E3227" s="180">
        <v>45980</v>
      </c>
      <c r="F3227" s="181">
        <v>305.49</v>
      </c>
      <c r="G3227" s="182" t="s">
        <v>4235</v>
      </c>
      <c r="H3227" s="178" t="s">
        <v>4254</v>
      </c>
      <c r="I3227" s="178" t="s">
        <v>6175</v>
      </c>
      <c r="J3227" s="178" t="s">
        <v>228</v>
      </c>
      <c r="K3227" s="183"/>
      <c r="L3227" s="184" t="s">
        <v>688</v>
      </c>
      <c r="M3227" s="184" t="s">
        <v>229</v>
      </c>
      <c r="N3227" s="185" t="s">
        <v>8817</v>
      </c>
      <c r="T3227" s="178"/>
    </row>
    <row r="3228" spans="1:20" s="185" customFormat="1" x14ac:dyDescent="0.4">
      <c r="A3228" s="178" t="s">
        <v>2297</v>
      </c>
      <c r="B3228" s="178"/>
      <c r="C3228" s="186" t="s">
        <v>3721</v>
      </c>
      <c r="D3228" s="179">
        <v>45950</v>
      </c>
      <c r="E3228" s="180">
        <v>45980</v>
      </c>
      <c r="F3228" s="181">
        <v>5685.39</v>
      </c>
      <c r="G3228" s="182" t="s">
        <v>4235</v>
      </c>
      <c r="H3228" s="178" t="s">
        <v>4254</v>
      </c>
      <c r="I3228" s="178" t="s">
        <v>6053</v>
      </c>
      <c r="J3228" s="178" t="s">
        <v>228</v>
      </c>
      <c r="K3228" s="183"/>
      <c r="L3228" s="184" t="s">
        <v>688</v>
      </c>
      <c r="M3228" s="184" t="s">
        <v>229</v>
      </c>
      <c r="N3228" s="185" t="s">
        <v>8818</v>
      </c>
      <c r="T3228" s="178"/>
    </row>
    <row r="3229" spans="1:20" s="185" customFormat="1" x14ac:dyDescent="0.4">
      <c r="A3229" s="178" t="s">
        <v>2297</v>
      </c>
      <c r="B3229" s="178"/>
      <c r="C3229" s="186" t="s">
        <v>3722</v>
      </c>
      <c r="D3229" s="179">
        <v>45950</v>
      </c>
      <c r="E3229" s="180">
        <v>45980</v>
      </c>
      <c r="F3229" s="181">
        <v>192.2</v>
      </c>
      <c r="G3229" s="182" t="s">
        <v>4235</v>
      </c>
      <c r="H3229" s="178" t="s">
        <v>4254</v>
      </c>
      <c r="I3229" s="178" t="s">
        <v>6176</v>
      </c>
      <c r="J3229" s="178" t="s">
        <v>276</v>
      </c>
      <c r="K3229" s="183"/>
      <c r="L3229" s="184" t="s">
        <v>688</v>
      </c>
      <c r="M3229" s="184" t="s">
        <v>277</v>
      </c>
      <c r="N3229" s="185" t="s">
        <v>8819</v>
      </c>
      <c r="T3229" s="178"/>
    </row>
    <row r="3230" spans="1:20" s="185" customFormat="1" x14ac:dyDescent="0.4">
      <c r="A3230" s="178" t="s">
        <v>2297</v>
      </c>
      <c r="B3230" s="178"/>
      <c r="C3230" s="186" t="s">
        <v>3722</v>
      </c>
      <c r="D3230" s="179">
        <v>45950</v>
      </c>
      <c r="E3230" s="180">
        <v>45980</v>
      </c>
      <c r="F3230" s="181">
        <v>1134.8800000000001</v>
      </c>
      <c r="G3230" s="182" t="s">
        <v>4235</v>
      </c>
      <c r="H3230" s="178" t="s">
        <v>4254</v>
      </c>
      <c r="I3230" s="178" t="s">
        <v>6073</v>
      </c>
      <c r="J3230" s="178" t="s">
        <v>276</v>
      </c>
      <c r="K3230" s="183"/>
      <c r="L3230" s="184" t="s">
        <v>688</v>
      </c>
      <c r="M3230" s="184" t="s">
        <v>277</v>
      </c>
      <c r="N3230" s="185" t="s">
        <v>8820</v>
      </c>
      <c r="T3230" s="178"/>
    </row>
    <row r="3231" spans="1:20" s="185" customFormat="1" x14ac:dyDescent="0.4">
      <c r="A3231" s="178" t="s">
        <v>2297</v>
      </c>
      <c r="B3231" s="178"/>
      <c r="C3231" s="186" t="s">
        <v>3723</v>
      </c>
      <c r="D3231" s="179">
        <v>45950</v>
      </c>
      <c r="E3231" s="180">
        <v>45980</v>
      </c>
      <c r="F3231" s="181">
        <v>140.44999999999999</v>
      </c>
      <c r="G3231" s="182" t="s">
        <v>4235</v>
      </c>
      <c r="H3231" s="178" t="s">
        <v>4254</v>
      </c>
      <c r="I3231" s="178" t="s">
        <v>6073</v>
      </c>
      <c r="J3231" s="178" t="s">
        <v>4</v>
      </c>
      <c r="K3231" s="183"/>
      <c r="L3231" s="184" t="s">
        <v>688</v>
      </c>
      <c r="M3231" s="184" t="s">
        <v>5</v>
      </c>
      <c r="N3231" s="185" t="s">
        <v>8821</v>
      </c>
      <c r="T3231" s="178"/>
    </row>
    <row r="3232" spans="1:20" s="185" customFormat="1" x14ac:dyDescent="0.4">
      <c r="A3232" s="178" t="s">
        <v>2297</v>
      </c>
      <c r="B3232" s="178"/>
      <c r="C3232" s="186" t="s">
        <v>3723</v>
      </c>
      <c r="D3232" s="179">
        <v>45950</v>
      </c>
      <c r="E3232" s="180">
        <v>45980</v>
      </c>
      <c r="F3232" s="181">
        <v>857.8</v>
      </c>
      <c r="G3232" s="182" t="s">
        <v>4235</v>
      </c>
      <c r="H3232" s="178" t="s">
        <v>4254</v>
      </c>
      <c r="I3232" s="178" t="s">
        <v>6177</v>
      </c>
      <c r="J3232" s="178" t="s">
        <v>4</v>
      </c>
      <c r="K3232" s="183"/>
      <c r="L3232" s="184" t="s">
        <v>688</v>
      </c>
      <c r="M3232" s="184" t="s">
        <v>5</v>
      </c>
      <c r="N3232" s="185" t="s">
        <v>8822</v>
      </c>
      <c r="T3232" s="178"/>
    </row>
    <row r="3233" spans="1:20" s="185" customFormat="1" x14ac:dyDescent="0.4">
      <c r="A3233" s="178" t="s">
        <v>2297</v>
      </c>
      <c r="B3233" s="178"/>
      <c r="C3233" s="186" t="s">
        <v>3724</v>
      </c>
      <c r="D3233" s="179">
        <v>45950</v>
      </c>
      <c r="E3233" s="180">
        <v>45980</v>
      </c>
      <c r="F3233" s="181">
        <v>331.26</v>
      </c>
      <c r="G3233" s="182" t="s">
        <v>4235</v>
      </c>
      <c r="H3233" s="178" t="s">
        <v>4254</v>
      </c>
      <c r="I3233" s="178" t="s">
        <v>6177</v>
      </c>
      <c r="J3233" s="178" t="s">
        <v>186</v>
      </c>
      <c r="K3233" s="183"/>
      <c r="L3233" s="184" t="s">
        <v>688</v>
      </c>
      <c r="M3233" s="184" t="s">
        <v>187</v>
      </c>
      <c r="N3233" s="185" t="s">
        <v>8823</v>
      </c>
      <c r="T3233" s="178"/>
    </row>
    <row r="3234" spans="1:20" s="185" customFormat="1" x14ac:dyDescent="0.4">
      <c r="A3234" s="178" t="s">
        <v>2297</v>
      </c>
      <c r="B3234" s="178"/>
      <c r="C3234" s="186" t="s">
        <v>3724</v>
      </c>
      <c r="D3234" s="179">
        <v>45950</v>
      </c>
      <c r="E3234" s="180">
        <v>45980</v>
      </c>
      <c r="F3234" s="181">
        <v>2301.7600000000002</v>
      </c>
      <c r="G3234" s="182" t="s">
        <v>4235</v>
      </c>
      <c r="H3234" s="178" t="s">
        <v>4254</v>
      </c>
      <c r="I3234" s="178" t="s">
        <v>6066</v>
      </c>
      <c r="J3234" s="178" t="s">
        <v>186</v>
      </c>
      <c r="K3234" s="183"/>
      <c r="L3234" s="184" t="s">
        <v>688</v>
      </c>
      <c r="M3234" s="184" t="s">
        <v>187</v>
      </c>
      <c r="N3234" s="185" t="s">
        <v>8824</v>
      </c>
      <c r="T3234" s="178"/>
    </row>
    <row r="3235" spans="1:20" s="185" customFormat="1" x14ac:dyDescent="0.4">
      <c r="A3235" s="178" t="s">
        <v>2297</v>
      </c>
      <c r="B3235" s="178"/>
      <c r="C3235" s="186" t="s">
        <v>3725</v>
      </c>
      <c r="D3235" s="179">
        <v>45950</v>
      </c>
      <c r="E3235" s="180">
        <v>45980</v>
      </c>
      <c r="F3235" s="181">
        <v>550.41</v>
      </c>
      <c r="G3235" s="182" t="s">
        <v>4235</v>
      </c>
      <c r="H3235" s="178" t="s">
        <v>4254</v>
      </c>
      <c r="I3235" s="178" t="s">
        <v>6178</v>
      </c>
      <c r="J3235" s="178" t="s">
        <v>184</v>
      </c>
      <c r="K3235" s="183"/>
      <c r="L3235" s="184" t="s">
        <v>688</v>
      </c>
      <c r="M3235" s="184" t="s">
        <v>185</v>
      </c>
      <c r="N3235" s="185" t="s">
        <v>8825</v>
      </c>
      <c r="T3235" s="178"/>
    </row>
    <row r="3236" spans="1:20" s="185" customFormat="1" x14ac:dyDescent="0.4">
      <c r="A3236" s="178" t="s">
        <v>2297</v>
      </c>
      <c r="B3236" s="178"/>
      <c r="C3236" s="186" t="s">
        <v>3725</v>
      </c>
      <c r="D3236" s="179">
        <v>45950</v>
      </c>
      <c r="E3236" s="180">
        <v>45980</v>
      </c>
      <c r="F3236" s="181">
        <v>1728.03</v>
      </c>
      <c r="G3236" s="182" t="s">
        <v>4235</v>
      </c>
      <c r="H3236" s="178" t="s">
        <v>4254</v>
      </c>
      <c r="I3236" s="178" t="s">
        <v>5906</v>
      </c>
      <c r="J3236" s="178" t="s">
        <v>184</v>
      </c>
      <c r="K3236" s="183"/>
      <c r="L3236" s="184" t="s">
        <v>688</v>
      </c>
      <c r="M3236" s="184" t="s">
        <v>185</v>
      </c>
      <c r="N3236" s="185" t="s">
        <v>8826</v>
      </c>
      <c r="T3236" s="178"/>
    </row>
    <row r="3237" spans="1:20" s="185" customFormat="1" x14ac:dyDescent="0.4">
      <c r="A3237" s="178" t="s">
        <v>2297</v>
      </c>
      <c r="B3237" s="178"/>
      <c r="C3237" s="186" t="s">
        <v>3726</v>
      </c>
      <c r="D3237" s="179">
        <v>45950</v>
      </c>
      <c r="E3237" s="180">
        <v>45980</v>
      </c>
      <c r="F3237" s="181">
        <v>7742.87</v>
      </c>
      <c r="G3237" s="182" t="s">
        <v>4235</v>
      </c>
      <c r="H3237" s="178" t="s">
        <v>4254</v>
      </c>
      <c r="I3237" s="178" t="s">
        <v>6179</v>
      </c>
      <c r="J3237" s="178" t="s">
        <v>178</v>
      </c>
      <c r="K3237" s="183"/>
      <c r="L3237" s="184" t="s">
        <v>688</v>
      </c>
      <c r="M3237" s="184" t="s">
        <v>179</v>
      </c>
      <c r="N3237" s="185" t="s">
        <v>8827</v>
      </c>
      <c r="T3237" s="178"/>
    </row>
    <row r="3238" spans="1:20" s="185" customFormat="1" x14ac:dyDescent="0.4">
      <c r="A3238" s="178" t="s">
        <v>2297</v>
      </c>
      <c r="B3238" s="178"/>
      <c r="C3238" s="186" t="s">
        <v>3726</v>
      </c>
      <c r="D3238" s="179">
        <v>45950</v>
      </c>
      <c r="E3238" s="180">
        <v>45980</v>
      </c>
      <c r="F3238" s="181">
        <v>519.04999999999995</v>
      </c>
      <c r="G3238" s="182" t="s">
        <v>4235</v>
      </c>
      <c r="H3238" s="178" t="s">
        <v>4254</v>
      </c>
      <c r="I3238" s="178" t="s">
        <v>6047</v>
      </c>
      <c r="J3238" s="178" t="s">
        <v>178</v>
      </c>
      <c r="K3238" s="183"/>
      <c r="L3238" s="184" t="s">
        <v>688</v>
      </c>
      <c r="M3238" s="184" t="s">
        <v>179</v>
      </c>
      <c r="N3238" s="185" t="s">
        <v>8828</v>
      </c>
      <c r="T3238" s="178"/>
    </row>
    <row r="3239" spans="1:20" s="185" customFormat="1" x14ac:dyDescent="0.4">
      <c r="A3239" s="178" t="s">
        <v>2297</v>
      </c>
      <c r="B3239" s="178"/>
      <c r="C3239" s="186" t="s">
        <v>3727</v>
      </c>
      <c r="D3239" s="179">
        <v>45950</v>
      </c>
      <c r="E3239" s="180">
        <v>45980</v>
      </c>
      <c r="F3239" s="181">
        <v>7444.57</v>
      </c>
      <c r="G3239" s="182" t="s">
        <v>4235</v>
      </c>
      <c r="H3239" s="178" t="s">
        <v>4254</v>
      </c>
      <c r="I3239" s="178" t="s">
        <v>6047</v>
      </c>
      <c r="J3239" s="178" t="s">
        <v>174</v>
      </c>
      <c r="K3239" s="183"/>
      <c r="L3239" s="184" t="s">
        <v>688</v>
      </c>
      <c r="M3239" s="184" t="s">
        <v>175</v>
      </c>
      <c r="N3239" s="185" t="s">
        <v>8829</v>
      </c>
      <c r="T3239" s="178"/>
    </row>
    <row r="3240" spans="1:20" s="185" customFormat="1" x14ac:dyDescent="0.4">
      <c r="A3240" s="178" t="s">
        <v>2297</v>
      </c>
      <c r="B3240" s="178"/>
      <c r="C3240" s="186" t="s">
        <v>3727</v>
      </c>
      <c r="D3240" s="179">
        <v>45950</v>
      </c>
      <c r="E3240" s="180">
        <v>45980</v>
      </c>
      <c r="F3240" s="181">
        <v>31756.22</v>
      </c>
      <c r="G3240" s="182" t="s">
        <v>4235</v>
      </c>
      <c r="H3240" s="178" t="s">
        <v>4254</v>
      </c>
      <c r="I3240" s="178" t="s">
        <v>6180</v>
      </c>
      <c r="J3240" s="178" t="s">
        <v>174</v>
      </c>
      <c r="K3240" s="183"/>
      <c r="L3240" s="184" t="s">
        <v>688</v>
      </c>
      <c r="M3240" s="184" t="s">
        <v>175</v>
      </c>
      <c r="N3240" s="185" t="s">
        <v>8830</v>
      </c>
      <c r="T3240" s="178"/>
    </row>
    <row r="3241" spans="1:20" s="185" customFormat="1" x14ac:dyDescent="0.4">
      <c r="A3241" s="178" t="s">
        <v>2297</v>
      </c>
      <c r="B3241" s="178"/>
      <c r="C3241" s="186" t="s">
        <v>3728</v>
      </c>
      <c r="D3241" s="179">
        <v>45950</v>
      </c>
      <c r="E3241" s="180">
        <v>45980</v>
      </c>
      <c r="F3241" s="181">
        <v>18754.64</v>
      </c>
      <c r="G3241" s="182" t="s">
        <v>4235</v>
      </c>
      <c r="H3241" s="178" t="s">
        <v>4254</v>
      </c>
      <c r="I3241" s="178" t="s">
        <v>6180</v>
      </c>
      <c r="J3241" s="178" t="s">
        <v>182</v>
      </c>
      <c r="K3241" s="183"/>
      <c r="L3241" s="184" t="s">
        <v>688</v>
      </c>
      <c r="M3241" s="184" t="s">
        <v>183</v>
      </c>
      <c r="N3241" s="185" t="s">
        <v>8831</v>
      </c>
      <c r="T3241" s="178"/>
    </row>
    <row r="3242" spans="1:20" s="185" customFormat="1" x14ac:dyDescent="0.4">
      <c r="A3242" s="178" t="s">
        <v>2297</v>
      </c>
      <c r="B3242" s="178"/>
      <c r="C3242" s="186" t="s">
        <v>3728</v>
      </c>
      <c r="D3242" s="179">
        <v>45950</v>
      </c>
      <c r="E3242" s="180">
        <v>45980</v>
      </c>
      <c r="F3242" s="181">
        <v>680.31</v>
      </c>
      <c r="G3242" s="182" t="s">
        <v>4235</v>
      </c>
      <c r="H3242" s="178" t="s">
        <v>4254</v>
      </c>
      <c r="I3242" s="178" t="s">
        <v>5927</v>
      </c>
      <c r="J3242" s="178" t="s">
        <v>182</v>
      </c>
      <c r="K3242" s="183"/>
      <c r="L3242" s="184" t="s">
        <v>688</v>
      </c>
      <c r="M3242" s="184" t="s">
        <v>183</v>
      </c>
      <c r="N3242" s="185" t="s">
        <v>8832</v>
      </c>
      <c r="T3242" s="178"/>
    </row>
    <row r="3243" spans="1:20" s="185" customFormat="1" x14ac:dyDescent="0.4">
      <c r="A3243" s="178" t="s">
        <v>2297</v>
      </c>
      <c r="B3243" s="178"/>
      <c r="C3243" s="186" t="s">
        <v>3729</v>
      </c>
      <c r="D3243" s="179">
        <v>45950</v>
      </c>
      <c r="E3243" s="180">
        <v>45980</v>
      </c>
      <c r="F3243" s="181">
        <v>88.38</v>
      </c>
      <c r="G3243" s="182" t="s">
        <v>4235</v>
      </c>
      <c r="H3243" s="178" t="s">
        <v>4254</v>
      </c>
      <c r="I3243" s="178" t="s">
        <v>5927</v>
      </c>
      <c r="J3243" s="178" t="s">
        <v>180</v>
      </c>
      <c r="K3243" s="183"/>
      <c r="L3243" s="184" t="s">
        <v>688</v>
      </c>
      <c r="M3243" s="184" t="s">
        <v>181</v>
      </c>
      <c r="N3243" s="185" t="s">
        <v>8833</v>
      </c>
      <c r="T3243" s="178"/>
    </row>
    <row r="3244" spans="1:20" s="185" customFormat="1" x14ac:dyDescent="0.4">
      <c r="A3244" s="178" t="s">
        <v>2297</v>
      </c>
      <c r="B3244" s="178"/>
      <c r="C3244" s="186" t="s">
        <v>3729</v>
      </c>
      <c r="D3244" s="179">
        <v>45950</v>
      </c>
      <c r="E3244" s="180">
        <v>45980</v>
      </c>
      <c r="F3244" s="181">
        <v>4933.3100000000004</v>
      </c>
      <c r="G3244" s="182" t="s">
        <v>4235</v>
      </c>
      <c r="H3244" s="178" t="s">
        <v>4254</v>
      </c>
      <c r="I3244" s="178" t="s">
        <v>6181</v>
      </c>
      <c r="J3244" s="178" t="s">
        <v>180</v>
      </c>
      <c r="K3244" s="183"/>
      <c r="L3244" s="184" t="s">
        <v>688</v>
      </c>
      <c r="M3244" s="184" t="s">
        <v>181</v>
      </c>
      <c r="N3244" s="185" t="s">
        <v>8834</v>
      </c>
      <c r="T3244" s="178"/>
    </row>
    <row r="3245" spans="1:20" s="185" customFormat="1" x14ac:dyDescent="0.4">
      <c r="A3245" s="178" t="s">
        <v>2297</v>
      </c>
      <c r="B3245" s="178"/>
      <c r="C3245" s="186" t="s">
        <v>3730</v>
      </c>
      <c r="D3245" s="179">
        <v>45950</v>
      </c>
      <c r="E3245" s="180">
        <v>45980</v>
      </c>
      <c r="F3245" s="181">
        <v>8402.49</v>
      </c>
      <c r="G3245" s="182" t="s">
        <v>4235</v>
      </c>
      <c r="H3245" s="178" t="s">
        <v>4254</v>
      </c>
      <c r="I3245" s="178" t="s">
        <v>6006</v>
      </c>
      <c r="J3245" s="178" t="s">
        <v>176</v>
      </c>
      <c r="K3245" s="183"/>
      <c r="L3245" s="184" t="s">
        <v>688</v>
      </c>
      <c r="M3245" s="184" t="s">
        <v>177</v>
      </c>
      <c r="N3245" s="185" t="s">
        <v>8835</v>
      </c>
      <c r="T3245" s="178"/>
    </row>
    <row r="3246" spans="1:20" s="185" customFormat="1" x14ac:dyDescent="0.4">
      <c r="A3246" s="178" t="s">
        <v>2297</v>
      </c>
      <c r="B3246" s="178"/>
      <c r="C3246" s="186" t="s">
        <v>3731</v>
      </c>
      <c r="D3246" s="179">
        <v>45950</v>
      </c>
      <c r="E3246" s="180">
        <v>45980</v>
      </c>
      <c r="F3246" s="181">
        <v>1904.38</v>
      </c>
      <c r="G3246" s="182" t="s">
        <v>4235</v>
      </c>
      <c r="H3246" s="178" t="s">
        <v>4254</v>
      </c>
      <c r="I3246" s="178" t="s">
        <v>6182</v>
      </c>
      <c r="J3246" s="178" t="s">
        <v>194</v>
      </c>
      <c r="K3246" s="183"/>
      <c r="L3246" s="184" t="s">
        <v>688</v>
      </c>
      <c r="M3246" s="184" t="s">
        <v>195</v>
      </c>
      <c r="N3246" s="185" t="s">
        <v>8836</v>
      </c>
      <c r="T3246" s="178"/>
    </row>
    <row r="3247" spans="1:20" s="185" customFormat="1" x14ac:dyDescent="0.4">
      <c r="A3247" s="178" t="s">
        <v>2297</v>
      </c>
      <c r="B3247" s="178"/>
      <c r="C3247" s="186" t="s">
        <v>3731</v>
      </c>
      <c r="D3247" s="179">
        <v>45950</v>
      </c>
      <c r="E3247" s="180">
        <v>45980</v>
      </c>
      <c r="F3247" s="181">
        <v>436.98</v>
      </c>
      <c r="G3247" s="182" t="s">
        <v>4235</v>
      </c>
      <c r="H3247" s="178" t="s">
        <v>4254</v>
      </c>
      <c r="I3247" s="178" t="s">
        <v>5988</v>
      </c>
      <c r="J3247" s="178" t="s">
        <v>194</v>
      </c>
      <c r="K3247" s="183"/>
      <c r="L3247" s="184" t="s">
        <v>688</v>
      </c>
      <c r="M3247" s="184" t="s">
        <v>195</v>
      </c>
      <c r="N3247" s="185" t="s">
        <v>8837</v>
      </c>
      <c r="T3247" s="178"/>
    </row>
    <row r="3248" spans="1:20" s="185" customFormat="1" x14ac:dyDescent="0.4">
      <c r="A3248" s="178" t="s">
        <v>2297</v>
      </c>
      <c r="B3248" s="178"/>
      <c r="C3248" s="186" t="s">
        <v>3732</v>
      </c>
      <c r="D3248" s="179">
        <v>45950</v>
      </c>
      <c r="E3248" s="180">
        <v>45980</v>
      </c>
      <c r="F3248" s="181">
        <v>1914.03</v>
      </c>
      <c r="G3248" s="182" t="s">
        <v>4235</v>
      </c>
      <c r="H3248" s="178" t="s">
        <v>4254</v>
      </c>
      <c r="I3248" s="178" t="s">
        <v>6183</v>
      </c>
      <c r="J3248" s="178" t="s">
        <v>192</v>
      </c>
      <c r="K3248" s="183"/>
      <c r="L3248" s="184" t="s">
        <v>688</v>
      </c>
      <c r="M3248" s="184" t="s">
        <v>193</v>
      </c>
      <c r="N3248" s="185" t="s">
        <v>8838</v>
      </c>
      <c r="T3248" s="178"/>
    </row>
    <row r="3249" spans="1:20" s="185" customFormat="1" x14ac:dyDescent="0.4">
      <c r="A3249" s="178" t="s">
        <v>2297</v>
      </c>
      <c r="B3249" s="178"/>
      <c r="C3249" s="186" t="s">
        <v>3732</v>
      </c>
      <c r="D3249" s="179">
        <v>45950</v>
      </c>
      <c r="E3249" s="180">
        <v>45980</v>
      </c>
      <c r="F3249" s="181">
        <v>270.47000000000003</v>
      </c>
      <c r="G3249" s="182" t="s">
        <v>4235</v>
      </c>
      <c r="H3249" s="178" t="s">
        <v>4254</v>
      </c>
      <c r="I3249" s="178" t="s">
        <v>6183</v>
      </c>
      <c r="J3249" s="178" t="s">
        <v>192</v>
      </c>
      <c r="K3249" s="183"/>
      <c r="L3249" s="184" t="s">
        <v>688</v>
      </c>
      <c r="M3249" s="184" t="s">
        <v>193</v>
      </c>
      <c r="N3249" s="185" t="s">
        <v>8839</v>
      </c>
      <c r="T3249" s="178"/>
    </row>
    <row r="3250" spans="1:20" s="185" customFormat="1" x14ac:dyDescent="0.4">
      <c r="A3250" s="178" t="s">
        <v>2297</v>
      </c>
      <c r="B3250" s="178"/>
      <c r="C3250" s="186" t="s">
        <v>3733</v>
      </c>
      <c r="D3250" s="179">
        <v>45950</v>
      </c>
      <c r="E3250" s="180">
        <v>45980</v>
      </c>
      <c r="F3250" s="181">
        <v>1572.08</v>
      </c>
      <c r="G3250" s="182" t="s">
        <v>4235</v>
      </c>
      <c r="H3250" s="178" t="s">
        <v>4254</v>
      </c>
      <c r="I3250" s="178" t="s">
        <v>6184</v>
      </c>
      <c r="J3250" s="178" t="s">
        <v>499</v>
      </c>
      <c r="K3250" s="183"/>
      <c r="L3250" s="184" t="s">
        <v>688</v>
      </c>
      <c r="M3250" s="184" t="s">
        <v>500</v>
      </c>
      <c r="N3250" s="185" t="s">
        <v>8840</v>
      </c>
      <c r="T3250" s="178"/>
    </row>
    <row r="3251" spans="1:20" s="185" customFormat="1" x14ac:dyDescent="0.4">
      <c r="A3251" s="178" t="s">
        <v>2297</v>
      </c>
      <c r="B3251" s="178"/>
      <c r="C3251" s="186" t="s">
        <v>3734</v>
      </c>
      <c r="D3251" s="179">
        <v>45950</v>
      </c>
      <c r="E3251" s="180">
        <v>45980</v>
      </c>
      <c r="F3251" s="181">
        <v>1107.82</v>
      </c>
      <c r="G3251" s="182" t="s">
        <v>4235</v>
      </c>
      <c r="H3251" s="178" t="s">
        <v>4254</v>
      </c>
      <c r="I3251" s="178" t="s">
        <v>5934</v>
      </c>
      <c r="J3251" s="178" t="s">
        <v>190</v>
      </c>
      <c r="K3251" s="183"/>
      <c r="L3251" s="184" t="s">
        <v>688</v>
      </c>
      <c r="M3251" s="184" t="s">
        <v>191</v>
      </c>
      <c r="N3251" s="185" t="s">
        <v>8841</v>
      </c>
      <c r="T3251" s="178"/>
    </row>
    <row r="3252" spans="1:20" s="185" customFormat="1" x14ac:dyDescent="0.4">
      <c r="A3252" s="178" t="s">
        <v>2297</v>
      </c>
      <c r="B3252" s="178"/>
      <c r="C3252" s="186" t="s">
        <v>3734</v>
      </c>
      <c r="D3252" s="179">
        <v>45950</v>
      </c>
      <c r="E3252" s="180">
        <v>45980</v>
      </c>
      <c r="F3252" s="181">
        <v>143.51</v>
      </c>
      <c r="G3252" s="182" t="s">
        <v>4235</v>
      </c>
      <c r="H3252" s="178" t="s">
        <v>4254</v>
      </c>
      <c r="I3252" s="178" t="s">
        <v>5917</v>
      </c>
      <c r="J3252" s="178" t="s">
        <v>190</v>
      </c>
      <c r="K3252" s="183"/>
      <c r="L3252" s="184" t="s">
        <v>688</v>
      </c>
      <c r="M3252" s="184" t="s">
        <v>191</v>
      </c>
      <c r="N3252" s="185" t="s">
        <v>8842</v>
      </c>
      <c r="T3252" s="178"/>
    </row>
    <row r="3253" spans="1:20" s="185" customFormat="1" x14ac:dyDescent="0.4">
      <c r="A3253" s="178" t="s">
        <v>2297</v>
      </c>
      <c r="B3253" s="178"/>
      <c r="C3253" s="186" t="s">
        <v>3735</v>
      </c>
      <c r="D3253" s="179">
        <v>45950</v>
      </c>
      <c r="E3253" s="180">
        <v>45980</v>
      </c>
      <c r="F3253" s="181">
        <v>281.92</v>
      </c>
      <c r="G3253" s="182" t="s">
        <v>4235</v>
      </c>
      <c r="H3253" s="178" t="s">
        <v>4254</v>
      </c>
      <c r="I3253" s="178" t="s">
        <v>6185</v>
      </c>
      <c r="J3253" s="178" t="s">
        <v>188</v>
      </c>
      <c r="K3253" s="183"/>
      <c r="L3253" s="184" t="s">
        <v>688</v>
      </c>
      <c r="M3253" s="184" t="s">
        <v>189</v>
      </c>
      <c r="N3253" s="185" t="s">
        <v>8843</v>
      </c>
      <c r="T3253" s="178"/>
    </row>
    <row r="3254" spans="1:20" s="185" customFormat="1" x14ac:dyDescent="0.4">
      <c r="A3254" s="178" t="s">
        <v>2297</v>
      </c>
      <c r="B3254" s="178"/>
      <c r="C3254" s="186" t="s">
        <v>3735</v>
      </c>
      <c r="D3254" s="179">
        <v>45950</v>
      </c>
      <c r="E3254" s="180">
        <v>45980</v>
      </c>
      <c r="F3254" s="181">
        <v>1939.2</v>
      </c>
      <c r="G3254" s="182" t="s">
        <v>4235</v>
      </c>
      <c r="H3254" s="178" t="s">
        <v>4254</v>
      </c>
      <c r="I3254" s="178" t="s">
        <v>6186</v>
      </c>
      <c r="J3254" s="178" t="s">
        <v>188</v>
      </c>
      <c r="K3254" s="183"/>
      <c r="L3254" s="184" t="s">
        <v>688</v>
      </c>
      <c r="M3254" s="184" t="s">
        <v>189</v>
      </c>
      <c r="N3254" s="185" t="s">
        <v>8844</v>
      </c>
      <c r="T3254" s="178"/>
    </row>
    <row r="3255" spans="1:20" s="185" customFormat="1" x14ac:dyDescent="0.4">
      <c r="A3255" s="178" t="s">
        <v>2297</v>
      </c>
      <c r="B3255" s="178"/>
      <c r="C3255" s="186" t="s">
        <v>3736</v>
      </c>
      <c r="D3255" s="179">
        <v>45950</v>
      </c>
      <c r="E3255" s="180">
        <v>45980</v>
      </c>
      <c r="F3255" s="181">
        <v>1289.6099999999999</v>
      </c>
      <c r="G3255" s="182" t="s">
        <v>4235</v>
      </c>
      <c r="H3255" s="178" t="s">
        <v>4254</v>
      </c>
      <c r="I3255" s="178" t="s">
        <v>5944</v>
      </c>
      <c r="J3255" s="178" t="s">
        <v>172</v>
      </c>
      <c r="K3255" s="183"/>
      <c r="L3255" s="184" t="s">
        <v>688</v>
      </c>
      <c r="M3255" s="184" t="s">
        <v>173</v>
      </c>
      <c r="N3255" s="185" t="s">
        <v>8845</v>
      </c>
      <c r="T3255" s="178"/>
    </row>
    <row r="3256" spans="1:20" s="185" customFormat="1" x14ac:dyDescent="0.4">
      <c r="A3256" s="178" t="s">
        <v>2297</v>
      </c>
      <c r="B3256" s="178"/>
      <c r="C3256" s="186" t="s">
        <v>3736</v>
      </c>
      <c r="D3256" s="179">
        <v>45950</v>
      </c>
      <c r="E3256" s="180">
        <v>45980</v>
      </c>
      <c r="F3256" s="181">
        <v>174.95</v>
      </c>
      <c r="G3256" s="182" t="s">
        <v>4235</v>
      </c>
      <c r="H3256" s="178" t="s">
        <v>4254</v>
      </c>
      <c r="I3256" s="178" t="s">
        <v>6187</v>
      </c>
      <c r="J3256" s="178" t="s">
        <v>172</v>
      </c>
      <c r="K3256" s="183"/>
      <c r="L3256" s="184" t="s">
        <v>688</v>
      </c>
      <c r="M3256" s="184" t="s">
        <v>173</v>
      </c>
      <c r="N3256" s="185" t="s">
        <v>8846</v>
      </c>
      <c r="T3256" s="178"/>
    </row>
    <row r="3257" spans="1:20" s="185" customFormat="1" x14ac:dyDescent="0.4">
      <c r="A3257" s="178" t="s">
        <v>2297</v>
      </c>
      <c r="B3257" s="178"/>
      <c r="C3257" s="186" t="s">
        <v>3737</v>
      </c>
      <c r="D3257" s="179">
        <v>45950</v>
      </c>
      <c r="E3257" s="180">
        <v>45980</v>
      </c>
      <c r="F3257" s="181">
        <v>159.69</v>
      </c>
      <c r="G3257" s="182" t="s">
        <v>4235</v>
      </c>
      <c r="H3257" s="178" t="s">
        <v>4254</v>
      </c>
      <c r="I3257" s="178" t="s">
        <v>6084</v>
      </c>
      <c r="J3257" s="178" t="s">
        <v>266</v>
      </c>
      <c r="K3257" s="183"/>
      <c r="L3257" s="184" t="s">
        <v>688</v>
      </c>
      <c r="M3257" s="184" t="s">
        <v>267</v>
      </c>
      <c r="N3257" s="185" t="s">
        <v>8847</v>
      </c>
      <c r="T3257" s="178"/>
    </row>
    <row r="3258" spans="1:20" s="185" customFormat="1" x14ac:dyDescent="0.4">
      <c r="A3258" s="178" t="s">
        <v>2297</v>
      </c>
      <c r="B3258" s="178"/>
      <c r="C3258" s="186" t="s">
        <v>3737</v>
      </c>
      <c r="D3258" s="179">
        <v>45950</v>
      </c>
      <c r="E3258" s="180">
        <v>45980</v>
      </c>
      <c r="F3258" s="181">
        <v>1039.28</v>
      </c>
      <c r="G3258" s="182" t="s">
        <v>4235</v>
      </c>
      <c r="H3258" s="178" t="s">
        <v>4254</v>
      </c>
      <c r="I3258" s="178" t="s">
        <v>6084</v>
      </c>
      <c r="J3258" s="178" t="s">
        <v>266</v>
      </c>
      <c r="K3258" s="183"/>
      <c r="L3258" s="184" t="s">
        <v>688</v>
      </c>
      <c r="M3258" s="184" t="s">
        <v>267</v>
      </c>
      <c r="N3258" s="185" t="s">
        <v>8848</v>
      </c>
      <c r="T3258" s="178"/>
    </row>
    <row r="3259" spans="1:20" s="185" customFormat="1" x14ac:dyDescent="0.4">
      <c r="A3259" s="178" t="s">
        <v>2297</v>
      </c>
      <c r="B3259" s="178"/>
      <c r="C3259" s="186" t="s">
        <v>3738</v>
      </c>
      <c r="D3259" s="179">
        <v>45950</v>
      </c>
      <c r="E3259" s="180">
        <v>45980</v>
      </c>
      <c r="F3259" s="181">
        <v>122.51</v>
      </c>
      <c r="G3259" s="182" t="s">
        <v>4235</v>
      </c>
      <c r="H3259" s="178" t="s">
        <v>4254</v>
      </c>
      <c r="I3259" s="178" t="s">
        <v>6007</v>
      </c>
      <c r="J3259" s="178" t="s">
        <v>226</v>
      </c>
      <c r="K3259" s="183"/>
      <c r="L3259" s="184" t="s">
        <v>688</v>
      </c>
      <c r="M3259" s="184" t="s">
        <v>227</v>
      </c>
      <c r="N3259" s="185" t="s">
        <v>8849</v>
      </c>
      <c r="T3259" s="178"/>
    </row>
    <row r="3260" spans="1:20" s="185" customFormat="1" x14ac:dyDescent="0.4">
      <c r="A3260" s="178" t="s">
        <v>2297</v>
      </c>
      <c r="B3260" s="178"/>
      <c r="C3260" s="186" t="s">
        <v>3738</v>
      </c>
      <c r="D3260" s="179">
        <v>45950</v>
      </c>
      <c r="E3260" s="180">
        <v>45980</v>
      </c>
      <c r="F3260" s="181">
        <v>1079.79</v>
      </c>
      <c r="G3260" s="182" t="s">
        <v>4235</v>
      </c>
      <c r="H3260" s="178" t="s">
        <v>4254</v>
      </c>
      <c r="I3260" s="178" t="s">
        <v>5892</v>
      </c>
      <c r="J3260" s="178" t="s">
        <v>226</v>
      </c>
      <c r="K3260" s="183"/>
      <c r="L3260" s="184" t="s">
        <v>688</v>
      </c>
      <c r="M3260" s="184" t="s">
        <v>227</v>
      </c>
      <c r="N3260" s="185" t="s">
        <v>8850</v>
      </c>
      <c r="T3260" s="178"/>
    </row>
    <row r="3261" spans="1:20" s="185" customFormat="1" x14ac:dyDescent="0.4">
      <c r="A3261" s="178" t="s">
        <v>2297</v>
      </c>
      <c r="B3261" s="178"/>
      <c r="C3261" s="186" t="s">
        <v>3739</v>
      </c>
      <c r="D3261" s="179">
        <v>45936</v>
      </c>
      <c r="E3261" s="180">
        <v>45980</v>
      </c>
      <c r="F3261" s="181">
        <v>10656.36</v>
      </c>
      <c r="G3261" s="182" t="s">
        <v>4235</v>
      </c>
      <c r="H3261" s="178" t="s">
        <v>4254</v>
      </c>
      <c r="I3261" s="178" t="s">
        <v>5892</v>
      </c>
      <c r="J3261" s="178" t="s">
        <v>34</v>
      </c>
      <c r="K3261" s="183"/>
      <c r="L3261" s="184" t="s">
        <v>688</v>
      </c>
      <c r="M3261" s="184" t="s">
        <v>35</v>
      </c>
      <c r="N3261" s="185" t="s">
        <v>8851</v>
      </c>
      <c r="T3261" s="178"/>
    </row>
    <row r="3262" spans="1:20" s="185" customFormat="1" x14ac:dyDescent="0.4">
      <c r="A3262" s="178" t="s">
        <v>2297</v>
      </c>
      <c r="B3262" s="178"/>
      <c r="C3262" s="186" t="s">
        <v>3739</v>
      </c>
      <c r="D3262" s="179">
        <v>45936</v>
      </c>
      <c r="E3262" s="180">
        <v>45980</v>
      </c>
      <c r="F3262" s="181">
        <v>24650.3</v>
      </c>
      <c r="G3262" s="182" t="s">
        <v>4235</v>
      </c>
      <c r="H3262" s="178" t="s">
        <v>4254</v>
      </c>
      <c r="I3262" s="178" t="s">
        <v>6188</v>
      </c>
      <c r="J3262" s="178" t="s">
        <v>34</v>
      </c>
      <c r="K3262" s="183"/>
      <c r="L3262" s="184" t="s">
        <v>688</v>
      </c>
      <c r="M3262" s="184" t="s">
        <v>35</v>
      </c>
      <c r="N3262" s="185" t="s">
        <v>8852</v>
      </c>
      <c r="T3262" s="178"/>
    </row>
    <row r="3263" spans="1:20" s="185" customFormat="1" x14ac:dyDescent="0.4">
      <c r="A3263" s="178" t="s">
        <v>2297</v>
      </c>
      <c r="B3263" s="178"/>
      <c r="C3263" s="186" t="s">
        <v>3740</v>
      </c>
      <c r="D3263" s="179">
        <v>45936</v>
      </c>
      <c r="E3263" s="180">
        <v>45980</v>
      </c>
      <c r="F3263" s="181">
        <v>3307.24</v>
      </c>
      <c r="G3263" s="182" t="s">
        <v>4235</v>
      </c>
      <c r="H3263" s="178" t="s">
        <v>4254</v>
      </c>
      <c r="I3263" s="178" t="s">
        <v>6188</v>
      </c>
      <c r="J3263" s="178" t="s">
        <v>86</v>
      </c>
      <c r="K3263" s="183"/>
      <c r="L3263" s="184" t="s">
        <v>688</v>
      </c>
      <c r="M3263" s="184" t="s">
        <v>87</v>
      </c>
      <c r="N3263" s="185" t="s">
        <v>8853</v>
      </c>
      <c r="T3263" s="178"/>
    </row>
    <row r="3264" spans="1:20" s="185" customFormat="1" x14ac:dyDescent="0.4">
      <c r="A3264" s="178" t="s">
        <v>2297</v>
      </c>
      <c r="B3264" s="178"/>
      <c r="C3264" s="186" t="s">
        <v>3740</v>
      </c>
      <c r="D3264" s="179">
        <v>45936</v>
      </c>
      <c r="E3264" s="180">
        <v>45980</v>
      </c>
      <c r="F3264" s="181">
        <v>8420.08</v>
      </c>
      <c r="G3264" s="182" t="s">
        <v>4235</v>
      </c>
      <c r="H3264" s="178" t="s">
        <v>4254</v>
      </c>
      <c r="I3264" s="178" t="s">
        <v>6189</v>
      </c>
      <c r="J3264" s="178" t="s">
        <v>86</v>
      </c>
      <c r="K3264" s="183"/>
      <c r="L3264" s="184" t="s">
        <v>688</v>
      </c>
      <c r="M3264" s="184" t="s">
        <v>87</v>
      </c>
      <c r="N3264" s="185" t="s">
        <v>8854</v>
      </c>
      <c r="T3264" s="178"/>
    </row>
    <row r="3265" spans="1:20" s="185" customFormat="1" x14ac:dyDescent="0.4">
      <c r="A3265" s="178" t="s">
        <v>2297</v>
      </c>
      <c r="B3265" s="178"/>
      <c r="C3265" s="186" t="s">
        <v>3741</v>
      </c>
      <c r="D3265" s="179">
        <v>45936</v>
      </c>
      <c r="E3265" s="180">
        <v>45980</v>
      </c>
      <c r="F3265" s="181">
        <v>3483.44</v>
      </c>
      <c r="G3265" s="182" t="s">
        <v>4235</v>
      </c>
      <c r="H3265" s="178" t="s">
        <v>4254</v>
      </c>
      <c r="I3265" s="178" t="s">
        <v>6189</v>
      </c>
      <c r="J3265" s="178" t="s">
        <v>82</v>
      </c>
      <c r="K3265" s="183"/>
      <c r="L3265" s="184" t="s">
        <v>688</v>
      </c>
      <c r="M3265" s="184" t="s">
        <v>83</v>
      </c>
      <c r="N3265" s="185" t="s">
        <v>8855</v>
      </c>
      <c r="T3265" s="178"/>
    </row>
    <row r="3266" spans="1:20" s="185" customFormat="1" x14ac:dyDescent="0.4">
      <c r="A3266" s="178" t="s">
        <v>2297</v>
      </c>
      <c r="B3266" s="178"/>
      <c r="C3266" s="186" t="s">
        <v>3741</v>
      </c>
      <c r="D3266" s="179">
        <v>45936</v>
      </c>
      <c r="E3266" s="180">
        <v>45980</v>
      </c>
      <c r="F3266" s="181">
        <v>8893.85</v>
      </c>
      <c r="G3266" s="182" t="s">
        <v>4235</v>
      </c>
      <c r="H3266" s="178" t="s">
        <v>4254</v>
      </c>
      <c r="I3266" s="178" t="s">
        <v>6190</v>
      </c>
      <c r="J3266" s="178" t="s">
        <v>82</v>
      </c>
      <c r="K3266" s="183"/>
      <c r="L3266" s="184" t="s">
        <v>688</v>
      </c>
      <c r="M3266" s="184" t="s">
        <v>83</v>
      </c>
      <c r="N3266" s="185" t="s">
        <v>8856</v>
      </c>
      <c r="T3266" s="178"/>
    </row>
    <row r="3267" spans="1:20" s="185" customFormat="1" x14ac:dyDescent="0.4">
      <c r="A3267" s="178" t="s">
        <v>2297</v>
      </c>
      <c r="B3267" s="178"/>
      <c r="C3267" s="186" t="s">
        <v>3742</v>
      </c>
      <c r="D3267" s="179">
        <v>45936</v>
      </c>
      <c r="E3267" s="180">
        <v>45980</v>
      </c>
      <c r="F3267" s="181">
        <v>1952.32</v>
      </c>
      <c r="G3267" s="182" t="s">
        <v>4235</v>
      </c>
      <c r="H3267" s="178" t="s">
        <v>4254</v>
      </c>
      <c r="I3267" s="178" t="s">
        <v>6190</v>
      </c>
      <c r="J3267" s="178" t="s">
        <v>104</v>
      </c>
      <c r="K3267" s="183"/>
      <c r="L3267" s="184" t="s">
        <v>688</v>
      </c>
      <c r="M3267" s="184" t="s">
        <v>105</v>
      </c>
      <c r="N3267" s="185" t="s">
        <v>8857</v>
      </c>
      <c r="T3267" s="178"/>
    </row>
    <row r="3268" spans="1:20" s="185" customFormat="1" x14ac:dyDescent="0.4">
      <c r="A3268" s="178" t="s">
        <v>2297</v>
      </c>
      <c r="B3268" s="178"/>
      <c r="C3268" s="186" t="s">
        <v>3742</v>
      </c>
      <c r="D3268" s="179">
        <v>45936</v>
      </c>
      <c r="E3268" s="180">
        <v>45980</v>
      </c>
      <c r="F3268" s="181">
        <v>5057.46</v>
      </c>
      <c r="G3268" s="182" t="s">
        <v>4235</v>
      </c>
      <c r="H3268" s="178" t="s">
        <v>4254</v>
      </c>
      <c r="I3268" s="178" t="s">
        <v>5977</v>
      </c>
      <c r="J3268" s="178" t="s">
        <v>104</v>
      </c>
      <c r="K3268" s="183"/>
      <c r="L3268" s="184" t="s">
        <v>688</v>
      </c>
      <c r="M3268" s="184" t="s">
        <v>105</v>
      </c>
      <c r="N3268" s="185" t="s">
        <v>8858</v>
      </c>
      <c r="T3268" s="178"/>
    </row>
    <row r="3269" spans="1:20" s="185" customFormat="1" x14ac:dyDescent="0.4">
      <c r="A3269" s="178" t="s">
        <v>2297</v>
      </c>
      <c r="B3269" s="178"/>
      <c r="C3269" s="186" t="s">
        <v>3743</v>
      </c>
      <c r="D3269" s="179">
        <v>45950</v>
      </c>
      <c r="E3269" s="180">
        <v>45980</v>
      </c>
      <c r="F3269" s="181">
        <v>765.55</v>
      </c>
      <c r="G3269" s="182" t="s">
        <v>4235</v>
      </c>
      <c r="H3269" s="178" t="s">
        <v>4254</v>
      </c>
      <c r="I3269" s="178" t="s">
        <v>6191</v>
      </c>
      <c r="J3269" s="178" t="s">
        <v>118</v>
      </c>
      <c r="K3269" s="183"/>
      <c r="L3269" s="184" t="s">
        <v>688</v>
      </c>
      <c r="M3269" s="184" t="s">
        <v>119</v>
      </c>
      <c r="N3269" s="185" t="s">
        <v>8859</v>
      </c>
      <c r="T3269" s="178"/>
    </row>
    <row r="3270" spans="1:20" s="185" customFormat="1" x14ac:dyDescent="0.4">
      <c r="A3270" s="178" t="s">
        <v>2297</v>
      </c>
      <c r="B3270" s="178"/>
      <c r="C3270" s="186" t="s">
        <v>3743</v>
      </c>
      <c r="D3270" s="179">
        <v>45950</v>
      </c>
      <c r="E3270" s="180">
        <v>45980</v>
      </c>
      <c r="F3270" s="181">
        <v>1569.95</v>
      </c>
      <c r="G3270" s="182" t="s">
        <v>4235</v>
      </c>
      <c r="H3270" s="178" t="s">
        <v>4254</v>
      </c>
      <c r="I3270" s="178" t="s">
        <v>6192</v>
      </c>
      <c r="J3270" s="178" t="s">
        <v>118</v>
      </c>
      <c r="K3270" s="183"/>
      <c r="L3270" s="184" t="s">
        <v>688</v>
      </c>
      <c r="M3270" s="184" t="s">
        <v>119</v>
      </c>
      <c r="N3270" s="185" t="s">
        <v>8860</v>
      </c>
      <c r="T3270" s="178"/>
    </row>
    <row r="3271" spans="1:20" s="185" customFormat="1" x14ac:dyDescent="0.4">
      <c r="A3271" s="178" t="s">
        <v>2297</v>
      </c>
      <c r="B3271" s="178"/>
      <c r="C3271" s="186" t="s">
        <v>3744</v>
      </c>
      <c r="D3271" s="179">
        <v>45950</v>
      </c>
      <c r="E3271" s="180">
        <v>45980</v>
      </c>
      <c r="F3271" s="181">
        <v>648.04999999999995</v>
      </c>
      <c r="G3271" s="182" t="s">
        <v>4235</v>
      </c>
      <c r="H3271" s="178" t="s">
        <v>4254</v>
      </c>
      <c r="I3271" s="178" t="s">
        <v>5914</v>
      </c>
      <c r="J3271" s="178" t="s">
        <v>116</v>
      </c>
      <c r="K3271" s="183"/>
      <c r="L3271" s="184" t="s">
        <v>688</v>
      </c>
      <c r="M3271" s="184" t="s">
        <v>117</v>
      </c>
      <c r="N3271" s="185" t="s">
        <v>8861</v>
      </c>
      <c r="T3271" s="178"/>
    </row>
    <row r="3272" spans="1:20" s="185" customFormat="1" x14ac:dyDescent="0.4">
      <c r="A3272" s="178" t="s">
        <v>2297</v>
      </c>
      <c r="B3272" s="178"/>
      <c r="C3272" s="186" t="s">
        <v>3744</v>
      </c>
      <c r="D3272" s="179">
        <v>45950</v>
      </c>
      <c r="E3272" s="180">
        <v>45980</v>
      </c>
      <c r="F3272" s="181">
        <v>1680.99</v>
      </c>
      <c r="G3272" s="182" t="s">
        <v>4235</v>
      </c>
      <c r="H3272" s="178" t="s">
        <v>4254</v>
      </c>
      <c r="I3272" s="178" t="s">
        <v>6082</v>
      </c>
      <c r="J3272" s="178" t="s">
        <v>116</v>
      </c>
      <c r="K3272" s="183"/>
      <c r="L3272" s="184" t="s">
        <v>688</v>
      </c>
      <c r="M3272" s="184" t="s">
        <v>117</v>
      </c>
      <c r="N3272" s="185" t="s">
        <v>8862</v>
      </c>
      <c r="T3272" s="178"/>
    </row>
    <row r="3273" spans="1:20" s="185" customFormat="1" x14ac:dyDescent="0.4">
      <c r="A3273" s="178" t="s">
        <v>2297</v>
      </c>
      <c r="B3273" s="178"/>
      <c r="C3273" s="186" t="s">
        <v>3745</v>
      </c>
      <c r="D3273" s="179">
        <v>45936</v>
      </c>
      <c r="E3273" s="180">
        <v>45980</v>
      </c>
      <c r="F3273" s="181">
        <v>3105.2</v>
      </c>
      <c r="G3273" s="182" t="s">
        <v>4235</v>
      </c>
      <c r="H3273" s="178" t="s">
        <v>4254</v>
      </c>
      <c r="I3273" s="178" t="s">
        <v>6082</v>
      </c>
      <c r="J3273" s="178" t="s">
        <v>114</v>
      </c>
      <c r="K3273" s="183"/>
      <c r="L3273" s="184" t="s">
        <v>688</v>
      </c>
      <c r="M3273" s="184" t="s">
        <v>115</v>
      </c>
      <c r="N3273" s="185" t="s">
        <v>8863</v>
      </c>
      <c r="T3273" s="178"/>
    </row>
    <row r="3274" spans="1:20" s="185" customFormat="1" x14ac:dyDescent="0.4">
      <c r="A3274" s="178" t="s">
        <v>2297</v>
      </c>
      <c r="B3274" s="178"/>
      <c r="C3274" s="186" t="s">
        <v>3745</v>
      </c>
      <c r="D3274" s="179">
        <v>45936</v>
      </c>
      <c r="E3274" s="180">
        <v>45980</v>
      </c>
      <c r="F3274" s="181">
        <v>1218.3699999999999</v>
      </c>
      <c r="G3274" s="182" t="s">
        <v>4235</v>
      </c>
      <c r="H3274" s="178" t="s">
        <v>4254</v>
      </c>
      <c r="I3274" s="178" t="s">
        <v>6079</v>
      </c>
      <c r="J3274" s="178" t="s">
        <v>114</v>
      </c>
      <c r="K3274" s="183"/>
      <c r="L3274" s="184" t="s">
        <v>688</v>
      </c>
      <c r="M3274" s="184" t="s">
        <v>115</v>
      </c>
      <c r="N3274" s="185" t="s">
        <v>8864</v>
      </c>
      <c r="T3274" s="178"/>
    </row>
    <row r="3275" spans="1:20" s="185" customFormat="1" x14ac:dyDescent="0.4">
      <c r="A3275" s="178" t="s">
        <v>2297</v>
      </c>
      <c r="B3275" s="178"/>
      <c r="C3275" s="186" t="s">
        <v>3746</v>
      </c>
      <c r="D3275" s="179">
        <v>45936</v>
      </c>
      <c r="E3275" s="180">
        <v>45980</v>
      </c>
      <c r="F3275" s="181">
        <v>4157.32</v>
      </c>
      <c r="G3275" s="182" t="s">
        <v>4235</v>
      </c>
      <c r="H3275" s="178" t="s">
        <v>4254</v>
      </c>
      <c r="I3275" s="178" t="s">
        <v>6079</v>
      </c>
      <c r="J3275" s="178" t="s">
        <v>112</v>
      </c>
      <c r="K3275" s="183"/>
      <c r="L3275" s="184" t="s">
        <v>688</v>
      </c>
      <c r="M3275" s="184" t="s">
        <v>113</v>
      </c>
      <c r="N3275" s="185" t="s">
        <v>8865</v>
      </c>
      <c r="T3275" s="178"/>
    </row>
    <row r="3276" spans="1:20" s="185" customFormat="1" x14ac:dyDescent="0.4">
      <c r="A3276" s="178" t="s">
        <v>2297</v>
      </c>
      <c r="B3276" s="178"/>
      <c r="C3276" s="186" t="s">
        <v>3746</v>
      </c>
      <c r="D3276" s="179">
        <v>45936</v>
      </c>
      <c r="E3276" s="180">
        <v>45980</v>
      </c>
      <c r="F3276" s="181">
        <v>1511.32</v>
      </c>
      <c r="G3276" s="182" t="s">
        <v>4235</v>
      </c>
      <c r="H3276" s="178" t="s">
        <v>4254</v>
      </c>
      <c r="I3276" s="178" t="s">
        <v>6065</v>
      </c>
      <c r="J3276" s="178" t="s">
        <v>112</v>
      </c>
      <c r="K3276" s="183"/>
      <c r="L3276" s="184" t="s">
        <v>688</v>
      </c>
      <c r="M3276" s="184" t="s">
        <v>113</v>
      </c>
      <c r="N3276" s="185" t="s">
        <v>8866</v>
      </c>
      <c r="T3276" s="178"/>
    </row>
    <row r="3277" spans="1:20" s="185" customFormat="1" x14ac:dyDescent="0.4">
      <c r="A3277" s="178" t="s">
        <v>2297</v>
      </c>
      <c r="B3277" s="178"/>
      <c r="C3277" s="186" t="s">
        <v>3747</v>
      </c>
      <c r="D3277" s="179">
        <v>45936</v>
      </c>
      <c r="E3277" s="180">
        <v>45980</v>
      </c>
      <c r="F3277" s="181">
        <v>1227.77</v>
      </c>
      <c r="G3277" s="182" t="s">
        <v>4235</v>
      </c>
      <c r="H3277" s="178" t="s">
        <v>4254</v>
      </c>
      <c r="I3277" s="178" t="s">
        <v>6065</v>
      </c>
      <c r="J3277" s="178" t="s">
        <v>100</v>
      </c>
      <c r="K3277" s="183"/>
      <c r="L3277" s="184" t="s">
        <v>688</v>
      </c>
      <c r="M3277" s="184" t="s">
        <v>101</v>
      </c>
      <c r="N3277" s="185" t="s">
        <v>8867</v>
      </c>
      <c r="T3277" s="178"/>
    </row>
    <row r="3278" spans="1:20" s="185" customFormat="1" x14ac:dyDescent="0.4">
      <c r="A3278" s="178" t="s">
        <v>2297</v>
      </c>
      <c r="B3278" s="178"/>
      <c r="C3278" s="186" t="s">
        <v>3747</v>
      </c>
      <c r="D3278" s="179">
        <v>45936</v>
      </c>
      <c r="E3278" s="180">
        <v>45980</v>
      </c>
      <c r="F3278" s="181">
        <v>3437.06</v>
      </c>
      <c r="G3278" s="182" t="s">
        <v>4235</v>
      </c>
      <c r="H3278" s="178" t="s">
        <v>4254</v>
      </c>
      <c r="I3278" s="178" t="s">
        <v>6043</v>
      </c>
      <c r="J3278" s="178" t="s">
        <v>100</v>
      </c>
      <c r="K3278" s="183"/>
      <c r="L3278" s="184" t="s">
        <v>688</v>
      </c>
      <c r="M3278" s="184" t="s">
        <v>101</v>
      </c>
      <c r="N3278" s="185" t="s">
        <v>8868</v>
      </c>
      <c r="T3278" s="178"/>
    </row>
    <row r="3279" spans="1:20" s="185" customFormat="1" x14ac:dyDescent="0.4">
      <c r="A3279" s="178" t="s">
        <v>2297</v>
      </c>
      <c r="B3279" s="178"/>
      <c r="C3279" s="186" t="s">
        <v>3748</v>
      </c>
      <c r="D3279" s="179">
        <v>45950</v>
      </c>
      <c r="E3279" s="180">
        <v>45980</v>
      </c>
      <c r="F3279" s="181">
        <v>1007.35</v>
      </c>
      <c r="G3279" s="182" t="s">
        <v>4235</v>
      </c>
      <c r="H3279" s="178" t="s">
        <v>4254</v>
      </c>
      <c r="I3279" s="178" t="s">
        <v>6043</v>
      </c>
      <c r="J3279" s="178" t="s">
        <v>110</v>
      </c>
      <c r="K3279" s="183"/>
      <c r="L3279" s="184" t="s">
        <v>688</v>
      </c>
      <c r="M3279" s="184" t="s">
        <v>111</v>
      </c>
      <c r="N3279" s="185" t="s">
        <v>8869</v>
      </c>
      <c r="T3279" s="178"/>
    </row>
    <row r="3280" spans="1:20" s="185" customFormat="1" x14ac:dyDescent="0.4">
      <c r="A3280" s="178" t="s">
        <v>2297</v>
      </c>
      <c r="B3280" s="178"/>
      <c r="C3280" s="186" t="s">
        <v>3748</v>
      </c>
      <c r="D3280" s="179">
        <v>45950</v>
      </c>
      <c r="E3280" s="180">
        <v>45980</v>
      </c>
      <c r="F3280" s="181">
        <v>3137.57</v>
      </c>
      <c r="G3280" s="182" t="s">
        <v>4235</v>
      </c>
      <c r="H3280" s="178" t="s">
        <v>4254</v>
      </c>
      <c r="I3280" s="178" t="s">
        <v>5900</v>
      </c>
      <c r="J3280" s="178" t="s">
        <v>110</v>
      </c>
      <c r="K3280" s="183"/>
      <c r="L3280" s="184" t="s">
        <v>688</v>
      </c>
      <c r="M3280" s="184" t="s">
        <v>111</v>
      </c>
      <c r="N3280" s="185" t="s">
        <v>8870</v>
      </c>
      <c r="T3280" s="178"/>
    </row>
    <row r="3281" spans="1:20" s="185" customFormat="1" x14ac:dyDescent="0.4">
      <c r="A3281" s="178" t="s">
        <v>2297</v>
      </c>
      <c r="B3281" s="178"/>
      <c r="C3281" s="186" t="s">
        <v>3749</v>
      </c>
      <c r="D3281" s="179">
        <v>45936</v>
      </c>
      <c r="E3281" s="180">
        <v>45980</v>
      </c>
      <c r="F3281" s="181">
        <v>3356.79</v>
      </c>
      <c r="G3281" s="182" t="s">
        <v>4235</v>
      </c>
      <c r="H3281" s="178" t="s">
        <v>4254</v>
      </c>
      <c r="I3281" s="178" t="s">
        <v>5900</v>
      </c>
      <c r="J3281" s="178" t="s">
        <v>76</v>
      </c>
      <c r="K3281" s="183"/>
      <c r="L3281" s="184" t="s">
        <v>688</v>
      </c>
      <c r="M3281" s="184" t="s">
        <v>77</v>
      </c>
      <c r="N3281" s="185" t="s">
        <v>8871</v>
      </c>
      <c r="T3281" s="178"/>
    </row>
    <row r="3282" spans="1:20" s="185" customFormat="1" x14ac:dyDescent="0.4">
      <c r="A3282" s="178" t="s">
        <v>2297</v>
      </c>
      <c r="B3282" s="178"/>
      <c r="C3282" s="186" t="s">
        <v>3749</v>
      </c>
      <c r="D3282" s="179">
        <v>45936</v>
      </c>
      <c r="E3282" s="180">
        <v>45980</v>
      </c>
      <c r="F3282" s="181">
        <v>1200.25</v>
      </c>
      <c r="G3282" s="182" t="s">
        <v>4235</v>
      </c>
      <c r="H3282" s="178" t="s">
        <v>4254</v>
      </c>
      <c r="I3282" s="178" t="s">
        <v>6018</v>
      </c>
      <c r="J3282" s="178" t="s">
        <v>76</v>
      </c>
      <c r="K3282" s="183"/>
      <c r="L3282" s="184" t="s">
        <v>688</v>
      </c>
      <c r="M3282" s="184" t="s">
        <v>77</v>
      </c>
      <c r="N3282" s="185" t="s">
        <v>8872</v>
      </c>
      <c r="T3282" s="178"/>
    </row>
    <row r="3283" spans="1:20" s="185" customFormat="1" x14ac:dyDescent="0.4">
      <c r="A3283" s="178" t="s">
        <v>2297</v>
      </c>
      <c r="B3283" s="178"/>
      <c r="C3283" s="186" t="s">
        <v>3750</v>
      </c>
      <c r="D3283" s="179">
        <v>45950</v>
      </c>
      <c r="E3283" s="180">
        <v>45980</v>
      </c>
      <c r="F3283" s="181">
        <v>3030.51</v>
      </c>
      <c r="G3283" s="182" t="s">
        <v>4235</v>
      </c>
      <c r="H3283" s="178" t="s">
        <v>4254</v>
      </c>
      <c r="I3283" s="178" t="s">
        <v>6018</v>
      </c>
      <c r="J3283" s="178" t="s">
        <v>106</v>
      </c>
      <c r="K3283" s="183"/>
      <c r="L3283" s="184" t="s">
        <v>688</v>
      </c>
      <c r="M3283" s="184" t="s">
        <v>107</v>
      </c>
      <c r="N3283" s="185" t="s">
        <v>8873</v>
      </c>
      <c r="T3283" s="178"/>
    </row>
    <row r="3284" spans="1:20" s="185" customFormat="1" x14ac:dyDescent="0.4">
      <c r="A3284" s="178" t="s">
        <v>2297</v>
      </c>
      <c r="B3284" s="178"/>
      <c r="C3284" s="186" t="s">
        <v>3750</v>
      </c>
      <c r="D3284" s="179">
        <v>45950</v>
      </c>
      <c r="E3284" s="180">
        <v>45980</v>
      </c>
      <c r="F3284" s="181">
        <v>1071.54</v>
      </c>
      <c r="G3284" s="182" t="s">
        <v>4235</v>
      </c>
      <c r="H3284" s="178" t="s">
        <v>4254</v>
      </c>
      <c r="I3284" s="178" t="s">
        <v>5965</v>
      </c>
      <c r="J3284" s="178" t="s">
        <v>106</v>
      </c>
      <c r="K3284" s="183"/>
      <c r="L3284" s="184" t="s">
        <v>688</v>
      </c>
      <c r="M3284" s="184" t="s">
        <v>107</v>
      </c>
      <c r="N3284" s="185" t="s">
        <v>8874</v>
      </c>
      <c r="T3284" s="178"/>
    </row>
    <row r="3285" spans="1:20" s="185" customFormat="1" x14ac:dyDescent="0.4">
      <c r="A3285" s="178" t="s">
        <v>2297</v>
      </c>
      <c r="B3285" s="178"/>
      <c r="C3285" s="186" t="s">
        <v>3751</v>
      </c>
      <c r="D3285" s="179">
        <v>45950</v>
      </c>
      <c r="E3285" s="180">
        <v>45980</v>
      </c>
      <c r="F3285" s="181">
        <v>969.29</v>
      </c>
      <c r="G3285" s="182" t="s">
        <v>4235</v>
      </c>
      <c r="H3285" s="178" t="s">
        <v>4254</v>
      </c>
      <c r="I3285" s="178" t="s">
        <v>5965</v>
      </c>
      <c r="J3285" s="178" t="s">
        <v>120</v>
      </c>
      <c r="K3285" s="183"/>
      <c r="L3285" s="184" t="s">
        <v>688</v>
      </c>
      <c r="M3285" s="184" t="s">
        <v>121</v>
      </c>
      <c r="N3285" s="185" t="s">
        <v>8875</v>
      </c>
      <c r="T3285" s="178"/>
    </row>
    <row r="3286" spans="1:20" s="185" customFormat="1" x14ac:dyDescent="0.4">
      <c r="A3286" s="178" t="s">
        <v>2297</v>
      </c>
      <c r="B3286" s="178"/>
      <c r="C3286" s="186" t="s">
        <v>3751</v>
      </c>
      <c r="D3286" s="179">
        <v>45950</v>
      </c>
      <c r="E3286" s="180">
        <v>45980</v>
      </c>
      <c r="F3286" s="181">
        <v>2075.04</v>
      </c>
      <c r="G3286" s="182" t="s">
        <v>4235</v>
      </c>
      <c r="H3286" s="178" t="s">
        <v>4254</v>
      </c>
      <c r="I3286" s="178" t="s">
        <v>5992</v>
      </c>
      <c r="J3286" s="178" t="s">
        <v>120</v>
      </c>
      <c r="K3286" s="183"/>
      <c r="L3286" s="184" t="s">
        <v>688</v>
      </c>
      <c r="M3286" s="184" t="s">
        <v>121</v>
      </c>
      <c r="N3286" s="185" t="s">
        <v>8876</v>
      </c>
      <c r="T3286" s="178"/>
    </row>
    <row r="3287" spans="1:20" s="185" customFormat="1" x14ac:dyDescent="0.4">
      <c r="A3287" s="178" t="s">
        <v>2297</v>
      </c>
      <c r="B3287" s="178"/>
      <c r="C3287" s="186" t="s">
        <v>3752</v>
      </c>
      <c r="D3287" s="179">
        <v>45950</v>
      </c>
      <c r="E3287" s="180">
        <v>45980</v>
      </c>
      <c r="F3287" s="181">
        <v>2075.0300000000002</v>
      </c>
      <c r="G3287" s="182" t="s">
        <v>4235</v>
      </c>
      <c r="H3287" s="178" t="s">
        <v>4254</v>
      </c>
      <c r="I3287" s="178" t="s">
        <v>5992</v>
      </c>
      <c r="J3287" s="178" t="s">
        <v>94</v>
      </c>
      <c r="K3287" s="183"/>
      <c r="L3287" s="184" t="s">
        <v>688</v>
      </c>
      <c r="M3287" s="184" t="s">
        <v>95</v>
      </c>
      <c r="N3287" s="185" t="s">
        <v>8877</v>
      </c>
      <c r="T3287" s="178"/>
    </row>
    <row r="3288" spans="1:20" s="185" customFormat="1" x14ac:dyDescent="0.4">
      <c r="A3288" s="178" t="s">
        <v>2297</v>
      </c>
      <c r="B3288" s="178"/>
      <c r="C3288" s="186" t="s">
        <v>3752</v>
      </c>
      <c r="D3288" s="179">
        <v>45950</v>
      </c>
      <c r="E3288" s="180">
        <v>45980</v>
      </c>
      <c r="F3288" s="181">
        <v>969.29</v>
      </c>
      <c r="G3288" s="182" t="s">
        <v>4235</v>
      </c>
      <c r="H3288" s="178" t="s">
        <v>4254</v>
      </c>
      <c r="I3288" s="178" t="s">
        <v>6193</v>
      </c>
      <c r="J3288" s="178" t="s">
        <v>94</v>
      </c>
      <c r="K3288" s="183"/>
      <c r="L3288" s="184" t="s">
        <v>688</v>
      </c>
      <c r="M3288" s="184" t="s">
        <v>95</v>
      </c>
      <c r="N3288" s="185" t="s">
        <v>8878</v>
      </c>
      <c r="T3288" s="178"/>
    </row>
    <row r="3289" spans="1:20" s="185" customFormat="1" x14ac:dyDescent="0.4">
      <c r="A3289" s="178" t="s">
        <v>2297</v>
      </c>
      <c r="B3289" s="178"/>
      <c r="C3289" s="186" t="s">
        <v>3753</v>
      </c>
      <c r="D3289" s="179">
        <v>45950</v>
      </c>
      <c r="E3289" s="180">
        <v>45980</v>
      </c>
      <c r="F3289" s="181">
        <v>812.44</v>
      </c>
      <c r="G3289" s="182" t="s">
        <v>4235</v>
      </c>
      <c r="H3289" s="178" t="s">
        <v>4254</v>
      </c>
      <c r="I3289" s="178" t="s">
        <v>5877</v>
      </c>
      <c r="J3289" s="178" t="s">
        <v>92</v>
      </c>
      <c r="K3289" s="183"/>
      <c r="L3289" s="184" t="s">
        <v>688</v>
      </c>
      <c r="M3289" s="184" t="s">
        <v>93</v>
      </c>
      <c r="N3289" s="185" t="s">
        <v>8879</v>
      </c>
      <c r="T3289" s="178"/>
    </row>
    <row r="3290" spans="1:20" s="185" customFormat="1" x14ac:dyDescent="0.4">
      <c r="A3290" s="178" t="s">
        <v>2297</v>
      </c>
      <c r="B3290" s="178"/>
      <c r="C3290" s="186" t="s">
        <v>3753</v>
      </c>
      <c r="D3290" s="179">
        <v>45950</v>
      </c>
      <c r="E3290" s="180">
        <v>45980</v>
      </c>
      <c r="F3290" s="181">
        <v>464.31</v>
      </c>
      <c r="G3290" s="182" t="s">
        <v>4235</v>
      </c>
      <c r="H3290" s="178" t="s">
        <v>4254</v>
      </c>
      <c r="I3290" s="178" t="s">
        <v>6012</v>
      </c>
      <c r="J3290" s="178" t="s">
        <v>92</v>
      </c>
      <c r="K3290" s="183"/>
      <c r="L3290" s="184" t="s">
        <v>688</v>
      </c>
      <c r="M3290" s="184" t="s">
        <v>93</v>
      </c>
      <c r="N3290" s="185" t="s">
        <v>8880</v>
      </c>
      <c r="T3290" s="178"/>
    </row>
    <row r="3291" spans="1:20" s="185" customFormat="1" x14ac:dyDescent="0.4">
      <c r="A3291" s="178" t="s">
        <v>2297</v>
      </c>
      <c r="B3291" s="178"/>
      <c r="C3291" s="186" t="s">
        <v>3754</v>
      </c>
      <c r="D3291" s="179">
        <v>45950</v>
      </c>
      <c r="E3291" s="180">
        <v>45980</v>
      </c>
      <c r="F3291" s="181">
        <v>942.12</v>
      </c>
      <c r="G3291" s="182" t="s">
        <v>4235</v>
      </c>
      <c r="H3291" s="178" t="s">
        <v>4254</v>
      </c>
      <c r="I3291" s="178" t="s">
        <v>6012</v>
      </c>
      <c r="J3291" s="178" t="s">
        <v>72</v>
      </c>
      <c r="K3291" s="183"/>
      <c r="L3291" s="184" t="s">
        <v>688</v>
      </c>
      <c r="M3291" s="184" t="s">
        <v>73</v>
      </c>
      <c r="N3291" s="185" t="s">
        <v>8881</v>
      </c>
      <c r="T3291" s="178"/>
    </row>
    <row r="3292" spans="1:20" s="185" customFormat="1" x14ac:dyDescent="0.4">
      <c r="A3292" s="178" t="s">
        <v>2297</v>
      </c>
      <c r="B3292" s="178"/>
      <c r="C3292" s="186" t="s">
        <v>3754</v>
      </c>
      <c r="D3292" s="179">
        <v>45950</v>
      </c>
      <c r="E3292" s="180">
        <v>45980</v>
      </c>
      <c r="F3292" s="181">
        <v>1538.33</v>
      </c>
      <c r="G3292" s="182" t="s">
        <v>4235</v>
      </c>
      <c r="H3292" s="178" t="s">
        <v>4254</v>
      </c>
      <c r="I3292" s="178" t="s">
        <v>5939</v>
      </c>
      <c r="J3292" s="178" t="s">
        <v>72</v>
      </c>
      <c r="K3292" s="183"/>
      <c r="L3292" s="184" t="s">
        <v>688</v>
      </c>
      <c r="M3292" s="184" t="s">
        <v>73</v>
      </c>
      <c r="N3292" s="185" t="s">
        <v>8882</v>
      </c>
      <c r="T3292" s="178"/>
    </row>
    <row r="3293" spans="1:20" s="185" customFormat="1" x14ac:dyDescent="0.4">
      <c r="A3293" s="178" t="s">
        <v>2297</v>
      </c>
      <c r="B3293" s="178"/>
      <c r="C3293" s="186" t="s">
        <v>3755</v>
      </c>
      <c r="D3293" s="179">
        <v>45950</v>
      </c>
      <c r="E3293" s="180">
        <v>45980</v>
      </c>
      <c r="F3293" s="181">
        <v>547.03</v>
      </c>
      <c r="G3293" s="182" t="s">
        <v>4235</v>
      </c>
      <c r="H3293" s="178" t="s">
        <v>4254</v>
      </c>
      <c r="I3293" s="178" t="s">
        <v>5939</v>
      </c>
      <c r="J3293" s="178" t="s">
        <v>66</v>
      </c>
      <c r="K3293" s="183"/>
      <c r="L3293" s="184" t="s">
        <v>688</v>
      </c>
      <c r="M3293" s="184" t="s">
        <v>67</v>
      </c>
      <c r="N3293" s="185" t="s">
        <v>8883</v>
      </c>
      <c r="T3293" s="178"/>
    </row>
    <row r="3294" spans="1:20" s="185" customFormat="1" x14ac:dyDescent="0.4">
      <c r="A3294" s="178" t="s">
        <v>2297</v>
      </c>
      <c r="B3294" s="178"/>
      <c r="C3294" s="186" t="s">
        <v>3755</v>
      </c>
      <c r="D3294" s="179">
        <v>45950</v>
      </c>
      <c r="E3294" s="180">
        <v>45980</v>
      </c>
      <c r="F3294" s="181">
        <v>1018.67</v>
      </c>
      <c r="G3294" s="182" t="s">
        <v>4235</v>
      </c>
      <c r="H3294" s="178" t="s">
        <v>4254</v>
      </c>
      <c r="I3294" s="178" t="s">
        <v>5920</v>
      </c>
      <c r="J3294" s="178" t="s">
        <v>66</v>
      </c>
      <c r="K3294" s="183"/>
      <c r="L3294" s="184" t="s">
        <v>688</v>
      </c>
      <c r="M3294" s="184" t="s">
        <v>67</v>
      </c>
      <c r="N3294" s="185" t="s">
        <v>8884</v>
      </c>
      <c r="T3294" s="178"/>
    </row>
    <row r="3295" spans="1:20" s="185" customFormat="1" x14ac:dyDescent="0.4">
      <c r="A3295" s="178" t="s">
        <v>2297</v>
      </c>
      <c r="B3295" s="178"/>
      <c r="C3295" s="186" t="s">
        <v>3756</v>
      </c>
      <c r="D3295" s="179">
        <v>45950</v>
      </c>
      <c r="E3295" s="180">
        <v>45980</v>
      </c>
      <c r="F3295" s="181">
        <v>499.29</v>
      </c>
      <c r="G3295" s="182" t="s">
        <v>4235</v>
      </c>
      <c r="H3295" s="178" t="s">
        <v>4254</v>
      </c>
      <c r="I3295" s="178" t="s">
        <v>5920</v>
      </c>
      <c r="J3295" s="178" t="s">
        <v>122</v>
      </c>
      <c r="K3295" s="183"/>
      <c r="L3295" s="184" t="s">
        <v>688</v>
      </c>
      <c r="M3295" s="184" t="s">
        <v>123</v>
      </c>
      <c r="N3295" s="185" t="s">
        <v>8885</v>
      </c>
      <c r="T3295" s="178"/>
    </row>
    <row r="3296" spans="1:20" s="185" customFormat="1" x14ac:dyDescent="0.4">
      <c r="A3296" s="178" t="s">
        <v>2297</v>
      </c>
      <c r="B3296" s="178"/>
      <c r="C3296" s="186" t="s">
        <v>3756</v>
      </c>
      <c r="D3296" s="179">
        <v>45950</v>
      </c>
      <c r="E3296" s="180">
        <v>45980</v>
      </c>
      <c r="F3296" s="181">
        <v>921.93</v>
      </c>
      <c r="G3296" s="182" t="s">
        <v>4235</v>
      </c>
      <c r="H3296" s="178" t="s">
        <v>4254</v>
      </c>
      <c r="I3296" s="178" t="s">
        <v>5885</v>
      </c>
      <c r="J3296" s="178" t="s">
        <v>122</v>
      </c>
      <c r="K3296" s="183"/>
      <c r="L3296" s="184" t="s">
        <v>688</v>
      </c>
      <c r="M3296" s="184" t="s">
        <v>123</v>
      </c>
      <c r="N3296" s="185" t="s">
        <v>8886</v>
      </c>
      <c r="T3296" s="178"/>
    </row>
    <row r="3297" spans="1:20" s="185" customFormat="1" x14ac:dyDescent="0.4">
      <c r="A3297" s="178" t="s">
        <v>2297</v>
      </c>
      <c r="B3297" s="178"/>
      <c r="C3297" s="186" t="s">
        <v>3757</v>
      </c>
      <c r="D3297" s="179">
        <v>45950</v>
      </c>
      <c r="E3297" s="180">
        <v>45980</v>
      </c>
      <c r="F3297" s="181">
        <v>1473.13</v>
      </c>
      <c r="G3297" s="182" t="s">
        <v>4235</v>
      </c>
      <c r="H3297" s="178" t="s">
        <v>4254</v>
      </c>
      <c r="I3297" s="178" t="s">
        <v>5885</v>
      </c>
      <c r="J3297" s="178" t="s">
        <v>96</v>
      </c>
      <c r="K3297" s="183"/>
      <c r="L3297" s="184" t="s">
        <v>688</v>
      </c>
      <c r="M3297" s="184" t="s">
        <v>97</v>
      </c>
      <c r="N3297" s="185" t="s">
        <v>8887</v>
      </c>
      <c r="T3297" s="178"/>
    </row>
    <row r="3298" spans="1:20" s="185" customFormat="1" x14ac:dyDescent="0.4">
      <c r="A3298" s="178" t="s">
        <v>2297</v>
      </c>
      <c r="B3298" s="178"/>
      <c r="C3298" s="186" t="s">
        <v>3757</v>
      </c>
      <c r="D3298" s="179">
        <v>45950</v>
      </c>
      <c r="E3298" s="180">
        <v>45980</v>
      </c>
      <c r="F3298" s="181">
        <v>717.42</v>
      </c>
      <c r="G3298" s="182" t="s">
        <v>4235</v>
      </c>
      <c r="H3298" s="178" t="s">
        <v>4254</v>
      </c>
      <c r="I3298" s="178" t="s">
        <v>5954</v>
      </c>
      <c r="J3298" s="178" t="s">
        <v>96</v>
      </c>
      <c r="K3298" s="183"/>
      <c r="L3298" s="184" t="s">
        <v>688</v>
      </c>
      <c r="M3298" s="184" t="s">
        <v>97</v>
      </c>
      <c r="N3298" s="185" t="s">
        <v>8888</v>
      </c>
      <c r="T3298" s="178"/>
    </row>
    <row r="3299" spans="1:20" s="185" customFormat="1" x14ac:dyDescent="0.4">
      <c r="A3299" s="178" t="s">
        <v>2297</v>
      </c>
      <c r="B3299" s="178"/>
      <c r="C3299" s="186" t="s">
        <v>3758</v>
      </c>
      <c r="D3299" s="179">
        <v>45950</v>
      </c>
      <c r="E3299" s="180">
        <v>45980</v>
      </c>
      <c r="F3299" s="181">
        <v>474.98</v>
      </c>
      <c r="G3299" s="182" t="s">
        <v>4235</v>
      </c>
      <c r="H3299" s="178" t="s">
        <v>4254</v>
      </c>
      <c r="I3299" s="178" t="s">
        <v>5954</v>
      </c>
      <c r="J3299" s="178" t="s">
        <v>102</v>
      </c>
      <c r="K3299" s="183"/>
      <c r="L3299" s="184" t="s">
        <v>688</v>
      </c>
      <c r="M3299" s="184" t="s">
        <v>103</v>
      </c>
      <c r="N3299" s="185" t="s">
        <v>8889</v>
      </c>
      <c r="T3299" s="178"/>
    </row>
    <row r="3300" spans="1:20" s="185" customFormat="1" x14ac:dyDescent="0.4">
      <c r="A3300" s="178" t="s">
        <v>2297</v>
      </c>
      <c r="B3300" s="178"/>
      <c r="C3300" s="186" t="s">
        <v>3758</v>
      </c>
      <c r="D3300" s="179">
        <v>45950</v>
      </c>
      <c r="E3300" s="180">
        <v>45980</v>
      </c>
      <c r="F3300" s="181">
        <v>824.79</v>
      </c>
      <c r="G3300" s="182" t="s">
        <v>4235</v>
      </c>
      <c r="H3300" s="178" t="s">
        <v>4254</v>
      </c>
      <c r="I3300" s="178" t="s">
        <v>5903</v>
      </c>
      <c r="J3300" s="178" t="s">
        <v>102</v>
      </c>
      <c r="K3300" s="183"/>
      <c r="L3300" s="184" t="s">
        <v>688</v>
      </c>
      <c r="M3300" s="184" t="s">
        <v>103</v>
      </c>
      <c r="N3300" s="185" t="s">
        <v>8890</v>
      </c>
      <c r="T3300" s="178"/>
    </row>
    <row r="3301" spans="1:20" s="185" customFormat="1" x14ac:dyDescent="0.4">
      <c r="A3301" s="178" t="s">
        <v>2297</v>
      </c>
      <c r="B3301" s="178"/>
      <c r="C3301" s="186" t="s">
        <v>3759</v>
      </c>
      <c r="D3301" s="179">
        <v>45950</v>
      </c>
      <c r="E3301" s="180">
        <v>45980</v>
      </c>
      <c r="F3301" s="181">
        <v>474.98</v>
      </c>
      <c r="G3301" s="182" t="s">
        <v>4235</v>
      </c>
      <c r="H3301" s="178" t="s">
        <v>4254</v>
      </c>
      <c r="I3301" s="178" t="s">
        <v>5903</v>
      </c>
      <c r="J3301" s="178" t="s">
        <v>124</v>
      </c>
      <c r="K3301" s="183"/>
      <c r="L3301" s="184" t="s">
        <v>688</v>
      </c>
      <c r="M3301" s="184" t="s">
        <v>125</v>
      </c>
      <c r="N3301" s="185" t="s">
        <v>8891</v>
      </c>
      <c r="T3301" s="178"/>
    </row>
    <row r="3302" spans="1:20" s="185" customFormat="1" x14ac:dyDescent="0.4">
      <c r="A3302" s="178" t="s">
        <v>2297</v>
      </c>
      <c r="B3302" s="178"/>
      <c r="C3302" s="186" t="s">
        <v>3759</v>
      </c>
      <c r="D3302" s="179">
        <v>45950</v>
      </c>
      <c r="E3302" s="180">
        <v>45980</v>
      </c>
      <c r="F3302" s="181">
        <v>824.78</v>
      </c>
      <c r="G3302" s="182" t="s">
        <v>4235</v>
      </c>
      <c r="H3302" s="178" t="s">
        <v>4254</v>
      </c>
      <c r="I3302" s="178" t="s">
        <v>6003</v>
      </c>
      <c r="J3302" s="178" t="s">
        <v>124</v>
      </c>
      <c r="K3302" s="183"/>
      <c r="L3302" s="184" t="s">
        <v>688</v>
      </c>
      <c r="M3302" s="184" t="s">
        <v>125</v>
      </c>
      <c r="N3302" s="185" t="s">
        <v>8892</v>
      </c>
      <c r="T3302" s="178"/>
    </row>
    <row r="3303" spans="1:20" s="185" customFormat="1" x14ac:dyDescent="0.4">
      <c r="A3303" s="178" t="s">
        <v>2297</v>
      </c>
      <c r="B3303" s="178"/>
      <c r="C3303" s="186" t="s">
        <v>3760</v>
      </c>
      <c r="D3303" s="179">
        <v>45950</v>
      </c>
      <c r="E3303" s="180">
        <v>45980</v>
      </c>
      <c r="F3303" s="181">
        <v>728.06</v>
      </c>
      <c r="G3303" s="182" t="s">
        <v>4235</v>
      </c>
      <c r="H3303" s="178" t="s">
        <v>4254</v>
      </c>
      <c r="I3303" s="178" t="s">
        <v>6003</v>
      </c>
      <c r="J3303" s="178" t="s">
        <v>126</v>
      </c>
      <c r="K3303" s="183"/>
      <c r="L3303" s="184" t="s">
        <v>688</v>
      </c>
      <c r="M3303" s="184" t="s">
        <v>127</v>
      </c>
      <c r="N3303" s="185" t="s">
        <v>8893</v>
      </c>
      <c r="T3303" s="178"/>
    </row>
    <row r="3304" spans="1:20" s="185" customFormat="1" x14ac:dyDescent="0.4">
      <c r="A3304" s="178" t="s">
        <v>2297</v>
      </c>
      <c r="B3304" s="178"/>
      <c r="C3304" s="186" t="s">
        <v>3760</v>
      </c>
      <c r="D3304" s="179">
        <v>45950</v>
      </c>
      <c r="E3304" s="180">
        <v>45980</v>
      </c>
      <c r="F3304" s="181">
        <v>427.24</v>
      </c>
      <c r="G3304" s="182" t="s">
        <v>4235</v>
      </c>
      <c r="H3304" s="178" t="s">
        <v>4254</v>
      </c>
      <c r="I3304" s="178" t="s">
        <v>5950</v>
      </c>
      <c r="J3304" s="178" t="s">
        <v>126</v>
      </c>
      <c r="K3304" s="183"/>
      <c r="L3304" s="184" t="s">
        <v>688</v>
      </c>
      <c r="M3304" s="184" t="s">
        <v>127</v>
      </c>
      <c r="N3304" s="185" t="s">
        <v>8894</v>
      </c>
      <c r="T3304" s="178"/>
    </row>
    <row r="3305" spans="1:20" s="185" customFormat="1" x14ac:dyDescent="0.4">
      <c r="A3305" s="178" t="s">
        <v>2297</v>
      </c>
      <c r="B3305" s="178"/>
      <c r="C3305" s="186" t="s">
        <v>3761</v>
      </c>
      <c r="D3305" s="179">
        <v>45950</v>
      </c>
      <c r="E3305" s="180">
        <v>45980</v>
      </c>
      <c r="F3305" s="181">
        <v>213.35</v>
      </c>
      <c r="G3305" s="182" t="s">
        <v>4235</v>
      </c>
      <c r="H3305" s="178" t="s">
        <v>4254</v>
      </c>
      <c r="I3305" s="178" t="s">
        <v>5950</v>
      </c>
      <c r="J3305" s="178" t="s">
        <v>128</v>
      </c>
      <c r="K3305" s="183"/>
      <c r="L3305" s="184" t="s">
        <v>688</v>
      </c>
      <c r="M3305" s="184" t="s">
        <v>129</v>
      </c>
      <c r="N3305" s="185" t="s">
        <v>8895</v>
      </c>
      <c r="T3305" s="178"/>
    </row>
    <row r="3306" spans="1:20" s="185" customFormat="1" x14ac:dyDescent="0.4">
      <c r="A3306" s="178" t="s">
        <v>2297</v>
      </c>
      <c r="B3306" s="178"/>
      <c r="C3306" s="186" t="s">
        <v>3761</v>
      </c>
      <c r="D3306" s="179">
        <v>45950</v>
      </c>
      <c r="E3306" s="180">
        <v>45980</v>
      </c>
      <c r="F3306" s="181">
        <v>491.67</v>
      </c>
      <c r="G3306" s="182" t="s">
        <v>4235</v>
      </c>
      <c r="H3306" s="178" t="s">
        <v>4254</v>
      </c>
      <c r="I3306" s="178" t="s">
        <v>5975</v>
      </c>
      <c r="J3306" s="178" t="s">
        <v>128</v>
      </c>
      <c r="K3306" s="183"/>
      <c r="L3306" s="184" t="s">
        <v>688</v>
      </c>
      <c r="M3306" s="184" t="s">
        <v>129</v>
      </c>
      <c r="N3306" s="185" t="s">
        <v>8896</v>
      </c>
      <c r="T3306" s="178"/>
    </row>
    <row r="3307" spans="1:20" s="185" customFormat="1" x14ac:dyDescent="0.4">
      <c r="A3307" s="178" t="s">
        <v>2297</v>
      </c>
      <c r="B3307" s="178"/>
      <c r="C3307" s="186" t="s">
        <v>3762</v>
      </c>
      <c r="D3307" s="179">
        <v>45950</v>
      </c>
      <c r="E3307" s="180">
        <v>45980</v>
      </c>
      <c r="F3307" s="181">
        <v>474.98</v>
      </c>
      <c r="G3307" s="182" t="s">
        <v>4235</v>
      </c>
      <c r="H3307" s="178" t="s">
        <v>4254</v>
      </c>
      <c r="I3307" s="178" t="s">
        <v>5975</v>
      </c>
      <c r="J3307" s="178" t="s">
        <v>130</v>
      </c>
      <c r="K3307" s="183"/>
      <c r="L3307" s="184" t="s">
        <v>688</v>
      </c>
      <c r="M3307" s="184" t="s">
        <v>131</v>
      </c>
      <c r="N3307" s="185" t="s">
        <v>8897</v>
      </c>
      <c r="T3307" s="178"/>
    </row>
    <row r="3308" spans="1:20" s="185" customFormat="1" x14ac:dyDescent="0.4">
      <c r="A3308" s="178" t="s">
        <v>2297</v>
      </c>
      <c r="B3308" s="178"/>
      <c r="C3308" s="186" t="s">
        <v>3762</v>
      </c>
      <c r="D3308" s="179">
        <v>45950</v>
      </c>
      <c r="E3308" s="180">
        <v>45980</v>
      </c>
      <c r="F3308" s="181">
        <v>824.79</v>
      </c>
      <c r="G3308" s="182" t="s">
        <v>4235</v>
      </c>
      <c r="H3308" s="178" t="s">
        <v>4254</v>
      </c>
      <c r="I3308" s="178" t="s">
        <v>5966</v>
      </c>
      <c r="J3308" s="178" t="s">
        <v>130</v>
      </c>
      <c r="K3308" s="183"/>
      <c r="L3308" s="184" t="s">
        <v>688</v>
      </c>
      <c r="M3308" s="184" t="s">
        <v>131</v>
      </c>
      <c r="N3308" s="185" t="s">
        <v>8898</v>
      </c>
      <c r="T3308" s="178"/>
    </row>
    <row r="3309" spans="1:20" s="185" customFormat="1" x14ac:dyDescent="0.4">
      <c r="A3309" s="178" t="s">
        <v>2297</v>
      </c>
      <c r="B3309" s="178"/>
      <c r="C3309" s="186" t="s">
        <v>3763</v>
      </c>
      <c r="D3309" s="179">
        <v>45950</v>
      </c>
      <c r="E3309" s="180">
        <v>45980</v>
      </c>
      <c r="F3309" s="181">
        <v>725.85</v>
      </c>
      <c r="G3309" s="182" t="s">
        <v>4235</v>
      </c>
      <c r="H3309" s="178" t="s">
        <v>4254</v>
      </c>
      <c r="I3309" s="178" t="s">
        <v>5966</v>
      </c>
      <c r="J3309" s="178" t="s">
        <v>132</v>
      </c>
      <c r="K3309" s="183"/>
      <c r="L3309" s="184" t="s">
        <v>688</v>
      </c>
      <c r="M3309" s="184" t="s">
        <v>133</v>
      </c>
      <c r="N3309" s="185" t="s">
        <v>8899</v>
      </c>
      <c r="T3309" s="178"/>
    </row>
    <row r="3310" spans="1:20" s="185" customFormat="1" x14ac:dyDescent="0.4">
      <c r="A3310" s="178" t="s">
        <v>2297</v>
      </c>
      <c r="B3310" s="178"/>
      <c r="C3310" s="186" t="s">
        <v>3763</v>
      </c>
      <c r="D3310" s="179">
        <v>45950</v>
      </c>
      <c r="E3310" s="180">
        <v>45980</v>
      </c>
      <c r="F3310" s="181">
        <v>429.44</v>
      </c>
      <c r="G3310" s="182" t="s">
        <v>4235</v>
      </c>
      <c r="H3310" s="178" t="s">
        <v>4254</v>
      </c>
      <c r="I3310" s="178" t="s">
        <v>5875</v>
      </c>
      <c r="J3310" s="178" t="s">
        <v>132</v>
      </c>
      <c r="K3310" s="183"/>
      <c r="L3310" s="184" t="s">
        <v>688</v>
      </c>
      <c r="M3310" s="184" t="s">
        <v>133</v>
      </c>
      <c r="N3310" s="185" t="s">
        <v>8900</v>
      </c>
      <c r="T3310" s="178"/>
    </row>
    <row r="3311" spans="1:20" s="185" customFormat="1" x14ac:dyDescent="0.4">
      <c r="A3311" s="178" t="s">
        <v>2297</v>
      </c>
      <c r="B3311" s="178"/>
      <c r="C3311" s="186" t="s">
        <v>3764</v>
      </c>
      <c r="D3311" s="179">
        <v>45950</v>
      </c>
      <c r="E3311" s="180">
        <v>45980</v>
      </c>
      <c r="F3311" s="181">
        <v>1241.6400000000001</v>
      </c>
      <c r="G3311" s="182" t="s">
        <v>4235</v>
      </c>
      <c r="H3311" s="178" t="s">
        <v>4254</v>
      </c>
      <c r="I3311" s="178" t="s">
        <v>5875</v>
      </c>
      <c r="J3311" s="178" t="s">
        <v>78</v>
      </c>
      <c r="K3311" s="183"/>
      <c r="L3311" s="184" t="s">
        <v>688</v>
      </c>
      <c r="M3311" s="184" t="s">
        <v>79</v>
      </c>
      <c r="N3311" s="185" t="s">
        <v>8901</v>
      </c>
      <c r="T3311" s="178"/>
    </row>
    <row r="3312" spans="1:20" s="185" customFormat="1" x14ac:dyDescent="0.4">
      <c r="A3312" s="178" t="s">
        <v>2297</v>
      </c>
      <c r="B3312" s="178"/>
      <c r="C3312" s="186" t="s">
        <v>3764</v>
      </c>
      <c r="D3312" s="179">
        <v>45950</v>
      </c>
      <c r="E3312" s="180">
        <v>45980</v>
      </c>
      <c r="F3312" s="181">
        <v>636.02</v>
      </c>
      <c r="G3312" s="182" t="s">
        <v>4235</v>
      </c>
      <c r="H3312" s="178" t="s">
        <v>4254</v>
      </c>
      <c r="I3312" s="178" t="s">
        <v>5994</v>
      </c>
      <c r="J3312" s="178" t="s">
        <v>78</v>
      </c>
      <c r="K3312" s="183"/>
      <c r="L3312" s="184" t="s">
        <v>688</v>
      </c>
      <c r="M3312" s="184" t="s">
        <v>79</v>
      </c>
      <c r="N3312" s="185" t="s">
        <v>8902</v>
      </c>
      <c r="T3312" s="178"/>
    </row>
    <row r="3313" spans="1:20" s="185" customFormat="1" x14ac:dyDescent="0.4">
      <c r="A3313" s="178" t="s">
        <v>2297</v>
      </c>
      <c r="B3313" s="178"/>
      <c r="C3313" s="186" t="s">
        <v>3765</v>
      </c>
      <c r="D3313" s="179">
        <v>45950</v>
      </c>
      <c r="E3313" s="180">
        <v>45980</v>
      </c>
      <c r="F3313" s="181">
        <v>474.98</v>
      </c>
      <c r="G3313" s="182" t="s">
        <v>4235</v>
      </c>
      <c r="H3313" s="178" t="s">
        <v>4254</v>
      </c>
      <c r="I3313" s="178" t="s">
        <v>5994</v>
      </c>
      <c r="J3313" s="178" t="s">
        <v>80</v>
      </c>
      <c r="K3313" s="183"/>
      <c r="L3313" s="184" t="s">
        <v>688</v>
      </c>
      <c r="M3313" s="184" t="s">
        <v>81</v>
      </c>
      <c r="N3313" s="185" t="s">
        <v>8903</v>
      </c>
      <c r="T3313" s="178"/>
    </row>
    <row r="3314" spans="1:20" s="185" customFormat="1" x14ac:dyDescent="0.4">
      <c r="A3314" s="178" t="s">
        <v>2297</v>
      </c>
      <c r="B3314" s="178"/>
      <c r="C3314" s="186" t="s">
        <v>3765</v>
      </c>
      <c r="D3314" s="179">
        <v>45950</v>
      </c>
      <c r="E3314" s="180">
        <v>45980</v>
      </c>
      <c r="F3314" s="181">
        <v>824.79</v>
      </c>
      <c r="G3314" s="182" t="s">
        <v>4235</v>
      </c>
      <c r="H3314" s="178" t="s">
        <v>4254</v>
      </c>
      <c r="I3314" s="178" t="s">
        <v>5913</v>
      </c>
      <c r="J3314" s="178" t="s">
        <v>80</v>
      </c>
      <c r="K3314" s="183"/>
      <c r="L3314" s="184" t="s">
        <v>688</v>
      </c>
      <c r="M3314" s="184" t="s">
        <v>81</v>
      </c>
      <c r="N3314" s="185" t="s">
        <v>8904</v>
      </c>
      <c r="T3314" s="178"/>
    </row>
    <row r="3315" spans="1:20" s="185" customFormat="1" x14ac:dyDescent="0.4">
      <c r="A3315" s="178" t="s">
        <v>2297</v>
      </c>
      <c r="B3315" s="178"/>
      <c r="C3315" s="186" t="s">
        <v>3766</v>
      </c>
      <c r="D3315" s="179">
        <v>45950</v>
      </c>
      <c r="E3315" s="180">
        <v>45980</v>
      </c>
      <c r="F3315" s="181">
        <v>474.98</v>
      </c>
      <c r="G3315" s="182" t="s">
        <v>4235</v>
      </c>
      <c r="H3315" s="178" t="s">
        <v>4254</v>
      </c>
      <c r="I3315" s="178" t="s">
        <v>5913</v>
      </c>
      <c r="J3315" s="178" t="s">
        <v>68</v>
      </c>
      <c r="K3315" s="183"/>
      <c r="L3315" s="184" t="s">
        <v>688</v>
      </c>
      <c r="M3315" s="184" t="s">
        <v>69</v>
      </c>
      <c r="N3315" s="185" t="s">
        <v>8905</v>
      </c>
      <c r="T3315" s="178"/>
    </row>
    <row r="3316" spans="1:20" s="185" customFormat="1" x14ac:dyDescent="0.4">
      <c r="A3316" s="178" t="s">
        <v>2297</v>
      </c>
      <c r="B3316" s="178"/>
      <c r="C3316" s="186" t="s">
        <v>3766</v>
      </c>
      <c r="D3316" s="179">
        <v>45950</v>
      </c>
      <c r="E3316" s="180">
        <v>45980</v>
      </c>
      <c r="F3316" s="181">
        <v>824.79</v>
      </c>
      <c r="G3316" s="182" t="s">
        <v>4235</v>
      </c>
      <c r="H3316" s="178" t="s">
        <v>4254</v>
      </c>
      <c r="I3316" s="178" t="s">
        <v>5909</v>
      </c>
      <c r="J3316" s="178" t="s">
        <v>68</v>
      </c>
      <c r="K3316" s="183"/>
      <c r="L3316" s="184" t="s">
        <v>688</v>
      </c>
      <c r="M3316" s="184" t="s">
        <v>69</v>
      </c>
      <c r="N3316" s="185" t="s">
        <v>8906</v>
      </c>
      <c r="T3316" s="178"/>
    </row>
    <row r="3317" spans="1:20" s="185" customFormat="1" x14ac:dyDescent="0.4">
      <c r="A3317" s="178" t="s">
        <v>2297</v>
      </c>
      <c r="B3317" s="178"/>
      <c r="C3317" s="186" t="s">
        <v>3767</v>
      </c>
      <c r="D3317" s="179">
        <v>45950</v>
      </c>
      <c r="E3317" s="180">
        <v>45980</v>
      </c>
      <c r="F3317" s="181">
        <v>824.79</v>
      </c>
      <c r="G3317" s="182" t="s">
        <v>4235</v>
      </c>
      <c r="H3317" s="178" t="s">
        <v>4254</v>
      </c>
      <c r="I3317" s="178" t="s">
        <v>5909</v>
      </c>
      <c r="J3317" s="178" t="s">
        <v>84</v>
      </c>
      <c r="K3317" s="183"/>
      <c r="L3317" s="184" t="s">
        <v>688</v>
      </c>
      <c r="M3317" s="184" t="s">
        <v>85</v>
      </c>
      <c r="N3317" s="185" t="s">
        <v>8907</v>
      </c>
      <c r="T3317" s="178"/>
    </row>
    <row r="3318" spans="1:20" s="185" customFormat="1" x14ac:dyDescent="0.4">
      <c r="A3318" s="178" t="s">
        <v>2297</v>
      </c>
      <c r="B3318" s="178"/>
      <c r="C3318" s="186" t="s">
        <v>3767</v>
      </c>
      <c r="D3318" s="179">
        <v>45950</v>
      </c>
      <c r="E3318" s="180">
        <v>45980</v>
      </c>
      <c r="F3318" s="181">
        <v>474.98</v>
      </c>
      <c r="G3318" s="182" t="s">
        <v>4235</v>
      </c>
      <c r="H3318" s="178" t="s">
        <v>4254</v>
      </c>
      <c r="I3318" s="178" t="s">
        <v>5876</v>
      </c>
      <c r="J3318" s="178" t="s">
        <v>84</v>
      </c>
      <c r="K3318" s="183"/>
      <c r="L3318" s="184" t="s">
        <v>688</v>
      </c>
      <c r="M3318" s="184" t="s">
        <v>85</v>
      </c>
      <c r="N3318" s="185" t="s">
        <v>8908</v>
      </c>
      <c r="T3318" s="178"/>
    </row>
    <row r="3319" spans="1:20" s="185" customFormat="1" x14ac:dyDescent="0.4">
      <c r="A3319" s="178" t="s">
        <v>2297</v>
      </c>
      <c r="B3319" s="178"/>
      <c r="C3319" s="186" t="s">
        <v>3768</v>
      </c>
      <c r="D3319" s="179">
        <v>45950</v>
      </c>
      <c r="E3319" s="180">
        <v>45980</v>
      </c>
      <c r="F3319" s="181">
        <v>969.87</v>
      </c>
      <c r="G3319" s="182" t="s">
        <v>4235</v>
      </c>
      <c r="H3319" s="178" t="s">
        <v>4254</v>
      </c>
      <c r="I3319" s="178" t="s">
        <v>5876</v>
      </c>
      <c r="J3319" s="178" t="s">
        <v>142</v>
      </c>
      <c r="K3319" s="183"/>
      <c r="L3319" s="184" t="s">
        <v>688</v>
      </c>
      <c r="M3319" s="184" t="s">
        <v>143</v>
      </c>
      <c r="N3319" s="185" t="s">
        <v>8909</v>
      </c>
      <c r="T3319" s="178"/>
    </row>
    <row r="3320" spans="1:20" s="185" customFormat="1" x14ac:dyDescent="0.4">
      <c r="A3320" s="178" t="s">
        <v>2297</v>
      </c>
      <c r="B3320" s="178"/>
      <c r="C3320" s="186" t="s">
        <v>3768</v>
      </c>
      <c r="D3320" s="179">
        <v>45950</v>
      </c>
      <c r="E3320" s="180">
        <v>45980</v>
      </c>
      <c r="F3320" s="181">
        <v>618.84</v>
      </c>
      <c r="G3320" s="182" t="s">
        <v>4235</v>
      </c>
      <c r="H3320" s="178" t="s">
        <v>4254</v>
      </c>
      <c r="I3320" s="178" t="s">
        <v>5971</v>
      </c>
      <c r="J3320" s="178" t="s">
        <v>142</v>
      </c>
      <c r="K3320" s="183"/>
      <c r="L3320" s="184" t="s">
        <v>688</v>
      </c>
      <c r="M3320" s="184" t="s">
        <v>143</v>
      </c>
      <c r="N3320" s="185" t="s">
        <v>8910</v>
      </c>
      <c r="T3320" s="178"/>
    </row>
    <row r="3321" spans="1:20" s="185" customFormat="1" x14ac:dyDescent="0.4">
      <c r="A3321" s="178" t="s">
        <v>2297</v>
      </c>
      <c r="B3321" s="178"/>
      <c r="C3321" s="186" t="s">
        <v>3769</v>
      </c>
      <c r="D3321" s="179">
        <v>45950</v>
      </c>
      <c r="E3321" s="180">
        <v>45980</v>
      </c>
      <c r="F3321" s="181">
        <v>1241.6500000000001</v>
      </c>
      <c r="G3321" s="182" t="s">
        <v>4235</v>
      </c>
      <c r="H3321" s="178" t="s">
        <v>4254</v>
      </c>
      <c r="I3321" s="178" t="s">
        <v>5971</v>
      </c>
      <c r="J3321" s="178" t="s">
        <v>30</v>
      </c>
      <c r="K3321" s="183"/>
      <c r="L3321" s="184" t="s">
        <v>688</v>
      </c>
      <c r="M3321" s="184" t="s">
        <v>31</v>
      </c>
      <c r="N3321" s="185" t="s">
        <v>8911</v>
      </c>
      <c r="T3321" s="178"/>
    </row>
    <row r="3322" spans="1:20" s="185" customFormat="1" x14ac:dyDescent="0.4">
      <c r="A3322" s="178" t="s">
        <v>2297</v>
      </c>
      <c r="B3322" s="178"/>
      <c r="C3322" s="186" t="s">
        <v>3769</v>
      </c>
      <c r="D3322" s="179">
        <v>45950</v>
      </c>
      <c r="E3322" s="180">
        <v>45980</v>
      </c>
      <c r="F3322" s="181">
        <v>636.02</v>
      </c>
      <c r="G3322" s="182" t="s">
        <v>4235</v>
      </c>
      <c r="H3322" s="178" t="s">
        <v>4254</v>
      </c>
      <c r="I3322" s="178" t="s">
        <v>6014</v>
      </c>
      <c r="J3322" s="178" t="s">
        <v>30</v>
      </c>
      <c r="K3322" s="183"/>
      <c r="L3322" s="184" t="s">
        <v>688</v>
      </c>
      <c r="M3322" s="184" t="s">
        <v>31</v>
      </c>
      <c r="N3322" s="185" t="s">
        <v>8912</v>
      </c>
      <c r="T3322" s="178"/>
    </row>
    <row r="3323" spans="1:20" s="185" customFormat="1" x14ac:dyDescent="0.4">
      <c r="A3323" s="178" t="s">
        <v>2297</v>
      </c>
      <c r="B3323" s="178"/>
      <c r="C3323" s="186" t="s">
        <v>3770</v>
      </c>
      <c r="D3323" s="179">
        <v>45950</v>
      </c>
      <c r="E3323" s="180">
        <v>45980</v>
      </c>
      <c r="F3323" s="181">
        <v>548.87</v>
      </c>
      <c r="G3323" s="182" t="s">
        <v>4235</v>
      </c>
      <c r="H3323" s="178" t="s">
        <v>4254</v>
      </c>
      <c r="I3323" s="178" t="s">
        <v>6014</v>
      </c>
      <c r="J3323" s="178" t="s">
        <v>138</v>
      </c>
      <c r="K3323" s="183"/>
      <c r="L3323" s="184" t="s">
        <v>688</v>
      </c>
      <c r="M3323" s="184" t="s">
        <v>139</v>
      </c>
      <c r="N3323" s="185" t="s">
        <v>8913</v>
      </c>
      <c r="T3323" s="178"/>
    </row>
    <row r="3324" spans="1:20" s="185" customFormat="1" x14ac:dyDescent="0.4">
      <c r="A3324" s="178" t="s">
        <v>2297</v>
      </c>
      <c r="B3324" s="178"/>
      <c r="C3324" s="186" t="s">
        <v>3770</v>
      </c>
      <c r="D3324" s="179">
        <v>45950</v>
      </c>
      <c r="E3324" s="180">
        <v>45980</v>
      </c>
      <c r="F3324" s="181">
        <v>750.89</v>
      </c>
      <c r="G3324" s="182" t="s">
        <v>4235</v>
      </c>
      <c r="H3324" s="178" t="s">
        <v>4254</v>
      </c>
      <c r="I3324" s="178" t="s">
        <v>6025</v>
      </c>
      <c r="J3324" s="178" t="s">
        <v>138</v>
      </c>
      <c r="K3324" s="183"/>
      <c r="L3324" s="184" t="s">
        <v>688</v>
      </c>
      <c r="M3324" s="184" t="s">
        <v>139</v>
      </c>
      <c r="N3324" s="185" t="s">
        <v>8914</v>
      </c>
      <c r="T3324" s="178"/>
    </row>
    <row r="3325" spans="1:20" s="185" customFormat="1" x14ac:dyDescent="0.4">
      <c r="A3325" s="178" t="s">
        <v>2297</v>
      </c>
      <c r="B3325" s="178"/>
      <c r="C3325" s="186" t="s">
        <v>3771</v>
      </c>
      <c r="D3325" s="179">
        <v>45950</v>
      </c>
      <c r="E3325" s="180">
        <v>45980</v>
      </c>
      <c r="F3325" s="181">
        <v>427.24</v>
      </c>
      <c r="G3325" s="182" t="s">
        <v>4235</v>
      </c>
      <c r="H3325" s="178" t="s">
        <v>4254</v>
      </c>
      <c r="I3325" s="178" t="s">
        <v>6025</v>
      </c>
      <c r="J3325" s="178" t="s">
        <v>14</v>
      </c>
      <c r="K3325" s="183"/>
      <c r="L3325" s="184" t="s">
        <v>688</v>
      </c>
      <c r="M3325" s="184" t="s">
        <v>15</v>
      </c>
      <c r="N3325" s="185" t="s">
        <v>8915</v>
      </c>
      <c r="T3325" s="178"/>
    </row>
    <row r="3326" spans="1:20" s="185" customFormat="1" x14ac:dyDescent="0.4">
      <c r="A3326" s="178" t="s">
        <v>2297</v>
      </c>
      <c r="B3326" s="178"/>
      <c r="C3326" s="186" t="s">
        <v>3771</v>
      </c>
      <c r="D3326" s="179">
        <v>45950</v>
      </c>
      <c r="E3326" s="180">
        <v>45980</v>
      </c>
      <c r="F3326" s="181">
        <v>728.06</v>
      </c>
      <c r="G3326" s="182" t="s">
        <v>4235</v>
      </c>
      <c r="H3326" s="178" t="s">
        <v>4254</v>
      </c>
      <c r="I3326" s="178" t="s">
        <v>6026</v>
      </c>
      <c r="J3326" s="178" t="s">
        <v>14</v>
      </c>
      <c r="K3326" s="183"/>
      <c r="L3326" s="184" t="s">
        <v>688</v>
      </c>
      <c r="M3326" s="184" t="s">
        <v>15</v>
      </c>
      <c r="N3326" s="185" t="s">
        <v>8916</v>
      </c>
      <c r="T3326" s="178"/>
    </row>
    <row r="3327" spans="1:20" s="185" customFormat="1" x14ac:dyDescent="0.4">
      <c r="A3327" s="178" t="s">
        <v>2297</v>
      </c>
      <c r="B3327" s="178"/>
      <c r="C3327" s="186" t="s">
        <v>3772</v>
      </c>
      <c r="D3327" s="179">
        <v>45950</v>
      </c>
      <c r="E3327" s="180">
        <v>45980</v>
      </c>
      <c r="F3327" s="181">
        <v>824.79</v>
      </c>
      <c r="G3327" s="182" t="s">
        <v>4235</v>
      </c>
      <c r="H3327" s="178" t="s">
        <v>4254</v>
      </c>
      <c r="I3327" s="178" t="s">
        <v>6026</v>
      </c>
      <c r="J3327" s="178" t="s">
        <v>70</v>
      </c>
      <c r="K3327" s="183"/>
      <c r="L3327" s="184" t="s">
        <v>688</v>
      </c>
      <c r="M3327" s="184" t="s">
        <v>71</v>
      </c>
      <c r="N3327" s="185" t="s">
        <v>8917</v>
      </c>
      <c r="T3327" s="178"/>
    </row>
    <row r="3328" spans="1:20" s="185" customFormat="1" x14ac:dyDescent="0.4">
      <c r="A3328" s="178" t="s">
        <v>2297</v>
      </c>
      <c r="B3328" s="178"/>
      <c r="C3328" s="186" t="s">
        <v>3772</v>
      </c>
      <c r="D3328" s="179">
        <v>45950</v>
      </c>
      <c r="E3328" s="180">
        <v>45980</v>
      </c>
      <c r="F3328" s="181">
        <v>474.98</v>
      </c>
      <c r="G3328" s="182" t="s">
        <v>4235</v>
      </c>
      <c r="H3328" s="178" t="s">
        <v>4254</v>
      </c>
      <c r="I3328" s="178" t="s">
        <v>5930</v>
      </c>
      <c r="J3328" s="178" t="s">
        <v>70</v>
      </c>
      <c r="K3328" s="183"/>
      <c r="L3328" s="184" t="s">
        <v>688</v>
      </c>
      <c r="M3328" s="184" t="s">
        <v>71</v>
      </c>
      <c r="N3328" s="185" t="s">
        <v>8918</v>
      </c>
      <c r="T3328" s="178"/>
    </row>
    <row r="3329" spans="1:20" s="185" customFormat="1" x14ac:dyDescent="0.4">
      <c r="A3329" s="178" t="s">
        <v>2297</v>
      </c>
      <c r="B3329" s="178"/>
      <c r="C3329" s="186" t="s">
        <v>3773</v>
      </c>
      <c r="D3329" s="179">
        <v>45950</v>
      </c>
      <c r="E3329" s="180">
        <v>45980</v>
      </c>
      <c r="F3329" s="181">
        <v>593.16999999999996</v>
      </c>
      <c r="G3329" s="182" t="s">
        <v>4235</v>
      </c>
      <c r="H3329" s="178" t="s">
        <v>4254</v>
      </c>
      <c r="I3329" s="178" t="s">
        <v>5930</v>
      </c>
      <c r="J3329" s="178" t="s">
        <v>503</v>
      </c>
      <c r="K3329" s="183"/>
      <c r="L3329" s="184" t="s">
        <v>688</v>
      </c>
      <c r="M3329" s="184" t="s">
        <v>504</v>
      </c>
      <c r="N3329" s="185" t="s">
        <v>8919</v>
      </c>
      <c r="T3329" s="178"/>
    </row>
    <row r="3330" spans="1:20" s="185" customFormat="1" x14ac:dyDescent="0.4">
      <c r="A3330" s="178" t="s">
        <v>2297</v>
      </c>
      <c r="B3330" s="178"/>
      <c r="C3330" s="186" t="s">
        <v>3773</v>
      </c>
      <c r="D3330" s="179">
        <v>45950</v>
      </c>
      <c r="E3330" s="180">
        <v>45980</v>
      </c>
      <c r="F3330" s="181">
        <v>1140.01</v>
      </c>
      <c r="G3330" s="182" t="s">
        <v>4235</v>
      </c>
      <c r="H3330" s="178" t="s">
        <v>4254</v>
      </c>
      <c r="I3330" s="178" t="s">
        <v>6081</v>
      </c>
      <c r="J3330" s="178" t="s">
        <v>503</v>
      </c>
      <c r="K3330" s="183"/>
      <c r="L3330" s="184" t="s">
        <v>688</v>
      </c>
      <c r="M3330" s="184" t="s">
        <v>504</v>
      </c>
      <c r="N3330" s="185" t="s">
        <v>8920</v>
      </c>
      <c r="T3330" s="178"/>
    </row>
    <row r="3331" spans="1:20" s="185" customFormat="1" x14ac:dyDescent="0.4">
      <c r="A3331" s="178" t="s">
        <v>2297</v>
      </c>
      <c r="B3331" s="178"/>
      <c r="C3331" s="186" t="s">
        <v>3774</v>
      </c>
      <c r="D3331" s="179">
        <v>45950</v>
      </c>
      <c r="E3331" s="180">
        <v>45980</v>
      </c>
      <c r="F3331" s="181">
        <v>725.86</v>
      </c>
      <c r="G3331" s="182" t="s">
        <v>4235</v>
      </c>
      <c r="H3331" s="178" t="s">
        <v>4254</v>
      </c>
      <c r="I3331" s="178" t="s">
        <v>6081</v>
      </c>
      <c r="J3331" s="178" t="s">
        <v>154</v>
      </c>
      <c r="K3331" s="183"/>
      <c r="L3331" s="184" t="s">
        <v>688</v>
      </c>
      <c r="M3331" s="184" t="s">
        <v>155</v>
      </c>
      <c r="N3331" s="185" t="s">
        <v>8921</v>
      </c>
      <c r="T3331" s="178"/>
    </row>
    <row r="3332" spans="1:20" s="185" customFormat="1" x14ac:dyDescent="0.4">
      <c r="A3332" s="178" t="s">
        <v>2297</v>
      </c>
      <c r="B3332" s="178"/>
      <c r="C3332" s="186" t="s">
        <v>3774</v>
      </c>
      <c r="D3332" s="179">
        <v>45950</v>
      </c>
      <c r="E3332" s="180">
        <v>45980</v>
      </c>
      <c r="F3332" s="181">
        <v>429.44</v>
      </c>
      <c r="G3332" s="182" t="s">
        <v>4235</v>
      </c>
      <c r="H3332" s="178" t="s">
        <v>4254</v>
      </c>
      <c r="I3332" s="178" t="s">
        <v>6034</v>
      </c>
      <c r="J3332" s="178" t="s">
        <v>154</v>
      </c>
      <c r="K3332" s="183"/>
      <c r="L3332" s="184" t="s">
        <v>688</v>
      </c>
      <c r="M3332" s="184" t="s">
        <v>155</v>
      </c>
      <c r="N3332" s="185" t="s">
        <v>8922</v>
      </c>
      <c r="T3332" s="178"/>
    </row>
    <row r="3333" spans="1:20" s="185" customFormat="1" x14ac:dyDescent="0.4">
      <c r="A3333" s="178" t="s">
        <v>2297</v>
      </c>
      <c r="B3333" s="178"/>
      <c r="C3333" s="186" t="s">
        <v>3775</v>
      </c>
      <c r="D3333" s="179">
        <v>45950</v>
      </c>
      <c r="E3333" s="180">
        <v>45980</v>
      </c>
      <c r="F3333" s="181">
        <v>728.05</v>
      </c>
      <c r="G3333" s="182" t="s">
        <v>4235</v>
      </c>
      <c r="H3333" s="178" t="s">
        <v>4254</v>
      </c>
      <c r="I3333" s="178" t="s">
        <v>6034</v>
      </c>
      <c r="J3333" s="178" t="s">
        <v>12</v>
      </c>
      <c r="K3333" s="183"/>
      <c r="L3333" s="184" t="s">
        <v>688</v>
      </c>
      <c r="M3333" s="184" t="s">
        <v>13</v>
      </c>
      <c r="N3333" s="185" t="s">
        <v>8923</v>
      </c>
      <c r="T3333" s="178"/>
    </row>
    <row r="3334" spans="1:20" s="185" customFormat="1" x14ac:dyDescent="0.4">
      <c r="A3334" s="178" t="s">
        <v>2297</v>
      </c>
      <c r="B3334" s="178"/>
      <c r="C3334" s="186" t="s">
        <v>3775</v>
      </c>
      <c r="D3334" s="179">
        <v>45950</v>
      </c>
      <c r="E3334" s="180">
        <v>45980</v>
      </c>
      <c r="F3334" s="181">
        <v>427.24</v>
      </c>
      <c r="G3334" s="182" t="s">
        <v>4235</v>
      </c>
      <c r="H3334" s="178" t="s">
        <v>4254</v>
      </c>
      <c r="I3334" s="178" t="s">
        <v>6031</v>
      </c>
      <c r="J3334" s="178" t="s">
        <v>12</v>
      </c>
      <c r="K3334" s="183"/>
      <c r="L3334" s="184" t="s">
        <v>688</v>
      </c>
      <c r="M3334" s="184" t="s">
        <v>13</v>
      </c>
      <c r="N3334" s="185" t="s">
        <v>8924</v>
      </c>
      <c r="T3334" s="178"/>
    </row>
    <row r="3335" spans="1:20" s="185" customFormat="1" x14ac:dyDescent="0.4">
      <c r="A3335" s="178" t="s">
        <v>2297</v>
      </c>
      <c r="B3335" s="178"/>
      <c r="C3335" s="186" t="s">
        <v>3776</v>
      </c>
      <c r="D3335" s="179">
        <v>45950</v>
      </c>
      <c r="E3335" s="180">
        <v>45980</v>
      </c>
      <c r="F3335" s="181">
        <v>725.86</v>
      </c>
      <c r="G3335" s="182" t="s">
        <v>4235</v>
      </c>
      <c r="H3335" s="178" t="s">
        <v>4254</v>
      </c>
      <c r="I3335" s="178" t="s">
        <v>6031</v>
      </c>
      <c r="J3335" s="178" t="s">
        <v>74</v>
      </c>
      <c r="K3335" s="183"/>
      <c r="L3335" s="184" t="s">
        <v>688</v>
      </c>
      <c r="M3335" s="184" t="s">
        <v>75</v>
      </c>
      <c r="N3335" s="185" t="s">
        <v>8925</v>
      </c>
      <c r="T3335" s="178"/>
    </row>
    <row r="3336" spans="1:20" s="185" customFormat="1" x14ac:dyDescent="0.4">
      <c r="A3336" s="178" t="s">
        <v>2297</v>
      </c>
      <c r="B3336" s="178"/>
      <c r="C3336" s="186" t="s">
        <v>3776</v>
      </c>
      <c r="D3336" s="179">
        <v>45950</v>
      </c>
      <c r="E3336" s="180">
        <v>45980</v>
      </c>
      <c r="F3336" s="181">
        <v>429.44</v>
      </c>
      <c r="G3336" s="182" t="s">
        <v>4235</v>
      </c>
      <c r="H3336" s="178" t="s">
        <v>4254</v>
      </c>
      <c r="I3336" s="178" t="s">
        <v>5945</v>
      </c>
      <c r="J3336" s="178" t="s">
        <v>74</v>
      </c>
      <c r="K3336" s="183"/>
      <c r="L3336" s="184" t="s">
        <v>688</v>
      </c>
      <c r="M3336" s="184" t="s">
        <v>75</v>
      </c>
      <c r="N3336" s="185" t="s">
        <v>8926</v>
      </c>
      <c r="T3336" s="178"/>
    </row>
    <row r="3337" spans="1:20" s="185" customFormat="1" x14ac:dyDescent="0.4">
      <c r="A3337" s="178" t="s">
        <v>2297</v>
      </c>
      <c r="B3337" s="178"/>
      <c r="C3337" s="186" t="s">
        <v>3777</v>
      </c>
      <c r="D3337" s="179">
        <v>45950</v>
      </c>
      <c r="E3337" s="180">
        <v>45980</v>
      </c>
      <c r="F3337" s="181">
        <v>427.24</v>
      </c>
      <c r="G3337" s="182" t="s">
        <v>4235</v>
      </c>
      <c r="H3337" s="178" t="s">
        <v>4254</v>
      </c>
      <c r="I3337" s="178" t="s">
        <v>5945</v>
      </c>
      <c r="J3337" s="178" t="s">
        <v>156</v>
      </c>
      <c r="K3337" s="183"/>
      <c r="L3337" s="184" t="s">
        <v>688</v>
      </c>
      <c r="M3337" s="184" t="s">
        <v>157</v>
      </c>
      <c r="N3337" s="185" t="s">
        <v>8927</v>
      </c>
      <c r="T3337" s="178"/>
    </row>
    <row r="3338" spans="1:20" s="185" customFormat="1" x14ac:dyDescent="0.4">
      <c r="A3338" s="178" t="s">
        <v>2297</v>
      </c>
      <c r="B3338" s="178"/>
      <c r="C3338" s="186" t="s">
        <v>3777</v>
      </c>
      <c r="D3338" s="179">
        <v>45950</v>
      </c>
      <c r="E3338" s="180">
        <v>45980</v>
      </c>
      <c r="F3338" s="181">
        <v>728.05</v>
      </c>
      <c r="G3338" s="182" t="s">
        <v>4235</v>
      </c>
      <c r="H3338" s="178" t="s">
        <v>4254</v>
      </c>
      <c r="I3338" s="178" t="s">
        <v>6051</v>
      </c>
      <c r="J3338" s="178" t="s">
        <v>156</v>
      </c>
      <c r="K3338" s="183"/>
      <c r="L3338" s="184" t="s">
        <v>688</v>
      </c>
      <c r="M3338" s="184" t="s">
        <v>157</v>
      </c>
      <c r="N3338" s="185" t="s">
        <v>8928</v>
      </c>
      <c r="T3338" s="178"/>
    </row>
    <row r="3339" spans="1:20" s="185" customFormat="1" x14ac:dyDescent="0.4">
      <c r="A3339" s="178" t="s">
        <v>2297</v>
      </c>
      <c r="B3339" s="178"/>
      <c r="C3339" s="186" t="s">
        <v>3778</v>
      </c>
      <c r="D3339" s="179">
        <v>45950</v>
      </c>
      <c r="E3339" s="180">
        <v>45980</v>
      </c>
      <c r="F3339" s="181">
        <v>390.53</v>
      </c>
      <c r="G3339" s="182" t="s">
        <v>4235</v>
      </c>
      <c r="H3339" s="178" t="s">
        <v>4254</v>
      </c>
      <c r="I3339" s="178" t="s">
        <v>6051</v>
      </c>
      <c r="J3339" s="178" t="s">
        <v>148</v>
      </c>
      <c r="K3339" s="183"/>
      <c r="L3339" s="184" t="s">
        <v>688</v>
      </c>
      <c r="M3339" s="184" t="s">
        <v>149</v>
      </c>
      <c r="N3339" s="185" t="s">
        <v>8929</v>
      </c>
      <c r="T3339" s="178"/>
    </row>
    <row r="3340" spans="1:20" s="185" customFormat="1" x14ac:dyDescent="0.4">
      <c r="A3340" s="178" t="s">
        <v>2297</v>
      </c>
      <c r="B3340" s="178"/>
      <c r="C3340" s="186" t="s">
        <v>3778</v>
      </c>
      <c r="D3340" s="179">
        <v>45950</v>
      </c>
      <c r="E3340" s="180">
        <v>45980</v>
      </c>
      <c r="F3340" s="181">
        <v>909.24</v>
      </c>
      <c r="G3340" s="182" t="s">
        <v>4235</v>
      </c>
      <c r="H3340" s="178" t="s">
        <v>4254</v>
      </c>
      <c r="I3340" s="178" t="s">
        <v>5928</v>
      </c>
      <c r="J3340" s="178" t="s">
        <v>148</v>
      </c>
      <c r="K3340" s="183"/>
      <c r="L3340" s="184" t="s">
        <v>688</v>
      </c>
      <c r="M3340" s="184" t="s">
        <v>149</v>
      </c>
      <c r="N3340" s="185" t="s">
        <v>8930</v>
      </c>
      <c r="T3340" s="178"/>
    </row>
    <row r="3341" spans="1:20" s="185" customFormat="1" x14ac:dyDescent="0.4">
      <c r="A3341" s="178" t="s">
        <v>2297</v>
      </c>
      <c r="B3341" s="178"/>
      <c r="C3341" s="186" t="s">
        <v>3779</v>
      </c>
      <c r="D3341" s="179">
        <v>45950</v>
      </c>
      <c r="E3341" s="180">
        <v>45980</v>
      </c>
      <c r="F3341" s="181">
        <v>429.44</v>
      </c>
      <c r="G3341" s="182" t="s">
        <v>4235</v>
      </c>
      <c r="H3341" s="178" t="s">
        <v>4254</v>
      </c>
      <c r="I3341" s="178" t="s">
        <v>5928</v>
      </c>
      <c r="J3341" s="178" t="s">
        <v>150</v>
      </c>
      <c r="K3341" s="183"/>
      <c r="L3341" s="184" t="s">
        <v>688</v>
      </c>
      <c r="M3341" s="184" t="s">
        <v>151</v>
      </c>
      <c r="N3341" s="185" t="s">
        <v>8931</v>
      </c>
      <c r="T3341" s="178"/>
    </row>
    <row r="3342" spans="1:20" s="185" customFormat="1" x14ac:dyDescent="0.4">
      <c r="A3342" s="178" t="s">
        <v>2297</v>
      </c>
      <c r="B3342" s="178"/>
      <c r="C3342" s="186" t="s">
        <v>3779</v>
      </c>
      <c r="D3342" s="179">
        <v>45950</v>
      </c>
      <c r="E3342" s="180">
        <v>45980</v>
      </c>
      <c r="F3342" s="181">
        <v>725.85</v>
      </c>
      <c r="G3342" s="182" t="s">
        <v>4235</v>
      </c>
      <c r="H3342" s="178" t="s">
        <v>4254</v>
      </c>
      <c r="I3342" s="178" t="s">
        <v>5942</v>
      </c>
      <c r="J3342" s="178" t="s">
        <v>150</v>
      </c>
      <c r="K3342" s="183"/>
      <c r="L3342" s="184" t="s">
        <v>688</v>
      </c>
      <c r="M3342" s="184" t="s">
        <v>151</v>
      </c>
      <c r="N3342" s="185" t="s">
        <v>8932</v>
      </c>
      <c r="T3342" s="178"/>
    </row>
    <row r="3343" spans="1:20" s="185" customFormat="1" x14ac:dyDescent="0.4">
      <c r="A3343" s="178" t="s">
        <v>2297</v>
      </c>
      <c r="B3343" s="178"/>
      <c r="C3343" s="186" t="s">
        <v>3780</v>
      </c>
      <c r="D3343" s="179">
        <v>45950</v>
      </c>
      <c r="E3343" s="180">
        <v>45980</v>
      </c>
      <c r="F3343" s="181">
        <v>388.03</v>
      </c>
      <c r="G3343" s="182" t="s">
        <v>4235</v>
      </c>
      <c r="H3343" s="178" t="s">
        <v>4254</v>
      </c>
      <c r="I3343" s="178" t="s">
        <v>5942</v>
      </c>
      <c r="J3343" s="178" t="s">
        <v>152</v>
      </c>
      <c r="K3343" s="183"/>
      <c r="L3343" s="184" t="s">
        <v>688</v>
      </c>
      <c r="M3343" s="184" t="s">
        <v>153</v>
      </c>
      <c r="N3343" s="185" t="s">
        <v>8933</v>
      </c>
      <c r="T3343" s="178"/>
    </row>
    <row r="3344" spans="1:20" s="185" customFormat="1" x14ac:dyDescent="0.4">
      <c r="A3344" s="178" t="s">
        <v>2297</v>
      </c>
      <c r="B3344" s="178"/>
      <c r="C3344" s="186" t="s">
        <v>3780</v>
      </c>
      <c r="D3344" s="179">
        <v>45950</v>
      </c>
      <c r="E3344" s="180">
        <v>45980</v>
      </c>
      <c r="F3344" s="181">
        <v>717.17</v>
      </c>
      <c r="G3344" s="182" t="s">
        <v>4235</v>
      </c>
      <c r="H3344" s="178" t="s">
        <v>4254</v>
      </c>
      <c r="I3344" s="178" t="s">
        <v>5915</v>
      </c>
      <c r="J3344" s="178" t="s">
        <v>152</v>
      </c>
      <c r="K3344" s="183"/>
      <c r="L3344" s="184" t="s">
        <v>688</v>
      </c>
      <c r="M3344" s="184" t="s">
        <v>153</v>
      </c>
      <c r="N3344" s="185" t="s">
        <v>8934</v>
      </c>
      <c r="T3344" s="178"/>
    </row>
    <row r="3345" spans="1:20" s="185" customFormat="1" x14ac:dyDescent="0.4">
      <c r="A3345" s="178" t="s">
        <v>2297</v>
      </c>
      <c r="B3345" s="178"/>
      <c r="C3345" s="186" t="s">
        <v>3781</v>
      </c>
      <c r="D3345" s="179">
        <v>45950</v>
      </c>
      <c r="E3345" s="180">
        <v>45980</v>
      </c>
      <c r="F3345" s="181">
        <v>474.98</v>
      </c>
      <c r="G3345" s="182" t="s">
        <v>4235</v>
      </c>
      <c r="H3345" s="178" t="s">
        <v>4254</v>
      </c>
      <c r="I3345" s="178" t="s">
        <v>5915</v>
      </c>
      <c r="J3345" s="178" t="s">
        <v>160</v>
      </c>
      <c r="K3345" s="183"/>
      <c r="L3345" s="184" t="s">
        <v>688</v>
      </c>
      <c r="M3345" s="184" t="s">
        <v>161</v>
      </c>
      <c r="N3345" s="185" t="s">
        <v>8935</v>
      </c>
      <c r="T3345" s="178"/>
    </row>
    <row r="3346" spans="1:20" s="185" customFormat="1" x14ac:dyDescent="0.4">
      <c r="A3346" s="178" t="s">
        <v>2297</v>
      </c>
      <c r="B3346" s="178"/>
      <c r="C3346" s="186" t="s">
        <v>3781</v>
      </c>
      <c r="D3346" s="179">
        <v>45950</v>
      </c>
      <c r="E3346" s="180">
        <v>45980</v>
      </c>
      <c r="F3346" s="181">
        <v>824.78</v>
      </c>
      <c r="G3346" s="182" t="s">
        <v>4235</v>
      </c>
      <c r="H3346" s="178" t="s">
        <v>4254</v>
      </c>
      <c r="I3346" s="178" t="s">
        <v>6044</v>
      </c>
      <c r="J3346" s="178" t="s">
        <v>160</v>
      </c>
      <c r="K3346" s="183"/>
      <c r="L3346" s="184" t="s">
        <v>688</v>
      </c>
      <c r="M3346" s="184" t="s">
        <v>161</v>
      </c>
      <c r="N3346" s="185" t="s">
        <v>8936</v>
      </c>
      <c r="T3346" s="178"/>
    </row>
    <row r="3347" spans="1:20" s="185" customFormat="1" x14ac:dyDescent="0.4">
      <c r="A3347" s="178" t="s">
        <v>2297</v>
      </c>
      <c r="B3347" s="178"/>
      <c r="C3347" s="186" t="s">
        <v>3782</v>
      </c>
      <c r="D3347" s="179">
        <v>45950</v>
      </c>
      <c r="E3347" s="180">
        <v>45980</v>
      </c>
      <c r="F3347" s="181">
        <v>307.81</v>
      </c>
      <c r="G3347" s="182" t="s">
        <v>4235</v>
      </c>
      <c r="H3347" s="178" t="s">
        <v>4254</v>
      </c>
      <c r="I3347" s="178" t="s">
        <v>6044</v>
      </c>
      <c r="J3347" s="178" t="s">
        <v>98</v>
      </c>
      <c r="K3347" s="183"/>
      <c r="L3347" s="184" t="s">
        <v>688</v>
      </c>
      <c r="M3347" s="184" t="s">
        <v>99</v>
      </c>
      <c r="N3347" s="185" t="s">
        <v>8937</v>
      </c>
      <c r="T3347" s="178"/>
    </row>
    <row r="3348" spans="1:20" s="185" customFormat="1" x14ac:dyDescent="0.4">
      <c r="A3348" s="178" t="s">
        <v>2297</v>
      </c>
      <c r="B3348" s="178"/>
      <c r="C3348" s="186" t="s">
        <v>3782</v>
      </c>
      <c r="D3348" s="179">
        <v>45950</v>
      </c>
      <c r="E3348" s="180">
        <v>45980</v>
      </c>
      <c r="F3348" s="181">
        <v>703.01</v>
      </c>
      <c r="G3348" s="182" t="s">
        <v>4235</v>
      </c>
      <c r="H3348" s="178" t="s">
        <v>4254</v>
      </c>
      <c r="I3348" s="178" t="s">
        <v>6075</v>
      </c>
      <c r="J3348" s="178" t="s">
        <v>98</v>
      </c>
      <c r="K3348" s="183"/>
      <c r="L3348" s="184" t="s">
        <v>688</v>
      </c>
      <c r="M3348" s="184" t="s">
        <v>99</v>
      </c>
      <c r="N3348" s="185" t="s">
        <v>8938</v>
      </c>
      <c r="T3348" s="178"/>
    </row>
    <row r="3349" spans="1:20" s="185" customFormat="1" x14ac:dyDescent="0.4">
      <c r="A3349" s="178" t="s">
        <v>2297</v>
      </c>
      <c r="B3349" s="178"/>
      <c r="C3349" s="186" t="s">
        <v>3783</v>
      </c>
      <c r="D3349" s="179">
        <v>45950</v>
      </c>
      <c r="E3349" s="180">
        <v>45980</v>
      </c>
      <c r="F3349" s="181">
        <v>1033.22</v>
      </c>
      <c r="G3349" s="182" t="s">
        <v>4235</v>
      </c>
      <c r="H3349" s="178" t="s">
        <v>4254</v>
      </c>
      <c r="I3349" s="178" t="s">
        <v>6075</v>
      </c>
      <c r="J3349" s="178" t="s">
        <v>16</v>
      </c>
      <c r="K3349" s="183"/>
      <c r="L3349" s="184" t="s">
        <v>688</v>
      </c>
      <c r="M3349" s="184" t="s">
        <v>17</v>
      </c>
      <c r="N3349" s="185" t="s">
        <v>8939</v>
      </c>
      <c r="T3349" s="178"/>
    </row>
    <row r="3350" spans="1:20" s="185" customFormat="1" x14ac:dyDescent="0.4">
      <c r="A3350" s="178" t="s">
        <v>2297</v>
      </c>
      <c r="B3350" s="178"/>
      <c r="C3350" s="186" t="s">
        <v>3783</v>
      </c>
      <c r="D3350" s="179">
        <v>45950</v>
      </c>
      <c r="E3350" s="180">
        <v>45980</v>
      </c>
      <c r="F3350" s="181">
        <v>555.5</v>
      </c>
      <c r="G3350" s="182" t="s">
        <v>4235</v>
      </c>
      <c r="H3350" s="178" t="s">
        <v>4254</v>
      </c>
      <c r="I3350" s="178" t="s">
        <v>6009</v>
      </c>
      <c r="J3350" s="178" t="s">
        <v>16</v>
      </c>
      <c r="K3350" s="183"/>
      <c r="L3350" s="184" t="s">
        <v>688</v>
      </c>
      <c r="M3350" s="184" t="s">
        <v>17</v>
      </c>
      <c r="N3350" s="185" t="s">
        <v>8940</v>
      </c>
      <c r="T3350" s="178"/>
    </row>
    <row r="3351" spans="1:20" s="185" customFormat="1" x14ac:dyDescent="0.4">
      <c r="A3351" s="178" t="s">
        <v>2297</v>
      </c>
      <c r="B3351" s="178"/>
      <c r="C3351" s="186" t="s">
        <v>3784</v>
      </c>
      <c r="D3351" s="179">
        <v>45950</v>
      </c>
      <c r="E3351" s="180">
        <v>45980</v>
      </c>
      <c r="F3351" s="181">
        <v>728.05</v>
      </c>
      <c r="G3351" s="182" t="s">
        <v>4235</v>
      </c>
      <c r="H3351" s="178" t="s">
        <v>4254</v>
      </c>
      <c r="I3351" s="178" t="s">
        <v>6009</v>
      </c>
      <c r="J3351" s="178" t="s">
        <v>158</v>
      </c>
      <c r="K3351" s="183"/>
      <c r="L3351" s="184" t="s">
        <v>688</v>
      </c>
      <c r="M3351" s="184" t="s">
        <v>159</v>
      </c>
      <c r="N3351" s="185" t="s">
        <v>8941</v>
      </c>
      <c r="T3351" s="178"/>
    </row>
    <row r="3352" spans="1:20" s="185" customFormat="1" x14ac:dyDescent="0.4">
      <c r="A3352" s="178" t="s">
        <v>2297</v>
      </c>
      <c r="B3352" s="178"/>
      <c r="C3352" s="186" t="s">
        <v>3784</v>
      </c>
      <c r="D3352" s="179">
        <v>45950</v>
      </c>
      <c r="E3352" s="180">
        <v>45980</v>
      </c>
      <c r="F3352" s="181">
        <v>427.24</v>
      </c>
      <c r="G3352" s="182" t="s">
        <v>4235</v>
      </c>
      <c r="H3352" s="178" t="s">
        <v>4254</v>
      </c>
      <c r="I3352" s="178" t="s">
        <v>5948</v>
      </c>
      <c r="J3352" s="178" t="s">
        <v>158</v>
      </c>
      <c r="K3352" s="183"/>
      <c r="L3352" s="184" t="s">
        <v>688</v>
      </c>
      <c r="M3352" s="184" t="s">
        <v>159</v>
      </c>
      <c r="N3352" s="185" t="s">
        <v>8942</v>
      </c>
      <c r="T3352" s="178"/>
    </row>
    <row r="3353" spans="1:20" s="185" customFormat="1" x14ac:dyDescent="0.4">
      <c r="A3353" s="178" t="s">
        <v>2297</v>
      </c>
      <c r="B3353" s="178"/>
      <c r="C3353" s="186" t="s">
        <v>3785</v>
      </c>
      <c r="D3353" s="179">
        <v>45950</v>
      </c>
      <c r="E3353" s="180">
        <v>45980</v>
      </c>
      <c r="F3353" s="181">
        <v>557.70000000000005</v>
      </c>
      <c r="G3353" s="182" t="s">
        <v>4235</v>
      </c>
      <c r="H3353" s="178" t="s">
        <v>4254</v>
      </c>
      <c r="I3353" s="178" t="s">
        <v>5948</v>
      </c>
      <c r="J3353" s="178" t="s">
        <v>88</v>
      </c>
      <c r="K3353" s="183"/>
      <c r="L3353" s="184" t="s">
        <v>688</v>
      </c>
      <c r="M3353" s="184" t="s">
        <v>89</v>
      </c>
      <c r="N3353" s="185" t="s">
        <v>8943</v>
      </c>
      <c r="T3353" s="178"/>
    </row>
    <row r="3354" spans="1:20" s="185" customFormat="1" x14ac:dyDescent="0.4">
      <c r="A3354" s="178" t="s">
        <v>2297</v>
      </c>
      <c r="B3354" s="178"/>
      <c r="C3354" s="186" t="s">
        <v>3785</v>
      </c>
      <c r="D3354" s="179">
        <v>45950</v>
      </c>
      <c r="E3354" s="180">
        <v>45980</v>
      </c>
      <c r="F3354" s="181">
        <v>1031.02</v>
      </c>
      <c r="G3354" s="182" t="s">
        <v>4235</v>
      </c>
      <c r="H3354" s="178" t="s">
        <v>4254</v>
      </c>
      <c r="I3354" s="178" t="s">
        <v>5998</v>
      </c>
      <c r="J3354" s="178" t="s">
        <v>88</v>
      </c>
      <c r="K3354" s="183"/>
      <c r="L3354" s="184" t="s">
        <v>688</v>
      </c>
      <c r="M3354" s="184" t="s">
        <v>89</v>
      </c>
      <c r="N3354" s="185" t="s">
        <v>8944</v>
      </c>
      <c r="T3354" s="178"/>
    </row>
    <row r="3355" spans="1:20" s="185" customFormat="1" x14ac:dyDescent="0.4">
      <c r="A3355" s="178" t="s">
        <v>2297</v>
      </c>
      <c r="B3355" s="178"/>
      <c r="C3355" s="186" t="s">
        <v>3786</v>
      </c>
      <c r="D3355" s="179">
        <v>45950</v>
      </c>
      <c r="E3355" s="180">
        <v>45980</v>
      </c>
      <c r="F3355" s="181">
        <v>593.17999999999995</v>
      </c>
      <c r="G3355" s="182" t="s">
        <v>4235</v>
      </c>
      <c r="H3355" s="178" t="s">
        <v>4254</v>
      </c>
      <c r="I3355" s="178" t="s">
        <v>5998</v>
      </c>
      <c r="J3355" s="178" t="s">
        <v>146</v>
      </c>
      <c r="K3355" s="183"/>
      <c r="L3355" s="184" t="s">
        <v>688</v>
      </c>
      <c r="M3355" s="184" t="s">
        <v>147</v>
      </c>
      <c r="N3355" s="185" t="s">
        <v>8945</v>
      </c>
      <c r="T3355" s="178"/>
    </row>
    <row r="3356" spans="1:20" s="185" customFormat="1" x14ac:dyDescent="0.4">
      <c r="A3356" s="178" t="s">
        <v>2297</v>
      </c>
      <c r="B3356" s="178"/>
      <c r="C3356" s="186" t="s">
        <v>3786</v>
      </c>
      <c r="D3356" s="179">
        <v>45950</v>
      </c>
      <c r="E3356" s="180">
        <v>45980</v>
      </c>
      <c r="F3356" s="181">
        <v>1140.01</v>
      </c>
      <c r="G3356" s="182" t="s">
        <v>4235</v>
      </c>
      <c r="H3356" s="178" t="s">
        <v>4254</v>
      </c>
      <c r="I3356" s="178" t="s">
        <v>5983</v>
      </c>
      <c r="J3356" s="178" t="s">
        <v>146</v>
      </c>
      <c r="K3356" s="183"/>
      <c r="L3356" s="184" t="s">
        <v>688</v>
      </c>
      <c r="M3356" s="184" t="s">
        <v>147</v>
      </c>
      <c r="N3356" s="185" t="s">
        <v>8946</v>
      </c>
      <c r="T3356" s="178"/>
    </row>
    <row r="3357" spans="1:20" s="185" customFormat="1" x14ac:dyDescent="0.4">
      <c r="A3357" s="178" t="s">
        <v>2297</v>
      </c>
      <c r="B3357" s="178"/>
      <c r="C3357" s="186" t="s">
        <v>3787</v>
      </c>
      <c r="D3357" s="179">
        <v>45950</v>
      </c>
      <c r="E3357" s="180">
        <v>45980</v>
      </c>
      <c r="F3357" s="181">
        <v>728.05</v>
      </c>
      <c r="G3357" s="182" t="s">
        <v>4235</v>
      </c>
      <c r="H3357" s="178" t="s">
        <v>4254</v>
      </c>
      <c r="I3357" s="178" t="s">
        <v>5983</v>
      </c>
      <c r="J3357" s="178" t="s">
        <v>134</v>
      </c>
      <c r="K3357" s="183"/>
      <c r="L3357" s="184" t="s">
        <v>688</v>
      </c>
      <c r="M3357" s="184" t="s">
        <v>135</v>
      </c>
      <c r="N3357" s="185" t="s">
        <v>8947</v>
      </c>
      <c r="T3357" s="178"/>
    </row>
    <row r="3358" spans="1:20" s="185" customFormat="1" x14ac:dyDescent="0.4">
      <c r="A3358" s="178" t="s">
        <v>2297</v>
      </c>
      <c r="B3358" s="178"/>
      <c r="C3358" s="186" t="s">
        <v>3787</v>
      </c>
      <c r="D3358" s="179">
        <v>45950</v>
      </c>
      <c r="E3358" s="180">
        <v>45980</v>
      </c>
      <c r="F3358" s="181">
        <v>427.24</v>
      </c>
      <c r="G3358" s="182" t="s">
        <v>4235</v>
      </c>
      <c r="H3358" s="178" t="s">
        <v>4254</v>
      </c>
      <c r="I3358" s="178" t="s">
        <v>5686</v>
      </c>
      <c r="J3358" s="178" t="s">
        <v>134</v>
      </c>
      <c r="K3358" s="183"/>
      <c r="L3358" s="184" t="s">
        <v>688</v>
      </c>
      <c r="M3358" s="184" t="s">
        <v>135</v>
      </c>
      <c r="N3358" s="185" t="s">
        <v>8948</v>
      </c>
      <c r="T3358" s="178"/>
    </row>
    <row r="3359" spans="1:20" s="185" customFormat="1" x14ac:dyDescent="0.4">
      <c r="A3359" s="178" t="s">
        <v>2297</v>
      </c>
      <c r="B3359" s="178"/>
      <c r="C3359" s="186" t="s">
        <v>3788</v>
      </c>
      <c r="D3359" s="179">
        <v>45950</v>
      </c>
      <c r="E3359" s="180">
        <v>45980</v>
      </c>
      <c r="F3359" s="181">
        <v>427.73</v>
      </c>
      <c r="G3359" s="182" t="s">
        <v>4235</v>
      </c>
      <c r="H3359" s="178" t="s">
        <v>4254</v>
      </c>
      <c r="I3359" s="178" t="s">
        <v>5686</v>
      </c>
      <c r="J3359" s="178" t="s">
        <v>136</v>
      </c>
      <c r="K3359" s="183"/>
      <c r="L3359" s="184" t="s">
        <v>688</v>
      </c>
      <c r="M3359" s="184" t="s">
        <v>137</v>
      </c>
      <c r="N3359" s="185" t="s">
        <v>8949</v>
      </c>
      <c r="T3359" s="178"/>
    </row>
    <row r="3360" spans="1:20" s="185" customFormat="1" x14ac:dyDescent="0.4">
      <c r="A3360" s="178" t="s">
        <v>2297</v>
      </c>
      <c r="B3360" s="178"/>
      <c r="C3360" s="186" t="s">
        <v>3788</v>
      </c>
      <c r="D3360" s="179">
        <v>45950</v>
      </c>
      <c r="E3360" s="180">
        <v>45980</v>
      </c>
      <c r="F3360" s="181">
        <v>727.57</v>
      </c>
      <c r="G3360" s="182" t="s">
        <v>4235</v>
      </c>
      <c r="H3360" s="178" t="s">
        <v>4254</v>
      </c>
      <c r="I3360" s="178" t="s">
        <v>6049</v>
      </c>
      <c r="J3360" s="178" t="s">
        <v>136</v>
      </c>
      <c r="K3360" s="183"/>
      <c r="L3360" s="184" t="s">
        <v>688</v>
      </c>
      <c r="M3360" s="184" t="s">
        <v>137</v>
      </c>
      <c r="N3360" s="185" t="s">
        <v>8950</v>
      </c>
      <c r="T3360" s="178"/>
    </row>
    <row r="3361" spans="1:20" s="185" customFormat="1" x14ac:dyDescent="0.4">
      <c r="A3361" s="178" t="s">
        <v>2297</v>
      </c>
      <c r="B3361" s="178"/>
      <c r="C3361" s="186" t="s">
        <v>3789</v>
      </c>
      <c r="D3361" s="179">
        <v>45950</v>
      </c>
      <c r="E3361" s="180">
        <v>45980</v>
      </c>
      <c r="F3361" s="181">
        <v>725.85</v>
      </c>
      <c r="G3361" s="182" t="s">
        <v>4235</v>
      </c>
      <c r="H3361" s="178" t="s">
        <v>4254</v>
      </c>
      <c r="I3361" s="178" t="s">
        <v>6049</v>
      </c>
      <c r="J3361" s="178" t="s">
        <v>144</v>
      </c>
      <c r="K3361" s="183"/>
      <c r="L3361" s="184" t="s">
        <v>688</v>
      </c>
      <c r="M3361" s="184" t="s">
        <v>145</v>
      </c>
      <c r="N3361" s="185" t="s">
        <v>8951</v>
      </c>
      <c r="T3361" s="178"/>
    </row>
    <row r="3362" spans="1:20" s="185" customFormat="1" x14ac:dyDescent="0.4">
      <c r="A3362" s="178" t="s">
        <v>2297</v>
      </c>
      <c r="B3362" s="178"/>
      <c r="C3362" s="186" t="s">
        <v>3789</v>
      </c>
      <c r="D3362" s="179">
        <v>45950</v>
      </c>
      <c r="E3362" s="180">
        <v>45980</v>
      </c>
      <c r="F3362" s="181">
        <v>429.44</v>
      </c>
      <c r="G3362" s="182" t="s">
        <v>4235</v>
      </c>
      <c r="H3362" s="178" t="s">
        <v>4254</v>
      </c>
      <c r="I3362" s="178" t="s">
        <v>6036</v>
      </c>
      <c r="J3362" s="178" t="s">
        <v>144</v>
      </c>
      <c r="K3362" s="183"/>
      <c r="L3362" s="184" t="s">
        <v>688</v>
      </c>
      <c r="M3362" s="184" t="s">
        <v>145</v>
      </c>
      <c r="N3362" s="185" t="s">
        <v>8952</v>
      </c>
      <c r="T3362" s="178"/>
    </row>
    <row r="3363" spans="1:20" s="185" customFormat="1" x14ac:dyDescent="0.4">
      <c r="A3363" s="178" t="s">
        <v>2297</v>
      </c>
      <c r="B3363" s="178"/>
      <c r="C3363" s="186" t="s">
        <v>3790</v>
      </c>
      <c r="D3363" s="179">
        <v>45950</v>
      </c>
      <c r="E3363" s="180">
        <v>45980</v>
      </c>
      <c r="F3363" s="181">
        <v>429.44</v>
      </c>
      <c r="G3363" s="182" t="s">
        <v>4235</v>
      </c>
      <c r="H3363" s="178" t="s">
        <v>4254</v>
      </c>
      <c r="I3363" s="178" t="s">
        <v>6036</v>
      </c>
      <c r="J3363" s="178" t="s">
        <v>140</v>
      </c>
      <c r="K3363" s="183"/>
      <c r="L3363" s="184" t="s">
        <v>688</v>
      </c>
      <c r="M3363" s="184" t="s">
        <v>141</v>
      </c>
      <c r="N3363" s="185" t="s">
        <v>8953</v>
      </c>
      <c r="T3363" s="178"/>
    </row>
    <row r="3364" spans="1:20" s="185" customFormat="1" x14ac:dyDescent="0.4">
      <c r="A3364" s="178" t="s">
        <v>2297</v>
      </c>
      <c r="B3364" s="178"/>
      <c r="C3364" s="186" t="s">
        <v>3790</v>
      </c>
      <c r="D3364" s="179">
        <v>45950</v>
      </c>
      <c r="E3364" s="180">
        <v>45980</v>
      </c>
      <c r="F3364" s="181">
        <v>725.85</v>
      </c>
      <c r="G3364" s="182" t="s">
        <v>4235</v>
      </c>
      <c r="H3364" s="178" t="s">
        <v>4254</v>
      </c>
      <c r="I3364" s="178" t="s">
        <v>5886</v>
      </c>
      <c r="J3364" s="178" t="s">
        <v>140</v>
      </c>
      <c r="K3364" s="183"/>
      <c r="L3364" s="184" t="s">
        <v>688</v>
      </c>
      <c r="M3364" s="184" t="s">
        <v>141</v>
      </c>
      <c r="N3364" s="185" t="s">
        <v>8954</v>
      </c>
      <c r="T3364" s="178"/>
    </row>
    <row r="3365" spans="1:20" s="185" customFormat="1" x14ac:dyDescent="0.4">
      <c r="A3365" s="178" t="s">
        <v>2297</v>
      </c>
      <c r="B3365" s="178"/>
      <c r="C3365" s="186" t="s">
        <v>3791</v>
      </c>
      <c r="D3365" s="179">
        <v>45950</v>
      </c>
      <c r="E3365" s="180">
        <v>45980</v>
      </c>
      <c r="F3365" s="181">
        <v>464.31</v>
      </c>
      <c r="G3365" s="182" t="s">
        <v>4235</v>
      </c>
      <c r="H3365" s="178" t="s">
        <v>4254</v>
      </c>
      <c r="I3365" s="178" t="s">
        <v>5886</v>
      </c>
      <c r="J3365" s="178" t="s">
        <v>10</v>
      </c>
      <c r="K3365" s="183"/>
      <c r="L3365" s="184" t="s">
        <v>688</v>
      </c>
      <c r="M3365" s="184" t="s">
        <v>11</v>
      </c>
      <c r="N3365" s="185" t="s">
        <v>8955</v>
      </c>
      <c r="T3365" s="178"/>
    </row>
    <row r="3366" spans="1:20" s="185" customFormat="1" x14ac:dyDescent="0.4">
      <c r="A3366" s="178" t="s">
        <v>2297</v>
      </c>
      <c r="B3366" s="178"/>
      <c r="C3366" s="186" t="s">
        <v>3791</v>
      </c>
      <c r="D3366" s="179">
        <v>45950</v>
      </c>
      <c r="E3366" s="180">
        <v>45980</v>
      </c>
      <c r="F3366" s="181">
        <v>812.44</v>
      </c>
      <c r="G3366" s="182" t="s">
        <v>4235</v>
      </c>
      <c r="H3366" s="178" t="s">
        <v>4254</v>
      </c>
      <c r="I3366" s="178" t="s">
        <v>6042</v>
      </c>
      <c r="J3366" s="178" t="s">
        <v>10</v>
      </c>
      <c r="K3366" s="183"/>
      <c r="L3366" s="184" t="s">
        <v>688</v>
      </c>
      <c r="M3366" s="184" t="s">
        <v>11</v>
      </c>
      <c r="N3366" s="185" t="s">
        <v>8956</v>
      </c>
      <c r="T3366" s="178"/>
    </row>
    <row r="3367" spans="1:20" s="185" customFormat="1" x14ac:dyDescent="0.4">
      <c r="A3367" s="178" t="s">
        <v>2297</v>
      </c>
      <c r="B3367" s="178"/>
      <c r="C3367" s="186" t="s">
        <v>3792</v>
      </c>
      <c r="D3367" s="179">
        <v>45950</v>
      </c>
      <c r="E3367" s="180">
        <v>45980</v>
      </c>
      <c r="F3367" s="181">
        <v>474.98</v>
      </c>
      <c r="G3367" s="182" t="s">
        <v>4235</v>
      </c>
      <c r="H3367" s="178" t="s">
        <v>4254</v>
      </c>
      <c r="I3367" s="178" t="s">
        <v>6042</v>
      </c>
      <c r="J3367" s="178" t="s">
        <v>108</v>
      </c>
      <c r="K3367" s="183"/>
      <c r="L3367" s="184" t="s">
        <v>688</v>
      </c>
      <c r="M3367" s="184" t="s">
        <v>109</v>
      </c>
      <c r="N3367" s="185" t="s">
        <v>8957</v>
      </c>
      <c r="T3367" s="178"/>
    </row>
    <row r="3368" spans="1:20" s="185" customFormat="1" x14ac:dyDescent="0.4">
      <c r="A3368" s="178" t="s">
        <v>2297</v>
      </c>
      <c r="B3368" s="178"/>
      <c r="C3368" s="186" t="s">
        <v>3792</v>
      </c>
      <c r="D3368" s="179">
        <v>45950</v>
      </c>
      <c r="E3368" s="180">
        <v>45980</v>
      </c>
      <c r="F3368" s="181">
        <v>824.79</v>
      </c>
      <c r="G3368" s="182" t="s">
        <v>4235</v>
      </c>
      <c r="H3368" s="178" t="s">
        <v>4254</v>
      </c>
      <c r="I3368" s="178" t="s">
        <v>6020</v>
      </c>
      <c r="J3368" s="178" t="s">
        <v>108</v>
      </c>
      <c r="K3368" s="183"/>
      <c r="L3368" s="184" t="s">
        <v>688</v>
      </c>
      <c r="M3368" s="184" t="s">
        <v>109</v>
      </c>
      <c r="N3368" s="185" t="s">
        <v>8958</v>
      </c>
      <c r="T3368" s="178"/>
    </row>
    <row r="3369" spans="1:20" s="185" customFormat="1" x14ac:dyDescent="0.4">
      <c r="A3369" s="178" t="s">
        <v>2297</v>
      </c>
      <c r="B3369" s="178"/>
      <c r="C3369" s="186" t="s">
        <v>3793</v>
      </c>
      <c r="D3369" s="179">
        <v>45936</v>
      </c>
      <c r="E3369" s="180">
        <v>45980</v>
      </c>
      <c r="F3369" s="181">
        <v>12866.25</v>
      </c>
      <c r="G3369" s="182" t="s">
        <v>4235</v>
      </c>
      <c r="H3369" s="178" t="s">
        <v>4254</v>
      </c>
      <c r="I3369" s="178" t="s">
        <v>6020</v>
      </c>
      <c r="J3369" s="178" t="s">
        <v>382</v>
      </c>
      <c r="K3369" s="183"/>
      <c r="L3369" s="184" t="s">
        <v>688</v>
      </c>
      <c r="M3369" s="184" t="s">
        <v>383</v>
      </c>
      <c r="N3369" s="185" t="s">
        <v>8959</v>
      </c>
      <c r="T3369" s="178"/>
    </row>
    <row r="3370" spans="1:20" s="185" customFormat="1" x14ac:dyDescent="0.4">
      <c r="A3370" s="178" t="s">
        <v>2297</v>
      </c>
      <c r="B3370" s="178"/>
      <c r="C3370" s="186" t="s">
        <v>3793</v>
      </c>
      <c r="D3370" s="179">
        <v>45936</v>
      </c>
      <c r="E3370" s="180">
        <v>45980</v>
      </c>
      <c r="F3370" s="181">
        <v>5037.1400000000003</v>
      </c>
      <c r="G3370" s="182" t="s">
        <v>4235</v>
      </c>
      <c r="H3370" s="178" t="s">
        <v>4254</v>
      </c>
      <c r="I3370" s="178" t="s">
        <v>5879</v>
      </c>
      <c r="J3370" s="178" t="s">
        <v>382</v>
      </c>
      <c r="K3370" s="183"/>
      <c r="L3370" s="184" t="s">
        <v>688</v>
      </c>
      <c r="M3370" s="184" t="s">
        <v>383</v>
      </c>
      <c r="N3370" s="185" t="s">
        <v>8960</v>
      </c>
      <c r="T3370" s="178"/>
    </row>
    <row r="3371" spans="1:20" s="185" customFormat="1" x14ac:dyDescent="0.4">
      <c r="A3371" s="178" t="s">
        <v>2297</v>
      </c>
      <c r="B3371" s="178"/>
      <c r="C3371" s="186" t="s">
        <v>3794</v>
      </c>
      <c r="D3371" s="179">
        <v>45950</v>
      </c>
      <c r="E3371" s="180">
        <v>45980</v>
      </c>
      <c r="F3371" s="181">
        <v>2917.86</v>
      </c>
      <c r="G3371" s="182" t="s">
        <v>4235</v>
      </c>
      <c r="H3371" s="178" t="s">
        <v>4254</v>
      </c>
      <c r="I3371" s="178" t="s">
        <v>5879</v>
      </c>
      <c r="J3371" s="178" t="s">
        <v>402</v>
      </c>
      <c r="K3371" s="183"/>
      <c r="L3371" s="184" t="s">
        <v>688</v>
      </c>
      <c r="M3371" s="184" t="s">
        <v>403</v>
      </c>
      <c r="N3371" s="185" t="s">
        <v>8961</v>
      </c>
      <c r="T3371" s="178"/>
    </row>
    <row r="3372" spans="1:20" s="185" customFormat="1" x14ac:dyDescent="0.4">
      <c r="A3372" s="178" t="s">
        <v>2297</v>
      </c>
      <c r="B3372" s="178"/>
      <c r="C3372" s="186" t="s">
        <v>3794</v>
      </c>
      <c r="D3372" s="179">
        <v>45950</v>
      </c>
      <c r="E3372" s="180">
        <v>45980</v>
      </c>
      <c r="F3372" s="181">
        <v>1360.27</v>
      </c>
      <c r="G3372" s="182" t="s">
        <v>4235</v>
      </c>
      <c r="H3372" s="178" t="s">
        <v>4254</v>
      </c>
      <c r="I3372" s="178" t="s">
        <v>5964</v>
      </c>
      <c r="J3372" s="178" t="s">
        <v>402</v>
      </c>
      <c r="K3372" s="183"/>
      <c r="L3372" s="184" t="s">
        <v>688</v>
      </c>
      <c r="M3372" s="184" t="s">
        <v>403</v>
      </c>
      <c r="N3372" s="185" t="s">
        <v>8962</v>
      </c>
      <c r="T3372" s="178"/>
    </row>
    <row r="3373" spans="1:20" s="185" customFormat="1" x14ac:dyDescent="0.4">
      <c r="A3373" s="178" t="s">
        <v>2297</v>
      </c>
      <c r="B3373" s="178"/>
      <c r="C3373" s="186" t="s">
        <v>3795</v>
      </c>
      <c r="D3373" s="179">
        <v>45950</v>
      </c>
      <c r="E3373" s="180">
        <v>45980</v>
      </c>
      <c r="F3373" s="181">
        <v>503.37</v>
      </c>
      <c r="G3373" s="182" t="s">
        <v>4235</v>
      </c>
      <c r="H3373" s="178" t="s">
        <v>4254</v>
      </c>
      <c r="I3373" s="178" t="s">
        <v>5964</v>
      </c>
      <c r="J3373" s="178" t="s">
        <v>414</v>
      </c>
      <c r="K3373" s="183"/>
      <c r="L3373" s="184" t="s">
        <v>688</v>
      </c>
      <c r="M3373" s="184" t="s">
        <v>415</v>
      </c>
      <c r="N3373" s="185" t="s">
        <v>8963</v>
      </c>
      <c r="T3373" s="178"/>
    </row>
    <row r="3374" spans="1:20" s="185" customFormat="1" x14ac:dyDescent="0.4">
      <c r="A3374" s="178" t="s">
        <v>2297</v>
      </c>
      <c r="B3374" s="178"/>
      <c r="C3374" s="186" t="s">
        <v>3795</v>
      </c>
      <c r="D3374" s="179">
        <v>45950</v>
      </c>
      <c r="E3374" s="180">
        <v>45980</v>
      </c>
      <c r="F3374" s="181">
        <v>1581.49</v>
      </c>
      <c r="G3374" s="182" t="s">
        <v>4235</v>
      </c>
      <c r="H3374" s="178" t="s">
        <v>4254</v>
      </c>
      <c r="I3374" s="178" t="s">
        <v>6002</v>
      </c>
      <c r="J3374" s="178" t="s">
        <v>414</v>
      </c>
      <c r="K3374" s="183"/>
      <c r="L3374" s="184" t="s">
        <v>688</v>
      </c>
      <c r="M3374" s="184" t="s">
        <v>415</v>
      </c>
      <c r="N3374" s="185" t="s">
        <v>8964</v>
      </c>
      <c r="T3374" s="178"/>
    </row>
    <row r="3375" spans="1:20" s="185" customFormat="1" x14ac:dyDescent="0.4">
      <c r="A3375" s="178" t="s">
        <v>2297</v>
      </c>
      <c r="B3375" s="178"/>
      <c r="C3375" s="186" t="s">
        <v>3796</v>
      </c>
      <c r="D3375" s="179">
        <v>45950</v>
      </c>
      <c r="E3375" s="180">
        <v>45980</v>
      </c>
      <c r="F3375" s="181">
        <v>3046.03</v>
      </c>
      <c r="G3375" s="182" t="s">
        <v>4235</v>
      </c>
      <c r="H3375" s="178" t="s">
        <v>4254</v>
      </c>
      <c r="I3375" s="178" t="s">
        <v>6002</v>
      </c>
      <c r="J3375" s="178" t="s">
        <v>408</v>
      </c>
      <c r="K3375" s="183"/>
      <c r="L3375" s="184" t="s">
        <v>688</v>
      </c>
      <c r="M3375" s="184" t="s">
        <v>409</v>
      </c>
      <c r="N3375" s="185" t="s">
        <v>8965</v>
      </c>
      <c r="T3375" s="178"/>
    </row>
    <row r="3376" spans="1:20" s="185" customFormat="1" x14ac:dyDescent="0.4">
      <c r="A3376" s="178" t="s">
        <v>2297</v>
      </c>
      <c r="B3376" s="178"/>
      <c r="C3376" s="186" t="s">
        <v>3796</v>
      </c>
      <c r="D3376" s="179">
        <v>45950</v>
      </c>
      <c r="E3376" s="180">
        <v>45980</v>
      </c>
      <c r="F3376" s="181">
        <v>618.91999999999996</v>
      </c>
      <c r="G3376" s="182" t="s">
        <v>4235</v>
      </c>
      <c r="H3376" s="178" t="s">
        <v>4254</v>
      </c>
      <c r="I3376" s="178" t="s">
        <v>5881</v>
      </c>
      <c r="J3376" s="178" t="s">
        <v>408</v>
      </c>
      <c r="K3376" s="183"/>
      <c r="L3376" s="184" t="s">
        <v>688</v>
      </c>
      <c r="M3376" s="184" t="s">
        <v>409</v>
      </c>
      <c r="N3376" s="185" t="s">
        <v>8966</v>
      </c>
      <c r="T3376" s="178"/>
    </row>
    <row r="3377" spans="1:20" s="185" customFormat="1" x14ac:dyDescent="0.4">
      <c r="A3377" s="178" t="s">
        <v>2297</v>
      </c>
      <c r="B3377" s="178"/>
      <c r="C3377" s="186" t="s">
        <v>3797</v>
      </c>
      <c r="D3377" s="179">
        <v>45950</v>
      </c>
      <c r="E3377" s="180">
        <v>45980</v>
      </c>
      <c r="F3377" s="181">
        <v>380.42</v>
      </c>
      <c r="G3377" s="182" t="s">
        <v>4235</v>
      </c>
      <c r="H3377" s="178" t="s">
        <v>4254</v>
      </c>
      <c r="I3377" s="178" t="s">
        <v>5881</v>
      </c>
      <c r="J3377" s="178" t="s">
        <v>434</v>
      </c>
      <c r="K3377" s="183"/>
      <c r="L3377" s="184" t="s">
        <v>688</v>
      </c>
      <c r="M3377" s="184" t="s">
        <v>435</v>
      </c>
      <c r="N3377" s="185" t="s">
        <v>8967</v>
      </c>
      <c r="T3377" s="178"/>
    </row>
    <row r="3378" spans="1:20" s="185" customFormat="1" x14ac:dyDescent="0.4">
      <c r="A3378" s="178" t="s">
        <v>2297</v>
      </c>
      <c r="B3378" s="178"/>
      <c r="C3378" s="186" t="s">
        <v>3797</v>
      </c>
      <c r="D3378" s="179">
        <v>45950</v>
      </c>
      <c r="E3378" s="180">
        <v>45980</v>
      </c>
      <c r="F3378" s="181">
        <v>958.2</v>
      </c>
      <c r="G3378" s="182" t="s">
        <v>4235</v>
      </c>
      <c r="H3378" s="178" t="s">
        <v>4254</v>
      </c>
      <c r="I3378" s="178" t="s">
        <v>5982</v>
      </c>
      <c r="J3378" s="178" t="s">
        <v>434</v>
      </c>
      <c r="K3378" s="183"/>
      <c r="L3378" s="184" t="s">
        <v>688</v>
      </c>
      <c r="M3378" s="184" t="s">
        <v>435</v>
      </c>
      <c r="N3378" s="185" t="s">
        <v>8968</v>
      </c>
      <c r="T3378" s="178"/>
    </row>
    <row r="3379" spans="1:20" s="185" customFormat="1" x14ac:dyDescent="0.4">
      <c r="A3379" s="178" t="s">
        <v>2297</v>
      </c>
      <c r="B3379" s="178"/>
      <c r="C3379" s="186" t="s">
        <v>3798</v>
      </c>
      <c r="D3379" s="179">
        <v>45950</v>
      </c>
      <c r="E3379" s="180">
        <v>45980</v>
      </c>
      <c r="F3379" s="181">
        <v>454.31</v>
      </c>
      <c r="G3379" s="182" t="s">
        <v>4235</v>
      </c>
      <c r="H3379" s="178" t="s">
        <v>4254</v>
      </c>
      <c r="I3379" s="178" t="s">
        <v>5982</v>
      </c>
      <c r="J3379" s="178" t="s">
        <v>458</v>
      </c>
      <c r="K3379" s="183"/>
      <c r="L3379" s="184" t="s">
        <v>688</v>
      </c>
      <c r="M3379" s="184" t="s">
        <v>459</v>
      </c>
      <c r="N3379" s="185" t="s">
        <v>8969</v>
      </c>
      <c r="T3379" s="178"/>
    </row>
    <row r="3380" spans="1:20" s="185" customFormat="1" x14ac:dyDescent="0.4">
      <c r="A3380" s="178" t="s">
        <v>2297</v>
      </c>
      <c r="B3380" s="178"/>
      <c r="C3380" s="186" t="s">
        <v>3798</v>
      </c>
      <c r="D3380" s="179">
        <v>45950</v>
      </c>
      <c r="E3380" s="180">
        <v>45980</v>
      </c>
      <c r="F3380" s="181">
        <v>884.31</v>
      </c>
      <c r="G3380" s="182" t="s">
        <v>4235</v>
      </c>
      <c r="H3380" s="178" t="s">
        <v>4254</v>
      </c>
      <c r="I3380" s="178" t="s">
        <v>6101</v>
      </c>
      <c r="J3380" s="178" t="s">
        <v>458</v>
      </c>
      <c r="K3380" s="183"/>
      <c r="L3380" s="184" t="s">
        <v>688</v>
      </c>
      <c r="M3380" s="184" t="s">
        <v>459</v>
      </c>
      <c r="N3380" s="185" t="s">
        <v>8970</v>
      </c>
      <c r="T3380" s="178"/>
    </row>
    <row r="3381" spans="1:20" s="185" customFormat="1" x14ac:dyDescent="0.4">
      <c r="A3381" s="178" t="s">
        <v>2297</v>
      </c>
      <c r="B3381" s="178"/>
      <c r="C3381" s="186" t="s">
        <v>3799</v>
      </c>
      <c r="D3381" s="179">
        <v>45950</v>
      </c>
      <c r="E3381" s="180">
        <v>45980</v>
      </c>
      <c r="F3381" s="181">
        <v>860.9</v>
      </c>
      <c r="G3381" s="182" t="s">
        <v>4235</v>
      </c>
      <c r="H3381" s="178" t="s">
        <v>4254</v>
      </c>
      <c r="I3381" s="178" t="s">
        <v>6101</v>
      </c>
      <c r="J3381" s="178" t="s">
        <v>462</v>
      </c>
      <c r="K3381" s="183"/>
      <c r="L3381" s="184" t="s">
        <v>688</v>
      </c>
      <c r="M3381" s="184" t="s">
        <v>463</v>
      </c>
      <c r="N3381" s="185" t="s">
        <v>8971</v>
      </c>
      <c r="T3381" s="178"/>
    </row>
    <row r="3382" spans="1:20" s="185" customFormat="1" x14ac:dyDescent="0.4">
      <c r="A3382" s="178" t="s">
        <v>2297</v>
      </c>
      <c r="B3382" s="178"/>
      <c r="C3382" s="186" t="s">
        <v>3799</v>
      </c>
      <c r="D3382" s="179">
        <v>45950</v>
      </c>
      <c r="E3382" s="180">
        <v>45980</v>
      </c>
      <c r="F3382" s="181">
        <v>330</v>
      </c>
      <c r="G3382" s="182" t="s">
        <v>4235</v>
      </c>
      <c r="H3382" s="178" t="s">
        <v>4254</v>
      </c>
      <c r="I3382" s="178" t="s">
        <v>6021</v>
      </c>
      <c r="J3382" s="178" t="s">
        <v>462</v>
      </c>
      <c r="K3382" s="183"/>
      <c r="L3382" s="184" t="s">
        <v>688</v>
      </c>
      <c r="M3382" s="184" t="s">
        <v>463</v>
      </c>
      <c r="N3382" s="185" t="s">
        <v>8972</v>
      </c>
      <c r="T3382" s="178"/>
    </row>
    <row r="3383" spans="1:20" s="185" customFormat="1" x14ac:dyDescent="0.4">
      <c r="A3383" s="178" t="s">
        <v>2297</v>
      </c>
      <c r="B3383" s="178"/>
      <c r="C3383" s="186" t="s">
        <v>3800</v>
      </c>
      <c r="D3383" s="179">
        <v>45950</v>
      </c>
      <c r="E3383" s="180">
        <v>45980</v>
      </c>
      <c r="F3383" s="181">
        <v>330</v>
      </c>
      <c r="G3383" s="182" t="s">
        <v>4235</v>
      </c>
      <c r="H3383" s="178" t="s">
        <v>4254</v>
      </c>
      <c r="I3383" s="178" t="s">
        <v>6021</v>
      </c>
      <c r="J3383" s="178" t="s">
        <v>378</v>
      </c>
      <c r="K3383" s="183"/>
      <c r="L3383" s="184" t="s">
        <v>688</v>
      </c>
      <c r="M3383" s="184" t="s">
        <v>379</v>
      </c>
      <c r="N3383" s="185" t="s">
        <v>8973</v>
      </c>
      <c r="T3383" s="178"/>
    </row>
    <row r="3384" spans="1:20" s="185" customFormat="1" x14ac:dyDescent="0.4">
      <c r="A3384" s="178" t="s">
        <v>2297</v>
      </c>
      <c r="B3384" s="178"/>
      <c r="C3384" s="186" t="s">
        <v>3800</v>
      </c>
      <c r="D3384" s="179">
        <v>45950</v>
      </c>
      <c r="E3384" s="180">
        <v>45980</v>
      </c>
      <c r="F3384" s="181">
        <v>860.9</v>
      </c>
      <c r="G3384" s="182" t="s">
        <v>4235</v>
      </c>
      <c r="H3384" s="178" t="s">
        <v>4254</v>
      </c>
      <c r="I3384" s="178" t="s">
        <v>6102</v>
      </c>
      <c r="J3384" s="178" t="s">
        <v>378</v>
      </c>
      <c r="K3384" s="183"/>
      <c r="L3384" s="184" t="s">
        <v>688</v>
      </c>
      <c r="M3384" s="184" t="s">
        <v>379</v>
      </c>
      <c r="N3384" s="185" t="s">
        <v>8974</v>
      </c>
      <c r="T3384" s="178"/>
    </row>
    <row r="3385" spans="1:20" s="185" customFormat="1" x14ac:dyDescent="0.4">
      <c r="A3385" s="178" t="s">
        <v>2297</v>
      </c>
      <c r="B3385" s="178"/>
      <c r="C3385" s="186" t="s">
        <v>3801</v>
      </c>
      <c r="D3385" s="179">
        <v>45950</v>
      </c>
      <c r="E3385" s="180">
        <v>45980</v>
      </c>
      <c r="F3385" s="181">
        <v>474.98</v>
      </c>
      <c r="G3385" s="182" t="s">
        <v>4235</v>
      </c>
      <c r="H3385" s="178" t="s">
        <v>4254</v>
      </c>
      <c r="I3385" s="178" t="s">
        <v>6102</v>
      </c>
      <c r="J3385" s="178" t="s">
        <v>731</v>
      </c>
      <c r="K3385" s="183"/>
      <c r="L3385" s="184" t="s">
        <v>688</v>
      </c>
      <c r="M3385" s="184" t="s">
        <v>730</v>
      </c>
      <c r="N3385" s="185" t="s">
        <v>8975</v>
      </c>
      <c r="T3385" s="178"/>
    </row>
    <row r="3386" spans="1:20" s="185" customFormat="1" x14ac:dyDescent="0.4">
      <c r="A3386" s="178" t="s">
        <v>2297</v>
      </c>
      <c r="B3386" s="178"/>
      <c r="C3386" s="186" t="s">
        <v>3801</v>
      </c>
      <c r="D3386" s="179">
        <v>45950</v>
      </c>
      <c r="E3386" s="180">
        <v>45980</v>
      </c>
      <c r="F3386" s="181">
        <v>824.79</v>
      </c>
      <c r="G3386" s="182" t="s">
        <v>4235</v>
      </c>
      <c r="H3386" s="178" t="s">
        <v>4254</v>
      </c>
      <c r="I3386" s="178" t="s">
        <v>6106</v>
      </c>
      <c r="J3386" s="178" t="s">
        <v>731</v>
      </c>
      <c r="K3386" s="183"/>
      <c r="L3386" s="184" t="s">
        <v>688</v>
      </c>
      <c r="M3386" s="184" t="s">
        <v>730</v>
      </c>
      <c r="N3386" s="185" t="s">
        <v>8976</v>
      </c>
      <c r="T3386" s="178"/>
    </row>
    <row r="3387" spans="1:20" s="185" customFormat="1" x14ac:dyDescent="0.4">
      <c r="A3387" s="178" t="s">
        <v>2297</v>
      </c>
      <c r="B3387" s="178"/>
      <c r="C3387" s="186" t="s">
        <v>3802</v>
      </c>
      <c r="D3387" s="179">
        <v>45950</v>
      </c>
      <c r="E3387" s="180">
        <v>45980</v>
      </c>
      <c r="F3387" s="181">
        <v>388.59</v>
      </c>
      <c r="G3387" s="182" t="s">
        <v>4235</v>
      </c>
      <c r="H3387" s="178" t="s">
        <v>4254</v>
      </c>
      <c r="I3387" s="178" t="s">
        <v>6106</v>
      </c>
      <c r="J3387" s="178" t="s">
        <v>364</v>
      </c>
      <c r="K3387" s="183"/>
      <c r="L3387" s="184" t="s">
        <v>688</v>
      </c>
      <c r="M3387" s="184" t="s">
        <v>365</v>
      </c>
      <c r="N3387" s="185" t="s">
        <v>8977</v>
      </c>
      <c r="T3387" s="178"/>
    </row>
    <row r="3388" spans="1:20" s="185" customFormat="1" x14ac:dyDescent="0.4">
      <c r="A3388" s="178" t="s">
        <v>2297</v>
      </c>
      <c r="B3388" s="178"/>
      <c r="C3388" s="186" t="s">
        <v>3802</v>
      </c>
      <c r="D3388" s="179">
        <v>45950</v>
      </c>
      <c r="E3388" s="180">
        <v>45980</v>
      </c>
      <c r="F3388" s="181">
        <v>742.83</v>
      </c>
      <c r="G3388" s="182" t="s">
        <v>4235</v>
      </c>
      <c r="H3388" s="178" t="s">
        <v>4254</v>
      </c>
      <c r="I3388" s="178" t="s">
        <v>6045</v>
      </c>
      <c r="J3388" s="178" t="s">
        <v>364</v>
      </c>
      <c r="K3388" s="183"/>
      <c r="L3388" s="184" t="s">
        <v>688</v>
      </c>
      <c r="M3388" s="184" t="s">
        <v>365</v>
      </c>
      <c r="N3388" s="185" t="s">
        <v>8978</v>
      </c>
      <c r="T3388" s="178"/>
    </row>
    <row r="3389" spans="1:20" s="185" customFormat="1" x14ac:dyDescent="0.4">
      <c r="A3389" s="178" t="s">
        <v>2297</v>
      </c>
      <c r="B3389" s="178"/>
      <c r="C3389" s="186" t="s">
        <v>3803</v>
      </c>
      <c r="D3389" s="179">
        <v>45936</v>
      </c>
      <c r="E3389" s="180">
        <v>45980</v>
      </c>
      <c r="F3389" s="181">
        <v>1689.41</v>
      </c>
      <c r="G3389" s="182" t="s">
        <v>4235</v>
      </c>
      <c r="H3389" s="178" t="s">
        <v>4254</v>
      </c>
      <c r="I3389" s="178" t="s">
        <v>6045</v>
      </c>
      <c r="J3389" s="178" t="s">
        <v>90</v>
      </c>
      <c r="K3389" s="183"/>
      <c r="L3389" s="184" t="s">
        <v>688</v>
      </c>
      <c r="M3389" s="184" t="s">
        <v>91</v>
      </c>
      <c r="N3389" s="185" t="s">
        <v>8979</v>
      </c>
      <c r="T3389" s="178"/>
    </row>
    <row r="3390" spans="1:20" s="185" customFormat="1" x14ac:dyDescent="0.4">
      <c r="A3390" s="178" t="s">
        <v>2297</v>
      </c>
      <c r="B3390" s="178"/>
      <c r="C3390" s="186" t="s">
        <v>3803</v>
      </c>
      <c r="D3390" s="179">
        <v>45936</v>
      </c>
      <c r="E3390" s="180">
        <v>45980</v>
      </c>
      <c r="F3390" s="181">
        <v>4325.0200000000004</v>
      </c>
      <c r="G3390" s="182" t="s">
        <v>4235</v>
      </c>
      <c r="H3390" s="178" t="s">
        <v>4254</v>
      </c>
      <c r="I3390" s="178" t="s">
        <v>6050</v>
      </c>
      <c r="J3390" s="178" t="s">
        <v>90</v>
      </c>
      <c r="K3390" s="183"/>
      <c r="L3390" s="184" t="s">
        <v>688</v>
      </c>
      <c r="M3390" s="184" t="s">
        <v>91</v>
      </c>
      <c r="N3390" s="185" t="s">
        <v>8980</v>
      </c>
      <c r="T3390" s="178"/>
    </row>
    <row r="3391" spans="1:20" s="185" customFormat="1" x14ac:dyDescent="0.4">
      <c r="A3391" s="178" t="s">
        <v>2297</v>
      </c>
      <c r="B3391" s="178"/>
      <c r="C3391" s="186" t="s">
        <v>3804</v>
      </c>
      <c r="D3391" s="179">
        <v>45950</v>
      </c>
      <c r="E3391" s="180">
        <v>45980</v>
      </c>
      <c r="F3391" s="181">
        <v>330</v>
      </c>
      <c r="G3391" s="182" t="s">
        <v>4235</v>
      </c>
      <c r="H3391" s="178" t="s">
        <v>4254</v>
      </c>
      <c r="I3391" s="178" t="s">
        <v>6050</v>
      </c>
      <c r="J3391" s="178" t="s">
        <v>390</v>
      </c>
      <c r="K3391" s="183"/>
      <c r="L3391" s="184" t="s">
        <v>688</v>
      </c>
      <c r="M3391" s="184" t="s">
        <v>391</v>
      </c>
      <c r="N3391" s="185" t="s">
        <v>8981</v>
      </c>
      <c r="T3391" s="178"/>
    </row>
    <row r="3392" spans="1:20" s="185" customFormat="1" x14ac:dyDescent="0.4">
      <c r="A3392" s="178" t="s">
        <v>2297</v>
      </c>
      <c r="B3392" s="178"/>
      <c r="C3392" s="186" t="s">
        <v>3804</v>
      </c>
      <c r="D3392" s="179">
        <v>45950</v>
      </c>
      <c r="E3392" s="180">
        <v>45980</v>
      </c>
      <c r="F3392" s="181">
        <v>860.9</v>
      </c>
      <c r="G3392" s="182" t="s">
        <v>4235</v>
      </c>
      <c r="H3392" s="178" t="s">
        <v>4254</v>
      </c>
      <c r="I3392" s="178" t="s">
        <v>5981</v>
      </c>
      <c r="J3392" s="178" t="s">
        <v>390</v>
      </c>
      <c r="K3392" s="183"/>
      <c r="L3392" s="184" t="s">
        <v>688</v>
      </c>
      <c r="M3392" s="184" t="s">
        <v>391</v>
      </c>
      <c r="N3392" s="185" t="s">
        <v>8982</v>
      </c>
      <c r="T3392" s="178"/>
    </row>
    <row r="3393" spans="1:20" s="185" customFormat="1" x14ac:dyDescent="0.4">
      <c r="A3393" s="178" t="s">
        <v>2297</v>
      </c>
      <c r="B3393" s="178"/>
      <c r="C3393" s="186" t="s">
        <v>3805</v>
      </c>
      <c r="D3393" s="179">
        <v>45950</v>
      </c>
      <c r="E3393" s="180">
        <v>45980</v>
      </c>
      <c r="F3393" s="181">
        <v>4093.46</v>
      </c>
      <c r="G3393" s="182" t="s">
        <v>4235</v>
      </c>
      <c r="H3393" s="178" t="s">
        <v>4254</v>
      </c>
      <c r="I3393" s="178" t="s">
        <v>5981</v>
      </c>
      <c r="J3393" s="178" t="s">
        <v>28</v>
      </c>
      <c r="K3393" s="183"/>
      <c r="L3393" s="184" t="s">
        <v>688</v>
      </c>
      <c r="M3393" s="184" t="s">
        <v>29</v>
      </c>
      <c r="N3393" s="185" t="s">
        <v>8983</v>
      </c>
      <c r="T3393" s="178"/>
    </row>
    <row r="3394" spans="1:20" s="185" customFormat="1" x14ac:dyDescent="0.4">
      <c r="A3394" s="178" t="s">
        <v>2297</v>
      </c>
      <c r="B3394" s="178"/>
      <c r="C3394" s="186" t="s">
        <v>3806</v>
      </c>
      <c r="D3394" s="179">
        <v>45950</v>
      </c>
      <c r="E3394" s="180">
        <v>45980</v>
      </c>
      <c r="F3394" s="181">
        <v>1039.82</v>
      </c>
      <c r="G3394" s="182" t="s">
        <v>4235</v>
      </c>
      <c r="H3394" s="178" t="s">
        <v>4254</v>
      </c>
      <c r="I3394" s="178" t="s">
        <v>5980</v>
      </c>
      <c r="J3394" s="178" t="s">
        <v>392</v>
      </c>
      <c r="K3394" s="183"/>
      <c r="L3394" s="184" t="s">
        <v>688</v>
      </c>
      <c r="M3394" s="184" t="s">
        <v>393</v>
      </c>
      <c r="N3394" s="185" t="s">
        <v>8984</v>
      </c>
      <c r="T3394" s="178"/>
    </row>
    <row r="3395" spans="1:20" s="185" customFormat="1" x14ac:dyDescent="0.4">
      <c r="A3395" s="178" t="s">
        <v>2297</v>
      </c>
      <c r="B3395" s="178"/>
      <c r="C3395" s="186" t="s">
        <v>3807</v>
      </c>
      <c r="D3395" s="179">
        <v>45950</v>
      </c>
      <c r="E3395" s="180">
        <v>45980</v>
      </c>
      <c r="F3395" s="181">
        <v>391.78</v>
      </c>
      <c r="G3395" s="182" t="s">
        <v>4235</v>
      </c>
      <c r="H3395" s="178" t="s">
        <v>4254</v>
      </c>
      <c r="I3395" s="178" t="s">
        <v>5980</v>
      </c>
      <c r="J3395" s="178" t="s">
        <v>380</v>
      </c>
      <c r="K3395" s="183"/>
      <c r="L3395" s="184" t="s">
        <v>688</v>
      </c>
      <c r="M3395" s="184" t="s">
        <v>381</v>
      </c>
      <c r="N3395" s="185" t="s">
        <v>8985</v>
      </c>
      <c r="T3395" s="178"/>
    </row>
    <row r="3396" spans="1:20" s="185" customFormat="1" x14ac:dyDescent="0.4">
      <c r="A3396" s="178" t="s">
        <v>2297</v>
      </c>
      <c r="B3396" s="178"/>
      <c r="C3396" s="186" t="s">
        <v>3808</v>
      </c>
      <c r="D3396" s="179">
        <v>45950</v>
      </c>
      <c r="E3396" s="180">
        <v>45980</v>
      </c>
      <c r="F3396" s="181">
        <v>23.19</v>
      </c>
      <c r="G3396" s="182" t="s">
        <v>4235</v>
      </c>
      <c r="H3396" s="178" t="s">
        <v>4254</v>
      </c>
      <c r="I3396" s="178" t="s">
        <v>6093</v>
      </c>
      <c r="J3396" s="178" t="s">
        <v>366</v>
      </c>
      <c r="K3396" s="183"/>
      <c r="L3396" s="184" t="s">
        <v>688</v>
      </c>
      <c r="M3396" s="184" t="s">
        <v>367</v>
      </c>
      <c r="N3396" s="185" t="s">
        <v>8986</v>
      </c>
      <c r="T3396" s="178"/>
    </row>
    <row r="3397" spans="1:20" s="185" customFormat="1" x14ac:dyDescent="0.4">
      <c r="A3397" s="178" t="s">
        <v>2297</v>
      </c>
      <c r="B3397" s="178"/>
      <c r="C3397" s="186" t="s">
        <v>3808</v>
      </c>
      <c r="D3397" s="179">
        <v>45950</v>
      </c>
      <c r="E3397" s="180">
        <v>45980</v>
      </c>
      <c r="F3397" s="181">
        <v>397.84</v>
      </c>
      <c r="G3397" s="182" t="s">
        <v>4235</v>
      </c>
      <c r="H3397" s="178" t="s">
        <v>4254</v>
      </c>
      <c r="I3397" s="178" t="s">
        <v>6093</v>
      </c>
      <c r="J3397" s="178" t="s">
        <v>366</v>
      </c>
      <c r="K3397" s="183"/>
      <c r="L3397" s="184" t="s">
        <v>688</v>
      </c>
      <c r="M3397" s="184" t="s">
        <v>367</v>
      </c>
      <c r="N3397" s="185" t="s">
        <v>8987</v>
      </c>
      <c r="T3397" s="178"/>
    </row>
    <row r="3398" spans="1:20" s="185" customFormat="1" x14ac:dyDescent="0.4">
      <c r="A3398" s="178" t="s">
        <v>2297</v>
      </c>
      <c r="B3398" s="178"/>
      <c r="C3398" s="186" t="s">
        <v>3809</v>
      </c>
      <c r="D3398" s="179">
        <v>45950</v>
      </c>
      <c r="E3398" s="180">
        <v>45980</v>
      </c>
      <c r="F3398" s="181">
        <v>6.19</v>
      </c>
      <c r="G3398" s="182" t="s">
        <v>4235</v>
      </c>
      <c r="H3398" s="178" t="s">
        <v>4254</v>
      </c>
      <c r="I3398" s="178" t="s">
        <v>6083</v>
      </c>
      <c r="J3398" s="178" t="s">
        <v>454</v>
      </c>
      <c r="K3398" s="183"/>
      <c r="L3398" s="184" t="s">
        <v>688</v>
      </c>
      <c r="M3398" s="184" t="s">
        <v>455</v>
      </c>
      <c r="N3398" s="185" t="s">
        <v>8988</v>
      </c>
      <c r="T3398" s="178"/>
    </row>
    <row r="3399" spans="1:20" s="185" customFormat="1" x14ac:dyDescent="0.4">
      <c r="A3399" s="178" t="s">
        <v>2297</v>
      </c>
      <c r="B3399" s="178"/>
      <c r="C3399" s="186" t="s">
        <v>3809</v>
      </c>
      <c r="D3399" s="179">
        <v>45950</v>
      </c>
      <c r="E3399" s="180">
        <v>45980</v>
      </c>
      <c r="F3399" s="181">
        <v>409.4</v>
      </c>
      <c r="G3399" s="182" t="s">
        <v>4235</v>
      </c>
      <c r="H3399" s="178" t="s">
        <v>4254</v>
      </c>
      <c r="I3399" s="178" t="s">
        <v>6083</v>
      </c>
      <c r="J3399" s="178" t="s">
        <v>454</v>
      </c>
      <c r="K3399" s="183"/>
      <c r="L3399" s="184" t="s">
        <v>688</v>
      </c>
      <c r="M3399" s="184" t="s">
        <v>455</v>
      </c>
      <c r="N3399" s="185" t="s">
        <v>8989</v>
      </c>
      <c r="T3399" s="178"/>
    </row>
    <row r="3400" spans="1:20" s="185" customFormat="1" x14ac:dyDescent="0.4">
      <c r="A3400" s="178" t="s">
        <v>2297</v>
      </c>
      <c r="B3400" s="178"/>
      <c r="C3400" s="186" t="s">
        <v>3810</v>
      </c>
      <c r="D3400" s="179">
        <v>45950</v>
      </c>
      <c r="E3400" s="180">
        <v>45980</v>
      </c>
      <c r="F3400" s="181">
        <v>391.79</v>
      </c>
      <c r="G3400" s="182" t="s">
        <v>4235</v>
      </c>
      <c r="H3400" s="178" t="s">
        <v>4254</v>
      </c>
      <c r="I3400" s="178" t="s">
        <v>5967</v>
      </c>
      <c r="J3400" s="178" t="s">
        <v>418</v>
      </c>
      <c r="K3400" s="183"/>
      <c r="L3400" s="184" t="s">
        <v>688</v>
      </c>
      <c r="M3400" s="184" t="s">
        <v>419</v>
      </c>
      <c r="N3400" s="185" t="s">
        <v>8990</v>
      </c>
      <c r="T3400" s="178"/>
    </row>
    <row r="3401" spans="1:20" s="185" customFormat="1" x14ac:dyDescent="0.4">
      <c r="A3401" s="178" t="s">
        <v>2297</v>
      </c>
      <c r="B3401" s="178"/>
      <c r="C3401" s="186" t="s">
        <v>3811</v>
      </c>
      <c r="D3401" s="179">
        <v>45950</v>
      </c>
      <c r="E3401" s="180">
        <v>45980</v>
      </c>
      <c r="F3401" s="181">
        <v>405.4</v>
      </c>
      <c r="G3401" s="182" t="s">
        <v>4235</v>
      </c>
      <c r="H3401" s="178" t="s">
        <v>4254</v>
      </c>
      <c r="I3401" s="178" t="s">
        <v>5967</v>
      </c>
      <c r="J3401" s="178" t="s">
        <v>422</v>
      </c>
      <c r="K3401" s="183"/>
      <c r="L3401" s="184" t="s">
        <v>688</v>
      </c>
      <c r="M3401" s="184" t="s">
        <v>423</v>
      </c>
      <c r="N3401" s="185" t="s">
        <v>8991</v>
      </c>
      <c r="T3401" s="178"/>
    </row>
    <row r="3402" spans="1:20" s="185" customFormat="1" x14ac:dyDescent="0.4">
      <c r="A3402" s="178" t="s">
        <v>2297</v>
      </c>
      <c r="B3402" s="178"/>
      <c r="C3402" s="186" t="s">
        <v>3812</v>
      </c>
      <c r="D3402" s="179">
        <v>45950</v>
      </c>
      <c r="E3402" s="180">
        <v>45980</v>
      </c>
      <c r="F3402" s="181">
        <v>621.29999999999995</v>
      </c>
      <c r="G3402" s="182" t="s">
        <v>4235</v>
      </c>
      <c r="H3402" s="178" t="s">
        <v>4254</v>
      </c>
      <c r="I3402" s="178" t="s">
        <v>6061</v>
      </c>
      <c r="J3402" s="178" t="s">
        <v>22</v>
      </c>
      <c r="K3402" s="183"/>
      <c r="L3402" s="184" t="s">
        <v>688</v>
      </c>
      <c r="M3402" s="184" t="s">
        <v>23</v>
      </c>
      <c r="N3402" s="185" t="s">
        <v>8992</v>
      </c>
      <c r="T3402" s="178"/>
    </row>
    <row r="3403" spans="1:20" s="185" customFormat="1" x14ac:dyDescent="0.4">
      <c r="A3403" s="178" t="s">
        <v>2297</v>
      </c>
      <c r="B3403" s="178"/>
      <c r="C3403" s="186" t="s">
        <v>3812</v>
      </c>
      <c r="D3403" s="179">
        <v>45950</v>
      </c>
      <c r="E3403" s="180">
        <v>45980</v>
      </c>
      <c r="F3403" s="181">
        <v>64.209999999999994</v>
      </c>
      <c r="G3403" s="182" t="s">
        <v>4235</v>
      </c>
      <c r="H3403" s="178" t="s">
        <v>4254</v>
      </c>
      <c r="I3403" s="178" t="s">
        <v>5921</v>
      </c>
      <c r="J3403" s="178" t="s">
        <v>22</v>
      </c>
      <c r="K3403" s="183"/>
      <c r="L3403" s="184" t="s">
        <v>688</v>
      </c>
      <c r="M3403" s="184" t="s">
        <v>23</v>
      </c>
      <c r="N3403" s="185" t="s">
        <v>8993</v>
      </c>
      <c r="T3403" s="178"/>
    </row>
    <row r="3404" spans="1:20" s="185" customFormat="1" x14ac:dyDescent="0.4">
      <c r="A3404" s="178" t="s">
        <v>2297</v>
      </c>
      <c r="B3404" s="178"/>
      <c r="C3404" s="186" t="s">
        <v>3813</v>
      </c>
      <c r="D3404" s="179">
        <v>45950</v>
      </c>
      <c r="E3404" s="180">
        <v>45980</v>
      </c>
      <c r="F3404" s="181">
        <v>3032.87</v>
      </c>
      <c r="G3404" s="182" t="s">
        <v>4235</v>
      </c>
      <c r="H3404" s="178" t="s">
        <v>4254</v>
      </c>
      <c r="I3404" s="178" t="s">
        <v>5995</v>
      </c>
      <c r="J3404" s="178" t="s">
        <v>448</v>
      </c>
      <c r="K3404" s="183"/>
      <c r="L3404" s="184" t="s">
        <v>688</v>
      </c>
      <c r="M3404" s="184" t="s">
        <v>449</v>
      </c>
      <c r="N3404" s="185" t="s">
        <v>8994</v>
      </c>
      <c r="T3404" s="178"/>
    </row>
    <row r="3405" spans="1:20" s="185" customFormat="1" x14ac:dyDescent="0.4">
      <c r="A3405" s="178" t="s">
        <v>2297</v>
      </c>
      <c r="B3405" s="178"/>
      <c r="C3405" s="186" t="s">
        <v>3814</v>
      </c>
      <c r="D3405" s="179">
        <v>45950</v>
      </c>
      <c r="E3405" s="180">
        <v>45980</v>
      </c>
      <c r="F3405" s="181">
        <v>384.71</v>
      </c>
      <c r="G3405" s="182" t="s">
        <v>4235</v>
      </c>
      <c r="H3405" s="178" t="s">
        <v>4254</v>
      </c>
      <c r="I3405" s="178" t="s">
        <v>5990</v>
      </c>
      <c r="J3405" s="178" t="s">
        <v>460</v>
      </c>
      <c r="K3405" s="183"/>
      <c r="L3405" s="184" t="s">
        <v>688</v>
      </c>
      <c r="M3405" s="184" t="s">
        <v>461</v>
      </c>
      <c r="N3405" s="185" t="s">
        <v>8995</v>
      </c>
      <c r="T3405" s="178"/>
    </row>
    <row r="3406" spans="1:20" s="185" customFormat="1" x14ac:dyDescent="0.4">
      <c r="A3406" s="178" t="s">
        <v>2297</v>
      </c>
      <c r="B3406" s="178"/>
      <c r="C3406" s="186" t="s">
        <v>3814</v>
      </c>
      <c r="D3406" s="179">
        <v>45950</v>
      </c>
      <c r="E3406" s="180">
        <v>45980</v>
      </c>
      <c r="F3406" s="181">
        <v>20.69</v>
      </c>
      <c r="G3406" s="182" t="s">
        <v>4235</v>
      </c>
      <c r="H3406" s="178" t="s">
        <v>4254</v>
      </c>
      <c r="I3406" s="178" t="s">
        <v>5990</v>
      </c>
      <c r="J3406" s="178" t="s">
        <v>460</v>
      </c>
      <c r="K3406" s="183"/>
      <c r="L3406" s="184" t="s">
        <v>688</v>
      </c>
      <c r="M3406" s="184" t="s">
        <v>461</v>
      </c>
      <c r="N3406" s="185" t="s">
        <v>8996</v>
      </c>
      <c r="T3406" s="178"/>
    </row>
    <row r="3407" spans="1:20" s="185" customFormat="1" x14ac:dyDescent="0.4">
      <c r="A3407" s="178" t="s">
        <v>2297</v>
      </c>
      <c r="B3407" s="178"/>
      <c r="C3407" s="186" t="s">
        <v>3815</v>
      </c>
      <c r="D3407" s="179">
        <v>45950</v>
      </c>
      <c r="E3407" s="180">
        <v>45980</v>
      </c>
      <c r="F3407" s="181">
        <v>20.12</v>
      </c>
      <c r="G3407" s="182" t="s">
        <v>4235</v>
      </c>
      <c r="H3407" s="178" t="s">
        <v>4254</v>
      </c>
      <c r="I3407" s="178" t="s">
        <v>5687</v>
      </c>
      <c r="J3407" s="178" t="s">
        <v>444</v>
      </c>
      <c r="K3407" s="183"/>
      <c r="L3407" s="184" t="s">
        <v>688</v>
      </c>
      <c r="M3407" s="184" t="s">
        <v>445</v>
      </c>
      <c r="N3407" s="185" t="s">
        <v>8997</v>
      </c>
      <c r="T3407" s="178"/>
    </row>
    <row r="3408" spans="1:20" s="185" customFormat="1" x14ac:dyDescent="0.4">
      <c r="A3408" s="178" t="s">
        <v>2297</v>
      </c>
      <c r="B3408" s="178"/>
      <c r="C3408" s="186" t="s">
        <v>3815</v>
      </c>
      <c r="D3408" s="179">
        <v>45950</v>
      </c>
      <c r="E3408" s="180">
        <v>45980</v>
      </c>
      <c r="F3408" s="181">
        <v>390.71</v>
      </c>
      <c r="G3408" s="182" t="s">
        <v>4235</v>
      </c>
      <c r="H3408" s="178" t="s">
        <v>4254</v>
      </c>
      <c r="I3408" s="178" t="s">
        <v>5687</v>
      </c>
      <c r="J3408" s="178" t="s">
        <v>444</v>
      </c>
      <c r="K3408" s="183"/>
      <c r="L3408" s="184" t="s">
        <v>688</v>
      </c>
      <c r="M3408" s="184" t="s">
        <v>445</v>
      </c>
      <c r="N3408" s="185" t="s">
        <v>8998</v>
      </c>
      <c r="T3408" s="178"/>
    </row>
    <row r="3409" spans="1:20" s="185" customFormat="1" x14ac:dyDescent="0.4">
      <c r="A3409" s="178" t="s">
        <v>2297</v>
      </c>
      <c r="B3409" s="178"/>
      <c r="C3409" s="186" t="s">
        <v>3816</v>
      </c>
      <c r="D3409" s="179">
        <v>45950</v>
      </c>
      <c r="E3409" s="180">
        <v>45980</v>
      </c>
      <c r="F3409" s="181">
        <v>873.76</v>
      </c>
      <c r="G3409" s="182" t="s">
        <v>4235</v>
      </c>
      <c r="H3409" s="178" t="s">
        <v>4254</v>
      </c>
      <c r="I3409" s="178" t="s">
        <v>6104</v>
      </c>
      <c r="J3409" s="178" t="s">
        <v>501</v>
      </c>
      <c r="K3409" s="183"/>
      <c r="L3409" s="184" t="s">
        <v>688</v>
      </c>
      <c r="M3409" s="184" t="s">
        <v>502</v>
      </c>
      <c r="N3409" s="185" t="s">
        <v>8999</v>
      </c>
      <c r="T3409" s="178"/>
    </row>
    <row r="3410" spans="1:20" s="185" customFormat="1" x14ac:dyDescent="0.4">
      <c r="A3410" s="178" t="s">
        <v>2297</v>
      </c>
      <c r="B3410" s="178"/>
      <c r="C3410" s="186" t="s">
        <v>3817</v>
      </c>
      <c r="D3410" s="179">
        <v>45950</v>
      </c>
      <c r="E3410" s="180">
        <v>45980</v>
      </c>
      <c r="F3410" s="181">
        <v>10195.18</v>
      </c>
      <c r="G3410" s="182" t="s">
        <v>4235</v>
      </c>
      <c r="H3410" s="178" t="s">
        <v>4254</v>
      </c>
      <c r="I3410" s="178" t="s">
        <v>6055</v>
      </c>
      <c r="J3410" s="178" t="s">
        <v>2205</v>
      </c>
      <c r="K3410" s="183"/>
      <c r="L3410" s="184" t="s">
        <v>688</v>
      </c>
      <c r="M3410" s="184" t="s">
        <v>1969</v>
      </c>
      <c r="N3410" s="185" t="s">
        <v>9000</v>
      </c>
      <c r="T3410" s="178"/>
    </row>
    <row r="3411" spans="1:20" s="185" customFormat="1" x14ac:dyDescent="0.4">
      <c r="A3411" s="178" t="s">
        <v>2297</v>
      </c>
      <c r="B3411" s="178"/>
      <c r="C3411" s="186" t="s">
        <v>3818</v>
      </c>
      <c r="D3411" s="179">
        <v>45950</v>
      </c>
      <c r="E3411" s="180">
        <v>45980</v>
      </c>
      <c r="F3411" s="181">
        <v>402.14</v>
      </c>
      <c r="G3411" s="182" t="s">
        <v>4235</v>
      </c>
      <c r="H3411" s="178" t="s">
        <v>4254</v>
      </c>
      <c r="I3411" s="178" t="s">
        <v>5985</v>
      </c>
      <c r="J3411" s="178" t="s">
        <v>478</v>
      </c>
      <c r="K3411" s="183"/>
      <c r="L3411" s="184" t="s">
        <v>688</v>
      </c>
      <c r="M3411" s="184" t="s">
        <v>479</v>
      </c>
      <c r="N3411" s="185" t="s">
        <v>9001</v>
      </c>
      <c r="T3411" s="178"/>
    </row>
    <row r="3412" spans="1:20" s="185" customFormat="1" x14ac:dyDescent="0.4">
      <c r="A3412" s="178" t="s">
        <v>2297</v>
      </c>
      <c r="B3412" s="178"/>
      <c r="C3412" s="186" t="s">
        <v>3819</v>
      </c>
      <c r="D3412" s="179">
        <v>45950</v>
      </c>
      <c r="E3412" s="180">
        <v>45980</v>
      </c>
      <c r="F3412" s="181">
        <v>5141.21</v>
      </c>
      <c r="G3412" s="182" t="s">
        <v>4235</v>
      </c>
      <c r="H3412" s="178" t="s">
        <v>4254</v>
      </c>
      <c r="I3412" s="178" t="s">
        <v>5985</v>
      </c>
      <c r="J3412" s="178" t="s">
        <v>168</v>
      </c>
      <c r="K3412" s="183"/>
      <c r="L3412" s="184" t="s">
        <v>688</v>
      </c>
      <c r="M3412" s="184" t="s">
        <v>169</v>
      </c>
      <c r="N3412" s="185" t="s">
        <v>9002</v>
      </c>
      <c r="T3412" s="178"/>
    </row>
    <row r="3413" spans="1:20" s="185" customFormat="1" x14ac:dyDescent="0.4">
      <c r="A3413" s="178" t="s">
        <v>2297</v>
      </c>
      <c r="B3413" s="178"/>
      <c r="C3413" s="186" t="s">
        <v>3820</v>
      </c>
      <c r="D3413" s="179">
        <v>45950</v>
      </c>
      <c r="E3413" s="180">
        <v>45980</v>
      </c>
      <c r="F3413" s="181">
        <v>846.92</v>
      </c>
      <c r="G3413" s="182" t="s">
        <v>4235</v>
      </c>
      <c r="H3413" s="178" t="s">
        <v>4254</v>
      </c>
      <c r="I3413" s="178" t="s">
        <v>6111</v>
      </c>
      <c r="J3413" s="178" t="s">
        <v>362</v>
      </c>
      <c r="K3413" s="183"/>
      <c r="L3413" s="184" t="s">
        <v>688</v>
      </c>
      <c r="M3413" s="184" t="s">
        <v>363</v>
      </c>
      <c r="N3413" s="185" t="s">
        <v>9003</v>
      </c>
      <c r="T3413" s="178"/>
    </row>
    <row r="3414" spans="1:20" s="185" customFormat="1" x14ac:dyDescent="0.4">
      <c r="A3414" s="178" t="s">
        <v>2297</v>
      </c>
      <c r="B3414" s="178"/>
      <c r="C3414" s="186" t="s">
        <v>3821</v>
      </c>
      <c r="D3414" s="179">
        <v>45950</v>
      </c>
      <c r="E3414" s="180">
        <v>45980</v>
      </c>
      <c r="F3414" s="181">
        <v>718.4</v>
      </c>
      <c r="G3414" s="182" t="s">
        <v>4235</v>
      </c>
      <c r="H3414" s="178" t="s">
        <v>4254</v>
      </c>
      <c r="I3414" s="178" t="s">
        <v>5955</v>
      </c>
      <c r="J3414" s="178" t="s">
        <v>380</v>
      </c>
      <c r="K3414" s="183"/>
      <c r="L3414" s="184" t="s">
        <v>688</v>
      </c>
      <c r="M3414" s="184" t="s">
        <v>381</v>
      </c>
      <c r="N3414" s="185" t="s">
        <v>9004</v>
      </c>
      <c r="T3414" s="178"/>
    </row>
    <row r="3415" spans="1:20" s="185" customFormat="1" x14ac:dyDescent="0.4">
      <c r="A3415" s="178" t="s">
        <v>2297</v>
      </c>
      <c r="B3415" s="178"/>
      <c r="C3415" s="186" t="s">
        <v>3822</v>
      </c>
      <c r="D3415" s="179">
        <v>45950</v>
      </c>
      <c r="E3415" s="180">
        <v>45980</v>
      </c>
      <c r="F3415" s="181">
        <v>1906.68</v>
      </c>
      <c r="G3415" s="182" t="s">
        <v>4235</v>
      </c>
      <c r="H3415" s="178" t="s">
        <v>4254</v>
      </c>
      <c r="I3415" s="178" t="s">
        <v>5955</v>
      </c>
      <c r="J3415" s="178" t="s">
        <v>392</v>
      </c>
      <c r="K3415" s="183"/>
      <c r="L3415" s="184" t="s">
        <v>688</v>
      </c>
      <c r="M3415" s="184" t="s">
        <v>393</v>
      </c>
      <c r="N3415" s="185" t="s">
        <v>9005</v>
      </c>
      <c r="T3415" s="178"/>
    </row>
    <row r="3416" spans="1:20" s="185" customFormat="1" x14ac:dyDescent="0.4">
      <c r="A3416" s="178" t="s">
        <v>2297</v>
      </c>
      <c r="B3416" s="178"/>
      <c r="C3416" s="186" t="s">
        <v>3823</v>
      </c>
      <c r="D3416" s="179">
        <v>45950</v>
      </c>
      <c r="E3416" s="180">
        <v>45980</v>
      </c>
      <c r="F3416" s="181">
        <v>718.4</v>
      </c>
      <c r="G3416" s="182" t="s">
        <v>4235</v>
      </c>
      <c r="H3416" s="178" t="s">
        <v>4254</v>
      </c>
      <c r="I3416" s="178" t="s">
        <v>6038</v>
      </c>
      <c r="J3416" s="178" t="s">
        <v>418</v>
      </c>
      <c r="K3416" s="183"/>
      <c r="L3416" s="184" t="s">
        <v>688</v>
      </c>
      <c r="M3416" s="184" t="s">
        <v>419</v>
      </c>
      <c r="N3416" s="185" t="s">
        <v>9006</v>
      </c>
      <c r="T3416" s="178"/>
    </row>
    <row r="3417" spans="1:20" s="185" customFormat="1" x14ac:dyDescent="0.4">
      <c r="A3417" s="178" t="s">
        <v>2297</v>
      </c>
      <c r="B3417" s="178"/>
      <c r="C3417" s="186" t="s">
        <v>3824</v>
      </c>
      <c r="D3417" s="179">
        <v>45950</v>
      </c>
      <c r="E3417" s="180">
        <v>45980</v>
      </c>
      <c r="F3417" s="181">
        <v>753.32</v>
      </c>
      <c r="G3417" s="182" t="s">
        <v>4235</v>
      </c>
      <c r="H3417" s="178" t="s">
        <v>4254</v>
      </c>
      <c r="I3417" s="178" t="s">
        <v>6038</v>
      </c>
      <c r="J3417" s="178" t="s">
        <v>444</v>
      </c>
      <c r="K3417" s="183"/>
      <c r="L3417" s="184" t="s">
        <v>688</v>
      </c>
      <c r="M3417" s="184" t="s">
        <v>445</v>
      </c>
      <c r="N3417" s="185" t="s">
        <v>9007</v>
      </c>
      <c r="T3417" s="178"/>
    </row>
    <row r="3418" spans="1:20" s="185" customFormat="1" x14ac:dyDescent="0.4">
      <c r="A3418" s="178" t="s">
        <v>2297</v>
      </c>
      <c r="B3418" s="178"/>
      <c r="C3418" s="186" t="s">
        <v>3825</v>
      </c>
      <c r="D3418" s="179">
        <v>45950</v>
      </c>
      <c r="E3418" s="180">
        <v>45980</v>
      </c>
      <c r="F3418" s="181">
        <v>762.06</v>
      </c>
      <c r="G3418" s="182" t="s">
        <v>4235</v>
      </c>
      <c r="H3418" s="178" t="s">
        <v>4254</v>
      </c>
      <c r="I3418" s="178" t="s">
        <v>6060</v>
      </c>
      <c r="J3418" s="178" t="s">
        <v>454</v>
      </c>
      <c r="K3418" s="183"/>
      <c r="L3418" s="184" t="s">
        <v>688</v>
      </c>
      <c r="M3418" s="184" t="s">
        <v>455</v>
      </c>
      <c r="N3418" s="185" t="s">
        <v>9008</v>
      </c>
      <c r="T3418" s="178"/>
    </row>
    <row r="3419" spans="1:20" s="185" customFormat="1" x14ac:dyDescent="0.4">
      <c r="A3419" s="178" t="s">
        <v>2297</v>
      </c>
      <c r="B3419" s="178"/>
      <c r="C3419" s="186" t="s">
        <v>3826</v>
      </c>
      <c r="D3419" s="179">
        <v>45950</v>
      </c>
      <c r="E3419" s="180">
        <v>45980</v>
      </c>
      <c r="F3419" s="181">
        <v>1257.01</v>
      </c>
      <c r="G3419" s="182" t="s">
        <v>4235</v>
      </c>
      <c r="H3419" s="178" t="s">
        <v>4254</v>
      </c>
      <c r="I3419" s="178" t="s">
        <v>5889</v>
      </c>
      <c r="J3419" s="178" t="s">
        <v>22</v>
      </c>
      <c r="K3419" s="183"/>
      <c r="L3419" s="184" t="s">
        <v>688</v>
      </c>
      <c r="M3419" s="184" t="s">
        <v>23</v>
      </c>
      <c r="N3419" s="185" t="s">
        <v>9009</v>
      </c>
      <c r="T3419" s="178"/>
    </row>
    <row r="3420" spans="1:20" s="185" customFormat="1" x14ac:dyDescent="0.4">
      <c r="A3420" s="178" t="s">
        <v>2297</v>
      </c>
      <c r="B3420" s="178"/>
      <c r="C3420" s="186" t="s">
        <v>3827</v>
      </c>
      <c r="D3420" s="179">
        <v>45950</v>
      </c>
      <c r="E3420" s="180">
        <v>45980</v>
      </c>
      <c r="F3420" s="181">
        <v>5561.27</v>
      </c>
      <c r="G3420" s="182" t="s">
        <v>4235</v>
      </c>
      <c r="H3420" s="178" t="s">
        <v>4254</v>
      </c>
      <c r="I3420" s="178" t="s">
        <v>6115</v>
      </c>
      <c r="J3420" s="178" t="s">
        <v>448</v>
      </c>
      <c r="K3420" s="183"/>
      <c r="L3420" s="184" t="s">
        <v>688</v>
      </c>
      <c r="M3420" s="184" t="s">
        <v>449</v>
      </c>
      <c r="N3420" s="185" t="s">
        <v>9010</v>
      </c>
      <c r="T3420" s="178"/>
    </row>
    <row r="3421" spans="1:20" s="185" customFormat="1" x14ac:dyDescent="0.4">
      <c r="A3421" s="178" t="s">
        <v>2297</v>
      </c>
      <c r="B3421" s="178"/>
      <c r="C3421" s="186" t="s">
        <v>3828</v>
      </c>
      <c r="D3421" s="179">
        <v>45950</v>
      </c>
      <c r="E3421" s="180">
        <v>45980</v>
      </c>
      <c r="F3421" s="181">
        <v>1602.19</v>
      </c>
      <c r="G3421" s="182" t="s">
        <v>4235</v>
      </c>
      <c r="H3421" s="178" t="s">
        <v>4254</v>
      </c>
      <c r="I3421" s="178" t="s">
        <v>6058</v>
      </c>
      <c r="J3421" s="178" t="s">
        <v>501</v>
      </c>
      <c r="K3421" s="183"/>
      <c r="L3421" s="184" t="s">
        <v>688</v>
      </c>
      <c r="M3421" s="184" t="s">
        <v>502</v>
      </c>
      <c r="N3421" s="185" t="s">
        <v>9011</v>
      </c>
      <c r="T3421" s="178"/>
    </row>
    <row r="3422" spans="1:20" s="185" customFormat="1" x14ac:dyDescent="0.4">
      <c r="A3422" s="178" t="s">
        <v>2297</v>
      </c>
      <c r="B3422" s="178"/>
      <c r="C3422" s="186" t="s">
        <v>3829</v>
      </c>
      <c r="D3422" s="179">
        <v>45950</v>
      </c>
      <c r="E3422" s="180">
        <v>45980</v>
      </c>
      <c r="F3422" s="181">
        <v>743.36</v>
      </c>
      <c r="G3422" s="182" t="s">
        <v>4235</v>
      </c>
      <c r="H3422" s="178" t="s">
        <v>4254</v>
      </c>
      <c r="I3422" s="178" t="s">
        <v>5901</v>
      </c>
      <c r="J3422" s="178" t="s">
        <v>422</v>
      </c>
      <c r="K3422" s="183"/>
      <c r="L3422" s="184" t="s">
        <v>688</v>
      </c>
      <c r="M3422" s="184" t="s">
        <v>423</v>
      </c>
      <c r="N3422" s="185" t="s">
        <v>9012</v>
      </c>
      <c r="T3422" s="178"/>
    </row>
    <row r="3423" spans="1:20" s="185" customFormat="1" x14ac:dyDescent="0.4">
      <c r="A3423" s="178" t="s">
        <v>2297</v>
      </c>
      <c r="B3423" s="178"/>
      <c r="C3423" s="186" t="s">
        <v>3830</v>
      </c>
      <c r="D3423" s="179">
        <v>45950</v>
      </c>
      <c r="E3423" s="180">
        <v>45980</v>
      </c>
      <c r="F3423" s="181">
        <v>743.36</v>
      </c>
      <c r="G3423" s="182" t="s">
        <v>4235</v>
      </c>
      <c r="H3423" s="178" t="s">
        <v>4254</v>
      </c>
      <c r="I3423" s="178" t="s">
        <v>5995</v>
      </c>
      <c r="J3423" s="178" t="s">
        <v>460</v>
      </c>
      <c r="K3423" s="183"/>
      <c r="L3423" s="184" t="s">
        <v>688</v>
      </c>
      <c r="M3423" s="184" t="s">
        <v>461</v>
      </c>
      <c r="N3423" s="185" t="s">
        <v>9013</v>
      </c>
      <c r="T3423" s="178"/>
    </row>
    <row r="3424" spans="1:20" s="185" customFormat="1" x14ac:dyDescent="0.4">
      <c r="A3424" s="178" t="s">
        <v>2297</v>
      </c>
      <c r="B3424" s="178"/>
      <c r="C3424" s="186" t="s">
        <v>3831</v>
      </c>
      <c r="D3424" s="179">
        <v>45950</v>
      </c>
      <c r="E3424" s="180">
        <v>45980</v>
      </c>
      <c r="F3424" s="181">
        <v>7506.03</v>
      </c>
      <c r="G3424" s="182" t="s">
        <v>4235</v>
      </c>
      <c r="H3424" s="178" t="s">
        <v>4254</v>
      </c>
      <c r="I3424" s="178" t="s">
        <v>5921</v>
      </c>
      <c r="J3424" s="178" t="s">
        <v>28</v>
      </c>
      <c r="K3424" s="183"/>
      <c r="L3424" s="184" t="s">
        <v>688</v>
      </c>
      <c r="M3424" s="184" t="s">
        <v>29</v>
      </c>
      <c r="N3424" s="185" t="s">
        <v>9014</v>
      </c>
      <c r="T3424" s="178"/>
    </row>
    <row r="3425" spans="1:20" s="185" customFormat="1" x14ac:dyDescent="0.4">
      <c r="A3425" s="178" t="s">
        <v>2297</v>
      </c>
      <c r="B3425" s="178"/>
      <c r="C3425" s="186" t="s">
        <v>3832</v>
      </c>
      <c r="D3425" s="179">
        <v>45950</v>
      </c>
      <c r="E3425" s="180">
        <v>45980</v>
      </c>
      <c r="F3425" s="181">
        <v>18694.54</v>
      </c>
      <c r="G3425" s="182" t="s">
        <v>4235</v>
      </c>
      <c r="H3425" s="178" t="s">
        <v>4254</v>
      </c>
      <c r="I3425" s="178" t="s">
        <v>6104</v>
      </c>
      <c r="J3425" s="178" t="s">
        <v>2205</v>
      </c>
      <c r="K3425" s="183"/>
      <c r="L3425" s="184" t="s">
        <v>688</v>
      </c>
      <c r="M3425" s="184" t="s">
        <v>1969</v>
      </c>
      <c r="N3425" s="185" t="s">
        <v>9015</v>
      </c>
      <c r="T3425" s="178"/>
    </row>
    <row r="3426" spans="1:20" s="185" customFormat="1" x14ac:dyDescent="0.4">
      <c r="A3426" s="178" t="s">
        <v>2297</v>
      </c>
      <c r="B3426" s="178"/>
      <c r="C3426" s="186" t="s">
        <v>3833</v>
      </c>
      <c r="D3426" s="179">
        <v>45950</v>
      </c>
      <c r="E3426" s="180">
        <v>45980</v>
      </c>
      <c r="F3426" s="181">
        <v>753.32</v>
      </c>
      <c r="G3426" s="182" t="s">
        <v>4235</v>
      </c>
      <c r="H3426" s="178" t="s">
        <v>4254</v>
      </c>
      <c r="I3426" s="178" t="s">
        <v>6038</v>
      </c>
      <c r="J3426" s="178" t="s">
        <v>472</v>
      </c>
      <c r="K3426" s="183"/>
      <c r="L3426" s="184" t="s">
        <v>688</v>
      </c>
      <c r="M3426" s="184" t="s">
        <v>473</v>
      </c>
      <c r="N3426" s="185" t="s">
        <v>9016</v>
      </c>
      <c r="T3426" s="178"/>
    </row>
    <row r="3427" spans="1:20" s="185" customFormat="1" x14ac:dyDescent="0.4">
      <c r="A3427" s="178" t="s">
        <v>2297</v>
      </c>
      <c r="B3427" s="178"/>
      <c r="C3427" s="186" t="s">
        <v>3834</v>
      </c>
      <c r="D3427" s="179">
        <v>45950</v>
      </c>
      <c r="E3427" s="180">
        <v>45980</v>
      </c>
      <c r="F3427" s="181">
        <v>2579.52</v>
      </c>
      <c r="G3427" s="182" t="s">
        <v>4235</v>
      </c>
      <c r="H3427" s="178" t="s">
        <v>4254</v>
      </c>
      <c r="I3427" s="178" t="s">
        <v>5687</v>
      </c>
      <c r="J3427" s="178" t="s">
        <v>476</v>
      </c>
      <c r="K3427" s="183"/>
      <c r="L3427" s="184" t="s">
        <v>688</v>
      </c>
      <c r="M3427" s="184" t="s">
        <v>477</v>
      </c>
      <c r="N3427" s="185" t="s">
        <v>9017</v>
      </c>
      <c r="T3427" s="178"/>
    </row>
    <row r="3428" spans="1:20" s="185" customFormat="1" x14ac:dyDescent="0.4">
      <c r="A3428" s="178" t="s">
        <v>2297</v>
      </c>
      <c r="B3428" s="178"/>
      <c r="C3428" s="186" t="s">
        <v>3835</v>
      </c>
      <c r="D3428" s="179">
        <v>45950</v>
      </c>
      <c r="E3428" s="180">
        <v>45980</v>
      </c>
      <c r="F3428" s="181">
        <v>737.38</v>
      </c>
      <c r="G3428" s="182" t="s">
        <v>4235</v>
      </c>
      <c r="H3428" s="178" t="s">
        <v>4254</v>
      </c>
      <c r="I3428" s="178" t="s">
        <v>5985</v>
      </c>
      <c r="J3428" s="178" t="s">
        <v>478</v>
      </c>
      <c r="K3428" s="183"/>
      <c r="L3428" s="184" t="s">
        <v>688</v>
      </c>
      <c r="M3428" s="184" t="s">
        <v>479</v>
      </c>
      <c r="N3428" s="185" t="s">
        <v>9018</v>
      </c>
      <c r="T3428" s="178"/>
    </row>
    <row r="3429" spans="1:20" s="185" customFormat="1" x14ac:dyDescent="0.4">
      <c r="A3429" s="178" t="s">
        <v>2297</v>
      </c>
      <c r="B3429" s="178"/>
      <c r="C3429" s="186" t="s">
        <v>3836</v>
      </c>
      <c r="D3429" s="179">
        <v>45950</v>
      </c>
      <c r="E3429" s="180">
        <v>45980</v>
      </c>
      <c r="F3429" s="181">
        <v>340.74</v>
      </c>
      <c r="G3429" s="182" t="s">
        <v>4235</v>
      </c>
      <c r="H3429" s="178" t="s">
        <v>4254</v>
      </c>
      <c r="I3429" s="178" t="s">
        <v>6111</v>
      </c>
      <c r="J3429" s="178" t="s">
        <v>346</v>
      </c>
      <c r="K3429" s="183"/>
      <c r="L3429" s="184" t="s">
        <v>688</v>
      </c>
      <c r="M3429" s="184" t="s">
        <v>347</v>
      </c>
      <c r="N3429" s="185" t="s">
        <v>9019</v>
      </c>
      <c r="T3429" s="178"/>
    </row>
    <row r="3430" spans="1:20" s="185" customFormat="1" x14ac:dyDescent="0.4">
      <c r="A3430" s="178" t="s">
        <v>2297</v>
      </c>
      <c r="B3430" s="178"/>
      <c r="C3430" s="186" t="s">
        <v>3837</v>
      </c>
      <c r="D3430" s="179">
        <v>45950</v>
      </c>
      <c r="E3430" s="180">
        <v>45980</v>
      </c>
      <c r="F3430" s="181">
        <v>362.48</v>
      </c>
      <c r="G3430" s="182" t="s">
        <v>4235</v>
      </c>
      <c r="H3430" s="178" t="s">
        <v>4254</v>
      </c>
      <c r="I3430" s="178" t="s">
        <v>6060</v>
      </c>
      <c r="J3430" s="178" t="s">
        <v>472</v>
      </c>
      <c r="K3430" s="183"/>
      <c r="L3430" s="184" t="s">
        <v>688</v>
      </c>
      <c r="M3430" s="184" t="s">
        <v>473</v>
      </c>
      <c r="N3430" s="185" t="s">
        <v>9020</v>
      </c>
      <c r="T3430" s="178"/>
    </row>
    <row r="3431" spans="1:20" s="185" customFormat="1" x14ac:dyDescent="0.4">
      <c r="A3431" s="178" t="s">
        <v>2297</v>
      </c>
      <c r="B3431" s="178"/>
      <c r="C3431" s="186" t="s">
        <v>3837</v>
      </c>
      <c r="D3431" s="179">
        <v>45950</v>
      </c>
      <c r="E3431" s="180">
        <v>45980</v>
      </c>
      <c r="F3431" s="181">
        <v>48.34</v>
      </c>
      <c r="G3431" s="182" t="s">
        <v>4235</v>
      </c>
      <c r="H3431" s="178" t="s">
        <v>4254</v>
      </c>
      <c r="I3431" s="178" t="s">
        <v>6055</v>
      </c>
      <c r="J3431" s="178" t="s">
        <v>472</v>
      </c>
      <c r="K3431" s="183"/>
      <c r="L3431" s="184" t="s">
        <v>688</v>
      </c>
      <c r="M3431" s="184" t="s">
        <v>473</v>
      </c>
      <c r="N3431" s="185" t="s">
        <v>9021</v>
      </c>
      <c r="T3431" s="178"/>
    </row>
    <row r="3432" spans="1:20" s="185" customFormat="1" x14ac:dyDescent="0.4">
      <c r="A3432" s="178" t="s">
        <v>2297</v>
      </c>
      <c r="B3432" s="178"/>
      <c r="C3432" s="186" t="s">
        <v>3838</v>
      </c>
      <c r="D3432" s="179">
        <v>45950</v>
      </c>
      <c r="E3432" s="180">
        <v>45980</v>
      </c>
      <c r="F3432" s="181">
        <v>1406.76</v>
      </c>
      <c r="G3432" s="182" t="s">
        <v>4235</v>
      </c>
      <c r="H3432" s="178" t="s">
        <v>4254</v>
      </c>
      <c r="I3432" s="178" t="s">
        <v>5955</v>
      </c>
      <c r="J3432" s="178" t="s">
        <v>476</v>
      </c>
      <c r="K3432" s="183"/>
      <c r="L3432" s="184" t="s">
        <v>688</v>
      </c>
      <c r="M3432" s="184" t="s">
        <v>477</v>
      </c>
      <c r="N3432" s="185" t="s">
        <v>9022</v>
      </c>
      <c r="T3432" s="178"/>
    </row>
    <row r="3433" spans="1:20" s="185" customFormat="1" x14ac:dyDescent="0.4">
      <c r="A3433" s="178" t="s">
        <v>2297</v>
      </c>
      <c r="B3433" s="178"/>
      <c r="C3433" s="186" t="s">
        <v>3839</v>
      </c>
      <c r="D3433" s="179">
        <v>45950</v>
      </c>
      <c r="E3433" s="180">
        <v>45980</v>
      </c>
      <c r="F3433" s="181">
        <v>2341.35</v>
      </c>
      <c r="G3433" s="182" t="s">
        <v>4235</v>
      </c>
      <c r="H3433" s="178" t="s">
        <v>4254</v>
      </c>
      <c r="I3433" s="178" t="s">
        <v>6061</v>
      </c>
      <c r="J3433" s="178" t="s">
        <v>164</v>
      </c>
      <c r="K3433" s="183"/>
      <c r="L3433" s="184" t="s">
        <v>688</v>
      </c>
      <c r="M3433" s="184" t="s">
        <v>165</v>
      </c>
      <c r="N3433" s="185" t="s">
        <v>9023</v>
      </c>
      <c r="T3433" s="178"/>
    </row>
    <row r="3434" spans="1:20" s="185" customFormat="1" x14ac:dyDescent="0.4">
      <c r="A3434" s="178" t="s">
        <v>2297</v>
      </c>
      <c r="B3434" s="178"/>
      <c r="C3434" s="186" t="s">
        <v>3839</v>
      </c>
      <c r="D3434" s="179">
        <v>45950</v>
      </c>
      <c r="E3434" s="180">
        <v>45980</v>
      </c>
      <c r="F3434" s="181">
        <v>283.88</v>
      </c>
      <c r="G3434" s="182" t="s">
        <v>4235</v>
      </c>
      <c r="H3434" s="178" t="s">
        <v>4254</v>
      </c>
      <c r="I3434" s="178" t="s">
        <v>5889</v>
      </c>
      <c r="J3434" s="178" t="s">
        <v>164</v>
      </c>
      <c r="K3434" s="183"/>
      <c r="L3434" s="184" t="s">
        <v>688</v>
      </c>
      <c r="M3434" s="184" t="s">
        <v>165</v>
      </c>
      <c r="N3434" s="185" t="s">
        <v>9024</v>
      </c>
      <c r="T3434" s="178"/>
    </row>
    <row r="3435" spans="1:20" s="185" customFormat="1" x14ac:dyDescent="0.4">
      <c r="A3435" s="178" t="s">
        <v>2297</v>
      </c>
      <c r="B3435" s="178"/>
      <c r="C3435" s="186" t="s">
        <v>3840</v>
      </c>
      <c r="D3435" s="179">
        <v>45950</v>
      </c>
      <c r="E3435" s="180">
        <v>45980</v>
      </c>
      <c r="F3435" s="181">
        <v>8125.3</v>
      </c>
      <c r="G3435" s="182" t="s">
        <v>4235</v>
      </c>
      <c r="H3435" s="178" t="s">
        <v>4254</v>
      </c>
      <c r="I3435" s="178" t="s">
        <v>6114</v>
      </c>
      <c r="J3435" s="178" t="s">
        <v>162</v>
      </c>
      <c r="K3435" s="183"/>
      <c r="L3435" s="184" t="s">
        <v>688</v>
      </c>
      <c r="M3435" s="184" t="s">
        <v>163</v>
      </c>
      <c r="N3435" s="185" t="s">
        <v>9025</v>
      </c>
      <c r="T3435" s="178"/>
    </row>
    <row r="3436" spans="1:20" s="185" customFormat="1" x14ac:dyDescent="0.4">
      <c r="A3436" s="178" t="s">
        <v>2297</v>
      </c>
      <c r="B3436" s="178"/>
      <c r="C3436" s="186" t="s">
        <v>3840</v>
      </c>
      <c r="D3436" s="179">
        <v>45950</v>
      </c>
      <c r="E3436" s="180">
        <v>45980</v>
      </c>
      <c r="F3436" s="181">
        <v>973.03</v>
      </c>
      <c r="G3436" s="182" t="s">
        <v>4235</v>
      </c>
      <c r="H3436" s="178" t="s">
        <v>4254</v>
      </c>
      <c r="I3436" s="178" t="s">
        <v>5807</v>
      </c>
      <c r="J3436" s="178" t="s">
        <v>162</v>
      </c>
      <c r="K3436" s="183"/>
      <c r="L3436" s="184" t="s">
        <v>688</v>
      </c>
      <c r="M3436" s="184" t="s">
        <v>163</v>
      </c>
      <c r="N3436" s="185" t="s">
        <v>9026</v>
      </c>
      <c r="T3436" s="178"/>
    </row>
    <row r="3437" spans="1:20" s="185" customFormat="1" x14ac:dyDescent="0.4">
      <c r="A3437" s="178" t="s">
        <v>2297</v>
      </c>
      <c r="B3437" s="178"/>
      <c r="C3437" s="186" t="s">
        <v>3841</v>
      </c>
      <c r="D3437" s="179">
        <v>45950</v>
      </c>
      <c r="E3437" s="180">
        <v>45980</v>
      </c>
      <c r="F3437" s="181">
        <v>318.56</v>
      </c>
      <c r="G3437" s="182" t="s">
        <v>4235</v>
      </c>
      <c r="H3437" s="178" t="s">
        <v>4254</v>
      </c>
      <c r="I3437" s="178" t="s">
        <v>6115</v>
      </c>
      <c r="J3437" s="178" t="s">
        <v>170</v>
      </c>
      <c r="K3437" s="183"/>
      <c r="L3437" s="184" t="s">
        <v>688</v>
      </c>
      <c r="M3437" s="184" t="s">
        <v>171</v>
      </c>
      <c r="N3437" s="185" t="s">
        <v>9027</v>
      </c>
      <c r="T3437" s="178"/>
    </row>
    <row r="3438" spans="1:20" s="185" customFormat="1" x14ac:dyDescent="0.4">
      <c r="A3438" s="178" t="s">
        <v>2297</v>
      </c>
      <c r="B3438" s="178"/>
      <c r="C3438" s="186" t="s">
        <v>3841</v>
      </c>
      <c r="D3438" s="179">
        <v>45950</v>
      </c>
      <c r="E3438" s="180">
        <v>45980</v>
      </c>
      <c r="F3438" s="181">
        <v>2889.06</v>
      </c>
      <c r="G3438" s="182" t="s">
        <v>4235</v>
      </c>
      <c r="H3438" s="178" t="s">
        <v>4254</v>
      </c>
      <c r="I3438" s="178" t="s">
        <v>6005</v>
      </c>
      <c r="J3438" s="178" t="s">
        <v>170</v>
      </c>
      <c r="K3438" s="183"/>
      <c r="L3438" s="184" t="s">
        <v>688</v>
      </c>
      <c r="M3438" s="184" t="s">
        <v>171</v>
      </c>
      <c r="N3438" s="185" t="s">
        <v>9028</v>
      </c>
      <c r="T3438" s="178"/>
    </row>
    <row r="3439" spans="1:20" s="185" customFormat="1" x14ac:dyDescent="0.4">
      <c r="A3439" s="178" t="s">
        <v>2297</v>
      </c>
      <c r="B3439" s="178"/>
      <c r="C3439" s="186" t="s">
        <v>3842</v>
      </c>
      <c r="D3439" s="179">
        <v>45950</v>
      </c>
      <c r="E3439" s="180">
        <v>45980</v>
      </c>
      <c r="F3439" s="181">
        <v>43.96</v>
      </c>
      <c r="G3439" s="182" t="s">
        <v>4235</v>
      </c>
      <c r="H3439" s="178" t="s">
        <v>4254</v>
      </c>
      <c r="I3439" s="178" t="s">
        <v>6114</v>
      </c>
      <c r="J3439" s="178" t="s">
        <v>446</v>
      </c>
      <c r="K3439" s="183"/>
      <c r="L3439" s="184" t="s">
        <v>688</v>
      </c>
      <c r="M3439" s="184" t="s">
        <v>447</v>
      </c>
      <c r="N3439" s="185" t="s">
        <v>9029</v>
      </c>
      <c r="T3439" s="178"/>
    </row>
    <row r="3440" spans="1:20" s="185" customFormat="1" x14ac:dyDescent="0.4">
      <c r="A3440" s="178" t="s">
        <v>2297</v>
      </c>
      <c r="B3440" s="178"/>
      <c r="C3440" s="186" t="s">
        <v>3842</v>
      </c>
      <c r="D3440" s="179">
        <v>45950</v>
      </c>
      <c r="E3440" s="180">
        <v>45980</v>
      </c>
      <c r="F3440" s="181">
        <v>428.11</v>
      </c>
      <c r="G3440" s="182" t="s">
        <v>4235</v>
      </c>
      <c r="H3440" s="178" t="s">
        <v>4254</v>
      </c>
      <c r="I3440" s="178" t="s">
        <v>6114</v>
      </c>
      <c r="J3440" s="178" t="s">
        <v>446</v>
      </c>
      <c r="K3440" s="183"/>
      <c r="L3440" s="184" t="s">
        <v>688</v>
      </c>
      <c r="M3440" s="184" t="s">
        <v>447</v>
      </c>
      <c r="N3440" s="185" t="s">
        <v>9030</v>
      </c>
      <c r="T3440" s="178"/>
    </row>
    <row r="3441" spans="1:20" s="185" customFormat="1" x14ac:dyDescent="0.4">
      <c r="A3441" s="178" t="s">
        <v>2297</v>
      </c>
      <c r="B3441" s="178"/>
      <c r="C3441" s="186" t="s">
        <v>3843</v>
      </c>
      <c r="D3441" s="179">
        <v>45950</v>
      </c>
      <c r="E3441" s="180">
        <v>45980</v>
      </c>
      <c r="F3441" s="181">
        <v>606</v>
      </c>
      <c r="G3441" s="182" t="s">
        <v>4235</v>
      </c>
      <c r="H3441" s="178" t="s">
        <v>4254</v>
      </c>
      <c r="I3441" s="178" t="s">
        <v>5807</v>
      </c>
      <c r="J3441" s="178" t="s">
        <v>166</v>
      </c>
      <c r="K3441" s="183"/>
      <c r="L3441" s="184" t="s">
        <v>688</v>
      </c>
      <c r="M3441" s="184" t="s">
        <v>167</v>
      </c>
      <c r="N3441" s="185" t="s">
        <v>9031</v>
      </c>
      <c r="T3441" s="178"/>
    </row>
    <row r="3442" spans="1:20" s="185" customFormat="1" x14ac:dyDescent="0.4">
      <c r="A3442" s="178" t="s">
        <v>2297</v>
      </c>
      <c r="B3442" s="178"/>
      <c r="C3442" s="186" t="s">
        <v>3843</v>
      </c>
      <c r="D3442" s="179">
        <v>45950</v>
      </c>
      <c r="E3442" s="180">
        <v>45980</v>
      </c>
      <c r="F3442" s="181">
        <v>5007.8599999999997</v>
      </c>
      <c r="G3442" s="182" t="s">
        <v>4235</v>
      </c>
      <c r="H3442" s="178" t="s">
        <v>4254</v>
      </c>
      <c r="I3442" s="178" t="s">
        <v>5947</v>
      </c>
      <c r="J3442" s="178" t="s">
        <v>166</v>
      </c>
      <c r="K3442" s="183"/>
      <c r="L3442" s="184" t="s">
        <v>688</v>
      </c>
      <c r="M3442" s="184" t="s">
        <v>167</v>
      </c>
      <c r="N3442" s="185" t="s">
        <v>9032</v>
      </c>
      <c r="T3442" s="178"/>
    </row>
    <row r="3443" spans="1:20" s="185" customFormat="1" x14ac:dyDescent="0.4">
      <c r="A3443" s="178" t="s">
        <v>2297</v>
      </c>
      <c r="B3443" s="178"/>
      <c r="C3443" s="186" t="s">
        <v>3844</v>
      </c>
      <c r="D3443" s="179">
        <v>45950</v>
      </c>
      <c r="E3443" s="180">
        <v>45980</v>
      </c>
      <c r="F3443" s="181">
        <v>894.3</v>
      </c>
      <c r="G3443" s="182" t="s">
        <v>4235</v>
      </c>
      <c r="H3443" s="178" t="s">
        <v>4254</v>
      </c>
      <c r="I3443" s="178" t="s">
        <v>5947</v>
      </c>
      <c r="J3443" s="178" t="s">
        <v>20</v>
      </c>
      <c r="K3443" s="183"/>
      <c r="L3443" s="184" t="s">
        <v>688</v>
      </c>
      <c r="M3443" s="184" t="s">
        <v>21</v>
      </c>
      <c r="N3443" s="185" t="s">
        <v>9033</v>
      </c>
      <c r="T3443" s="178"/>
    </row>
    <row r="3444" spans="1:20" s="185" customFormat="1" x14ac:dyDescent="0.4">
      <c r="A3444" s="178" t="s">
        <v>2297</v>
      </c>
      <c r="B3444" s="178"/>
      <c r="C3444" s="186" t="s">
        <v>3844</v>
      </c>
      <c r="D3444" s="179">
        <v>45950</v>
      </c>
      <c r="E3444" s="180">
        <v>45980</v>
      </c>
      <c r="F3444" s="181">
        <v>109.23</v>
      </c>
      <c r="G3444" s="182" t="s">
        <v>4235</v>
      </c>
      <c r="H3444" s="178" t="s">
        <v>4254</v>
      </c>
      <c r="I3444" s="178" t="s">
        <v>5974</v>
      </c>
      <c r="J3444" s="178" t="s">
        <v>20</v>
      </c>
      <c r="K3444" s="183"/>
      <c r="L3444" s="184" t="s">
        <v>688</v>
      </c>
      <c r="M3444" s="184" t="s">
        <v>21</v>
      </c>
      <c r="N3444" s="185" t="s">
        <v>9034</v>
      </c>
      <c r="T3444" s="178"/>
    </row>
    <row r="3445" spans="1:20" s="185" customFormat="1" x14ac:dyDescent="0.4">
      <c r="A3445" s="178" t="s">
        <v>2297</v>
      </c>
      <c r="B3445" s="178"/>
      <c r="C3445" s="186" t="s">
        <v>3845</v>
      </c>
      <c r="D3445" s="179">
        <v>45950</v>
      </c>
      <c r="E3445" s="180">
        <v>45980</v>
      </c>
      <c r="F3445" s="181">
        <v>69.27</v>
      </c>
      <c r="G3445" s="182" t="s">
        <v>4235</v>
      </c>
      <c r="H3445" s="178" t="s">
        <v>4254</v>
      </c>
      <c r="I3445" s="178" t="s">
        <v>5974</v>
      </c>
      <c r="J3445" s="178" t="s">
        <v>410</v>
      </c>
      <c r="K3445" s="183"/>
      <c r="L3445" s="184" t="s">
        <v>688</v>
      </c>
      <c r="M3445" s="184" t="s">
        <v>411</v>
      </c>
      <c r="N3445" s="185" t="s">
        <v>9035</v>
      </c>
      <c r="T3445" s="178"/>
    </row>
    <row r="3446" spans="1:20" s="185" customFormat="1" x14ac:dyDescent="0.4">
      <c r="A3446" s="178" t="s">
        <v>2297</v>
      </c>
      <c r="B3446" s="178"/>
      <c r="C3446" s="186" t="s">
        <v>3845</v>
      </c>
      <c r="D3446" s="179">
        <v>45950</v>
      </c>
      <c r="E3446" s="180">
        <v>45980</v>
      </c>
      <c r="F3446" s="181">
        <v>341.55</v>
      </c>
      <c r="G3446" s="182" t="s">
        <v>4235</v>
      </c>
      <c r="H3446" s="178" t="s">
        <v>4254</v>
      </c>
      <c r="I3446" s="178" t="s">
        <v>6059</v>
      </c>
      <c r="J3446" s="178" t="s">
        <v>410</v>
      </c>
      <c r="K3446" s="183"/>
      <c r="L3446" s="184" t="s">
        <v>688</v>
      </c>
      <c r="M3446" s="184" t="s">
        <v>411</v>
      </c>
      <c r="N3446" s="185" t="s">
        <v>9036</v>
      </c>
      <c r="T3446" s="178"/>
    </row>
    <row r="3447" spans="1:20" s="185" customFormat="1" x14ac:dyDescent="0.4">
      <c r="A3447" s="178" t="s">
        <v>2297</v>
      </c>
      <c r="B3447" s="178"/>
      <c r="C3447" s="186" t="s">
        <v>3846</v>
      </c>
      <c r="D3447" s="179">
        <v>45950</v>
      </c>
      <c r="E3447" s="180">
        <v>45980</v>
      </c>
      <c r="F3447" s="181">
        <v>165.12</v>
      </c>
      <c r="G3447" s="182" t="s">
        <v>4235</v>
      </c>
      <c r="H3447" s="178" t="s">
        <v>4254</v>
      </c>
      <c r="I3447" s="178" t="s">
        <v>6059</v>
      </c>
      <c r="J3447" s="178" t="s">
        <v>450</v>
      </c>
      <c r="K3447" s="183"/>
      <c r="L3447" s="184" t="s">
        <v>688</v>
      </c>
      <c r="M3447" s="184" t="s">
        <v>451</v>
      </c>
      <c r="N3447" s="185" t="s">
        <v>9037</v>
      </c>
      <c r="T3447" s="178"/>
    </row>
    <row r="3448" spans="1:20" s="185" customFormat="1" x14ac:dyDescent="0.4">
      <c r="A3448" s="178" t="s">
        <v>2297</v>
      </c>
      <c r="B3448" s="178"/>
      <c r="C3448" s="186" t="s">
        <v>3846</v>
      </c>
      <c r="D3448" s="179">
        <v>45950</v>
      </c>
      <c r="E3448" s="180">
        <v>45980</v>
      </c>
      <c r="F3448" s="181">
        <v>254.75</v>
      </c>
      <c r="G3448" s="182" t="s">
        <v>4235</v>
      </c>
      <c r="H3448" s="178" t="s">
        <v>4254</v>
      </c>
      <c r="I3448" s="178" t="s">
        <v>6110</v>
      </c>
      <c r="J3448" s="178" t="s">
        <v>450</v>
      </c>
      <c r="K3448" s="183"/>
      <c r="L3448" s="184" t="s">
        <v>688</v>
      </c>
      <c r="M3448" s="184" t="s">
        <v>451</v>
      </c>
      <c r="N3448" s="185" t="s">
        <v>9038</v>
      </c>
      <c r="T3448" s="178"/>
    </row>
    <row r="3449" spans="1:20" s="185" customFormat="1" x14ac:dyDescent="0.4">
      <c r="A3449" s="178" t="s">
        <v>2297</v>
      </c>
      <c r="B3449" s="178"/>
      <c r="C3449" s="186" t="s">
        <v>3847</v>
      </c>
      <c r="D3449" s="179">
        <v>45950</v>
      </c>
      <c r="E3449" s="180">
        <v>45980</v>
      </c>
      <c r="F3449" s="181">
        <v>1840.13</v>
      </c>
      <c r="G3449" s="182" t="s">
        <v>4235</v>
      </c>
      <c r="H3449" s="178" t="s">
        <v>4254</v>
      </c>
      <c r="I3449" s="178" t="s">
        <v>6110</v>
      </c>
      <c r="J3449" s="178" t="s">
        <v>20</v>
      </c>
      <c r="K3449" s="183"/>
      <c r="L3449" s="184" t="s">
        <v>688</v>
      </c>
      <c r="M3449" s="184" t="s">
        <v>21</v>
      </c>
      <c r="N3449" s="185" t="s">
        <v>9039</v>
      </c>
      <c r="T3449" s="178"/>
    </row>
    <row r="3450" spans="1:20" s="185" customFormat="1" x14ac:dyDescent="0.4">
      <c r="A3450" s="178" t="s">
        <v>2297</v>
      </c>
      <c r="B3450" s="178"/>
      <c r="C3450" s="186" t="s">
        <v>3848</v>
      </c>
      <c r="D3450" s="179">
        <v>45950</v>
      </c>
      <c r="E3450" s="180">
        <v>45980</v>
      </c>
      <c r="F3450" s="181">
        <v>16683.27</v>
      </c>
      <c r="G3450" s="182" t="s">
        <v>4235</v>
      </c>
      <c r="H3450" s="178" t="s">
        <v>4254</v>
      </c>
      <c r="I3450" s="178" t="s">
        <v>5888</v>
      </c>
      <c r="J3450" s="178" t="s">
        <v>162</v>
      </c>
      <c r="K3450" s="183"/>
      <c r="L3450" s="184" t="s">
        <v>688</v>
      </c>
      <c r="M3450" s="184" t="s">
        <v>163</v>
      </c>
      <c r="N3450" s="185" t="s">
        <v>9040</v>
      </c>
      <c r="T3450" s="178"/>
    </row>
    <row r="3451" spans="1:20" s="185" customFormat="1" x14ac:dyDescent="0.4">
      <c r="A3451" s="178" t="s">
        <v>2297</v>
      </c>
      <c r="B3451" s="178"/>
      <c r="C3451" s="186" t="s">
        <v>3849</v>
      </c>
      <c r="D3451" s="179">
        <v>45950</v>
      </c>
      <c r="E3451" s="180">
        <v>45980</v>
      </c>
      <c r="F3451" s="181">
        <v>4813.79</v>
      </c>
      <c r="G3451" s="182" t="s">
        <v>4235</v>
      </c>
      <c r="H3451" s="178" t="s">
        <v>4254</v>
      </c>
      <c r="I3451" s="178" t="s">
        <v>5888</v>
      </c>
      <c r="J3451" s="178" t="s">
        <v>164</v>
      </c>
      <c r="K3451" s="183"/>
      <c r="L3451" s="184" t="s">
        <v>688</v>
      </c>
      <c r="M3451" s="184" t="s">
        <v>165</v>
      </c>
      <c r="N3451" s="185" t="s">
        <v>9041</v>
      </c>
      <c r="T3451" s="178"/>
    </row>
    <row r="3452" spans="1:20" s="185" customFormat="1" x14ac:dyDescent="0.4">
      <c r="A3452" s="178" t="s">
        <v>2297</v>
      </c>
      <c r="B3452" s="178"/>
      <c r="C3452" s="186" t="s">
        <v>3850</v>
      </c>
      <c r="D3452" s="179">
        <v>45950</v>
      </c>
      <c r="E3452" s="180">
        <v>45980</v>
      </c>
      <c r="F3452" s="181">
        <v>45.27</v>
      </c>
      <c r="G3452" s="182" t="s">
        <v>4235</v>
      </c>
      <c r="H3452" s="178" t="s">
        <v>4254</v>
      </c>
      <c r="I3452" s="178" t="s">
        <v>5968</v>
      </c>
      <c r="J3452" s="178" t="s">
        <v>450</v>
      </c>
      <c r="K3452" s="183"/>
      <c r="L3452" s="184" t="s">
        <v>688</v>
      </c>
      <c r="M3452" s="184" t="s">
        <v>451</v>
      </c>
      <c r="N3452" s="185" t="s">
        <v>9042</v>
      </c>
      <c r="T3452" s="178"/>
    </row>
    <row r="3453" spans="1:20" s="185" customFormat="1" x14ac:dyDescent="0.4">
      <c r="A3453" s="178" t="s">
        <v>2297</v>
      </c>
      <c r="B3453" s="178"/>
      <c r="C3453" s="186" t="s">
        <v>3850</v>
      </c>
      <c r="D3453" s="179">
        <v>45950</v>
      </c>
      <c r="E3453" s="180">
        <v>45980</v>
      </c>
      <c r="F3453" s="181">
        <v>724.62</v>
      </c>
      <c r="G3453" s="182" t="s">
        <v>4235</v>
      </c>
      <c r="H3453" s="178" t="s">
        <v>4254</v>
      </c>
      <c r="I3453" s="178" t="s">
        <v>5968</v>
      </c>
      <c r="J3453" s="178" t="s">
        <v>450</v>
      </c>
      <c r="K3453" s="183"/>
      <c r="L3453" s="184" t="s">
        <v>688</v>
      </c>
      <c r="M3453" s="184" t="s">
        <v>451</v>
      </c>
      <c r="N3453" s="185" t="s">
        <v>9043</v>
      </c>
      <c r="T3453" s="178"/>
    </row>
    <row r="3454" spans="1:20" s="185" customFormat="1" x14ac:dyDescent="0.4">
      <c r="A3454" s="178" t="s">
        <v>2297</v>
      </c>
      <c r="B3454" s="178"/>
      <c r="C3454" s="186" t="s">
        <v>3851</v>
      </c>
      <c r="D3454" s="179">
        <v>45950</v>
      </c>
      <c r="E3454" s="180">
        <v>45980</v>
      </c>
      <c r="F3454" s="181">
        <v>865.64</v>
      </c>
      <c r="G3454" s="182" t="s">
        <v>4235</v>
      </c>
      <c r="H3454" s="178" t="s">
        <v>4254</v>
      </c>
      <c r="I3454" s="178" t="s">
        <v>6103</v>
      </c>
      <c r="J3454" s="178" t="s">
        <v>446</v>
      </c>
      <c r="K3454" s="183"/>
      <c r="L3454" s="184" t="s">
        <v>688</v>
      </c>
      <c r="M3454" s="184" t="s">
        <v>447</v>
      </c>
      <c r="N3454" s="185" t="s">
        <v>9044</v>
      </c>
      <c r="T3454" s="178"/>
    </row>
    <row r="3455" spans="1:20" s="185" customFormat="1" x14ac:dyDescent="0.4">
      <c r="A3455" s="178" t="s">
        <v>2297</v>
      </c>
      <c r="B3455" s="178"/>
      <c r="C3455" s="186" t="s">
        <v>3852</v>
      </c>
      <c r="D3455" s="179">
        <v>45950</v>
      </c>
      <c r="E3455" s="180">
        <v>45980</v>
      </c>
      <c r="F3455" s="181">
        <v>5881.7</v>
      </c>
      <c r="G3455" s="182" t="s">
        <v>4235</v>
      </c>
      <c r="H3455" s="178" t="s">
        <v>4254</v>
      </c>
      <c r="I3455" s="178" t="s">
        <v>6103</v>
      </c>
      <c r="J3455" s="178" t="s">
        <v>170</v>
      </c>
      <c r="K3455" s="183"/>
      <c r="L3455" s="184" t="s">
        <v>688</v>
      </c>
      <c r="M3455" s="184" t="s">
        <v>171</v>
      </c>
      <c r="N3455" s="185" t="s">
        <v>9045</v>
      </c>
      <c r="T3455" s="178"/>
    </row>
    <row r="3456" spans="1:20" s="185" customFormat="1" x14ac:dyDescent="0.4">
      <c r="A3456" s="178" t="s">
        <v>2297</v>
      </c>
      <c r="B3456" s="178"/>
      <c r="C3456" s="186" t="s">
        <v>3853</v>
      </c>
      <c r="D3456" s="179">
        <v>45950</v>
      </c>
      <c r="E3456" s="180">
        <v>45980</v>
      </c>
      <c r="F3456" s="181">
        <v>772.02</v>
      </c>
      <c r="G3456" s="182" t="s">
        <v>4235</v>
      </c>
      <c r="H3456" s="178" t="s">
        <v>4254</v>
      </c>
      <c r="I3456" s="178" t="s">
        <v>6032</v>
      </c>
      <c r="J3456" s="178" t="s">
        <v>366</v>
      </c>
      <c r="K3456" s="183"/>
      <c r="L3456" s="184" t="s">
        <v>688</v>
      </c>
      <c r="M3456" s="184" t="s">
        <v>367</v>
      </c>
      <c r="N3456" s="185" t="s">
        <v>9046</v>
      </c>
      <c r="T3456" s="178"/>
    </row>
    <row r="3457" spans="1:20" s="185" customFormat="1" x14ac:dyDescent="0.4">
      <c r="A3457" s="178" t="s">
        <v>2297</v>
      </c>
      <c r="B3457" s="178"/>
      <c r="C3457" s="186" t="s">
        <v>3854</v>
      </c>
      <c r="D3457" s="179">
        <v>45950</v>
      </c>
      <c r="E3457" s="180">
        <v>45980</v>
      </c>
      <c r="F3457" s="181">
        <v>10293.93</v>
      </c>
      <c r="G3457" s="182" t="s">
        <v>4235</v>
      </c>
      <c r="H3457" s="178" t="s">
        <v>4254</v>
      </c>
      <c r="I3457" s="178" t="s">
        <v>6032</v>
      </c>
      <c r="J3457" s="178" t="s">
        <v>166</v>
      </c>
      <c r="K3457" s="183"/>
      <c r="L3457" s="184" t="s">
        <v>688</v>
      </c>
      <c r="M3457" s="184" t="s">
        <v>167</v>
      </c>
      <c r="N3457" s="185" t="s">
        <v>9047</v>
      </c>
      <c r="T3457" s="178"/>
    </row>
    <row r="3458" spans="1:20" s="185" customFormat="1" x14ac:dyDescent="0.4">
      <c r="A3458" s="178" t="s">
        <v>2297</v>
      </c>
      <c r="B3458" s="178"/>
      <c r="C3458" s="186" t="s">
        <v>3855</v>
      </c>
      <c r="D3458" s="179">
        <v>45950</v>
      </c>
      <c r="E3458" s="180">
        <v>45980</v>
      </c>
      <c r="F3458" s="181">
        <v>2803.79</v>
      </c>
      <c r="G3458" s="182" t="s">
        <v>4235</v>
      </c>
      <c r="H3458" s="178" t="s">
        <v>4254</v>
      </c>
      <c r="I3458" s="178" t="s">
        <v>5968</v>
      </c>
      <c r="J3458" s="178" t="s">
        <v>168</v>
      </c>
      <c r="K3458" s="183"/>
      <c r="L3458" s="184" t="s">
        <v>688</v>
      </c>
      <c r="M3458" s="184" t="s">
        <v>169</v>
      </c>
      <c r="N3458" s="185" t="s">
        <v>9048</v>
      </c>
      <c r="T3458" s="178"/>
    </row>
    <row r="3459" spans="1:20" s="185" customFormat="1" x14ac:dyDescent="0.4">
      <c r="A3459" s="178" t="s">
        <v>2297</v>
      </c>
      <c r="B3459" s="178"/>
      <c r="C3459" s="186" t="s">
        <v>3856</v>
      </c>
      <c r="D3459" s="179">
        <v>45950</v>
      </c>
      <c r="E3459" s="180">
        <v>45980</v>
      </c>
      <c r="F3459" s="181">
        <v>716.2</v>
      </c>
      <c r="G3459" s="182" t="s">
        <v>4235</v>
      </c>
      <c r="H3459" s="178" t="s">
        <v>4254</v>
      </c>
      <c r="I3459" s="178" t="s">
        <v>5974</v>
      </c>
      <c r="J3459" s="178" t="s">
        <v>410</v>
      </c>
      <c r="K3459" s="183"/>
      <c r="L3459" s="184" t="s">
        <v>688</v>
      </c>
      <c r="M3459" s="184" t="s">
        <v>411</v>
      </c>
      <c r="N3459" s="185" t="s">
        <v>9049</v>
      </c>
      <c r="T3459" s="178"/>
    </row>
    <row r="3460" spans="1:20" s="185" customFormat="1" x14ac:dyDescent="0.4">
      <c r="A3460" s="178" t="s">
        <v>2297</v>
      </c>
      <c r="B3460" s="178"/>
      <c r="C3460" s="186" t="s">
        <v>3856</v>
      </c>
      <c r="D3460" s="179">
        <v>45950</v>
      </c>
      <c r="E3460" s="180">
        <v>45980</v>
      </c>
      <c r="F3460" s="181">
        <v>37.11</v>
      </c>
      <c r="G3460" s="182" t="s">
        <v>4235</v>
      </c>
      <c r="H3460" s="178" t="s">
        <v>4254</v>
      </c>
      <c r="I3460" s="178" t="s">
        <v>5947</v>
      </c>
      <c r="J3460" s="178" t="s">
        <v>410</v>
      </c>
      <c r="K3460" s="183"/>
      <c r="L3460" s="184" t="s">
        <v>688</v>
      </c>
      <c r="M3460" s="184" t="s">
        <v>411</v>
      </c>
      <c r="N3460" s="185" t="s">
        <v>9050</v>
      </c>
      <c r="T3460" s="178"/>
    </row>
    <row r="3461" spans="1:20" s="185" customFormat="1" x14ac:dyDescent="0.4">
      <c r="A3461" s="178" t="s">
        <v>2297</v>
      </c>
      <c r="B3461" s="178"/>
      <c r="C3461" s="186" t="s">
        <v>3857</v>
      </c>
      <c r="D3461" s="179">
        <v>45950</v>
      </c>
      <c r="E3461" s="180">
        <v>45980</v>
      </c>
      <c r="F3461" s="181">
        <v>287.51</v>
      </c>
      <c r="G3461" s="182" t="s">
        <v>4235</v>
      </c>
      <c r="H3461" s="178" t="s">
        <v>4254</v>
      </c>
      <c r="I3461" s="178" t="s">
        <v>6032</v>
      </c>
      <c r="J3461" s="178" t="s">
        <v>482</v>
      </c>
      <c r="K3461" s="183"/>
      <c r="L3461" s="184" t="s">
        <v>688</v>
      </c>
      <c r="M3461" s="184" t="s">
        <v>483</v>
      </c>
      <c r="N3461" s="185" t="s">
        <v>9051</v>
      </c>
      <c r="T3461" s="178"/>
    </row>
    <row r="3462" spans="1:20" s="185" customFormat="1" x14ac:dyDescent="0.4">
      <c r="A3462" s="178" t="s">
        <v>2297</v>
      </c>
      <c r="B3462" s="178"/>
      <c r="C3462" s="186" t="s">
        <v>3857</v>
      </c>
      <c r="D3462" s="179">
        <v>45950</v>
      </c>
      <c r="E3462" s="180">
        <v>45980</v>
      </c>
      <c r="F3462" s="181">
        <v>1896.03</v>
      </c>
      <c r="G3462" s="182" t="s">
        <v>4235</v>
      </c>
      <c r="H3462" s="178" t="s">
        <v>4254</v>
      </c>
      <c r="I3462" s="178" t="s">
        <v>6032</v>
      </c>
      <c r="J3462" s="178" t="s">
        <v>482</v>
      </c>
      <c r="K3462" s="183"/>
      <c r="L3462" s="184" t="s">
        <v>688</v>
      </c>
      <c r="M3462" s="184" t="s">
        <v>483</v>
      </c>
      <c r="N3462" s="185" t="s">
        <v>9052</v>
      </c>
      <c r="T3462" s="178"/>
    </row>
    <row r="3463" spans="1:20" s="185" customFormat="1" x14ac:dyDescent="0.4">
      <c r="A3463" s="178" t="s">
        <v>2297</v>
      </c>
      <c r="B3463" s="178"/>
      <c r="C3463" s="186" t="s">
        <v>3857</v>
      </c>
      <c r="D3463" s="179">
        <v>45950</v>
      </c>
      <c r="E3463" s="180">
        <v>45980</v>
      </c>
      <c r="F3463" s="181">
        <v>67.8</v>
      </c>
      <c r="G3463" s="182" t="s">
        <v>4235</v>
      </c>
      <c r="H3463" s="178" t="s">
        <v>4254</v>
      </c>
      <c r="I3463" s="178" t="s">
        <v>6110</v>
      </c>
      <c r="J3463" s="178" t="s">
        <v>482</v>
      </c>
      <c r="K3463" s="183"/>
      <c r="L3463" s="184" t="s">
        <v>688</v>
      </c>
      <c r="M3463" s="184" t="s">
        <v>483</v>
      </c>
      <c r="N3463" s="185" t="s">
        <v>9053</v>
      </c>
      <c r="T3463" s="178"/>
    </row>
    <row r="3464" spans="1:20" s="185" customFormat="1" x14ac:dyDescent="0.4">
      <c r="A3464" s="178" t="s">
        <v>2297</v>
      </c>
      <c r="B3464" s="178"/>
      <c r="C3464" s="186" t="s">
        <v>3858</v>
      </c>
      <c r="D3464" s="179">
        <v>45950</v>
      </c>
      <c r="E3464" s="180">
        <v>45980</v>
      </c>
      <c r="F3464" s="181">
        <v>1583.72</v>
      </c>
      <c r="G3464" s="182" t="s">
        <v>4235</v>
      </c>
      <c r="H3464" s="178" t="s">
        <v>4254</v>
      </c>
      <c r="I3464" s="178" t="s">
        <v>6059</v>
      </c>
      <c r="J3464" s="178" t="s">
        <v>468</v>
      </c>
      <c r="K3464" s="183"/>
      <c r="L3464" s="184" t="s">
        <v>688</v>
      </c>
      <c r="M3464" s="184" t="s">
        <v>469</v>
      </c>
      <c r="N3464" s="185" t="s">
        <v>9054</v>
      </c>
      <c r="T3464" s="178"/>
    </row>
    <row r="3465" spans="1:20" s="185" customFormat="1" x14ac:dyDescent="0.4">
      <c r="A3465" s="178" t="s">
        <v>2297</v>
      </c>
      <c r="B3465" s="178"/>
      <c r="C3465" s="186" t="s">
        <v>3858</v>
      </c>
      <c r="D3465" s="179">
        <v>45950</v>
      </c>
      <c r="E3465" s="180">
        <v>45980</v>
      </c>
      <c r="F3465" s="181">
        <v>14410.67</v>
      </c>
      <c r="G3465" s="182" t="s">
        <v>4235</v>
      </c>
      <c r="H3465" s="178" t="s">
        <v>4254</v>
      </c>
      <c r="I3465" s="178" t="s">
        <v>5990</v>
      </c>
      <c r="J3465" s="178" t="s">
        <v>468</v>
      </c>
      <c r="K3465" s="183"/>
      <c r="L3465" s="184" t="s">
        <v>688</v>
      </c>
      <c r="M3465" s="184" t="s">
        <v>469</v>
      </c>
      <c r="N3465" s="185" t="s">
        <v>9055</v>
      </c>
      <c r="T3465" s="178"/>
    </row>
    <row r="3466" spans="1:20" s="185" customFormat="1" x14ac:dyDescent="0.4">
      <c r="A3466" s="178" t="s">
        <v>2297</v>
      </c>
      <c r="B3466" s="178"/>
      <c r="C3466" s="186" t="s">
        <v>3859</v>
      </c>
      <c r="D3466" s="179">
        <v>45950</v>
      </c>
      <c r="E3466" s="180">
        <v>45980</v>
      </c>
      <c r="F3466" s="181">
        <v>1131.4100000000001</v>
      </c>
      <c r="G3466" s="182" t="s">
        <v>4235</v>
      </c>
      <c r="H3466" s="178" t="s">
        <v>4254</v>
      </c>
      <c r="I3466" s="178" t="s">
        <v>5888</v>
      </c>
      <c r="J3466" s="178" t="s">
        <v>336</v>
      </c>
      <c r="K3466" s="183"/>
      <c r="L3466" s="184" t="s">
        <v>688</v>
      </c>
      <c r="M3466" s="184" t="s">
        <v>337</v>
      </c>
      <c r="N3466" s="185" t="s">
        <v>9056</v>
      </c>
      <c r="T3466" s="178"/>
    </row>
    <row r="3467" spans="1:20" s="185" customFormat="1" x14ac:dyDescent="0.4">
      <c r="A3467" s="178" t="s">
        <v>2297</v>
      </c>
      <c r="B3467" s="178"/>
      <c r="C3467" s="186" t="s">
        <v>3860</v>
      </c>
      <c r="D3467" s="179">
        <v>45936</v>
      </c>
      <c r="E3467" s="180">
        <v>45980</v>
      </c>
      <c r="F3467" s="181">
        <v>2208.86</v>
      </c>
      <c r="G3467" s="182" t="s">
        <v>4235</v>
      </c>
      <c r="H3467" s="178" t="s">
        <v>4254</v>
      </c>
      <c r="I3467" s="178" t="s">
        <v>6058</v>
      </c>
      <c r="J3467" s="178" t="s">
        <v>340</v>
      </c>
      <c r="K3467" s="183"/>
      <c r="L3467" s="184" t="s">
        <v>688</v>
      </c>
      <c r="M3467" s="184" t="s">
        <v>341</v>
      </c>
      <c r="N3467" s="185" t="s">
        <v>9057</v>
      </c>
      <c r="T3467" s="178"/>
    </row>
    <row r="3468" spans="1:20" s="185" customFormat="1" x14ac:dyDescent="0.4">
      <c r="A3468" s="178" t="s">
        <v>2297</v>
      </c>
      <c r="B3468" s="178"/>
      <c r="C3468" s="186" t="s">
        <v>3861</v>
      </c>
      <c r="D3468" s="179">
        <v>45936</v>
      </c>
      <c r="E3468" s="180">
        <v>45980</v>
      </c>
      <c r="F3468" s="181">
        <v>3115.77</v>
      </c>
      <c r="G3468" s="182" t="s">
        <v>4235</v>
      </c>
      <c r="H3468" s="178" t="s">
        <v>4254</v>
      </c>
      <c r="I3468" s="178" t="s">
        <v>6103</v>
      </c>
      <c r="J3468" s="178" t="s">
        <v>326</v>
      </c>
      <c r="K3468" s="183"/>
      <c r="L3468" s="184" t="s">
        <v>688</v>
      </c>
      <c r="M3468" s="184" t="s">
        <v>327</v>
      </c>
      <c r="T3468" s="178"/>
    </row>
    <row r="3469" spans="1:20" s="185" customFormat="1" x14ac:dyDescent="0.4">
      <c r="A3469" s="178" t="s">
        <v>2297</v>
      </c>
      <c r="B3469" s="178"/>
      <c r="C3469" s="186" t="s">
        <v>3862</v>
      </c>
      <c r="D3469" s="179">
        <v>45936</v>
      </c>
      <c r="E3469" s="180">
        <v>45980</v>
      </c>
      <c r="F3469" s="181">
        <v>2537.5100000000002</v>
      </c>
      <c r="G3469" s="182" t="s">
        <v>4235</v>
      </c>
      <c r="H3469" s="178" t="s">
        <v>4254</v>
      </c>
      <c r="I3469" s="178" t="s">
        <v>6103</v>
      </c>
      <c r="J3469" s="178" t="s">
        <v>282</v>
      </c>
      <c r="K3469" s="183"/>
      <c r="L3469" s="184" t="s">
        <v>688</v>
      </c>
      <c r="M3469" s="184" t="s">
        <v>283</v>
      </c>
      <c r="N3469" s="185" t="s">
        <v>9058</v>
      </c>
      <c r="T3469" s="178"/>
    </row>
    <row r="3470" spans="1:20" s="185" customFormat="1" x14ac:dyDescent="0.4">
      <c r="A3470" s="178" t="s">
        <v>2297</v>
      </c>
      <c r="B3470" s="178"/>
      <c r="C3470" s="186" t="s">
        <v>3863</v>
      </c>
      <c r="D3470" s="179">
        <v>45936</v>
      </c>
      <c r="E3470" s="180">
        <v>45980</v>
      </c>
      <c r="F3470" s="181">
        <v>2273.86</v>
      </c>
      <c r="G3470" s="182" t="s">
        <v>4235</v>
      </c>
      <c r="H3470" s="178" t="s">
        <v>4254</v>
      </c>
      <c r="I3470" s="178" t="s">
        <v>5953</v>
      </c>
      <c r="J3470" s="178" t="s">
        <v>284</v>
      </c>
      <c r="K3470" s="183"/>
      <c r="L3470" s="184" t="s">
        <v>688</v>
      </c>
      <c r="M3470" s="184" t="s">
        <v>285</v>
      </c>
      <c r="N3470" s="185" t="s">
        <v>9059</v>
      </c>
      <c r="T3470" s="178"/>
    </row>
    <row r="3471" spans="1:20" s="185" customFormat="1" x14ac:dyDescent="0.4">
      <c r="A3471" s="178" t="s">
        <v>2297</v>
      </c>
      <c r="B3471" s="178"/>
      <c r="C3471" s="186" t="s">
        <v>3864</v>
      </c>
      <c r="D3471" s="179">
        <v>45936</v>
      </c>
      <c r="E3471" s="180">
        <v>45980</v>
      </c>
      <c r="F3471" s="181">
        <v>2196.65</v>
      </c>
      <c r="G3471" s="182" t="s">
        <v>4235</v>
      </c>
      <c r="H3471" s="178" t="s">
        <v>4254</v>
      </c>
      <c r="I3471" s="178" t="s">
        <v>5953</v>
      </c>
      <c r="J3471" s="178" t="s">
        <v>286</v>
      </c>
      <c r="K3471" s="183"/>
      <c r="L3471" s="184" t="s">
        <v>688</v>
      </c>
      <c r="M3471" s="184" t="s">
        <v>287</v>
      </c>
      <c r="N3471" s="185" t="s">
        <v>9060</v>
      </c>
      <c r="T3471" s="178"/>
    </row>
    <row r="3472" spans="1:20" s="185" customFormat="1" x14ac:dyDescent="0.4">
      <c r="A3472" s="178" t="s">
        <v>2297</v>
      </c>
      <c r="B3472" s="178"/>
      <c r="C3472" s="186" t="s">
        <v>3865</v>
      </c>
      <c r="D3472" s="179">
        <v>45936</v>
      </c>
      <c r="E3472" s="180">
        <v>45980</v>
      </c>
      <c r="F3472" s="181">
        <v>3364.47</v>
      </c>
      <c r="G3472" s="182" t="s">
        <v>4235</v>
      </c>
      <c r="H3472" s="178" t="s">
        <v>4254</v>
      </c>
      <c r="I3472" s="178" t="s">
        <v>6194</v>
      </c>
      <c r="J3472" s="178" t="s">
        <v>328</v>
      </c>
      <c r="K3472" s="183"/>
      <c r="L3472" s="184" t="s">
        <v>688</v>
      </c>
      <c r="M3472" s="184" t="s">
        <v>329</v>
      </c>
      <c r="N3472" s="185" t="s">
        <v>9061</v>
      </c>
      <c r="T3472" s="178"/>
    </row>
    <row r="3473" spans="1:20" s="185" customFormat="1" x14ac:dyDescent="0.4">
      <c r="A3473" s="178" t="s">
        <v>2297</v>
      </c>
      <c r="B3473" s="178"/>
      <c r="C3473" s="186" t="s">
        <v>3866</v>
      </c>
      <c r="D3473" s="179">
        <v>45936</v>
      </c>
      <c r="E3473" s="180">
        <v>45980</v>
      </c>
      <c r="F3473" s="181">
        <v>2227.79</v>
      </c>
      <c r="G3473" s="182" t="s">
        <v>4235</v>
      </c>
      <c r="H3473" s="178" t="s">
        <v>4254</v>
      </c>
      <c r="I3473" s="178" t="s">
        <v>5946</v>
      </c>
      <c r="J3473" s="178" t="s">
        <v>344</v>
      </c>
      <c r="K3473" s="183"/>
      <c r="L3473" s="184" t="s">
        <v>688</v>
      </c>
      <c r="M3473" s="184" t="s">
        <v>345</v>
      </c>
      <c r="N3473" s="185" t="s">
        <v>9062</v>
      </c>
      <c r="T3473" s="178"/>
    </row>
    <row r="3474" spans="1:20" s="185" customFormat="1" x14ac:dyDescent="0.4">
      <c r="A3474" s="178" t="s">
        <v>2297</v>
      </c>
      <c r="B3474" s="178"/>
      <c r="C3474" s="186" t="s">
        <v>3867</v>
      </c>
      <c r="D3474" s="179">
        <v>45936</v>
      </c>
      <c r="E3474" s="180">
        <v>45980</v>
      </c>
      <c r="F3474" s="181">
        <v>2214.71</v>
      </c>
      <c r="G3474" s="182" t="s">
        <v>4235</v>
      </c>
      <c r="H3474" s="178" t="s">
        <v>4254</v>
      </c>
      <c r="I3474" s="178" t="s">
        <v>5946</v>
      </c>
      <c r="J3474" s="178" t="s">
        <v>288</v>
      </c>
      <c r="K3474" s="183"/>
      <c r="L3474" s="184" t="s">
        <v>688</v>
      </c>
      <c r="M3474" s="184" t="s">
        <v>289</v>
      </c>
      <c r="N3474" s="185" t="s">
        <v>9063</v>
      </c>
      <c r="T3474" s="178"/>
    </row>
    <row r="3475" spans="1:20" s="185" customFormat="1" x14ac:dyDescent="0.4">
      <c r="A3475" s="178" t="s">
        <v>2297</v>
      </c>
      <c r="B3475" s="178"/>
      <c r="C3475" s="186" t="s">
        <v>3868</v>
      </c>
      <c r="D3475" s="179">
        <v>45936</v>
      </c>
      <c r="E3475" s="180">
        <v>45980</v>
      </c>
      <c r="F3475" s="181">
        <v>2402.88</v>
      </c>
      <c r="G3475" s="182" t="s">
        <v>4235</v>
      </c>
      <c r="H3475" s="178" t="s">
        <v>4254</v>
      </c>
      <c r="I3475" s="178" t="s">
        <v>5874</v>
      </c>
      <c r="J3475" s="178" t="s">
        <v>290</v>
      </c>
      <c r="K3475" s="183"/>
      <c r="L3475" s="184" t="s">
        <v>688</v>
      </c>
      <c r="M3475" s="184" t="s">
        <v>291</v>
      </c>
      <c r="N3475" s="185" t="s">
        <v>9064</v>
      </c>
      <c r="T3475" s="178"/>
    </row>
    <row r="3476" spans="1:20" s="185" customFormat="1" x14ac:dyDescent="0.4">
      <c r="A3476" s="178" t="s">
        <v>2297</v>
      </c>
      <c r="B3476" s="178"/>
      <c r="C3476" s="186" t="s">
        <v>3869</v>
      </c>
      <c r="D3476" s="179">
        <v>45936</v>
      </c>
      <c r="E3476" s="180">
        <v>45980</v>
      </c>
      <c r="F3476" s="181">
        <v>13332.64</v>
      </c>
      <c r="G3476" s="182" t="s">
        <v>4235</v>
      </c>
      <c r="H3476" s="178" t="s">
        <v>4254</v>
      </c>
      <c r="I3476" s="178" t="s">
        <v>5899</v>
      </c>
      <c r="J3476" s="178" t="s">
        <v>300</v>
      </c>
      <c r="K3476" s="183"/>
      <c r="L3476" s="184" t="s">
        <v>688</v>
      </c>
      <c r="M3476" s="184" t="s">
        <v>301</v>
      </c>
      <c r="N3476" s="185" t="s">
        <v>9065</v>
      </c>
      <c r="T3476" s="178"/>
    </row>
    <row r="3477" spans="1:20" s="185" customFormat="1" x14ac:dyDescent="0.4">
      <c r="A3477" s="178" t="s">
        <v>2297</v>
      </c>
      <c r="B3477" s="178"/>
      <c r="C3477" s="186" t="s">
        <v>3870</v>
      </c>
      <c r="D3477" s="179">
        <v>45936</v>
      </c>
      <c r="E3477" s="180">
        <v>45980</v>
      </c>
      <c r="F3477" s="181">
        <v>9350.4</v>
      </c>
      <c r="G3477" s="182" t="s">
        <v>4235</v>
      </c>
      <c r="H3477" s="178" t="s">
        <v>4254</v>
      </c>
      <c r="I3477" s="178" t="s">
        <v>5905</v>
      </c>
      <c r="J3477" s="178" t="s">
        <v>318</v>
      </c>
      <c r="K3477" s="183"/>
      <c r="L3477" s="184" t="s">
        <v>688</v>
      </c>
      <c r="M3477" s="184" t="s">
        <v>319</v>
      </c>
      <c r="N3477" s="185" t="s">
        <v>9066</v>
      </c>
      <c r="T3477" s="178"/>
    </row>
    <row r="3478" spans="1:20" s="185" customFormat="1" x14ac:dyDescent="0.4">
      <c r="A3478" s="178" t="s">
        <v>2297</v>
      </c>
      <c r="B3478" s="178"/>
      <c r="C3478" s="186" t="s">
        <v>3871</v>
      </c>
      <c r="D3478" s="179">
        <v>45936</v>
      </c>
      <c r="E3478" s="180">
        <v>45980</v>
      </c>
      <c r="F3478" s="181">
        <v>2838.86</v>
      </c>
      <c r="G3478" s="182" t="s">
        <v>4235</v>
      </c>
      <c r="H3478" s="178" t="s">
        <v>4254</v>
      </c>
      <c r="I3478" s="178" t="s">
        <v>5908</v>
      </c>
      <c r="J3478" s="178" t="s">
        <v>58</v>
      </c>
      <c r="K3478" s="183"/>
      <c r="L3478" s="184" t="s">
        <v>688</v>
      </c>
      <c r="M3478" s="184" t="s">
        <v>59</v>
      </c>
      <c r="N3478" s="185" t="s">
        <v>9067</v>
      </c>
      <c r="T3478" s="178"/>
    </row>
    <row r="3479" spans="1:20" s="185" customFormat="1" x14ac:dyDescent="0.4">
      <c r="A3479" s="178" t="s">
        <v>2297</v>
      </c>
      <c r="B3479" s="178"/>
      <c r="C3479" s="186" t="s">
        <v>3872</v>
      </c>
      <c r="D3479" s="179">
        <v>45936</v>
      </c>
      <c r="E3479" s="180">
        <v>45980</v>
      </c>
      <c r="F3479" s="181">
        <v>4096.55</v>
      </c>
      <c r="G3479" s="182" t="s">
        <v>4235</v>
      </c>
      <c r="H3479" s="178" t="s">
        <v>4254</v>
      </c>
      <c r="I3479" s="178" t="s">
        <v>5963</v>
      </c>
      <c r="J3479" s="178" t="s">
        <v>320</v>
      </c>
      <c r="K3479" s="183"/>
      <c r="L3479" s="184" t="s">
        <v>688</v>
      </c>
      <c r="M3479" s="184" t="s">
        <v>321</v>
      </c>
      <c r="N3479" s="185" t="s">
        <v>9068</v>
      </c>
      <c r="T3479" s="178"/>
    </row>
    <row r="3480" spans="1:20" s="185" customFormat="1" x14ac:dyDescent="0.4">
      <c r="A3480" s="178" t="s">
        <v>2297</v>
      </c>
      <c r="B3480" s="178"/>
      <c r="C3480" s="186" t="s">
        <v>3873</v>
      </c>
      <c r="D3480" s="179">
        <v>45936</v>
      </c>
      <c r="E3480" s="180">
        <v>45980</v>
      </c>
      <c r="F3480" s="181">
        <v>2175.6799999999998</v>
      </c>
      <c r="G3480" s="182" t="s">
        <v>4235</v>
      </c>
      <c r="H3480" s="178" t="s">
        <v>4254</v>
      </c>
      <c r="I3480" s="178" t="s">
        <v>6085</v>
      </c>
      <c r="J3480" s="178" t="s">
        <v>342</v>
      </c>
      <c r="K3480" s="183"/>
      <c r="L3480" s="184" t="s">
        <v>688</v>
      </c>
      <c r="M3480" s="184" t="s">
        <v>343</v>
      </c>
      <c r="N3480" s="185" t="s">
        <v>9069</v>
      </c>
      <c r="T3480" s="178"/>
    </row>
    <row r="3481" spans="1:20" s="185" customFormat="1" x14ac:dyDescent="0.4">
      <c r="A3481" s="178" t="s">
        <v>2297</v>
      </c>
      <c r="B3481" s="178"/>
      <c r="C3481" s="186" t="s">
        <v>3874</v>
      </c>
      <c r="D3481" s="179">
        <v>45936</v>
      </c>
      <c r="E3481" s="180">
        <v>45980</v>
      </c>
      <c r="F3481" s="181">
        <v>2247.98</v>
      </c>
      <c r="G3481" s="182" t="s">
        <v>4235</v>
      </c>
      <c r="H3481" s="178" t="s">
        <v>4254</v>
      </c>
      <c r="I3481" s="178" t="s">
        <v>5996</v>
      </c>
      <c r="J3481" s="178" t="s">
        <v>348</v>
      </c>
      <c r="K3481" s="183"/>
      <c r="L3481" s="184" t="s">
        <v>688</v>
      </c>
      <c r="M3481" s="184" t="s">
        <v>349</v>
      </c>
      <c r="N3481" s="185" t="s">
        <v>9070</v>
      </c>
      <c r="T3481" s="178"/>
    </row>
    <row r="3482" spans="1:20" s="185" customFormat="1" x14ac:dyDescent="0.4">
      <c r="A3482" s="178" t="s">
        <v>2297</v>
      </c>
      <c r="B3482" s="178"/>
      <c r="C3482" s="186" t="s">
        <v>3875</v>
      </c>
      <c r="D3482" s="179">
        <v>45936</v>
      </c>
      <c r="E3482" s="180">
        <v>45980</v>
      </c>
      <c r="F3482" s="181">
        <v>8341.01</v>
      </c>
      <c r="G3482" s="182" t="s">
        <v>4235</v>
      </c>
      <c r="H3482" s="178" t="s">
        <v>4254</v>
      </c>
      <c r="I3482" s="178" t="s">
        <v>5911</v>
      </c>
      <c r="J3482" s="178" t="s">
        <v>324</v>
      </c>
      <c r="K3482" s="183"/>
      <c r="L3482" s="184" t="s">
        <v>688</v>
      </c>
      <c r="M3482" s="184" t="s">
        <v>325</v>
      </c>
      <c r="N3482" s="185" t="s">
        <v>9071</v>
      </c>
      <c r="T3482" s="178"/>
    </row>
    <row r="3483" spans="1:20" s="185" customFormat="1" x14ac:dyDescent="0.4">
      <c r="A3483" s="178" t="s">
        <v>2297</v>
      </c>
      <c r="B3483" s="178"/>
      <c r="C3483" s="186" t="s">
        <v>3876</v>
      </c>
      <c r="D3483" s="179">
        <v>45936</v>
      </c>
      <c r="E3483" s="180">
        <v>45980</v>
      </c>
      <c r="F3483" s="181">
        <v>11992.63</v>
      </c>
      <c r="G3483" s="182" t="s">
        <v>4235</v>
      </c>
      <c r="H3483" s="178" t="s">
        <v>4254</v>
      </c>
      <c r="I3483" s="178" t="s">
        <v>6086</v>
      </c>
      <c r="J3483" s="178" t="s">
        <v>298</v>
      </c>
      <c r="K3483" s="183"/>
      <c r="L3483" s="184" t="s">
        <v>688</v>
      </c>
      <c r="M3483" s="184" t="s">
        <v>299</v>
      </c>
      <c r="N3483" s="185" t="s">
        <v>9072</v>
      </c>
      <c r="T3483" s="178"/>
    </row>
    <row r="3484" spans="1:20" s="185" customFormat="1" x14ac:dyDescent="0.4">
      <c r="A3484" s="178" t="s">
        <v>2297</v>
      </c>
      <c r="B3484" s="178"/>
      <c r="C3484" s="186" t="s">
        <v>3877</v>
      </c>
      <c r="D3484" s="179">
        <v>45936</v>
      </c>
      <c r="E3484" s="180">
        <v>45980</v>
      </c>
      <c r="F3484" s="181">
        <v>2640.47</v>
      </c>
      <c r="G3484" s="182" t="s">
        <v>4235</v>
      </c>
      <c r="H3484" s="178" t="s">
        <v>4254</v>
      </c>
      <c r="I3484" s="178" t="s">
        <v>6087</v>
      </c>
      <c r="J3484" s="178" t="s">
        <v>350</v>
      </c>
      <c r="K3484" s="183"/>
      <c r="L3484" s="184" t="s">
        <v>688</v>
      </c>
      <c r="M3484" s="184" t="s">
        <v>351</v>
      </c>
      <c r="N3484" s="185" t="s">
        <v>9073</v>
      </c>
      <c r="T3484" s="178"/>
    </row>
    <row r="3485" spans="1:20" s="185" customFormat="1" x14ac:dyDescent="0.4">
      <c r="A3485" s="178" t="s">
        <v>2297</v>
      </c>
      <c r="B3485" s="178"/>
      <c r="C3485" s="186" t="s">
        <v>3878</v>
      </c>
      <c r="D3485" s="179">
        <v>45936</v>
      </c>
      <c r="E3485" s="180">
        <v>45980</v>
      </c>
      <c r="F3485" s="181">
        <v>3699.91</v>
      </c>
      <c r="G3485" s="182" t="s">
        <v>4235</v>
      </c>
      <c r="H3485" s="178" t="s">
        <v>4254</v>
      </c>
      <c r="I3485" s="178" t="s">
        <v>5999</v>
      </c>
      <c r="J3485" s="178" t="s">
        <v>352</v>
      </c>
      <c r="K3485" s="183"/>
      <c r="L3485" s="184" t="s">
        <v>688</v>
      </c>
      <c r="M3485" s="184" t="s">
        <v>353</v>
      </c>
      <c r="N3485" s="185" t="s">
        <v>9074</v>
      </c>
      <c r="T3485" s="178"/>
    </row>
    <row r="3486" spans="1:20" s="185" customFormat="1" x14ac:dyDescent="0.4">
      <c r="A3486" s="178" t="s">
        <v>2297</v>
      </c>
      <c r="B3486" s="178"/>
      <c r="C3486" s="186" t="s">
        <v>3879</v>
      </c>
      <c r="D3486" s="179">
        <v>45936</v>
      </c>
      <c r="E3486" s="180">
        <v>45980</v>
      </c>
      <c r="F3486" s="181">
        <v>6658.76</v>
      </c>
      <c r="G3486" s="182" t="s">
        <v>4235</v>
      </c>
      <c r="H3486" s="178" t="s">
        <v>4254</v>
      </c>
      <c r="I3486" s="178" t="s">
        <v>5893</v>
      </c>
      <c r="J3486" s="178" t="s">
        <v>302</v>
      </c>
      <c r="K3486" s="183"/>
      <c r="L3486" s="184" t="s">
        <v>688</v>
      </c>
      <c r="M3486" s="184" t="s">
        <v>303</v>
      </c>
      <c r="N3486" s="185" t="s">
        <v>9075</v>
      </c>
      <c r="T3486" s="178"/>
    </row>
    <row r="3487" spans="1:20" s="185" customFormat="1" x14ac:dyDescent="0.4">
      <c r="A3487" s="178" t="s">
        <v>2297</v>
      </c>
      <c r="B3487" s="178"/>
      <c r="C3487" s="186" t="s">
        <v>3880</v>
      </c>
      <c r="D3487" s="179">
        <v>45936</v>
      </c>
      <c r="E3487" s="180">
        <v>45980</v>
      </c>
      <c r="F3487" s="181">
        <v>15470.42</v>
      </c>
      <c r="G3487" s="182" t="s">
        <v>4235</v>
      </c>
      <c r="H3487" s="178" t="s">
        <v>4254</v>
      </c>
      <c r="I3487" s="178" t="s">
        <v>5870</v>
      </c>
      <c r="J3487" s="178" t="s">
        <v>304</v>
      </c>
      <c r="K3487" s="183"/>
      <c r="L3487" s="184" t="s">
        <v>688</v>
      </c>
      <c r="M3487" s="184" t="s">
        <v>305</v>
      </c>
      <c r="N3487" s="185" t="s">
        <v>9076</v>
      </c>
      <c r="T3487" s="178"/>
    </row>
    <row r="3488" spans="1:20" s="185" customFormat="1" x14ac:dyDescent="0.4">
      <c r="A3488" s="178" t="s">
        <v>2297</v>
      </c>
      <c r="B3488" s="178"/>
      <c r="C3488" s="186" t="s">
        <v>3881</v>
      </c>
      <c r="D3488" s="179">
        <v>45936</v>
      </c>
      <c r="E3488" s="180">
        <v>45980</v>
      </c>
      <c r="F3488" s="181">
        <v>2622.35</v>
      </c>
      <c r="G3488" s="182" t="s">
        <v>4235</v>
      </c>
      <c r="H3488" s="178" t="s">
        <v>4254</v>
      </c>
      <c r="I3488" s="178" t="s">
        <v>5918</v>
      </c>
      <c r="J3488" s="178" t="s">
        <v>330</v>
      </c>
      <c r="K3488" s="183"/>
      <c r="L3488" s="184" t="s">
        <v>688</v>
      </c>
      <c r="M3488" s="184" t="s">
        <v>331</v>
      </c>
      <c r="N3488" s="185" t="s">
        <v>9077</v>
      </c>
      <c r="T3488" s="178"/>
    </row>
    <row r="3489" spans="1:20" s="185" customFormat="1" x14ac:dyDescent="0.4">
      <c r="A3489" s="178" t="s">
        <v>2297</v>
      </c>
      <c r="B3489" s="178"/>
      <c r="C3489" s="186" t="s">
        <v>3882</v>
      </c>
      <c r="D3489" s="179">
        <v>45936</v>
      </c>
      <c r="E3489" s="180">
        <v>45980</v>
      </c>
      <c r="F3489" s="181">
        <v>8144.47</v>
      </c>
      <c r="G3489" s="182" t="s">
        <v>4235</v>
      </c>
      <c r="H3489" s="178" t="s">
        <v>4254</v>
      </c>
      <c r="I3489" s="178" t="s">
        <v>5919</v>
      </c>
      <c r="J3489" s="178" t="s">
        <v>306</v>
      </c>
      <c r="K3489" s="183"/>
      <c r="L3489" s="184" t="s">
        <v>688</v>
      </c>
      <c r="M3489" s="184" t="s">
        <v>307</v>
      </c>
      <c r="N3489" s="185" t="s">
        <v>9078</v>
      </c>
      <c r="T3489" s="178"/>
    </row>
    <row r="3490" spans="1:20" s="185" customFormat="1" x14ac:dyDescent="0.4">
      <c r="A3490" s="178" t="s">
        <v>2297</v>
      </c>
      <c r="B3490" s="178"/>
      <c r="C3490" s="186" t="s">
        <v>3883</v>
      </c>
      <c r="D3490" s="179">
        <v>45936</v>
      </c>
      <c r="E3490" s="180">
        <v>45980</v>
      </c>
      <c r="F3490" s="181">
        <v>2857.94</v>
      </c>
      <c r="G3490" s="182" t="s">
        <v>4235</v>
      </c>
      <c r="H3490" s="178" t="s">
        <v>4254</v>
      </c>
      <c r="I3490" s="178" t="s">
        <v>6011</v>
      </c>
      <c r="J3490" s="178" t="s">
        <v>332</v>
      </c>
      <c r="K3490" s="183"/>
      <c r="L3490" s="184" t="s">
        <v>688</v>
      </c>
      <c r="M3490" s="184" t="s">
        <v>333</v>
      </c>
      <c r="N3490" s="185" t="s">
        <v>9079</v>
      </c>
      <c r="T3490" s="178"/>
    </row>
    <row r="3491" spans="1:20" s="185" customFormat="1" x14ac:dyDescent="0.4">
      <c r="A3491" s="178" t="s">
        <v>2297</v>
      </c>
      <c r="B3491" s="178"/>
      <c r="C3491" s="186" t="s">
        <v>3884</v>
      </c>
      <c r="D3491" s="179">
        <v>45936</v>
      </c>
      <c r="E3491" s="180">
        <v>45980</v>
      </c>
      <c r="F3491" s="181">
        <v>22533.08</v>
      </c>
      <c r="G3491" s="182" t="s">
        <v>4235</v>
      </c>
      <c r="H3491" s="178" t="s">
        <v>4254</v>
      </c>
      <c r="I3491" s="178" t="s">
        <v>5923</v>
      </c>
      <c r="J3491" s="178" t="s">
        <v>308</v>
      </c>
      <c r="K3491" s="183"/>
      <c r="L3491" s="184" t="s">
        <v>688</v>
      </c>
      <c r="M3491" s="184" t="s">
        <v>309</v>
      </c>
      <c r="N3491" s="185" t="s">
        <v>9080</v>
      </c>
      <c r="T3491" s="178"/>
    </row>
    <row r="3492" spans="1:20" s="185" customFormat="1" x14ac:dyDescent="0.4">
      <c r="A3492" s="178" t="s">
        <v>2297</v>
      </c>
      <c r="B3492" s="178"/>
      <c r="C3492" s="186" t="s">
        <v>3885</v>
      </c>
      <c r="D3492" s="179">
        <v>45936</v>
      </c>
      <c r="E3492" s="180">
        <v>45980</v>
      </c>
      <c r="F3492" s="181">
        <v>2282.58</v>
      </c>
      <c r="G3492" s="182" t="s">
        <v>4235</v>
      </c>
      <c r="H3492" s="178" t="s">
        <v>4254</v>
      </c>
      <c r="I3492" s="178" t="s">
        <v>5924</v>
      </c>
      <c r="J3492" s="178" t="s">
        <v>505</v>
      </c>
      <c r="K3492" s="183"/>
      <c r="L3492" s="184" t="s">
        <v>688</v>
      </c>
      <c r="M3492" s="184" t="s">
        <v>506</v>
      </c>
      <c r="N3492" s="185" t="s">
        <v>9081</v>
      </c>
      <c r="T3492" s="178"/>
    </row>
    <row r="3493" spans="1:20" s="185" customFormat="1" x14ac:dyDescent="0.4">
      <c r="A3493" s="178" t="s">
        <v>2297</v>
      </c>
      <c r="B3493" s="178"/>
      <c r="C3493" s="186" t="s">
        <v>3886</v>
      </c>
      <c r="D3493" s="179">
        <v>45936</v>
      </c>
      <c r="E3493" s="180">
        <v>45980</v>
      </c>
      <c r="F3493" s="181">
        <v>26242.6</v>
      </c>
      <c r="G3493" s="182" t="s">
        <v>4235</v>
      </c>
      <c r="H3493" s="178" t="s">
        <v>4254</v>
      </c>
      <c r="I3493" s="178" t="s">
        <v>6088</v>
      </c>
      <c r="J3493" s="178" t="s">
        <v>296</v>
      </c>
      <c r="K3493" s="183"/>
      <c r="L3493" s="184" t="s">
        <v>688</v>
      </c>
      <c r="M3493" s="184" t="s">
        <v>297</v>
      </c>
      <c r="N3493" s="185" t="s">
        <v>9082</v>
      </c>
      <c r="T3493" s="178"/>
    </row>
    <row r="3494" spans="1:20" s="185" customFormat="1" x14ac:dyDescent="0.4">
      <c r="A3494" s="178" t="s">
        <v>2297</v>
      </c>
      <c r="B3494" s="178"/>
      <c r="C3494" s="186" t="s">
        <v>3887</v>
      </c>
      <c r="D3494" s="179">
        <v>45936</v>
      </c>
      <c r="E3494" s="180">
        <v>45980</v>
      </c>
      <c r="F3494" s="181">
        <v>2564.6799999999998</v>
      </c>
      <c r="G3494" s="182" t="s">
        <v>4235</v>
      </c>
      <c r="H3494" s="178" t="s">
        <v>4254</v>
      </c>
      <c r="I3494" s="178" t="s">
        <v>5926</v>
      </c>
      <c r="J3494" s="178" t="s">
        <v>334</v>
      </c>
      <c r="K3494" s="183"/>
      <c r="L3494" s="184" t="s">
        <v>688</v>
      </c>
      <c r="M3494" s="184" t="s">
        <v>335</v>
      </c>
      <c r="N3494" s="185" t="s">
        <v>9083</v>
      </c>
      <c r="T3494" s="178"/>
    </row>
    <row r="3495" spans="1:20" s="185" customFormat="1" x14ac:dyDescent="0.4">
      <c r="A3495" s="178" t="s">
        <v>2297</v>
      </c>
      <c r="B3495" s="178"/>
      <c r="C3495" s="186" t="s">
        <v>3888</v>
      </c>
      <c r="D3495" s="179">
        <v>45936</v>
      </c>
      <c r="E3495" s="180">
        <v>45980</v>
      </c>
      <c r="F3495" s="181">
        <v>2119.86</v>
      </c>
      <c r="G3495" s="182" t="s">
        <v>4235</v>
      </c>
      <c r="H3495" s="178" t="s">
        <v>4254</v>
      </c>
      <c r="I3495" s="178" t="s">
        <v>5871</v>
      </c>
      <c r="J3495" s="178" t="s">
        <v>338</v>
      </c>
      <c r="K3495" s="183"/>
      <c r="L3495" s="184" t="s">
        <v>688</v>
      </c>
      <c r="M3495" s="184" t="s">
        <v>339</v>
      </c>
      <c r="N3495" s="185" t="s">
        <v>9084</v>
      </c>
      <c r="T3495" s="178"/>
    </row>
    <row r="3496" spans="1:20" s="185" customFormat="1" x14ac:dyDescent="0.4">
      <c r="A3496" s="178" t="s">
        <v>2297</v>
      </c>
      <c r="B3496" s="178"/>
      <c r="C3496" s="186" t="s">
        <v>3889</v>
      </c>
      <c r="D3496" s="179">
        <v>45936</v>
      </c>
      <c r="E3496" s="180">
        <v>45980</v>
      </c>
      <c r="F3496" s="181">
        <v>5779.05</v>
      </c>
      <c r="G3496" s="182" t="s">
        <v>4235</v>
      </c>
      <c r="H3496" s="178" t="s">
        <v>4254</v>
      </c>
      <c r="I3496" s="178" t="s">
        <v>6013</v>
      </c>
      <c r="J3496" s="178" t="s">
        <v>322</v>
      </c>
      <c r="K3496" s="183"/>
      <c r="L3496" s="184" t="s">
        <v>688</v>
      </c>
      <c r="M3496" s="184" t="s">
        <v>323</v>
      </c>
      <c r="N3496" s="185" t="s">
        <v>9085</v>
      </c>
      <c r="T3496" s="178"/>
    </row>
    <row r="3497" spans="1:20" s="185" customFormat="1" x14ac:dyDescent="0.4">
      <c r="A3497" s="178" t="s">
        <v>2297</v>
      </c>
      <c r="B3497" s="178"/>
      <c r="C3497" s="186" t="s">
        <v>3890</v>
      </c>
      <c r="D3497" s="179">
        <v>45936</v>
      </c>
      <c r="E3497" s="180">
        <v>45980</v>
      </c>
      <c r="F3497" s="181">
        <v>10007.24</v>
      </c>
      <c r="G3497" s="182" t="s">
        <v>4235</v>
      </c>
      <c r="H3497" s="178" t="s">
        <v>4254</v>
      </c>
      <c r="I3497" s="178" t="s">
        <v>5970</v>
      </c>
      <c r="J3497" s="178" t="s">
        <v>312</v>
      </c>
      <c r="K3497" s="183"/>
      <c r="L3497" s="184" t="s">
        <v>688</v>
      </c>
      <c r="M3497" s="184" t="s">
        <v>313</v>
      </c>
      <c r="N3497" s="185" t="s">
        <v>9086</v>
      </c>
      <c r="T3497" s="178"/>
    </row>
    <row r="3498" spans="1:20" s="185" customFormat="1" x14ac:dyDescent="0.4">
      <c r="A3498" s="178" t="s">
        <v>2297</v>
      </c>
      <c r="B3498" s="178"/>
      <c r="C3498" s="186" t="s">
        <v>3891</v>
      </c>
      <c r="D3498" s="179">
        <v>45936</v>
      </c>
      <c r="E3498" s="180">
        <v>45980</v>
      </c>
      <c r="F3498" s="181">
        <v>29117.94</v>
      </c>
      <c r="G3498" s="182" t="s">
        <v>4235</v>
      </c>
      <c r="H3498" s="178" t="s">
        <v>4254</v>
      </c>
      <c r="I3498" s="178" t="s">
        <v>6089</v>
      </c>
      <c r="J3498" s="178" t="s">
        <v>38</v>
      </c>
      <c r="K3498" s="183"/>
      <c r="L3498" s="184" t="s">
        <v>688</v>
      </c>
      <c r="M3498" s="184" t="s">
        <v>39</v>
      </c>
      <c r="N3498" s="185" t="s">
        <v>9087</v>
      </c>
      <c r="T3498" s="178"/>
    </row>
    <row r="3499" spans="1:20" s="185" customFormat="1" x14ac:dyDescent="0.4">
      <c r="A3499" s="178" t="s">
        <v>2297</v>
      </c>
      <c r="B3499" s="178"/>
      <c r="C3499" s="186" t="s">
        <v>3892</v>
      </c>
      <c r="D3499" s="179">
        <v>45936</v>
      </c>
      <c r="E3499" s="180">
        <v>45980</v>
      </c>
      <c r="F3499" s="181">
        <v>23756.6</v>
      </c>
      <c r="G3499" s="182" t="s">
        <v>4235</v>
      </c>
      <c r="H3499" s="178" t="s">
        <v>4254</v>
      </c>
      <c r="I3499" s="178" t="s">
        <v>6090</v>
      </c>
      <c r="J3499" s="178" t="s">
        <v>468</v>
      </c>
      <c r="K3499" s="183"/>
      <c r="L3499" s="184" t="s">
        <v>688</v>
      </c>
      <c r="M3499" s="184" t="s">
        <v>469</v>
      </c>
      <c r="N3499" s="185" t="s">
        <v>9088</v>
      </c>
      <c r="T3499" s="178"/>
    </row>
    <row r="3500" spans="1:20" s="185" customFormat="1" x14ac:dyDescent="0.4">
      <c r="A3500" s="178" t="s">
        <v>2297</v>
      </c>
      <c r="B3500" s="178"/>
      <c r="C3500" s="186" t="s">
        <v>3893</v>
      </c>
      <c r="D3500" s="179">
        <v>45936</v>
      </c>
      <c r="E3500" s="180">
        <v>45980</v>
      </c>
      <c r="F3500" s="181">
        <v>7949.87</v>
      </c>
      <c r="G3500" s="182" t="s">
        <v>4235</v>
      </c>
      <c r="H3500" s="178" t="s">
        <v>4254</v>
      </c>
      <c r="I3500" s="178" t="s">
        <v>5929</v>
      </c>
      <c r="J3500" s="178" t="s">
        <v>310</v>
      </c>
      <c r="K3500" s="183"/>
      <c r="L3500" s="184" t="s">
        <v>688</v>
      </c>
      <c r="M3500" s="184" t="s">
        <v>311</v>
      </c>
      <c r="N3500" s="185" t="s">
        <v>9089</v>
      </c>
      <c r="T3500" s="178"/>
    </row>
    <row r="3501" spans="1:20" s="185" customFormat="1" x14ac:dyDescent="0.4">
      <c r="A3501" s="178" t="s">
        <v>2297</v>
      </c>
      <c r="B3501" s="178"/>
      <c r="C3501" s="186" t="s">
        <v>3894</v>
      </c>
      <c r="D3501" s="179">
        <v>45936</v>
      </c>
      <c r="E3501" s="180">
        <v>45980</v>
      </c>
      <c r="F3501" s="181">
        <v>4245.2</v>
      </c>
      <c r="G3501" s="182" t="s">
        <v>4235</v>
      </c>
      <c r="H3501" s="178" t="s">
        <v>4254</v>
      </c>
      <c r="I3501" s="178" t="s">
        <v>6027</v>
      </c>
      <c r="J3501" s="178" t="s">
        <v>292</v>
      </c>
      <c r="K3501" s="183"/>
      <c r="L3501" s="184" t="s">
        <v>688</v>
      </c>
      <c r="M3501" s="184" t="s">
        <v>293</v>
      </c>
      <c r="N3501" s="185" t="s">
        <v>9090</v>
      </c>
      <c r="T3501" s="178"/>
    </row>
    <row r="3502" spans="1:20" s="185" customFormat="1" x14ac:dyDescent="0.4">
      <c r="A3502" s="178" t="s">
        <v>2297</v>
      </c>
      <c r="B3502" s="178"/>
      <c r="C3502" s="186" t="s">
        <v>3895</v>
      </c>
      <c r="D3502" s="179">
        <v>45936</v>
      </c>
      <c r="E3502" s="180">
        <v>45980</v>
      </c>
      <c r="F3502" s="181">
        <v>13332.82</v>
      </c>
      <c r="G3502" s="182" t="s">
        <v>4235</v>
      </c>
      <c r="H3502" s="178" t="s">
        <v>4254</v>
      </c>
      <c r="I3502" s="178" t="s">
        <v>5959</v>
      </c>
      <c r="J3502" s="178" t="s">
        <v>26</v>
      </c>
      <c r="K3502" s="183"/>
      <c r="L3502" s="184" t="s">
        <v>688</v>
      </c>
      <c r="M3502" s="184" t="s">
        <v>27</v>
      </c>
      <c r="N3502" s="185" t="s">
        <v>9091</v>
      </c>
      <c r="T3502" s="178"/>
    </row>
    <row r="3503" spans="1:20" s="185" customFormat="1" x14ac:dyDescent="0.4">
      <c r="A3503" s="178" t="s">
        <v>2297</v>
      </c>
      <c r="B3503" s="178"/>
      <c r="C3503" s="186" t="s">
        <v>3896</v>
      </c>
      <c r="D3503" s="179">
        <v>45936</v>
      </c>
      <c r="E3503" s="180">
        <v>45980</v>
      </c>
      <c r="F3503" s="181">
        <v>13280.51</v>
      </c>
      <c r="G3503" s="182" t="s">
        <v>4235</v>
      </c>
      <c r="H3503" s="178" t="s">
        <v>4254</v>
      </c>
      <c r="I3503" s="178" t="s">
        <v>5943</v>
      </c>
      <c r="J3503" s="178" t="s">
        <v>314</v>
      </c>
      <c r="K3503" s="183"/>
      <c r="L3503" s="184" t="s">
        <v>688</v>
      </c>
      <c r="M3503" s="184" t="s">
        <v>315</v>
      </c>
      <c r="N3503" s="185" t="s">
        <v>9092</v>
      </c>
      <c r="T3503" s="178"/>
    </row>
    <row r="3504" spans="1:20" s="185" customFormat="1" x14ac:dyDescent="0.4">
      <c r="A3504" s="178" t="s">
        <v>2297</v>
      </c>
      <c r="B3504" s="178"/>
      <c r="C3504" s="186" t="s">
        <v>3897</v>
      </c>
      <c r="D3504" s="179">
        <v>45936</v>
      </c>
      <c r="E3504" s="180">
        <v>45980</v>
      </c>
      <c r="F3504" s="181">
        <v>2259.64</v>
      </c>
      <c r="G3504" s="182" t="s">
        <v>4235</v>
      </c>
      <c r="H3504" s="178" t="s">
        <v>4254</v>
      </c>
      <c r="I3504" s="178" t="s">
        <v>5991</v>
      </c>
      <c r="J3504" s="178" t="s">
        <v>346</v>
      </c>
      <c r="K3504" s="183"/>
      <c r="L3504" s="184" t="s">
        <v>688</v>
      </c>
      <c r="M3504" s="184" t="s">
        <v>347</v>
      </c>
      <c r="N3504" s="185" t="s">
        <v>9093</v>
      </c>
      <c r="T3504" s="178"/>
    </row>
    <row r="3505" spans="1:20" s="185" customFormat="1" x14ac:dyDescent="0.4">
      <c r="A3505" s="178" t="s">
        <v>2297</v>
      </c>
      <c r="B3505" s="178"/>
      <c r="C3505" s="186" t="s">
        <v>3898</v>
      </c>
      <c r="D3505" s="179">
        <v>45936</v>
      </c>
      <c r="E3505" s="180">
        <v>45980</v>
      </c>
      <c r="F3505" s="181">
        <v>2992.48</v>
      </c>
      <c r="G3505" s="182" t="s">
        <v>4235</v>
      </c>
      <c r="H3505" s="178" t="s">
        <v>4254</v>
      </c>
      <c r="I3505" s="178" t="s">
        <v>5935</v>
      </c>
      <c r="J3505" s="178" t="s">
        <v>336</v>
      </c>
      <c r="K3505" s="183"/>
      <c r="L3505" s="184" t="s">
        <v>688</v>
      </c>
      <c r="M3505" s="184" t="s">
        <v>337</v>
      </c>
      <c r="N3505" s="185" t="s">
        <v>9094</v>
      </c>
      <c r="T3505" s="178"/>
    </row>
    <row r="3506" spans="1:20" s="185" customFormat="1" x14ac:dyDescent="0.4">
      <c r="A3506" s="178" t="s">
        <v>2297</v>
      </c>
      <c r="B3506" s="178"/>
      <c r="C3506" s="186" t="s">
        <v>3899</v>
      </c>
      <c r="D3506" s="179">
        <v>45936</v>
      </c>
      <c r="E3506" s="180">
        <v>45980</v>
      </c>
      <c r="F3506" s="181">
        <v>2235.61</v>
      </c>
      <c r="G3506" s="182" t="s">
        <v>4235</v>
      </c>
      <c r="H3506" s="178" t="s">
        <v>4254</v>
      </c>
      <c r="I3506" s="178" t="s">
        <v>5884</v>
      </c>
      <c r="J3506" s="178" t="s">
        <v>316</v>
      </c>
      <c r="K3506" s="183"/>
      <c r="L3506" s="184" t="s">
        <v>688</v>
      </c>
      <c r="M3506" s="184" t="s">
        <v>317</v>
      </c>
      <c r="N3506" s="185" t="s">
        <v>9095</v>
      </c>
      <c r="T3506" s="178"/>
    </row>
    <row r="3507" spans="1:20" s="185" customFormat="1" x14ac:dyDescent="0.4">
      <c r="A3507" s="178" t="s">
        <v>2297</v>
      </c>
      <c r="B3507" s="178"/>
      <c r="C3507" s="186" t="s">
        <v>3900</v>
      </c>
      <c r="D3507" s="179">
        <v>45936</v>
      </c>
      <c r="E3507" s="180">
        <v>45980</v>
      </c>
      <c r="F3507" s="181">
        <v>4307.88</v>
      </c>
      <c r="G3507" s="182" t="s">
        <v>4235</v>
      </c>
      <c r="H3507" s="178" t="s">
        <v>4254</v>
      </c>
      <c r="I3507" s="178" t="s">
        <v>6091</v>
      </c>
      <c r="J3507" s="178" t="s">
        <v>294</v>
      </c>
      <c r="K3507" s="183"/>
      <c r="L3507" s="184" t="s">
        <v>688</v>
      </c>
      <c r="M3507" s="184" t="s">
        <v>295</v>
      </c>
      <c r="N3507" s="185" t="s">
        <v>9096</v>
      </c>
      <c r="T3507" s="178"/>
    </row>
    <row r="3508" spans="1:20" s="185" customFormat="1" x14ac:dyDescent="0.4">
      <c r="A3508" s="178" t="s">
        <v>2297</v>
      </c>
      <c r="B3508" s="178"/>
      <c r="C3508" s="186" t="s">
        <v>3901</v>
      </c>
      <c r="D3508" s="179">
        <v>45936</v>
      </c>
      <c r="E3508" s="180">
        <v>45980</v>
      </c>
      <c r="F3508" s="181">
        <v>4260.9799999999996</v>
      </c>
      <c r="G3508" s="182" t="s">
        <v>4235</v>
      </c>
      <c r="H3508" s="178" t="s">
        <v>4254</v>
      </c>
      <c r="I3508" s="178" t="s">
        <v>5946</v>
      </c>
      <c r="J3508" s="178" t="s">
        <v>482</v>
      </c>
      <c r="K3508" s="183"/>
      <c r="L3508" s="184" t="s">
        <v>688</v>
      </c>
      <c r="M3508" s="184" t="s">
        <v>483</v>
      </c>
      <c r="N3508" s="185" t="s">
        <v>9097</v>
      </c>
      <c r="T3508" s="178"/>
    </row>
    <row r="3509" spans="1:20" s="185" customFormat="1" x14ac:dyDescent="0.4">
      <c r="A3509" s="178" t="s">
        <v>2297</v>
      </c>
      <c r="B3509" s="178"/>
      <c r="C3509" s="186" t="s">
        <v>3902</v>
      </c>
      <c r="D3509" s="179">
        <v>45936</v>
      </c>
      <c r="E3509" s="180">
        <v>45980</v>
      </c>
      <c r="F3509" s="181">
        <v>2360.2199999999998</v>
      </c>
      <c r="G3509" s="182" t="s">
        <v>4235</v>
      </c>
      <c r="H3509" s="178" t="s">
        <v>4254</v>
      </c>
      <c r="I3509" s="178" t="s">
        <v>5941</v>
      </c>
      <c r="J3509" s="178" t="s">
        <v>356</v>
      </c>
      <c r="K3509" s="183"/>
      <c r="L3509" s="184" t="s">
        <v>688</v>
      </c>
      <c r="M3509" s="184" t="s">
        <v>357</v>
      </c>
      <c r="N3509" s="185" t="s">
        <v>9098</v>
      </c>
      <c r="T3509" s="178"/>
    </row>
    <row r="3510" spans="1:20" s="185" customFormat="1" x14ac:dyDescent="0.4">
      <c r="A3510" s="178" t="s">
        <v>2297</v>
      </c>
      <c r="B3510" s="178"/>
      <c r="C3510" s="186" t="s">
        <v>3903</v>
      </c>
      <c r="D3510" s="179">
        <v>45936</v>
      </c>
      <c r="E3510" s="180">
        <v>45980</v>
      </c>
      <c r="F3510" s="181">
        <v>2703.82</v>
      </c>
      <c r="G3510" s="182" t="s">
        <v>4235</v>
      </c>
      <c r="H3510" s="178" t="s">
        <v>4254</v>
      </c>
      <c r="I3510" s="178" t="s">
        <v>5989</v>
      </c>
      <c r="J3510" s="178" t="s">
        <v>240</v>
      </c>
      <c r="K3510" s="183"/>
      <c r="L3510" s="184" t="s">
        <v>688</v>
      </c>
      <c r="M3510" s="184" t="s">
        <v>241</v>
      </c>
      <c r="N3510" s="185" t="s">
        <v>9099</v>
      </c>
      <c r="T3510" s="178"/>
    </row>
    <row r="3511" spans="1:20" s="185" customFormat="1" x14ac:dyDescent="0.4">
      <c r="A3511" s="178" t="s">
        <v>2297</v>
      </c>
      <c r="B3511" s="178"/>
      <c r="C3511" s="186" t="s">
        <v>3904</v>
      </c>
      <c r="D3511" s="179">
        <v>45936</v>
      </c>
      <c r="E3511" s="180">
        <v>45980</v>
      </c>
      <c r="F3511" s="181">
        <v>2456.54</v>
      </c>
      <c r="G3511" s="182" t="s">
        <v>4235</v>
      </c>
      <c r="H3511" s="178" t="s">
        <v>4254</v>
      </c>
      <c r="I3511" s="178" t="s">
        <v>6040</v>
      </c>
      <c r="J3511" s="178" t="s">
        <v>238</v>
      </c>
      <c r="K3511" s="183"/>
      <c r="L3511" s="184" t="s">
        <v>688</v>
      </c>
      <c r="M3511" s="184" t="s">
        <v>239</v>
      </c>
      <c r="N3511" s="185" t="s">
        <v>9100</v>
      </c>
      <c r="T3511" s="178"/>
    </row>
    <row r="3512" spans="1:20" s="185" customFormat="1" x14ac:dyDescent="0.4">
      <c r="A3512" s="178" t="s">
        <v>2297</v>
      </c>
      <c r="B3512" s="178"/>
      <c r="C3512" s="186" t="s">
        <v>3905</v>
      </c>
      <c r="D3512" s="179">
        <v>45936</v>
      </c>
      <c r="E3512" s="180">
        <v>45980</v>
      </c>
      <c r="F3512" s="181">
        <v>2449.5300000000002</v>
      </c>
      <c r="G3512" s="182" t="s">
        <v>4235</v>
      </c>
      <c r="H3512" s="178" t="s">
        <v>4254</v>
      </c>
      <c r="I3512" s="178" t="s">
        <v>6092</v>
      </c>
      <c r="J3512" s="178" t="s">
        <v>204</v>
      </c>
      <c r="K3512" s="183"/>
      <c r="L3512" s="184" t="s">
        <v>688</v>
      </c>
      <c r="M3512" s="184" t="s">
        <v>205</v>
      </c>
      <c r="N3512" s="185" t="s">
        <v>9101</v>
      </c>
      <c r="T3512" s="178"/>
    </row>
    <row r="3513" spans="1:20" s="185" customFormat="1" x14ac:dyDescent="0.4">
      <c r="A3513" s="178" t="s">
        <v>2297</v>
      </c>
      <c r="B3513" s="178"/>
      <c r="C3513" s="186" t="s">
        <v>3906</v>
      </c>
      <c r="D3513" s="179">
        <v>45936</v>
      </c>
      <c r="E3513" s="180">
        <v>45980</v>
      </c>
      <c r="F3513" s="181">
        <v>2456.54</v>
      </c>
      <c r="G3513" s="182" t="s">
        <v>4235</v>
      </c>
      <c r="H3513" s="178" t="s">
        <v>4254</v>
      </c>
      <c r="I3513" s="178" t="s">
        <v>6005</v>
      </c>
      <c r="J3513" s="178" t="s">
        <v>278</v>
      </c>
      <c r="K3513" s="183"/>
      <c r="L3513" s="184" t="s">
        <v>688</v>
      </c>
      <c r="M3513" s="184" t="s">
        <v>279</v>
      </c>
      <c r="N3513" s="185" t="s">
        <v>9102</v>
      </c>
      <c r="T3513" s="178"/>
    </row>
    <row r="3514" spans="1:20" s="185" customFormat="1" x14ac:dyDescent="0.4">
      <c r="A3514" s="178" t="s">
        <v>2297</v>
      </c>
      <c r="B3514" s="178"/>
      <c r="C3514" s="186" t="s">
        <v>3907</v>
      </c>
      <c r="D3514" s="179">
        <v>45936</v>
      </c>
      <c r="E3514" s="180">
        <v>45980</v>
      </c>
      <c r="F3514" s="181">
        <v>20911.77</v>
      </c>
      <c r="G3514" s="182" t="s">
        <v>4235</v>
      </c>
      <c r="H3514" s="178" t="s">
        <v>4254</v>
      </c>
      <c r="I3514" s="178" t="s">
        <v>5874</v>
      </c>
      <c r="J3514" s="178" t="s">
        <v>202</v>
      </c>
      <c r="K3514" s="183"/>
      <c r="L3514" s="184" t="s">
        <v>688</v>
      </c>
      <c r="M3514" s="184" t="s">
        <v>203</v>
      </c>
      <c r="N3514" s="185" t="s">
        <v>9103</v>
      </c>
      <c r="T3514" s="178"/>
    </row>
    <row r="3515" spans="1:20" s="185" customFormat="1" x14ac:dyDescent="0.4">
      <c r="A3515" s="178" t="s">
        <v>2297</v>
      </c>
      <c r="B3515" s="178"/>
      <c r="C3515" s="186" t="s">
        <v>3908</v>
      </c>
      <c r="D3515" s="179">
        <v>45936</v>
      </c>
      <c r="E3515" s="180">
        <v>45980</v>
      </c>
      <c r="F3515" s="181">
        <v>10899.77</v>
      </c>
      <c r="G3515" s="182" t="s">
        <v>4235</v>
      </c>
      <c r="H3515" s="178" t="s">
        <v>4254</v>
      </c>
      <c r="I3515" s="178" t="s">
        <v>5872</v>
      </c>
      <c r="J3515" s="178" t="s">
        <v>200</v>
      </c>
      <c r="K3515" s="183"/>
      <c r="L3515" s="184" t="s">
        <v>688</v>
      </c>
      <c r="M3515" s="184" t="s">
        <v>201</v>
      </c>
      <c r="N3515" s="185" t="s">
        <v>9104</v>
      </c>
      <c r="T3515" s="178"/>
    </row>
    <row r="3516" spans="1:20" s="185" customFormat="1" x14ac:dyDescent="0.4">
      <c r="A3516" s="178" t="s">
        <v>2297</v>
      </c>
      <c r="B3516" s="178"/>
      <c r="C3516" s="186" t="s">
        <v>3909</v>
      </c>
      <c r="D3516" s="179">
        <v>45936</v>
      </c>
      <c r="E3516" s="180">
        <v>45980</v>
      </c>
      <c r="F3516" s="181">
        <v>2353.9699999999998</v>
      </c>
      <c r="G3516" s="182" t="s">
        <v>4235</v>
      </c>
      <c r="H3516" s="178" t="s">
        <v>4254</v>
      </c>
      <c r="I3516" s="178" t="s">
        <v>5952</v>
      </c>
      <c r="J3516" s="178" t="s">
        <v>236</v>
      </c>
      <c r="K3516" s="183"/>
      <c r="L3516" s="184" t="s">
        <v>688</v>
      </c>
      <c r="M3516" s="184" t="s">
        <v>237</v>
      </c>
      <c r="N3516" s="185" t="s">
        <v>9105</v>
      </c>
      <c r="T3516" s="178"/>
    </row>
    <row r="3517" spans="1:20" s="185" customFormat="1" x14ac:dyDescent="0.4">
      <c r="A3517" s="178" t="s">
        <v>2297</v>
      </c>
      <c r="B3517" s="178"/>
      <c r="C3517" s="186" t="s">
        <v>3910</v>
      </c>
      <c r="D3517" s="179">
        <v>45936</v>
      </c>
      <c r="E3517" s="180">
        <v>45980</v>
      </c>
      <c r="F3517" s="181">
        <v>2383.39</v>
      </c>
      <c r="G3517" s="182" t="s">
        <v>4235</v>
      </c>
      <c r="H3517" s="178" t="s">
        <v>4254</v>
      </c>
      <c r="I3517" s="178" t="s">
        <v>5953</v>
      </c>
      <c r="J3517" s="178" t="s">
        <v>234</v>
      </c>
      <c r="K3517" s="183"/>
      <c r="L3517" s="184" t="s">
        <v>688</v>
      </c>
      <c r="M3517" s="184" t="s">
        <v>235</v>
      </c>
      <c r="N3517" s="185" t="s">
        <v>9106</v>
      </c>
      <c r="T3517" s="178"/>
    </row>
    <row r="3518" spans="1:20" s="185" customFormat="1" x14ac:dyDescent="0.4">
      <c r="A3518" s="178" t="s">
        <v>2297</v>
      </c>
      <c r="B3518" s="178"/>
      <c r="C3518" s="186" t="s">
        <v>3911</v>
      </c>
      <c r="D3518" s="179">
        <v>45936</v>
      </c>
      <c r="E3518" s="180">
        <v>45980</v>
      </c>
      <c r="F3518" s="181">
        <v>10033.879999999999</v>
      </c>
      <c r="G3518" s="182" t="s">
        <v>4235</v>
      </c>
      <c r="H3518" s="178" t="s">
        <v>4254</v>
      </c>
      <c r="I3518" s="178" t="s">
        <v>5883</v>
      </c>
      <c r="J3518" s="178" t="s">
        <v>232</v>
      </c>
      <c r="K3518" s="183"/>
      <c r="L3518" s="184" t="s">
        <v>688</v>
      </c>
      <c r="M3518" s="184" t="s">
        <v>233</v>
      </c>
      <c r="N3518" s="185" t="s">
        <v>9107</v>
      </c>
      <c r="T3518" s="178"/>
    </row>
    <row r="3519" spans="1:20" s="185" customFormat="1" x14ac:dyDescent="0.4">
      <c r="A3519" s="178" t="s">
        <v>2297</v>
      </c>
      <c r="B3519" s="178"/>
      <c r="C3519" s="186" t="s">
        <v>3912</v>
      </c>
      <c r="D3519" s="179">
        <v>45936</v>
      </c>
      <c r="E3519" s="180">
        <v>45980</v>
      </c>
      <c r="F3519" s="181">
        <v>8920.65</v>
      </c>
      <c r="G3519" s="182" t="s">
        <v>4235</v>
      </c>
      <c r="H3519" s="178" t="s">
        <v>4254</v>
      </c>
      <c r="I3519" s="178" t="s">
        <v>5962</v>
      </c>
      <c r="J3519" s="178" t="s">
        <v>230</v>
      </c>
      <c r="K3519" s="183"/>
      <c r="L3519" s="184" t="s">
        <v>688</v>
      </c>
      <c r="M3519" s="184" t="s">
        <v>231</v>
      </c>
      <c r="N3519" s="185" t="s">
        <v>9108</v>
      </c>
      <c r="T3519" s="178"/>
    </row>
    <row r="3520" spans="1:20" s="185" customFormat="1" x14ac:dyDescent="0.4">
      <c r="A3520" s="178" t="s">
        <v>2297</v>
      </c>
      <c r="B3520" s="178"/>
      <c r="C3520" s="186" t="s">
        <v>3913</v>
      </c>
      <c r="D3520" s="179">
        <v>45936</v>
      </c>
      <c r="E3520" s="180">
        <v>45980</v>
      </c>
      <c r="F3520" s="181">
        <v>2702.73</v>
      </c>
      <c r="G3520" s="182" t="s">
        <v>4235</v>
      </c>
      <c r="H3520" s="178" t="s">
        <v>4254</v>
      </c>
      <c r="I3520" s="178" t="s">
        <v>6068</v>
      </c>
      <c r="J3520" s="178" t="s">
        <v>274</v>
      </c>
      <c r="K3520" s="183"/>
      <c r="L3520" s="184" t="s">
        <v>688</v>
      </c>
      <c r="M3520" s="184" t="s">
        <v>275</v>
      </c>
      <c r="N3520" s="185" t="s">
        <v>9109</v>
      </c>
      <c r="T3520" s="178"/>
    </row>
    <row r="3521" spans="1:20" s="185" customFormat="1" x14ac:dyDescent="0.4">
      <c r="A3521" s="178" t="s">
        <v>2297</v>
      </c>
      <c r="B3521" s="178"/>
      <c r="C3521" s="186" t="s">
        <v>3914</v>
      </c>
      <c r="D3521" s="179">
        <v>45936</v>
      </c>
      <c r="E3521" s="180">
        <v>45980</v>
      </c>
      <c r="F3521" s="181">
        <v>11341.51</v>
      </c>
      <c r="G3521" s="182" t="s">
        <v>4235</v>
      </c>
      <c r="H3521" s="178" t="s">
        <v>4254</v>
      </c>
      <c r="I3521" s="178" t="s">
        <v>5961</v>
      </c>
      <c r="J3521" s="178" t="s">
        <v>228</v>
      </c>
      <c r="K3521" s="183"/>
      <c r="L3521" s="184" t="s">
        <v>688</v>
      </c>
      <c r="M3521" s="184" t="s">
        <v>229</v>
      </c>
      <c r="N3521" s="185" t="s">
        <v>9110</v>
      </c>
      <c r="T3521" s="178"/>
    </row>
    <row r="3522" spans="1:20" s="185" customFormat="1" x14ac:dyDescent="0.4">
      <c r="A3522" s="178" t="s">
        <v>2297</v>
      </c>
      <c r="B3522" s="178"/>
      <c r="C3522" s="186" t="s">
        <v>3915</v>
      </c>
      <c r="D3522" s="179">
        <v>45936</v>
      </c>
      <c r="E3522" s="180">
        <v>45980</v>
      </c>
      <c r="F3522" s="181">
        <v>18983.849999999999</v>
      </c>
      <c r="G3522" s="182" t="s">
        <v>4235</v>
      </c>
      <c r="H3522" s="178" t="s">
        <v>4254</v>
      </c>
      <c r="I3522" s="178" t="s">
        <v>6067</v>
      </c>
      <c r="J3522" s="178" t="s">
        <v>198</v>
      </c>
      <c r="K3522" s="183"/>
      <c r="L3522" s="184" t="s">
        <v>688</v>
      </c>
      <c r="M3522" s="184" t="s">
        <v>199</v>
      </c>
      <c r="N3522" s="185" t="s">
        <v>9111</v>
      </c>
      <c r="T3522" s="178"/>
    </row>
    <row r="3523" spans="1:20" s="185" customFormat="1" x14ac:dyDescent="0.4">
      <c r="A3523" s="178" t="s">
        <v>2297</v>
      </c>
      <c r="B3523" s="178"/>
      <c r="C3523" s="186" t="s">
        <v>3916</v>
      </c>
      <c r="D3523" s="179">
        <v>45936</v>
      </c>
      <c r="E3523" s="180">
        <v>45980</v>
      </c>
      <c r="F3523" s="181">
        <v>2470.44</v>
      </c>
      <c r="G3523" s="182" t="s">
        <v>4235</v>
      </c>
      <c r="H3523" s="178" t="s">
        <v>4254</v>
      </c>
      <c r="I3523" s="178" t="s">
        <v>6066</v>
      </c>
      <c r="J3523" s="178" t="s">
        <v>226</v>
      </c>
      <c r="K3523" s="183"/>
      <c r="L3523" s="184" t="s">
        <v>688</v>
      </c>
      <c r="M3523" s="184" t="s">
        <v>227</v>
      </c>
      <c r="N3523" s="185" t="s">
        <v>9112</v>
      </c>
      <c r="T3523" s="178"/>
    </row>
    <row r="3524" spans="1:20" s="185" customFormat="1" x14ac:dyDescent="0.4">
      <c r="A3524" s="178" t="s">
        <v>2297</v>
      </c>
      <c r="B3524" s="178"/>
      <c r="C3524" s="186" t="s">
        <v>3917</v>
      </c>
      <c r="D3524" s="179">
        <v>45936</v>
      </c>
      <c r="E3524" s="180">
        <v>45980</v>
      </c>
      <c r="F3524" s="181">
        <v>14499.81</v>
      </c>
      <c r="G3524" s="182" t="s">
        <v>4235</v>
      </c>
      <c r="H3524" s="178" t="s">
        <v>4254</v>
      </c>
      <c r="I3524" s="178" t="s">
        <v>6064</v>
      </c>
      <c r="J3524" s="178" t="s">
        <v>370</v>
      </c>
      <c r="K3524" s="183"/>
      <c r="L3524" s="184" t="s">
        <v>688</v>
      </c>
      <c r="M3524" s="184" t="s">
        <v>371</v>
      </c>
      <c r="N3524" s="185" t="s">
        <v>9113</v>
      </c>
      <c r="T3524" s="178"/>
    </row>
    <row r="3525" spans="1:20" s="185" customFormat="1" x14ac:dyDescent="0.4">
      <c r="A3525" s="178" t="s">
        <v>2297</v>
      </c>
      <c r="B3525" s="178"/>
      <c r="C3525" s="186" t="s">
        <v>3918</v>
      </c>
      <c r="D3525" s="179">
        <v>45936</v>
      </c>
      <c r="E3525" s="180">
        <v>45980</v>
      </c>
      <c r="F3525" s="181">
        <v>2702.45</v>
      </c>
      <c r="G3525" s="182" t="s">
        <v>4235</v>
      </c>
      <c r="H3525" s="178" t="s">
        <v>4254</v>
      </c>
      <c r="I3525" s="178" t="s">
        <v>6063</v>
      </c>
      <c r="J3525" s="178" t="s">
        <v>2</v>
      </c>
      <c r="K3525" s="183"/>
      <c r="L3525" s="184" t="s">
        <v>688</v>
      </c>
      <c r="M3525" s="184" t="s">
        <v>3</v>
      </c>
      <c r="N3525" s="185" t="s">
        <v>9114</v>
      </c>
      <c r="T3525" s="178"/>
    </row>
    <row r="3526" spans="1:20" s="185" customFormat="1" x14ac:dyDescent="0.4">
      <c r="A3526" s="178" t="s">
        <v>2297</v>
      </c>
      <c r="B3526" s="178"/>
      <c r="C3526" s="186" t="s">
        <v>3919</v>
      </c>
      <c r="D3526" s="179">
        <v>45936</v>
      </c>
      <c r="E3526" s="180">
        <v>45980</v>
      </c>
      <c r="F3526" s="181">
        <v>2456.54</v>
      </c>
      <c r="G3526" s="182" t="s">
        <v>4235</v>
      </c>
      <c r="H3526" s="178" t="s">
        <v>4254</v>
      </c>
      <c r="I3526" s="178" t="s">
        <v>6052</v>
      </c>
      <c r="J3526" s="178" t="s">
        <v>246</v>
      </c>
      <c r="K3526" s="183"/>
      <c r="L3526" s="184" t="s">
        <v>688</v>
      </c>
      <c r="M3526" s="184" t="s">
        <v>247</v>
      </c>
      <c r="N3526" s="185" t="s">
        <v>9115</v>
      </c>
      <c r="T3526" s="178"/>
    </row>
    <row r="3527" spans="1:20" s="185" customFormat="1" x14ac:dyDescent="0.4">
      <c r="A3527" s="178" t="s">
        <v>2297</v>
      </c>
      <c r="B3527" s="178"/>
      <c r="C3527" s="186" t="s">
        <v>3920</v>
      </c>
      <c r="D3527" s="179">
        <v>45936</v>
      </c>
      <c r="E3527" s="180">
        <v>45980</v>
      </c>
      <c r="F3527" s="181">
        <v>7787.52</v>
      </c>
      <c r="G3527" s="182" t="s">
        <v>4235</v>
      </c>
      <c r="H3527" s="178" t="s">
        <v>4254</v>
      </c>
      <c r="I3527" s="178" t="s">
        <v>6001</v>
      </c>
      <c r="J3527" s="178" t="s">
        <v>416</v>
      </c>
      <c r="K3527" s="183"/>
      <c r="L3527" s="184" t="s">
        <v>688</v>
      </c>
      <c r="M3527" s="184" t="s">
        <v>417</v>
      </c>
      <c r="N3527" s="185" t="s">
        <v>9116</v>
      </c>
      <c r="T3527" s="178"/>
    </row>
    <row r="3528" spans="1:20" s="185" customFormat="1" x14ac:dyDescent="0.4">
      <c r="A3528" s="178" t="s">
        <v>2297</v>
      </c>
      <c r="B3528" s="178"/>
      <c r="C3528" s="186" t="s">
        <v>3921</v>
      </c>
      <c r="D3528" s="179">
        <v>45936</v>
      </c>
      <c r="E3528" s="180">
        <v>45980</v>
      </c>
      <c r="F3528" s="181">
        <v>3270.72</v>
      </c>
      <c r="G3528" s="182" t="s">
        <v>4235</v>
      </c>
      <c r="H3528" s="178" t="s">
        <v>4254</v>
      </c>
      <c r="I3528" s="178" t="s">
        <v>6062</v>
      </c>
      <c r="J3528" s="178" t="s">
        <v>206</v>
      </c>
      <c r="K3528" s="183"/>
      <c r="L3528" s="184" t="s">
        <v>688</v>
      </c>
      <c r="M3528" s="184" t="s">
        <v>207</v>
      </c>
      <c r="N3528" s="185" t="s">
        <v>9117</v>
      </c>
      <c r="T3528" s="178"/>
    </row>
    <row r="3529" spans="1:20" s="185" customFormat="1" x14ac:dyDescent="0.4">
      <c r="A3529" s="178" t="s">
        <v>2297</v>
      </c>
      <c r="B3529" s="178"/>
      <c r="C3529" s="186" t="s">
        <v>3922</v>
      </c>
      <c r="D3529" s="179">
        <v>45936</v>
      </c>
      <c r="E3529" s="180">
        <v>45980</v>
      </c>
      <c r="F3529" s="181">
        <v>2702.45</v>
      </c>
      <c r="G3529" s="182" t="s">
        <v>4235</v>
      </c>
      <c r="H3529" s="178" t="s">
        <v>4254</v>
      </c>
      <c r="I3529" s="178" t="s">
        <v>5907</v>
      </c>
      <c r="J3529" s="178" t="s">
        <v>244</v>
      </c>
      <c r="K3529" s="183"/>
      <c r="L3529" s="184" t="s">
        <v>688</v>
      </c>
      <c r="M3529" s="184" t="s">
        <v>245</v>
      </c>
      <c r="N3529" s="185" t="s">
        <v>9118</v>
      </c>
      <c r="T3529" s="178"/>
    </row>
    <row r="3530" spans="1:20" s="185" customFormat="1" x14ac:dyDescent="0.4">
      <c r="A3530" s="178" t="s">
        <v>2297</v>
      </c>
      <c r="B3530" s="178"/>
      <c r="C3530" s="186" t="s">
        <v>3923</v>
      </c>
      <c r="D3530" s="179">
        <v>45936</v>
      </c>
      <c r="E3530" s="180">
        <v>45980</v>
      </c>
      <c r="F3530" s="181">
        <v>5580.31</v>
      </c>
      <c r="G3530" s="182" t="s">
        <v>4235</v>
      </c>
      <c r="H3530" s="178" t="s">
        <v>4254</v>
      </c>
      <c r="I3530" s="178" t="s">
        <v>5906</v>
      </c>
      <c r="J3530" s="178" t="s">
        <v>258</v>
      </c>
      <c r="K3530" s="183"/>
      <c r="L3530" s="184" t="s">
        <v>688</v>
      </c>
      <c r="M3530" s="184" t="s">
        <v>259</v>
      </c>
      <c r="N3530" s="185" t="s">
        <v>9119</v>
      </c>
      <c r="T3530" s="178"/>
    </row>
    <row r="3531" spans="1:20" s="185" customFormat="1" x14ac:dyDescent="0.4">
      <c r="A3531" s="178" t="s">
        <v>2297</v>
      </c>
      <c r="B3531" s="178"/>
      <c r="C3531" s="186" t="s">
        <v>3924</v>
      </c>
      <c r="D3531" s="179">
        <v>45936</v>
      </c>
      <c r="E3531" s="180">
        <v>45980</v>
      </c>
      <c r="F3531" s="181">
        <v>2949.73</v>
      </c>
      <c r="G3531" s="182" t="s">
        <v>4235</v>
      </c>
      <c r="H3531" s="178" t="s">
        <v>4254</v>
      </c>
      <c r="I3531" s="178" t="s">
        <v>5979</v>
      </c>
      <c r="J3531" s="178" t="s">
        <v>242</v>
      </c>
      <c r="K3531" s="183"/>
      <c r="L3531" s="184" t="s">
        <v>688</v>
      </c>
      <c r="M3531" s="184" t="s">
        <v>243</v>
      </c>
      <c r="N3531" s="185" t="s">
        <v>9120</v>
      </c>
      <c r="T3531" s="178"/>
    </row>
    <row r="3532" spans="1:20" s="185" customFormat="1" x14ac:dyDescent="0.4">
      <c r="A3532" s="178" t="s">
        <v>2297</v>
      </c>
      <c r="B3532" s="178"/>
      <c r="C3532" s="186" t="s">
        <v>3925</v>
      </c>
      <c r="D3532" s="179">
        <v>45936</v>
      </c>
      <c r="E3532" s="180">
        <v>45980</v>
      </c>
      <c r="F3532" s="181">
        <v>2628.82</v>
      </c>
      <c r="G3532" s="182" t="s">
        <v>4235</v>
      </c>
      <c r="H3532" s="178" t="s">
        <v>4254</v>
      </c>
      <c r="I3532" s="178" t="s">
        <v>5977</v>
      </c>
      <c r="J3532" s="178" t="s">
        <v>270</v>
      </c>
      <c r="K3532" s="183"/>
      <c r="L3532" s="184" t="s">
        <v>688</v>
      </c>
      <c r="M3532" s="184" t="s">
        <v>271</v>
      </c>
      <c r="N3532" s="185" t="s">
        <v>9121</v>
      </c>
      <c r="T3532" s="178"/>
    </row>
    <row r="3533" spans="1:20" s="185" customFormat="1" x14ac:dyDescent="0.4">
      <c r="A3533" s="178" t="s">
        <v>2297</v>
      </c>
      <c r="B3533" s="178"/>
      <c r="C3533" s="186" t="s">
        <v>3926</v>
      </c>
      <c r="D3533" s="179">
        <v>45936</v>
      </c>
      <c r="E3533" s="180">
        <v>45980</v>
      </c>
      <c r="F3533" s="181">
        <v>2388.5500000000002</v>
      </c>
      <c r="G3533" s="182" t="s">
        <v>4235</v>
      </c>
      <c r="H3533" s="178" t="s">
        <v>4254</v>
      </c>
      <c r="I3533" s="178" t="s">
        <v>5902</v>
      </c>
      <c r="J3533" s="178" t="s">
        <v>224</v>
      </c>
      <c r="K3533" s="183"/>
      <c r="L3533" s="184" t="s">
        <v>688</v>
      </c>
      <c r="M3533" s="184" t="s">
        <v>225</v>
      </c>
      <c r="N3533" s="185" t="s">
        <v>9122</v>
      </c>
      <c r="T3533" s="178"/>
    </row>
    <row r="3534" spans="1:20" s="185" customFormat="1" x14ac:dyDescent="0.4">
      <c r="A3534" s="178" t="s">
        <v>2297</v>
      </c>
      <c r="B3534" s="178"/>
      <c r="C3534" s="186" t="s">
        <v>3927</v>
      </c>
      <c r="D3534" s="179">
        <v>45936</v>
      </c>
      <c r="E3534" s="180">
        <v>45980</v>
      </c>
      <c r="F3534" s="181">
        <v>2456.54</v>
      </c>
      <c r="G3534" s="182" t="s">
        <v>4235</v>
      </c>
      <c r="H3534" s="178" t="s">
        <v>4254</v>
      </c>
      <c r="I3534" s="178" t="s">
        <v>6024</v>
      </c>
      <c r="J3534" s="178" t="s">
        <v>272</v>
      </c>
      <c r="K3534" s="183"/>
      <c r="L3534" s="184" t="s">
        <v>688</v>
      </c>
      <c r="M3534" s="184" t="s">
        <v>273</v>
      </c>
      <c r="N3534" s="185" t="s">
        <v>9123</v>
      </c>
      <c r="T3534" s="178"/>
    </row>
    <row r="3535" spans="1:20" s="185" customFormat="1" x14ac:dyDescent="0.4">
      <c r="A3535" s="178" t="s">
        <v>2297</v>
      </c>
      <c r="B3535" s="178"/>
      <c r="C3535" s="186" t="s">
        <v>3928</v>
      </c>
      <c r="D3535" s="179">
        <v>45936</v>
      </c>
      <c r="E3535" s="180">
        <v>45980</v>
      </c>
      <c r="F3535" s="181">
        <v>2361.35</v>
      </c>
      <c r="G3535" s="182" t="s">
        <v>4235</v>
      </c>
      <c r="H3535" s="178" t="s">
        <v>4254</v>
      </c>
      <c r="I3535" s="178" t="s">
        <v>6072</v>
      </c>
      <c r="J3535" s="178" t="s">
        <v>214</v>
      </c>
      <c r="K3535" s="183"/>
      <c r="L3535" s="184" t="s">
        <v>688</v>
      </c>
      <c r="M3535" s="184" t="s">
        <v>215</v>
      </c>
      <c r="N3535" s="185" t="s">
        <v>9124</v>
      </c>
      <c r="T3535" s="178"/>
    </row>
    <row r="3536" spans="1:20" s="185" customFormat="1" x14ac:dyDescent="0.4">
      <c r="A3536" s="178" t="s">
        <v>2297</v>
      </c>
      <c r="B3536" s="178"/>
      <c r="C3536" s="186" t="s">
        <v>3929</v>
      </c>
      <c r="D3536" s="179">
        <v>45936</v>
      </c>
      <c r="E3536" s="180">
        <v>45980</v>
      </c>
      <c r="F3536" s="181">
        <v>2456.54</v>
      </c>
      <c r="G3536" s="182" t="s">
        <v>4235</v>
      </c>
      <c r="H3536" s="178" t="s">
        <v>4254</v>
      </c>
      <c r="I3536" s="178" t="s">
        <v>6022</v>
      </c>
      <c r="J3536" s="178" t="s">
        <v>212</v>
      </c>
      <c r="K3536" s="183"/>
      <c r="L3536" s="184" t="s">
        <v>688</v>
      </c>
      <c r="M3536" s="184" t="s">
        <v>213</v>
      </c>
      <c r="N3536" s="185" t="s">
        <v>9125</v>
      </c>
      <c r="T3536" s="178"/>
    </row>
    <row r="3537" spans="1:20" s="185" customFormat="1" x14ac:dyDescent="0.4">
      <c r="A3537" s="178" t="s">
        <v>2297</v>
      </c>
      <c r="B3537" s="178"/>
      <c r="C3537" s="186" t="s">
        <v>3930</v>
      </c>
      <c r="D3537" s="179">
        <v>45936</v>
      </c>
      <c r="E3537" s="180">
        <v>45980</v>
      </c>
      <c r="F3537" s="181">
        <v>2456.54</v>
      </c>
      <c r="G3537" s="182" t="s">
        <v>4235</v>
      </c>
      <c r="H3537" s="178" t="s">
        <v>4254</v>
      </c>
      <c r="I3537" s="178" t="s">
        <v>6030</v>
      </c>
      <c r="J3537" s="178" t="s">
        <v>250</v>
      </c>
      <c r="K3537" s="183"/>
      <c r="L3537" s="184" t="s">
        <v>688</v>
      </c>
      <c r="M3537" s="184" t="s">
        <v>251</v>
      </c>
      <c r="N3537" s="185" t="s">
        <v>9126</v>
      </c>
      <c r="T3537" s="178"/>
    </row>
    <row r="3538" spans="1:20" s="185" customFormat="1" x14ac:dyDescent="0.4">
      <c r="A3538" s="178" t="s">
        <v>2297</v>
      </c>
      <c r="B3538" s="178"/>
      <c r="C3538" s="186" t="s">
        <v>3931</v>
      </c>
      <c r="D3538" s="179">
        <v>45936</v>
      </c>
      <c r="E3538" s="180">
        <v>45980</v>
      </c>
      <c r="F3538" s="181">
        <v>2381.54</v>
      </c>
      <c r="G3538" s="182" t="s">
        <v>4235</v>
      </c>
      <c r="H3538" s="178" t="s">
        <v>4254</v>
      </c>
      <c r="I3538" s="178" t="s">
        <v>6071</v>
      </c>
      <c r="J3538" s="178" t="s">
        <v>264</v>
      </c>
      <c r="K3538" s="183"/>
      <c r="L3538" s="184" t="s">
        <v>688</v>
      </c>
      <c r="M3538" s="184" t="s">
        <v>265</v>
      </c>
      <c r="N3538" s="185" t="s">
        <v>9127</v>
      </c>
      <c r="T3538" s="178"/>
    </row>
    <row r="3539" spans="1:20" s="185" customFormat="1" x14ac:dyDescent="0.4">
      <c r="A3539" s="178" t="s">
        <v>2297</v>
      </c>
      <c r="B3539" s="178"/>
      <c r="C3539" s="186" t="s">
        <v>3932</v>
      </c>
      <c r="D3539" s="179">
        <v>45936</v>
      </c>
      <c r="E3539" s="180">
        <v>45980</v>
      </c>
      <c r="F3539" s="181">
        <v>2680.92</v>
      </c>
      <c r="G3539" s="182" t="s">
        <v>4235</v>
      </c>
      <c r="H3539" s="178" t="s">
        <v>4254</v>
      </c>
      <c r="I3539" s="178" t="s">
        <v>6017</v>
      </c>
      <c r="J3539" s="178" t="s">
        <v>196</v>
      </c>
      <c r="K3539" s="183"/>
      <c r="L3539" s="184" t="s">
        <v>688</v>
      </c>
      <c r="M3539" s="184" t="s">
        <v>197</v>
      </c>
      <c r="N3539" s="185" t="s">
        <v>9128</v>
      </c>
      <c r="T3539" s="178"/>
    </row>
    <row r="3540" spans="1:20" s="185" customFormat="1" x14ac:dyDescent="0.4">
      <c r="A3540" s="178" t="s">
        <v>2297</v>
      </c>
      <c r="B3540" s="178"/>
      <c r="C3540" s="186" t="s">
        <v>3933</v>
      </c>
      <c r="D3540" s="179">
        <v>45936</v>
      </c>
      <c r="E3540" s="180">
        <v>45980</v>
      </c>
      <c r="F3540" s="181">
        <v>2456.54</v>
      </c>
      <c r="G3540" s="182" t="s">
        <v>4235</v>
      </c>
      <c r="H3540" s="178" t="s">
        <v>4254</v>
      </c>
      <c r="I3540" s="178" t="s">
        <v>6016</v>
      </c>
      <c r="J3540" s="178" t="s">
        <v>248</v>
      </c>
      <c r="K3540" s="183"/>
      <c r="L3540" s="184" t="s">
        <v>688</v>
      </c>
      <c r="M3540" s="184" t="s">
        <v>249</v>
      </c>
      <c r="N3540" s="185" t="s">
        <v>9129</v>
      </c>
      <c r="T3540" s="178"/>
    </row>
    <row r="3541" spans="1:20" s="185" customFormat="1" x14ac:dyDescent="0.4">
      <c r="A3541" s="178" t="s">
        <v>2297</v>
      </c>
      <c r="B3541" s="178"/>
      <c r="C3541" s="186" t="s">
        <v>3934</v>
      </c>
      <c r="D3541" s="179">
        <v>45936</v>
      </c>
      <c r="E3541" s="180">
        <v>45980</v>
      </c>
      <c r="F3541" s="181">
        <v>2771.92</v>
      </c>
      <c r="G3541" s="182" t="s">
        <v>4235</v>
      </c>
      <c r="H3541" s="178" t="s">
        <v>4254</v>
      </c>
      <c r="I3541" s="178" t="s">
        <v>6070</v>
      </c>
      <c r="J3541" s="178" t="s">
        <v>210</v>
      </c>
      <c r="K3541" s="183"/>
      <c r="L3541" s="184" t="s">
        <v>688</v>
      </c>
      <c r="M3541" s="184" t="s">
        <v>211</v>
      </c>
      <c r="N3541" s="185" t="s">
        <v>9130</v>
      </c>
      <c r="T3541" s="178"/>
    </row>
    <row r="3542" spans="1:20" s="185" customFormat="1" x14ac:dyDescent="0.4">
      <c r="A3542" s="178" t="s">
        <v>2297</v>
      </c>
      <c r="B3542" s="178"/>
      <c r="C3542" s="186" t="s">
        <v>3935</v>
      </c>
      <c r="D3542" s="179">
        <v>45936</v>
      </c>
      <c r="E3542" s="180">
        <v>45980</v>
      </c>
      <c r="F3542" s="181">
        <v>2456.54</v>
      </c>
      <c r="G3542" s="182" t="s">
        <v>4235</v>
      </c>
      <c r="H3542" s="178" t="s">
        <v>4254</v>
      </c>
      <c r="I3542" s="178" t="s">
        <v>6069</v>
      </c>
      <c r="J3542" s="178" t="s">
        <v>4</v>
      </c>
      <c r="K3542" s="183"/>
      <c r="L3542" s="184" t="s">
        <v>688</v>
      </c>
      <c r="M3542" s="184" t="s">
        <v>5</v>
      </c>
      <c r="N3542" s="185" t="s">
        <v>9131</v>
      </c>
      <c r="T3542" s="178"/>
    </row>
    <row r="3543" spans="1:20" s="185" customFormat="1" x14ac:dyDescent="0.4">
      <c r="A3543" s="178" t="s">
        <v>2297</v>
      </c>
      <c r="B3543" s="178"/>
      <c r="C3543" s="186" t="s">
        <v>3936</v>
      </c>
      <c r="D3543" s="179">
        <v>45936</v>
      </c>
      <c r="E3543" s="180">
        <v>45980</v>
      </c>
      <c r="F3543" s="181">
        <v>2862.61</v>
      </c>
      <c r="G3543" s="182" t="s">
        <v>4235</v>
      </c>
      <c r="H3543" s="178" t="s">
        <v>4254</v>
      </c>
      <c r="I3543" s="178" t="s">
        <v>5925</v>
      </c>
      <c r="J3543" s="178" t="s">
        <v>262</v>
      </c>
      <c r="K3543" s="183"/>
      <c r="L3543" s="184" t="s">
        <v>688</v>
      </c>
      <c r="M3543" s="184" t="s">
        <v>263</v>
      </c>
      <c r="N3543" s="185" t="s">
        <v>9132</v>
      </c>
      <c r="T3543" s="178"/>
    </row>
    <row r="3544" spans="1:20" s="185" customFormat="1" x14ac:dyDescent="0.4">
      <c r="A3544" s="178" t="s">
        <v>2297</v>
      </c>
      <c r="B3544" s="178"/>
      <c r="C3544" s="186" t="s">
        <v>3937</v>
      </c>
      <c r="D3544" s="179">
        <v>45936</v>
      </c>
      <c r="E3544" s="180">
        <v>45980</v>
      </c>
      <c r="F3544" s="181">
        <v>2524.29</v>
      </c>
      <c r="G3544" s="182" t="s">
        <v>4235</v>
      </c>
      <c r="H3544" s="178" t="s">
        <v>4254</v>
      </c>
      <c r="I3544" s="178" t="s">
        <v>5937</v>
      </c>
      <c r="J3544" s="178" t="s">
        <v>268</v>
      </c>
      <c r="K3544" s="183"/>
      <c r="L3544" s="184" t="s">
        <v>688</v>
      </c>
      <c r="M3544" s="184" t="s">
        <v>269</v>
      </c>
      <c r="N3544" s="185" t="s">
        <v>9133</v>
      </c>
      <c r="T3544" s="178"/>
    </row>
    <row r="3545" spans="1:20" s="185" customFormat="1" x14ac:dyDescent="0.4">
      <c r="A3545" s="178" t="s">
        <v>2297</v>
      </c>
      <c r="B3545" s="178"/>
      <c r="C3545" s="186" t="s">
        <v>3938</v>
      </c>
      <c r="D3545" s="179">
        <v>45936</v>
      </c>
      <c r="E3545" s="180">
        <v>45980</v>
      </c>
      <c r="F3545" s="181">
        <v>2456.29</v>
      </c>
      <c r="G3545" s="182" t="s">
        <v>4235</v>
      </c>
      <c r="H3545" s="178" t="s">
        <v>4254</v>
      </c>
      <c r="I3545" s="178" t="s">
        <v>5936</v>
      </c>
      <c r="J3545" s="178" t="s">
        <v>256</v>
      </c>
      <c r="K3545" s="183"/>
      <c r="L3545" s="184" t="s">
        <v>688</v>
      </c>
      <c r="M3545" s="184" t="s">
        <v>257</v>
      </c>
      <c r="N3545" s="185" t="s">
        <v>9134</v>
      </c>
      <c r="T3545" s="178"/>
    </row>
    <row r="3546" spans="1:20" s="185" customFormat="1" x14ac:dyDescent="0.4">
      <c r="A3546" s="178" t="s">
        <v>2297</v>
      </c>
      <c r="B3546" s="178"/>
      <c r="C3546" s="186" t="s">
        <v>3939</v>
      </c>
      <c r="D3546" s="179">
        <v>45936</v>
      </c>
      <c r="E3546" s="180">
        <v>45980</v>
      </c>
      <c r="F3546" s="181">
        <v>2524.29</v>
      </c>
      <c r="G3546" s="182" t="s">
        <v>4235</v>
      </c>
      <c r="H3546" s="178" t="s">
        <v>4254</v>
      </c>
      <c r="I3546" s="178" t="s">
        <v>5933</v>
      </c>
      <c r="J3546" s="178" t="s">
        <v>280</v>
      </c>
      <c r="K3546" s="183"/>
      <c r="L3546" s="184" t="s">
        <v>688</v>
      </c>
      <c r="M3546" s="184" t="s">
        <v>281</v>
      </c>
      <c r="N3546" s="185" t="s">
        <v>9135</v>
      </c>
      <c r="T3546" s="178"/>
    </row>
    <row r="3547" spans="1:20" s="185" customFormat="1" x14ac:dyDescent="0.4">
      <c r="A3547" s="178" t="s">
        <v>2297</v>
      </c>
      <c r="B3547" s="178"/>
      <c r="C3547" s="186" t="s">
        <v>3940</v>
      </c>
      <c r="D3547" s="179">
        <v>45936</v>
      </c>
      <c r="E3547" s="180">
        <v>45980</v>
      </c>
      <c r="F3547" s="181">
        <v>8932.08</v>
      </c>
      <c r="G3547" s="182" t="s">
        <v>4235</v>
      </c>
      <c r="H3547" s="178" t="s">
        <v>4254</v>
      </c>
      <c r="I3547" s="178" t="s">
        <v>5932</v>
      </c>
      <c r="J3547" s="178" t="s">
        <v>0</v>
      </c>
      <c r="K3547" s="183"/>
      <c r="L3547" s="184" t="s">
        <v>688</v>
      </c>
      <c r="M3547" s="184" t="s">
        <v>1</v>
      </c>
      <c r="N3547" s="185" t="s">
        <v>9136</v>
      </c>
      <c r="T3547" s="178"/>
    </row>
    <row r="3548" spans="1:20" s="185" customFormat="1" x14ac:dyDescent="0.4">
      <c r="A3548" s="178" t="s">
        <v>2297</v>
      </c>
      <c r="B3548" s="178"/>
      <c r="C3548" s="186" t="s">
        <v>3941</v>
      </c>
      <c r="D3548" s="179">
        <v>45936</v>
      </c>
      <c r="E3548" s="180">
        <v>45980</v>
      </c>
      <c r="F3548" s="181">
        <v>2724.86</v>
      </c>
      <c r="G3548" s="182" t="s">
        <v>4235</v>
      </c>
      <c r="H3548" s="178" t="s">
        <v>4254</v>
      </c>
      <c r="I3548" s="178" t="s">
        <v>5931</v>
      </c>
      <c r="J3548" s="178" t="s">
        <v>266</v>
      </c>
      <c r="K3548" s="183"/>
      <c r="L3548" s="184" t="s">
        <v>688</v>
      </c>
      <c r="M3548" s="184" t="s">
        <v>267</v>
      </c>
      <c r="N3548" s="185" t="s">
        <v>9137</v>
      </c>
      <c r="T3548" s="178"/>
    </row>
    <row r="3549" spans="1:20" s="185" customFormat="1" x14ac:dyDescent="0.4">
      <c r="A3549" s="178" t="s">
        <v>2297</v>
      </c>
      <c r="B3549" s="178"/>
      <c r="C3549" s="186" t="s">
        <v>3942</v>
      </c>
      <c r="D3549" s="179">
        <v>45936</v>
      </c>
      <c r="E3549" s="180">
        <v>45980</v>
      </c>
      <c r="F3549" s="181">
        <v>36406.58</v>
      </c>
      <c r="G3549" s="182" t="s">
        <v>4235</v>
      </c>
      <c r="H3549" s="178" t="s">
        <v>4254</v>
      </c>
      <c r="I3549" s="178" t="s">
        <v>6080</v>
      </c>
      <c r="J3549" s="178" t="s">
        <v>218</v>
      </c>
      <c r="K3549" s="183"/>
      <c r="L3549" s="184" t="s">
        <v>688</v>
      </c>
      <c r="M3549" s="184" t="s">
        <v>219</v>
      </c>
      <c r="N3549" s="185" t="s">
        <v>9138</v>
      </c>
      <c r="T3549" s="178"/>
    </row>
    <row r="3550" spans="1:20" s="185" customFormat="1" x14ac:dyDescent="0.4">
      <c r="A3550" s="178" t="s">
        <v>2297</v>
      </c>
      <c r="B3550" s="178"/>
      <c r="C3550" s="186" t="s">
        <v>3943</v>
      </c>
      <c r="D3550" s="179">
        <v>45936</v>
      </c>
      <c r="E3550" s="180">
        <v>45980</v>
      </c>
      <c r="F3550" s="181">
        <v>2806.29</v>
      </c>
      <c r="G3550" s="182" t="s">
        <v>4235</v>
      </c>
      <c r="H3550" s="178" t="s">
        <v>4254</v>
      </c>
      <c r="I3550" s="178" t="s">
        <v>6073</v>
      </c>
      <c r="J3550" s="178" t="s">
        <v>276</v>
      </c>
      <c r="K3550" s="183"/>
      <c r="L3550" s="184" t="s">
        <v>688</v>
      </c>
      <c r="M3550" s="184" t="s">
        <v>277</v>
      </c>
      <c r="N3550" s="185" t="s">
        <v>9139</v>
      </c>
      <c r="T3550" s="178"/>
    </row>
    <row r="3551" spans="1:20" s="185" customFormat="1" x14ac:dyDescent="0.4">
      <c r="A3551" s="178" t="s">
        <v>2297</v>
      </c>
      <c r="B3551" s="178"/>
      <c r="C3551" s="186" t="s">
        <v>3944</v>
      </c>
      <c r="D3551" s="179">
        <v>45936</v>
      </c>
      <c r="E3551" s="180">
        <v>45980</v>
      </c>
      <c r="F3551" s="181">
        <v>13725.71</v>
      </c>
      <c r="G3551" s="182" t="s">
        <v>4235</v>
      </c>
      <c r="H3551" s="178" t="s">
        <v>4254</v>
      </c>
      <c r="I3551" s="178" t="s">
        <v>6029</v>
      </c>
      <c r="J3551" s="178" t="s">
        <v>254</v>
      </c>
      <c r="K3551" s="183"/>
      <c r="L3551" s="184" t="s">
        <v>688</v>
      </c>
      <c r="M3551" s="184" t="s">
        <v>255</v>
      </c>
      <c r="N3551" s="185" t="s">
        <v>9140</v>
      </c>
      <c r="T3551" s="178"/>
    </row>
    <row r="3552" spans="1:20" s="185" customFormat="1" x14ac:dyDescent="0.4">
      <c r="A3552" s="178" t="s">
        <v>2297</v>
      </c>
      <c r="B3552" s="178"/>
      <c r="C3552" s="186" t="s">
        <v>3945</v>
      </c>
      <c r="D3552" s="179">
        <v>45936</v>
      </c>
      <c r="E3552" s="180">
        <v>45980</v>
      </c>
      <c r="F3552" s="181">
        <v>2456.54</v>
      </c>
      <c r="G3552" s="182" t="s">
        <v>4235</v>
      </c>
      <c r="H3552" s="178" t="s">
        <v>4254</v>
      </c>
      <c r="I3552" s="178" t="s">
        <v>5976</v>
      </c>
      <c r="J3552" s="178" t="s">
        <v>252</v>
      </c>
      <c r="K3552" s="183"/>
      <c r="L3552" s="184" t="s">
        <v>688</v>
      </c>
      <c r="M3552" s="184" t="s">
        <v>253</v>
      </c>
      <c r="N3552" s="185" t="s">
        <v>9141</v>
      </c>
      <c r="T3552" s="178"/>
    </row>
    <row r="3553" spans="1:20" s="185" customFormat="1" x14ac:dyDescent="0.4">
      <c r="A3553" s="178" t="s">
        <v>2297</v>
      </c>
      <c r="B3553" s="178"/>
      <c r="C3553" s="186" t="s">
        <v>3946</v>
      </c>
      <c r="D3553" s="179">
        <v>45936</v>
      </c>
      <c r="E3553" s="180">
        <v>45980</v>
      </c>
      <c r="F3553" s="181">
        <v>2456.54</v>
      </c>
      <c r="G3553" s="182" t="s">
        <v>4235</v>
      </c>
      <c r="H3553" s="178" t="s">
        <v>4254</v>
      </c>
      <c r="I3553" s="178" t="s">
        <v>5949</v>
      </c>
      <c r="J3553" s="178" t="s">
        <v>220</v>
      </c>
      <c r="K3553" s="183"/>
      <c r="L3553" s="184" t="s">
        <v>688</v>
      </c>
      <c r="M3553" s="184" t="s">
        <v>221</v>
      </c>
      <c r="N3553" s="185" t="s">
        <v>9142</v>
      </c>
      <c r="T3553" s="178"/>
    </row>
    <row r="3554" spans="1:20" s="185" customFormat="1" x14ac:dyDescent="0.4">
      <c r="A3554" s="178" t="s">
        <v>2297</v>
      </c>
      <c r="B3554" s="178"/>
      <c r="C3554" s="186" t="s">
        <v>3947</v>
      </c>
      <c r="D3554" s="179">
        <v>45936</v>
      </c>
      <c r="E3554" s="180">
        <v>45980</v>
      </c>
      <c r="F3554" s="181">
        <v>2369.42</v>
      </c>
      <c r="G3554" s="182" t="s">
        <v>4235</v>
      </c>
      <c r="H3554" s="178" t="s">
        <v>4254</v>
      </c>
      <c r="I3554" s="178" t="s">
        <v>6077</v>
      </c>
      <c r="J3554" s="178" t="s">
        <v>492</v>
      </c>
      <c r="K3554" s="183"/>
      <c r="L3554" s="184" t="s">
        <v>688</v>
      </c>
      <c r="M3554" s="184" t="s">
        <v>493</v>
      </c>
      <c r="N3554" s="185" t="s">
        <v>9143</v>
      </c>
      <c r="T3554" s="178"/>
    </row>
    <row r="3555" spans="1:20" s="185" customFormat="1" x14ac:dyDescent="0.4">
      <c r="A3555" s="178" t="s">
        <v>2297</v>
      </c>
      <c r="B3555" s="178"/>
      <c r="C3555" s="186" t="s">
        <v>3948</v>
      </c>
      <c r="D3555" s="179">
        <v>45936</v>
      </c>
      <c r="E3555" s="180">
        <v>45980</v>
      </c>
      <c r="F3555" s="181">
        <v>30777.9</v>
      </c>
      <c r="G3555" s="182" t="s">
        <v>4235</v>
      </c>
      <c r="H3555" s="178" t="s">
        <v>4254</v>
      </c>
      <c r="I3555" s="178" t="s">
        <v>6053</v>
      </c>
      <c r="J3555" s="178" t="s">
        <v>62</v>
      </c>
      <c r="K3555" s="183"/>
      <c r="L3555" s="184" t="s">
        <v>688</v>
      </c>
      <c r="M3555" s="184" t="s">
        <v>63</v>
      </c>
      <c r="N3555" s="185" t="s">
        <v>9144</v>
      </c>
      <c r="T3555" s="178"/>
    </row>
    <row r="3556" spans="1:20" s="185" customFormat="1" x14ac:dyDescent="0.4">
      <c r="A3556" s="178" t="s">
        <v>2297</v>
      </c>
      <c r="B3556" s="178"/>
      <c r="C3556" s="186" t="s">
        <v>3949</v>
      </c>
      <c r="D3556" s="179">
        <v>45936</v>
      </c>
      <c r="E3556" s="180">
        <v>45980</v>
      </c>
      <c r="F3556" s="181">
        <v>2456.54</v>
      </c>
      <c r="G3556" s="182" t="s">
        <v>4235</v>
      </c>
      <c r="H3556" s="178" t="s">
        <v>4254</v>
      </c>
      <c r="I3556" s="178" t="s">
        <v>6076</v>
      </c>
      <c r="J3556" s="178" t="s">
        <v>216</v>
      </c>
      <c r="K3556" s="183"/>
      <c r="L3556" s="184" t="s">
        <v>688</v>
      </c>
      <c r="M3556" s="184" t="s">
        <v>217</v>
      </c>
      <c r="N3556" s="185" t="s">
        <v>9145</v>
      </c>
      <c r="T3556" s="178"/>
    </row>
    <row r="3557" spans="1:20" s="185" customFormat="1" x14ac:dyDescent="0.4">
      <c r="A3557" s="178" t="s">
        <v>2297</v>
      </c>
      <c r="B3557" s="178"/>
      <c r="C3557" s="186" t="s">
        <v>3950</v>
      </c>
      <c r="D3557" s="179">
        <v>45936</v>
      </c>
      <c r="E3557" s="180">
        <v>45980</v>
      </c>
      <c r="F3557" s="181">
        <v>2771.93</v>
      </c>
      <c r="G3557" s="182" t="s">
        <v>4235</v>
      </c>
      <c r="H3557" s="178" t="s">
        <v>4254</v>
      </c>
      <c r="I3557" s="178" t="s">
        <v>6033</v>
      </c>
      <c r="J3557" s="178" t="s">
        <v>260</v>
      </c>
      <c r="K3557" s="183"/>
      <c r="L3557" s="184" t="s">
        <v>688</v>
      </c>
      <c r="M3557" s="184" t="s">
        <v>261</v>
      </c>
      <c r="N3557" s="185" t="s">
        <v>9146</v>
      </c>
      <c r="T3557" s="178"/>
    </row>
    <row r="3558" spans="1:20" s="185" customFormat="1" x14ac:dyDescent="0.4">
      <c r="A3558" s="178" t="s">
        <v>2297</v>
      </c>
      <c r="B3558" s="178"/>
      <c r="C3558" s="186" t="s">
        <v>3951</v>
      </c>
      <c r="D3558" s="179">
        <v>45936</v>
      </c>
      <c r="E3558" s="180">
        <v>45980</v>
      </c>
      <c r="F3558" s="181">
        <v>2456.54</v>
      </c>
      <c r="G3558" s="182" t="s">
        <v>4235</v>
      </c>
      <c r="H3558" s="178" t="s">
        <v>4254</v>
      </c>
      <c r="I3558" s="178" t="s">
        <v>6048</v>
      </c>
      <c r="J3558" s="178" t="s">
        <v>208</v>
      </c>
      <c r="K3558" s="183"/>
      <c r="L3558" s="184" t="s">
        <v>688</v>
      </c>
      <c r="M3558" s="184" t="s">
        <v>209</v>
      </c>
      <c r="N3558" s="185" t="s">
        <v>9147</v>
      </c>
      <c r="T3558" s="178"/>
    </row>
    <row r="3559" spans="1:20" s="185" customFormat="1" x14ac:dyDescent="0.4">
      <c r="A3559" s="178" t="s">
        <v>2297</v>
      </c>
      <c r="B3559" s="178"/>
      <c r="C3559" s="186" t="s">
        <v>3952</v>
      </c>
      <c r="D3559" s="179">
        <v>45936</v>
      </c>
      <c r="E3559" s="180">
        <v>45980</v>
      </c>
      <c r="F3559" s="181">
        <v>9535.75</v>
      </c>
      <c r="G3559" s="182" t="s">
        <v>4235</v>
      </c>
      <c r="H3559" s="178" t="s">
        <v>4254</v>
      </c>
      <c r="I3559" s="178" t="s">
        <v>6047</v>
      </c>
      <c r="J3559" s="178" t="s">
        <v>222</v>
      </c>
      <c r="K3559" s="183"/>
      <c r="L3559" s="184" t="s">
        <v>688</v>
      </c>
      <c r="M3559" s="184" t="s">
        <v>223</v>
      </c>
      <c r="N3559" s="185" t="s">
        <v>9148</v>
      </c>
      <c r="T3559" s="178"/>
    </row>
    <row r="3560" spans="1:20" s="185" customFormat="1" x14ac:dyDescent="0.4">
      <c r="A3560" s="178" t="s">
        <v>2297</v>
      </c>
      <c r="B3560" s="178"/>
      <c r="C3560" s="186" t="s">
        <v>3953</v>
      </c>
      <c r="D3560" s="179">
        <v>45936</v>
      </c>
      <c r="E3560" s="180">
        <v>45980</v>
      </c>
      <c r="F3560" s="181">
        <v>26817.15</v>
      </c>
      <c r="G3560" s="182" t="s">
        <v>4235</v>
      </c>
      <c r="H3560" s="178" t="s">
        <v>4254</v>
      </c>
      <c r="I3560" s="178" t="s">
        <v>6074</v>
      </c>
      <c r="J3560" s="178" t="s">
        <v>178</v>
      </c>
      <c r="K3560" s="183"/>
      <c r="L3560" s="184" t="s">
        <v>688</v>
      </c>
      <c r="M3560" s="184" t="s">
        <v>179</v>
      </c>
      <c r="N3560" s="185" t="s">
        <v>9149</v>
      </c>
      <c r="T3560" s="178"/>
    </row>
    <row r="3561" spans="1:20" s="185" customFormat="1" x14ac:dyDescent="0.4">
      <c r="A3561" s="178" t="s">
        <v>2297</v>
      </c>
      <c r="B3561" s="178"/>
      <c r="C3561" s="186" t="s">
        <v>3954</v>
      </c>
      <c r="D3561" s="179">
        <v>45936</v>
      </c>
      <c r="E3561" s="180">
        <v>45980</v>
      </c>
      <c r="F3561" s="181">
        <v>81207.91</v>
      </c>
      <c r="G3561" s="182" t="s">
        <v>4235</v>
      </c>
      <c r="H3561" s="178" t="s">
        <v>4254</v>
      </c>
      <c r="I3561" s="178" t="s">
        <v>5973</v>
      </c>
      <c r="J3561" s="178" t="s">
        <v>174</v>
      </c>
      <c r="K3561" s="183"/>
      <c r="L3561" s="184" t="s">
        <v>688</v>
      </c>
      <c r="M3561" s="184" t="s">
        <v>175</v>
      </c>
      <c r="N3561" s="185" t="s">
        <v>9150</v>
      </c>
      <c r="T3561" s="178"/>
    </row>
    <row r="3562" spans="1:20" s="185" customFormat="1" x14ac:dyDescent="0.4">
      <c r="A3562" s="178" t="s">
        <v>2297</v>
      </c>
      <c r="B3562" s="178"/>
      <c r="C3562" s="186" t="s">
        <v>3955</v>
      </c>
      <c r="D3562" s="179">
        <v>45936</v>
      </c>
      <c r="E3562" s="180">
        <v>45980</v>
      </c>
      <c r="F3562" s="181">
        <v>6498.1</v>
      </c>
      <c r="G3562" s="182" t="s">
        <v>4235</v>
      </c>
      <c r="H3562" s="178" t="s">
        <v>4254</v>
      </c>
      <c r="I3562" s="178" t="s">
        <v>6046</v>
      </c>
      <c r="J3562" s="178" t="s">
        <v>194</v>
      </c>
      <c r="K3562" s="183"/>
      <c r="L3562" s="184" t="s">
        <v>688</v>
      </c>
      <c r="M3562" s="184" t="s">
        <v>195</v>
      </c>
      <c r="N3562" s="185" t="s">
        <v>9151</v>
      </c>
      <c r="T3562" s="178"/>
    </row>
    <row r="3563" spans="1:20" s="185" customFormat="1" x14ac:dyDescent="0.4">
      <c r="A3563" s="178" t="s">
        <v>2297</v>
      </c>
      <c r="B3563" s="178"/>
      <c r="C3563" s="186" t="s">
        <v>3956</v>
      </c>
      <c r="D3563" s="179">
        <v>45936</v>
      </c>
      <c r="E3563" s="180">
        <v>45980</v>
      </c>
      <c r="F3563" s="181">
        <v>4067.43</v>
      </c>
      <c r="G3563" s="182" t="s">
        <v>4235</v>
      </c>
      <c r="H3563" s="178" t="s">
        <v>4254</v>
      </c>
      <c r="I3563" s="178" t="s">
        <v>5873</v>
      </c>
      <c r="J3563" s="178" t="s">
        <v>172</v>
      </c>
      <c r="K3563" s="183"/>
      <c r="L3563" s="184" t="s">
        <v>688</v>
      </c>
      <c r="M3563" s="184" t="s">
        <v>173</v>
      </c>
      <c r="N3563" s="185" t="s">
        <v>9152</v>
      </c>
      <c r="T3563" s="178"/>
    </row>
    <row r="3564" spans="1:20" s="185" customFormat="1" x14ac:dyDescent="0.4">
      <c r="A3564" s="178" t="s">
        <v>2297</v>
      </c>
      <c r="B3564" s="178"/>
      <c r="C3564" s="186" t="s">
        <v>3957</v>
      </c>
      <c r="D3564" s="179">
        <v>45936</v>
      </c>
      <c r="E3564" s="180">
        <v>45980</v>
      </c>
      <c r="F3564" s="181">
        <v>47649.760000000002</v>
      </c>
      <c r="G3564" s="182" t="s">
        <v>4235</v>
      </c>
      <c r="H3564" s="178" t="s">
        <v>4254</v>
      </c>
      <c r="I3564" s="178" t="s">
        <v>6041</v>
      </c>
      <c r="J3564" s="178" t="s">
        <v>182</v>
      </c>
      <c r="K3564" s="183"/>
      <c r="L3564" s="184" t="s">
        <v>688</v>
      </c>
      <c r="M3564" s="184" t="s">
        <v>183</v>
      </c>
      <c r="N3564" s="185" t="s">
        <v>9153</v>
      </c>
      <c r="T3564" s="178"/>
    </row>
    <row r="3565" spans="1:20" s="185" customFormat="1" x14ac:dyDescent="0.4">
      <c r="A3565" s="178" t="s">
        <v>2297</v>
      </c>
      <c r="B3565" s="178"/>
      <c r="C3565" s="186" t="s">
        <v>3958</v>
      </c>
      <c r="D3565" s="179">
        <v>45936</v>
      </c>
      <c r="E3565" s="180">
        <v>45980</v>
      </c>
      <c r="F3565" s="181">
        <v>6060.53</v>
      </c>
      <c r="G3565" s="182" t="s">
        <v>4235</v>
      </c>
      <c r="H3565" s="178" t="s">
        <v>4254</v>
      </c>
      <c r="I3565" s="178" t="s">
        <v>5938</v>
      </c>
      <c r="J3565" s="178" t="s">
        <v>192</v>
      </c>
      <c r="K3565" s="183"/>
      <c r="L3565" s="184" t="s">
        <v>688</v>
      </c>
      <c r="M3565" s="184" t="s">
        <v>193</v>
      </c>
      <c r="N3565" s="185" t="s">
        <v>9154</v>
      </c>
      <c r="T3565" s="178"/>
    </row>
    <row r="3566" spans="1:20" s="185" customFormat="1" x14ac:dyDescent="0.4">
      <c r="A3566" s="178" t="s">
        <v>2297</v>
      </c>
      <c r="B3566" s="178"/>
      <c r="C3566" s="186" t="s">
        <v>3959</v>
      </c>
      <c r="D3566" s="179">
        <v>45936</v>
      </c>
      <c r="E3566" s="180">
        <v>45980</v>
      </c>
      <c r="F3566" s="181">
        <v>7307.99</v>
      </c>
      <c r="G3566" s="182" t="s">
        <v>4235</v>
      </c>
      <c r="H3566" s="178" t="s">
        <v>4254</v>
      </c>
      <c r="I3566" s="178" t="s">
        <v>6039</v>
      </c>
      <c r="J3566" s="178" t="s">
        <v>186</v>
      </c>
      <c r="K3566" s="183"/>
      <c r="L3566" s="184" t="s">
        <v>688</v>
      </c>
      <c r="M3566" s="184" t="s">
        <v>187</v>
      </c>
      <c r="N3566" s="185" t="s">
        <v>9155</v>
      </c>
      <c r="T3566" s="178"/>
    </row>
    <row r="3567" spans="1:20" s="185" customFormat="1" x14ac:dyDescent="0.4">
      <c r="A3567" s="178" t="s">
        <v>2297</v>
      </c>
      <c r="B3567" s="178"/>
      <c r="C3567" s="186" t="s">
        <v>3960</v>
      </c>
      <c r="D3567" s="179">
        <v>45936</v>
      </c>
      <c r="E3567" s="180">
        <v>45980</v>
      </c>
      <c r="F3567" s="181">
        <v>7322.15</v>
      </c>
      <c r="G3567" s="182" t="s">
        <v>4235</v>
      </c>
      <c r="H3567" s="178" t="s">
        <v>4254</v>
      </c>
      <c r="I3567" s="178" t="s">
        <v>6028</v>
      </c>
      <c r="J3567" s="178" t="s">
        <v>184</v>
      </c>
      <c r="K3567" s="183"/>
      <c r="L3567" s="184" t="s">
        <v>688</v>
      </c>
      <c r="M3567" s="184" t="s">
        <v>185</v>
      </c>
      <c r="N3567" s="185" t="s">
        <v>9156</v>
      </c>
      <c r="T3567" s="178"/>
    </row>
    <row r="3568" spans="1:20" s="185" customFormat="1" x14ac:dyDescent="0.4">
      <c r="A3568" s="178" t="s">
        <v>2297</v>
      </c>
      <c r="B3568" s="178"/>
      <c r="C3568" s="186" t="s">
        <v>3961</v>
      </c>
      <c r="D3568" s="179">
        <v>45936</v>
      </c>
      <c r="E3568" s="180">
        <v>45980</v>
      </c>
      <c r="F3568" s="181">
        <v>25344.89</v>
      </c>
      <c r="G3568" s="182" t="s">
        <v>4235</v>
      </c>
      <c r="H3568" s="178" t="s">
        <v>4254</v>
      </c>
      <c r="I3568" s="178" t="s">
        <v>6078</v>
      </c>
      <c r="J3568" s="178" t="s">
        <v>162</v>
      </c>
      <c r="K3568" s="183"/>
      <c r="L3568" s="184" t="s">
        <v>688</v>
      </c>
      <c r="M3568" s="184" t="s">
        <v>163</v>
      </c>
      <c r="N3568" s="185" t="s">
        <v>9157</v>
      </c>
      <c r="T3568" s="178"/>
    </row>
    <row r="3569" spans="1:20" s="185" customFormat="1" x14ac:dyDescent="0.4">
      <c r="A3569" s="178" t="s">
        <v>2297</v>
      </c>
      <c r="B3569" s="178"/>
      <c r="C3569" s="186" t="s">
        <v>3962</v>
      </c>
      <c r="D3569" s="179">
        <v>45936</v>
      </c>
      <c r="E3569" s="180">
        <v>45980</v>
      </c>
      <c r="F3569" s="181">
        <v>37435.47</v>
      </c>
      <c r="G3569" s="182" t="s">
        <v>4235</v>
      </c>
      <c r="H3569" s="178" t="s">
        <v>4254</v>
      </c>
      <c r="I3569" s="178" t="s">
        <v>5988</v>
      </c>
      <c r="J3569" s="178" t="s">
        <v>2205</v>
      </c>
      <c r="K3569" s="183"/>
      <c r="L3569" s="184" t="s">
        <v>688</v>
      </c>
      <c r="M3569" s="184" t="s">
        <v>1969</v>
      </c>
      <c r="N3569" s="185" t="s">
        <v>9158</v>
      </c>
      <c r="T3569" s="178"/>
    </row>
    <row r="3570" spans="1:20" s="185" customFormat="1" x14ac:dyDescent="0.4">
      <c r="A3570" s="178" t="s">
        <v>2297</v>
      </c>
      <c r="B3570" s="178"/>
      <c r="C3570" s="186" t="s">
        <v>3963</v>
      </c>
      <c r="D3570" s="179">
        <v>45936</v>
      </c>
      <c r="E3570" s="180">
        <v>45980</v>
      </c>
      <c r="F3570" s="181">
        <v>15039.25</v>
      </c>
      <c r="G3570" s="182" t="s">
        <v>4235</v>
      </c>
      <c r="H3570" s="178" t="s">
        <v>4254</v>
      </c>
      <c r="I3570" s="178" t="s">
        <v>5891</v>
      </c>
      <c r="J3570" s="178" t="s">
        <v>28</v>
      </c>
      <c r="K3570" s="183"/>
      <c r="L3570" s="184" t="s">
        <v>688</v>
      </c>
      <c r="M3570" s="184" t="s">
        <v>29</v>
      </c>
      <c r="N3570" s="185" t="s">
        <v>9159</v>
      </c>
      <c r="T3570" s="178"/>
    </row>
    <row r="3571" spans="1:20" s="185" customFormat="1" x14ac:dyDescent="0.4">
      <c r="A3571" s="178" t="s">
        <v>2297</v>
      </c>
      <c r="B3571" s="178"/>
      <c r="C3571" s="186" t="s">
        <v>3964</v>
      </c>
      <c r="D3571" s="179">
        <v>45936</v>
      </c>
      <c r="E3571" s="180">
        <v>45980</v>
      </c>
      <c r="F3571" s="181">
        <v>2065.15</v>
      </c>
      <c r="G3571" s="182" t="s">
        <v>4235</v>
      </c>
      <c r="H3571" s="178" t="s">
        <v>4254</v>
      </c>
      <c r="I3571" s="178" t="s">
        <v>5944</v>
      </c>
      <c r="J3571" s="178" t="s">
        <v>22</v>
      </c>
      <c r="K3571" s="183"/>
      <c r="L3571" s="184" t="s">
        <v>688</v>
      </c>
      <c r="M3571" s="184" t="s">
        <v>23</v>
      </c>
      <c r="N3571" s="185" t="s">
        <v>9160</v>
      </c>
      <c r="T3571" s="178"/>
    </row>
    <row r="3572" spans="1:20" s="185" customFormat="1" x14ac:dyDescent="0.4">
      <c r="A3572" s="178" t="s">
        <v>2297</v>
      </c>
      <c r="B3572" s="178"/>
      <c r="C3572" s="186" t="s">
        <v>3965</v>
      </c>
      <c r="D3572" s="179">
        <v>45936</v>
      </c>
      <c r="E3572" s="180">
        <v>45980</v>
      </c>
      <c r="F3572" s="181">
        <v>2725.98</v>
      </c>
      <c r="G3572" s="182" t="s">
        <v>4235</v>
      </c>
      <c r="H3572" s="178" t="s">
        <v>4254</v>
      </c>
      <c r="I3572" s="178" t="s">
        <v>6189</v>
      </c>
      <c r="J3572" s="178" t="s">
        <v>501</v>
      </c>
      <c r="K3572" s="183"/>
      <c r="L3572" s="184" t="s">
        <v>688</v>
      </c>
      <c r="M3572" s="184" t="s">
        <v>502</v>
      </c>
      <c r="N3572" s="185" t="s">
        <v>9161</v>
      </c>
      <c r="T3572" s="178"/>
    </row>
    <row r="3573" spans="1:20" s="185" customFormat="1" x14ac:dyDescent="0.4">
      <c r="A3573" s="178" t="s">
        <v>2297</v>
      </c>
      <c r="B3573" s="178"/>
      <c r="C3573" s="186" t="s">
        <v>3966</v>
      </c>
      <c r="D3573" s="179">
        <v>45936</v>
      </c>
      <c r="E3573" s="180">
        <v>45980</v>
      </c>
      <c r="F3573" s="181">
        <v>10807</v>
      </c>
      <c r="G3573" s="182" t="s">
        <v>4235</v>
      </c>
      <c r="H3573" s="178" t="s">
        <v>4254</v>
      </c>
      <c r="I3573" s="178" t="s">
        <v>5934</v>
      </c>
      <c r="J3573" s="178" t="s">
        <v>170</v>
      </c>
      <c r="K3573" s="183"/>
      <c r="L3573" s="184" t="s">
        <v>688</v>
      </c>
      <c r="M3573" s="184" t="s">
        <v>171</v>
      </c>
      <c r="N3573" s="185" t="s">
        <v>9162</v>
      </c>
      <c r="T3573" s="178"/>
    </row>
    <row r="3574" spans="1:20" s="185" customFormat="1" x14ac:dyDescent="0.4">
      <c r="A3574" s="178" t="s">
        <v>2297</v>
      </c>
      <c r="B3574" s="178"/>
      <c r="C3574" s="186" t="s">
        <v>3967</v>
      </c>
      <c r="D3574" s="179">
        <v>45936</v>
      </c>
      <c r="E3574" s="180">
        <v>45980</v>
      </c>
      <c r="F3574" s="181">
        <v>8741.32</v>
      </c>
      <c r="G3574" s="182" t="s">
        <v>4235</v>
      </c>
      <c r="H3574" s="178" t="s">
        <v>4254</v>
      </c>
      <c r="I3574" s="178" t="s">
        <v>6084</v>
      </c>
      <c r="J3574" s="178" t="s">
        <v>164</v>
      </c>
      <c r="K3574" s="183"/>
      <c r="L3574" s="184" t="s">
        <v>688</v>
      </c>
      <c r="M3574" s="184" t="s">
        <v>165</v>
      </c>
      <c r="N3574" s="185" t="s">
        <v>9163</v>
      </c>
      <c r="T3574" s="178"/>
    </row>
    <row r="3575" spans="1:20" s="185" customFormat="1" x14ac:dyDescent="0.4">
      <c r="A3575" s="178" t="s">
        <v>2297</v>
      </c>
      <c r="B3575" s="178"/>
      <c r="C3575" s="186" t="s">
        <v>3968</v>
      </c>
      <c r="D3575" s="179">
        <v>45936</v>
      </c>
      <c r="E3575" s="180">
        <v>45980</v>
      </c>
      <c r="F3575" s="181">
        <v>2619.09</v>
      </c>
      <c r="G3575" s="182" t="s">
        <v>4235</v>
      </c>
      <c r="H3575" s="178" t="s">
        <v>4254</v>
      </c>
      <c r="I3575" s="178" t="s">
        <v>5927</v>
      </c>
      <c r="J3575" s="178" t="s">
        <v>501</v>
      </c>
      <c r="K3575" s="183"/>
      <c r="L3575" s="184" t="s">
        <v>688</v>
      </c>
      <c r="M3575" s="184" t="s">
        <v>502</v>
      </c>
      <c r="N3575" s="185" t="s">
        <v>9164</v>
      </c>
      <c r="T3575" s="178"/>
    </row>
    <row r="3576" spans="1:20" s="185" customFormat="1" x14ac:dyDescent="0.4">
      <c r="A3576" s="178" t="s">
        <v>2297</v>
      </c>
      <c r="B3576" s="178"/>
      <c r="C3576" s="186" t="s">
        <v>3969</v>
      </c>
      <c r="D3576" s="179">
        <v>45936</v>
      </c>
      <c r="E3576" s="180">
        <v>45980</v>
      </c>
      <c r="F3576" s="181">
        <v>14449.48</v>
      </c>
      <c r="G3576" s="182" t="s">
        <v>4235</v>
      </c>
      <c r="H3576" s="178" t="s">
        <v>4254</v>
      </c>
      <c r="I3576" s="178" t="s">
        <v>6006</v>
      </c>
      <c r="J3576" s="178" t="s">
        <v>28</v>
      </c>
      <c r="K3576" s="183"/>
      <c r="L3576" s="184" t="s">
        <v>688</v>
      </c>
      <c r="M3576" s="184" t="s">
        <v>29</v>
      </c>
      <c r="N3576" s="185" t="s">
        <v>9165</v>
      </c>
      <c r="T3576" s="178"/>
    </row>
    <row r="3577" spans="1:20" s="185" customFormat="1" x14ac:dyDescent="0.4">
      <c r="A3577" s="178" t="s">
        <v>2297</v>
      </c>
      <c r="B3577" s="178"/>
      <c r="C3577" s="186" t="s">
        <v>3970</v>
      </c>
      <c r="D3577" s="179">
        <v>45936</v>
      </c>
      <c r="E3577" s="180">
        <v>45980</v>
      </c>
      <c r="F3577" s="181">
        <v>15986.13</v>
      </c>
      <c r="G3577" s="182" t="s">
        <v>4235</v>
      </c>
      <c r="H3577" s="178" t="s">
        <v>4254</v>
      </c>
      <c r="I3577" s="178" t="s">
        <v>5974</v>
      </c>
      <c r="J3577" s="178" t="s">
        <v>166</v>
      </c>
      <c r="K3577" s="183"/>
      <c r="L3577" s="184" t="s">
        <v>688</v>
      </c>
      <c r="M3577" s="184" t="s">
        <v>167</v>
      </c>
      <c r="N3577" s="185" t="s">
        <v>9166</v>
      </c>
      <c r="T3577" s="178"/>
    </row>
    <row r="3578" spans="1:20" s="185" customFormat="1" x14ac:dyDescent="0.4">
      <c r="A3578" s="178" t="s">
        <v>2297</v>
      </c>
      <c r="B3578" s="178"/>
      <c r="C3578" s="186" t="s">
        <v>3971</v>
      </c>
      <c r="D3578" s="179">
        <v>45936</v>
      </c>
      <c r="E3578" s="180">
        <v>45980</v>
      </c>
      <c r="F3578" s="181">
        <v>24350.97</v>
      </c>
      <c r="G3578" s="182" t="s">
        <v>4235</v>
      </c>
      <c r="H3578" s="178" t="s">
        <v>4254</v>
      </c>
      <c r="I3578" s="178" t="s">
        <v>5889</v>
      </c>
      <c r="J3578" s="178" t="s">
        <v>162</v>
      </c>
      <c r="K3578" s="183"/>
      <c r="L3578" s="184" t="s">
        <v>688</v>
      </c>
      <c r="M3578" s="184" t="s">
        <v>163</v>
      </c>
      <c r="N3578" s="185" t="s">
        <v>9167</v>
      </c>
      <c r="T3578" s="178"/>
    </row>
    <row r="3579" spans="1:20" s="185" customFormat="1" x14ac:dyDescent="0.4">
      <c r="A3579" s="178" t="s">
        <v>2297</v>
      </c>
      <c r="B3579" s="178"/>
      <c r="C3579" s="186" t="s">
        <v>3972</v>
      </c>
      <c r="D3579" s="179">
        <v>45936</v>
      </c>
      <c r="E3579" s="180">
        <v>45980</v>
      </c>
      <c r="F3579" s="181">
        <v>15359.22</v>
      </c>
      <c r="G3579" s="182" t="s">
        <v>4235</v>
      </c>
      <c r="H3579" s="178" t="s">
        <v>4254</v>
      </c>
      <c r="I3579" s="178" t="s">
        <v>6061</v>
      </c>
      <c r="J3579" s="178" t="s">
        <v>166</v>
      </c>
      <c r="K3579" s="183"/>
      <c r="L3579" s="184" t="s">
        <v>688</v>
      </c>
      <c r="M3579" s="184" t="s">
        <v>167</v>
      </c>
      <c r="N3579" s="185" t="s">
        <v>9168</v>
      </c>
      <c r="T3579" s="178"/>
    </row>
    <row r="3580" spans="1:20" s="185" customFormat="1" x14ac:dyDescent="0.4">
      <c r="A3580" s="178" t="s">
        <v>2297</v>
      </c>
      <c r="B3580" s="178"/>
      <c r="C3580" s="186" t="s">
        <v>3973</v>
      </c>
      <c r="D3580" s="179">
        <v>45936</v>
      </c>
      <c r="E3580" s="180">
        <v>45980</v>
      </c>
      <c r="F3580" s="181">
        <v>35967.410000000003</v>
      </c>
      <c r="G3580" s="182" t="s">
        <v>4235</v>
      </c>
      <c r="H3580" s="178" t="s">
        <v>4254</v>
      </c>
      <c r="I3580" s="178" t="s">
        <v>5985</v>
      </c>
      <c r="J3580" s="178" t="s">
        <v>2205</v>
      </c>
      <c r="K3580" s="183"/>
      <c r="L3580" s="184" t="s">
        <v>688</v>
      </c>
      <c r="M3580" s="184" t="s">
        <v>1969</v>
      </c>
      <c r="N3580" s="185" t="s">
        <v>9169</v>
      </c>
      <c r="T3580" s="178"/>
    </row>
    <row r="3581" spans="1:20" s="185" customFormat="1" x14ac:dyDescent="0.4">
      <c r="A3581" s="178" t="s">
        <v>2297</v>
      </c>
      <c r="B3581" s="178"/>
      <c r="C3581" s="186" t="s">
        <v>3974</v>
      </c>
      <c r="D3581" s="179">
        <v>45936</v>
      </c>
      <c r="E3581" s="180">
        <v>45980</v>
      </c>
      <c r="F3581" s="181">
        <v>1984.16</v>
      </c>
      <c r="G3581" s="182" t="s">
        <v>4235</v>
      </c>
      <c r="H3581" s="178" t="s">
        <v>4254</v>
      </c>
      <c r="I3581" s="178" t="s">
        <v>6060</v>
      </c>
      <c r="J3581" s="178" t="s">
        <v>22</v>
      </c>
      <c r="K3581" s="183"/>
      <c r="L3581" s="184" t="s">
        <v>688</v>
      </c>
      <c r="M3581" s="184" t="s">
        <v>23</v>
      </c>
      <c r="N3581" s="185" t="s">
        <v>9170</v>
      </c>
      <c r="T3581" s="178"/>
    </row>
    <row r="3582" spans="1:20" s="185" customFormat="1" x14ac:dyDescent="0.4">
      <c r="A3582" s="178" t="s">
        <v>2297</v>
      </c>
      <c r="B3582" s="178"/>
      <c r="C3582" s="186" t="s">
        <v>3975</v>
      </c>
      <c r="D3582" s="179">
        <v>45936</v>
      </c>
      <c r="E3582" s="180">
        <v>45980</v>
      </c>
      <c r="F3582" s="181">
        <v>8398.52</v>
      </c>
      <c r="G3582" s="182" t="s">
        <v>4235</v>
      </c>
      <c r="H3582" s="178" t="s">
        <v>4254</v>
      </c>
      <c r="I3582" s="178" t="s">
        <v>6059</v>
      </c>
      <c r="J3582" s="178" t="s">
        <v>164</v>
      </c>
      <c r="K3582" s="183"/>
      <c r="L3582" s="184" t="s">
        <v>688</v>
      </c>
      <c r="M3582" s="184" t="s">
        <v>165</v>
      </c>
      <c r="N3582" s="185" t="s">
        <v>9171</v>
      </c>
      <c r="T3582" s="178"/>
    </row>
    <row r="3583" spans="1:20" s="185" customFormat="1" x14ac:dyDescent="0.4">
      <c r="A3583" s="178" t="s">
        <v>2297</v>
      </c>
      <c r="B3583" s="178"/>
      <c r="C3583" s="186" t="s">
        <v>3976</v>
      </c>
      <c r="D3583" s="179">
        <v>45936</v>
      </c>
      <c r="E3583" s="180">
        <v>45980</v>
      </c>
      <c r="F3583" s="181">
        <v>10383.200000000001</v>
      </c>
      <c r="G3583" s="182" t="s">
        <v>4235</v>
      </c>
      <c r="H3583" s="178" t="s">
        <v>4254</v>
      </c>
      <c r="I3583" s="178" t="s">
        <v>5947</v>
      </c>
      <c r="J3583" s="178" t="s">
        <v>170</v>
      </c>
      <c r="K3583" s="183"/>
      <c r="L3583" s="184" t="s">
        <v>688</v>
      </c>
      <c r="M3583" s="184" t="s">
        <v>171</v>
      </c>
      <c r="N3583" s="185" t="s">
        <v>9172</v>
      </c>
      <c r="T3583" s="178"/>
    </row>
    <row r="3584" spans="1:20" s="185" customFormat="1" x14ac:dyDescent="0.4">
      <c r="A3584" s="178" t="s">
        <v>2297</v>
      </c>
      <c r="B3584" s="178"/>
      <c r="C3584" s="186" t="s">
        <v>3977</v>
      </c>
      <c r="D3584" s="179">
        <v>45936</v>
      </c>
      <c r="E3584" s="180">
        <v>45980</v>
      </c>
      <c r="F3584" s="181">
        <v>3114.47</v>
      </c>
      <c r="G3584" s="182" t="s">
        <v>4235</v>
      </c>
      <c r="H3584" s="178" t="s">
        <v>4254</v>
      </c>
      <c r="I3584" s="178" t="s">
        <v>6060</v>
      </c>
      <c r="J3584" s="178" t="s">
        <v>20</v>
      </c>
      <c r="K3584" s="183"/>
      <c r="L3584" s="184" t="s">
        <v>688</v>
      </c>
      <c r="M3584" s="184" t="s">
        <v>21</v>
      </c>
      <c r="N3584" s="185" t="s">
        <v>9173</v>
      </c>
      <c r="T3584" s="178"/>
    </row>
    <row r="3585" spans="1:20" s="185" customFormat="1" x14ac:dyDescent="0.4">
      <c r="A3585" s="178" t="s">
        <v>2297</v>
      </c>
      <c r="B3585" s="178"/>
      <c r="C3585" s="186" t="s">
        <v>3978</v>
      </c>
      <c r="D3585" s="179">
        <v>45936</v>
      </c>
      <c r="E3585" s="180">
        <v>45980</v>
      </c>
      <c r="F3585" s="181">
        <v>3241.59</v>
      </c>
      <c r="G3585" s="182" t="s">
        <v>4235</v>
      </c>
      <c r="H3585" s="178" t="s">
        <v>4254</v>
      </c>
      <c r="I3585" s="178" t="s">
        <v>6061</v>
      </c>
      <c r="J3585" s="178" t="s">
        <v>20</v>
      </c>
      <c r="K3585" s="183"/>
      <c r="L3585" s="184" t="s">
        <v>688</v>
      </c>
      <c r="M3585" s="184" t="s">
        <v>21</v>
      </c>
      <c r="N3585" s="185" t="s">
        <v>9174</v>
      </c>
      <c r="T3585" s="178"/>
    </row>
    <row r="3586" spans="1:20" s="185" customFormat="1" x14ac:dyDescent="0.4">
      <c r="A3586" s="178" t="s">
        <v>2297</v>
      </c>
      <c r="B3586" s="178"/>
      <c r="C3586" s="186" t="s">
        <v>3979</v>
      </c>
      <c r="D3586" s="179">
        <v>45936</v>
      </c>
      <c r="E3586" s="180">
        <v>45980</v>
      </c>
      <c r="F3586" s="181">
        <v>9907.26</v>
      </c>
      <c r="G3586" s="182" t="s">
        <v>4235</v>
      </c>
      <c r="H3586" s="178" t="s">
        <v>4254</v>
      </c>
      <c r="I3586" s="178" t="s">
        <v>5888</v>
      </c>
      <c r="J3586" s="178" t="s">
        <v>168</v>
      </c>
      <c r="K3586" s="183"/>
      <c r="L3586" s="184" t="s">
        <v>688</v>
      </c>
      <c r="M3586" s="184" t="s">
        <v>169</v>
      </c>
      <c r="N3586" s="185" t="s">
        <v>9175</v>
      </c>
      <c r="T3586" s="178"/>
    </row>
    <row r="3587" spans="1:20" s="185" customFormat="1" x14ac:dyDescent="0.4">
      <c r="A3587" s="178" t="s">
        <v>2297</v>
      </c>
      <c r="B3587" s="178"/>
      <c r="C3587" s="186" t="s">
        <v>3980</v>
      </c>
      <c r="D3587" s="179">
        <v>45936</v>
      </c>
      <c r="E3587" s="180">
        <v>45980</v>
      </c>
      <c r="F3587" s="181">
        <v>9518.74</v>
      </c>
      <c r="G3587" s="182" t="s">
        <v>4235</v>
      </c>
      <c r="H3587" s="178" t="s">
        <v>4254</v>
      </c>
      <c r="I3587" s="178" t="s">
        <v>5974</v>
      </c>
      <c r="J3587" s="178" t="s">
        <v>168</v>
      </c>
      <c r="K3587" s="183"/>
      <c r="L3587" s="184" t="s">
        <v>688</v>
      </c>
      <c r="M3587" s="184" t="s">
        <v>169</v>
      </c>
      <c r="N3587" s="185" t="s">
        <v>9176</v>
      </c>
      <c r="T3587" s="178"/>
    </row>
    <row r="3588" spans="1:20" s="185" customFormat="1" x14ac:dyDescent="0.4">
      <c r="A3588" s="178" t="s">
        <v>2297</v>
      </c>
      <c r="B3588" s="178"/>
      <c r="C3588" s="186" t="s">
        <v>3981</v>
      </c>
      <c r="D3588" s="179">
        <v>45936</v>
      </c>
      <c r="E3588" s="180">
        <v>45980</v>
      </c>
      <c r="F3588" s="181">
        <v>4587.01</v>
      </c>
      <c r="G3588" s="182" t="s">
        <v>4235</v>
      </c>
      <c r="H3588" s="178" t="s">
        <v>4254</v>
      </c>
      <c r="I3588" s="178" t="s">
        <v>5888</v>
      </c>
      <c r="J3588" s="178" t="s">
        <v>116</v>
      </c>
      <c r="K3588" s="183"/>
      <c r="L3588" s="184" t="s">
        <v>688</v>
      </c>
      <c r="M3588" s="184" t="s">
        <v>117</v>
      </c>
      <c r="N3588" s="185" t="s">
        <v>9177</v>
      </c>
      <c r="T3588" s="178"/>
    </row>
    <row r="3589" spans="1:20" s="185" customFormat="1" x14ac:dyDescent="0.4">
      <c r="A3589" s="178" t="s">
        <v>2297</v>
      </c>
      <c r="B3589" s="178"/>
      <c r="C3589" s="186" t="s">
        <v>3982</v>
      </c>
      <c r="D3589" s="179">
        <v>45936</v>
      </c>
      <c r="E3589" s="180">
        <v>45980</v>
      </c>
      <c r="F3589" s="181">
        <v>2910.44</v>
      </c>
      <c r="G3589" s="182" t="s">
        <v>4235</v>
      </c>
      <c r="H3589" s="178" t="s">
        <v>4254</v>
      </c>
      <c r="I3589" s="178" t="s">
        <v>5889</v>
      </c>
      <c r="J3589" s="178" t="s">
        <v>731</v>
      </c>
      <c r="K3589" s="183"/>
      <c r="L3589" s="184" t="s">
        <v>688</v>
      </c>
      <c r="M3589" s="184" t="s">
        <v>730</v>
      </c>
      <c r="N3589" s="185" t="s">
        <v>9178</v>
      </c>
      <c r="T3589" s="178"/>
    </row>
    <row r="3590" spans="1:20" s="185" customFormat="1" x14ac:dyDescent="0.4">
      <c r="A3590" s="178" t="s">
        <v>2297</v>
      </c>
      <c r="B3590" s="178"/>
      <c r="C3590" s="186" t="s">
        <v>3983</v>
      </c>
      <c r="D3590" s="179">
        <v>45936</v>
      </c>
      <c r="E3590" s="180">
        <v>45980</v>
      </c>
      <c r="F3590" s="181">
        <v>1810.88</v>
      </c>
      <c r="G3590" s="182" t="s">
        <v>4235</v>
      </c>
      <c r="H3590" s="178" t="s">
        <v>4254</v>
      </c>
      <c r="I3590" s="178" t="s">
        <v>5985</v>
      </c>
      <c r="J3590" s="178" t="s">
        <v>128</v>
      </c>
      <c r="K3590" s="183"/>
      <c r="L3590" s="184" t="s">
        <v>688</v>
      </c>
      <c r="M3590" s="184" t="s">
        <v>129</v>
      </c>
      <c r="N3590" s="185" t="s">
        <v>9179</v>
      </c>
      <c r="T3590" s="178"/>
    </row>
    <row r="3591" spans="1:20" s="185" customFormat="1" x14ac:dyDescent="0.4">
      <c r="A3591" s="178" t="s">
        <v>2297</v>
      </c>
      <c r="B3591" s="178"/>
      <c r="C3591" s="186" t="s">
        <v>3984</v>
      </c>
      <c r="D3591" s="179">
        <v>45936</v>
      </c>
      <c r="E3591" s="180">
        <v>45980</v>
      </c>
      <c r="F3591" s="181">
        <v>64693.29</v>
      </c>
      <c r="G3591" s="182" t="s">
        <v>4235</v>
      </c>
      <c r="H3591" s="178" t="s">
        <v>4254</v>
      </c>
      <c r="I3591" s="178" t="s">
        <v>5947</v>
      </c>
      <c r="J3591" s="178" t="s">
        <v>34</v>
      </c>
      <c r="K3591" s="183"/>
      <c r="L3591" s="184" t="s">
        <v>688</v>
      </c>
      <c r="M3591" s="184" t="s">
        <v>35</v>
      </c>
      <c r="N3591" s="185" t="s">
        <v>9180</v>
      </c>
      <c r="T3591" s="178"/>
    </row>
    <row r="3592" spans="1:20" s="185" customFormat="1" x14ac:dyDescent="0.4">
      <c r="A3592" s="178" t="s">
        <v>2297</v>
      </c>
      <c r="B3592" s="178"/>
      <c r="C3592" s="186" t="s">
        <v>3985</v>
      </c>
      <c r="D3592" s="179">
        <v>45936</v>
      </c>
      <c r="E3592" s="180">
        <v>45980</v>
      </c>
      <c r="F3592" s="181">
        <v>2961.31</v>
      </c>
      <c r="G3592" s="182" t="s">
        <v>4235</v>
      </c>
      <c r="H3592" s="178" t="s">
        <v>4254</v>
      </c>
      <c r="I3592" s="178" t="s">
        <v>6059</v>
      </c>
      <c r="J3592" s="178" t="s">
        <v>160</v>
      </c>
      <c r="K3592" s="183"/>
      <c r="L3592" s="184" t="s">
        <v>688</v>
      </c>
      <c r="M3592" s="184" t="s">
        <v>161</v>
      </c>
      <c r="N3592" s="185" t="s">
        <v>9181</v>
      </c>
      <c r="T3592" s="178"/>
    </row>
    <row r="3593" spans="1:20" s="185" customFormat="1" x14ac:dyDescent="0.4">
      <c r="A3593" s="178" t="s">
        <v>2297</v>
      </c>
      <c r="B3593" s="178"/>
      <c r="C3593" s="186" t="s">
        <v>3986</v>
      </c>
      <c r="D3593" s="179">
        <v>45936</v>
      </c>
      <c r="E3593" s="180">
        <v>45980</v>
      </c>
      <c r="F3593" s="181">
        <v>2937.21</v>
      </c>
      <c r="G3593" s="182" t="s">
        <v>4235</v>
      </c>
      <c r="H3593" s="178" t="s">
        <v>4254</v>
      </c>
      <c r="I3593" s="178" t="s">
        <v>5968</v>
      </c>
      <c r="J3593" s="178" t="s">
        <v>130</v>
      </c>
      <c r="K3593" s="183"/>
      <c r="L3593" s="184" t="s">
        <v>688</v>
      </c>
      <c r="M3593" s="184" t="s">
        <v>131</v>
      </c>
      <c r="N3593" s="185" t="s">
        <v>9182</v>
      </c>
      <c r="T3593" s="178"/>
    </row>
    <row r="3594" spans="1:20" s="185" customFormat="1" x14ac:dyDescent="0.4">
      <c r="A3594" s="178" t="s">
        <v>2297</v>
      </c>
      <c r="B3594" s="178"/>
      <c r="C3594" s="186" t="s">
        <v>3987</v>
      </c>
      <c r="D3594" s="179">
        <v>45936</v>
      </c>
      <c r="E3594" s="180">
        <v>45980</v>
      </c>
      <c r="F3594" s="181">
        <v>2885.71</v>
      </c>
      <c r="G3594" s="182" t="s">
        <v>4235</v>
      </c>
      <c r="H3594" s="178" t="s">
        <v>4254</v>
      </c>
      <c r="I3594" s="178" t="s">
        <v>5968</v>
      </c>
      <c r="J3594" s="178" t="s">
        <v>10</v>
      </c>
      <c r="K3594" s="183"/>
      <c r="L3594" s="184" t="s">
        <v>688</v>
      </c>
      <c r="M3594" s="184" t="s">
        <v>11</v>
      </c>
      <c r="N3594" s="185" t="s">
        <v>9183</v>
      </c>
      <c r="T3594" s="178"/>
    </row>
    <row r="3595" spans="1:20" s="185" customFormat="1" x14ac:dyDescent="0.4">
      <c r="A3595" s="178" t="s">
        <v>2297</v>
      </c>
      <c r="B3595" s="178"/>
      <c r="C3595" s="186" t="s">
        <v>3988</v>
      </c>
      <c r="D3595" s="179">
        <v>45936</v>
      </c>
      <c r="E3595" s="180">
        <v>45980</v>
      </c>
      <c r="F3595" s="181">
        <v>2666.99</v>
      </c>
      <c r="G3595" s="182" t="s">
        <v>4235</v>
      </c>
      <c r="H3595" s="178" t="s">
        <v>4254</v>
      </c>
      <c r="I3595" s="178" t="s">
        <v>6058</v>
      </c>
      <c r="J3595" s="178" t="s">
        <v>74</v>
      </c>
      <c r="K3595" s="183"/>
      <c r="L3595" s="184" t="s">
        <v>688</v>
      </c>
      <c r="M3595" s="184" t="s">
        <v>75</v>
      </c>
      <c r="N3595" s="185" t="s">
        <v>9184</v>
      </c>
      <c r="T3595" s="178"/>
    </row>
    <row r="3596" spans="1:20" s="185" customFormat="1" x14ac:dyDescent="0.4">
      <c r="A3596" s="178" t="s">
        <v>2297</v>
      </c>
      <c r="B3596" s="178"/>
      <c r="C3596" s="186" t="s">
        <v>3989</v>
      </c>
      <c r="D3596" s="179">
        <v>45936</v>
      </c>
      <c r="E3596" s="180">
        <v>45980</v>
      </c>
      <c r="F3596" s="181">
        <v>2909.28</v>
      </c>
      <c r="G3596" s="182" t="s">
        <v>4235</v>
      </c>
      <c r="H3596" s="178" t="s">
        <v>4254</v>
      </c>
      <c r="I3596" s="178" t="s">
        <v>6058</v>
      </c>
      <c r="J3596" s="178" t="s">
        <v>148</v>
      </c>
      <c r="K3596" s="183"/>
      <c r="L3596" s="184" t="s">
        <v>688</v>
      </c>
      <c r="M3596" s="184" t="s">
        <v>149</v>
      </c>
      <c r="N3596" s="185" t="s">
        <v>9185</v>
      </c>
      <c r="T3596" s="178"/>
    </row>
    <row r="3597" spans="1:20" s="185" customFormat="1" x14ac:dyDescent="0.4">
      <c r="A3597" s="178" t="s">
        <v>2297</v>
      </c>
      <c r="B3597" s="178"/>
      <c r="C3597" s="186" t="s">
        <v>3990</v>
      </c>
      <c r="D3597" s="179">
        <v>45936</v>
      </c>
      <c r="E3597" s="180">
        <v>45980</v>
      </c>
      <c r="F3597" s="181">
        <v>2644.8</v>
      </c>
      <c r="G3597" s="182" t="s">
        <v>4235</v>
      </c>
      <c r="H3597" s="178" t="s">
        <v>4254</v>
      </c>
      <c r="I3597" s="178" t="s">
        <v>5900</v>
      </c>
      <c r="J3597" s="178" t="s">
        <v>132</v>
      </c>
      <c r="K3597" s="183"/>
      <c r="L3597" s="184" t="s">
        <v>688</v>
      </c>
      <c r="M3597" s="184" t="s">
        <v>133</v>
      </c>
      <c r="N3597" s="185" t="s">
        <v>9186</v>
      </c>
      <c r="T3597" s="178"/>
    </row>
    <row r="3598" spans="1:20" s="185" customFormat="1" x14ac:dyDescent="0.4">
      <c r="A3598" s="178" t="s">
        <v>2297</v>
      </c>
      <c r="B3598" s="178"/>
      <c r="C3598" s="186" t="s">
        <v>3991</v>
      </c>
      <c r="D3598" s="179">
        <v>45936</v>
      </c>
      <c r="E3598" s="180">
        <v>45980</v>
      </c>
      <c r="F3598" s="181">
        <v>2668.61</v>
      </c>
      <c r="G3598" s="182" t="s">
        <v>4235</v>
      </c>
      <c r="H3598" s="178" t="s">
        <v>4254</v>
      </c>
      <c r="I3598" s="178" t="s">
        <v>5980</v>
      </c>
      <c r="J3598" s="178" t="s">
        <v>126</v>
      </c>
      <c r="K3598" s="183"/>
      <c r="L3598" s="184" t="s">
        <v>688</v>
      </c>
      <c r="M3598" s="184" t="s">
        <v>127</v>
      </c>
      <c r="N3598" s="185" t="s">
        <v>9187</v>
      </c>
      <c r="T3598" s="178"/>
    </row>
    <row r="3599" spans="1:20" s="185" customFormat="1" x14ac:dyDescent="0.4">
      <c r="A3599" s="178" t="s">
        <v>2297</v>
      </c>
      <c r="B3599" s="178"/>
      <c r="C3599" s="186" t="s">
        <v>3992</v>
      </c>
      <c r="D3599" s="179">
        <v>45936</v>
      </c>
      <c r="E3599" s="180">
        <v>45980</v>
      </c>
      <c r="F3599" s="181">
        <v>9560.98</v>
      </c>
      <c r="G3599" s="182" t="s">
        <v>4235</v>
      </c>
      <c r="H3599" s="178" t="s">
        <v>4254</v>
      </c>
      <c r="I3599" s="178" t="s">
        <v>5913</v>
      </c>
      <c r="J3599" s="178" t="s">
        <v>76</v>
      </c>
      <c r="K3599" s="183"/>
      <c r="L3599" s="184" t="s">
        <v>688</v>
      </c>
      <c r="M3599" s="184" t="s">
        <v>77</v>
      </c>
      <c r="N3599" s="185" t="s">
        <v>9188</v>
      </c>
      <c r="T3599" s="178"/>
    </row>
    <row r="3600" spans="1:20" s="185" customFormat="1" x14ac:dyDescent="0.4">
      <c r="A3600" s="178" t="s">
        <v>2297</v>
      </c>
      <c r="B3600" s="178"/>
      <c r="C3600" s="186" t="s">
        <v>3993</v>
      </c>
      <c r="D3600" s="179">
        <v>45936</v>
      </c>
      <c r="E3600" s="180">
        <v>45980</v>
      </c>
      <c r="F3600" s="181">
        <v>2644.8</v>
      </c>
      <c r="G3600" s="182" t="s">
        <v>4235</v>
      </c>
      <c r="H3600" s="178" t="s">
        <v>4254</v>
      </c>
      <c r="I3600" s="178" t="s">
        <v>5914</v>
      </c>
      <c r="J3600" s="178" t="s">
        <v>150</v>
      </c>
      <c r="K3600" s="183"/>
      <c r="L3600" s="184" t="s">
        <v>688</v>
      </c>
      <c r="M3600" s="184" t="s">
        <v>151</v>
      </c>
      <c r="N3600" s="185" t="s">
        <v>9189</v>
      </c>
      <c r="T3600" s="178"/>
    </row>
    <row r="3601" spans="1:20" s="185" customFormat="1" x14ac:dyDescent="0.4">
      <c r="A3601" s="178" t="s">
        <v>2297</v>
      </c>
      <c r="B3601" s="178"/>
      <c r="C3601" s="186" t="s">
        <v>3994</v>
      </c>
      <c r="D3601" s="179">
        <v>45936</v>
      </c>
      <c r="E3601" s="180">
        <v>45980</v>
      </c>
      <c r="F3601" s="181">
        <v>3416.96</v>
      </c>
      <c r="G3601" s="182" t="s">
        <v>4235</v>
      </c>
      <c r="H3601" s="178" t="s">
        <v>4254</v>
      </c>
      <c r="I3601" s="178" t="s">
        <v>5998</v>
      </c>
      <c r="J3601" s="178" t="s">
        <v>66</v>
      </c>
      <c r="K3601" s="183"/>
      <c r="L3601" s="184" t="s">
        <v>688</v>
      </c>
      <c r="M3601" s="184" t="s">
        <v>67</v>
      </c>
      <c r="N3601" s="185" t="s">
        <v>9190</v>
      </c>
      <c r="T3601" s="178"/>
    </row>
    <row r="3602" spans="1:20" s="185" customFormat="1" x14ac:dyDescent="0.4">
      <c r="A3602" s="178" t="s">
        <v>2297</v>
      </c>
      <c r="B3602" s="178"/>
      <c r="C3602" s="186" t="s">
        <v>3995</v>
      </c>
      <c r="D3602" s="179">
        <v>45936</v>
      </c>
      <c r="E3602" s="180">
        <v>45980</v>
      </c>
      <c r="F3602" s="181">
        <v>4236.1099999999997</v>
      </c>
      <c r="G3602" s="182" t="s">
        <v>4235</v>
      </c>
      <c r="H3602" s="178" t="s">
        <v>4254</v>
      </c>
      <c r="I3602" s="178" t="s">
        <v>5909</v>
      </c>
      <c r="J3602" s="178" t="s">
        <v>78</v>
      </c>
      <c r="K3602" s="183"/>
      <c r="L3602" s="184" t="s">
        <v>688</v>
      </c>
      <c r="M3602" s="184" t="s">
        <v>79</v>
      </c>
      <c r="N3602" s="185" t="s">
        <v>9191</v>
      </c>
      <c r="T3602" s="178"/>
    </row>
    <row r="3603" spans="1:20" s="185" customFormat="1" x14ac:dyDescent="0.4">
      <c r="A3603" s="178" t="s">
        <v>2297</v>
      </c>
      <c r="B3603" s="178"/>
      <c r="C3603" s="186" t="s">
        <v>3996</v>
      </c>
      <c r="D3603" s="179">
        <v>45936</v>
      </c>
      <c r="E3603" s="180">
        <v>45980</v>
      </c>
      <c r="F3603" s="181">
        <v>2326.44</v>
      </c>
      <c r="G3603" s="182" t="s">
        <v>4235</v>
      </c>
      <c r="H3603" s="178" t="s">
        <v>4254</v>
      </c>
      <c r="I3603" s="178" t="s">
        <v>6002</v>
      </c>
      <c r="J3603" s="178" t="s">
        <v>98</v>
      </c>
      <c r="K3603" s="183"/>
      <c r="L3603" s="184" t="s">
        <v>688</v>
      </c>
      <c r="M3603" s="184" t="s">
        <v>99</v>
      </c>
      <c r="N3603" s="185" t="s">
        <v>9192</v>
      </c>
      <c r="T3603" s="178"/>
    </row>
    <row r="3604" spans="1:20" s="185" customFormat="1" x14ac:dyDescent="0.4">
      <c r="A3604" s="178" t="s">
        <v>2297</v>
      </c>
      <c r="B3604" s="178"/>
      <c r="C3604" s="186" t="s">
        <v>3997</v>
      </c>
      <c r="D3604" s="179">
        <v>45936</v>
      </c>
      <c r="E3604" s="180">
        <v>45980</v>
      </c>
      <c r="F3604" s="181">
        <v>25547.43</v>
      </c>
      <c r="G3604" s="182" t="s">
        <v>4235</v>
      </c>
      <c r="H3604" s="178" t="s">
        <v>4254</v>
      </c>
      <c r="I3604" s="178" t="s">
        <v>5915</v>
      </c>
      <c r="J3604" s="178" t="s">
        <v>82</v>
      </c>
      <c r="K3604" s="183"/>
      <c r="L3604" s="184" t="s">
        <v>688</v>
      </c>
      <c r="M3604" s="184" t="s">
        <v>83</v>
      </c>
      <c r="N3604" s="185" t="s">
        <v>9193</v>
      </c>
      <c r="T3604" s="178"/>
    </row>
    <row r="3605" spans="1:20" s="185" customFormat="1" x14ac:dyDescent="0.4">
      <c r="A3605" s="178" t="s">
        <v>2297</v>
      </c>
      <c r="B3605" s="178"/>
      <c r="C3605" s="186" t="s">
        <v>3998</v>
      </c>
      <c r="D3605" s="179">
        <v>45936</v>
      </c>
      <c r="E3605" s="180">
        <v>45980</v>
      </c>
      <c r="F3605" s="181">
        <v>8869.5499999999993</v>
      </c>
      <c r="G3605" s="182" t="s">
        <v>4235</v>
      </c>
      <c r="H3605" s="178" t="s">
        <v>4254</v>
      </c>
      <c r="I3605" s="178" t="s">
        <v>6075</v>
      </c>
      <c r="J3605" s="178" t="s">
        <v>114</v>
      </c>
      <c r="K3605" s="183"/>
      <c r="L3605" s="184" t="s">
        <v>688</v>
      </c>
      <c r="M3605" s="184" t="s">
        <v>115</v>
      </c>
      <c r="N3605" s="185" t="s">
        <v>9194</v>
      </c>
      <c r="T3605" s="178"/>
    </row>
    <row r="3606" spans="1:20" s="185" customFormat="1" x14ac:dyDescent="0.4">
      <c r="A3606" s="178" t="s">
        <v>2297</v>
      </c>
      <c r="B3606" s="178"/>
      <c r="C3606" s="186" t="s">
        <v>3999</v>
      </c>
      <c r="D3606" s="179">
        <v>45936</v>
      </c>
      <c r="E3606" s="180">
        <v>45980</v>
      </c>
      <c r="F3606" s="181">
        <v>6713.79</v>
      </c>
      <c r="G3606" s="182" t="s">
        <v>4235</v>
      </c>
      <c r="H3606" s="178" t="s">
        <v>4254</v>
      </c>
      <c r="I3606" s="178" t="s">
        <v>5876</v>
      </c>
      <c r="J3606" s="178" t="s">
        <v>120</v>
      </c>
      <c r="K3606" s="183"/>
      <c r="L3606" s="184" t="s">
        <v>688</v>
      </c>
      <c r="M3606" s="184" t="s">
        <v>121</v>
      </c>
      <c r="N3606" s="185" t="s">
        <v>9195</v>
      </c>
      <c r="T3606" s="178"/>
    </row>
    <row r="3607" spans="1:20" s="185" customFormat="1" x14ac:dyDescent="0.4">
      <c r="A3607" s="178" t="s">
        <v>2297</v>
      </c>
      <c r="B3607" s="178"/>
      <c r="C3607" s="186" t="s">
        <v>4000</v>
      </c>
      <c r="D3607" s="179">
        <v>45936</v>
      </c>
      <c r="E3607" s="180">
        <v>45980</v>
      </c>
      <c r="F3607" s="181">
        <v>4734.79</v>
      </c>
      <c r="G3607" s="182" t="s">
        <v>4235</v>
      </c>
      <c r="H3607" s="178" t="s">
        <v>4254</v>
      </c>
      <c r="I3607" s="178" t="s">
        <v>5994</v>
      </c>
      <c r="J3607" s="178" t="s">
        <v>72</v>
      </c>
      <c r="K3607" s="183"/>
      <c r="L3607" s="184" t="s">
        <v>688</v>
      </c>
      <c r="M3607" s="184" t="s">
        <v>73</v>
      </c>
      <c r="N3607" s="185" t="s">
        <v>9196</v>
      </c>
      <c r="T3607" s="178"/>
    </row>
    <row r="3608" spans="1:20" s="185" customFormat="1" x14ac:dyDescent="0.4">
      <c r="A3608" s="178" t="s">
        <v>2297</v>
      </c>
      <c r="B3608" s="178"/>
      <c r="C3608" s="186" t="s">
        <v>4001</v>
      </c>
      <c r="D3608" s="179">
        <v>45936</v>
      </c>
      <c r="E3608" s="180">
        <v>45980</v>
      </c>
      <c r="F3608" s="181">
        <v>2900.47</v>
      </c>
      <c r="G3608" s="182" t="s">
        <v>4235</v>
      </c>
      <c r="H3608" s="178" t="s">
        <v>4254</v>
      </c>
      <c r="I3608" s="178" t="s">
        <v>6012</v>
      </c>
      <c r="J3608" s="178" t="s">
        <v>102</v>
      </c>
      <c r="K3608" s="183"/>
      <c r="L3608" s="184" t="s">
        <v>688</v>
      </c>
      <c r="M3608" s="184" t="s">
        <v>103</v>
      </c>
      <c r="N3608" s="185" t="s">
        <v>9197</v>
      </c>
      <c r="T3608" s="178"/>
    </row>
    <row r="3609" spans="1:20" s="185" customFormat="1" x14ac:dyDescent="0.4">
      <c r="A3609" s="178" t="s">
        <v>2297</v>
      </c>
      <c r="B3609" s="178"/>
      <c r="C3609" s="186" t="s">
        <v>4002</v>
      </c>
      <c r="D3609" s="179">
        <v>45936</v>
      </c>
      <c r="E3609" s="180">
        <v>45980</v>
      </c>
      <c r="F3609" s="181">
        <v>2910.44</v>
      </c>
      <c r="G3609" s="182" t="s">
        <v>4235</v>
      </c>
      <c r="H3609" s="178" t="s">
        <v>4254</v>
      </c>
      <c r="I3609" s="178" t="s">
        <v>6009</v>
      </c>
      <c r="J3609" s="178" t="s">
        <v>68</v>
      </c>
      <c r="K3609" s="183"/>
      <c r="L3609" s="184" t="s">
        <v>688</v>
      </c>
      <c r="M3609" s="184" t="s">
        <v>69</v>
      </c>
      <c r="N3609" s="185" t="s">
        <v>9198</v>
      </c>
      <c r="T3609" s="178"/>
    </row>
    <row r="3610" spans="1:20" s="185" customFormat="1" x14ac:dyDescent="0.4">
      <c r="A3610" s="178" t="s">
        <v>2297</v>
      </c>
      <c r="B3610" s="178"/>
      <c r="C3610" s="186" t="s">
        <v>4003</v>
      </c>
      <c r="D3610" s="179">
        <v>45936</v>
      </c>
      <c r="E3610" s="180">
        <v>45980</v>
      </c>
      <c r="F3610" s="181">
        <v>2910.43</v>
      </c>
      <c r="G3610" s="182" t="s">
        <v>4235</v>
      </c>
      <c r="H3610" s="178" t="s">
        <v>4254</v>
      </c>
      <c r="I3610" s="178" t="s">
        <v>6003</v>
      </c>
      <c r="J3610" s="178" t="s">
        <v>108</v>
      </c>
      <c r="K3610" s="183"/>
      <c r="L3610" s="184" t="s">
        <v>688</v>
      </c>
      <c r="M3610" s="184" t="s">
        <v>109</v>
      </c>
      <c r="N3610" s="185" t="s">
        <v>9199</v>
      </c>
      <c r="T3610" s="178"/>
    </row>
    <row r="3611" spans="1:20" s="185" customFormat="1" x14ac:dyDescent="0.4">
      <c r="A3611" s="178" t="s">
        <v>2297</v>
      </c>
      <c r="B3611" s="178"/>
      <c r="C3611" s="186" t="s">
        <v>4004</v>
      </c>
      <c r="D3611" s="179">
        <v>45936</v>
      </c>
      <c r="E3611" s="180">
        <v>45980</v>
      </c>
      <c r="F3611" s="181">
        <v>24524.3</v>
      </c>
      <c r="G3611" s="182" t="s">
        <v>4235</v>
      </c>
      <c r="H3611" s="178" t="s">
        <v>4254</v>
      </c>
      <c r="I3611" s="178" t="s">
        <v>5971</v>
      </c>
      <c r="J3611" s="178" t="s">
        <v>86</v>
      </c>
      <c r="K3611" s="183"/>
      <c r="L3611" s="184" t="s">
        <v>688</v>
      </c>
      <c r="M3611" s="184" t="s">
        <v>87</v>
      </c>
      <c r="N3611" s="185" t="s">
        <v>9200</v>
      </c>
      <c r="T3611" s="178"/>
    </row>
    <row r="3612" spans="1:20" s="185" customFormat="1" x14ac:dyDescent="0.4">
      <c r="A3612" s="178" t="s">
        <v>2297</v>
      </c>
      <c r="B3612" s="178"/>
      <c r="C3612" s="186" t="s">
        <v>4005</v>
      </c>
      <c r="D3612" s="179">
        <v>45936</v>
      </c>
      <c r="E3612" s="180">
        <v>45980</v>
      </c>
      <c r="F3612" s="181">
        <v>9358.2099999999991</v>
      </c>
      <c r="G3612" s="182" t="s">
        <v>4235</v>
      </c>
      <c r="H3612" s="178" t="s">
        <v>4254</v>
      </c>
      <c r="I3612" s="178" t="s">
        <v>5983</v>
      </c>
      <c r="J3612" s="178" t="s">
        <v>100</v>
      </c>
      <c r="K3612" s="183"/>
      <c r="L3612" s="184" t="s">
        <v>688</v>
      </c>
      <c r="M3612" s="184" t="s">
        <v>101</v>
      </c>
      <c r="N3612" s="185" t="s">
        <v>9201</v>
      </c>
      <c r="T3612" s="178"/>
    </row>
    <row r="3613" spans="1:20" s="185" customFormat="1" x14ac:dyDescent="0.4">
      <c r="A3613" s="178" t="s">
        <v>2297</v>
      </c>
      <c r="B3613" s="178"/>
      <c r="C3613" s="186" t="s">
        <v>4006</v>
      </c>
      <c r="D3613" s="179">
        <v>45936</v>
      </c>
      <c r="E3613" s="180">
        <v>45980</v>
      </c>
      <c r="F3613" s="181">
        <v>2644.81</v>
      </c>
      <c r="G3613" s="182" t="s">
        <v>4235</v>
      </c>
      <c r="H3613" s="178" t="s">
        <v>4254</v>
      </c>
      <c r="I3613" s="178" t="s">
        <v>6079</v>
      </c>
      <c r="J3613" s="178" t="s">
        <v>138</v>
      </c>
      <c r="K3613" s="183"/>
      <c r="L3613" s="184" t="s">
        <v>688</v>
      </c>
      <c r="M3613" s="184" t="s">
        <v>139</v>
      </c>
      <c r="N3613" s="185" t="s">
        <v>9202</v>
      </c>
      <c r="T3613" s="178"/>
    </row>
    <row r="3614" spans="1:20" s="185" customFormat="1" x14ac:dyDescent="0.4">
      <c r="A3614" s="178" t="s">
        <v>2297</v>
      </c>
      <c r="B3614" s="178"/>
      <c r="C3614" s="186" t="s">
        <v>4007</v>
      </c>
      <c r="D3614" s="179">
        <v>45936</v>
      </c>
      <c r="E3614" s="180">
        <v>45980</v>
      </c>
      <c r="F3614" s="181">
        <v>8313.91</v>
      </c>
      <c r="G3614" s="182" t="s">
        <v>4235</v>
      </c>
      <c r="H3614" s="178" t="s">
        <v>4254</v>
      </c>
      <c r="I3614" s="178" t="s">
        <v>6018</v>
      </c>
      <c r="J3614" s="178" t="s">
        <v>106</v>
      </c>
      <c r="K3614" s="183"/>
      <c r="L3614" s="184" t="s">
        <v>688</v>
      </c>
      <c r="M3614" s="184" t="s">
        <v>107</v>
      </c>
      <c r="N3614" s="185" t="s">
        <v>9203</v>
      </c>
      <c r="T3614" s="178"/>
    </row>
    <row r="3615" spans="1:20" s="185" customFormat="1" x14ac:dyDescent="0.4">
      <c r="A3615" s="178" t="s">
        <v>2297</v>
      </c>
      <c r="B3615" s="178"/>
      <c r="C3615" s="186" t="s">
        <v>4008</v>
      </c>
      <c r="D3615" s="179">
        <v>45936</v>
      </c>
      <c r="E3615" s="180">
        <v>45980</v>
      </c>
      <c r="F3615" s="181">
        <v>2681.53</v>
      </c>
      <c r="G3615" s="182" t="s">
        <v>4235</v>
      </c>
      <c r="H3615" s="178" t="s">
        <v>4254</v>
      </c>
      <c r="I3615" s="178" t="s">
        <v>5920</v>
      </c>
      <c r="J3615" s="178" t="s">
        <v>136</v>
      </c>
      <c r="K3615" s="183"/>
      <c r="L3615" s="184" t="s">
        <v>688</v>
      </c>
      <c r="M3615" s="184" t="s">
        <v>137</v>
      </c>
      <c r="N3615" s="185" t="s">
        <v>9204</v>
      </c>
      <c r="T3615" s="178"/>
    </row>
    <row r="3616" spans="1:20" s="185" customFormat="1" x14ac:dyDescent="0.4">
      <c r="A3616" s="178" t="s">
        <v>2297</v>
      </c>
      <c r="B3616" s="178"/>
      <c r="C3616" s="186" t="s">
        <v>4009</v>
      </c>
      <c r="D3616" s="179">
        <v>45936</v>
      </c>
      <c r="E3616" s="180">
        <v>45980</v>
      </c>
      <c r="F3616" s="181">
        <v>2654.33</v>
      </c>
      <c r="G3616" s="182" t="s">
        <v>4235</v>
      </c>
      <c r="H3616" s="178" t="s">
        <v>4254</v>
      </c>
      <c r="I3616" s="178" t="s">
        <v>5903</v>
      </c>
      <c r="J3616" s="178" t="s">
        <v>158</v>
      </c>
      <c r="K3616" s="183"/>
      <c r="L3616" s="184" t="s">
        <v>688</v>
      </c>
      <c r="M3616" s="184" t="s">
        <v>159</v>
      </c>
      <c r="N3616" s="185" t="s">
        <v>9205</v>
      </c>
      <c r="T3616" s="178"/>
    </row>
    <row r="3617" spans="1:20" s="185" customFormat="1" x14ac:dyDescent="0.4">
      <c r="A3617" s="178" t="s">
        <v>2297</v>
      </c>
      <c r="B3617" s="178"/>
      <c r="C3617" s="186" t="s">
        <v>4010</v>
      </c>
      <c r="D3617" s="179">
        <v>45936</v>
      </c>
      <c r="E3617" s="180">
        <v>45980</v>
      </c>
      <c r="F3617" s="181">
        <v>6679.69</v>
      </c>
      <c r="G3617" s="182" t="s">
        <v>4235</v>
      </c>
      <c r="H3617" s="178" t="s">
        <v>4254</v>
      </c>
      <c r="I3617" s="178" t="s">
        <v>5966</v>
      </c>
      <c r="J3617" s="178" t="s">
        <v>94</v>
      </c>
      <c r="K3617" s="183"/>
      <c r="L3617" s="184" t="s">
        <v>688</v>
      </c>
      <c r="M3617" s="184" t="s">
        <v>95</v>
      </c>
      <c r="N3617" s="185" t="s">
        <v>9206</v>
      </c>
      <c r="T3617" s="178"/>
    </row>
    <row r="3618" spans="1:20" s="185" customFormat="1" x14ac:dyDescent="0.4">
      <c r="A3618" s="178" t="s">
        <v>2297</v>
      </c>
      <c r="B3618" s="178"/>
      <c r="C3618" s="186" t="s">
        <v>4011</v>
      </c>
      <c r="D3618" s="179">
        <v>45936</v>
      </c>
      <c r="E3618" s="180">
        <v>45980</v>
      </c>
      <c r="F3618" s="181">
        <v>3925.81</v>
      </c>
      <c r="G3618" s="182" t="s">
        <v>4235</v>
      </c>
      <c r="H3618" s="178" t="s">
        <v>4254</v>
      </c>
      <c r="I3618" s="178" t="s">
        <v>6025</v>
      </c>
      <c r="J3618" s="178" t="s">
        <v>146</v>
      </c>
      <c r="K3618" s="183"/>
      <c r="L3618" s="184" t="s">
        <v>688</v>
      </c>
      <c r="M3618" s="184" t="s">
        <v>147</v>
      </c>
      <c r="N3618" s="185" t="s">
        <v>9207</v>
      </c>
      <c r="T3618" s="178"/>
    </row>
    <row r="3619" spans="1:20" s="185" customFormat="1" x14ac:dyDescent="0.4">
      <c r="A3619" s="178" t="s">
        <v>2297</v>
      </c>
      <c r="B3619" s="178"/>
      <c r="C3619" s="186" t="s">
        <v>4012</v>
      </c>
      <c r="D3619" s="179">
        <v>45936</v>
      </c>
      <c r="E3619" s="180">
        <v>45980</v>
      </c>
      <c r="F3619" s="181">
        <v>4740.7700000000004</v>
      </c>
      <c r="G3619" s="182" t="s">
        <v>4235</v>
      </c>
      <c r="H3619" s="178" t="s">
        <v>4254</v>
      </c>
      <c r="I3619" s="178" t="s">
        <v>5881</v>
      </c>
      <c r="J3619" s="178" t="s">
        <v>96</v>
      </c>
      <c r="K3619" s="183"/>
      <c r="L3619" s="184" t="s">
        <v>688</v>
      </c>
      <c r="M3619" s="184" t="s">
        <v>97</v>
      </c>
      <c r="N3619" s="185" t="s">
        <v>9208</v>
      </c>
      <c r="T3619" s="178"/>
    </row>
    <row r="3620" spans="1:20" s="185" customFormat="1" x14ac:dyDescent="0.4">
      <c r="A3620" s="178" t="s">
        <v>2297</v>
      </c>
      <c r="B3620" s="178"/>
      <c r="C3620" s="186" t="s">
        <v>4013</v>
      </c>
      <c r="D3620" s="179">
        <v>45936</v>
      </c>
      <c r="E3620" s="180">
        <v>45980</v>
      </c>
      <c r="F3620" s="181">
        <v>2463.94</v>
      </c>
      <c r="G3620" s="182" t="s">
        <v>4235</v>
      </c>
      <c r="H3620" s="178" t="s">
        <v>4254</v>
      </c>
      <c r="I3620" s="178" t="s">
        <v>6082</v>
      </c>
      <c r="J3620" s="178" t="s">
        <v>152</v>
      </c>
      <c r="K3620" s="183"/>
      <c r="L3620" s="184" t="s">
        <v>688</v>
      </c>
      <c r="M3620" s="184" t="s">
        <v>153</v>
      </c>
      <c r="N3620" s="185" t="s">
        <v>9209</v>
      </c>
      <c r="T3620" s="178"/>
    </row>
    <row r="3621" spans="1:20" s="185" customFormat="1" x14ac:dyDescent="0.4">
      <c r="A3621" s="178" t="s">
        <v>2297</v>
      </c>
      <c r="B3621" s="178"/>
      <c r="C3621" s="186" t="s">
        <v>4014</v>
      </c>
      <c r="D3621" s="179">
        <v>45936</v>
      </c>
      <c r="E3621" s="180">
        <v>45980</v>
      </c>
      <c r="F3621" s="181">
        <v>3991.55</v>
      </c>
      <c r="G3621" s="182" t="s">
        <v>4235</v>
      </c>
      <c r="H3621" s="178" t="s">
        <v>4254</v>
      </c>
      <c r="I3621" s="178" t="s">
        <v>5992</v>
      </c>
      <c r="J3621" s="178" t="s">
        <v>503</v>
      </c>
      <c r="K3621" s="183"/>
      <c r="L3621" s="184" t="s">
        <v>688</v>
      </c>
      <c r="M3621" s="184" t="s">
        <v>504</v>
      </c>
      <c r="N3621" s="185" t="s">
        <v>9210</v>
      </c>
      <c r="T3621" s="178"/>
    </row>
    <row r="3622" spans="1:20" s="185" customFormat="1" x14ac:dyDescent="0.4">
      <c r="A3622" s="178" t="s">
        <v>2297</v>
      </c>
      <c r="B3622" s="178"/>
      <c r="C3622" s="186" t="s">
        <v>4015</v>
      </c>
      <c r="D3622" s="179">
        <v>45936</v>
      </c>
      <c r="E3622" s="180">
        <v>45980</v>
      </c>
      <c r="F3622" s="181">
        <v>3151.34</v>
      </c>
      <c r="G3622" s="182" t="s">
        <v>4235</v>
      </c>
      <c r="H3622" s="178" t="s">
        <v>4254</v>
      </c>
      <c r="I3622" s="178" t="s">
        <v>6034</v>
      </c>
      <c r="J3622" s="178" t="s">
        <v>122</v>
      </c>
      <c r="K3622" s="183"/>
      <c r="L3622" s="184" t="s">
        <v>688</v>
      </c>
      <c r="M3622" s="184" t="s">
        <v>123</v>
      </c>
      <c r="N3622" s="185" t="s">
        <v>9211</v>
      </c>
      <c r="T3622" s="178"/>
    </row>
    <row r="3623" spans="1:20" s="185" customFormat="1" x14ac:dyDescent="0.4">
      <c r="A3623" s="178" t="s">
        <v>2297</v>
      </c>
      <c r="B3623" s="178"/>
      <c r="C3623" s="186" t="s">
        <v>4016</v>
      </c>
      <c r="D3623" s="179">
        <v>45936</v>
      </c>
      <c r="E3623" s="180">
        <v>45980</v>
      </c>
      <c r="F3623" s="181">
        <v>2644.81</v>
      </c>
      <c r="G3623" s="182" t="s">
        <v>4235</v>
      </c>
      <c r="H3623" s="178" t="s">
        <v>4254</v>
      </c>
      <c r="I3623" s="178" t="s">
        <v>5939</v>
      </c>
      <c r="J3623" s="178" t="s">
        <v>144</v>
      </c>
      <c r="K3623" s="183"/>
      <c r="L3623" s="184" t="s">
        <v>688</v>
      </c>
      <c r="M3623" s="184" t="s">
        <v>145</v>
      </c>
      <c r="N3623" s="185" t="s">
        <v>9212</v>
      </c>
      <c r="T3623" s="178"/>
    </row>
    <row r="3624" spans="1:20" s="185" customFormat="1" x14ac:dyDescent="0.4">
      <c r="A3624" s="178" t="s">
        <v>2297</v>
      </c>
      <c r="B3624" s="178"/>
      <c r="C3624" s="186" t="s">
        <v>4017</v>
      </c>
      <c r="D3624" s="179">
        <v>45936</v>
      </c>
      <c r="E3624" s="180">
        <v>45980</v>
      </c>
      <c r="F3624" s="181">
        <v>2643.29</v>
      </c>
      <c r="G3624" s="182" t="s">
        <v>4235</v>
      </c>
      <c r="H3624" s="178" t="s">
        <v>4254</v>
      </c>
      <c r="I3624" s="178" t="s">
        <v>6020</v>
      </c>
      <c r="J3624" s="178" t="s">
        <v>140</v>
      </c>
      <c r="K3624" s="183"/>
      <c r="L3624" s="184" t="s">
        <v>688</v>
      </c>
      <c r="M3624" s="184" t="s">
        <v>141</v>
      </c>
      <c r="N3624" s="185" t="s">
        <v>9213</v>
      </c>
      <c r="T3624" s="178"/>
    </row>
    <row r="3625" spans="1:20" s="185" customFormat="1" x14ac:dyDescent="0.4">
      <c r="A3625" s="178" t="s">
        <v>2297</v>
      </c>
      <c r="B3625" s="178"/>
      <c r="C3625" s="186" t="s">
        <v>4018</v>
      </c>
      <c r="D3625" s="179">
        <v>45936</v>
      </c>
      <c r="E3625" s="180">
        <v>45980</v>
      </c>
      <c r="F3625" s="181">
        <v>12359.43</v>
      </c>
      <c r="G3625" s="182" t="s">
        <v>4235</v>
      </c>
      <c r="H3625" s="178" t="s">
        <v>4254</v>
      </c>
      <c r="I3625" s="178" t="s">
        <v>6049</v>
      </c>
      <c r="J3625" s="178" t="s">
        <v>18</v>
      </c>
      <c r="K3625" s="183"/>
      <c r="L3625" s="184" t="s">
        <v>688</v>
      </c>
      <c r="M3625" s="184" t="s">
        <v>19</v>
      </c>
      <c r="N3625" s="185" t="s">
        <v>9214</v>
      </c>
      <c r="T3625" s="178"/>
    </row>
    <row r="3626" spans="1:20" s="185" customFormat="1" x14ac:dyDescent="0.4">
      <c r="A3626" s="178" t="s">
        <v>2297</v>
      </c>
      <c r="B3626" s="178"/>
      <c r="C3626" s="186" t="s">
        <v>4019</v>
      </c>
      <c r="D3626" s="179">
        <v>45936</v>
      </c>
      <c r="E3626" s="180">
        <v>45980</v>
      </c>
      <c r="F3626" s="181">
        <v>5875.65</v>
      </c>
      <c r="G3626" s="182" t="s">
        <v>4235</v>
      </c>
      <c r="H3626" s="178" t="s">
        <v>4254</v>
      </c>
      <c r="I3626" s="178" t="s">
        <v>5885</v>
      </c>
      <c r="J3626" s="178" t="s">
        <v>44</v>
      </c>
      <c r="K3626" s="183"/>
      <c r="L3626" s="184" t="s">
        <v>688</v>
      </c>
      <c r="M3626" s="184" t="s">
        <v>45</v>
      </c>
      <c r="N3626" s="185" t="s">
        <v>9215</v>
      </c>
      <c r="T3626" s="178"/>
    </row>
    <row r="3627" spans="1:20" s="185" customFormat="1" x14ac:dyDescent="0.4">
      <c r="A3627" s="178" t="s">
        <v>2297</v>
      </c>
      <c r="B3627" s="178"/>
      <c r="C3627" s="186" t="s">
        <v>4020</v>
      </c>
      <c r="D3627" s="179">
        <v>45936</v>
      </c>
      <c r="E3627" s="180">
        <v>45980</v>
      </c>
      <c r="F3627" s="181">
        <v>3562.51</v>
      </c>
      <c r="G3627" s="182" t="s">
        <v>4235</v>
      </c>
      <c r="H3627" s="178" t="s">
        <v>4254</v>
      </c>
      <c r="I3627" s="178" t="s">
        <v>5886</v>
      </c>
      <c r="J3627" s="178" t="s">
        <v>40</v>
      </c>
      <c r="K3627" s="183"/>
      <c r="L3627" s="184" t="s">
        <v>688</v>
      </c>
      <c r="M3627" s="184" t="s">
        <v>41</v>
      </c>
      <c r="N3627" s="185" t="s">
        <v>9216</v>
      </c>
      <c r="T3627" s="178"/>
    </row>
    <row r="3628" spans="1:20" s="185" customFormat="1" x14ac:dyDescent="0.4">
      <c r="A3628" s="178" t="s">
        <v>2297</v>
      </c>
      <c r="B3628" s="178"/>
      <c r="C3628" s="186" t="s">
        <v>4021</v>
      </c>
      <c r="D3628" s="179">
        <v>45936</v>
      </c>
      <c r="E3628" s="180">
        <v>45980</v>
      </c>
      <c r="F3628" s="181">
        <v>2310.52</v>
      </c>
      <c r="G3628" s="182" t="s">
        <v>4235</v>
      </c>
      <c r="H3628" s="178" t="s">
        <v>4254</v>
      </c>
      <c r="I3628" s="178" t="s">
        <v>5975</v>
      </c>
      <c r="J3628" s="178" t="s">
        <v>398</v>
      </c>
      <c r="K3628" s="183"/>
      <c r="L3628" s="184" t="s">
        <v>688</v>
      </c>
      <c r="M3628" s="184" t="s">
        <v>399</v>
      </c>
      <c r="N3628" s="185" t="s">
        <v>9217</v>
      </c>
      <c r="T3628" s="178"/>
    </row>
    <row r="3629" spans="1:20" s="185" customFormat="1" x14ac:dyDescent="0.4">
      <c r="A3629" s="178" t="s">
        <v>2297</v>
      </c>
      <c r="B3629" s="178"/>
      <c r="C3629" s="186" t="s">
        <v>4022</v>
      </c>
      <c r="D3629" s="179">
        <v>45936</v>
      </c>
      <c r="E3629" s="180">
        <v>45980</v>
      </c>
      <c r="F3629" s="181">
        <v>49470.62</v>
      </c>
      <c r="G3629" s="182" t="s">
        <v>4235</v>
      </c>
      <c r="H3629" s="178" t="s">
        <v>4254</v>
      </c>
      <c r="I3629" s="178" t="s">
        <v>5948</v>
      </c>
      <c r="J3629" s="178" t="s">
        <v>48</v>
      </c>
      <c r="K3629" s="183"/>
      <c r="L3629" s="184" t="s">
        <v>688</v>
      </c>
      <c r="M3629" s="184" t="s">
        <v>49</v>
      </c>
      <c r="N3629" s="185" t="s">
        <v>9218</v>
      </c>
      <c r="T3629" s="178"/>
    </row>
    <row r="3630" spans="1:20" s="185" customFormat="1" x14ac:dyDescent="0.4">
      <c r="A3630" s="178" t="s">
        <v>2297</v>
      </c>
      <c r="B3630" s="178"/>
      <c r="C3630" s="186" t="s">
        <v>4023</v>
      </c>
      <c r="D3630" s="179">
        <v>45936</v>
      </c>
      <c r="E3630" s="180">
        <v>45980</v>
      </c>
      <c r="F3630" s="181">
        <v>14410.83</v>
      </c>
      <c r="G3630" s="182" t="s">
        <v>4235</v>
      </c>
      <c r="H3630" s="178" t="s">
        <v>4254</v>
      </c>
      <c r="I3630" s="178" t="s">
        <v>6051</v>
      </c>
      <c r="J3630" s="178" t="s">
        <v>104</v>
      </c>
      <c r="K3630" s="183"/>
      <c r="L3630" s="184" t="s">
        <v>688</v>
      </c>
      <c r="M3630" s="184" t="s">
        <v>105</v>
      </c>
      <c r="N3630" s="185" t="s">
        <v>9219</v>
      </c>
      <c r="T3630" s="178"/>
    </row>
    <row r="3631" spans="1:20" s="185" customFormat="1" x14ac:dyDescent="0.4">
      <c r="A3631" s="178" t="s">
        <v>2297</v>
      </c>
      <c r="B3631" s="178"/>
      <c r="C3631" s="186" t="s">
        <v>4024</v>
      </c>
      <c r="D3631" s="179">
        <v>45936</v>
      </c>
      <c r="E3631" s="180">
        <v>45980</v>
      </c>
      <c r="F3631" s="181">
        <v>5435.91</v>
      </c>
      <c r="G3631" s="182" t="s">
        <v>4235</v>
      </c>
      <c r="H3631" s="178" t="s">
        <v>4254</v>
      </c>
      <c r="I3631" s="178" t="s">
        <v>5950</v>
      </c>
      <c r="J3631" s="178" t="s">
        <v>188</v>
      </c>
      <c r="K3631" s="183"/>
      <c r="L3631" s="184" t="s">
        <v>688</v>
      </c>
      <c r="M3631" s="184" t="s">
        <v>189</v>
      </c>
      <c r="N3631" s="185" t="s">
        <v>9220</v>
      </c>
      <c r="T3631" s="178"/>
    </row>
    <row r="3632" spans="1:20" s="185" customFormat="1" x14ac:dyDescent="0.4">
      <c r="A3632" s="178" t="s">
        <v>2297</v>
      </c>
      <c r="B3632" s="178"/>
      <c r="C3632" s="186" t="s">
        <v>4025</v>
      </c>
      <c r="D3632" s="179">
        <v>45936</v>
      </c>
      <c r="E3632" s="180">
        <v>45980</v>
      </c>
      <c r="F3632" s="181">
        <v>3294.82</v>
      </c>
      <c r="G3632" s="182" t="s">
        <v>4235</v>
      </c>
      <c r="H3632" s="178" t="s">
        <v>4254</v>
      </c>
      <c r="I3632" s="178" t="s">
        <v>5879</v>
      </c>
      <c r="J3632" s="178" t="s">
        <v>190</v>
      </c>
      <c r="K3632" s="183"/>
      <c r="L3632" s="184" t="s">
        <v>688</v>
      </c>
      <c r="M3632" s="184" t="s">
        <v>191</v>
      </c>
      <c r="N3632" s="185" t="s">
        <v>9221</v>
      </c>
      <c r="T3632" s="178"/>
    </row>
    <row r="3633" spans="1:20" s="185" customFormat="1" x14ac:dyDescent="0.4">
      <c r="A3633" s="178" t="s">
        <v>2297</v>
      </c>
      <c r="B3633" s="178"/>
      <c r="C3633" s="186" t="s">
        <v>4026</v>
      </c>
      <c r="D3633" s="179">
        <v>45936</v>
      </c>
      <c r="E3633" s="180">
        <v>45980</v>
      </c>
      <c r="F3633" s="181">
        <v>13758.4</v>
      </c>
      <c r="G3633" s="182" t="s">
        <v>4235</v>
      </c>
      <c r="H3633" s="178" t="s">
        <v>4254</v>
      </c>
      <c r="I3633" s="178" t="s">
        <v>5964</v>
      </c>
      <c r="J3633" s="178" t="s">
        <v>180</v>
      </c>
      <c r="K3633" s="183"/>
      <c r="L3633" s="184" t="s">
        <v>688</v>
      </c>
      <c r="M3633" s="184" t="s">
        <v>181</v>
      </c>
      <c r="N3633" s="185" t="s">
        <v>9222</v>
      </c>
      <c r="T3633" s="178"/>
    </row>
    <row r="3634" spans="1:20" s="185" customFormat="1" x14ac:dyDescent="0.4">
      <c r="A3634" s="178" t="s">
        <v>2297</v>
      </c>
      <c r="B3634" s="178"/>
      <c r="C3634" s="186" t="s">
        <v>4027</v>
      </c>
      <c r="D3634" s="179">
        <v>45936</v>
      </c>
      <c r="E3634" s="180">
        <v>45980</v>
      </c>
      <c r="F3634" s="181">
        <v>21971.55</v>
      </c>
      <c r="G3634" s="182" t="s">
        <v>4235</v>
      </c>
      <c r="H3634" s="178" t="s">
        <v>4254</v>
      </c>
      <c r="I3634" s="178" t="s">
        <v>5894</v>
      </c>
      <c r="J3634" s="178" t="s">
        <v>176</v>
      </c>
      <c r="K3634" s="183"/>
      <c r="L3634" s="184" t="s">
        <v>688</v>
      </c>
      <c r="M3634" s="184" t="s">
        <v>177</v>
      </c>
      <c r="N3634" s="185" t="s">
        <v>9223</v>
      </c>
      <c r="T3634" s="178"/>
    </row>
    <row r="3635" spans="1:20" s="185" customFormat="1" x14ac:dyDescent="0.4">
      <c r="A3635" s="178" t="s">
        <v>2297</v>
      </c>
      <c r="B3635" s="178"/>
      <c r="C3635" s="186" t="s">
        <v>4028</v>
      </c>
      <c r="D3635" s="179">
        <v>45936</v>
      </c>
      <c r="E3635" s="180">
        <v>45980</v>
      </c>
      <c r="F3635" s="181">
        <v>2644.81</v>
      </c>
      <c r="G3635" s="182" t="s">
        <v>4235</v>
      </c>
      <c r="H3635" s="178" t="s">
        <v>4254</v>
      </c>
      <c r="I3635" s="178" t="s">
        <v>6008</v>
      </c>
      <c r="J3635" s="178" t="s">
        <v>14</v>
      </c>
      <c r="K3635" s="183"/>
      <c r="L3635" s="184" t="s">
        <v>688</v>
      </c>
      <c r="M3635" s="184" t="s">
        <v>15</v>
      </c>
      <c r="N3635" s="185" t="s">
        <v>9224</v>
      </c>
      <c r="T3635" s="178"/>
    </row>
    <row r="3636" spans="1:20" s="185" customFormat="1" x14ac:dyDescent="0.4">
      <c r="A3636" s="178" t="s">
        <v>2297</v>
      </c>
      <c r="B3636" s="178"/>
      <c r="C3636" s="186" t="s">
        <v>4029</v>
      </c>
      <c r="D3636" s="179">
        <v>45936</v>
      </c>
      <c r="E3636" s="180">
        <v>45980</v>
      </c>
      <c r="F3636" s="181">
        <v>2644.81</v>
      </c>
      <c r="G3636" s="182" t="s">
        <v>4235</v>
      </c>
      <c r="H3636" s="178" t="s">
        <v>4254</v>
      </c>
      <c r="I3636" s="178" t="s">
        <v>6023</v>
      </c>
      <c r="J3636" s="178" t="s">
        <v>12</v>
      </c>
      <c r="K3636" s="183"/>
      <c r="L3636" s="184" t="s">
        <v>688</v>
      </c>
      <c r="M3636" s="184" t="s">
        <v>13</v>
      </c>
      <c r="N3636" s="185" t="s">
        <v>9225</v>
      </c>
      <c r="T3636" s="178"/>
    </row>
    <row r="3637" spans="1:20" s="185" customFormat="1" x14ac:dyDescent="0.4">
      <c r="A3637" s="178" t="s">
        <v>2297</v>
      </c>
      <c r="B3637" s="178"/>
      <c r="C3637" s="186" t="s">
        <v>4030</v>
      </c>
      <c r="D3637" s="179">
        <v>45936</v>
      </c>
      <c r="E3637" s="180">
        <v>45980</v>
      </c>
      <c r="F3637" s="181">
        <v>2644.81</v>
      </c>
      <c r="G3637" s="182" t="s">
        <v>4235</v>
      </c>
      <c r="H3637" s="178" t="s">
        <v>4254</v>
      </c>
      <c r="I3637" s="178" t="s">
        <v>5969</v>
      </c>
      <c r="J3637" s="178" t="s">
        <v>156</v>
      </c>
      <c r="K3637" s="183"/>
      <c r="L3637" s="184" t="s">
        <v>688</v>
      </c>
      <c r="M3637" s="184" t="s">
        <v>157</v>
      </c>
      <c r="N3637" s="185" t="s">
        <v>9226</v>
      </c>
      <c r="T3637" s="178"/>
    </row>
    <row r="3638" spans="1:20" s="185" customFormat="1" x14ac:dyDescent="0.4">
      <c r="A3638" s="178" t="s">
        <v>2297</v>
      </c>
      <c r="B3638" s="178"/>
      <c r="C3638" s="186" t="s">
        <v>4031</v>
      </c>
      <c r="D3638" s="179">
        <v>45936</v>
      </c>
      <c r="E3638" s="180">
        <v>45980</v>
      </c>
      <c r="F3638" s="181">
        <v>5015.6099999999997</v>
      </c>
      <c r="G3638" s="182" t="s">
        <v>4235</v>
      </c>
      <c r="H3638" s="178" t="s">
        <v>4254</v>
      </c>
      <c r="I3638" s="178" t="s">
        <v>5958</v>
      </c>
      <c r="J3638" s="178" t="s">
        <v>118</v>
      </c>
      <c r="K3638" s="183"/>
      <c r="L3638" s="184" t="s">
        <v>688</v>
      </c>
      <c r="M3638" s="184" t="s">
        <v>119</v>
      </c>
      <c r="N3638" s="185" t="s">
        <v>9227</v>
      </c>
      <c r="T3638" s="178"/>
    </row>
    <row r="3639" spans="1:20" s="185" customFormat="1" x14ac:dyDescent="0.4">
      <c r="A3639" s="178" t="s">
        <v>2297</v>
      </c>
      <c r="B3639" s="178"/>
      <c r="C3639" s="186" t="s">
        <v>4032</v>
      </c>
      <c r="D3639" s="179">
        <v>45936</v>
      </c>
      <c r="E3639" s="180">
        <v>45980</v>
      </c>
      <c r="F3639" s="181">
        <v>5433.11</v>
      </c>
      <c r="G3639" s="182" t="s">
        <v>4235</v>
      </c>
      <c r="H3639" s="178" t="s">
        <v>4254</v>
      </c>
      <c r="I3639" s="178" t="s">
        <v>6065</v>
      </c>
      <c r="J3639" s="178" t="s">
        <v>456</v>
      </c>
      <c r="K3639" s="183"/>
      <c r="L3639" s="184" t="s">
        <v>688</v>
      </c>
      <c r="M3639" s="184" t="s">
        <v>457</v>
      </c>
      <c r="N3639" s="185" t="s">
        <v>9228</v>
      </c>
      <c r="T3639" s="178"/>
    </row>
    <row r="3640" spans="1:20" s="185" customFormat="1" x14ac:dyDescent="0.4">
      <c r="A3640" s="178" t="s">
        <v>2297</v>
      </c>
      <c r="B3640" s="178"/>
      <c r="C3640" s="186" t="s">
        <v>4033</v>
      </c>
      <c r="D3640" s="179">
        <v>45936</v>
      </c>
      <c r="E3640" s="180">
        <v>45980</v>
      </c>
      <c r="F3640" s="181">
        <v>2676.94</v>
      </c>
      <c r="G3640" s="182" t="s">
        <v>4235</v>
      </c>
      <c r="H3640" s="178" t="s">
        <v>4254</v>
      </c>
      <c r="I3640" s="178" t="s">
        <v>6188</v>
      </c>
      <c r="J3640" s="178" t="s">
        <v>134</v>
      </c>
      <c r="K3640" s="183"/>
      <c r="L3640" s="184" t="s">
        <v>688</v>
      </c>
      <c r="M3640" s="184" t="s">
        <v>135</v>
      </c>
      <c r="N3640" s="185" t="s">
        <v>9229</v>
      </c>
      <c r="T3640" s="178"/>
    </row>
    <row r="3641" spans="1:20" s="185" customFormat="1" x14ac:dyDescent="0.4">
      <c r="A3641" s="178" t="s">
        <v>2297</v>
      </c>
      <c r="B3641" s="178"/>
      <c r="C3641" s="186" t="s">
        <v>4034</v>
      </c>
      <c r="D3641" s="179">
        <v>45936</v>
      </c>
      <c r="E3641" s="180">
        <v>45980</v>
      </c>
      <c r="F3641" s="181">
        <v>12730.67</v>
      </c>
      <c r="G3641" s="182" t="s">
        <v>4235</v>
      </c>
      <c r="H3641" s="178" t="s">
        <v>4254</v>
      </c>
      <c r="I3641" s="178" t="s">
        <v>5892</v>
      </c>
      <c r="J3641" s="178" t="s">
        <v>90</v>
      </c>
      <c r="K3641" s="183"/>
      <c r="L3641" s="184" t="s">
        <v>688</v>
      </c>
      <c r="M3641" s="184" t="s">
        <v>91</v>
      </c>
      <c r="N3641" s="185" t="s">
        <v>9230</v>
      </c>
      <c r="T3641" s="178"/>
    </row>
    <row r="3642" spans="1:20" s="185" customFormat="1" x14ac:dyDescent="0.4">
      <c r="A3642" s="178" t="s">
        <v>2297</v>
      </c>
      <c r="B3642" s="178"/>
      <c r="C3642" s="186" t="s">
        <v>4035</v>
      </c>
      <c r="D3642" s="179">
        <v>45936</v>
      </c>
      <c r="E3642" s="180">
        <v>45980</v>
      </c>
      <c r="F3642" s="181">
        <v>3441.68</v>
      </c>
      <c r="G3642" s="182" t="s">
        <v>4235</v>
      </c>
      <c r="H3642" s="178" t="s">
        <v>4254</v>
      </c>
      <c r="I3642" s="178" t="s">
        <v>5917</v>
      </c>
      <c r="J3642" s="178" t="s">
        <v>88</v>
      </c>
      <c r="K3642" s="183"/>
      <c r="L3642" s="184" t="s">
        <v>688</v>
      </c>
      <c r="M3642" s="184" t="s">
        <v>89</v>
      </c>
      <c r="N3642" s="185" t="s">
        <v>9231</v>
      </c>
      <c r="T3642" s="178"/>
    </row>
    <row r="3643" spans="1:20" s="185" customFormat="1" x14ac:dyDescent="0.4">
      <c r="A3643" s="178" t="s">
        <v>2297</v>
      </c>
      <c r="B3643" s="178"/>
      <c r="C3643" s="186" t="s">
        <v>4036</v>
      </c>
      <c r="D3643" s="179">
        <v>45936</v>
      </c>
      <c r="E3643" s="180">
        <v>45980</v>
      </c>
      <c r="F3643" s="181">
        <v>11380.11</v>
      </c>
      <c r="G3643" s="182" t="s">
        <v>4235</v>
      </c>
      <c r="H3643" s="178" t="s">
        <v>4254</v>
      </c>
      <c r="I3643" s="178" t="s">
        <v>6000</v>
      </c>
      <c r="J3643" s="178" t="s">
        <v>112</v>
      </c>
      <c r="K3643" s="183"/>
      <c r="L3643" s="184" t="s">
        <v>688</v>
      </c>
      <c r="M3643" s="184" t="s">
        <v>113</v>
      </c>
      <c r="N3643" s="185" t="s">
        <v>9232</v>
      </c>
      <c r="T3643" s="178"/>
    </row>
    <row r="3644" spans="1:20" s="185" customFormat="1" x14ac:dyDescent="0.4">
      <c r="A3644" s="178" t="s">
        <v>2297</v>
      </c>
      <c r="B3644" s="178"/>
      <c r="C3644" s="186" t="s">
        <v>4037</v>
      </c>
      <c r="D3644" s="179">
        <v>45936</v>
      </c>
      <c r="E3644" s="180">
        <v>45980</v>
      </c>
      <c r="F3644" s="181">
        <v>2644.81</v>
      </c>
      <c r="G3644" s="182" t="s">
        <v>4235</v>
      </c>
      <c r="H3644" s="178" t="s">
        <v>4254</v>
      </c>
      <c r="I3644" s="178" t="s">
        <v>6031</v>
      </c>
      <c r="J3644" s="178" t="s">
        <v>154</v>
      </c>
      <c r="K3644" s="183"/>
      <c r="L3644" s="184" t="s">
        <v>688</v>
      </c>
      <c r="M3644" s="184" t="s">
        <v>155</v>
      </c>
      <c r="N3644" s="185" t="s">
        <v>9233</v>
      </c>
      <c r="T3644" s="178"/>
    </row>
    <row r="3645" spans="1:20" s="185" customFormat="1" x14ac:dyDescent="0.4">
      <c r="A3645" s="178" t="s">
        <v>2297</v>
      </c>
      <c r="B3645" s="178"/>
      <c r="C3645" s="186" t="s">
        <v>4038</v>
      </c>
      <c r="D3645" s="179">
        <v>45936</v>
      </c>
      <c r="E3645" s="180">
        <v>45980</v>
      </c>
      <c r="F3645" s="181">
        <v>2910.44</v>
      </c>
      <c r="G3645" s="182" t="s">
        <v>4235</v>
      </c>
      <c r="H3645" s="178" t="s">
        <v>4254</v>
      </c>
      <c r="I3645" s="178" t="s">
        <v>5942</v>
      </c>
      <c r="J3645" s="178" t="s">
        <v>70</v>
      </c>
      <c r="K3645" s="183"/>
      <c r="L3645" s="184" t="s">
        <v>688</v>
      </c>
      <c r="M3645" s="184" t="s">
        <v>71</v>
      </c>
      <c r="N3645" s="185" t="s">
        <v>9234</v>
      </c>
      <c r="T3645" s="178"/>
    </row>
    <row r="3646" spans="1:20" s="185" customFormat="1" x14ac:dyDescent="0.4">
      <c r="A3646" s="178" t="s">
        <v>2297</v>
      </c>
      <c r="B3646" s="178"/>
      <c r="C3646" s="186" t="s">
        <v>4039</v>
      </c>
      <c r="D3646" s="179">
        <v>45936</v>
      </c>
      <c r="E3646" s="180">
        <v>45980</v>
      </c>
      <c r="F3646" s="181">
        <v>2908.91</v>
      </c>
      <c r="G3646" s="182" t="s">
        <v>4235</v>
      </c>
      <c r="H3646" s="178" t="s">
        <v>4254</v>
      </c>
      <c r="I3646" s="178" t="s">
        <v>6044</v>
      </c>
      <c r="J3646" s="178" t="s">
        <v>124</v>
      </c>
      <c r="K3646" s="183"/>
      <c r="L3646" s="184" t="s">
        <v>688</v>
      </c>
      <c r="M3646" s="184" t="s">
        <v>125</v>
      </c>
      <c r="N3646" s="185" t="s">
        <v>9235</v>
      </c>
      <c r="T3646" s="178"/>
    </row>
    <row r="3647" spans="1:20" s="185" customFormat="1" x14ac:dyDescent="0.4">
      <c r="A3647" s="178" t="s">
        <v>2297</v>
      </c>
      <c r="B3647" s="178"/>
      <c r="C3647" s="186" t="s">
        <v>4040</v>
      </c>
      <c r="D3647" s="179">
        <v>45936</v>
      </c>
      <c r="E3647" s="180">
        <v>45980</v>
      </c>
      <c r="F3647" s="181">
        <v>2885.71</v>
      </c>
      <c r="G3647" s="182" t="s">
        <v>4235</v>
      </c>
      <c r="H3647" s="178" t="s">
        <v>4254</v>
      </c>
      <c r="I3647" s="178" t="s">
        <v>6043</v>
      </c>
      <c r="J3647" s="178" t="s">
        <v>92</v>
      </c>
      <c r="K3647" s="183"/>
      <c r="L3647" s="184" t="s">
        <v>688</v>
      </c>
      <c r="M3647" s="184" t="s">
        <v>93</v>
      </c>
      <c r="N3647" s="185" t="s">
        <v>9236</v>
      </c>
      <c r="T3647" s="178"/>
    </row>
    <row r="3648" spans="1:20" s="185" customFormat="1" x14ac:dyDescent="0.4">
      <c r="A3648" s="178" t="s">
        <v>2297</v>
      </c>
      <c r="B3648" s="178"/>
      <c r="C3648" s="186" t="s">
        <v>4041</v>
      </c>
      <c r="D3648" s="179">
        <v>45936</v>
      </c>
      <c r="E3648" s="180">
        <v>45980</v>
      </c>
      <c r="F3648" s="181">
        <v>3585.27</v>
      </c>
      <c r="G3648" s="182" t="s">
        <v>4235</v>
      </c>
      <c r="H3648" s="178" t="s">
        <v>4254</v>
      </c>
      <c r="I3648" s="178" t="s">
        <v>5986</v>
      </c>
      <c r="J3648" s="178" t="s">
        <v>16</v>
      </c>
      <c r="K3648" s="183"/>
      <c r="L3648" s="184" t="s">
        <v>688</v>
      </c>
      <c r="M3648" s="184" t="s">
        <v>17</v>
      </c>
      <c r="N3648" s="185" t="s">
        <v>9237</v>
      </c>
      <c r="T3648" s="178"/>
    </row>
    <row r="3649" spans="1:20" s="185" customFormat="1" x14ac:dyDescent="0.4">
      <c r="A3649" s="178" t="s">
        <v>2297</v>
      </c>
      <c r="B3649" s="178"/>
      <c r="C3649" s="186" t="s">
        <v>4042</v>
      </c>
      <c r="D3649" s="179">
        <v>45936</v>
      </c>
      <c r="E3649" s="180">
        <v>45980</v>
      </c>
      <c r="F3649" s="181">
        <v>4114.07</v>
      </c>
      <c r="G3649" s="182" t="s">
        <v>4235</v>
      </c>
      <c r="H3649" s="178" t="s">
        <v>4254</v>
      </c>
      <c r="I3649" s="178" t="s">
        <v>6042</v>
      </c>
      <c r="J3649" s="178" t="s">
        <v>30</v>
      </c>
      <c r="K3649" s="183"/>
      <c r="L3649" s="184" t="s">
        <v>688</v>
      </c>
      <c r="M3649" s="184" t="s">
        <v>31</v>
      </c>
      <c r="N3649" s="185" t="s">
        <v>9238</v>
      </c>
      <c r="T3649" s="178"/>
    </row>
    <row r="3650" spans="1:20" s="185" customFormat="1" x14ac:dyDescent="0.4">
      <c r="A3650" s="178" t="s">
        <v>2297</v>
      </c>
      <c r="B3650" s="178"/>
      <c r="C3650" s="186" t="s">
        <v>4043</v>
      </c>
      <c r="D3650" s="179">
        <v>45936</v>
      </c>
      <c r="E3650" s="180">
        <v>45980</v>
      </c>
      <c r="F3650" s="181">
        <v>2932.32</v>
      </c>
      <c r="G3650" s="182" t="s">
        <v>4235</v>
      </c>
      <c r="H3650" s="178" t="s">
        <v>4254</v>
      </c>
      <c r="I3650" s="178" t="s">
        <v>6083</v>
      </c>
      <c r="J3650" s="178" t="s">
        <v>84</v>
      </c>
      <c r="K3650" s="183"/>
      <c r="L3650" s="184" t="s">
        <v>688</v>
      </c>
      <c r="M3650" s="184" t="s">
        <v>85</v>
      </c>
      <c r="N3650" s="185" t="s">
        <v>9239</v>
      </c>
      <c r="T3650" s="178"/>
    </row>
    <row r="3651" spans="1:20" s="185" customFormat="1" x14ac:dyDescent="0.4">
      <c r="A3651" s="178" t="s">
        <v>2297</v>
      </c>
      <c r="B3651" s="178"/>
      <c r="C3651" s="186" t="s">
        <v>4044</v>
      </c>
      <c r="D3651" s="179">
        <v>45936</v>
      </c>
      <c r="E3651" s="180">
        <v>45980</v>
      </c>
      <c r="F3651" s="181">
        <v>3176.05</v>
      </c>
      <c r="G3651" s="182" t="s">
        <v>4235</v>
      </c>
      <c r="H3651" s="178" t="s">
        <v>4254</v>
      </c>
      <c r="I3651" s="178" t="s">
        <v>6036</v>
      </c>
      <c r="J3651" s="178" t="s">
        <v>142</v>
      </c>
      <c r="K3651" s="183"/>
      <c r="L3651" s="184" t="s">
        <v>688</v>
      </c>
      <c r="M3651" s="184" t="s">
        <v>143</v>
      </c>
      <c r="N3651" s="185" t="s">
        <v>9240</v>
      </c>
      <c r="T3651" s="178"/>
    </row>
    <row r="3652" spans="1:20" s="185" customFormat="1" x14ac:dyDescent="0.4">
      <c r="A3652" s="178" t="s">
        <v>2297</v>
      </c>
      <c r="B3652" s="178"/>
      <c r="C3652" s="186" t="s">
        <v>4045</v>
      </c>
      <c r="D3652" s="179">
        <v>45936</v>
      </c>
      <c r="E3652" s="180">
        <v>45980</v>
      </c>
      <c r="F3652" s="181">
        <v>8186.22</v>
      </c>
      <c r="G3652" s="182" t="s">
        <v>4235</v>
      </c>
      <c r="H3652" s="178" t="s">
        <v>4254</v>
      </c>
      <c r="I3652" s="178" t="s">
        <v>5965</v>
      </c>
      <c r="J3652" s="178" t="s">
        <v>110</v>
      </c>
      <c r="K3652" s="183"/>
      <c r="L3652" s="184" t="s">
        <v>688</v>
      </c>
      <c r="M3652" s="184" t="s">
        <v>111</v>
      </c>
      <c r="N3652" s="185" t="s">
        <v>9241</v>
      </c>
      <c r="T3652" s="178"/>
    </row>
    <row r="3653" spans="1:20" s="185" customFormat="1" x14ac:dyDescent="0.4">
      <c r="A3653" s="178" t="s">
        <v>2297</v>
      </c>
      <c r="B3653" s="178"/>
      <c r="C3653" s="186" t="s">
        <v>4046</v>
      </c>
      <c r="D3653" s="179">
        <v>45936</v>
      </c>
      <c r="E3653" s="180">
        <v>45980</v>
      </c>
      <c r="F3653" s="181">
        <v>2910.43</v>
      </c>
      <c r="G3653" s="182" t="s">
        <v>4235</v>
      </c>
      <c r="H3653" s="178" t="s">
        <v>4254</v>
      </c>
      <c r="I3653" s="178" t="s">
        <v>5928</v>
      </c>
      <c r="J3653" s="178" t="s">
        <v>80</v>
      </c>
      <c r="K3653" s="183"/>
      <c r="L3653" s="184" t="s">
        <v>688</v>
      </c>
      <c r="M3653" s="184" t="s">
        <v>81</v>
      </c>
      <c r="N3653" s="185" t="s">
        <v>9242</v>
      </c>
      <c r="T3653" s="178"/>
    </row>
    <row r="3654" spans="1:20" s="185" customFormat="1" x14ac:dyDescent="0.4">
      <c r="A3654" s="178" t="s">
        <v>2297</v>
      </c>
      <c r="B3654" s="178"/>
      <c r="C3654" s="186" t="s">
        <v>4047</v>
      </c>
      <c r="D3654" s="179">
        <v>45936</v>
      </c>
      <c r="E3654" s="180">
        <v>45980</v>
      </c>
      <c r="F3654" s="181">
        <v>3334.61</v>
      </c>
      <c r="G3654" s="182" t="s">
        <v>4235</v>
      </c>
      <c r="H3654" s="178" t="s">
        <v>4254</v>
      </c>
      <c r="I3654" s="178" t="s">
        <v>5945</v>
      </c>
      <c r="J3654" s="178" t="s">
        <v>466</v>
      </c>
      <c r="K3654" s="183"/>
      <c r="L3654" s="184" t="s">
        <v>688</v>
      </c>
      <c r="M3654" s="184" t="s">
        <v>467</v>
      </c>
      <c r="N3654" s="185" t="s">
        <v>9243</v>
      </c>
      <c r="T3654" s="178"/>
    </row>
    <row r="3655" spans="1:20" s="185" customFormat="1" x14ac:dyDescent="0.4">
      <c r="A3655" s="178" t="s">
        <v>2297</v>
      </c>
      <c r="B3655" s="178"/>
      <c r="C3655" s="186" t="s">
        <v>4048</v>
      </c>
      <c r="D3655" s="179">
        <v>45936</v>
      </c>
      <c r="E3655" s="180">
        <v>45980</v>
      </c>
      <c r="F3655" s="181">
        <v>4381.7700000000004</v>
      </c>
      <c r="G3655" s="182" t="s">
        <v>4235</v>
      </c>
      <c r="H3655" s="178" t="s">
        <v>4254</v>
      </c>
      <c r="I3655" s="178" t="s">
        <v>5875</v>
      </c>
      <c r="J3655" s="178" t="s">
        <v>50</v>
      </c>
      <c r="K3655" s="183"/>
      <c r="L3655" s="184" t="s">
        <v>688</v>
      </c>
      <c r="M3655" s="184" t="s">
        <v>51</v>
      </c>
      <c r="N3655" s="185" t="s">
        <v>9244</v>
      </c>
      <c r="T3655" s="178"/>
    </row>
    <row r="3656" spans="1:20" s="185" customFormat="1" x14ac:dyDescent="0.4">
      <c r="A3656" s="178" t="s">
        <v>2297</v>
      </c>
      <c r="B3656" s="178"/>
      <c r="C3656" s="186" t="s">
        <v>4049</v>
      </c>
      <c r="D3656" s="179">
        <v>45936</v>
      </c>
      <c r="E3656" s="180">
        <v>45980</v>
      </c>
      <c r="F3656" s="181">
        <v>2937.33</v>
      </c>
      <c r="G3656" s="182" t="s">
        <v>4235</v>
      </c>
      <c r="H3656" s="178" t="s">
        <v>4254</v>
      </c>
      <c r="I3656" s="178" t="s">
        <v>5954</v>
      </c>
      <c r="J3656" s="178" t="s">
        <v>46</v>
      </c>
      <c r="K3656" s="183"/>
      <c r="L3656" s="184" t="s">
        <v>688</v>
      </c>
      <c r="M3656" s="184" t="s">
        <v>47</v>
      </c>
      <c r="N3656" s="185" t="s">
        <v>9245</v>
      </c>
      <c r="T3656" s="178"/>
    </row>
    <row r="3657" spans="1:20" s="185" customFormat="1" x14ac:dyDescent="0.4">
      <c r="A3657" s="178" t="s">
        <v>2297</v>
      </c>
      <c r="B3657" s="178"/>
      <c r="C3657" s="186" t="s">
        <v>4050</v>
      </c>
      <c r="D3657" s="179">
        <v>45936</v>
      </c>
      <c r="E3657" s="180">
        <v>45980</v>
      </c>
      <c r="F3657" s="181">
        <v>52654.720000000001</v>
      </c>
      <c r="G3657" s="182" t="s">
        <v>4235</v>
      </c>
      <c r="H3657" s="178" t="s">
        <v>4254</v>
      </c>
      <c r="I3657" s="178" t="s">
        <v>5686</v>
      </c>
      <c r="J3657" s="178" t="s">
        <v>36</v>
      </c>
      <c r="K3657" s="183"/>
      <c r="L3657" s="184" t="s">
        <v>688</v>
      </c>
      <c r="M3657" s="184" t="s">
        <v>37</v>
      </c>
      <c r="N3657" s="185" t="s">
        <v>9246</v>
      </c>
      <c r="T3657" s="178"/>
    </row>
    <row r="3658" spans="1:20" s="185" customFormat="1" x14ac:dyDescent="0.4">
      <c r="A3658" s="178" t="s">
        <v>2297</v>
      </c>
      <c r="B3658" s="178"/>
      <c r="C3658" s="186" t="s">
        <v>4051</v>
      </c>
      <c r="D3658" s="179">
        <v>45936</v>
      </c>
      <c r="E3658" s="180">
        <v>45980</v>
      </c>
      <c r="F3658" s="181">
        <v>8291.8799999999992</v>
      </c>
      <c r="G3658" s="182" t="s">
        <v>4235</v>
      </c>
      <c r="H3658" s="178" t="s">
        <v>4254</v>
      </c>
      <c r="I3658" s="178" t="s">
        <v>6081</v>
      </c>
      <c r="J3658" s="178" t="s">
        <v>42</v>
      </c>
      <c r="K3658" s="183"/>
      <c r="L3658" s="184" t="s">
        <v>688</v>
      </c>
      <c r="M3658" s="184" t="s">
        <v>43</v>
      </c>
      <c r="N3658" s="185" t="s">
        <v>9247</v>
      </c>
      <c r="T3658" s="178"/>
    </row>
    <row r="3659" spans="1:20" s="185" customFormat="1" x14ac:dyDescent="0.4">
      <c r="A3659" s="178" t="s">
        <v>2297</v>
      </c>
      <c r="B3659" s="178"/>
      <c r="C3659" s="186" t="s">
        <v>4052</v>
      </c>
      <c r="D3659" s="179">
        <v>45936</v>
      </c>
      <c r="E3659" s="180">
        <v>45980</v>
      </c>
      <c r="F3659" s="181">
        <v>92242.06</v>
      </c>
      <c r="G3659" s="182" t="s">
        <v>4235</v>
      </c>
      <c r="H3659" s="178" t="s">
        <v>4254</v>
      </c>
      <c r="I3659" s="178" t="s">
        <v>6026</v>
      </c>
      <c r="J3659" s="178" t="s">
        <v>32</v>
      </c>
      <c r="K3659" s="183"/>
      <c r="L3659" s="184" t="s">
        <v>688</v>
      </c>
      <c r="M3659" s="184" t="s">
        <v>33</v>
      </c>
      <c r="N3659" s="185" t="s">
        <v>9248</v>
      </c>
      <c r="T3659" s="178"/>
    </row>
    <row r="3660" spans="1:20" s="185" customFormat="1" x14ac:dyDescent="0.4">
      <c r="A3660" s="178" t="s">
        <v>2297</v>
      </c>
      <c r="B3660" s="178"/>
      <c r="C3660" s="186" t="s">
        <v>4053</v>
      </c>
      <c r="D3660" s="179">
        <v>45936</v>
      </c>
      <c r="E3660" s="180">
        <v>45980</v>
      </c>
      <c r="F3660" s="181">
        <v>2493.2199999999998</v>
      </c>
      <c r="G3660" s="182" t="s">
        <v>4235</v>
      </c>
      <c r="H3660" s="178" t="s">
        <v>4254</v>
      </c>
      <c r="I3660" s="178" t="s">
        <v>5930</v>
      </c>
      <c r="J3660" s="178" t="s">
        <v>440</v>
      </c>
      <c r="K3660" s="183"/>
      <c r="L3660" s="184" t="s">
        <v>688</v>
      </c>
      <c r="M3660" s="184" t="s">
        <v>441</v>
      </c>
      <c r="N3660" s="185" t="s">
        <v>9249</v>
      </c>
      <c r="T3660" s="178"/>
    </row>
    <row r="3661" spans="1:20" s="185" customFormat="1" x14ac:dyDescent="0.4">
      <c r="A3661" s="178" t="s">
        <v>2297</v>
      </c>
      <c r="B3661" s="178"/>
      <c r="C3661" s="186" t="s">
        <v>4054</v>
      </c>
      <c r="D3661" s="179">
        <v>45936</v>
      </c>
      <c r="E3661" s="180">
        <v>45980</v>
      </c>
      <c r="F3661" s="181">
        <v>1987.54</v>
      </c>
      <c r="G3661" s="182" t="s">
        <v>4235</v>
      </c>
      <c r="H3661" s="178" t="s">
        <v>4254</v>
      </c>
      <c r="I3661" s="178" t="s">
        <v>5877</v>
      </c>
      <c r="J3661" s="178" t="s">
        <v>484</v>
      </c>
      <c r="K3661" s="183"/>
      <c r="L3661" s="184" t="s">
        <v>688</v>
      </c>
      <c r="M3661" s="184" t="s">
        <v>485</v>
      </c>
      <c r="N3661" s="185" t="s">
        <v>9250</v>
      </c>
      <c r="T3661" s="178"/>
    </row>
    <row r="3662" spans="1:20" s="185" customFormat="1" x14ac:dyDescent="0.4">
      <c r="A3662" s="178" t="s">
        <v>2297</v>
      </c>
      <c r="B3662" s="178"/>
      <c r="C3662" s="186" t="s">
        <v>4055</v>
      </c>
      <c r="D3662" s="179">
        <v>45936</v>
      </c>
      <c r="E3662" s="180">
        <v>45980</v>
      </c>
      <c r="F3662" s="181">
        <v>6403.59</v>
      </c>
      <c r="G3662" s="182" t="s">
        <v>4235</v>
      </c>
      <c r="H3662" s="178" t="s">
        <v>4254</v>
      </c>
      <c r="I3662" s="178" t="s">
        <v>6014</v>
      </c>
      <c r="J3662" s="178" t="s">
        <v>384</v>
      </c>
      <c r="K3662" s="183"/>
      <c r="L3662" s="184" t="s">
        <v>688</v>
      </c>
      <c r="M3662" s="184" t="s">
        <v>385</v>
      </c>
      <c r="N3662" s="185" t="s">
        <v>9251</v>
      </c>
      <c r="T3662" s="178"/>
    </row>
    <row r="3663" spans="1:20" s="185" customFormat="1" x14ac:dyDescent="0.4">
      <c r="A3663" s="178" t="s">
        <v>2297</v>
      </c>
      <c r="B3663" s="178"/>
      <c r="C3663" s="186" t="s">
        <v>4056</v>
      </c>
      <c r="D3663" s="179">
        <v>45936</v>
      </c>
      <c r="E3663" s="180">
        <v>45980</v>
      </c>
      <c r="F3663" s="181">
        <v>20279.32</v>
      </c>
      <c r="G3663" s="182" t="s">
        <v>4235</v>
      </c>
      <c r="H3663" s="178" t="s">
        <v>4254</v>
      </c>
      <c r="I3663" s="178" t="s">
        <v>5987</v>
      </c>
      <c r="J3663" s="178" t="s">
        <v>382</v>
      </c>
      <c r="K3663" s="183"/>
      <c r="L3663" s="184" t="s">
        <v>688</v>
      </c>
      <c r="M3663" s="184" t="s">
        <v>383</v>
      </c>
      <c r="N3663" s="185" t="s">
        <v>9252</v>
      </c>
      <c r="T3663" s="178"/>
    </row>
    <row r="3664" spans="1:20" s="185" customFormat="1" x14ac:dyDescent="0.4">
      <c r="A3664" s="178" t="s">
        <v>2297</v>
      </c>
      <c r="B3664" s="178"/>
      <c r="C3664" s="186" t="s">
        <v>4057</v>
      </c>
      <c r="D3664" s="179">
        <v>45936</v>
      </c>
      <c r="E3664" s="180">
        <v>45980</v>
      </c>
      <c r="F3664" s="181">
        <v>645.70000000000005</v>
      </c>
      <c r="G3664" s="182" t="s">
        <v>4235</v>
      </c>
      <c r="H3664" s="178" t="s">
        <v>4254</v>
      </c>
      <c r="I3664" s="178" t="s">
        <v>5922</v>
      </c>
      <c r="J3664" s="178" t="s">
        <v>382</v>
      </c>
      <c r="K3664" s="183"/>
      <c r="L3664" s="184" t="s">
        <v>688</v>
      </c>
      <c r="M3664" s="184" t="s">
        <v>383</v>
      </c>
      <c r="N3664" s="185" t="s">
        <v>9253</v>
      </c>
      <c r="T3664" s="178"/>
    </row>
    <row r="3665" spans="1:20" s="185" customFormat="1" x14ac:dyDescent="0.4">
      <c r="A3665" s="178" t="s">
        <v>2297</v>
      </c>
      <c r="B3665" s="178"/>
      <c r="C3665" s="186" t="s">
        <v>4058</v>
      </c>
      <c r="D3665" s="179">
        <v>45936</v>
      </c>
      <c r="E3665" s="180">
        <v>45980</v>
      </c>
      <c r="F3665" s="181">
        <v>1512.14</v>
      </c>
      <c r="G3665" s="182" t="s">
        <v>4235</v>
      </c>
      <c r="H3665" s="178" t="s">
        <v>4254</v>
      </c>
      <c r="I3665" s="178" t="s">
        <v>5912</v>
      </c>
      <c r="J3665" s="178" t="s">
        <v>366</v>
      </c>
      <c r="K3665" s="183"/>
      <c r="L3665" s="184" t="s">
        <v>688</v>
      </c>
      <c r="M3665" s="184" t="s">
        <v>367</v>
      </c>
      <c r="N3665" s="185" t="s">
        <v>9254</v>
      </c>
      <c r="T3665" s="178"/>
    </row>
    <row r="3666" spans="1:20" s="185" customFormat="1" x14ac:dyDescent="0.4">
      <c r="A3666" s="178" t="s">
        <v>2297</v>
      </c>
      <c r="B3666" s="178"/>
      <c r="C3666" s="186" t="s">
        <v>4059</v>
      </c>
      <c r="D3666" s="179">
        <v>45936</v>
      </c>
      <c r="E3666" s="180">
        <v>45980</v>
      </c>
      <c r="F3666" s="181">
        <v>1512.13</v>
      </c>
      <c r="G3666" s="182" t="s">
        <v>4235</v>
      </c>
      <c r="H3666" s="178" t="s">
        <v>4254</v>
      </c>
      <c r="I3666" s="178" t="s">
        <v>5897</v>
      </c>
      <c r="J3666" s="178" t="s">
        <v>378</v>
      </c>
      <c r="K3666" s="183"/>
      <c r="L3666" s="184" t="s">
        <v>688</v>
      </c>
      <c r="M3666" s="184" t="s">
        <v>379</v>
      </c>
      <c r="N3666" s="185" t="s">
        <v>9255</v>
      </c>
      <c r="T3666" s="178"/>
    </row>
    <row r="3667" spans="1:20" s="185" customFormat="1" x14ac:dyDescent="0.4">
      <c r="A3667" s="178" t="s">
        <v>2297</v>
      </c>
      <c r="B3667" s="178"/>
      <c r="C3667" s="186" t="s">
        <v>4060</v>
      </c>
      <c r="D3667" s="179">
        <v>45936</v>
      </c>
      <c r="E3667" s="180">
        <v>45980</v>
      </c>
      <c r="F3667" s="181">
        <v>3502.16</v>
      </c>
      <c r="G3667" s="182" t="s">
        <v>4235</v>
      </c>
      <c r="H3667" s="178" t="s">
        <v>4254</v>
      </c>
      <c r="I3667" s="178" t="s">
        <v>5997</v>
      </c>
      <c r="J3667" s="178" t="s">
        <v>376</v>
      </c>
      <c r="K3667" s="183"/>
      <c r="L3667" s="184" t="s">
        <v>688</v>
      </c>
      <c r="M3667" s="184" t="s">
        <v>377</v>
      </c>
      <c r="N3667" s="185" t="s">
        <v>9256</v>
      </c>
      <c r="T3667" s="178"/>
    </row>
    <row r="3668" spans="1:20" s="185" customFormat="1" x14ac:dyDescent="0.4">
      <c r="A3668" s="178" t="s">
        <v>2297</v>
      </c>
      <c r="B3668" s="178"/>
      <c r="C3668" s="186" t="s">
        <v>4061</v>
      </c>
      <c r="D3668" s="179">
        <v>45936</v>
      </c>
      <c r="E3668" s="180">
        <v>45980</v>
      </c>
      <c r="F3668" s="181">
        <v>5144.8500000000004</v>
      </c>
      <c r="G3668" s="182" t="s">
        <v>4235</v>
      </c>
      <c r="H3668" s="178" t="s">
        <v>4254</v>
      </c>
      <c r="I3668" s="178" t="s">
        <v>5898</v>
      </c>
      <c r="J3668" s="178" t="s">
        <v>374</v>
      </c>
      <c r="K3668" s="183"/>
      <c r="L3668" s="184" t="s">
        <v>688</v>
      </c>
      <c r="M3668" s="184" t="s">
        <v>375</v>
      </c>
      <c r="N3668" s="185" t="s">
        <v>9257</v>
      </c>
      <c r="T3668" s="178"/>
    </row>
    <row r="3669" spans="1:20" s="185" customFormat="1" x14ac:dyDescent="0.4">
      <c r="A3669" s="178" t="s">
        <v>2297</v>
      </c>
      <c r="B3669" s="178"/>
      <c r="C3669" s="186" t="s">
        <v>4062</v>
      </c>
      <c r="D3669" s="179">
        <v>45936</v>
      </c>
      <c r="E3669" s="180">
        <v>45980</v>
      </c>
      <c r="F3669" s="181">
        <v>1512.14</v>
      </c>
      <c r="G3669" s="182" t="s">
        <v>4235</v>
      </c>
      <c r="H3669" s="178" t="s">
        <v>4254</v>
      </c>
      <c r="I3669" s="178" t="s">
        <v>6116</v>
      </c>
      <c r="J3669" s="178" t="s">
        <v>372</v>
      </c>
      <c r="K3669" s="183"/>
      <c r="L3669" s="184" t="s">
        <v>688</v>
      </c>
      <c r="M3669" s="184" t="s">
        <v>373</v>
      </c>
      <c r="N3669" s="185" t="s">
        <v>9258</v>
      </c>
      <c r="T3669" s="178"/>
    </row>
    <row r="3670" spans="1:20" s="185" customFormat="1" x14ac:dyDescent="0.4">
      <c r="A3670" s="178" t="s">
        <v>2297</v>
      </c>
      <c r="B3670" s="178"/>
      <c r="C3670" s="186" t="s">
        <v>4063</v>
      </c>
      <c r="D3670" s="179">
        <v>45936</v>
      </c>
      <c r="E3670" s="180">
        <v>45980</v>
      </c>
      <c r="F3670" s="181">
        <v>1512.13</v>
      </c>
      <c r="G3670" s="182" t="s">
        <v>4235</v>
      </c>
      <c r="H3670" s="178" t="s">
        <v>4254</v>
      </c>
      <c r="I3670" s="178" t="s">
        <v>6097</v>
      </c>
      <c r="J3670" s="178" t="s">
        <v>8</v>
      </c>
      <c r="K3670" s="183"/>
      <c r="L3670" s="184" t="s">
        <v>688</v>
      </c>
      <c r="M3670" s="184" t="s">
        <v>9</v>
      </c>
      <c r="N3670" s="185" t="s">
        <v>9259</v>
      </c>
      <c r="T3670" s="178"/>
    </row>
    <row r="3671" spans="1:20" s="185" customFormat="1" x14ac:dyDescent="0.4">
      <c r="A3671" s="178" t="s">
        <v>2297</v>
      </c>
      <c r="B3671" s="178"/>
      <c r="C3671" s="186" t="s">
        <v>4064</v>
      </c>
      <c r="D3671" s="179">
        <v>45936</v>
      </c>
      <c r="E3671" s="180">
        <v>45980</v>
      </c>
      <c r="F3671" s="181">
        <v>5205.38</v>
      </c>
      <c r="G3671" s="182" t="s">
        <v>4235</v>
      </c>
      <c r="H3671" s="178" t="s">
        <v>4254</v>
      </c>
      <c r="I3671" s="178" t="s">
        <v>6096</v>
      </c>
      <c r="J3671" s="178" t="s">
        <v>368</v>
      </c>
      <c r="K3671" s="183"/>
      <c r="L3671" s="184" t="s">
        <v>688</v>
      </c>
      <c r="M3671" s="184" t="s">
        <v>369</v>
      </c>
      <c r="N3671" s="185" t="s">
        <v>9260</v>
      </c>
      <c r="T3671" s="178"/>
    </row>
    <row r="3672" spans="1:20" s="185" customFormat="1" x14ac:dyDescent="0.4">
      <c r="A3672" s="178" t="s">
        <v>2297</v>
      </c>
      <c r="B3672" s="178"/>
      <c r="C3672" s="186" t="s">
        <v>4065</v>
      </c>
      <c r="D3672" s="179">
        <v>45936</v>
      </c>
      <c r="E3672" s="180">
        <v>45980</v>
      </c>
      <c r="F3672" s="181">
        <v>1646.35</v>
      </c>
      <c r="G3672" s="182" t="s">
        <v>4235</v>
      </c>
      <c r="H3672" s="178" t="s">
        <v>4254</v>
      </c>
      <c r="I3672" s="178" t="s">
        <v>5982</v>
      </c>
      <c r="J3672" s="178" t="s">
        <v>364</v>
      </c>
      <c r="K3672" s="183"/>
      <c r="L3672" s="184" t="s">
        <v>688</v>
      </c>
      <c r="M3672" s="184" t="s">
        <v>365</v>
      </c>
      <c r="N3672" s="185" t="s">
        <v>9261</v>
      </c>
      <c r="T3672" s="178"/>
    </row>
    <row r="3673" spans="1:20" s="185" customFormat="1" x14ac:dyDescent="0.4">
      <c r="A3673" s="178" t="s">
        <v>2297</v>
      </c>
      <c r="B3673" s="178"/>
      <c r="C3673" s="186" t="s">
        <v>4066</v>
      </c>
      <c r="D3673" s="179">
        <v>45936</v>
      </c>
      <c r="E3673" s="180">
        <v>45980</v>
      </c>
      <c r="F3673" s="181">
        <v>1646.36</v>
      </c>
      <c r="G3673" s="182" t="s">
        <v>4235</v>
      </c>
      <c r="H3673" s="178" t="s">
        <v>4254</v>
      </c>
      <c r="I3673" s="178" t="s">
        <v>5901</v>
      </c>
      <c r="J3673" s="178" t="s">
        <v>362</v>
      </c>
      <c r="K3673" s="183"/>
      <c r="L3673" s="184" t="s">
        <v>688</v>
      </c>
      <c r="M3673" s="184" t="s">
        <v>363</v>
      </c>
      <c r="N3673" s="185" t="s">
        <v>9262</v>
      </c>
      <c r="T3673" s="178"/>
    </row>
    <row r="3674" spans="1:20" s="185" customFormat="1" x14ac:dyDescent="0.4">
      <c r="A3674" s="178" t="s">
        <v>2297</v>
      </c>
      <c r="B3674" s="178"/>
      <c r="C3674" s="186" t="s">
        <v>4067</v>
      </c>
      <c r="D3674" s="179">
        <v>45936</v>
      </c>
      <c r="E3674" s="180">
        <v>45980</v>
      </c>
      <c r="F3674" s="181">
        <v>1646.36</v>
      </c>
      <c r="G3674" s="182" t="s">
        <v>4235</v>
      </c>
      <c r="H3674" s="178" t="s">
        <v>4254</v>
      </c>
      <c r="I3674" s="178" t="s">
        <v>5990</v>
      </c>
      <c r="J3674" s="178" t="s">
        <v>426</v>
      </c>
      <c r="K3674" s="183"/>
      <c r="L3674" s="184" t="s">
        <v>688</v>
      </c>
      <c r="M3674" s="184" t="s">
        <v>427</v>
      </c>
      <c r="N3674" s="185" t="s">
        <v>9263</v>
      </c>
      <c r="T3674" s="178"/>
    </row>
    <row r="3675" spans="1:20" s="185" customFormat="1" x14ac:dyDescent="0.4">
      <c r="A3675" s="178" t="s">
        <v>2297</v>
      </c>
      <c r="B3675" s="178"/>
      <c r="C3675" s="186" t="s">
        <v>4068</v>
      </c>
      <c r="D3675" s="179">
        <v>45936</v>
      </c>
      <c r="E3675" s="180">
        <v>45980</v>
      </c>
      <c r="F3675" s="181">
        <v>1512.13</v>
      </c>
      <c r="G3675" s="182" t="s">
        <v>4235</v>
      </c>
      <c r="H3675" s="178" t="s">
        <v>4254</v>
      </c>
      <c r="I3675" s="178" t="s">
        <v>5981</v>
      </c>
      <c r="J3675" s="178" t="s">
        <v>424</v>
      </c>
      <c r="K3675" s="183"/>
      <c r="L3675" s="184" t="s">
        <v>688</v>
      </c>
      <c r="M3675" s="184" t="s">
        <v>425</v>
      </c>
      <c r="N3675" s="185" t="s">
        <v>9264</v>
      </c>
      <c r="T3675" s="178"/>
    </row>
    <row r="3676" spans="1:20" s="185" customFormat="1" x14ac:dyDescent="0.4">
      <c r="A3676" s="178" t="s">
        <v>2297</v>
      </c>
      <c r="B3676" s="178"/>
      <c r="C3676" s="186" t="s">
        <v>4069</v>
      </c>
      <c r="D3676" s="179">
        <v>45936</v>
      </c>
      <c r="E3676" s="180">
        <v>45980</v>
      </c>
      <c r="F3676" s="181">
        <v>1512.13</v>
      </c>
      <c r="G3676" s="182" t="s">
        <v>4235</v>
      </c>
      <c r="H3676" s="178" t="s">
        <v>4254</v>
      </c>
      <c r="I3676" s="178" t="s">
        <v>5993</v>
      </c>
      <c r="J3676" s="178" t="s">
        <v>422</v>
      </c>
      <c r="K3676" s="183"/>
      <c r="L3676" s="184" t="s">
        <v>688</v>
      </c>
      <c r="M3676" s="184" t="s">
        <v>423</v>
      </c>
      <c r="N3676" s="185" t="s">
        <v>9265</v>
      </c>
      <c r="T3676" s="178"/>
    </row>
    <row r="3677" spans="1:20" s="185" customFormat="1" x14ac:dyDescent="0.4">
      <c r="A3677" s="178" t="s">
        <v>2297</v>
      </c>
      <c r="B3677" s="178"/>
      <c r="C3677" s="186" t="s">
        <v>4070</v>
      </c>
      <c r="D3677" s="179">
        <v>45936</v>
      </c>
      <c r="E3677" s="180">
        <v>45980</v>
      </c>
      <c r="F3677" s="181">
        <v>11608.32</v>
      </c>
      <c r="G3677" s="182" t="s">
        <v>4235</v>
      </c>
      <c r="H3677" s="178" t="s">
        <v>4254</v>
      </c>
      <c r="I3677" s="178" t="s">
        <v>6095</v>
      </c>
      <c r="J3677" s="178" t="s">
        <v>420</v>
      </c>
      <c r="K3677" s="183"/>
      <c r="L3677" s="184" t="s">
        <v>688</v>
      </c>
      <c r="M3677" s="184" t="s">
        <v>421</v>
      </c>
      <c r="N3677" s="185" t="s">
        <v>9266</v>
      </c>
      <c r="T3677" s="178"/>
    </row>
    <row r="3678" spans="1:20" s="185" customFormat="1" x14ac:dyDescent="0.4">
      <c r="A3678" s="178" t="s">
        <v>2297</v>
      </c>
      <c r="B3678" s="178"/>
      <c r="C3678" s="186" t="s">
        <v>4071</v>
      </c>
      <c r="D3678" s="179">
        <v>45936</v>
      </c>
      <c r="E3678" s="180">
        <v>45980</v>
      </c>
      <c r="F3678" s="181">
        <v>1512.13</v>
      </c>
      <c r="G3678" s="182" t="s">
        <v>4235</v>
      </c>
      <c r="H3678" s="178" t="s">
        <v>4254</v>
      </c>
      <c r="I3678" s="178" t="s">
        <v>5904</v>
      </c>
      <c r="J3678" s="178" t="s">
        <v>418</v>
      </c>
      <c r="K3678" s="183"/>
      <c r="L3678" s="184" t="s">
        <v>688</v>
      </c>
      <c r="M3678" s="184" t="s">
        <v>419</v>
      </c>
      <c r="N3678" s="185" t="s">
        <v>9267</v>
      </c>
      <c r="T3678" s="178"/>
    </row>
    <row r="3679" spans="1:20" s="185" customFormat="1" x14ac:dyDescent="0.4">
      <c r="A3679" s="178" t="s">
        <v>2297</v>
      </c>
      <c r="B3679" s="178"/>
      <c r="C3679" s="186" t="s">
        <v>4072</v>
      </c>
      <c r="D3679" s="179">
        <v>45936</v>
      </c>
      <c r="E3679" s="180">
        <v>45980</v>
      </c>
      <c r="F3679" s="181">
        <v>2410.94</v>
      </c>
      <c r="G3679" s="182" t="s">
        <v>4235</v>
      </c>
      <c r="H3679" s="178" t="s">
        <v>4254</v>
      </c>
      <c r="I3679" s="178" t="s">
        <v>6054</v>
      </c>
      <c r="J3679" s="178" t="s">
        <v>414</v>
      </c>
      <c r="K3679" s="183"/>
      <c r="L3679" s="184" t="s">
        <v>688</v>
      </c>
      <c r="M3679" s="184" t="s">
        <v>415</v>
      </c>
      <c r="N3679" s="185" t="s">
        <v>9268</v>
      </c>
      <c r="T3679" s="178"/>
    </row>
    <row r="3680" spans="1:20" s="185" customFormat="1" x14ac:dyDescent="0.4">
      <c r="A3680" s="178" t="s">
        <v>2297</v>
      </c>
      <c r="B3680" s="178"/>
      <c r="C3680" s="186" t="s">
        <v>4073</v>
      </c>
      <c r="D3680" s="179">
        <v>45936</v>
      </c>
      <c r="E3680" s="180">
        <v>45980</v>
      </c>
      <c r="F3680" s="181">
        <v>1380.74</v>
      </c>
      <c r="G3680" s="182" t="s">
        <v>4235</v>
      </c>
      <c r="H3680" s="178" t="s">
        <v>4254</v>
      </c>
      <c r="I3680" s="178" t="s">
        <v>6094</v>
      </c>
      <c r="J3680" s="178" t="s">
        <v>412</v>
      </c>
      <c r="K3680" s="183"/>
      <c r="L3680" s="184" t="s">
        <v>688</v>
      </c>
      <c r="M3680" s="184" t="s">
        <v>413</v>
      </c>
      <c r="N3680" s="185" t="s">
        <v>9269</v>
      </c>
      <c r="T3680" s="178"/>
    </row>
    <row r="3681" spans="1:20" s="185" customFormat="1" x14ac:dyDescent="0.4">
      <c r="A3681" s="178" t="s">
        <v>2297</v>
      </c>
      <c r="B3681" s="178"/>
      <c r="C3681" s="186" t="s">
        <v>4074</v>
      </c>
      <c r="D3681" s="179">
        <v>45936</v>
      </c>
      <c r="E3681" s="180">
        <v>45980</v>
      </c>
      <c r="F3681" s="181">
        <v>1512.14</v>
      </c>
      <c r="G3681" s="182" t="s">
        <v>4235</v>
      </c>
      <c r="H3681" s="178" t="s">
        <v>4254</v>
      </c>
      <c r="I3681" s="178" t="s">
        <v>6093</v>
      </c>
      <c r="J3681" s="178" t="s">
        <v>410</v>
      </c>
      <c r="K3681" s="183"/>
      <c r="L3681" s="184" t="s">
        <v>688</v>
      </c>
      <c r="M3681" s="184" t="s">
        <v>411</v>
      </c>
      <c r="N3681" s="185" t="s">
        <v>9270</v>
      </c>
      <c r="T3681" s="178"/>
    </row>
    <row r="3682" spans="1:20" s="185" customFormat="1" x14ac:dyDescent="0.4">
      <c r="A3682" s="178" t="s">
        <v>2297</v>
      </c>
      <c r="B3682" s="178"/>
      <c r="C3682" s="186" t="s">
        <v>4075</v>
      </c>
      <c r="D3682" s="179">
        <v>45936</v>
      </c>
      <c r="E3682" s="180">
        <v>45980</v>
      </c>
      <c r="F3682" s="181">
        <v>4359.87</v>
      </c>
      <c r="G3682" s="182" t="s">
        <v>4235</v>
      </c>
      <c r="H3682" s="178" t="s">
        <v>4254</v>
      </c>
      <c r="I3682" s="178" t="s">
        <v>5901</v>
      </c>
      <c r="J3682" s="178" t="s">
        <v>408</v>
      </c>
      <c r="K3682" s="183"/>
      <c r="L3682" s="184" t="s">
        <v>688</v>
      </c>
      <c r="M3682" s="184" t="s">
        <v>409</v>
      </c>
      <c r="N3682" s="185" t="s">
        <v>9271</v>
      </c>
      <c r="T3682" s="178"/>
    </row>
    <row r="3683" spans="1:20" s="185" customFormat="1" x14ac:dyDescent="0.4">
      <c r="A3683" s="178" t="s">
        <v>2297</v>
      </c>
      <c r="B3683" s="178"/>
      <c r="C3683" s="186" t="s">
        <v>4076</v>
      </c>
      <c r="D3683" s="179">
        <v>45936</v>
      </c>
      <c r="E3683" s="180">
        <v>45980</v>
      </c>
      <c r="F3683" s="181">
        <v>4349.22</v>
      </c>
      <c r="G3683" s="182" t="s">
        <v>4235</v>
      </c>
      <c r="H3683" s="178" t="s">
        <v>4254</v>
      </c>
      <c r="I3683" s="178" t="s">
        <v>5880</v>
      </c>
      <c r="J3683" s="178" t="s">
        <v>406</v>
      </c>
      <c r="K3683" s="183"/>
      <c r="L3683" s="184" t="s">
        <v>688</v>
      </c>
      <c r="M3683" s="184" t="s">
        <v>407</v>
      </c>
      <c r="N3683" s="185" t="s">
        <v>9272</v>
      </c>
      <c r="T3683" s="178"/>
    </row>
    <row r="3684" spans="1:20" s="185" customFormat="1" x14ac:dyDescent="0.4">
      <c r="A3684" s="178" t="s">
        <v>2297</v>
      </c>
      <c r="B3684" s="178"/>
      <c r="C3684" s="186" t="s">
        <v>4077</v>
      </c>
      <c r="D3684" s="179">
        <v>45936</v>
      </c>
      <c r="E3684" s="180">
        <v>45980</v>
      </c>
      <c r="F3684" s="181">
        <v>1443.85</v>
      </c>
      <c r="G3684" s="182" t="s">
        <v>4235</v>
      </c>
      <c r="H3684" s="178" t="s">
        <v>4254</v>
      </c>
      <c r="I3684" s="178" t="s">
        <v>5972</v>
      </c>
      <c r="J3684" s="178" t="s">
        <v>404</v>
      </c>
      <c r="K3684" s="183"/>
      <c r="L3684" s="184" t="s">
        <v>688</v>
      </c>
      <c r="M3684" s="184" t="s">
        <v>405</v>
      </c>
      <c r="N3684" s="185" t="s">
        <v>9273</v>
      </c>
      <c r="T3684" s="178"/>
    </row>
    <row r="3685" spans="1:20" s="185" customFormat="1" x14ac:dyDescent="0.4">
      <c r="A3685" s="178" t="s">
        <v>2297</v>
      </c>
      <c r="B3685" s="178"/>
      <c r="C3685" s="186" t="s">
        <v>4078</v>
      </c>
      <c r="D3685" s="179">
        <v>45936</v>
      </c>
      <c r="E3685" s="180">
        <v>45980</v>
      </c>
      <c r="F3685" s="181">
        <v>4613.26</v>
      </c>
      <c r="G3685" s="182" t="s">
        <v>4235</v>
      </c>
      <c r="H3685" s="178" t="s">
        <v>4254</v>
      </c>
      <c r="I3685" s="178" t="s">
        <v>6055</v>
      </c>
      <c r="J3685" s="178" t="s">
        <v>402</v>
      </c>
      <c r="K3685" s="183"/>
      <c r="L3685" s="184" t="s">
        <v>688</v>
      </c>
      <c r="M3685" s="184" t="s">
        <v>403</v>
      </c>
      <c r="N3685" s="185" t="s">
        <v>9274</v>
      </c>
      <c r="T3685" s="178"/>
    </row>
    <row r="3686" spans="1:20" s="185" customFormat="1" x14ac:dyDescent="0.4">
      <c r="A3686" s="178" t="s">
        <v>2297</v>
      </c>
      <c r="B3686" s="178"/>
      <c r="C3686" s="186" t="s">
        <v>4079</v>
      </c>
      <c r="D3686" s="179">
        <v>45936</v>
      </c>
      <c r="E3686" s="180">
        <v>45980</v>
      </c>
      <c r="F3686" s="181">
        <v>1512.13</v>
      </c>
      <c r="G3686" s="182" t="s">
        <v>4235</v>
      </c>
      <c r="H3686" s="178" t="s">
        <v>4254</v>
      </c>
      <c r="I3686" s="178" t="s">
        <v>5878</v>
      </c>
      <c r="J3686" s="178" t="s">
        <v>400</v>
      </c>
      <c r="K3686" s="183"/>
      <c r="L3686" s="184" t="s">
        <v>688</v>
      </c>
      <c r="M3686" s="184" t="s">
        <v>401</v>
      </c>
      <c r="N3686" s="185" t="s">
        <v>9275</v>
      </c>
      <c r="T3686" s="178"/>
    </row>
    <row r="3687" spans="1:20" s="185" customFormat="1" x14ac:dyDescent="0.4">
      <c r="A3687" s="178" t="s">
        <v>2297</v>
      </c>
      <c r="B3687" s="178"/>
      <c r="C3687" s="186" t="s">
        <v>4080</v>
      </c>
      <c r="D3687" s="179">
        <v>45936</v>
      </c>
      <c r="E3687" s="180">
        <v>45980</v>
      </c>
      <c r="F3687" s="181">
        <v>1512.13</v>
      </c>
      <c r="G3687" s="182" t="s">
        <v>4235</v>
      </c>
      <c r="H3687" s="178" t="s">
        <v>4254</v>
      </c>
      <c r="I3687" s="178" t="s">
        <v>6104</v>
      </c>
      <c r="J3687" s="178" t="s">
        <v>396</v>
      </c>
      <c r="K3687" s="183"/>
      <c r="L3687" s="184" t="s">
        <v>688</v>
      </c>
      <c r="M3687" s="184" t="s">
        <v>397</v>
      </c>
      <c r="N3687" s="185" t="s">
        <v>9276</v>
      </c>
      <c r="T3687" s="178"/>
    </row>
    <row r="3688" spans="1:20" s="185" customFormat="1" x14ac:dyDescent="0.4">
      <c r="A3688" s="178" t="s">
        <v>2297</v>
      </c>
      <c r="B3688" s="178"/>
      <c r="C3688" s="186" t="s">
        <v>4081</v>
      </c>
      <c r="D3688" s="179">
        <v>45936</v>
      </c>
      <c r="E3688" s="180">
        <v>45980</v>
      </c>
      <c r="F3688" s="181">
        <v>1646.36</v>
      </c>
      <c r="G3688" s="182" t="s">
        <v>4235</v>
      </c>
      <c r="H3688" s="178" t="s">
        <v>4254</v>
      </c>
      <c r="I3688" s="178" t="s">
        <v>6021</v>
      </c>
      <c r="J3688" s="178" t="s">
        <v>394</v>
      </c>
      <c r="K3688" s="183"/>
      <c r="L3688" s="184" t="s">
        <v>688</v>
      </c>
      <c r="M3688" s="184" t="s">
        <v>395</v>
      </c>
      <c r="N3688" s="185" t="s">
        <v>9277</v>
      </c>
      <c r="T3688" s="178"/>
    </row>
    <row r="3689" spans="1:20" s="185" customFormat="1" x14ac:dyDescent="0.4">
      <c r="A3689" s="178" t="s">
        <v>2297</v>
      </c>
      <c r="B3689" s="178"/>
      <c r="C3689" s="186" t="s">
        <v>4082</v>
      </c>
      <c r="D3689" s="179">
        <v>45936</v>
      </c>
      <c r="E3689" s="180">
        <v>45980</v>
      </c>
      <c r="F3689" s="181">
        <v>3634.19</v>
      </c>
      <c r="G3689" s="182" t="s">
        <v>4235</v>
      </c>
      <c r="H3689" s="178" t="s">
        <v>4254</v>
      </c>
      <c r="I3689" s="178" t="s">
        <v>6019</v>
      </c>
      <c r="J3689" s="178" t="s">
        <v>392</v>
      </c>
      <c r="K3689" s="183"/>
      <c r="L3689" s="184" t="s">
        <v>688</v>
      </c>
      <c r="M3689" s="184" t="s">
        <v>393</v>
      </c>
      <c r="N3689" s="185" t="s">
        <v>9278</v>
      </c>
      <c r="T3689" s="178"/>
    </row>
    <row r="3690" spans="1:20" s="185" customFormat="1" x14ac:dyDescent="0.4">
      <c r="A3690" s="178" t="s">
        <v>2297</v>
      </c>
      <c r="B3690" s="178"/>
      <c r="C3690" s="186" t="s">
        <v>4083</v>
      </c>
      <c r="D3690" s="179">
        <v>45936</v>
      </c>
      <c r="E3690" s="180">
        <v>45980</v>
      </c>
      <c r="F3690" s="181">
        <v>1512.13</v>
      </c>
      <c r="G3690" s="182" t="s">
        <v>4235</v>
      </c>
      <c r="H3690" s="178" t="s">
        <v>4254</v>
      </c>
      <c r="I3690" s="178" t="s">
        <v>6103</v>
      </c>
      <c r="J3690" s="178" t="s">
        <v>390</v>
      </c>
      <c r="K3690" s="183"/>
      <c r="L3690" s="184" t="s">
        <v>688</v>
      </c>
      <c r="M3690" s="184" t="s">
        <v>391</v>
      </c>
      <c r="N3690" s="185" t="s">
        <v>9279</v>
      </c>
      <c r="T3690" s="178"/>
    </row>
    <row r="3691" spans="1:20" s="185" customFormat="1" x14ac:dyDescent="0.4">
      <c r="A3691" s="178" t="s">
        <v>2297</v>
      </c>
      <c r="B3691" s="178"/>
      <c r="C3691" s="186" t="s">
        <v>4084</v>
      </c>
      <c r="D3691" s="179">
        <v>45936</v>
      </c>
      <c r="E3691" s="180">
        <v>45980</v>
      </c>
      <c r="F3691" s="181">
        <v>1512.13</v>
      </c>
      <c r="G3691" s="182" t="s">
        <v>4235</v>
      </c>
      <c r="H3691" s="178" t="s">
        <v>4254</v>
      </c>
      <c r="I3691" s="178" t="s">
        <v>6102</v>
      </c>
      <c r="J3691" s="178" t="s">
        <v>388</v>
      </c>
      <c r="K3691" s="183"/>
      <c r="L3691" s="184" t="s">
        <v>688</v>
      </c>
      <c r="M3691" s="184" t="s">
        <v>389</v>
      </c>
      <c r="N3691" s="185" t="s">
        <v>9280</v>
      </c>
      <c r="T3691" s="178"/>
    </row>
    <row r="3692" spans="1:20" s="185" customFormat="1" x14ac:dyDescent="0.4">
      <c r="A3692" s="178" t="s">
        <v>2297</v>
      </c>
      <c r="B3692" s="178"/>
      <c r="C3692" s="186" t="s">
        <v>4085</v>
      </c>
      <c r="D3692" s="179">
        <v>45936</v>
      </c>
      <c r="E3692" s="180">
        <v>45980</v>
      </c>
      <c r="F3692" s="181">
        <v>1512.14</v>
      </c>
      <c r="G3692" s="182" t="s">
        <v>4235</v>
      </c>
      <c r="H3692" s="178" t="s">
        <v>4254</v>
      </c>
      <c r="I3692" s="178" t="s">
        <v>6015</v>
      </c>
      <c r="J3692" s="178" t="s">
        <v>6</v>
      </c>
      <c r="K3692" s="183"/>
      <c r="L3692" s="184" t="s">
        <v>688</v>
      </c>
      <c r="M3692" s="184" t="s">
        <v>7</v>
      </c>
      <c r="N3692" s="185" t="s">
        <v>9281</v>
      </c>
      <c r="T3692" s="178"/>
    </row>
    <row r="3693" spans="1:20" s="185" customFormat="1" x14ac:dyDescent="0.4">
      <c r="A3693" s="178" t="s">
        <v>2297</v>
      </c>
      <c r="B3693" s="178"/>
      <c r="C3693" s="186" t="s">
        <v>4086</v>
      </c>
      <c r="D3693" s="179">
        <v>45936</v>
      </c>
      <c r="E3693" s="180">
        <v>45980</v>
      </c>
      <c r="F3693" s="181">
        <v>1512.13</v>
      </c>
      <c r="G3693" s="182" t="s">
        <v>4235</v>
      </c>
      <c r="H3693" s="178" t="s">
        <v>4254</v>
      </c>
      <c r="I3693" s="178" t="s">
        <v>5984</v>
      </c>
      <c r="J3693" s="178" t="s">
        <v>386</v>
      </c>
      <c r="K3693" s="183"/>
      <c r="L3693" s="184" t="s">
        <v>688</v>
      </c>
      <c r="M3693" s="184" t="s">
        <v>387</v>
      </c>
      <c r="N3693" s="185" t="s">
        <v>9282</v>
      </c>
      <c r="T3693" s="178"/>
    </row>
    <row r="3694" spans="1:20" s="185" customFormat="1" x14ac:dyDescent="0.4">
      <c r="A3694" s="178" t="s">
        <v>2297</v>
      </c>
      <c r="B3694" s="178"/>
      <c r="C3694" s="186" t="s">
        <v>4087</v>
      </c>
      <c r="D3694" s="179">
        <v>45936</v>
      </c>
      <c r="E3694" s="180">
        <v>45980</v>
      </c>
      <c r="F3694" s="181">
        <v>6729.66</v>
      </c>
      <c r="G3694" s="182" t="s">
        <v>4235</v>
      </c>
      <c r="H3694" s="178" t="s">
        <v>4254</v>
      </c>
      <c r="I3694" s="178" t="s">
        <v>6101</v>
      </c>
      <c r="J3694" s="178" t="s">
        <v>358</v>
      </c>
      <c r="K3694" s="183"/>
      <c r="L3694" s="184" t="s">
        <v>688</v>
      </c>
      <c r="M3694" s="184" t="s">
        <v>359</v>
      </c>
      <c r="N3694" s="185" t="s">
        <v>9283</v>
      </c>
      <c r="T3694" s="178"/>
    </row>
    <row r="3695" spans="1:20" s="185" customFormat="1" x14ac:dyDescent="0.4">
      <c r="A3695" s="178" t="s">
        <v>2297</v>
      </c>
      <c r="B3695" s="178"/>
      <c r="C3695" s="186" t="s">
        <v>4088</v>
      </c>
      <c r="D3695" s="179">
        <v>45936</v>
      </c>
      <c r="E3695" s="180">
        <v>45980</v>
      </c>
      <c r="F3695" s="181">
        <v>1512.13</v>
      </c>
      <c r="G3695" s="182" t="s">
        <v>4235</v>
      </c>
      <c r="H3695" s="178" t="s">
        <v>4254</v>
      </c>
      <c r="I3695" s="178" t="s">
        <v>6004</v>
      </c>
      <c r="J3695" s="178" t="s">
        <v>480</v>
      </c>
      <c r="K3695" s="183"/>
      <c r="L3695" s="184" t="s">
        <v>688</v>
      </c>
      <c r="M3695" s="184" t="s">
        <v>481</v>
      </c>
      <c r="N3695" s="185" t="s">
        <v>9284</v>
      </c>
      <c r="T3695" s="178"/>
    </row>
    <row r="3696" spans="1:20" s="185" customFormat="1" x14ac:dyDescent="0.4">
      <c r="A3696" s="178" t="s">
        <v>2297</v>
      </c>
      <c r="B3696" s="178"/>
      <c r="C3696" s="186" t="s">
        <v>4089</v>
      </c>
      <c r="D3696" s="179">
        <v>45936</v>
      </c>
      <c r="E3696" s="180">
        <v>45980</v>
      </c>
      <c r="F3696" s="181">
        <v>4609.42</v>
      </c>
      <c r="G3696" s="182" t="s">
        <v>4235</v>
      </c>
      <c r="H3696" s="178" t="s">
        <v>4254</v>
      </c>
      <c r="I3696" s="178" t="s">
        <v>6010</v>
      </c>
      <c r="J3696" s="178" t="s">
        <v>476</v>
      </c>
      <c r="K3696" s="183"/>
      <c r="L3696" s="184" t="s">
        <v>688</v>
      </c>
      <c r="M3696" s="184" t="s">
        <v>477</v>
      </c>
      <c r="N3696" s="185" t="s">
        <v>9285</v>
      </c>
      <c r="T3696" s="178"/>
    </row>
    <row r="3697" spans="1:20" s="185" customFormat="1" x14ac:dyDescent="0.4">
      <c r="A3697" s="178" t="s">
        <v>2297</v>
      </c>
      <c r="B3697" s="178"/>
      <c r="C3697" s="186" t="s">
        <v>4090</v>
      </c>
      <c r="D3697" s="179">
        <v>45936</v>
      </c>
      <c r="E3697" s="180">
        <v>45980</v>
      </c>
      <c r="F3697" s="181">
        <v>1646.36</v>
      </c>
      <c r="G3697" s="182" t="s">
        <v>4235</v>
      </c>
      <c r="H3697" s="178" t="s">
        <v>4254</v>
      </c>
      <c r="I3697" s="178" t="s">
        <v>6100</v>
      </c>
      <c r="J3697" s="178" t="s">
        <v>474</v>
      </c>
      <c r="K3697" s="183"/>
      <c r="L3697" s="184" t="s">
        <v>688</v>
      </c>
      <c r="M3697" s="184" t="s">
        <v>475</v>
      </c>
      <c r="N3697" s="185" t="s">
        <v>9286</v>
      </c>
      <c r="T3697" s="178"/>
    </row>
    <row r="3698" spans="1:20" s="185" customFormat="1" x14ac:dyDescent="0.4">
      <c r="A3698" s="178" t="s">
        <v>2297</v>
      </c>
      <c r="B3698" s="178"/>
      <c r="C3698" s="186" t="s">
        <v>4091</v>
      </c>
      <c r="D3698" s="179">
        <v>45936</v>
      </c>
      <c r="E3698" s="180">
        <v>45980</v>
      </c>
      <c r="F3698" s="181">
        <v>1512.13</v>
      </c>
      <c r="G3698" s="182" t="s">
        <v>4235</v>
      </c>
      <c r="H3698" s="178" t="s">
        <v>4254</v>
      </c>
      <c r="I3698" s="178" t="s">
        <v>5921</v>
      </c>
      <c r="J3698" s="178" t="s">
        <v>472</v>
      </c>
      <c r="K3698" s="183"/>
      <c r="L3698" s="184" t="s">
        <v>688</v>
      </c>
      <c r="M3698" s="184" t="s">
        <v>473</v>
      </c>
      <c r="N3698" s="185" t="s">
        <v>9287</v>
      </c>
      <c r="T3698" s="178"/>
    </row>
    <row r="3699" spans="1:20" s="185" customFormat="1" x14ac:dyDescent="0.4">
      <c r="A3699" s="178" t="s">
        <v>2297</v>
      </c>
      <c r="B3699" s="178"/>
      <c r="C3699" s="186" t="s">
        <v>4092</v>
      </c>
      <c r="D3699" s="179">
        <v>45936</v>
      </c>
      <c r="E3699" s="180">
        <v>45980</v>
      </c>
      <c r="F3699" s="181">
        <v>6975.42</v>
      </c>
      <c r="G3699" s="182" t="s">
        <v>4235</v>
      </c>
      <c r="H3699" s="178" t="s">
        <v>4254</v>
      </c>
      <c r="I3699" s="178" t="s">
        <v>5967</v>
      </c>
      <c r="J3699" s="178" t="s">
        <v>470</v>
      </c>
      <c r="K3699" s="183"/>
      <c r="L3699" s="184" t="s">
        <v>688</v>
      </c>
      <c r="M3699" s="184" t="s">
        <v>471</v>
      </c>
      <c r="N3699" s="185" t="s">
        <v>9288</v>
      </c>
      <c r="T3699" s="178"/>
    </row>
    <row r="3700" spans="1:20" s="185" customFormat="1" x14ac:dyDescent="0.4">
      <c r="A3700" s="178" t="s">
        <v>2297</v>
      </c>
      <c r="B3700" s="178"/>
      <c r="C3700" s="186" t="s">
        <v>4093</v>
      </c>
      <c r="D3700" s="179">
        <v>45936</v>
      </c>
      <c r="E3700" s="180">
        <v>45980</v>
      </c>
      <c r="F3700" s="181">
        <v>1646.35</v>
      </c>
      <c r="G3700" s="182" t="s">
        <v>4235</v>
      </c>
      <c r="H3700" s="178" t="s">
        <v>4254</v>
      </c>
      <c r="I3700" s="178" t="s">
        <v>6099</v>
      </c>
      <c r="J3700" s="178" t="s">
        <v>464</v>
      </c>
      <c r="K3700" s="183"/>
      <c r="L3700" s="184" t="s">
        <v>688</v>
      </c>
      <c r="M3700" s="184" t="s">
        <v>465</v>
      </c>
      <c r="N3700" s="185" t="s">
        <v>9289</v>
      </c>
      <c r="T3700" s="178"/>
    </row>
    <row r="3701" spans="1:20" s="185" customFormat="1" x14ac:dyDescent="0.4">
      <c r="A3701" s="178" t="s">
        <v>2297</v>
      </c>
      <c r="B3701" s="178"/>
      <c r="C3701" s="186" t="s">
        <v>4094</v>
      </c>
      <c r="D3701" s="179">
        <v>45936</v>
      </c>
      <c r="E3701" s="180">
        <v>45980</v>
      </c>
      <c r="F3701" s="181">
        <v>1512.14</v>
      </c>
      <c r="G3701" s="182" t="s">
        <v>4235</v>
      </c>
      <c r="H3701" s="178" t="s">
        <v>4254</v>
      </c>
      <c r="I3701" s="178" t="s">
        <v>5916</v>
      </c>
      <c r="J3701" s="178" t="s">
        <v>462</v>
      </c>
      <c r="K3701" s="183"/>
      <c r="L3701" s="184" t="s">
        <v>688</v>
      </c>
      <c r="M3701" s="184" t="s">
        <v>463</v>
      </c>
      <c r="N3701" s="185" t="s">
        <v>9290</v>
      </c>
      <c r="T3701" s="178"/>
    </row>
    <row r="3702" spans="1:20" s="185" customFormat="1" x14ac:dyDescent="0.4">
      <c r="A3702" s="178" t="s">
        <v>2297</v>
      </c>
      <c r="B3702" s="178"/>
      <c r="C3702" s="186" t="s">
        <v>4095</v>
      </c>
      <c r="D3702" s="179">
        <v>45936</v>
      </c>
      <c r="E3702" s="180">
        <v>45980</v>
      </c>
      <c r="F3702" s="181">
        <v>1512.13</v>
      </c>
      <c r="G3702" s="182" t="s">
        <v>4235</v>
      </c>
      <c r="H3702" s="178" t="s">
        <v>4254</v>
      </c>
      <c r="I3702" s="178" t="s">
        <v>6098</v>
      </c>
      <c r="J3702" s="178" t="s">
        <v>460</v>
      </c>
      <c r="K3702" s="183"/>
      <c r="L3702" s="184" t="s">
        <v>688</v>
      </c>
      <c r="M3702" s="184" t="s">
        <v>461</v>
      </c>
      <c r="N3702" s="185" t="s">
        <v>9291</v>
      </c>
      <c r="T3702" s="178"/>
    </row>
    <row r="3703" spans="1:20" s="185" customFormat="1" x14ac:dyDescent="0.4">
      <c r="A3703" s="178" t="s">
        <v>2297</v>
      </c>
      <c r="B3703" s="178"/>
      <c r="C3703" s="186" t="s">
        <v>4096</v>
      </c>
      <c r="D3703" s="179">
        <v>45936</v>
      </c>
      <c r="E3703" s="180">
        <v>45980</v>
      </c>
      <c r="F3703" s="181">
        <v>1512.13</v>
      </c>
      <c r="G3703" s="182" t="s">
        <v>4235</v>
      </c>
      <c r="H3703" s="178" t="s">
        <v>4254</v>
      </c>
      <c r="I3703" s="178" t="s">
        <v>5910</v>
      </c>
      <c r="J3703" s="178" t="s">
        <v>458</v>
      </c>
      <c r="K3703" s="183"/>
      <c r="L3703" s="184" t="s">
        <v>688</v>
      </c>
      <c r="M3703" s="184" t="s">
        <v>459</v>
      </c>
      <c r="N3703" s="185" t="s">
        <v>9292</v>
      </c>
      <c r="T3703" s="178"/>
    </row>
    <row r="3704" spans="1:20" s="185" customFormat="1" x14ac:dyDescent="0.4">
      <c r="A3704" s="178" t="s">
        <v>2297</v>
      </c>
      <c r="B3704" s="178"/>
      <c r="C3704" s="186" t="s">
        <v>4097</v>
      </c>
      <c r="D3704" s="179">
        <v>45936</v>
      </c>
      <c r="E3704" s="180">
        <v>45980</v>
      </c>
      <c r="F3704" s="181">
        <v>1512.14</v>
      </c>
      <c r="G3704" s="182" t="s">
        <v>4235</v>
      </c>
      <c r="H3704" s="178" t="s">
        <v>4254</v>
      </c>
      <c r="I3704" s="178" t="s">
        <v>5887</v>
      </c>
      <c r="J3704" s="178" t="s">
        <v>454</v>
      </c>
      <c r="K3704" s="183"/>
      <c r="L3704" s="184" t="s">
        <v>688</v>
      </c>
      <c r="M3704" s="184" t="s">
        <v>455</v>
      </c>
      <c r="N3704" s="185" t="s">
        <v>9293</v>
      </c>
      <c r="T3704" s="178"/>
    </row>
    <row r="3705" spans="1:20" s="185" customFormat="1" x14ac:dyDescent="0.4">
      <c r="A3705" s="178" t="s">
        <v>2297</v>
      </c>
      <c r="B3705" s="178"/>
      <c r="C3705" s="186" t="s">
        <v>4098</v>
      </c>
      <c r="D3705" s="179">
        <v>45936</v>
      </c>
      <c r="E3705" s="180">
        <v>45980</v>
      </c>
      <c r="F3705" s="181">
        <v>1512.13</v>
      </c>
      <c r="G3705" s="182" t="s">
        <v>4235</v>
      </c>
      <c r="H3705" s="178" t="s">
        <v>4254</v>
      </c>
      <c r="I3705" s="178" t="s">
        <v>5807</v>
      </c>
      <c r="J3705" s="178" t="s">
        <v>452</v>
      </c>
      <c r="K3705" s="183"/>
      <c r="L3705" s="184" t="s">
        <v>688</v>
      </c>
      <c r="M3705" s="184" t="s">
        <v>453</v>
      </c>
      <c r="N3705" s="185" t="s">
        <v>9294</v>
      </c>
      <c r="T3705" s="178"/>
    </row>
    <row r="3706" spans="1:20" s="185" customFormat="1" x14ac:dyDescent="0.4">
      <c r="A3706" s="178" t="s">
        <v>2297</v>
      </c>
      <c r="B3706" s="178"/>
      <c r="C3706" s="186" t="s">
        <v>4099</v>
      </c>
      <c r="D3706" s="179">
        <v>45936</v>
      </c>
      <c r="E3706" s="180">
        <v>45980</v>
      </c>
      <c r="F3706" s="181">
        <v>1512.13</v>
      </c>
      <c r="G3706" s="182" t="s">
        <v>4235</v>
      </c>
      <c r="H3706" s="178" t="s">
        <v>4254</v>
      </c>
      <c r="I3706" s="178" t="s">
        <v>5951</v>
      </c>
      <c r="J3706" s="178" t="s">
        <v>450</v>
      </c>
      <c r="K3706" s="183"/>
      <c r="L3706" s="184" t="s">
        <v>688</v>
      </c>
      <c r="M3706" s="184" t="s">
        <v>451</v>
      </c>
      <c r="N3706" s="185" t="s">
        <v>9295</v>
      </c>
      <c r="T3706" s="178"/>
    </row>
    <row r="3707" spans="1:20" s="185" customFormat="1" x14ac:dyDescent="0.4">
      <c r="A3707" s="178" t="s">
        <v>2297</v>
      </c>
      <c r="B3707" s="178"/>
      <c r="C3707" s="186" t="s">
        <v>4100</v>
      </c>
      <c r="D3707" s="179">
        <v>45936</v>
      </c>
      <c r="E3707" s="180">
        <v>45980</v>
      </c>
      <c r="F3707" s="181">
        <v>1512.14</v>
      </c>
      <c r="G3707" s="182" t="s">
        <v>4235</v>
      </c>
      <c r="H3707" s="178" t="s">
        <v>4254</v>
      </c>
      <c r="I3707" s="178" t="s">
        <v>6114</v>
      </c>
      <c r="J3707" s="178" t="s">
        <v>478</v>
      </c>
      <c r="K3707" s="183"/>
      <c r="L3707" s="184" t="s">
        <v>688</v>
      </c>
      <c r="M3707" s="184" t="s">
        <v>479</v>
      </c>
      <c r="N3707" s="185" t="s">
        <v>9296</v>
      </c>
      <c r="T3707" s="178"/>
    </row>
    <row r="3708" spans="1:20" s="185" customFormat="1" x14ac:dyDescent="0.4">
      <c r="A3708" s="178" t="s">
        <v>2297</v>
      </c>
      <c r="B3708" s="178"/>
      <c r="C3708" s="186" t="s">
        <v>4101</v>
      </c>
      <c r="D3708" s="179">
        <v>45936</v>
      </c>
      <c r="E3708" s="180">
        <v>45980</v>
      </c>
      <c r="F3708" s="181">
        <v>11017.24</v>
      </c>
      <c r="G3708" s="182" t="s">
        <v>4235</v>
      </c>
      <c r="H3708" s="178" t="s">
        <v>4254</v>
      </c>
      <c r="I3708" s="178" t="s">
        <v>6113</v>
      </c>
      <c r="J3708" s="178" t="s">
        <v>448</v>
      </c>
      <c r="K3708" s="183"/>
      <c r="L3708" s="184" t="s">
        <v>688</v>
      </c>
      <c r="M3708" s="184" t="s">
        <v>449</v>
      </c>
      <c r="N3708" s="185" t="s">
        <v>9297</v>
      </c>
      <c r="T3708" s="178"/>
    </row>
    <row r="3709" spans="1:20" s="185" customFormat="1" x14ac:dyDescent="0.4">
      <c r="A3709" s="178" t="s">
        <v>2297</v>
      </c>
      <c r="B3709" s="178"/>
      <c r="C3709" s="186" t="s">
        <v>4102</v>
      </c>
      <c r="D3709" s="179">
        <v>45936</v>
      </c>
      <c r="E3709" s="180">
        <v>45980</v>
      </c>
      <c r="F3709" s="181">
        <v>1646.36</v>
      </c>
      <c r="G3709" s="182" t="s">
        <v>4235</v>
      </c>
      <c r="H3709" s="178" t="s">
        <v>4254</v>
      </c>
      <c r="I3709" s="178" t="s">
        <v>6112</v>
      </c>
      <c r="J3709" s="178" t="s">
        <v>446</v>
      </c>
      <c r="K3709" s="183"/>
      <c r="L3709" s="184" t="s">
        <v>688</v>
      </c>
      <c r="M3709" s="184" t="s">
        <v>447</v>
      </c>
      <c r="N3709" s="185" t="s">
        <v>9298</v>
      </c>
      <c r="T3709" s="178"/>
    </row>
    <row r="3710" spans="1:20" s="185" customFormat="1" x14ac:dyDescent="0.4">
      <c r="A3710" s="178" t="s">
        <v>2297</v>
      </c>
      <c r="B3710" s="178"/>
      <c r="C3710" s="186" t="s">
        <v>4103</v>
      </c>
      <c r="D3710" s="179">
        <v>45936</v>
      </c>
      <c r="E3710" s="180">
        <v>45980</v>
      </c>
      <c r="F3710" s="181">
        <v>1512.13</v>
      </c>
      <c r="G3710" s="182" t="s">
        <v>4235</v>
      </c>
      <c r="H3710" s="178" t="s">
        <v>4254</v>
      </c>
      <c r="I3710" s="178" t="s">
        <v>6050</v>
      </c>
      <c r="J3710" s="178" t="s">
        <v>360</v>
      </c>
      <c r="K3710" s="183"/>
      <c r="L3710" s="184" t="s">
        <v>688</v>
      </c>
      <c r="M3710" s="184" t="s">
        <v>361</v>
      </c>
      <c r="N3710" s="185" t="s">
        <v>9299</v>
      </c>
      <c r="T3710" s="178"/>
    </row>
    <row r="3711" spans="1:20" s="185" customFormat="1" x14ac:dyDescent="0.4">
      <c r="A3711" s="178" t="s">
        <v>2297</v>
      </c>
      <c r="B3711" s="178"/>
      <c r="C3711" s="186" t="s">
        <v>4104</v>
      </c>
      <c r="D3711" s="179">
        <v>45936</v>
      </c>
      <c r="E3711" s="180">
        <v>45980</v>
      </c>
      <c r="F3711" s="181">
        <v>1512.14</v>
      </c>
      <c r="G3711" s="182" t="s">
        <v>4235</v>
      </c>
      <c r="H3711" s="178" t="s">
        <v>4254</v>
      </c>
      <c r="I3711" s="178" t="s">
        <v>5955</v>
      </c>
      <c r="J3711" s="178" t="s">
        <v>444</v>
      </c>
      <c r="K3711" s="183"/>
      <c r="L3711" s="184" t="s">
        <v>688</v>
      </c>
      <c r="M3711" s="184" t="s">
        <v>445</v>
      </c>
      <c r="N3711" s="185" t="s">
        <v>9300</v>
      </c>
      <c r="T3711" s="178"/>
    </row>
    <row r="3712" spans="1:20" s="185" customFormat="1" x14ac:dyDescent="0.4">
      <c r="A3712" s="178" t="s">
        <v>2297</v>
      </c>
      <c r="B3712" s="178"/>
      <c r="C3712" s="186" t="s">
        <v>4105</v>
      </c>
      <c r="D3712" s="179">
        <v>45936</v>
      </c>
      <c r="E3712" s="180">
        <v>45980</v>
      </c>
      <c r="F3712" s="181">
        <v>1512.13</v>
      </c>
      <c r="G3712" s="182" t="s">
        <v>4235</v>
      </c>
      <c r="H3712" s="178" t="s">
        <v>4254</v>
      </c>
      <c r="I3712" s="178" t="s">
        <v>6045</v>
      </c>
      <c r="J3712" s="178" t="s">
        <v>438</v>
      </c>
      <c r="K3712" s="183"/>
      <c r="L3712" s="184" t="s">
        <v>688</v>
      </c>
      <c r="M3712" s="184" t="s">
        <v>439</v>
      </c>
      <c r="N3712" s="185" t="s">
        <v>9301</v>
      </c>
      <c r="T3712" s="178"/>
    </row>
    <row r="3713" spans="1:20" s="185" customFormat="1" x14ac:dyDescent="0.4">
      <c r="A3713" s="178" t="s">
        <v>2297</v>
      </c>
      <c r="B3713" s="178"/>
      <c r="C3713" s="186" t="s">
        <v>4106</v>
      </c>
      <c r="D3713" s="179">
        <v>45936</v>
      </c>
      <c r="E3713" s="180">
        <v>45980</v>
      </c>
      <c r="F3713" s="181">
        <v>5020.3599999999997</v>
      </c>
      <c r="G3713" s="182" t="s">
        <v>4235</v>
      </c>
      <c r="H3713" s="178" t="s">
        <v>4254</v>
      </c>
      <c r="I3713" s="178" t="s">
        <v>5687</v>
      </c>
      <c r="J3713" s="178" t="s">
        <v>436</v>
      </c>
      <c r="K3713" s="183"/>
      <c r="L3713" s="184" t="s">
        <v>688</v>
      </c>
      <c r="M3713" s="184" t="s">
        <v>437</v>
      </c>
      <c r="N3713" s="185" t="s">
        <v>9302</v>
      </c>
      <c r="T3713" s="178"/>
    </row>
    <row r="3714" spans="1:20" s="185" customFormat="1" x14ac:dyDescent="0.4">
      <c r="A3714" s="178" t="s">
        <v>2297</v>
      </c>
      <c r="B3714" s="178"/>
      <c r="C3714" s="186" t="s">
        <v>4107</v>
      </c>
      <c r="D3714" s="179">
        <v>45936</v>
      </c>
      <c r="E3714" s="180">
        <v>45980</v>
      </c>
      <c r="F3714" s="181">
        <v>1646.36</v>
      </c>
      <c r="G3714" s="182" t="s">
        <v>4235</v>
      </c>
      <c r="H3714" s="178" t="s">
        <v>4254</v>
      </c>
      <c r="I3714" s="178" t="s">
        <v>5940</v>
      </c>
      <c r="J3714" s="178" t="s">
        <v>434</v>
      </c>
      <c r="K3714" s="183"/>
      <c r="L3714" s="184" t="s">
        <v>688</v>
      </c>
      <c r="M3714" s="184" t="s">
        <v>435</v>
      </c>
      <c r="N3714" s="185" t="s">
        <v>9303</v>
      </c>
      <c r="T3714" s="178"/>
    </row>
    <row r="3715" spans="1:20" s="185" customFormat="1" x14ac:dyDescent="0.4">
      <c r="A3715" s="178" t="s">
        <v>2297</v>
      </c>
      <c r="B3715" s="178"/>
      <c r="C3715" s="186" t="s">
        <v>4108</v>
      </c>
      <c r="D3715" s="179">
        <v>45936</v>
      </c>
      <c r="E3715" s="180">
        <v>45980</v>
      </c>
      <c r="F3715" s="181">
        <v>1512.13</v>
      </c>
      <c r="G3715" s="182" t="s">
        <v>4235</v>
      </c>
      <c r="H3715" s="178" t="s">
        <v>4254</v>
      </c>
      <c r="I3715" s="178" t="s">
        <v>6032</v>
      </c>
      <c r="J3715" s="178" t="s">
        <v>432</v>
      </c>
      <c r="K3715" s="183"/>
      <c r="L3715" s="184" t="s">
        <v>688</v>
      </c>
      <c r="M3715" s="184" t="s">
        <v>433</v>
      </c>
      <c r="N3715" s="185" t="s">
        <v>9304</v>
      </c>
      <c r="T3715" s="178"/>
    </row>
    <row r="3716" spans="1:20" s="185" customFormat="1" x14ac:dyDescent="0.4">
      <c r="A3716" s="178" t="s">
        <v>2297</v>
      </c>
      <c r="B3716" s="178"/>
      <c r="C3716" s="186" t="s">
        <v>4109</v>
      </c>
      <c r="D3716" s="179">
        <v>45936</v>
      </c>
      <c r="E3716" s="180">
        <v>45980</v>
      </c>
      <c r="F3716" s="181">
        <v>1512.14</v>
      </c>
      <c r="G3716" s="182" t="s">
        <v>4235</v>
      </c>
      <c r="H3716" s="178" t="s">
        <v>4254</v>
      </c>
      <c r="I3716" s="178" t="s">
        <v>6115</v>
      </c>
      <c r="J3716" s="178" t="s">
        <v>430</v>
      </c>
      <c r="K3716" s="183"/>
      <c r="L3716" s="184" t="s">
        <v>688</v>
      </c>
      <c r="M3716" s="184" t="s">
        <v>431</v>
      </c>
      <c r="N3716" s="185" t="s">
        <v>9305</v>
      </c>
      <c r="T3716" s="178"/>
    </row>
    <row r="3717" spans="1:20" s="185" customFormat="1" x14ac:dyDescent="0.4">
      <c r="A3717" s="178" t="s">
        <v>2297</v>
      </c>
      <c r="B3717" s="178"/>
      <c r="C3717" s="186" t="s">
        <v>4110</v>
      </c>
      <c r="D3717" s="179">
        <v>45936</v>
      </c>
      <c r="E3717" s="180">
        <v>45980</v>
      </c>
      <c r="F3717" s="181">
        <v>5907.2</v>
      </c>
      <c r="G3717" s="182" t="s">
        <v>4235</v>
      </c>
      <c r="H3717" s="178" t="s">
        <v>4254</v>
      </c>
      <c r="I3717" s="178" t="s">
        <v>6111</v>
      </c>
      <c r="J3717" s="178" t="s">
        <v>428</v>
      </c>
      <c r="K3717" s="183"/>
      <c r="L3717" s="184" t="s">
        <v>688</v>
      </c>
      <c r="M3717" s="184" t="s">
        <v>429</v>
      </c>
      <c r="N3717" s="185" t="s">
        <v>9306</v>
      </c>
      <c r="T3717" s="178"/>
    </row>
    <row r="3718" spans="1:20" s="185" customFormat="1" x14ac:dyDescent="0.4">
      <c r="A3718" s="178" t="s">
        <v>2297</v>
      </c>
      <c r="B3718" s="178"/>
      <c r="C3718" s="186" t="s">
        <v>4111</v>
      </c>
      <c r="D3718" s="179">
        <v>45936</v>
      </c>
      <c r="E3718" s="180">
        <v>45980</v>
      </c>
      <c r="F3718" s="181">
        <v>1646.36</v>
      </c>
      <c r="G3718" s="182" t="s">
        <v>4235</v>
      </c>
      <c r="H3718" s="178" t="s">
        <v>4254</v>
      </c>
      <c r="I3718" s="178" t="s">
        <v>6110</v>
      </c>
      <c r="J3718" s="178" t="s">
        <v>104</v>
      </c>
      <c r="K3718" s="183"/>
      <c r="L3718" s="184" t="s">
        <v>688</v>
      </c>
      <c r="M3718" s="184" t="s">
        <v>105</v>
      </c>
      <c r="N3718" s="185" t="s">
        <v>9307</v>
      </c>
      <c r="T3718" s="178"/>
    </row>
    <row r="3719" spans="1:20" s="185" customFormat="1" x14ac:dyDescent="0.4">
      <c r="A3719" s="178" t="s">
        <v>2297</v>
      </c>
      <c r="B3719" s="178"/>
      <c r="C3719" s="186" t="s">
        <v>4112</v>
      </c>
      <c r="D3719" s="179">
        <v>45936</v>
      </c>
      <c r="E3719" s="180">
        <v>45980</v>
      </c>
      <c r="F3719" s="181">
        <v>1646.35</v>
      </c>
      <c r="G3719" s="182" t="s">
        <v>4235</v>
      </c>
      <c r="H3719" s="178" t="s">
        <v>4254</v>
      </c>
      <c r="I3719" s="178" t="s">
        <v>6109</v>
      </c>
      <c r="J3719" s="178" t="s">
        <v>116</v>
      </c>
      <c r="K3719" s="183"/>
      <c r="L3719" s="184" t="s">
        <v>688</v>
      </c>
      <c r="M3719" s="184" t="s">
        <v>117</v>
      </c>
      <c r="N3719" s="185" t="s">
        <v>9308</v>
      </c>
      <c r="T3719" s="178"/>
    </row>
    <row r="3720" spans="1:20" s="185" customFormat="1" x14ac:dyDescent="0.4">
      <c r="A3720" s="178" t="s">
        <v>2297</v>
      </c>
      <c r="B3720" s="178"/>
      <c r="C3720" s="186" t="s">
        <v>4113</v>
      </c>
      <c r="D3720" s="179">
        <v>45936</v>
      </c>
      <c r="E3720" s="180">
        <v>45980</v>
      </c>
      <c r="F3720" s="181">
        <v>1987.55</v>
      </c>
      <c r="G3720" s="182" t="s">
        <v>4235</v>
      </c>
      <c r="H3720" s="178" t="s">
        <v>4254</v>
      </c>
      <c r="I3720" s="178" t="s">
        <v>6038</v>
      </c>
      <c r="J3720" s="178" t="s">
        <v>160</v>
      </c>
      <c r="K3720" s="183"/>
      <c r="L3720" s="184" t="s">
        <v>688</v>
      </c>
      <c r="M3720" s="184" t="s">
        <v>161</v>
      </c>
      <c r="N3720" s="185" t="s">
        <v>9309</v>
      </c>
      <c r="T3720" s="178"/>
    </row>
    <row r="3721" spans="1:20" s="185" customFormat="1" x14ac:dyDescent="0.4">
      <c r="A3721" s="178" t="s">
        <v>2297</v>
      </c>
      <c r="B3721" s="178"/>
      <c r="C3721" s="186" t="s">
        <v>4114</v>
      </c>
      <c r="D3721" s="179">
        <v>45936</v>
      </c>
      <c r="E3721" s="180">
        <v>45980</v>
      </c>
      <c r="F3721" s="181">
        <v>6403.59</v>
      </c>
      <c r="G3721" s="182" t="s">
        <v>4235</v>
      </c>
      <c r="H3721" s="178" t="s">
        <v>4254</v>
      </c>
      <c r="I3721" s="178" t="s">
        <v>6107</v>
      </c>
      <c r="J3721" s="178" t="s">
        <v>34</v>
      </c>
      <c r="K3721" s="183"/>
      <c r="L3721" s="184" t="s">
        <v>688</v>
      </c>
      <c r="M3721" s="184" t="s">
        <v>35</v>
      </c>
      <c r="N3721" s="185" t="s">
        <v>9310</v>
      </c>
      <c r="T3721" s="178"/>
    </row>
    <row r="3722" spans="1:20" s="185" customFormat="1" x14ac:dyDescent="0.4">
      <c r="A3722" s="178" t="s">
        <v>2297</v>
      </c>
      <c r="B3722" s="178"/>
      <c r="C3722" s="186" t="s">
        <v>4115</v>
      </c>
      <c r="D3722" s="179">
        <v>45936</v>
      </c>
      <c r="E3722" s="180">
        <v>45980</v>
      </c>
      <c r="F3722" s="181">
        <v>20279.310000000001</v>
      </c>
      <c r="G3722" s="182" t="s">
        <v>4235</v>
      </c>
      <c r="H3722" s="178" t="s">
        <v>4254</v>
      </c>
      <c r="I3722" s="178" t="s">
        <v>6037</v>
      </c>
      <c r="J3722" s="178" t="s">
        <v>128</v>
      </c>
      <c r="K3722" s="183"/>
      <c r="L3722" s="184" t="s">
        <v>688</v>
      </c>
      <c r="M3722" s="184" t="s">
        <v>129</v>
      </c>
      <c r="N3722" s="185" t="s">
        <v>9311</v>
      </c>
      <c r="T3722" s="178"/>
    </row>
    <row r="3723" spans="1:20" s="185" customFormat="1" x14ac:dyDescent="0.4">
      <c r="A3723" s="178" t="s">
        <v>2297</v>
      </c>
      <c r="B3723" s="178"/>
      <c r="C3723" s="186" t="s">
        <v>4116</v>
      </c>
      <c r="D3723" s="179">
        <v>45936</v>
      </c>
      <c r="E3723" s="180">
        <v>45980</v>
      </c>
      <c r="F3723" s="181">
        <v>1512.14</v>
      </c>
      <c r="G3723" s="182" t="s">
        <v>4235</v>
      </c>
      <c r="H3723" s="178" t="s">
        <v>4254</v>
      </c>
      <c r="I3723" s="178" t="s">
        <v>6106</v>
      </c>
      <c r="J3723" s="178" t="s">
        <v>126</v>
      </c>
      <c r="K3723" s="183"/>
      <c r="L3723" s="184" t="s">
        <v>688</v>
      </c>
      <c r="M3723" s="184" t="s">
        <v>127</v>
      </c>
      <c r="N3723" s="185" t="s">
        <v>9312</v>
      </c>
      <c r="T3723" s="178"/>
    </row>
    <row r="3724" spans="1:20" s="185" customFormat="1" x14ac:dyDescent="0.4">
      <c r="A3724" s="178" t="s">
        <v>2297</v>
      </c>
      <c r="B3724" s="178"/>
      <c r="C3724" s="186" t="s">
        <v>4117</v>
      </c>
      <c r="D3724" s="179">
        <v>45936</v>
      </c>
      <c r="E3724" s="180">
        <v>45980</v>
      </c>
      <c r="F3724" s="181">
        <v>1512.13</v>
      </c>
      <c r="G3724" s="182" t="s">
        <v>4235</v>
      </c>
      <c r="H3724" s="178" t="s">
        <v>4254</v>
      </c>
      <c r="I3724" s="178" t="s">
        <v>6035</v>
      </c>
      <c r="J3724" s="178" t="s">
        <v>731</v>
      </c>
      <c r="K3724" s="183"/>
      <c r="L3724" s="184" t="s">
        <v>688</v>
      </c>
      <c r="M3724" s="184" t="s">
        <v>730</v>
      </c>
      <c r="N3724" s="185" t="s">
        <v>9313</v>
      </c>
      <c r="T3724" s="178"/>
    </row>
    <row r="3725" spans="1:20" s="185" customFormat="1" x14ac:dyDescent="0.4">
      <c r="A3725" s="178" t="s">
        <v>2297</v>
      </c>
      <c r="B3725" s="178"/>
      <c r="C3725" s="186" t="s">
        <v>4118</v>
      </c>
      <c r="D3725" s="179">
        <v>45936</v>
      </c>
      <c r="E3725" s="180">
        <v>45980</v>
      </c>
      <c r="F3725" s="181">
        <v>3502.17</v>
      </c>
      <c r="G3725" s="182" t="s">
        <v>4235</v>
      </c>
      <c r="H3725" s="178" t="s">
        <v>4254</v>
      </c>
      <c r="I3725" s="178" t="s">
        <v>6105</v>
      </c>
      <c r="J3725" s="178" t="s">
        <v>112</v>
      </c>
      <c r="K3725" s="183"/>
      <c r="L3725" s="184" t="s">
        <v>688</v>
      </c>
      <c r="M3725" s="184" t="s">
        <v>113</v>
      </c>
      <c r="N3725" s="185" t="s">
        <v>9314</v>
      </c>
      <c r="T3725" s="178"/>
    </row>
    <row r="3726" spans="1:20" s="185" customFormat="1" x14ac:dyDescent="0.4">
      <c r="A3726" s="178" t="s">
        <v>2297</v>
      </c>
      <c r="B3726" s="178"/>
      <c r="C3726" s="186" t="s">
        <v>4119</v>
      </c>
      <c r="D3726" s="179">
        <v>45936</v>
      </c>
      <c r="E3726" s="180">
        <v>45980</v>
      </c>
      <c r="F3726" s="181">
        <v>5144.84</v>
      </c>
      <c r="G3726" s="182" t="s">
        <v>4235</v>
      </c>
      <c r="H3726" s="178" t="s">
        <v>4254</v>
      </c>
      <c r="I3726" s="178" t="s">
        <v>5882</v>
      </c>
      <c r="J3726" s="178" t="s">
        <v>140</v>
      </c>
      <c r="K3726" s="183"/>
      <c r="L3726" s="184" t="s">
        <v>688</v>
      </c>
      <c r="M3726" s="184" t="s">
        <v>141</v>
      </c>
      <c r="N3726" s="185" t="s">
        <v>9315</v>
      </c>
      <c r="T3726" s="178"/>
    </row>
    <row r="3727" spans="1:20" s="185" customFormat="1" x14ac:dyDescent="0.4">
      <c r="A3727" s="178" t="s">
        <v>2297</v>
      </c>
      <c r="B3727" s="178"/>
      <c r="C3727" s="186" t="s">
        <v>4120</v>
      </c>
      <c r="D3727" s="179">
        <v>45936</v>
      </c>
      <c r="E3727" s="180">
        <v>45980</v>
      </c>
      <c r="F3727" s="181">
        <v>1512.14</v>
      </c>
      <c r="G3727" s="182" t="s">
        <v>4235</v>
      </c>
      <c r="H3727" s="178" t="s">
        <v>4254</v>
      </c>
      <c r="I3727" s="178" t="s">
        <v>6065</v>
      </c>
      <c r="J3727" s="178" t="s">
        <v>72</v>
      </c>
      <c r="K3727" s="183"/>
      <c r="L3727" s="184" t="s">
        <v>688</v>
      </c>
      <c r="M3727" s="184" t="s">
        <v>73</v>
      </c>
      <c r="N3727" s="185" t="s">
        <v>9316</v>
      </c>
      <c r="T3727" s="178"/>
    </row>
    <row r="3728" spans="1:20" s="185" customFormat="1" x14ac:dyDescent="0.4">
      <c r="A3728" s="178" t="s">
        <v>2297</v>
      </c>
      <c r="B3728" s="178"/>
      <c r="C3728" s="186" t="s">
        <v>4121</v>
      </c>
      <c r="D3728" s="179">
        <v>45936</v>
      </c>
      <c r="E3728" s="180">
        <v>45980</v>
      </c>
      <c r="F3728" s="181">
        <v>1512.13</v>
      </c>
      <c r="G3728" s="182" t="s">
        <v>4235</v>
      </c>
      <c r="H3728" s="178" t="s">
        <v>4254</v>
      </c>
      <c r="I3728" s="178" t="s">
        <v>5900</v>
      </c>
      <c r="J3728" s="178" t="s">
        <v>124</v>
      </c>
      <c r="K3728" s="183"/>
      <c r="L3728" s="184" t="s">
        <v>688</v>
      </c>
      <c r="M3728" s="184" t="s">
        <v>125</v>
      </c>
      <c r="N3728" s="185" t="s">
        <v>9317</v>
      </c>
      <c r="T3728" s="178"/>
    </row>
    <row r="3729" spans="1:20" s="185" customFormat="1" x14ac:dyDescent="0.4">
      <c r="A3729" s="178" t="s">
        <v>2297</v>
      </c>
      <c r="B3729" s="178"/>
      <c r="C3729" s="186" t="s">
        <v>4122</v>
      </c>
      <c r="D3729" s="179">
        <v>45936</v>
      </c>
      <c r="E3729" s="180">
        <v>45980</v>
      </c>
      <c r="F3729" s="181">
        <v>5205.38</v>
      </c>
      <c r="G3729" s="182" t="s">
        <v>4235</v>
      </c>
      <c r="H3729" s="178" t="s">
        <v>4254</v>
      </c>
      <c r="I3729" s="178" t="s">
        <v>5998</v>
      </c>
      <c r="J3729" s="178" t="s">
        <v>100</v>
      </c>
      <c r="K3729" s="183"/>
      <c r="L3729" s="184" t="s">
        <v>688</v>
      </c>
      <c r="M3729" s="184" t="s">
        <v>101</v>
      </c>
      <c r="N3729" s="185" t="s">
        <v>9318</v>
      </c>
      <c r="T3729" s="178"/>
    </row>
    <row r="3730" spans="1:20" s="185" customFormat="1" x14ac:dyDescent="0.4">
      <c r="A3730" s="178" t="s">
        <v>2297</v>
      </c>
      <c r="B3730" s="178"/>
      <c r="C3730" s="186" t="s">
        <v>4123</v>
      </c>
      <c r="D3730" s="179">
        <v>45936</v>
      </c>
      <c r="E3730" s="180">
        <v>45980</v>
      </c>
      <c r="F3730" s="181">
        <v>1512.13</v>
      </c>
      <c r="G3730" s="182" t="s">
        <v>4235</v>
      </c>
      <c r="H3730" s="178" t="s">
        <v>4254</v>
      </c>
      <c r="I3730" s="178" t="s">
        <v>5914</v>
      </c>
      <c r="J3730" s="178" t="s">
        <v>102</v>
      </c>
      <c r="K3730" s="183"/>
      <c r="L3730" s="184" t="s">
        <v>688</v>
      </c>
      <c r="M3730" s="184" t="s">
        <v>103</v>
      </c>
      <c r="N3730" s="185" t="s">
        <v>9319</v>
      </c>
      <c r="T3730" s="178"/>
    </row>
    <row r="3731" spans="1:20" s="185" customFormat="1" x14ac:dyDescent="0.4">
      <c r="A3731" s="178" t="s">
        <v>2297</v>
      </c>
      <c r="B3731" s="178"/>
      <c r="C3731" s="186" t="s">
        <v>4124</v>
      </c>
      <c r="D3731" s="179">
        <v>45936</v>
      </c>
      <c r="E3731" s="180">
        <v>45980</v>
      </c>
      <c r="F3731" s="181">
        <v>1512.13</v>
      </c>
      <c r="G3731" s="182" t="s">
        <v>4235</v>
      </c>
      <c r="H3731" s="178" t="s">
        <v>4254</v>
      </c>
      <c r="I3731" s="178" t="s">
        <v>5913</v>
      </c>
      <c r="J3731" s="178" t="s">
        <v>82</v>
      </c>
      <c r="K3731" s="183"/>
      <c r="L3731" s="184" t="s">
        <v>688</v>
      </c>
      <c r="M3731" s="184" t="s">
        <v>83</v>
      </c>
      <c r="N3731" s="185" t="s">
        <v>9320</v>
      </c>
      <c r="T3731" s="178"/>
    </row>
    <row r="3732" spans="1:20" s="185" customFormat="1" x14ac:dyDescent="0.4">
      <c r="A3732" s="178" t="s">
        <v>2297</v>
      </c>
      <c r="B3732" s="178"/>
      <c r="C3732" s="186" t="s">
        <v>4125</v>
      </c>
      <c r="D3732" s="179">
        <v>45936</v>
      </c>
      <c r="E3732" s="180">
        <v>45980</v>
      </c>
      <c r="F3732" s="181">
        <v>4359.87</v>
      </c>
      <c r="G3732" s="182" t="s">
        <v>4235</v>
      </c>
      <c r="H3732" s="178" t="s">
        <v>4254</v>
      </c>
      <c r="I3732" s="178" t="s">
        <v>5994</v>
      </c>
      <c r="J3732" s="178" t="s">
        <v>154</v>
      </c>
      <c r="K3732" s="183"/>
      <c r="L3732" s="184" t="s">
        <v>688</v>
      </c>
      <c r="M3732" s="184" t="s">
        <v>155</v>
      </c>
      <c r="N3732" s="185" t="s">
        <v>9321</v>
      </c>
      <c r="T3732" s="178"/>
    </row>
    <row r="3733" spans="1:20" s="185" customFormat="1" x14ac:dyDescent="0.4">
      <c r="A3733" s="178" t="s">
        <v>2297</v>
      </c>
      <c r="B3733" s="178"/>
      <c r="C3733" s="186" t="s">
        <v>4126</v>
      </c>
      <c r="D3733" s="179">
        <v>45936</v>
      </c>
      <c r="E3733" s="180">
        <v>45980</v>
      </c>
      <c r="F3733" s="181">
        <v>4349.2299999999996</v>
      </c>
      <c r="G3733" s="182" t="s">
        <v>4235</v>
      </c>
      <c r="H3733" s="178" t="s">
        <v>4254</v>
      </c>
      <c r="I3733" s="178" t="s">
        <v>5980</v>
      </c>
      <c r="J3733" s="178" t="s">
        <v>80</v>
      </c>
      <c r="K3733" s="183"/>
      <c r="L3733" s="184" t="s">
        <v>688</v>
      </c>
      <c r="M3733" s="184" t="s">
        <v>81</v>
      </c>
      <c r="N3733" s="185" t="s">
        <v>9322</v>
      </c>
      <c r="T3733" s="178"/>
    </row>
    <row r="3734" spans="1:20" s="185" customFormat="1" x14ac:dyDescent="0.4">
      <c r="A3734" s="178" t="s">
        <v>2297</v>
      </c>
      <c r="B3734" s="178"/>
      <c r="C3734" s="186" t="s">
        <v>4127</v>
      </c>
      <c r="D3734" s="179">
        <v>45936</v>
      </c>
      <c r="E3734" s="180">
        <v>45980</v>
      </c>
      <c r="F3734" s="181">
        <v>1443.85</v>
      </c>
      <c r="G3734" s="182" t="s">
        <v>4235</v>
      </c>
      <c r="H3734" s="178" t="s">
        <v>4254</v>
      </c>
      <c r="I3734" s="178" t="s">
        <v>5965</v>
      </c>
      <c r="J3734" s="178" t="s">
        <v>98</v>
      </c>
      <c r="K3734" s="183"/>
      <c r="L3734" s="184" t="s">
        <v>688</v>
      </c>
      <c r="M3734" s="184" t="s">
        <v>99</v>
      </c>
      <c r="N3734" s="185" t="s">
        <v>9323</v>
      </c>
      <c r="T3734" s="178"/>
    </row>
    <row r="3735" spans="1:20" s="185" customFormat="1" x14ac:dyDescent="0.4">
      <c r="A3735" s="178" t="s">
        <v>2297</v>
      </c>
      <c r="B3735" s="178"/>
      <c r="C3735" s="186" t="s">
        <v>4128</v>
      </c>
      <c r="D3735" s="179">
        <v>45936</v>
      </c>
      <c r="E3735" s="180">
        <v>45980</v>
      </c>
      <c r="F3735" s="181">
        <v>4613.25</v>
      </c>
      <c r="G3735" s="182" t="s">
        <v>4235</v>
      </c>
      <c r="H3735" s="178" t="s">
        <v>4254</v>
      </c>
      <c r="I3735" s="178" t="s">
        <v>5964</v>
      </c>
      <c r="J3735" s="178" t="s">
        <v>78</v>
      </c>
      <c r="K3735" s="183"/>
      <c r="L3735" s="184" t="s">
        <v>688</v>
      </c>
      <c r="M3735" s="184" t="s">
        <v>79</v>
      </c>
      <c r="N3735" s="185" t="s">
        <v>9324</v>
      </c>
      <c r="T3735" s="178"/>
    </row>
    <row r="3736" spans="1:20" s="185" customFormat="1" x14ac:dyDescent="0.4">
      <c r="A3736" s="178" t="s">
        <v>2297</v>
      </c>
      <c r="B3736" s="178"/>
      <c r="C3736" s="186" t="s">
        <v>4129</v>
      </c>
      <c r="D3736" s="179">
        <v>45936</v>
      </c>
      <c r="E3736" s="180">
        <v>45980</v>
      </c>
      <c r="F3736" s="181">
        <v>1512.14</v>
      </c>
      <c r="G3736" s="182" t="s">
        <v>4235</v>
      </c>
      <c r="H3736" s="178" t="s">
        <v>4254</v>
      </c>
      <c r="I3736" s="178" t="s">
        <v>5903</v>
      </c>
      <c r="J3736" s="178" t="s">
        <v>66</v>
      </c>
      <c r="K3736" s="183"/>
      <c r="L3736" s="184" t="s">
        <v>688</v>
      </c>
      <c r="M3736" s="184" t="s">
        <v>67</v>
      </c>
      <c r="N3736" s="185" t="s">
        <v>9325</v>
      </c>
      <c r="T3736" s="178"/>
    </row>
    <row r="3737" spans="1:20" s="185" customFormat="1" x14ac:dyDescent="0.4">
      <c r="A3737" s="178" t="s">
        <v>2297</v>
      </c>
      <c r="B3737" s="178"/>
      <c r="C3737" s="186" t="s">
        <v>4130</v>
      </c>
      <c r="D3737" s="179">
        <v>45936</v>
      </c>
      <c r="E3737" s="180">
        <v>45980</v>
      </c>
      <c r="F3737" s="181">
        <v>1512.13</v>
      </c>
      <c r="G3737" s="182" t="s">
        <v>4235</v>
      </c>
      <c r="H3737" s="178" t="s">
        <v>4254</v>
      </c>
      <c r="I3737" s="178" t="s">
        <v>5875</v>
      </c>
      <c r="J3737" s="178" t="s">
        <v>150</v>
      </c>
      <c r="K3737" s="183"/>
      <c r="L3737" s="184" t="s">
        <v>688</v>
      </c>
      <c r="M3737" s="184" t="s">
        <v>151</v>
      </c>
      <c r="N3737" s="185" t="s">
        <v>9326</v>
      </c>
      <c r="T3737" s="178"/>
    </row>
    <row r="3738" spans="1:20" s="185" customFormat="1" x14ac:dyDescent="0.4">
      <c r="A3738" s="178" t="s">
        <v>2297</v>
      </c>
      <c r="B3738" s="178"/>
      <c r="C3738" s="186" t="s">
        <v>4131</v>
      </c>
      <c r="D3738" s="179">
        <v>45936</v>
      </c>
      <c r="E3738" s="180">
        <v>45980</v>
      </c>
      <c r="F3738" s="181">
        <v>1646.36</v>
      </c>
      <c r="G3738" s="182" t="s">
        <v>4235</v>
      </c>
      <c r="H3738" s="178" t="s">
        <v>4254</v>
      </c>
      <c r="I3738" s="178" t="s">
        <v>5992</v>
      </c>
      <c r="J3738" s="178" t="s">
        <v>76</v>
      </c>
      <c r="K3738" s="183"/>
      <c r="L3738" s="184" t="s">
        <v>688</v>
      </c>
      <c r="M3738" s="184" t="s">
        <v>77</v>
      </c>
      <c r="N3738" s="185" t="s">
        <v>9327</v>
      </c>
      <c r="T3738" s="178"/>
    </row>
    <row r="3739" spans="1:20" s="185" customFormat="1" x14ac:dyDescent="0.4">
      <c r="A3739" s="178" t="s">
        <v>2297</v>
      </c>
      <c r="B3739" s="178"/>
      <c r="C3739" s="186" t="s">
        <v>4132</v>
      </c>
      <c r="D3739" s="179">
        <v>45936</v>
      </c>
      <c r="E3739" s="180">
        <v>45980</v>
      </c>
      <c r="F3739" s="181">
        <v>3634.19</v>
      </c>
      <c r="G3739" s="182" t="s">
        <v>4235</v>
      </c>
      <c r="H3739" s="178" t="s">
        <v>4254</v>
      </c>
      <c r="I3739" s="178" t="s">
        <v>5966</v>
      </c>
      <c r="J3739" s="178" t="s">
        <v>120</v>
      </c>
      <c r="K3739" s="183"/>
      <c r="L3739" s="184" t="s">
        <v>688</v>
      </c>
      <c r="M3739" s="184" t="s">
        <v>121</v>
      </c>
      <c r="N3739" s="185" t="s">
        <v>9328</v>
      </c>
      <c r="T3739" s="178"/>
    </row>
    <row r="3740" spans="1:20" s="185" customFormat="1" x14ac:dyDescent="0.4">
      <c r="A3740" s="178" t="s">
        <v>2297</v>
      </c>
      <c r="B3740" s="178"/>
      <c r="C3740" s="186" t="s">
        <v>4133</v>
      </c>
      <c r="D3740" s="179">
        <v>45936</v>
      </c>
      <c r="E3740" s="180">
        <v>45980</v>
      </c>
      <c r="F3740" s="181">
        <v>1512.13</v>
      </c>
      <c r="G3740" s="182" t="s">
        <v>4235</v>
      </c>
      <c r="H3740" s="178" t="s">
        <v>4254</v>
      </c>
      <c r="I3740" s="178" t="s">
        <v>6079</v>
      </c>
      <c r="J3740" s="178" t="s">
        <v>132</v>
      </c>
      <c r="K3740" s="183"/>
      <c r="L3740" s="184" t="s">
        <v>688</v>
      </c>
      <c r="M3740" s="184" t="s">
        <v>133</v>
      </c>
      <c r="N3740" s="185" t="s">
        <v>9329</v>
      </c>
      <c r="T3740" s="178"/>
    </row>
    <row r="3741" spans="1:20" s="185" customFormat="1" x14ac:dyDescent="0.4">
      <c r="A3741" s="178" t="s">
        <v>2297</v>
      </c>
      <c r="B3741" s="178"/>
      <c r="C3741" s="186" t="s">
        <v>4134</v>
      </c>
      <c r="D3741" s="179">
        <v>45936</v>
      </c>
      <c r="E3741" s="180">
        <v>45980</v>
      </c>
      <c r="F3741" s="181">
        <v>1512.13</v>
      </c>
      <c r="G3741" s="182" t="s">
        <v>4235</v>
      </c>
      <c r="H3741" s="178" t="s">
        <v>4254</v>
      </c>
      <c r="I3741" s="178" t="s">
        <v>5928</v>
      </c>
      <c r="J3741" s="178" t="s">
        <v>148</v>
      </c>
      <c r="K3741" s="183"/>
      <c r="L3741" s="184" t="s">
        <v>688</v>
      </c>
      <c r="M3741" s="184" t="s">
        <v>149</v>
      </c>
      <c r="N3741" s="185" t="s">
        <v>9330</v>
      </c>
      <c r="T3741" s="178"/>
    </row>
    <row r="3742" spans="1:20" s="185" customFormat="1" x14ac:dyDescent="0.4">
      <c r="A3742" s="178" t="s">
        <v>2297</v>
      </c>
      <c r="B3742" s="178"/>
      <c r="C3742" s="186" t="s">
        <v>4135</v>
      </c>
      <c r="D3742" s="179">
        <v>45936</v>
      </c>
      <c r="E3742" s="180">
        <v>45980</v>
      </c>
      <c r="F3742" s="181">
        <v>1512.13</v>
      </c>
      <c r="G3742" s="182" t="s">
        <v>4235</v>
      </c>
      <c r="H3742" s="178" t="s">
        <v>4254</v>
      </c>
      <c r="I3742" s="178" t="s">
        <v>6014</v>
      </c>
      <c r="J3742" s="178" t="s">
        <v>74</v>
      </c>
      <c r="K3742" s="183"/>
      <c r="L3742" s="184" t="s">
        <v>688</v>
      </c>
      <c r="M3742" s="184" t="s">
        <v>75</v>
      </c>
      <c r="N3742" s="185" t="s">
        <v>9331</v>
      </c>
      <c r="T3742" s="178"/>
    </row>
    <row r="3743" spans="1:20" s="185" customFormat="1" x14ac:dyDescent="0.4">
      <c r="A3743" s="178" t="s">
        <v>2297</v>
      </c>
      <c r="B3743" s="178"/>
      <c r="C3743" s="186" t="s">
        <v>4136</v>
      </c>
      <c r="D3743" s="179">
        <v>45936</v>
      </c>
      <c r="E3743" s="180">
        <v>45980</v>
      </c>
      <c r="F3743" s="181">
        <v>1512.14</v>
      </c>
      <c r="G3743" s="182" t="s">
        <v>4235</v>
      </c>
      <c r="H3743" s="178" t="s">
        <v>4254</v>
      </c>
      <c r="I3743" s="178" t="s">
        <v>5983</v>
      </c>
      <c r="J3743" s="178" t="s">
        <v>10</v>
      </c>
      <c r="K3743" s="183"/>
      <c r="L3743" s="184" t="s">
        <v>688</v>
      </c>
      <c r="M3743" s="184" t="s">
        <v>11</v>
      </c>
      <c r="N3743" s="185" t="s">
        <v>9332</v>
      </c>
      <c r="T3743" s="178"/>
    </row>
    <row r="3744" spans="1:20" s="185" customFormat="1" x14ac:dyDescent="0.4">
      <c r="A3744" s="178" t="s">
        <v>2297</v>
      </c>
      <c r="B3744" s="178"/>
      <c r="C3744" s="186" t="s">
        <v>4137</v>
      </c>
      <c r="D3744" s="179">
        <v>45936</v>
      </c>
      <c r="E3744" s="180">
        <v>45980</v>
      </c>
      <c r="F3744" s="181">
        <v>6729.65</v>
      </c>
      <c r="G3744" s="182" t="s">
        <v>4235</v>
      </c>
      <c r="H3744" s="178" t="s">
        <v>4254</v>
      </c>
      <c r="I3744" s="178" t="s">
        <v>5971</v>
      </c>
      <c r="J3744" s="178" t="s">
        <v>130</v>
      </c>
      <c r="K3744" s="183"/>
      <c r="L3744" s="184" t="s">
        <v>688</v>
      </c>
      <c r="M3744" s="184" t="s">
        <v>131</v>
      </c>
      <c r="N3744" s="185" t="s">
        <v>9333</v>
      </c>
      <c r="T3744" s="178"/>
    </row>
    <row r="3745" spans="1:20" s="185" customFormat="1" x14ac:dyDescent="0.4">
      <c r="A3745" s="178" t="s">
        <v>2297</v>
      </c>
      <c r="B3745" s="178"/>
      <c r="C3745" s="186" t="s">
        <v>4138</v>
      </c>
      <c r="D3745" s="179">
        <v>45936</v>
      </c>
      <c r="E3745" s="180">
        <v>45980</v>
      </c>
      <c r="F3745" s="181">
        <v>1512.14</v>
      </c>
      <c r="G3745" s="182" t="s">
        <v>4235</v>
      </c>
      <c r="H3745" s="178" t="s">
        <v>4254</v>
      </c>
      <c r="I3745" s="178" t="s">
        <v>6003</v>
      </c>
      <c r="J3745" s="178" t="s">
        <v>106</v>
      </c>
      <c r="K3745" s="183"/>
      <c r="L3745" s="184" t="s">
        <v>688</v>
      </c>
      <c r="M3745" s="184" t="s">
        <v>107</v>
      </c>
      <c r="N3745" s="185" t="s">
        <v>9334</v>
      </c>
      <c r="T3745" s="178"/>
    </row>
    <row r="3746" spans="1:20" s="185" customFormat="1" x14ac:dyDescent="0.4">
      <c r="A3746" s="178" t="s">
        <v>2297</v>
      </c>
      <c r="B3746" s="178"/>
      <c r="C3746" s="186" t="s">
        <v>4139</v>
      </c>
      <c r="D3746" s="179">
        <v>45936</v>
      </c>
      <c r="E3746" s="180">
        <v>45980</v>
      </c>
      <c r="F3746" s="181">
        <v>1512.13</v>
      </c>
      <c r="G3746" s="182" t="s">
        <v>4235</v>
      </c>
      <c r="H3746" s="178" t="s">
        <v>4254</v>
      </c>
      <c r="I3746" s="178" t="s">
        <v>6009</v>
      </c>
      <c r="J3746" s="178" t="s">
        <v>14</v>
      </c>
      <c r="K3746" s="183"/>
      <c r="L3746" s="184" t="s">
        <v>688</v>
      </c>
      <c r="M3746" s="184" t="s">
        <v>15</v>
      </c>
      <c r="N3746" s="185" t="s">
        <v>9335</v>
      </c>
      <c r="T3746" s="178"/>
    </row>
    <row r="3747" spans="1:20" s="185" customFormat="1" x14ac:dyDescent="0.4">
      <c r="A3747" s="178" t="s">
        <v>2297</v>
      </c>
      <c r="B3747" s="178"/>
      <c r="C3747" s="186" t="s">
        <v>4140</v>
      </c>
      <c r="D3747" s="179">
        <v>45936</v>
      </c>
      <c r="E3747" s="180">
        <v>45980</v>
      </c>
      <c r="F3747" s="181">
        <v>11017.25</v>
      </c>
      <c r="G3747" s="182" t="s">
        <v>4235</v>
      </c>
      <c r="H3747" s="178" t="s">
        <v>4254</v>
      </c>
      <c r="I3747" s="178" t="s">
        <v>6012</v>
      </c>
      <c r="J3747" s="178" t="s">
        <v>12</v>
      </c>
      <c r="K3747" s="183"/>
      <c r="L3747" s="184" t="s">
        <v>688</v>
      </c>
      <c r="M3747" s="184" t="s">
        <v>13</v>
      </c>
      <c r="N3747" s="185" t="s">
        <v>9336</v>
      </c>
      <c r="T3747" s="178"/>
    </row>
    <row r="3748" spans="1:20" s="185" customFormat="1" x14ac:dyDescent="0.4">
      <c r="A3748" s="178" t="s">
        <v>2297</v>
      </c>
      <c r="B3748" s="178"/>
      <c r="C3748" s="186" t="s">
        <v>4141</v>
      </c>
      <c r="D3748" s="179">
        <v>45936</v>
      </c>
      <c r="E3748" s="180">
        <v>45980</v>
      </c>
      <c r="F3748" s="181">
        <v>1646.36</v>
      </c>
      <c r="G3748" s="182" t="s">
        <v>4235</v>
      </c>
      <c r="H3748" s="178" t="s">
        <v>4254</v>
      </c>
      <c r="I3748" s="178" t="s">
        <v>5920</v>
      </c>
      <c r="J3748" s="178" t="s">
        <v>156</v>
      </c>
      <c r="K3748" s="183"/>
      <c r="L3748" s="184" t="s">
        <v>688</v>
      </c>
      <c r="M3748" s="184" t="s">
        <v>157</v>
      </c>
      <c r="N3748" s="185" t="s">
        <v>9337</v>
      </c>
      <c r="T3748" s="178"/>
    </row>
    <row r="3749" spans="1:20" s="185" customFormat="1" x14ac:dyDescent="0.4">
      <c r="A3749" s="178" t="s">
        <v>2297</v>
      </c>
      <c r="B3749" s="178"/>
      <c r="C3749" s="186" t="s">
        <v>4142</v>
      </c>
      <c r="D3749" s="179">
        <v>45936</v>
      </c>
      <c r="E3749" s="180">
        <v>45980</v>
      </c>
      <c r="F3749" s="181">
        <v>1512.13</v>
      </c>
      <c r="G3749" s="182" t="s">
        <v>4235</v>
      </c>
      <c r="H3749" s="178" t="s">
        <v>4254</v>
      </c>
      <c r="I3749" s="178" t="s">
        <v>5876</v>
      </c>
      <c r="J3749" s="178" t="s">
        <v>118</v>
      </c>
      <c r="K3749" s="183"/>
      <c r="L3749" s="184" t="s">
        <v>688</v>
      </c>
      <c r="M3749" s="184" t="s">
        <v>119</v>
      </c>
      <c r="N3749" s="185" t="s">
        <v>9338</v>
      </c>
      <c r="T3749" s="178"/>
    </row>
    <row r="3750" spans="1:20" s="185" customFormat="1" x14ac:dyDescent="0.4">
      <c r="A3750" s="178" t="s">
        <v>2297</v>
      </c>
      <c r="B3750" s="178"/>
      <c r="C3750" s="186" t="s">
        <v>4143</v>
      </c>
      <c r="D3750" s="179">
        <v>45936</v>
      </c>
      <c r="E3750" s="180">
        <v>45980</v>
      </c>
      <c r="F3750" s="181">
        <v>1512.13</v>
      </c>
      <c r="G3750" s="182" t="s">
        <v>4235</v>
      </c>
      <c r="H3750" s="178" t="s">
        <v>4254</v>
      </c>
      <c r="I3750" s="178" t="s">
        <v>6075</v>
      </c>
      <c r="J3750" s="178" t="s">
        <v>456</v>
      </c>
      <c r="K3750" s="183"/>
      <c r="L3750" s="184" t="s">
        <v>688</v>
      </c>
      <c r="M3750" s="184" t="s">
        <v>457</v>
      </c>
      <c r="N3750" s="185" t="s">
        <v>9339</v>
      </c>
      <c r="T3750" s="178"/>
    </row>
    <row r="3751" spans="1:20" s="185" customFormat="1" x14ac:dyDescent="0.4">
      <c r="A3751" s="178" t="s">
        <v>2297</v>
      </c>
      <c r="B3751" s="178"/>
      <c r="C3751" s="186" t="s">
        <v>4144</v>
      </c>
      <c r="D3751" s="179">
        <v>45936</v>
      </c>
      <c r="E3751" s="180">
        <v>45980</v>
      </c>
      <c r="F3751" s="181">
        <v>1512.14</v>
      </c>
      <c r="G3751" s="182" t="s">
        <v>4235</v>
      </c>
      <c r="H3751" s="178" t="s">
        <v>4254</v>
      </c>
      <c r="I3751" s="178" t="s">
        <v>5915</v>
      </c>
      <c r="J3751" s="178" t="s">
        <v>134</v>
      </c>
      <c r="K3751" s="183"/>
      <c r="L3751" s="184" t="s">
        <v>688</v>
      </c>
      <c r="M3751" s="184" t="s">
        <v>135</v>
      </c>
      <c r="N3751" s="185" t="s">
        <v>9340</v>
      </c>
      <c r="T3751" s="178"/>
    </row>
    <row r="3752" spans="1:20" s="185" customFormat="1" x14ac:dyDescent="0.4">
      <c r="A3752" s="178" t="s">
        <v>2297</v>
      </c>
      <c r="B3752" s="178"/>
      <c r="C3752" s="186" t="s">
        <v>4145</v>
      </c>
      <c r="D3752" s="179">
        <v>45936</v>
      </c>
      <c r="E3752" s="180">
        <v>45980</v>
      </c>
      <c r="F3752" s="181">
        <v>1512.13</v>
      </c>
      <c r="G3752" s="182" t="s">
        <v>4235</v>
      </c>
      <c r="H3752" s="178" t="s">
        <v>4254</v>
      </c>
      <c r="I3752" s="178" t="s">
        <v>6002</v>
      </c>
      <c r="J3752" s="178" t="s">
        <v>90</v>
      </c>
      <c r="K3752" s="183"/>
      <c r="L3752" s="184" t="s">
        <v>688</v>
      </c>
      <c r="M3752" s="184" t="s">
        <v>91</v>
      </c>
      <c r="N3752" s="185" t="s">
        <v>9341</v>
      </c>
      <c r="T3752" s="178"/>
    </row>
    <row r="3753" spans="1:20" s="185" customFormat="1" x14ac:dyDescent="0.4">
      <c r="A3753" s="178" t="s">
        <v>2297</v>
      </c>
      <c r="B3753" s="178"/>
      <c r="C3753" s="186" t="s">
        <v>4146</v>
      </c>
      <c r="D3753" s="179">
        <v>45936</v>
      </c>
      <c r="E3753" s="180">
        <v>45980</v>
      </c>
      <c r="F3753" s="181">
        <v>5020.3599999999997</v>
      </c>
      <c r="G3753" s="182" t="s">
        <v>4235</v>
      </c>
      <c r="H3753" s="178" t="s">
        <v>4254</v>
      </c>
      <c r="I3753" s="178" t="s">
        <v>5909</v>
      </c>
      <c r="J3753" s="178" t="s">
        <v>88</v>
      </c>
      <c r="K3753" s="183"/>
      <c r="L3753" s="184" t="s">
        <v>688</v>
      </c>
      <c r="M3753" s="184" t="s">
        <v>89</v>
      </c>
      <c r="N3753" s="185" t="s">
        <v>9342</v>
      </c>
      <c r="T3753" s="178"/>
    </row>
    <row r="3754" spans="1:20" s="185" customFormat="1" x14ac:dyDescent="0.4">
      <c r="A3754" s="178" t="s">
        <v>2297</v>
      </c>
      <c r="B3754" s="178"/>
      <c r="C3754" s="186" t="s">
        <v>4147</v>
      </c>
      <c r="D3754" s="179">
        <v>45936</v>
      </c>
      <c r="E3754" s="180">
        <v>45980</v>
      </c>
      <c r="F3754" s="181">
        <v>1646.36</v>
      </c>
      <c r="G3754" s="182" t="s">
        <v>4235</v>
      </c>
      <c r="H3754" s="178" t="s">
        <v>4254</v>
      </c>
      <c r="I3754" s="178" t="s">
        <v>5939</v>
      </c>
      <c r="J3754" s="178" t="s">
        <v>86</v>
      </c>
      <c r="K3754" s="183"/>
      <c r="L3754" s="184" t="s">
        <v>688</v>
      </c>
      <c r="M3754" s="184" t="s">
        <v>87</v>
      </c>
      <c r="N3754" s="185" t="s">
        <v>9343</v>
      </c>
      <c r="T3754" s="178"/>
    </row>
    <row r="3755" spans="1:20" s="185" customFormat="1" x14ac:dyDescent="0.4">
      <c r="A3755" s="178" t="s">
        <v>2297</v>
      </c>
      <c r="B3755" s="178"/>
      <c r="C3755" s="186" t="s">
        <v>4148</v>
      </c>
      <c r="D3755" s="179">
        <v>45936</v>
      </c>
      <c r="E3755" s="180">
        <v>45980</v>
      </c>
      <c r="F3755" s="181">
        <v>1512.13</v>
      </c>
      <c r="G3755" s="182" t="s">
        <v>4235</v>
      </c>
      <c r="H3755" s="178" t="s">
        <v>4254</v>
      </c>
      <c r="I3755" s="178" t="s">
        <v>6031</v>
      </c>
      <c r="J3755" s="178" t="s">
        <v>138</v>
      </c>
      <c r="K3755" s="183"/>
      <c r="L3755" s="184" t="s">
        <v>688</v>
      </c>
      <c r="M3755" s="184" t="s">
        <v>139</v>
      </c>
      <c r="N3755" s="185" t="s">
        <v>9344</v>
      </c>
      <c r="T3755" s="178"/>
    </row>
    <row r="3756" spans="1:20" s="185" customFormat="1" x14ac:dyDescent="0.4">
      <c r="A3756" s="178" t="s">
        <v>2297</v>
      </c>
      <c r="B3756" s="178"/>
      <c r="C3756" s="186" t="s">
        <v>4149</v>
      </c>
      <c r="D3756" s="179">
        <v>45936</v>
      </c>
      <c r="E3756" s="180">
        <v>45980</v>
      </c>
      <c r="F3756" s="181">
        <v>1512.13</v>
      </c>
      <c r="G3756" s="182" t="s">
        <v>4235</v>
      </c>
      <c r="H3756" s="178" t="s">
        <v>4254</v>
      </c>
      <c r="I3756" s="178" t="s">
        <v>5942</v>
      </c>
      <c r="J3756" s="178" t="s">
        <v>30</v>
      </c>
      <c r="K3756" s="183"/>
      <c r="L3756" s="184" t="s">
        <v>688</v>
      </c>
      <c r="M3756" s="184" t="s">
        <v>31</v>
      </c>
      <c r="N3756" s="185" t="s">
        <v>9345</v>
      </c>
      <c r="T3756" s="178"/>
    </row>
    <row r="3757" spans="1:20" s="185" customFormat="1" x14ac:dyDescent="0.4">
      <c r="A3757" s="178" t="s">
        <v>2297</v>
      </c>
      <c r="B3757" s="178"/>
      <c r="C3757" s="186" t="s">
        <v>4150</v>
      </c>
      <c r="D3757" s="179">
        <v>45936</v>
      </c>
      <c r="E3757" s="180">
        <v>45980</v>
      </c>
      <c r="F3757" s="181">
        <v>5907.21</v>
      </c>
      <c r="G3757" s="182" t="s">
        <v>4235</v>
      </c>
      <c r="H3757" s="178" t="s">
        <v>4254</v>
      </c>
      <c r="I3757" s="178" t="s">
        <v>6044</v>
      </c>
      <c r="J3757" s="178" t="s">
        <v>108</v>
      </c>
      <c r="K3757" s="183"/>
      <c r="L3757" s="184" t="s">
        <v>688</v>
      </c>
      <c r="M3757" s="184" t="s">
        <v>109</v>
      </c>
      <c r="N3757" s="185" t="s">
        <v>9346</v>
      </c>
      <c r="T3757" s="178"/>
    </row>
    <row r="3758" spans="1:20" s="185" customFormat="1" x14ac:dyDescent="0.4">
      <c r="A3758" s="178" t="s">
        <v>2297</v>
      </c>
      <c r="B3758" s="178"/>
      <c r="C3758" s="186" t="s">
        <v>4151</v>
      </c>
      <c r="D3758" s="179">
        <v>45936</v>
      </c>
      <c r="E3758" s="180">
        <v>45980</v>
      </c>
      <c r="F3758" s="181">
        <v>1646.35</v>
      </c>
      <c r="G3758" s="182" t="s">
        <v>4235</v>
      </c>
      <c r="H3758" s="178" t="s">
        <v>4254</v>
      </c>
      <c r="I3758" s="178" t="s">
        <v>6043</v>
      </c>
      <c r="J3758" s="178" t="s">
        <v>144</v>
      </c>
      <c r="K3758" s="183"/>
      <c r="L3758" s="184" t="s">
        <v>688</v>
      </c>
      <c r="M3758" s="184" t="s">
        <v>145</v>
      </c>
      <c r="N3758" s="185" t="s">
        <v>9347</v>
      </c>
      <c r="T3758" s="178"/>
    </row>
    <row r="3759" spans="1:20" s="185" customFormat="1" x14ac:dyDescent="0.4">
      <c r="A3759" s="178" t="s">
        <v>2297</v>
      </c>
      <c r="B3759" s="178"/>
      <c r="C3759" s="186" t="s">
        <v>4152</v>
      </c>
      <c r="D3759" s="179">
        <v>45936</v>
      </c>
      <c r="E3759" s="180">
        <v>45980</v>
      </c>
      <c r="F3759" s="181">
        <v>1512.14</v>
      </c>
      <c r="G3759" s="182" t="s">
        <v>4235</v>
      </c>
      <c r="H3759" s="178" t="s">
        <v>4254</v>
      </c>
      <c r="I3759" s="178" t="s">
        <v>5986</v>
      </c>
      <c r="J3759" s="178" t="s">
        <v>142</v>
      </c>
      <c r="K3759" s="183"/>
      <c r="L3759" s="184" t="s">
        <v>688</v>
      </c>
      <c r="M3759" s="184" t="s">
        <v>143</v>
      </c>
      <c r="N3759" s="185" t="s">
        <v>9348</v>
      </c>
      <c r="T3759" s="178"/>
    </row>
    <row r="3760" spans="1:20" s="185" customFormat="1" x14ac:dyDescent="0.4">
      <c r="A3760" s="178" t="s">
        <v>2297</v>
      </c>
      <c r="B3760" s="178"/>
      <c r="C3760" s="186" t="s">
        <v>4153</v>
      </c>
      <c r="D3760" s="179">
        <v>45936</v>
      </c>
      <c r="E3760" s="180">
        <v>45980</v>
      </c>
      <c r="F3760" s="181">
        <v>1512.13</v>
      </c>
      <c r="G3760" s="182" t="s">
        <v>4235</v>
      </c>
      <c r="H3760" s="178" t="s">
        <v>4254</v>
      </c>
      <c r="I3760" s="178" t="s">
        <v>6042</v>
      </c>
      <c r="J3760" s="178" t="s">
        <v>84</v>
      </c>
      <c r="K3760" s="183"/>
      <c r="L3760" s="184" t="s">
        <v>688</v>
      </c>
      <c r="M3760" s="184" t="s">
        <v>85</v>
      </c>
      <c r="N3760" s="185" t="s">
        <v>9349</v>
      </c>
      <c r="T3760" s="178"/>
    </row>
    <row r="3761" spans="1:20" s="185" customFormat="1" x14ac:dyDescent="0.4">
      <c r="A3761" s="178" t="s">
        <v>2297</v>
      </c>
      <c r="B3761" s="178"/>
      <c r="C3761" s="186" t="s">
        <v>4154</v>
      </c>
      <c r="D3761" s="179">
        <v>45936</v>
      </c>
      <c r="E3761" s="180">
        <v>45980</v>
      </c>
      <c r="F3761" s="181">
        <v>11608.32</v>
      </c>
      <c r="G3761" s="182" t="s">
        <v>4235</v>
      </c>
      <c r="H3761" s="178" t="s">
        <v>4254</v>
      </c>
      <c r="I3761" s="178" t="s">
        <v>6083</v>
      </c>
      <c r="J3761" s="178" t="s">
        <v>110</v>
      </c>
      <c r="K3761" s="183"/>
      <c r="L3761" s="184" t="s">
        <v>688</v>
      </c>
      <c r="M3761" s="184" t="s">
        <v>111</v>
      </c>
      <c r="N3761" s="185" t="s">
        <v>9350</v>
      </c>
      <c r="T3761" s="178"/>
    </row>
    <row r="3762" spans="1:20" s="185" customFormat="1" x14ac:dyDescent="0.4">
      <c r="A3762" s="178" t="s">
        <v>2297</v>
      </c>
      <c r="B3762" s="178"/>
      <c r="C3762" s="186" t="s">
        <v>4155</v>
      </c>
      <c r="D3762" s="179">
        <v>45936</v>
      </c>
      <c r="E3762" s="180">
        <v>45980</v>
      </c>
      <c r="F3762" s="181">
        <v>1512.13</v>
      </c>
      <c r="G3762" s="182" t="s">
        <v>4235</v>
      </c>
      <c r="H3762" s="178" t="s">
        <v>4254</v>
      </c>
      <c r="I3762" s="178" t="s">
        <v>6036</v>
      </c>
      <c r="J3762" s="178" t="s">
        <v>68</v>
      </c>
      <c r="K3762" s="183"/>
      <c r="L3762" s="184" t="s">
        <v>688</v>
      </c>
      <c r="M3762" s="184" t="s">
        <v>69</v>
      </c>
      <c r="N3762" s="185" t="s">
        <v>9351</v>
      </c>
      <c r="T3762" s="178"/>
    </row>
    <row r="3763" spans="1:20" s="185" customFormat="1" x14ac:dyDescent="0.4">
      <c r="A3763" s="178" t="s">
        <v>2297</v>
      </c>
      <c r="B3763" s="178"/>
      <c r="C3763" s="186" t="s">
        <v>4156</v>
      </c>
      <c r="D3763" s="179">
        <v>45936</v>
      </c>
      <c r="E3763" s="180">
        <v>45980</v>
      </c>
      <c r="F3763" s="181">
        <v>2410.9299999999998</v>
      </c>
      <c r="G3763" s="182" t="s">
        <v>4235</v>
      </c>
      <c r="H3763" s="178" t="s">
        <v>4254</v>
      </c>
      <c r="I3763" s="178" t="s">
        <v>6082</v>
      </c>
      <c r="J3763" s="178" t="s">
        <v>136</v>
      </c>
      <c r="K3763" s="183"/>
      <c r="L3763" s="184" t="s">
        <v>688</v>
      </c>
      <c r="M3763" s="184" t="s">
        <v>137</v>
      </c>
      <c r="N3763" s="185" t="s">
        <v>9352</v>
      </c>
      <c r="T3763" s="178"/>
    </row>
    <row r="3764" spans="1:20" s="185" customFormat="1" x14ac:dyDescent="0.4">
      <c r="A3764" s="178" t="s">
        <v>2297</v>
      </c>
      <c r="B3764" s="178"/>
      <c r="C3764" s="186" t="s">
        <v>4157</v>
      </c>
      <c r="D3764" s="179">
        <v>45936</v>
      </c>
      <c r="E3764" s="180">
        <v>45980</v>
      </c>
      <c r="F3764" s="181">
        <v>1380.75</v>
      </c>
      <c r="G3764" s="182" t="s">
        <v>4235</v>
      </c>
      <c r="H3764" s="178" t="s">
        <v>4254</v>
      </c>
      <c r="I3764" s="178" t="s">
        <v>6034</v>
      </c>
      <c r="J3764" s="178" t="s">
        <v>114</v>
      </c>
      <c r="K3764" s="183"/>
      <c r="L3764" s="184" t="s">
        <v>688</v>
      </c>
      <c r="M3764" s="184" t="s">
        <v>115</v>
      </c>
      <c r="N3764" s="185" t="s">
        <v>9353</v>
      </c>
      <c r="T3764" s="178"/>
    </row>
    <row r="3765" spans="1:20" s="185" customFormat="1" x14ac:dyDescent="0.4">
      <c r="A3765" s="178" t="s">
        <v>2297</v>
      </c>
      <c r="B3765" s="178"/>
      <c r="C3765" s="186" t="s">
        <v>4158</v>
      </c>
      <c r="D3765" s="179">
        <v>45936</v>
      </c>
      <c r="E3765" s="180">
        <v>45980</v>
      </c>
      <c r="F3765" s="181">
        <v>1512.13</v>
      </c>
      <c r="G3765" s="182" t="s">
        <v>4235</v>
      </c>
      <c r="H3765" s="178" t="s">
        <v>4254</v>
      </c>
      <c r="I3765" s="178" t="s">
        <v>6081</v>
      </c>
      <c r="J3765" s="178" t="s">
        <v>146</v>
      </c>
      <c r="K3765" s="183"/>
      <c r="L3765" s="184" t="s">
        <v>688</v>
      </c>
      <c r="M3765" s="184" t="s">
        <v>147</v>
      </c>
      <c r="N3765" s="185" t="s">
        <v>9354</v>
      </c>
      <c r="T3765" s="178"/>
    </row>
    <row r="3766" spans="1:20" s="185" customFormat="1" x14ac:dyDescent="0.4">
      <c r="A3766" s="178" t="s">
        <v>2297</v>
      </c>
      <c r="B3766" s="178"/>
      <c r="C3766" s="186" t="s">
        <v>4159</v>
      </c>
      <c r="D3766" s="179">
        <v>45936</v>
      </c>
      <c r="E3766" s="180">
        <v>45980</v>
      </c>
      <c r="F3766" s="181">
        <v>1512.14</v>
      </c>
      <c r="G3766" s="182" t="s">
        <v>4235</v>
      </c>
      <c r="H3766" s="178" t="s">
        <v>4254</v>
      </c>
      <c r="I3766" s="178" t="s">
        <v>5881</v>
      </c>
      <c r="J3766" s="178" t="s">
        <v>146</v>
      </c>
      <c r="K3766" s="183"/>
      <c r="L3766" s="184" t="s">
        <v>688</v>
      </c>
      <c r="M3766" s="184" t="s">
        <v>147</v>
      </c>
      <c r="N3766" s="185" t="s">
        <v>9355</v>
      </c>
      <c r="T3766" s="178"/>
    </row>
    <row r="3767" spans="1:20" s="185" customFormat="1" x14ac:dyDescent="0.4">
      <c r="A3767" s="178" t="s">
        <v>2297</v>
      </c>
      <c r="B3767" s="178"/>
      <c r="C3767" s="186" t="s">
        <v>4160</v>
      </c>
      <c r="D3767" s="179">
        <v>45936</v>
      </c>
      <c r="E3767" s="180">
        <v>45980</v>
      </c>
      <c r="F3767" s="181">
        <v>4609.42</v>
      </c>
      <c r="G3767" s="182" t="s">
        <v>4235</v>
      </c>
      <c r="H3767" s="178" t="s">
        <v>4254</v>
      </c>
      <c r="I3767" s="178" t="s">
        <v>5879</v>
      </c>
      <c r="J3767" s="178" t="s">
        <v>503</v>
      </c>
      <c r="K3767" s="183"/>
      <c r="L3767" s="184" t="s">
        <v>688</v>
      </c>
      <c r="M3767" s="184" t="s">
        <v>504</v>
      </c>
      <c r="N3767" s="185" t="s">
        <v>9356</v>
      </c>
      <c r="T3767" s="178"/>
    </row>
    <row r="3768" spans="1:20" s="185" customFormat="1" x14ac:dyDescent="0.4">
      <c r="A3768" s="178" t="s">
        <v>2297</v>
      </c>
      <c r="B3768" s="178"/>
      <c r="C3768" s="186" t="s">
        <v>4161</v>
      </c>
      <c r="D3768" s="179">
        <v>45936</v>
      </c>
      <c r="E3768" s="180">
        <v>45980</v>
      </c>
      <c r="F3768" s="181">
        <v>1646.35</v>
      </c>
      <c r="G3768" s="182" t="s">
        <v>4235</v>
      </c>
      <c r="H3768" s="178" t="s">
        <v>4254</v>
      </c>
      <c r="I3768" s="178" t="s">
        <v>5930</v>
      </c>
      <c r="J3768" s="178" t="s">
        <v>122</v>
      </c>
      <c r="K3768" s="183"/>
      <c r="L3768" s="184" t="s">
        <v>688</v>
      </c>
      <c r="M3768" s="184" t="s">
        <v>123</v>
      </c>
      <c r="N3768" s="185" t="s">
        <v>9357</v>
      </c>
      <c r="T3768" s="178"/>
    </row>
    <row r="3769" spans="1:20" s="185" customFormat="1" x14ac:dyDescent="0.4">
      <c r="A3769" s="178" t="s">
        <v>2297</v>
      </c>
      <c r="B3769" s="178"/>
      <c r="C3769" s="186" t="s">
        <v>4162</v>
      </c>
      <c r="D3769" s="179">
        <v>45936</v>
      </c>
      <c r="E3769" s="180">
        <v>45980</v>
      </c>
      <c r="F3769" s="181">
        <v>1512.14</v>
      </c>
      <c r="G3769" s="182" t="s">
        <v>4235</v>
      </c>
      <c r="H3769" s="178" t="s">
        <v>4254</v>
      </c>
      <c r="I3769" s="178" t="s">
        <v>6026</v>
      </c>
      <c r="J3769" s="178" t="s">
        <v>96</v>
      </c>
      <c r="K3769" s="183"/>
      <c r="L3769" s="184" t="s">
        <v>688</v>
      </c>
      <c r="M3769" s="184" t="s">
        <v>97</v>
      </c>
      <c r="N3769" s="185" t="s">
        <v>9358</v>
      </c>
      <c r="T3769" s="178"/>
    </row>
    <row r="3770" spans="1:20" s="185" customFormat="1" x14ac:dyDescent="0.4">
      <c r="A3770" s="178" t="s">
        <v>2297</v>
      </c>
      <c r="B3770" s="178"/>
      <c r="C3770" s="186" t="s">
        <v>4163</v>
      </c>
      <c r="D3770" s="179">
        <v>45936</v>
      </c>
      <c r="E3770" s="180">
        <v>45980</v>
      </c>
      <c r="F3770" s="181">
        <v>6975.41</v>
      </c>
      <c r="G3770" s="182" t="s">
        <v>4235</v>
      </c>
      <c r="H3770" s="178" t="s">
        <v>4254</v>
      </c>
      <c r="I3770" s="178" t="s">
        <v>5877</v>
      </c>
      <c r="J3770" s="178" t="s">
        <v>152</v>
      </c>
      <c r="K3770" s="183"/>
      <c r="L3770" s="184" t="s">
        <v>688</v>
      </c>
      <c r="M3770" s="184" t="s">
        <v>153</v>
      </c>
      <c r="N3770" s="185" t="s">
        <v>9359</v>
      </c>
      <c r="T3770" s="178"/>
    </row>
    <row r="3771" spans="1:20" s="185" customFormat="1" x14ac:dyDescent="0.4">
      <c r="A3771" s="178" t="s">
        <v>2297</v>
      </c>
      <c r="B3771" s="178"/>
      <c r="C3771" s="186" t="s">
        <v>4164</v>
      </c>
      <c r="D3771" s="179">
        <v>45936</v>
      </c>
      <c r="E3771" s="180">
        <v>45980</v>
      </c>
      <c r="F3771" s="181">
        <v>1646.36</v>
      </c>
      <c r="G3771" s="182" t="s">
        <v>4235</v>
      </c>
      <c r="H3771" s="178" t="s">
        <v>4254</v>
      </c>
      <c r="I3771" s="178" t="s">
        <v>6025</v>
      </c>
      <c r="J3771" s="178" t="s">
        <v>94</v>
      </c>
      <c r="K3771" s="183"/>
      <c r="L3771" s="184" t="s">
        <v>688</v>
      </c>
      <c r="M3771" s="184" t="s">
        <v>95</v>
      </c>
      <c r="N3771" s="185" t="s">
        <v>9360</v>
      </c>
      <c r="T3771" s="178"/>
    </row>
    <row r="3772" spans="1:20" s="185" customFormat="1" x14ac:dyDescent="0.4">
      <c r="A3772" s="178" t="s">
        <v>2297</v>
      </c>
      <c r="B3772" s="178"/>
      <c r="C3772" s="186" t="s">
        <v>4165</v>
      </c>
      <c r="D3772" s="179">
        <v>45936</v>
      </c>
      <c r="E3772" s="180">
        <v>45980</v>
      </c>
      <c r="F3772" s="181">
        <v>1512.13</v>
      </c>
      <c r="G3772" s="182" t="s">
        <v>4235</v>
      </c>
      <c r="H3772" s="178" t="s">
        <v>4254</v>
      </c>
      <c r="I3772" s="178" t="s">
        <v>6020</v>
      </c>
      <c r="J3772" s="178" t="s">
        <v>158</v>
      </c>
      <c r="K3772" s="183"/>
      <c r="L3772" s="184" t="s">
        <v>688</v>
      </c>
      <c r="M3772" s="184" t="s">
        <v>159</v>
      </c>
      <c r="N3772" s="185" t="s">
        <v>9361</v>
      </c>
      <c r="T3772" s="178"/>
    </row>
    <row r="3773" spans="1:20" s="185" customFormat="1" x14ac:dyDescent="0.4">
      <c r="A3773" s="178" t="s">
        <v>2297</v>
      </c>
      <c r="B3773" s="178"/>
      <c r="C3773" s="186" t="s">
        <v>4166</v>
      </c>
      <c r="D3773" s="179">
        <v>45936</v>
      </c>
      <c r="E3773" s="180">
        <v>45980</v>
      </c>
      <c r="F3773" s="181">
        <v>1512.14</v>
      </c>
      <c r="G3773" s="182" t="s">
        <v>4235</v>
      </c>
      <c r="H3773" s="178" t="s">
        <v>4254</v>
      </c>
      <c r="I3773" s="178" t="s">
        <v>6018</v>
      </c>
      <c r="J3773" s="178" t="s">
        <v>92</v>
      </c>
      <c r="K3773" s="183"/>
      <c r="L3773" s="184" t="s">
        <v>688</v>
      </c>
      <c r="M3773" s="184" t="s">
        <v>93</v>
      </c>
      <c r="N3773" s="185" t="s">
        <v>9362</v>
      </c>
      <c r="T3773" s="178"/>
    </row>
    <row r="3774" spans="1:20" s="185" customFormat="1" x14ac:dyDescent="0.4">
      <c r="A3774" s="178" t="s">
        <v>2297</v>
      </c>
      <c r="B3774" s="178"/>
      <c r="C3774" s="186" t="s">
        <v>4167</v>
      </c>
      <c r="D3774" s="179">
        <v>45936</v>
      </c>
      <c r="E3774" s="180">
        <v>45980</v>
      </c>
      <c r="F3774" s="181">
        <v>1512.13</v>
      </c>
      <c r="G3774" s="182" t="s">
        <v>4235</v>
      </c>
      <c r="H3774" s="178" t="s">
        <v>4254</v>
      </c>
      <c r="I3774" s="178" t="s">
        <v>5886</v>
      </c>
      <c r="J3774" s="178" t="s">
        <v>70</v>
      </c>
      <c r="K3774" s="183"/>
      <c r="L3774" s="184" t="s">
        <v>688</v>
      </c>
      <c r="M3774" s="184" t="s">
        <v>71</v>
      </c>
      <c r="N3774" s="185" t="s">
        <v>9363</v>
      </c>
      <c r="T3774" s="178"/>
    </row>
    <row r="3775" spans="1:20" s="185" customFormat="1" x14ac:dyDescent="0.4">
      <c r="A3775" s="178" t="s">
        <v>2297</v>
      </c>
      <c r="B3775" s="178"/>
      <c r="C3775" s="186" t="s">
        <v>4168</v>
      </c>
      <c r="D3775" s="179">
        <v>45936</v>
      </c>
      <c r="E3775" s="180">
        <v>45980</v>
      </c>
      <c r="F3775" s="181">
        <v>1512.13</v>
      </c>
      <c r="G3775" s="182" t="s">
        <v>4235</v>
      </c>
      <c r="H3775" s="178" t="s">
        <v>4254</v>
      </c>
      <c r="I3775" s="178" t="s">
        <v>5886</v>
      </c>
      <c r="J3775" s="178" t="s">
        <v>16</v>
      </c>
      <c r="K3775" s="183"/>
      <c r="L3775" s="184" t="s">
        <v>688</v>
      </c>
      <c r="M3775" s="184" t="s">
        <v>17</v>
      </c>
      <c r="N3775" s="185" t="s">
        <v>9364</v>
      </c>
      <c r="T3775" s="178"/>
    </row>
    <row r="3776" spans="1:20" s="185" customFormat="1" x14ac:dyDescent="0.4">
      <c r="A3776" s="178" t="s">
        <v>2297</v>
      </c>
      <c r="B3776" s="178"/>
      <c r="C3776" s="186" t="s">
        <v>4169</v>
      </c>
      <c r="D3776" s="179">
        <v>45950</v>
      </c>
      <c r="E3776" s="180">
        <v>45980</v>
      </c>
      <c r="F3776" s="181">
        <v>1512.13</v>
      </c>
      <c r="G3776" s="182" t="s">
        <v>4235</v>
      </c>
      <c r="H3776" s="178" t="s">
        <v>4254</v>
      </c>
      <c r="I3776" s="178" t="s">
        <v>6051</v>
      </c>
      <c r="J3776" s="178" t="s">
        <v>442</v>
      </c>
      <c r="K3776" s="183"/>
      <c r="L3776" s="184" t="s">
        <v>688</v>
      </c>
      <c r="M3776" s="184" t="s">
        <v>443</v>
      </c>
      <c r="N3776" s="185" t="s">
        <v>9365</v>
      </c>
      <c r="T3776" s="178"/>
    </row>
    <row r="3777" spans="1:20" s="185" customFormat="1" x14ac:dyDescent="0.4">
      <c r="A3777" s="178" t="s">
        <v>2297</v>
      </c>
      <c r="B3777" s="178"/>
      <c r="C3777" s="186" t="s">
        <v>4170</v>
      </c>
      <c r="D3777" s="179">
        <v>45950</v>
      </c>
      <c r="E3777" s="180">
        <v>45980</v>
      </c>
      <c r="F3777" s="181">
        <v>2331.84</v>
      </c>
      <c r="G3777" s="182" t="s">
        <v>4235</v>
      </c>
      <c r="H3777" s="178" t="s">
        <v>4254</v>
      </c>
      <c r="I3777" s="178" t="s">
        <v>5950</v>
      </c>
      <c r="J3777" s="178" t="s">
        <v>354</v>
      </c>
      <c r="K3777" s="183"/>
      <c r="L3777" s="184" t="s">
        <v>688</v>
      </c>
      <c r="M3777" s="184" t="s">
        <v>355</v>
      </c>
      <c r="N3777" s="185" t="s">
        <v>9366</v>
      </c>
      <c r="T3777" s="178"/>
    </row>
    <row r="3778" spans="1:20" s="185" customFormat="1" x14ac:dyDescent="0.4">
      <c r="A3778" s="178" t="s">
        <v>2297</v>
      </c>
      <c r="B3778" s="178"/>
      <c r="C3778" s="186" t="s">
        <v>4171</v>
      </c>
      <c r="D3778" s="179">
        <v>45950</v>
      </c>
      <c r="E3778" s="180">
        <v>45980</v>
      </c>
      <c r="F3778" s="181">
        <v>5627.06</v>
      </c>
      <c r="G3778" s="182" t="s">
        <v>4243</v>
      </c>
      <c r="H3778" s="178" t="s">
        <v>4263</v>
      </c>
      <c r="I3778" s="178" t="s">
        <v>5975</v>
      </c>
      <c r="J3778" s="178" t="s">
        <v>24</v>
      </c>
      <c r="K3778" s="183"/>
      <c r="L3778" s="184" t="s">
        <v>688</v>
      </c>
      <c r="M3778" s="184" t="s">
        <v>25</v>
      </c>
      <c r="N3778" s="185" t="s">
        <v>9367</v>
      </c>
      <c r="T3778" s="178"/>
    </row>
    <row r="3779" spans="1:20" s="185" customFormat="1" x14ac:dyDescent="0.4">
      <c r="A3779" s="178" t="s">
        <v>2297</v>
      </c>
      <c r="B3779" s="178"/>
      <c r="C3779" s="186" t="s">
        <v>4172</v>
      </c>
      <c r="D3779" s="179">
        <v>45936</v>
      </c>
      <c r="E3779" s="180">
        <v>45980</v>
      </c>
      <c r="F3779" s="181">
        <v>970.25</v>
      </c>
      <c r="G3779" s="182" t="s">
        <v>4235</v>
      </c>
      <c r="H3779" s="178" t="s">
        <v>4254</v>
      </c>
      <c r="I3779" s="178" t="s">
        <v>5948</v>
      </c>
      <c r="J3779" s="178" t="s">
        <v>2203</v>
      </c>
      <c r="K3779" s="183"/>
      <c r="L3779" s="184" t="s">
        <v>688</v>
      </c>
      <c r="M3779" s="184" t="s">
        <v>2238</v>
      </c>
      <c r="N3779" s="185" t="s">
        <v>9368</v>
      </c>
      <c r="T3779" s="178"/>
    </row>
    <row r="3780" spans="1:20" s="185" customFormat="1" x14ac:dyDescent="0.4">
      <c r="A3780" s="178" t="s">
        <v>2297</v>
      </c>
      <c r="B3780" s="178"/>
      <c r="C3780" s="186" t="s">
        <v>4173</v>
      </c>
      <c r="D3780" s="179">
        <v>45950</v>
      </c>
      <c r="E3780" s="180">
        <v>45980</v>
      </c>
      <c r="F3780" s="181">
        <v>3031.98</v>
      </c>
      <c r="G3780" s="182" t="s">
        <v>2322</v>
      </c>
      <c r="H3780" s="178" t="s">
        <v>2315</v>
      </c>
      <c r="I3780" s="178" t="s">
        <v>5885</v>
      </c>
      <c r="J3780" s="178" t="s">
        <v>54</v>
      </c>
      <c r="K3780" s="183"/>
      <c r="L3780" s="184" t="s">
        <v>688</v>
      </c>
      <c r="M3780" s="184" t="s">
        <v>55</v>
      </c>
      <c r="N3780" s="185" t="s">
        <v>9369</v>
      </c>
      <c r="T3780" s="178"/>
    </row>
    <row r="3781" spans="1:20" s="185" customFormat="1" x14ac:dyDescent="0.4">
      <c r="A3781" s="178" t="s">
        <v>2297</v>
      </c>
      <c r="B3781" s="178"/>
      <c r="C3781" s="186" t="s">
        <v>4174</v>
      </c>
      <c r="D3781" s="179">
        <v>45950</v>
      </c>
      <c r="E3781" s="180">
        <v>45980</v>
      </c>
      <c r="F3781" s="181">
        <v>1116.3800000000001</v>
      </c>
      <c r="G3781" s="182" t="s">
        <v>2322</v>
      </c>
      <c r="H3781" s="178" t="s">
        <v>2315</v>
      </c>
      <c r="I3781" s="178" t="s">
        <v>6049</v>
      </c>
      <c r="J3781" s="178" t="s">
        <v>54</v>
      </c>
      <c r="K3781" s="183"/>
      <c r="L3781" s="184" t="s">
        <v>688</v>
      </c>
      <c r="M3781" s="184" t="s">
        <v>55</v>
      </c>
      <c r="N3781" s="185" t="s">
        <v>9370</v>
      </c>
      <c r="T3781" s="178"/>
    </row>
    <row r="3782" spans="1:20" s="185" customFormat="1" x14ac:dyDescent="0.4">
      <c r="A3782" s="178" t="s">
        <v>2297</v>
      </c>
      <c r="B3782" s="178"/>
      <c r="C3782" s="186" t="s">
        <v>4174</v>
      </c>
      <c r="D3782" s="179">
        <v>45950</v>
      </c>
      <c r="E3782" s="180">
        <v>45980</v>
      </c>
      <c r="F3782" s="181">
        <v>1116.3800000000001</v>
      </c>
      <c r="G3782" s="182" t="s">
        <v>2322</v>
      </c>
      <c r="H3782" s="178" t="s">
        <v>2315</v>
      </c>
      <c r="I3782" s="178" t="s">
        <v>5954</v>
      </c>
      <c r="J3782" s="178" t="s">
        <v>54</v>
      </c>
      <c r="K3782" s="183"/>
      <c r="L3782" s="184" t="s">
        <v>688</v>
      </c>
      <c r="M3782" s="184" t="s">
        <v>55</v>
      </c>
      <c r="N3782" s="185" t="s">
        <v>9370</v>
      </c>
      <c r="T3782" s="178"/>
    </row>
    <row r="3783" spans="1:20" s="185" customFormat="1" x14ac:dyDescent="0.4">
      <c r="A3783" s="178" t="s">
        <v>2297</v>
      </c>
      <c r="B3783" s="178"/>
      <c r="C3783" s="186" t="s">
        <v>4175</v>
      </c>
      <c r="D3783" s="179">
        <v>45950</v>
      </c>
      <c r="E3783" s="180">
        <v>45980</v>
      </c>
      <c r="F3783" s="181">
        <v>2325</v>
      </c>
      <c r="G3783" s="182" t="s">
        <v>2322</v>
      </c>
      <c r="H3783" s="178" t="s">
        <v>2315</v>
      </c>
      <c r="I3783" s="178" t="s">
        <v>5945</v>
      </c>
      <c r="J3783" s="178" t="s">
        <v>54</v>
      </c>
      <c r="K3783" s="183"/>
      <c r="L3783" s="184" t="s">
        <v>688</v>
      </c>
      <c r="M3783" s="184" t="s">
        <v>55</v>
      </c>
      <c r="N3783" s="185" t="s">
        <v>9371</v>
      </c>
      <c r="T3783" s="178"/>
    </row>
    <row r="3784" spans="1:20" s="185" customFormat="1" x14ac:dyDescent="0.4">
      <c r="A3784" s="178" t="s">
        <v>2297</v>
      </c>
      <c r="B3784" s="178"/>
      <c r="C3784" s="186" t="s">
        <v>4176</v>
      </c>
      <c r="D3784" s="179">
        <v>45950</v>
      </c>
      <c r="E3784" s="180">
        <v>45980</v>
      </c>
      <c r="F3784" s="181">
        <v>3720</v>
      </c>
      <c r="G3784" s="182" t="s">
        <v>2322</v>
      </c>
      <c r="H3784" s="178" t="s">
        <v>2315</v>
      </c>
      <c r="I3784" s="178" t="s">
        <v>5686</v>
      </c>
      <c r="J3784" s="178" t="s">
        <v>54</v>
      </c>
      <c r="K3784" s="183"/>
      <c r="L3784" s="184" t="s">
        <v>688</v>
      </c>
      <c r="M3784" s="184" t="s">
        <v>55</v>
      </c>
      <c r="N3784" s="185" t="s">
        <v>9372</v>
      </c>
      <c r="T3784" s="178"/>
    </row>
    <row r="3785" spans="1:20" s="185" customFormat="1" x14ac:dyDescent="0.4">
      <c r="A3785" s="178" t="s">
        <v>2297</v>
      </c>
      <c r="B3785" s="178"/>
      <c r="C3785" s="186" t="s">
        <v>4177</v>
      </c>
      <c r="D3785" s="179">
        <v>45936</v>
      </c>
      <c r="E3785" s="180">
        <v>45980</v>
      </c>
      <c r="F3785" s="181">
        <v>1003.97</v>
      </c>
      <c r="G3785" s="182" t="s">
        <v>4235</v>
      </c>
      <c r="H3785" s="178" t="s">
        <v>4254</v>
      </c>
      <c r="I3785" s="178" t="s">
        <v>6108</v>
      </c>
      <c r="J3785" s="178" t="s">
        <v>2204</v>
      </c>
      <c r="K3785" s="183"/>
      <c r="L3785" s="184" t="s">
        <v>688</v>
      </c>
      <c r="M3785" s="184" t="s">
        <v>2237</v>
      </c>
      <c r="N3785" s="185" t="s">
        <v>9373</v>
      </c>
      <c r="T3785" s="178"/>
    </row>
    <row r="3786" spans="1:20" s="185" customFormat="1" x14ac:dyDescent="0.4">
      <c r="A3786" s="178" t="s">
        <v>2329</v>
      </c>
      <c r="B3786" s="178"/>
      <c r="C3786" s="186">
        <v>5722025</v>
      </c>
      <c r="D3786" s="179">
        <v>45950</v>
      </c>
      <c r="E3786" s="180">
        <v>45982</v>
      </c>
      <c r="F3786" s="181">
        <v>1040.8800000000001</v>
      </c>
      <c r="G3786" s="182" t="s">
        <v>4238</v>
      </c>
      <c r="H3786" s="178" t="s">
        <v>4258</v>
      </c>
      <c r="I3786" s="178" t="s">
        <v>5978</v>
      </c>
      <c r="J3786" s="178" t="s">
        <v>40</v>
      </c>
      <c r="K3786" s="183"/>
      <c r="L3786" s="184" t="s">
        <v>688</v>
      </c>
      <c r="M3786" s="184" t="s">
        <v>41</v>
      </c>
      <c r="N3786" s="185" t="s">
        <v>9374</v>
      </c>
      <c r="T3786" s="178"/>
    </row>
    <row r="3787" spans="1:20" s="185" customFormat="1" x14ac:dyDescent="0.4">
      <c r="A3787" s="178" t="s">
        <v>2329</v>
      </c>
      <c r="B3787" s="178"/>
      <c r="C3787" s="186">
        <v>5732025</v>
      </c>
      <c r="D3787" s="179">
        <v>45950</v>
      </c>
      <c r="E3787" s="180">
        <v>45982</v>
      </c>
      <c r="F3787" s="181">
        <v>269.32</v>
      </c>
      <c r="G3787" s="182" t="s">
        <v>4238</v>
      </c>
      <c r="H3787" s="178" t="s">
        <v>4258</v>
      </c>
      <c r="I3787" s="178" t="s">
        <v>5867</v>
      </c>
      <c r="J3787" s="178" t="s">
        <v>398</v>
      </c>
      <c r="K3787" s="183"/>
      <c r="L3787" s="184" t="s">
        <v>688</v>
      </c>
      <c r="M3787" s="184" t="s">
        <v>399</v>
      </c>
      <c r="N3787" s="185" t="s">
        <v>9375</v>
      </c>
      <c r="T3787" s="178"/>
    </row>
    <row r="3788" spans="1:20" s="185" customFormat="1" x14ac:dyDescent="0.4">
      <c r="A3788" s="178" t="s">
        <v>2329</v>
      </c>
      <c r="B3788" s="178"/>
      <c r="C3788" s="186">
        <v>5742025</v>
      </c>
      <c r="D3788" s="179">
        <v>45950</v>
      </c>
      <c r="E3788" s="180">
        <v>45982</v>
      </c>
      <c r="F3788" s="181">
        <v>252.47</v>
      </c>
      <c r="G3788" s="182" t="s">
        <v>4238</v>
      </c>
      <c r="H3788" s="178" t="s">
        <v>4258</v>
      </c>
      <c r="I3788" s="178" t="s">
        <v>5895</v>
      </c>
      <c r="J3788" s="178" t="s">
        <v>398</v>
      </c>
      <c r="K3788" s="183"/>
      <c r="L3788" s="184" t="s">
        <v>688</v>
      </c>
      <c r="M3788" s="184" t="s">
        <v>399</v>
      </c>
      <c r="N3788" s="185" t="s">
        <v>9376</v>
      </c>
      <c r="T3788" s="178"/>
    </row>
    <row r="3789" spans="1:20" s="185" customFormat="1" x14ac:dyDescent="0.4">
      <c r="A3789" s="178" t="s">
        <v>2329</v>
      </c>
      <c r="B3789" s="178"/>
      <c r="C3789" s="186">
        <v>5752025</v>
      </c>
      <c r="D3789" s="179">
        <v>45951</v>
      </c>
      <c r="E3789" s="180">
        <v>45982</v>
      </c>
      <c r="F3789" s="181">
        <v>348.93</v>
      </c>
      <c r="G3789" s="182" t="s">
        <v>4238</v>
      </c>
      <c r="H3789" s="178" t="s">
        <v>4258</v>
      </c>
      <c r="I3789" s="178" t="s">
        <v>6195</v>
      </c>
      <c r="J3789" s="178" t="s">
        <v>398</v>
      </c>
      <c r="K3789" s="183"/>
      <c r="L3789" s="184" t="s">
        <v>688</v>
      </c>
      <c r="M3789" s="184" t="s">
        <v>399</v>
      </c>
      <c r="N3789" s="185" t="s">
        <v>9377</v>
      </c>
      <c r="T3789" s="178"/>
    </row>
    <row r="3790" spans="1:20" s="185" customFormat="1" x14ac:dyDescent="0.4">
      <c r="A3790" s="178" t="s">
        <v>2329</v>
      </c>
      <c r="B3790" s="178"/>
      <c r="C3790" s="186">
        <v>5762025</v>
      </c>
      <c r="D3790" s="179">
        <v>45950</v>
      </c>
      <c r="E3790" s="180">
        <v>45982</v>
      </c>
      <c r="F3790" s="181">
        <v>1353.22</v>
      </c>
      <c r="G3790" s="182" t="s">
        <v>4238</v>
      </c>
      <c r="H3790" s="178" t="s">
        <v>4258</v>
      </c>
      <c r="I3790" s="178" t="s">
        <v>6199</v>
      </c>
      <c r="J3790" s="178" t="s">
        <v>466</v>
      </c>
      <c r="K3790" s="183"/>
      <c r="L3790" s="184" t="s">
        <v>688</v>
      </c>
      <c r="M3790" s="184" t="s">
        <v>467</v>
      </c>
      <c r="N3790" s="185" t="s">
        <v>9378</v>
      </c>
      <c r="T3790" s="178"/>
    </row>
    <row r="3791" spans="1:20" s="185" customFormat="1" x14ac:dyDescent="0.4">
      <c r="A3791" s="178" t="s">
        <v>2329</v>
      </c>
      <c r="B3791" s="178"/>
      <c r="C3791" s="186">
        <v>5772025</v>
      </c>
      <c r="D3791" s="179">
        <v>45950</v>
      </c>
      <c r="E3791" s="180">
        <v>45982</v>
      </c>
      <c r="F3791" s="181">
        <v>58613.19</v>
      </c>
      <c r="G3791" s="182" t="s">
        <v>4238</v>
      </c>
      <c r="H3791" s="178" t="s">
        <v>4258</v>
      </c>
      <c r="I3791" s="178" t="s">
        <v>6200</v>
      </c>
      <c r="J3791" s="178" t="s">
        <v>32</v>
      </c>
      <c r="K3791" s="183"/>
      <c r="L3791" s="184" t="s">
        <v>688</v>
      </c>
      <c r="M3791" s="184" t="s">
        <v>33</v>
      </c>
      <c r="N3791" s="185" t="s">
        <v>9379</v>
      </c>
      <c r="T3791" s="178"/>
    </row>
    <row r="3792" spans="1:20" s="185" customFormat="1" x14ac:dyDescent="0.4">
      <c r="A3792" s="178" t="s">
        <v>2329</v>
      </c>
      <c r="B3792" s="178"/>
      <c r="C3792" s="186">
        <v>5782025</v>
      </c>
      <c r="D3792" s="179">
        <v>45950</v>
      </c>
      <c r="E3792" s="180">
        <v>45982</v>
      </c>
      <c r="F3792" s="181">
        <v>56779.91</v>
      </c>
      <c r="G3792" s="182" t="s">
        <v>4238</v>
      </c>
      <c r="H3792" s="178" t="s">
        <v>4258</v>
      </c>
      <c r="I3792" s="178" t="s">
        <v>6201</v>
      </c>
      <c r="J3792" s="178" t="s">
        <v>36</v>
      </c>
      <c r="K3792" s="183"/>
      <c r="L3792" s="184" t="s">
        <v>688</v>
      </c>
      <c r="M3792" s="184" t="s">
        <v>37</v>
      </c>
      <c r="N3792" s="185" t="s">
        <v>9380</v>
      </c>
      <c r="T3792" s="178"/>
    </row>
    <row r="3793" spans="1:20" s="185" customFormat="1" x14ac:dyDescent="0.4">
      <c r="A3793" s="178" t="s">
        <v>2329</v>
      </c>
      <c r="B3793" s="178"/>
      <c r="C3793" s="186">
        <v>5802025</v>
      </c>
      <c r="D3793" s="179">
        <v>45950</v>
      </c>
      <c r="E3793" s="180">
        <v>45982</v>
      </c>
      <c r="F3793" s="181">
        <v>23644.639999999999</v>
      </c>
      <c r="G3793" s="182" t="s">
        <v>4239</v>
      </c>
      <c r="H3793" s="178" t="s">
        <v>4259</v>
      </c>
      <c r="I3793" s="178" t="s">
        <v>4363</v>
      </c>
      <c r="J3793" s="178" t="s">
        <v>36</v>
      </c>
      <c r="K3793" s="183"/>
      <c r="L3793" s="184" t="s">
        <v>688</v>
      </c>
      <c r="M3793" s="184" t="s">
        <v>37</v>
      </c>
      <c r="N3793" s="185" t="s">
        <v>9381</v>
      </c>
      <c r="T3793" s="178"/>
    </row>
    <row r="3794" spans="1:20" s="185" customFormat="1" x14ac:dyDescent="0.4">
      <c r="A3794" s="178" t="s">
        <v>2329</v>
      </c>
      <c r="B3794" s="178"/>
      <c r="C3794" s="186">
        <v>5812025</v>
      </c>
      <c r="D3794" s="179">
        <v>45950</v>
      </c>
      <c r="E3794" s="180">
        <v>45982</v>
      </c>
      <c r="F3794" s="181">
        <v>801.31</v>
      </c>
      <c r="G3794" s="182" t="s">
        <v>4239</v>
      </c>
      <c r="H3794" s="178" t="s">
        <v>4259</v>
      </c>
      <c r="I3794" s="178" t="s">
        <v>6196</v>
      </c>
      <c r="J3794" s="178" t="s">
        <v>40</v>
      </c>
      <c r="K3794" s="183"/>
      <c r="L3794" s="184" t="s">
        <v>688</v>
      </c>
      <c r="M3794" s="184" t="s">
        <v>41</v>
      </c>
      <c r="N3794" s="185" t="s">
        <v>9382</v>
      </c>
      <c r="T3794" s="178"/>
    </row>
    <row r="3795" spans="1:20" s="185" customFormat="1" x14ac:dyDescent="0.4">
      <c r="A3795" s="178" t="s">
        <v>2329</v>
      </c>
      <c r="B3795" s="178"/>
      <c r="C3795" s="186">
        <v>5822025</v>
      </c>
      <c r="D3795" s="179">
        <v>45950</v>
      </c>
      <c r="E3795" s="180">
        <v>45982</v>
      </c>
      <c r="F3795" s="181">
        <v>187.85</v>
      </c>
      <c r="G3795" s="182" t="s">
        <v>4239</v>
      </c>
      <c r="H3795" s="178" t="s">
        <v>4259</v>
      </c>
      <c r="I3795" s="178" t="s">
        <v>6196</v>
      </c>
      <c r="J3795" s="178" t="s">
        <v>398</v>
      </c>
      <c r="K3795" s="183"/>
      <c r="L3795" s="184" t="s">
        <v>688</v>
      </c>
      <c r="M3795" s="184" t="s">
        <v>399</v>
      </c>
      <c r="N3795" s="185" t="s">
        <v>9383</v>
      </c>
      <c r="T3795" s="178"/>
    </row>
    <row r="3796" spans="1:20" s="185" customFormat="1" x14ac:dyDescent="0.4">
      <c r="A3796" s="178" t="s">
        <v>2329</v>
      </c>
      <c r="B3796" s="178"/>
      <c r="C3796" s="186">
        <v>5832025</v>
      </c>
      <c r="D3796" s="179">
        <v>45950</v>
      </c>
      <c r="E3796" s="180">
        <v>45982</v>
      </c>
      <c r="F3796" s="181">
        <v>220.67</v>
      </c>
      <c r="G3796" s="182" t="s">
        <v>4239</v>
      </c>
      <c r="H3796" s="178" t="s">
        <v>4259</v>
      </c>
      <c r="I3796" s="178" t="s">
        <v>5896</v>
      </c>
      <c r="J3796" s="178" t="s">
        <v>398</v>
      </c>
      <c r="K3796" s="183"/>
      <c r="L3796" s="184" t="s">
        <v>688</v>
      </c>
      <c r="M3796" s="184" t="s">
        <v>399</v>
      </c>
      <c r="N3796" s="185" t="s">
        <v>9384</v>
      </c>
      <c r="T3796" s="178"/>
    </row>
    <row r="3797" spans="1:20" s="185" customFormat="1" x14ac:dyDescent="0.4">
      <c r="A3797" s="178" t="s">
        <v>2329</v>
      </c>
      <c r="B3797" s="178"/>
      <c r="C3797" s="186">
        <v>5852025</v>
      </c>
      <c r="D3797" s="179">
        <v>45950</v>
      </c>
      <c r="E3797" s="180">
        <v>45982</v>
      </c>
      <c r="F3797" s="181">
        <v>84.85</v>
      </c>
      <c r="G3797" s="182" t="s">
        <v>4239</v>
      </c>
      <c r="H3797" s="178" t="s">
        <v>4259</v>
      </c>
      <c r="I3797" s="178" t="s">
        <v>6197</v>
      </c>
      <c r="J3797" s="178" t="s">
        <v>440</v>
      </c>
      <c r="K3797" s="183"/>
      <c r="L3797" s="184" t="s">
        <v>688</v>
      </c>
      <c r="M3797" s="184" t="s">
        <v>441</v>
      </c>
      <c r="N3797" s="185" t="s">
        <v>9385</v>
      </c>
      <c r="T3797" s="178"/>
    </row>
    <row r="3798" spans="1:20" s="185" customFormat="1" x14ac:dyDescent="0.4">
      <c r="A3798" s="178" t="s">
        <v>2329</v>
      </c>
      <c r="B3798" s="178"/>
      <c r="C3798" s="186" t="s">
        <v>4178</v>
      </c>
      <c r="D3798" s="179">
        <v>45721</v>
      </c>
      <c r="E3798" s="180">
        <v>45982</v>
      </c>
      <c r="F3798" s="181">
        <v>45088.03</v>
      </c>
      <c r="G3798" s="182">
        <v>112120503040</v>
      </c>
      <c r="H3798" s="178" t="s">
        <v>4255</v>
      </c>
      <c r="I3798" s="178" t="s">
        <v>6198</v>
      </c>
      <c r="J3798" s="178" t="s">
        <v>406</v>
      </c>
      <c r="K3798" s="183"/>
      <c r="L3798" s="184" t="s">
        <v>688</v>
      </c>
      <c r="M3798" s="184" t="s">
        <v>407</v>
      </c>
      <c r="N3798" s="185" t="s">
        <v>9386</v>
      </c>
      <c r="T3798" s="178"/>
    </row>
    <row r="3799" spans="1:20" s="185" customFormat="1" x14ac:dyDescent="0.4">
      <c r="A3799" s="178" t="s">
        <v>2329</v>
      </c>
      <c r="B3799" s="178"/>
      <c r="C3799" s="186" t="s">
        <v>4179</v>
      </c>
      <c r="D3799" s="179">
        <v>45741</v>
      </c>
      <c r="E3799" s="180">
        <v>45982</v>
      </c>
      <c r="F3799" s="181">
        <v>22361.49</v>
      </c>
      <c r="G3799" s="182">
        <v>112120503040</v>
      </c>
      <c r="H3799" s="178" t="s">
        <v>4255</v>
      </c>
      <c r="I3799" s="178" t="s">
        <v>6198</v>
      </c>
      <c r="J3799" s="178" t="s">
        <v>26</v>
      </c>
      <c r="K3799" s="183"/>
      <c r="L3799" s="184" t="s">
        <v>688</v>
      </c>
      <c r="M3799" s="184" t="s">
        <v>27</v>
      </c>
      <c r="N3799" s="185" t="s">
        <v>9387</v>
      </c>
      <c r="T3799" s="178"/>
    </row>
    <row r="3800" spans="1:20" s="185" customFormat="1" x14ac:dyDescent="0.4">
      <c r="A3800" s="178" t="s">
        <v>2541</v>
      </c>
      <c r="B3800" s="178"/>
      <c r="C3800" s="186">
        <v>102025</v>
      </c>
      <c r="D3800" s="179">
        <v>45964</v>
      </c>
      <c r="E3800" s="180">
        <v>45982</v>
      </c>
      <c r="F3800" s="181">
        <v>24669.98</v>
      </c>
      <c r="G3800" s="182" t="s">
        <v>4246</v>
      </c>
      <c r="H3800" s="178" t="s">
        <v>4265</v>
      </c>
      <c r="I3800" s="178" t="s">
        <v>6198</v>
      </c>
      <c r="J3800" s="178" t="s">
        <v>176</v>
      </c>
      <c r="K3800" s="183"/>
      <c r="L3800" s="184" t="s">
        <v>688</v>
      </c>
      <c r="M3800" s="184" t="s">
        <v>177</v>
      </c>
      <c r="N3800" s="185" t="s">
        <v>9388</v>
      </c>
      <c r="T3800" s="178"/>
    </row>
    <row r="3801" spans="1:20" s="185" customFormat="1" x14ac:dyDescent="0.4">
      <c r="A3801" s="178" t="s">
        <v>2542</v>
      </c>
      <c r="B3801" s="178"/>
      <c r="C3801" s="186">
        <v>102025</v>
      </c>
      <c r="D3801" s="179">
        <v>45962</v>
      </c>
      <c r="E3801" s="180">
        <v>45982</v>
      </c>
      <c r="F3801" s="181">
        <v>13862.87</v>
      </c>
      <c r="G3801" s="182" t="s">
        <v>4246</v>
      </c>
      <c r="H3801" s="178" t="s">
        <v>4265</v>
      </c>
      <c r="I3801" s="178" t="s">
        <v>6199</v>
      </c>
      <c r="J3801" s="178" t="s">
        <v>198</v>
      </c>
      <c r="K3801" s="183"/>
      <c r="L3801" s="184" t="s">
        <v>688</v>
      </c>
      <c r="M3801" s="184" t="s">
        <v>199</v>
      </c>
      <c r="N3801" s="185" t="s">
        <v>9389</v>
      </c>
      <c r="T3801" s="178"/>
    </row>
    <row r="3802" spans="1:20" s="185" customFormat="1" x14ac:dyDescent="0.4">
      <c r="A3802" s="178" t="s">
        <v>2543</v>
      </c>
      <c r="B3802" s="178"/>
      <c r="C3802" s="186">
        <v>112025</v>
      </c>
      <c r="D3802" s="179">
        <v>45958</v>
      </c>
      <c r="E3802" s="180">
        <v>45982</v>
      </c>
      <c r="F3802" s="181">
        <v>15180</v>
      </c>
      <c r="G3802" s="182" t="s">
        <v>4247</v>
      </c>
      <c r="H3802" s="178" t="s">
        <v>4266</v>
      </c>
      <c r="I3802" s="178" t="s">
        <v>6200</v>
      </c>
      <c r="J3802" s="178" t="s">
        <v>38</v>
      </c>
      <c r="K3802" s="183"/>
      <c r="L3802" s="184" t="s">
        <v>688</v>
      </c>
      <c r="M3802" s="184" t="s">
        <v>39</v>
      </c>
      <c r="N3802" s="185" t="s">
        <v>9390</v>
      </c>
      <c r="T3802" s="178"/>
    </row>
    <row r="3803" spans="1:20" s="185" customFormat="1" x14ac:dyDescent="0.4">
      <c r="A3803" s="178" t="s">
        <v>494</v>
      </c>
      <c r="B3803" s="178"/>
      <c r="C3803" s="186">
        <v>62392025</v>
      </c>
      <c r="D3803" s="179">
        <v>45932</v>
      </c>
      <c r="E3803" s="180">
        <v>45982</v>
      </c>
      <c r="F3803" s="181">
        <v>65.8</v>
      </c>
      <c r="G3803" s="182" t="s">
        <v>4248</v>
      </c>
      <c r="H3803" s="178" t="s">
        <v>4267</v>
      </c>
      <c r="I3803" s="178" t="s">
        <v>6201</v>
      </c>
      <c r="J3803" s="178" t="s">
        <v>503</v>
      </c>
      <c r="K3803" s="183"/>
      <c r="L3803" s="184" t="s">
        <v>688</v>
      </c>
      <c r="M3803" s="184" t="s">
        <v>504</v>
      </c>
      <c r="N3803" s="185" t="s">
        <v>9391</v>
      </c>
      <c r="T3803" s="178"/>
    </row>
    <row r="3804" spans="1:20" s="185" customFormat="1" x14ac:dyDescent="0.4">
      <c r="A3804" s="178" t="s">
        <v>494</v>
      </c>
      <c r="B3804" s="178"/>
      <c r="C3804" s="186">
        <v>62392025</v>
      </c>
      <c r="D3804" s="179">
        <v>45932</v>
      </c>
      <c r="E3804" s="180">
        <v>45982</v>
      </c>
      <c r="F3804" s="181">
        <v>23.8</v>
      </c>
      <c r="G3804" s="182" t="s">
        <v>4248</v>
      </c>
      <c r="H3804" s="178" t="s">
        <v>4267</v>
      </c>
      <c r="I3804" s="178" t="s">
        <v>6202</v>
      </c>
      <c r="J3804" s="178" t="s">
        <v>276</v>
      </c>
      <c r="K3804" s="183"/>
      <c r="L3804" s="184" t="s">
        <v>688</v>
      </c>
      <c r="M3804" s="184" t="s">
        <v>277</v>
      </c>
      <c r="N3804" s="185" t="s">
        <v>9392</v>
      </c>
      <c r="T3804" s="178"/>
    </row>
    <row r="3805" spans="1:20" s="185" customFormat="1" x14ac:dyDescent="0.4">
      <c r="A3805" s="178" t="s">
        <v>494</v>
      </c>
      <c r="B3805" s="178"/>
      <c r="C3805" s="186">
        <v>62392025</v>
      </c>
      <c r="D3805" s="179">
        <v>45932</v>
      </c>
      <c r="E3805" s="180">
        <v>45982</v>
      </c>
      <c r="F3805" s="181">
        <v>56</v>
      </c>
      <c r="G3805" s="182" t="s">
        <v>4248</v>
      </c>
      <c r="H3805" s="178" t="s">
        <v>4267</v>
      </c>
      <c r="I3805" s="178" t="s">
        <v>6203</v>
      </c>
      <c r="J3805" s="178" t="s">
        <v>16</v>
      </c>
      <c r="K3805" s="183"/>
      <c r="L3805" s="184" t="s">
        <v>688</v>
      </c>
      <c r="M3805" s="184" t="s">
        <v>17</v>
      </c>
      <c r="N3805" s="185" t="s">
        <v>9393</v>
      </c>
      <c r="T3805" s="178"/>
    </row>
    <row r="3806" spans="1:20" s="185" customFormat="1" x14ac:dyDescent="0.4">
      <c r="A3806" s="178" t="s">
        <v>494</v>
      </c>
      <c r="B3806" s="178"/>
      <c r="C3806" s="186">
        <v>62392025</v>
      </c>
      <c r="D3806" s="179">
        <v>45932</v>
      </c>
      <c r="E3806" s="180">
        <v>45982</v>
      </c>
      <c r="F3806" s="181">
        <v>28</v>
      </c>
      <c r="G3806" s="182" t="s">
        <v>4248</v>
      </c>
      <c r="H3806" s="178" t="s">
        <v>4267</v>
      </c>
      <c r="I3806" s="178" t="s">
        <v>6204</v>
      </c>
      <c r="J3806" s="178" t="s">
        <v>268</v>
      </c>
      <c r="K3806" s="183"/>
      <c r="L3806" s="184" t="s">
        <v>688</v>
      </c>
      <c r="M3806" s="184" t="s">
        <v>269</v>
      </c>
      <c r="N3806" s="185" t="s">
        <v>9394</v>
      </c>
      <c r="T3806" s="178"/>
    </row>
    <row r="3807" spans="1:20" s="185" customFormat="1" x14ac:dyDescent="0.4">
      <c r="A3807" s="178" t="s">
        <v>494</v>
      </c>
      <c r="B3807" s="178"/>
      <c r="C3807" s="186">
        <v>62392025</v>
      </c>
      <c r="D3807" s="179">
        <v>45932</v>
      </c>
      <c r="E3807" s="180">
        <v>45982</v>
      </c>
      <c r="F3807" s="181">
        <v>22.4</v>
      </c>
      <c r="G3807" s="182" t="s">
        <v>4248</v>
      </c>
      <c r="H3807" s="178" t="s">
        <v>4267</v>
      </c>
      <c r="I3807" s="178" t="s">
        <v>6204</v>
      </c>
      <c r="J3807" s="178" t="s">
        <v>146</v>
      </c>
      <c r="K3807" s="183"/>
      <c r="L3807" s="184" t="s">
        <v>688</v>
      </c>
      <c r="M3807" s="184" t="s">
        <v>147</v>
      </c>
      <c r="N3807" s="185" t="s">
        <v>9395</v>
      </c>
      <c r="T3807" s="178"/>
    </row>
    <row r="3808" spans="1:20" s="185" customFormat="1" x14ac:dyDescent="0.4">
      <c r="A3808" s="178" t="s">
        <v>494</v>
      </c>
      <c r="B3808" s="178"/>
      <c r="C3808" s="186">
        <v>62392025</v>
      </c>
      <c r="D3808" s="179">
        <v>45932</v>
      </c>
      <c r="E3808" s="180">
        <v>45982</v>
      </c>
      <c r="F3808" s="181">
        <v>100.8</v>
      </c>
      <c r="G3808" s="182" t="s">
        <v>4248</v>
      </c>
      <c r="H3808" s="178" t="s">
        <v>4267</v>
      </c>
      <c r="I3808" s="178" t="s">
        <v>6205</v>
      </c>
      <c r="J3808" s="178" t="s">
        <v>186</v>
      </c>
      <c r="K3808" s="183"/>
      <c r="L3808" s="184" t="s">
        <v>688</v>
      </c>
      <c r="M3808" s="184" t="s">
        <v>187</v>
      </c>
      <c r="N3808" s="185" t="s">
        <v>9396</v>
      </c>
      <c r="T3808" s="178"/>
    </row>
    <row r="3809" spans="1:20" s="185" customFormat="1" x14ac:dyDescent="0.4">
      <c r="A3809" s="178" t="s">
        <v>494</v>
      </c>
      <c r="B3809" s="178"/>
      <c r="C3809" s="186">
        <v>62392025</v>
      </c>
      <c r="D3809" s="179">
        <v>45932</v>
      </c>
      <c r="E3809" s="180">
        <v>45982</v>
      </c>
      <c r="F3809" s="181">
        <v>46.2</v>
      </c>
      <c r="G3809" s="182" t="s">
        <v>4248</v>
      </c>
      <c r="H3809" s="178" t="s">
        <v>4267</v>
      </c>
      <c r="I3809" s="178" t="s">
        <v>6215</v>
      </c>
      <c r="J3809" s="178" t="s">
        <v>160</v>
      </c>
      <c r="K3809" s="183"/>
      <c r="L3809" s="184" t="s">
        <v>688</v>
      </c>
      <c r="M3809" s="184" t="s">
        <v>161</v>
      </c>
      <c r="N3809" s="185" t="s">
        <v>9397</v>
      </c>
      <c r="T3809" s="178"/>
    </row>
    <row r="3810" spans="1:20" s="185" customFormat="1" x14ac:dyDescent="0.4">
      <c r="A3810" s="178" t="s">
        <v>494</v>
      </c>
      <c r="B3810" s="178"/>
      <c r="C3810" s="186">
        <v>62392025</v>
      </c>
      <c r="D3810" s="179">
        <v>45932</v>
      </c>
      <c r="E3810" s="180">
        <v>45982</v>
      </c>
      <c r="F3810" s="181">
        <v>4.2</v>
      </c>
      <c r="G3810" s="182" t="s">
        <v>4248</v>
      </c>
      <c r="H3810" s="178" t="s">
        <v>4267</v>
      </c>
      <c r="I3810" s="178" t="s">
        <v>4364</v>
      </c>
      <c r="J3810" s="178" t="s">
        <v>499</v>
      </c>
      <c r="K3810" s="183"/>
      <c r="L3810" s="184" t="s">
        <v>688</v>
      </c>
      <c r="M3810" s="184" t="s">
        <v>500</v>
      </c>
      <c r="N3810" s="185" t="s">
        <v>9398</v>
      </c>
      <c r="T3810" s="178"/>
    </row>
    <row r="3811" spans="1:20" s="185" customFormat="1" x14ac:dyDescent="0.4">
      <c r="A3811" s="178" t="s">
        <v>494</v>
      </c>
      <c r="B3811" s="178"/>
      <c r="C3811" s="186">
        <v>62392025</v>
      </c>
      <c r="D3811" s="179">
        <v>45932</v>
      </c>
      <c r="E3811" s="180">
        <v>45982</v>
      </c>
      <c r="F3811" s="181">
        <v>46.2</v>
      </c>
      <c r="G3811" s="182" t="s">
        <v>4248</v>
      </c>
      <c r="H3811" s="178" t="s">
        <v>4267</v>
      </c>
      <c r="I3811" s="178" t="s">
        <v>6206</v>
      </c>
      <c r="J3811" s="178" t="s">
        <v>108</v>
      </c>
      <c r="K3811" s="183"/>
      <c r="L3811" s="184" t="s">
        <v>688</v>
      </c>
      <c r="M3811" s="184" t="s">
        <v>109</v>
      </c>
      <c r="N3811" s="185" t="s">
        <v>9399</v>
      </c>
      <c r="T3811" s="178"/>
    </row>
    <row r="3812" spans="1:20" s="185" customFormat="1" x14ac:dyDescent="0.4">
      <c r="A3812" s="178" t="s">
        <v>494</v>
      </c>
      <c r="B3812" s="178"/>
      <c r="C3812" s="186">
        <v>62392025</v>
      </c>
      <c r="D3812" s="179">
        <v>45932</v>
      </c>
      <c r="E3812" s="180">
        <v>45982</v>
      </c>
      <c r="F3812" s="181">
        <v>85.4</v>
      </c>
      <c r="G3812" s="182" t="s">
        <v>4248</v>
      </c>
      <c r="H3812" s="178" t="s">
        <v>4267</v>
      </c>
      <c r="I3812" s="178" t="s">
        <v>6207</v>
      </c>
      <c r="J3812" s="178" t="s">
        <v>505</v>
      </c>
      <c r="K3812" s="183"/>
      <c r="L3812" s="184" t="s">
        <v>688</v>
      </c>
      <c r="M3812" s="184" t="s">
        <v>506</v>
      </c>
      <c r="N3812" s="185" t="s">
        <v>9400</v>
      </c>
      <c r="T3812" s="178"/>
    </row>
    <row r="3813" spans="1:20" s="185" customFormat="1" x14ac:dyDescent="0.4">
      <c r="A3813" s="178" t="s">
        <v>494</v>
      </c>
      <c r="B3813" s="178"/>
      <c r="C3813" s="186">
        <v>62392025</v>
      </c>
      <c r="D3813" s="179">
        <v>45932</v>
      </c>
      <c r="E3813" s="180">
        <v>45982</v>
      </c>
      <c r="F3813" s="181">
        <v>32.200000000000003</v>
      </c>
      <c r="G3813" s="182" t="s">
        <v>4248</v>
      </c>
      <c r="H3813" s="178" t="s">
        <v>4267</v>
      </c>
      <c r="I3813" s="178" t="s">
        <v>6208</v>
      </c>
      <c r="J3813" s="178" t="s">
        <v>346</v>
      </c>
      <c r="K3813" s="183"/>
      <c r="L3813" s="184" t="s">
        <v>688</v>
      </c>
      <c r="M3813" s="184" t="s">
        <v>347</v>
      </c>
      <c r="N3813" s="185" t="s">
        <v>9401</v>
      </c>
      <c r="T3813" s="178"/>
    </row>
    <row r="3814" spans="1:20" s="185" customFormat="1" x14ac:dyDescent="0.4">
      <c r="A3814" s="178" t="s">
        <v>494</v>
      </c>
      <c r="B3814" s="178"/>
      <c r="C3814" s="186">
        <v>62392025</v>
      </c>
      <c r="D3814" s="179">
        <v>45932</v>
      </c>
      <c r="E3814" s="180">
        <v>45982</v>
      </c>
      <c r="F3814" s="181">
        <v>5.6</v>
      </c>
      <c r="G3814" s="182" t="s">
        <v>4248</v>
      </c>
      <c r="H3814" s="178" t="s">
        <v>4267</v>
      </c>
      <c r="I3814" s="178" t="s">
        <v>6209</v>
      </c>
      <c r="J3814" s="178" t="s">
        <v>14</v>
      </c>
      <c r="K3814" s="183"/>
      <c r="L3814" s="184" t="s">
        <v>688</v>
      </c>
      <c r="M3814" s="184" t="s">
        <v>15</v>
      </c>
      <c r="N3814" s="185" t="s">
        <v>9402</v>
      </c>
      <c r="T3814" s="178"/>
    </row>
    <row r="3815" spans="1:20" s="185" customFormat="1" x14ac:dyDescent="0.4">
      <c r="A3815" s="178" t="s">
        <v>494</v>
      </c>
      <c r="B3815" s="178"/>
      <c r="C3815" s="186">
        <v>62392025</v>
      </c>
      <c r="D3815" s="179">
        <v>45932</v>
      </c>
      <c r="E3815" s="180">
        <v>45982</v>
      </c>
      <c r="F3815" s="181">
        <v>35</v>
      </c>
      <c r="G3815" s="182" t="s">
        <v>4248</v>
      </c>
      <c r="H3815" s="178" t="s">
        <v>4267</v>
      </c>
      <c r="I3815" s="178" t="s">
        <v>6210</v>
      </c>
      <c r="J3815" s="178" t="s">
        <v>194</v>
      </c>
      <c r="K3815" s="183"/>
      <c r="L3815" s="184" t="s">
        <v>688</v>
      </c>
      <c r="M3815" s="184" t="s">
        <v>195</v>
      </c>
      <c r="N3815" s="185" t="s">
        <v>9403</v>
      </c>
      <c r="T3815" s="178"/>
    </row>
    <row r="3816" spans="1:20" s="185" customFormat="1" x14ac:dyDescent="0.4">
      <c r="A3816" s="178" t="s">
        <v>494</v>
      </c>
      <c r="B3816" s="178"/>
      <c r="C3816" s="186">
        <v>62392025</v>
      </c>
      <c r="D3816" s="179">
        <v>45932</v>
      </c>
      <c r="E3816" s="180">
        <v>45982</v>
      </c>
      <c r="F3816" s="181">
        <v>35</v>
      </c>
      <c r="G3816" s="182" t="s">
        <v>4248</v>
      </c>
      <c r="H3816" s="178" t="s">
        <v>4267</v>
      </c>
      <c r="I3816" s="178" t="s">
        <v>6211</v>
      </c>
      <c r="J3816" s="178" t="s">
        <v>6</v>
      </c>
      <c r="K3816" s="183"/>
      <c r="L3816" s="184" t="s">
        <v>688</v>
      </c>
      <c r="M3816" s="184" t="s">
        <v>7</v>
      </c>
      <c r="N3816" s="185" t="s">
        <v>9404</v>
      </c>
      <c r="T3816" s="178"/>
    </row>
    <row r="3817" spans="1:20" s="185" customFormat="1" x14ac:dyDescent="0.4">
      <c r="A3817" s="178" t="s">
        <v>494</v>
      </c>
      <c r="B3817" s="178"/>
      <c r="C3817" s="186">
        <v>62392025</v>
      </c>
      <c r="D3817" s="179">
        <v>45932</v>
      </c>
      <c r="E3817" s="180">
        <v>45982</v>
      </c>
      <c r="F3817" s="181">
        <v>2.8</v>
      </c>
      <c r="G3817" s="182" t="s">
        <v>4248</v>
      </c>
      <c r="H3817" s="178" t="s">
        <v>4267</v>
      </c>
      <c r="I3817" s="178" t="s">
        <v>6212</v>
      </c>
      <c r="J3817" s="178" t="s">
        <v>278</v>
      </c>
      <c r="K3817" s="183"/>
      <c r="L3817" s="184" t="s">
        <v>688</v>
      </c>
      <c r="M3817" s="184" t="s">
        <v>279</v>
      </c>
      <c r="N3817" s="185" t="s">
        <v>9405</v>
      </c>
      <c r="T3817" s="178"/>
    </row>
    <row r="3818" spans="1:20" s="185" customFormat="1" x14ac:dyDescent="0.4">
      <c r="A3818" s="178" t="s">
        <v>494</v>
      </c>
      <c r="B3818" s="178"/>
      <c r="C3818" s="186">
        <v>62392025</v>
      </c>
      <c r="D3818" s="179">
        <v>45932</v>
      </c>
      <c r="E3818" s="180">
        <v>45982</v>
      </c>
      <c r="F3818" s="181">
        <v>200.2</v>
      </c>
      <c r="G3818" s="182" t="s">
        <v>4248</v>
      </c>
      <c r="H3818" s="178" t="s">
        <v>4267</v>
      </c>
      <c r="I3818" s="178" t="s">
        <v>6213</v>
      </c>
      <c r="J3818" s="178" t="s">
        <v>382</v>
      </c>
      <c r="K3818" s="183"/>
      <c r="L3818" s="184" t="s">
        <v>688</v>
      </c>
      <c r="M3818" s="184" t="s">
        <v>383</v>
      </c>
      <c r="N3818" s="185" t="s">
        <v>9406</v>
      </c>
      <c r="T3818" s="178"/>
    </row>
    <row r="3819" spans="1:20" s="185" customFormat="1" x14ac:dyDescent="0.4">
      <c r="A3819" s="178" t="s">
        <v>494</v>
      </c>
      <c r="B3819" s="178"/>
      <c r="C3819" s="186">
        <v>62392025</v>
      </c>
      <c r="D3819" s="179">
        <v>45932</v>
      </c>
      <c r="E3819" s="180">
        <v>45982</v>
      </c>
      <c r="F3819" s="181">
        <v>65.8</v>
      </c>
      <c r="G3819" s="182" t="s">
        <v>4248</v>
      </c>
      <c r="H3819" s="178" t="s">
        <v>4267</v>
      </c>
      <c r="I3819" s="178" t="s">
        <v>6214</v>
      </c>
      <c r="J3819" s="178" t="s">
        <v>44</v>
      </c>
      <c r="K3819" s="183"/>
      <c r="L3819" s="184" t="s">
        <v>688</v>
      </c>
      <c r="M3819" s="184" t="s">
        <v>45</v>
      </c>
      <c r="N3819" s="185" t="s">
        <v>9407</v>
      </c>
      <c r="T3819" s="178"/>
    </row>
    <row r="3820" spans="1:20" s="185" customFormat="1" x14ac:dyDescent="0.4">
      <c r="A3820" s="178" t="s">
        <v>494</v>
      </c>
      <c r="B3820" s="178"/>
      <c r="C3820" s="186">
        <v>62392025</v>
      </c>
      <c r="D3820" s="179">
        <v>45932</v>
      </c>
      <c r="E3820" s="180">
        <v>45982</v>
      </c>
      <c r="F3820" s="181">
        <v>67.2</v>
      </c>
      <c r="G3820" s="182" t="s">
        <v>4248</v>
      </c>
      <c r="H3820" s="178" t="s">
        <v>4267</v>
      </c>
      <c r="I3820" s="178" t="s">
        <v>6215</v>
      </c>
      <c r="J3820" s="178" t="s">
        <v>302</v>
      </c>
      <c r="K3820" s="183"/>
      <c r="L3820" s="184" t="s">
        <v>688</v>
      </c>
      <c r="M3820" s="184" t="s">
        <v>303</v>
      </c>
      <c r="N3820" s="185" t="s">
        <v>9408</v>
      </c>
      <c r="T3820" s="178"/>
    </row>
    <row r="3821" spans="1:20" s="185" customFormat="1" x14ac:dyDescent="0.4">
      <c r="A3821" s="178" t="s">
        <v>494</v>
      </c>
      <c r="B3821" s="178"/>
      <c r="C3821" s="186">
        <v>62392025</v>
      </c>
      <c r="D3821" s="179">
        <v>45932</v>
      </c>
      <c r="E3821" s="180">
        <v>45982</v>
      </c>
      <c r="F3821" s="181">
        <v>575.4</v>
      </c>
      <c r="G3821" s="182" t="s">
        <v>4248</v>
      </c>
      <c r="H3821" s="178" t="s">
        <v>4267</v>
      </c>
      <c r="I3821" s="178" t="s">
        <v>6216</v>
      </c>
      <c r="J3821" s="178" t="s">
        <v>702</v>
      </c>
      <c r="K3821" s="183"/>
      <c r="L3821" s="184" t="s">
        <v>688</v>
      </c>
      <c r="M3821" s="184" t="s">
        <v>701</v>
      </c>
      <c r="N3821" s="185" t="s">
        <v>9409</v>
      </c>
      <c r="T3821" s="178"/>
    </row>
    <row r="3822" spans="1:20" s="185" customFormat="1" x14ac:dyDescent="0.4">
      <c r="A3822" s="178" t="s">
        <v>494</v>
      </c>
      <c r="B3822" s="178"/>
      <c r="C3822" s="186">
        <v>62392025</v>
      </c>
      <c r="D3822" s="179">
        <v>45932</v>
      </c>
      <c r="E3822" s="180">
        <v>45982</v>
      </c>
      <c r="F3822" s="181">
        <v>154</v>
      </c>
      <c r="G3822" s="182" t="s">
        <v>4248</v>
      </c>
      <c r="H3822" s="178" t="s">
        <v>4267</v>
      </c>
      <c r="I3822" s="178" t="s">
        <v>6217</v>
      </c>
      <c r="J3822" s="178" t="s">
        <v>82</v>
      </c>
      <c r="K3822" s="183"/>
      <c r="L3822" s="184" t="s">
        <v>688</v>
      </c>
      <c r="M3822" s="184" t="s">
        <v>83</v>
      </c>
      <c r="N3822" s="185" t="s">
        <v>9410</v>
      </c>
      <c r="T3822" s="178"/>
    </row>
    <row r="3823" spans="1:20" s="185" customFormat="1" x14ac:dyDescent="0.4">
      <c r="A3823" s="178" t="s">
        <v>494</v>
      </c>
      <c r="B3823" s="178"/>
      <c r="C3823" s="186">
        <v>62392025</v>
      </c>
      <c r="D3823" s="179">
        <v>45932</v>
      </c>
      <c r="E3823" s="180">
        <v>45982</v>
      </c>
      <c r="F3823" s="181">
        <v>305.2</v>
      </c>
      <c r="G3823" s="182" t="s">
        <v>4248</v>
      </c>
      <c r="H3823" s="178" t="s">
        <v>4267</v>
      </c>
      <c r="I3823" s="178" t="s">
        <v>6218</v>
      </c>
      <c r="J3823" s="178" t="s">
        <v>36</v>
      </c>
      <c r="K3823" s="183"/>
      <c r="L3823" s="184" t="s">
        <v>688</v>
      </c>
      <c r="M3823" s="184" t="s">
        <v>37</v>
      </c>
      <c r="N3823" s="185" t="s">
        <v>9411</v>
      </c>
      <c r="T3823" s="178"/>
    </row>
    <row r="3824" spans="1:20" s="185" customFormat="1" x14ac:dyDescent="0.4">
      <c r="A3824" s="178" t="s">
        <v>494</v>
      </c>
      <c r="B3824" s="178"/>
      <c r="C3824" s="186">
        <v>62392025</v>
      </c>
      <c r="D3824" s="179">
        <v>45932</v>
      </c>
      <c r="E3824" s="180">
        <v>45982</v>
      </c>
      <c r="F3824" s="181">
        <v>19.600000000000001</v>
      </c>
      <c r="G3824" s="182" t="s">
        <v>4248</v>
      </c>
      <c r="H3824" s="178" t="s">
        <v>4267</v>
      </c>
      <c r="I3824" s="178" t="s">
        <v>6219</v>
      </c>
      <c r="J3824" s="178" t="s">
        <v>495</v>
      </c>
      <c r="K3824" s="183"/>
      <c r="L3824" s="184" t="s">
        <v>688</v>
      </c>
      <c r="M3824" s="184" t="s">
        <v>496</v>
      </c>
      <c r="N3824" s="185" t="s">
        <v>9412</v>
      </c>
      <c r="T3824" s="178"/>
    </row>
    <row r="3825" spans="1:20" s="185" customFormat="1" x14ac:dyDescent="0.4">
      <c r="A3825" s="178" t="s">
        <v>494</v>
      </c>
      <c r="B3825" s="178"/>
      <c r="C3825" s="186">
        <v>62392025</v>
      </c>
      <c r="D3825" s="179">
        <v>45932</v>
      </c>
      <c r="E3825" s="180">
        <v>45982</v>
      </c>
      <c r="F3825" s="181">
        <v>88.2</v>
      </c>
      <c r="G3825" s="182" t="s">
        <v>4248</v>
      </c>
      <c r="H3825" s="178" t="s">
        <v>4267</v>
      </c>
      <c r="I3825" s="178" t="s">
        <v>6220</v>
      </c>
      <c r="J3825" s="178" t="s">
        <v>444</v>
      </c>
      <c r="K3825" s="183"/>
      <c r="L3825" s="184" t="s">
        <v>688</v>
      </c>
      <c r="M3825" s="184" t="s">
        <v>445</v>
      </c>
      <c r="N3825" s="185" t="s">
        <v>9413</v>
      </c>
      <c r="T3825" s="178"/>
    </row>
    <row r="3826" spans="1:20" s="185" customFormat="1" x14ac:dyDescent="0.4">
      <c r="A3826" s="178" t="s">
        <v>494</v>
      </c>
      <c r="B3826" s="178"/>
      <c r="C3826" s="186">
        <v>62392025</v>
      </c>
      <c r="D3826" s="179">
        <v>45932</v>
      </c>
      <c r="E3826" s="180">
        <v>45982</v>
      </c>
      <c r="F3826" s="181">
        <v>43.4</v>
      </c>
      <c r="G3826" s="182" t="s">
        <v>4248</v>
      </c>
      <c r="H3826" s="178" t="s">
        <v>4267</v>
      </c>
      <c r="I3826" s="178" t="s">
        <v>6221</v>
      </c>
      <c r="J3826" s="178" t="s">
        <v>256</v>
      </c>
      <c r="K3826" s="183"/>
      <c r="L3826" s="184" t="s">
        <v>688</v>
      </c>
      <c r="M3826" s="184" t="s">
        <v>257</v>
      </c>
      <c r="N3826" s="185" t="s">
        <v>9414</v>
      </c>
      <c r="T3826" s="178"/>
    </row>
    <row r="3827" spans="1:20" s="185" customFormat="1" x14ac:dyDescent="0.4">
      <c r="A3827" s="178" t="s">
        <v>494</v>
      </c>
      <c r="B3827" s="178"/>
      <c r="C3827" s="186">
        <v>62392025</v>
      </c>
      <c r="D3827" s="179">
        <v>45932</v>
      </c>
      <c r="E3827" s="180">
        <v>45982</v>
      </c>
      <c r="F3827" s="181">
        <v>22.4</v>
      </c>
      <c r="G3827" s="182" t="s">
        <v>4248</v>
      </c>
      <c r="H3827" s="178" t="s">
        <v>4267</v>
      </c>
      <c r="I3827" s="178" t="s">
        <v>6222</v>
      </c>
      <c r="J3827" s="178" t="s">
        <v>338</v>
      </c>
      <c r="K3827" s="183"/>
      <c r="L3827" s="184" t="s">
        <v>688</v>
      </c>
      <c r="M3827" s="184" t="s">
        <v>339</v>
      </c>
      <c r="N3827" s="185" t="s">
        <v>9415</v>
      </c>
      <c r="T3827" s="178"/>
    </row>
    <row r="3828" spans="1:20" s="185" customFormat="1" x14ac:dyDescent="0.4">
      <c r="A3828" s="178" t="s">
        <v>494</v>
      </c>
      <c r="B3828" s="178"/>
      <c r="C3828" s="186">
        <v>62392025</v>
      </c>
      <c r="D3828" s="179">
        <v>45932</v>
      </c>
      <c r="E3828" s="180">
        <v>45982</v>
      </c>
      <c r="F3828" s="181">
        <v>16.8</v>
      </c>
      <c r="G3828" s="182" t="s">
        <v>4248</v>
      </c>
      <c r="H3828" s="178" t="s">
        <v>4267</v>
      </c>
      <c r="I3828" s="178" t="s">
        <v>6223</v>
      </c>
      <c r="J3828" s="178" t="s">
        <v>74</v>
      </c>
      <c r="K3828" s="183"/>
      <c r="L3828" s="184" t="s">
        <v>688</v>
      </c>
      <c r="M3828" s="184" t="s">
        <v>75</v>
      </c>
      <c r="N3828" s="185" t="s">
        <v>9416</v>
      </c>
      <c r="T3828" s="178"/>
    </row>
    <row r="3829" spans="1:20" s="185" customFormat="1" x14ac:dyDescent="0.4">
      <c r="A3829" s="178" t="s">
        <v>494</v>
      </c>
      <c r="B3829" s="178"/>
      <c r="C3829" s="186">
        <v>62392025</v>
      </c>
      <c r="D3829" s="179">
        <v>45932</v>
      </c>
      <c r="E3829" s="180">
        <v>45982</v>
      </c>
      <c r="F3829" s="181">
        <v>12.6</v>
      </c>
      <c r="G3829" s="182" t="s">
        <v>4248</v>
      </c>
      <c r="H3829" s="178" t="s">
        <v>4267</v>
      </c>
      <c r="I3829" s="178" t="s">
        <v>6224</v>
      </c>
      <c r="J3829" s="178" t="s">
        <v>442</v>
      </c>
      <c r="K3829" s="183"/>
      <c r="L3829" s="184" t="s">
        <v>688</v>
      </c>
      <c r="M3829" s="184" t="s">
        <v>443</v>
      </c>
      <c r="N3829" s="185" t="s">
        <v>9417</v>
      </c>
      <c r="T3829" s="178"/>
    </row>
    <row r="3830" spans="1:20" s="185" customFormat="1" x14ac:dyDescent="0.4">
      <c r="A3830" s="178" t="s">
        <v>494</v>
      </c>
      <c r="B3830" s="178"/>
      <c r="C3830" s="186">
        <v>62392025</v>
      </c>
      <c r="D3830" s="179">
        <v>45932</v>
      </c>
      <c r="E3830" s="180">
        <v>45982</v>
      </c>
      <c r="F3830" s="181">
        <v>5.6</v>
      </c>
      <c r="G3830" s="182" t="s">
        <v>4248</v>
      </c>
      <c r="H3830" s="178" t="s">
        <v>4267</v>
      </c>
      <c r="I3830" s="178" t="s">
        <v>6225</v>
      </c>
      <c r="J3830" s="178" t="s">
        <v>472</v>
      </c>
      <c r="K3830" s="183"/>
      <c r="L3830" s="184" t="s">
        <v>688</v>
      </c>
      <c r="M3830" s="184" t="s">
        <v>473</v>
      </c>
      <c r="N3830" s="185" t="s">
        <v>9418</v>
      </c>
      <c r="T3830" s="178"/>
    </row>
    <row r="3831" spans="1:20" s="185" customFormat="1" x14ac:dyDescent="0.4">
      <c r="A3831" s="178" t="s">
        <v>494</v>
      </c>
      <c r="B3831" s="178"/>
      <c r="C3831" s="186">
        <v>62392025</v>
      </c>
      <c r="D3831" s="179">
        <v>45932</v>
      </c>
      <c r="E3831" s="180">
        <v>45982</v>
      </c>
      <c r="F3831" s="181">
        <v>19.600000000000001</v>
      </c>
      <c r="G3831" s="182" t="s">
        <v>4248</v>
      </c>
      <c r="H3831" s="178" t="s">
        <v>4267</v>
      </c>
      <c r="I3831" s="178" t="s">
        <v>6226</v>
      </c>
      <c r="J3831" s="178" t="s">
        <v>342</v>
      </c>
      <c r="K3831" s="183"/>
      <c r="L3831" s="184" t="s">
        <v>688</v>
      </c>
      <c r="M3831" s="184" t="s">
        <v>343</v>
      </c>
      <c r="N3831" s="185" t="s">
        <v>9419</v>
      </c>
      <c r="T3831" s="178"/>
    </row>
    <row r="3832" spans="1:20" s="185" customFormat="1" x14ac:dyDescent="0.4">
      <c r="A3832" s="178" t="s">
        <v>494</v>
      </c>
      <c r="B3832" s="178"/>
      <c r="C3832" s="186">
        <v>62392025</v>
      </c>
      <c r="D3832" s="179">
        <v>45932</v>
      </c>
      <c r="E3832" s="180">
        <v>45982</v>
      </c>
      <c r="F3832" s="181">
        <v>2.8</v>
      </c>
      <c r="G3832" s="182" t="s">
        <v>4248</v>
      </c>
      <c r="H3832" s="178" t="s">
        <v>4267</v>
      </c>
      <c r="I3832" s="178" t="s">
        <v>6227</v>
      </c>
      <c r="J3832" s="178" t="s">
        <v>152</v>
      </c>
      <c r="K3832" s="183"/>
      <c r="L3832" s="184" t="s">
        <v>688</v>
      </c>
      <c r="M3832" s="184" t="s">
        <v>153</v>
      </c>
      <c r="N3832" s="185" t="s">
        <v>9420</v>
      </c>
      <c r="T3832" s="178"/>
    </row>
    <row r="3833" spans="1:20" s="185" customFormat="1" x14ac:dyDescent="0.4">
      <c r="A3833" s="178" t="s">
        <v>494</v>
      </c>
      <c r="B3833" s="178"/>
      <c r="C3833" s="186">
        <v>62392025</v>
      </c>
      <c r="D3833" s="179">
        <v>45932</v>
      </c>
      <c r="E3833" s="180">
        <v>45982</v>
      </c>
      <c r="F3833" s="181">
        <v>30.8</v>
      </c>
      <c r="G3833" s="182" t="s">
        <v>4248</v>
      </c>
      <c r="H3833" s="178" t="s">
        <v>4267</v>
      </c>
      <c r="I3833" s="178" t="s">
        <v>6228</v>
      </c>
      <c r="J3833" s="178" t="s">
        <v>150</v>
      </c>
      <c r="K3833" s="183"/>
      <c r="L3833" s="184" t="s">
        <v>688</v>
      </c>
      <c r="M3833" s="184" t="s">
        <v>151</v>
      </c>
      <c r="N3833" s="185" t="s">
        <v>9421</v>
      </c>
      <c r="T3833" s="178"/>
    </row>
    <row r="3834" spans="1:20" s="185" customFormat="1" x14ac:dyDescent="0.4">
      <c r="A3834" s="178" t="s">
        <v>494</v>
      </c>
      <c r="B3834" s="178"/>
      <c r="C3834" s="186">
        <v>62392025</v>
      </c>
      <c r="D3834" s="179">
        <v>45932</v>
      </c>
      <c r="E3834" s="180">
        <v>45982</v>
      </c>
      <c r="F3834" s="181">
        <v>9.8000000000000007</v>
      </c>
      <c r="G3834" s="182" t="s">
        <v>4248</v>
      </c>
      <c r="H3834" s="178" t="s">
        <v>4267</v>
      </c>
      <c r="I3834" s="178" t="s">
        <v>6229</v>
      </c>
      <c r="J3834" s="178" t="s">
        <v>418</v>
      </c>
      <c r="K3834" s="183"/>
      <c r="L3834" s="184" t="s">
        <v>688</v>
      </c>
      <c r="M3834" s="184" t="s">
        <v>419</v>
      </c>
      <c r="N3834" s="185" t="s">
        <v>9422</v>
      </c>
      <c r="T3834" s="178"/>
    </row>
    <row r="3835" spans="1:20" s="185" customFormat="1" x14ac:dyDescent="0.4">
      <c r="A3835" s="178" t="s">
        <v>494</v>
      </c>
      <c r="B3835" s="178"/>
      <c r="C3835" s="186">
        <v>62392025</v>
      </c>
      <c r="D3835" s="179">
        <v>45932</v>
      </c>
      <c r="E3835" s="180">
        <v>45982</v>
      </c>
      <c r="F3835" s="181">
        <v>2.8</v>
      </c>
      <c r="G3835" s="182" t="s">
        <v>4248</v>
      </c>
      <c r="H3835" s="178" t="s">
        <v>4267</v>
      </c>
      <c r="I3835" s="178" t="s">
        <v>6230</v>
      </c>
      <c r="J3835" s="178" t="s">
        <v>204</v>
      </c>
      <c r="K3835" s="183"/>
      <c r="L3835" s="184" t="s">
        <v>688</v>
      </c>
      <c r="M3835" s="184" t="s">
        <v>205</v>
      </c>
      <c r="N3835" s="185" t="s">
        <v>9423</v>
      </c>
      <c r="T3835" s="178"/>
    </row>
    <row r="3836" spans="1:20" s="185" customFormat="1" x14ac:dyDescent="0.4">
      <c r="A3836" s="178" t="s">
        <v>494</v>
      </c>
      <c r="B3836" s="178"/>
      <c r="C3836" s="186">
        <v>62392025</v>
      </c>
      <c r="D3836" s="179">
        <v>45932</v>
      </c>
      <c r="E3836" s="180">
        <v>45982</v>
      </c>
      <c r="F3836" s="181">
        <v>33.6</v>
      </c>
      <c r="G3836" s="182" t="s">
        <v>4248</v>
      </c>
      <c r="H3836" s="178" t="s">
        <v>4267</v>
      </c>
      <c r="I3836" s="178" t="s">
        <v>6231</v>
      </c>
      <c r="J3836" s="178" t="s">
        <v>380</v>
      </c>
      <c r="K3836" s="183"/>
      <c r="L3836" s="184" t="s">
        <v>688</v>
      </c>
      <c r="M3836" s="184" t="s">
        <v>381</v>
      </c>
      <c r="N3836" s="185" t="s">
        <v>9424</v>
      </c>
      <c r="T3836" s="178"/>
    </row>
    <row r="3837" spans="1:20" s="185" customFormat="1" x14ac:dyDescent="0.4">
      <c r="A3837" s="178" t="s">
        <v>494</v>
      </c>
      <c r="B3837" s="178"/>
      <c r="C3837" s="186">
        <v>62392025</v>
      </c>
      <c r="D3837" s="179">
        <v>45932</v>
      </c>
      <c r="E3837" s="180">
        <v>45982</v>
      </c>
      <c r="F3837" s="181">
        <v>30.8</v>
      </c>
      <c r="G3837" s="182" t="s">
        <v>4248</v>
      </c>
      <c r="H3837" s="178" t="s">
        <v>4267</v>
      </c>
      <c r="I3837" s="178" t="s">
        <v>6232</v>
      </c>
      <c r="J3837" s="178" t="s">
        <v>248</v>
      </c>
      <c r="K3837" s="183"/>
      <c r="L3837" s="184" t="s">
        <v>688</v>
      </c>
      <c r="M3837" s="184" t="s">
        <v>249</v>
      </c>
      <c r="N3837" s="185" t="s">
        <v>9425</v>
      </c>
      <c r="T3837" s="178"/>
    </row>
    <row r="3838" spans="1:20" s="185" customFormat="1" x14ac:dyDescent="0.4">
      <c r="A3838" s="178" t="s">
        <v>494</v>
      </c>
      <c r="B3838" s="178"/>
      <c r="C3838" s="186">
        <v>62392025</v>
      </c>
      <c r="D3838" s="179">
        <v>45932</v>
      </c>
      <c r="E3838" s="180">
        <v>45982</v>
      </c>
      <c r="F3838" s="181">
        <v>19.600000000000001</v>
      </c>
      <c r="G3838" s="182" t="s">
        <v>4248</v>
      </c>
      <c r="H3838" s="178" t="s">
        <v>4267</v>
      </c>
      <c r="I3838" s="178" t="s">
        <v>6233</v>
      </c>
      <c r="J3838" s="178" t="s">
        <v>460</v>
      </c>
      <c r="K3838" s="183"/>
      <c r="L3838" s="184" t="s">
        <v>688</v>
      </c>
      <c r="M3838" s="184" t="s">
        <v>461</v>
      </c>
      <c r="N3838" s="185" t="s">
        <v>9426</v>
      </c>
      <c r="T3838" s="178"/>
    </row>
    <row r="3839" spans="1:20" s="185" customFormat="1" x14ac:dyDescent="0.4">
      <c r="A3839" s="178" t="s">
        <v>494</v>
      </c>
      <c r="B3839" s="178"/>
      <c r="C3839" s="186">
        <v>62392025</v>
      </c>
      <c r="D3839" s="179">
        <v>45932</v>
      </c>
      <c r="E3839" s="180">
        <v>45982</v>
      </c>
      <c r="F3839" s="181">
        <v>56</v>
      </c>
      <c r="G3839" s="182" t="s">
        <v>4248</v>
      </c>
      <c r="H3839" s="178" t="s">
        <v>4267</v>
      </c>
      <c r="I3839" s="178" t="s">
        <v>6234</v>
      </c>
      <c r="J3839" s="178" t="s">
        <v>132</v>
      </c>
      <c r="K3839" s="183"/>
      <c r="L3839" s="184" t="s">
        <v>688</v>
      </c>
      <c r="M3839" s="184" t="s">
        <v>133</v>
      </c>
      <c r="N3839" s="185" t="s">
        <v>9427</v>
      </c>
      <c r="T3839" s="178"/>
    </row>
    <row r="3840" spans="1:20" s="185" customFormat="1" x14ac:dyDescent="0.4">
      <c r="A3840" s="178" t="s">
        <v>494</v>
      </c>
      <c r="B3840" s="178"/>
      <c r="C3840" s="186">
        <v>62392025</v>
      </c>
      <c r="D3840" s="179">
        <v>45932</v>
      </c>
      <c r="E3840" s="180">
        <v>45982</v>
      </c>
      <c r="F3840" s="181">
        <v>54.6</v>
      </c>
      <c r="G3840" s="182" t="s">
        <v>4248</v>
      </c>
      <c r="H3840" s="178" t="s">
        <v>4267</v>
      </c>
      <c r="I3840" s="178" t="s">
        <v>6235</v>
      </c>
      <c r="J3840" s="178" t="s">
        <v>22</v>
      </c>
      <c r="K3840" s="183"/>
      <c r="L3840" s="184" t="s">
        <v>688</v>
      </c>
      <c r="M3840" s="184" t="s">
        <v>23</v>
      </c>
      <c r="N3840" s="185" t="s">
        <v>9428</v>
      </c>
      <c r="T3840" s="178"/>
    </row>
    <row r="3841" spans="1:20" s="185" customFormat="1" x14ac:dyDescent="0.4">
      <c r="A3841" s="178" t="s">
        <v>494</v>
      </c>
      <c r="B3841" s="178"/>
      <c r="C3841" s="186">
        <v>62392025</v>
      </c>
      <c r="D3841" s="179">
        <v>45932</v>
      </c>
      <c r="E3841" s="180">
        <v>45982</v>
      </c>
      <c r="F3841" s="181">
        <v>19.600000000000001</v>
      </c>
      <c r="G3841" s="182" t="s">
        <v>4248</v>
      </c>
      <c r="H3841" s="178" t="s">
        <v>4267</v>
      </c>
      <c r="I3841" s="178" t="s">
        <v>6236</v>
      </c>
      <c r="J3841" s="178" t="s">
        <v>84</v>
      </c>
      <c r="K3841" s="183"/>
      <c r="L3841" s="184" t="s">
        <v>688</v>
      </c>
      <c r="M3841" s="184" t="s">
        <v>85</v>
      </c>
      <c r="N3841" s="185" t="s">
        <v>9429</v>
      </c>
      <c r="T3841" s="178"/>
    </row>
    <row r="3842" spans="1:20" s="185" customFormat="1" x14ac:dyDescent="0.4">
      <c r="A3842" s="178" t="s">
        <v>494</v>
      </c>
      <c r="B3842" s="178"/>
      <c r="C3842" s="186">
        <v>62392025</v>
      </c>
      <c r="D3842" s="179">
        <v>45932</v>
      </c>
      <c r="E3842" s="180">
        <v>45982</v>
      </c>
      <c r="F3842" s="181">
        <v>2.8</v>
      </c>
      <c r="G3842" s="182" t="s">
        <v>4248</v>
      </c>
      <c r="H3842" s="178" t="s">
        <v>4267</v>
      </c>
      <c r="I3842" s="178" t="s">
        <v>6237</v>
      </c>
      <c r="J3842" s="178" t="s">
        <v>208</v>
      </c>
      <c r="K3842" s="183"/>
      <c r="L3842" s="184" t="s">
        <v>688</v>
      </c>
      <c r="M3842" s="184" t="s">
        <v>209</v>
      </c>
      <c r="N3842" s="185" t="s">
        <v>9430</v>
      </c>
      <c r="T3842" s="178"/>
    </row>
    <row r="3843" spans="1:20" s="185" customFormat="1" x14ac:dyDescent="0.4">
      <c r="A3843" s="178" t="s">
        <v>494</v>
      </c>
      <c r="B3843" s="178"/>
      <c r="C3843" s="186">
        <v>62392025</v>
      </c>
      <c r="D3843" s="179">
        <v>45932</v>
      </c>
      <c r="E3843" s="180">
        <v>45982</v>
      </c>
      <c r="F3843" s="181">
        <v>25.2</v>
      </c>
      <c r="G3843" s="182" t="s">
        <v>4248</v>
      </c>
      <c r="H3843" s="178" t="s">
        <v>4267</v>
      </c>
      <c r="I3843" s="178" t="s">
        <v>6238</v>
      </c>
      <c r="J3843" s="178" t="s">
        <v>501</v>
      </c>
      <c r="K3843" s="183"/>
      <c r="L3843" s="184" t="s">
        <v>688</v>
      </c>
      <c r="M3843" s="184" t="s">
        <v>502</v>
      </c>
      <c r="N3843" s="185" t="s">
        <v>9431</v>
      </c>
      <c r="T3843" s="178"/>
    </row>
    <row r="3844" spans="1:20" s="185" customFormat="1" x14ac:dyDescent="0.4">
      <c r="A3844" s="178" t="s">
        <v>494</v>
      </c>
      <c r="B3844" s="178"/>
      <c r="C3844" s="186">
        <v>62392025</v>
      </c>
      <c r="D3844" s="179">
        <v>45932</v>
      </c>
      <c r="E3844" s="180">
        <v>45982</v>
      </c>
      <c r="F3844" s="181">
        <v>35</v>
      </c>
      <c r="G3844" s="182" t="s">
        <v>4248</v>
      </c>
      <c r="H3844" s="178" t="s">
        <v>4267</v>
      </c>
      <c r="I3844" s="178" t="s">
        <v>6239</v>
      </c>
      <c r="J3844" s="178" t="s">
        <v>334</v>
      </c>
      <c r="K3844" s="183"/>
      <c r="L3844" s="184" t="s">
        <v>688</v>
      </c>
      <c r="M3844" s="184" t="s">
        <v>335</v>
      </c>
      <c r="N3844" s="185" t="s">
        <v>9432</v>
      </c>
      <c r="T3844" s="178"/>
    </row>
    <row r="3845" spans="1:20" s="185" customFormat="1" x14ac:dyDescent="0.4">
      <c r="A3845" s="178" t="s">
        <v>494</v>
      </c>
      <c r="B3845" s="178"/>
      <c r="C3845" s="186">
        <v>62392025</v>
      </c>
      <c r="D3845" s="179">
        <v>45932</v>
      </c>
      <c r="E3845" s="180">
        <v>45982</v>
      </c>
      <c r="F3845" s="181">
        <v>61.6</v>
      </c>
      <c r="G3845" s="182" t="s">
        <v>4248</v>
      </c>
      <c r="H3845" s="178" t="s">
        <v>4267</v>
      </c>
      <c r="I3845" s="178" t="s">
        <v>6240</v>
      </c>
      <c r="J3845" s="178" t="s">
        <v>414</v>
      </c>
      <c r="K3845" s="183"/>
      <c r="L3845" s="184" t="s">
        <v>688</v>
      </c>
      <c r="M3845" s="184" t="s">
        <v>415</v>
      </c>
      <c r="N3845" s="185" t="s">
        <v>9433</v>
      </c>
      <c r="T3845" s="178"/>
    </row>
    <row r="3846" spans="1:20" s="185" customFormat="1" x14ac:dyDescent="0.4">
      <c r="A3846" s="178" t="s">
        <v>494</v>
      </c>
      <c r="B3846" s="178"/>
      <c r="C3846" s="186">
        <v>62392025</v>
      </c>
      <c r="D3846" s="179">
        <v>45932</v>
      </c>
      <c r="E3846" s="180">
        <v>45982</v>
      </c>
      <c r="F3846" s="181">
        <v>287</v>
      </c>
      <c r="G3846" s="182" t="s">
        <v>4248</v>
      </c>
      <c r="H3846" s="178" t="s">
        <v>4267</v>
      </c>
      <c r="I3846" s="178" t="s">
        <v>6241</v>
      </c>
      <c r="J3846" s="178" t="s">
        <v>182</v>
      </c>
      <c r="K3846" s="183"/>
      <c r="L3846" s="184" t="s">
        <v>688</v>
      </c>
      <c r="M3846" s="184" t="s">
        <v>183</v>
      </c>
      <c r="N3846" s="185" t="s">
        <v>9434</v>
      </c>
      <c r="T3846" s="178"/>
    </row>
    <row r="3847" spans="1:20" s="185" customFormat="1" x14ac:dyDescent="0.4">
      <c r="A3847" s="178" t="s">
        <v>494</v>
      </c>
      <c r="B3847" s="178"/>
      <c r="C3847" s="186">
        <v>62392025</v>
      </c>
      <c r="D3847" s="179">
        <v>45932</v>
      </c>
      <c r="E3847" s="180">
        <v>45982</v>
      </c>
      <c r="F3847" s="181">
        <v>30.8</v>
      </c>
      <c r="G3847" s="182" t="s">
        <v>4248</v>
      </c>
      <c r="H3847" s="178" t="s">
        <v>4267</v>
      </c>
      <c r="I3847" s="178" t="s">
        <v>6242</v>
      </c>
      <c r="J3847" s="178" t="s">
        <v>310</v>
      </c>
      <c r="K3847" s="183"/>
      <c r="L3847" s="184" t="s">
        <v>688</v>
      </c>
      <c r="M3847" s="184" t="s">
        <v>311</v>
      </c>
      <c r="N3847" s="185" t="s">
        <v>9435</v>
      </c>
      <c r="T3847" s="178"/>
    </row>
    <row r="3848" spans="1:20" s="185" customFormat="1" x14ac:dyDescent="0.4">
      <c r="A3848" s="178" t="s">
        <v>494</v>
      </c>
      <c r="B3848" s="178"/>
      <c r="C3848" s="186">
        <v>62392025</v>
      </c>
      <c r="D3848" s="179">
        <v>45932</v>
      </c>
      <c r="E3848" s="180">
        <v>45982</v>
      </c>
      <c r="F3848" s="181">
        <v>105</v>
      </c>
      <c r="G3848" s="182" t="s">
        <v>4248</v>
      </c>
      <c r="H3848" s="178" t="s">
        <v>4267</v>
      </c>
      <c r="I3848" s="178" t="s">
        <v>6243</v>
      </c>
      <c r="J3848" s="178" t="s">
        <v>352</v>
      </c>
      <c r="K3848" s="183"/>
      <c r="L3848" s="184" t="s">
        <v>688</v>
      </c>
      <c r="M3848" s="184" t="s">
        <v>353</v>
      </c>
      <c r="N3848" s="185" t="s">
        <v>9436</v>
      </c>
      <c r="T3848" s="178"/>
    </row>
    <row r="3849" spans="1:20" s="185" customFormat="1" x14ac:dyDescent="0.4">
      <c r="A3849" s="178" t="s">
        <v>494</v>
      </c>
      <c r="B3849" s="178"/>
      <c r="C3849" s="186">
        <v>62392025</v>
      </c>
      <c r="D3849" s="179">
        <v>45932</v>
      </c>
      <c r="E3849" s="180">
        <v>45982</v>
      </c>
      <c r="F3849" s="181">
        <v>25.2</v>
      </c>
      <c r="G3849" s="182" t="s">
        <v>4248</v>
      </c>
      <c r="H3849" s="178" t="s">
        <v>4267</v>
      </c>
      <c r="I3849" s="178" t="s">
        <v>6244</v>
      </c>
      <c r="J3849" s="178" t="s">
        <v>388</v>
      </c>
      <c r="K3849" s="183"/>
      <c r="L3849" s="184" t="s">
        <v>688</v>
      </c>
      <c r="M3849" s="184" t="s">
        <v>389</v>
      </c>
      <c r="N3849" s="185" t="s">
        <v>9437</v>
      </c>
      <c r="T3849" s="178"/>
    </row>
    <row r="3850" spans="1:20" s="185" customFormat="1" x14ac:dyDescent="0.4">
      <c r="A3850" s="178" t="s">
        <v>494</v>
      </c>
      <c r="B3850" s="178"/>
      <c r="C3850" s="186">
        <v>62392025</v>
      </c>
      <c r="D3850" s="179">
        <v>45932</v>
      </c>
      <c r="E3850" s="180">
        <v>45982</v>
      </c>
      <c r="F3850" s="181">
        <v>57.4</v>
      </c>
      <c r="G3850" s="182" t="s">
        <v>4248</v>
      </c>
      <c r="H3850" s="178" t="s">
        <v>4267</v>
      </c>
      <c r="I3850" s="178" t="s">
        <v>6245</v>
      </c>
      <c r="J3850" s="178" t="s">
        <v>282</v>
      </c>
      <c r="K3850" s="183"/>
      <c r="L3850" s="184" t="s">
        <v>688</v>
      </c>
      <c r="M3850" s="184" t="s">
        <v>283</v>
      </c>
      <c r="N3850" s="185" t="s">
        <v>9438</v>
      </c>
      <c r="T3850" s="178"/>
    </row>
    <row r="3851" spans="1:20" s="185" customFormat="1" x14ac:dyDescent="0.4">
      <c r="A3851" s="178" t="s">
        <v>494</v>
      </c>
      <c r="B3851" s="178"/>
      <c r="C3851" s="186">
        <v>62392025</v>
      </c>
      <c r="D3851" s="179">
        <v>45932</v>
      </c>
      <c r="E3851" s="180">
        <v>45982</v>
      </c>
      <c r="F3851" s="181">
        <v>32.200000000000003</v>
      </c>
      <c r="G3851" s="182" t="s">
        <v>4248</v>
      </c>
      <c r="H3851" s="178" t="s">
        <v>4267</v>
      </c>
      <c r="I3851" s="178" t="s">
        <v>6246</v>
      </c>
      <c r="J3851" s="178" t="s">
        <v>126</v>
      </c>
      <c r="K3851" s="183"/>
      <c r="L3851" s="184" t="s">
        <v>688</v>
      </c>
      <c r="M3851" s="184" t="s">
        <v>127</v>
      </c>
      <c r="N3851" s="185" t="s">
        <v>9439</v>
      </c>
      <c r="T3851" s="178"/>
    </row>
    <row r="3852" spans="1:20" s="185" customFormat="1" x14ac:dyDescent="0.4">
      <c r="A3852" s="178" t="s">
        <v>494</v>
      </c>
      <c r="B3852" s="178"/>
      <c r="C3852" s="186">
        <v>62392025</v>
      </c>
      <c r="D3852" s="179">
        <v>45932</v>
      </c>
      <c r="E3852" s="180">
        <v>45982</v>
      </c>
      <c r="F3852" s="181">
        <v>47.6</v>
      </c>
      <c r="G3852" s="182" t="s">
        <v>4248</v>
      </c>
      <c r="H3852" s="178" t="s">
        <v>4267</v>
      </c>
      <c r="I3852" s="178" t="s">
        <v>6247</v>
      </c>
      <c r="J3852" s="178" t="s">
        <v>320</v>
      </c>
      <c r="K3852" s="183"/>
      <c r="L3852" s="184" t="s">
        <v>688</v>
      </c>
      <c r="M3852" s="184" t="s">
        <v>321</v>
      </c>
      <c r="N3852" s="185" t="s">
        <v>9440</v>
      </c>
      <c r="T3852" s="178"/>
    </row>
    <row r="3853" spans="1:20" s="185" customFormat="1" x14ac:dyDescent="0.4">
      <c r="A3853" s="178" t="s">
        <v>494</v>
      </c>
      <c r="B3853" s="178"/>
      <c r="C3853" s="186">
        <v>62392025</v>
      </c>
      <c r="D3853" s="179">
        <v>45932</v>
      </c>
      <c r="E3853" s="180">
        <v>45982</v>
      </c>
      <c r="F3853" s="181">
        <v>39.200000000000003</v>
      </c>
      <c r="G3853" s="182" t="s">
        <v>4248</v>
      </c>
      <c r="H3853" s="178" t="s">
        <v>4267</v>
      </c>
      <c r="I3853" s="178" t="s">
        <v>6248</v>
      </c>
      <c r="J3853" s="178" t="s">
        <v>30</v>
      </c>
      <c r="K3853" s="183"/>
      <c r="L3853" s="184" t="s">
        <v>688</v>
      </c>
      <c r="M3853" s="184" t="s">
        <v>31</v>
      </c>
      <c r="N3853" s="185" t="s">
        <v>9441</v>
      </c>
      <c r="T3853" s="178"/>
    </row>
    <row r="3854" spans="1:20" s="185" customFormat="1" x14ac:dyDescent="0.4">
      <c r="A3854" s="178" t="s">
        <v>494</v>
      </c>
      <c r="B3854" s="178"/>
      <c r="C3854" s="186">
        <v>62392025</v>
      </c>
      <c r="D3854" s="179">
        <v>45932</v>
      </c>
      <c r="E3854" s="180">
        <v>45982</v>
      </c>
      <c r="F3854" s="181">
        <v>9.8000000000000007</v>
      </c>
      <c r="G3854" s="182" t="s">
        <v>4248</v>
      </c>
      <c r="H3854" s="178" t="s">
        <v>4267</v>
      </c>
      <c r="I3854" s="178" t="s">
        <v>6249</v>
      </c>
      <c r="J3854" s="178" t="s">
        <v>386</v>
      </c>
      <c r="K3854" s="183"/>
      <c r="L3854" s="184" t="s">
        <v>688</v>
      </c>
      <c r="M3854" s="184" t="s">
        <v>387</v>
      </c>
      <c r="N3854" s="185" t="s">
        <v>9442</v>
      </c>
      <c r="T3854" s="178"/>
    </row>
    <row r="3855" spans="1:20" s="185" customFormat="1" x14ac:dyDescent="0.4">
      <c r="A3855" s="178" t="s">
        <v>494</v>
      </c>
      <c r="B3855" s="178"/>
      <c r="C3855" s="186">
        <v>62392025</v>
      </c>
      <c r="D3855" s="179">
        <v>45932</v>
      </c>
      <c r="E3855" s="180">
        <v>45982</v>
      </c>
      <c r="F3855" s="181">
        <v>19.600000000000001</v>
      </c>
      <c r="G3855" s="182" t="s">
        <v>4248</v>
      </c>
      <c r="H3855" s="178" t="s">
        <v>4267</v>
      </c>
      <c r="I3855" s="178" t="s">
        <v>6250</v>
      </c>
      <c r="J3855" s="178" t="s">
        <v>400</v>
      </c>
      <c r="K3855" s="183"/>
      <c r="L3855" s="184" t="s">
        <v>688</v>
      </c>
      <c r="M3855" s="184" t="s">
        <v>401</v>
      </c>
      <c r="N3855" s="185" t="s">
        <v>9443</v>
      </c>
      <c r="T3855" s="178"/>
    </row>
    <row r="3856" spans="1:20" s="185" customFormat="1" x14ac:dyDescent="0.4">
      <c r="A3856" s="178" t="s">
        <v>494</v>
      </c>
      <c r="B3856" s="178"/>
      <c r="C3856" s="186">
        <v>62392025</v>
      </c>
      <c r="D3856" s="179">
        <v>45932</v>
      </c>
      <c r="E3856" s="180">
        <v>45982</v>
      </c>
      <c r="F3856" s="181">
        <v>16.8</v>
      </c>
      <c r="G3856" s="182" t="s">
        <v>4248</v>
      </c>
      <c r="H3856" s="178" t="s">
        <v>4267</v>
      </c>
      <c r="I3856" s="178" t="s">
        <v>6251</v>
      </c>
      <c r="J3856" s="178" t="s">
        <v>196</v>
      </c>
      <c r="K3856" s="183"/>
      <c r="L3856" s="184" t="s">
        <v>688</v>
      </c>
      <c r="M3856" s="184" t="s">
        <v>197</v>
      </c>
      <c r="N3856" s="185" t="s">
        <v>9444</v>
      </c>
      <c r="T3856" s="178"/>
    </row>
    <row r="3857" spans="1:20" s="185" customFormat="1" x14ac:dyDescent="0.4">
      <c r="A3857" s="178" t="s">
        <v>494</v>
      </c>
      <c r="B3857" s="178"/>
      <c r="C3857" s="186">
        <v>62392025</v>
      </c>
      <c r="D3857" s="179">
        <v>45932</v>
      </c>
      <c r="E3857" s="180">
        <v>45982</v>
      </c>
      <c r="F3857" s="181">
        <v>42</v>
      </c>
      <c r="G3857" s="182" t="s">
        <v>4248</v>
      </c>
      <c r="H3857" s="178" t="s">
        <v>4267</v>
      </c>
      <c r="I3857" s="178" t="s">
        <v>6252</v>
      </c>
      <c r="J3857" s="178" t="s">
        <v>458</v>
      </c>
      <c r="K3857" s="183"/>
      <c r="L3857" s="184" t="s">
        <v>688</v>
      </c>
      <c r="M3857" s="184" t="s">
        <v>459</v>
      </c>
      <c r="N3857" s="185" t="s">
        <v>9445</v>
      </c>
      <c r="T3857" s="178"/>
    </row>
    <row r="3858" spans="1:20" s="185" customFormat="1" x14ac:dyDescent="0.4">
      <c r="A3858" s="178" t="s">
        <v>494</v>
      </c>
      <c r="B3858" s="178"/>
      <c r="C3858" s="186">
        <v>62392025</v>
      </c>
      <c r="D3858" s="179">
        <v>45932</v>
      </c>
      <c r="E3858" s="180">
        <v>45982</v>
      </c>
      <c r="F3858" s="181">
        <v>35</v>
      </c>
      <c r="G3858" s="182" t="s">
        <v>4248</v>
      </c>
      <c r="H3858" s="178" t="s">
        <v>4267</v>
      </c>
      <c r="I3858" s="178" t="s">
        <v>6253</v>
      </c>
      <c r="J3858" s="178" t="s">
        <v>122</v>
      </c>
      <c r="K3858" s="183"/>
      <c r="L3858" s="184" t="s">
        <v>688</v>
      </c>
      <c r="M3858" s="184" t="s">
        <v>123</v>
      </c>
      <c r="N3858" s="185" t="s">
        <v>9446</v>
      </c>
      <c r="T3858" s="178"/>
    </row>
    <row r="3859" spans="1:20" s="185" customFormat="1" x14ac:dyDescent="0.4">
      <c r="A3859" s="178" t="s">
        <v>494</v>
      </c>
      <c r="B3859" s="178"/>
      <c r="C3859" s="186">
        <v>62392025</v>
      </c>
      <c r="D3859" s="179">
        <v>45932</v>
      </c>
      <c r="E3859" s="180">
        <v>45982</v>
      </c>
      <c r="F3859" s="181">
        <v>30.8</v>
      </c>
      <c r="G3859" s="182" t="s">
        <v>4248</v>
      </c>
      <c r="H3859" s="178" t="s">
        <v>4267</v>
      </c>
      <c r="I3859" s="178" t="s">
        <v>6254</v>
      </c>
      <c r="J3859" s="178" t="s">
        <v>130</v>
      </c>
      <c r="K3859" s="183"/>
      <c r="L3859" s="184" t="s">
        <v>688</v>
      </c>
      <c r="M3859" s="184" t="s">
        <v>131</v>
      </c>
      <c r="N3859" s="185" t="s">
        <v>9447</v>
      </c>
      <c r="T3859" s="178"/>
    </row>
    <row r="3860" spans="1:20" s="185" customFormat="1" x14ac:dyDescent="0.4">
      <c r="A3860" s="178" t="s">
        <v>494</v>
      </c>
      <c r="B3860" s="178"/>
      <c r="C3860" s="186">
        <v>62392025</v>
      </c>
      <c r="D3860" s="179">
        <v>45932</v>
      </c>
      <c r="E3860" s="180">
        <v>45982</v>
      </c>
      <c r="F3860" s="181">
        <v>39.200000000000003</v>
      </c>
      <c r="G3860" s="182" t="s">
        <v>4248</v>
      </c>
      <c r="H3860" s="178" t="s">
        <v>4267</v>
      </c>
      <c r="I3860" s="178" t="s">
        <v>6255</v>
      </c>
      <c r="J3860" s="178" t="s">
        <v>58</v>
      </c>
      <c r="K3860" s="183"/>
      <c r="L3860" s="184" t="s">
        <v>688</v>
      </c>
      <c r="M3860" s="184" t="s">
        <v>59</v>
      </c>
      <c r="N3860" s="185" t="s">
        <v>9448</v>
      </c>
      <c r="T3860" s="178"/>
    </row>
    <row r="3861" spans="1:20" s="185" customFormat="1" x14ac:dyDescent="0.4">
      <c r="A3861" s="178" t="s">
        <v>494</v>
      </c>
      <c r="B3861" s="178"/>
      <c r="C3861" s="186">
        <v>62392025</v>
      </c>
      <c r="D3861" s="179">
        <v>45932</v>
      </c>
      <c r="E3861" s="180">
        <v>45982</v>
      </c>
      <c r="F3861" s="181">
        <v>21</v>
      </c>
      <c r="G3861" s="182" t="s">
        <v>4248</v>
      </c>
      <c r="H3861" s="178" t="s">
        <v>4267</v>
      </c>
      <c r="I3861" s="178" t="s">
        <v>6256</v>
      </c>
      <c r="J3861" s="178" t="s">
        <v>66</v>
      </c>
      <c r="K3861" s="183"/>
      <c r="L3861" s="184" t="s">
        <v>688</v>
      </c>
      <c r="M3861" s="184" t="s">
        <v>67</v>
      </c>
      <c r="N3861" s="185" t="s">
        <v>9449</v>
      </c>
      <c r="T3861" s="178"/>
    </row>
    <row r="3862" spans="1:20" s="185" customFormat="1" x14ac:dyDescent="0.4">
      <c r="A3862" s="178" t="s">
        <v>494</v>
      </c>
      <c r="B3862" s="178"/>
      <c r="C3862" s="186">
        <v>62392025</v>
      </c>
      <c r="D3862" s="179">
        <v>45932</v>
      </c>
      <c r="E3862" s="180">
        <v>45982</v>
      </c>
      <c r="F3862" s="181">
        <v>28</v>
      </c>
      <c r="G3862" s="182" t="s">
        <v>4248</v>
      </c>
      <c r="H3862" s="178" t="s">
        <v>4267</v>
      </c>
      <c r="I3862" s="178" t="s">
        <v>6257</v>
      </c>
      <c r="J3862" s="178" t="s">
        <v>206</v>
      </c>
      <c r="K3862" s="183"/>
      <c r="L3862" s="184" t="s">
        <v>688</v>
      </c>
      <c r="M3862" s="184" t="s">
        <v>207</v>
      </c>
      <c r="N3862" s="185" t="s">
        <v>9450</v>
      </c>
      <c r="T3862" s="178"/>
    </row>
    <row r="3863" spans="1:20" s="185" customFormat="1" x14ac:dyDescent="0.4">
      <c r="A3863" s="178" t="s">
        <v>494</v>
      </c>
      <c r="B3863" s="178"/>
      <c r="C3863" s="186">
        <v>62392025</v>
      </c>
      <c r="D3863" s="179">
        <v>45932</v>
      </c>
      <c r="E3863" s="180">
        <v>45982</v>
      </c>
      <c r="F3863" s="181">
        <v>42</v>
      </c>
      <c r="G3863" s="182" t="s">
        <v>4248</v>
      </c>
      <c r="H3863" s="178" t="s">
        <v>4267</v>
      </c>
      <c r="I3863" s="178" t="s">
        <v>6258</v>
      </c>
      <c r="J3863" s="178" t="s">
        <v>68</v>
      </c>
      <c r="K3863" s="183"/>
      <c r="L3863" s="184" t="s">
        <v>688</v>
      </c>
      <c r="M3863" s="184" t="s">
        <v>69</v>
      </c>
      <c r="N3863" s="185" t="s">
        <v>9451</v>
      </c>
      <c r="T3863" s="178"/>
    </row>
    <row r="3864" spans="1:20" s="185" customFormat="1" x14ac:dyDescent="0.4">
      <c r="A3864" s="178" t="s">
        <v>494</v>
      </c>
      <c r="B3864" s="178"/>
      <c r="C3864" s="186">
        <v>62392025</v>
      </c>
      <c r="D3864" s="179">
        <v>45932</v>
      </c>
      <c r="E3864" s="180">
        <v>45982</v>
      </c>
      <c r="F3864" s="181">
        <v>58.8</v>
      </c>
      <c r="G3864" s="182" t="s">
        <v>4248</v>
      </c>
      <c r="H3864" s="178" t="s">
        <v>4267</v>
      </c>
      <c r="I3864" s="178" t="s">
        <v>6259</v>
      </c>
      <c r="J3864" s="178" t="s">
        <v>482</v>
      </c>
      <c r="K3864" s="183"/>
      <c r="L3864" s="184" t="s">
        <v>688</v>
      </c>
      <c r="M3864" s="184" t="s">
        <v>483</v>
      </c>
      <c r="N3864" s="185" t="s">
        <v>9452</v>
      </c>
      <c r="T3864" s="178"/>
    </row>
    <row r="3865" spans="1:20" s="185" customFormat="1" x14ac:dyDescent="0.4">
      <c r="A3865" s="178" t="s">
        <v>494</v>
      </c>
      <c r="B3865" s="178"/>
      <c r="C3865" s="186">
        <v>62392025</v>
      </c>
      <c r="D3865" s="179">
        <v>45932</v>
      </c>
      <c r="E3865" s="180">
        <v>45982</v>
      </c>
      <c r="F3865" s="181">
        <v>26.6</v>
      </c>
      <c r="G3865" s="182" t="s">
        <v>4248</v>
      </c>
      <c r="H3865" s="178" t="s">
        <v>4267</v>
      </c>
      <c r="I3865" s="178" t="s">
        <v>6260</v>
      </c>
      <c r="J3865" s="178" t="s">
        <v>226</v>
      </c>
      <c r="K3865" s="183"/>
      <c r="L3865" s="184" t="s">
        <v>688</v>
      </c>
      <c r="M3865" s="184" t="s">
        <v>227</v>
      </c>
      <c r="N3865" s="185" t="s">
        <v>9453</v>
      </c>
      <c r="T3865" s="178"/>
    </row>
    <row r="3866" spans="1:20" s="185" customFormat="1" x14ac:dyDescent="0.4">
      <c r="A3866" s="178" t="s">
        <v>494</v>
      </c>
      <c r="B3866" s="178"/>
      <c r="C3866" s="186">
        <v>62392025</v>
      </c>
      <c r="D3866" s="179">
        <v>45932</v>
      </c>
      <c r="E3866" s="180">
        <v>45982</v>
      </c>
      <c r="F3866" s="181">
        <v>5.6</v>
      </c>
      <c r="G3866" s="182" t="s">
        <v>4248</v>
      </c>
      <c r="H3866" s="178" t="s">
        <v>4267</v>
      </c>
      <c r="I3866" s="178" t="s">
        <v>6261</v>
      </c>
      <c r="J3866" s="178" t="s">
        <v>497</v>
      </c>
      <c r="K3866" s="183"/>
      <c r="L3866" s="184" t="s">
        <v>688</v>
      </c>
      <c r="M3866" s="184" t="s">
        <v>498</v>
      </c>
      <c r="N3866" s="185" t="s">
        <v>9454</v>
      </c>
      <c r="T3866" s="178"/>
    </row>
    <row r="3867" spans="1:20" s="185" customFormat="1" x14ac:dyDescent="0.4">
      <c r="A3867" s="178" t="s">
        <v>494</v>
      </c>
      <c r="B3867" s="178"/>
      <c r="C3867" s="186">
        <v>62392025</v>
      </c>
      <c r="D3867" s="179">
        <v>45932</v>
      </c>
      <c r="E3867" s="180">
        <v>45982</v>
      </c>
      <c r="F3867" s="181">
        <v>26.6</v>
      </c>
      <c r="G3867" s="182" t="s">
        <v>4248</v>
      </c>
      <c r="H3867" s="178" t="s">
        <v>4267</v>
      </c>
      <c r="I3867" s="178" t="s">
        <v>6262</v>
      </c>
      <c r="J3867" s="178" t="s">
        <v>136</v>
      </c>
      <c r="K3867" s="183"/>
      <c r="L3867" s="184" t="s">
        <v>688</v>
      </c>
      <c r="M3867" s="184" t="s">
        <v>137</v>
      </c>
      <c r="N3867" s="185" t="s">
        <v>9455</v>
      </c>
      <c r="T3867" s="178"/>
    </row>
    <row r="3868" spans="1:20" s="185" customFormat="1" x14ac:dyDescent="0.4">
      <c r="A3868" s="178" t="s">
        <v>494</v>
      </c>
      <c r="B3868" s="178"/>
      <c r="C3868" s="186">
        <v>62392025</v>
      </c>
      <c r="D3868" s="179">
        <v>45932</v>
      </c>
      <c r="E3868" s="180">
        <v>45982</v>
      </c>
      <c r="F3868" s="181">
        <v>33.6</v>
      </c>
      <c r="G3868" s="182" t="s">
        <v>4248</v>
      </c>
      <c r="H3868" s="178" t="s">
        <v>4267</v>
      </c>
      <c r="I3868" s="178" t="s">
        <v>6263</v>
      </c>
      <c r="J3868" s="178" t="s">
        <v>394</v>
      </c>
      <c r="K3868" s="183"/>
      <c r="L3868" s="184" t="s">
        <v>688</v>
      </c>
      <c r="M3868" s="184" t="s">
        <v>395</v>
      </c>
      <c r="N3868" s="185" t="s">
        <v>9456</v>
      </c>
      <c r="T3868" s="178"/>
    </row>
    <row r="3869" spans="1:20" s="185" customFormat="1" x14ac:dyDescent="0.4">
      <c r="A3869" s="178" t="s">
        <v>494</v>
      </c>
      <c r="B3869" s="178"/>
      <c r="C3869" s="186">
        <v>62392025</v>
      </c>
      <c r="D3869" s="179">
        <v>45932</v>
      </c>
      <c r="E3869" s="180">
        <v>45982</v>
      </c>
      <c r="F3869" s="181">
        <v>35</v>
      </c>
      <c r="G3869" s="182" t="s">
        <v>4248</v>
      </c>
      <c r="H3869" s="178" t="s">
        <v>4267</v>
      </c>
      <c r="I3869" s="178" t="s">
        <v>6264</v>
      </c>
      <c r="J3869" s="178" t="s">
        <v>158</v>
      </c>
      <c r="K3869" s="183"/>
      <c r="L3869" s="184" t="s">
        <v>688</v>
      </c>
      <c r="M3869" s="184" t="s">
        <v>159</v>
      </c>
      <c r="N3869" s="185" t="s">
        <v>9457</v>
      </c>
      <c r="T3869" s="178"/>
    </row>
    <row r="3870" spans="1:20" s="185" customFormat="1" x14ac:dyDescent="0.4">
      <c r="A3870" s="178" t="s">
        <v>494</v>
      </c>
      <c r="B3870" s="178"/>
      <c r="C3870" s="186">
        <v>62392025</v>
      </c>
      <c r="D3870" s="179">
        <v>45932</v>
      </c>
      <c r="E3870" s="180">
        <v>45982</v>
      </c>
      <c r="F3870" s="181">
        <v>30.8</v>
      </c>
      <c r="G3870" s="182" t="s">
        <v>4248</v>
      </c>
      <c r="H3870" s="178" t="s">
        <v>4267</v>
      </c>
      <c r="I3870" s="178" t="s">
        <v>6265</v>
      </c>
      <c r="J3870" s="178" t="s">
        <v>462</v>
      </c>
      <c r="K3870" s="183"/>
      <c r="L3870" s="184" t="s">
        <v>688</v>
      </c>
      <c r="M3870" s="184" t="s">
        <v>463</v>
      </c>
      <c r="N3870" s="185" t="s">
        <v>9458</v>
      </c>
      <c r="T3870" s="178"/>
    </row>
    <row r="3871" spans="1:20" s="185" customFormat="1" x14ac:dyDescent="0.4">
      <c r="A3871" s="178" t="s">
        <v>494</v>
      </c>
      <c r="B3871" s="178"/>
      <c r="C3871" s="186">
        <v>62392025</v>
      </c>
      <c r="D3871" s="179">
        <v>45932</v>
      </c>
      <c r="E3871" s="180">
        <v>45982</v>
      </c>
      <c r="F3871" s="181">
        <v>19.600000000000001</v>
      </c>
      <c r="G3871" s="182" t="s">
        <v>4248</v>
      </c>
      <c r="H3871" s="178" t="s">
        <v>4267</v>
      </c>
      <c r="I3871" s="178" t="s">
        <v>6266</v>
      </c>
      <c r="J3871" s="178" t="s">
        <v>238</v>
      </c>
      <c r="K3871" s="183"/>
      <c r="L3871" s="184" t="s">
        <v>688</v>
      </c>
      <c r="M3871" s="184" t="s">
        <v>239</v>
      </c>
      <c r="N3871" s="185" t="s">
        <v>9459</v>
      </c>
      <c r="T3871" s="178"/>
    </row>
    <row r="3872" spans="1:20" s="185" customFormat="1" x14ac:dyDescent="0.4">
      <c r="A3872" s="178" t="s">
        <v>494</v>
      </c>
      <c r="B3872" s="178"/>
      <c r="C3872" s="186">
        <v>62392025</v>
      </c>
      <c r="D3872" s="179">
        <v>45932</v>
      </c>
      <c r="E3872" s="180">
        <v>45982</v>
      </c>
      <c r="F3872" s="181">
        <v>2.8</v>
      </c>
      <c r="G3872" s="182" t="s">
        <v>4248</v>
      </c>
      <c r="H3872" s="178" t="s">
        <v>4267</v>
      </c>
      <c r="I3872" s="178" t="s">
        <v>6267</v>
      </c>
      <c r="J3872" s="178" t="s">
        <v>244</v>
      </c>
      <c r="K3872" s="183"/>
      <c r="L3872" s="184" t="s">
        <v>688</v>
      </c>
      <c r="M3872" s="184" t="s">
        <v>245</v>
      </c>
      <c r="N3872" s="185" t="s">
        <v>9460</v>
      </c>
      <c r="T3872" s="178"/>
    </row>
    <row r="3873" spans="1:20" s="185" customFormat="1" x14ac:dyDescent="0.4">
      <c r="A3873" s="178" t="s">
        <v>494</v>
      </c>
      <c r="B3873" s="178"/>
      <c r="C3873" s="186">
        <v>62392025</v>
      </c>
      <c r="D3873" s="179">
        <v>45932</v>
      </c>
      <c r="E3873" s="180">
        <v>45982</v>
      </c>
      <c r="F3873" s="181">
        <v>42</v>
      </c>
      <c r="G3873" s="182" t="s">
        <v>4248</v>
      </c>
      <c r="H3873" s="178" t="s">
        <v>4267</v>
      </c>
      <c r="I3873" s="178" t="s">
        <v>6268</v>
      </c>
      <c r="J3873" s="178" t="s">
        <v>362</v>
      </c>
      <c r="K3873" s="183"/>
      <c r="L3873" s="184" t="s">
        <v>688</v>
      </c>
      <c r="M3873" s="184" t="s">
        <v>363</v>
      </c>
      <c r="N3873" s="185" t="s">
        <v>9461</v>
      </c>
      <c r="T3873" s="178"/>
    </row>
    <row r="3874" spans="1:20" s="185" customFormat="1" x14ac:dyDescent="0.4">
      <c r="A3874" s="178" t="s">
        <v>494</v>
      </c>
      <c r="B3874" s="178"/>
      <c r="C3874" s="186">
        <v>62392025</v>
      </c>
      <c r="D3874" s="179">
        <v>45932</v>
      </c>
      <c r="E3874" s="180">
        <v>45982</v>
      </c>
      <c r="F3874" s="181">
        <v>7</v>
      </c>
      <c r="G3874" s="182" t="s">
        <v>4248</v>
      </c>
      <c r="H3874" s="178" t="s">
        <v>4267</v>
      </c>
      <c r="I3874" s="178" t="s">
        <v>6269</v>
      </c>
      <c r="J3874" s="178" t="s">
        <v>234</v>
      </c>
      <c r="K3874" s="183"/>
      <c r="L3874" s="184" t="s">
        <v>688</v>
      </c>
      <c r="M3874" s="184" t="s">
        <v>235</v>
      </c>
      <c r="N3874" s="185" t="s">
        <v>9462</v>
      </c>
      <c r="T3874" s="178"/>
    </row>
    <row r="3875" spans="1:20" s="185" customFormat="1" x14ac:dyDescent="0.4">
      <c r="A3875" s="178" t="s">
        <v>494</v>
      </c>
      <c r="B3875" s="178"/>
      <c r="C3875" s="186">
        <v>62392025</v>
      </c>
      <c r="D3875" s="179">
        <v>45932</v>
      </c>
      <c r="E3875" s="180">
        <v>45982</v>
      </c>
      <c r="F3875" s="181">
        <v>4.2</v>
      </c>
      <c r="G3875" s="182" t="s">
        <v>4248</v>
      </c>
      <c r="H3875" s="178" t="s">
        <v>4267</v>
      </c>
      <c r="I3875" s="178" t="s">
        <v>6270</v>
      </c>
      <c r="J3875" s="178" t="s">
        <v>70</v>
      </c>
      <c r="K3875" s="183"/>
      <c r="L3875" s="184" t="s">
        <v>688</v>
      </c>
      <c r="M3875" s="184" t="s">
        <v>71</v>
      </c>
      <c r="N3875" s="185" t="s">
        <v>9463</v>
      </c>
      <c r="T3875" s="178"/>
    </row>
    <row r="3876" spans="1:20" s="185" customFormat="1" x14ac:dyDescent="0.4">
      <c r="A3876" s="178" t="s">
        <v>494</v>
      </c>
      <c r="B3876" s="178"/>
      <c r="C3876" s="186">
        <v>62392025</v>
      </c>
      <c r="D3876" s="179">
        <v>45932</v>
      </c>
      <c r="E3876" s="180">
        <v>45982</v>
      </c>
      <c r="F3876" s="181">
        <v>39.200000000000003</v>
      </c>
      <c r="G3876" s="182" t="s">
        <v>4248</v>
      </c>
      <c r="H3876" s="178" t="s">
        <v>4267</v>
      </c>
      <c r="I3876" s="178" t="s">
        <v>6271</v>
      </c>
      <c r="J3876" s="178" t="s">
        <v>378</v>
      </c>
      <c r="K3876" s="183"/>
      <c r="L3876" s="184" t="s">
        <v>688</v>
      </c>
      <c r="M3876" s="184" t="s">
        <v>379</v>
      </c>
      <c r="N3876" s="185" t="s">
        <v>9464</v>
      </c>
      <c r="T3876" s="178"/>
    </row>
    <row r="3877" spans="1:20" s="185" customFormat="1" x14ac:dyDescent="0.4">
      <c r="A3877" s="178" t="s">
        <v>494</v>
      </c>
      <c r="B3877" s="178"/>
      <c r="C3877" s="186">
        <v>62392025</v>
      </c>
      <c r="D3877" s="179">
        <v>45932</v>
      </c>
      <c r="E3877" s="180">
        <v>45982</v>
      </c>
      <c r="F3877" s="181">
        <v>19.600000000000001</v>
      </c>
      <c r="G3877" s="182" t="s">
        <v>4248</v>
      </c>
      <c r="H3877" s="178" t="s">
        <v>4267</v>
      </c>
      <c r="I3877" s="178" t="s">
        <v>6272</v>
      </c>
      <c r="J3877" s="178" t="s">
        <v>464</v>
      </c>
      <c r="K3877" s="183"/>
      <c r="L3877" s="184" t="s">
        <v>688</v>
      </c>
      <c r="M3877" s="184" t="s">
        <v>465</v>
      </c>
      <c r="N3877" s="185" t="s">
        <v>9465</v>
      </c>
      <c r="T3877" s="178"/>
    </row>
    <row r="3878" spans="1:20" s="185" customFormat="1" x14ac:dyDescent="0.4">
      <c r="A3878" s="178" t="s">
        <v>494</v>
      </c>
      <c r="B3878" s="178"/>
      <c r="C3878" s="186">
        <v>62392025</v>
      </c>
      <c r="D3878" s="179">
        <v>45932</v>
      </c>
      <c r="E3878" s="180">
        <v>45982</v>
      </c>
      <c r="F3878" s="181">
        <v>18.2</v>
      </c>
      <c r="G3878" s="182" t="s">
        <v>4248</v>
      </c>
      <c r="H3878" s="178" t="s">
        <v>4267</v>
      </c>
      <c r="I3878" s="178" t="s">
        <v>6273</v>
      </c>
      <c r="J3878" s="178" t="s">
        <v>156</v>
      </c>
      <c r="K3878" s="183"/>
      <c r="L3878" s="184" t="s">
        <v>688</v>
      </c>
      <c r="M3878" s="184" t="s">
        <v>157</v>
      </c>
      <c r="N3878" s="185" t="s">
        <v>9466</v>
      </c>
      <c r="T3878" s="178"/>
    </row>
    <row r="3879" spans="1:20" s="185" customFormat="1" x14ac:dyDescent="0.4">
      <c r="A3879" s="178" t="s">
        <v>494</v>
      </c>
      <c r="B3879" s="178"/>
      <c r="C3879" s="186">
        <v>62392025</v>
      </c>
      <c r="D3879" s="179">
        <v>45932</v>
      </c>
      <c r="E3879" s="180">
        <v>45982</v>
      </c>
      <c r="F3879" s="181">
        <v>22.4</v>
      </c>
      <c r="G3879" s="182" t="s">
        <v>4248</v>
      </c>
      <c r="H3879" s="178" t="s">
        <v>4267</v>
      </c>
      <c r="I3879" s="178" t="s">
        <v>6274</v>
      </c>
      <c r="J3879" s="178" t="s">
        <v>396</v>
      </c>
      <c r="K3879" s="183"/>
      <c r="L3879" s="184" t="s">
        <v>688</v>
      </c>
      <c r="M3879" s="184" t="s">
        <v>397</v>
      </c>
      <c r="N3879" s="185" t="s">
        <v>9467</v>
      </c>
      <c r="T3879" s="178"/>
    </row>
    <row r="3880" spans="1:20" s="185" customFormat="1" x14ac:dyDescent="0.4">
      <c r="A3880" s="178" t="s">
        <v>494</v>
      </c>
      <c r="B3880" s="178"/>
      <c r="C3880" s="186">
        <v>62392025</v>
      </c>
      <c r="D3880" s="179">
        <v>45932</v>
      </c>
      <c r="E3880" s="180">
        <v>45982</v>
      </c>
      <c r="F3880" s="181">
        <v>40.6</v>
      </c>
      <c r="G3880" s="182" t="s">
        <v>4248</v>
      </c>
      <c r="H3880" s="178" t="s">
        <v>4267</v>
      </c>
      <c r="I3880" s="178" t="s">
        <v>6275</v>
      </c>
      <c r="J3880" s="178" t="s">
        <v>426</v>
      </c>
      <c r="K3880" s="183"/>
      <c r="L3880" s="184" t="s">
        <v>688</v>
      </c>
      <c r="M3880" s="184" t="s">
        <v>427</v>
      </c>
      <c r="N3880" s="185" t="s">
        <v>9468</v>
      </c>
      <c r="T3880" s="178"/>
    </row>
    <row r="3881" spans="1:20" s="185" customFormat="1" x14ac:dyDescent="0.4">
      <c r="A3881" s="178" t="s">
        <v>494</v>
      </c>
      <c r="B3881" s="178"/>
      <c r="C3881" s="186">
        <v>62392025</v>
      </c>
      <c r="D3881" s="179">
        <v>45932</v>
      </c>
      <c r="E3881" s="180">
        <v>45982</v>
      </c>
      <c r="F3881" s="181">
        <v>7</v>
      </c>
      <c r="G3881" s="182" t="s">
        <v>4248</v>
      </c>
      <c r="H3881" s="178" t="s">
        <v>4267</v>
      </c>
      <c r="I3881" s="178" t="s">
        <v>6276</v>
      </c>
      <c r="J3881" s="178" t="s">
        <v>284</v>
      </c>
      <c r="K3881" s="183"/>
      <c r="L3881" s="184" t="s">
        <v>688</v>
      </c>
      <c r="M3881" s="184" t="s">
        <v>285</v>
      </c>
      <c r="N3881" s="185" t="s">
        <v>9469</v>
      </c>
      <c r="T3881" s="178"/>
    </row>
    <row r="3882" spans="1:20" s="185" customFormat="1" x14ac:dyDescent="0.4">
      <c r="A3882" s="178" t="s">
        <v>494</v>
      </c>
      <c r="B3882" s="178"/>
      <c r="C3882" s="186">
        <v>62392025</v>
      </c>
      <c r="D3882" s="179">
        <v>45932</v>
      </c>
      <c r="E3882" s="180">
        <v>45982</v>
      </c>
      <c r="F3882" s="181">
        <v>32.200000000000003</v>
      </c>
      <c r="G3882" s="182" t="s">
        <v>4248</v>
      </c>
      <c r="H3882" s="178" t="s">
        <v>4267</v>
      </c>
      <c r="I3882" s="178" t="s">
        <v>6277</v>
      </c>
      <c r="J3882" s="178" t="s">
        <v>372</v>
      </c>
      <c r="K3882" s="183"/>
      <c r="L3882" s="184" t="s">
        <v>688</v>
      </c>
      <c r="M3882" s="184" t="s">
        <v>373</v>
      </c>
      <c r="N3882" s="185" t="s">
        <v>9470</v>
      </c>
      <c r="T3882" s="178"/>
    </row>
    <row r="3883" spans="1:20" s="185" customFormat="1" x14ac:dyDescent="0.4">
      <c r="A3883" s="178" t="s">
        <v>494</v>
      </c>
      <c r="B3883" s="178"/>
      <c r="C3883" s="186">
        <v>62392025</v>
      </c>
      <c r="D3883" s="179">
        <v>45932</v>
      </c>
      <c r="E3883" s="180">
        <v>45982</v>
      </c>
      <c r="F3883" s="181">
        <v>19.600000000000001</v>
      </c>
      <c r="G3883" s="182" t="s">
        <v>4248</v>
      </c>
      <c r="H3883" s="178" t="s">
        <v>4267</v>
      </c>
      <c r="I3883" s="178" t="s">
        <v>6278</v>
      </c>
      <c r="J3883" s="178" t="s">
        <v>390</v>
      </c>
      <c r="K3883" s="183"/>
      <c r="L3883" s="184" t="s">
        <v>688</v>
      </c>
      <c r="M3883" s="184" t="s">
        <v>391</v>
      </c>
      <c r="N3883" s="185" t="s">
        <v>9471</v>
      </c>
      <c r="T3883" s="178"/>
    </row>
    <row r="3884" spans="1:20" s="185" customFormat="1" x14ac:dyDescent="0.4">
      <c r="A3884" s="178" t="s">
        <v>494</v>
      </c>
      <c r="B3884" s="178"/>
      <c r="C3884" s="186">
        <v>62392025</v>
      </c>
      <c r="D3884" s="179">
        <v>45932</v>
      </c>
      <c r="E3884" s="180">
        <v>45982</v>
      </c>
      <c r="F3884" s="181">
        <v>4.2</v>
      </c>
      <c r="G3884" s="182" t="s">
        <v>4248</v>
      </c>
      <c r="H3884" s="178" t="s">
        <v>4267</v>
      </c>
      <c r="I3884" s="178" t="s">
        <v>6279</v>
      </c>
      <c r="J3884" s="178" t="s">
        <v>224</v>
      </c>
      <c r="K3884" s="183"/>
      <c r="L3884" s="184" t="s">
        <v>688</v>
      </c>
      <c r="M3884" s="184" t="s">
        <v>225</v>
      </c>
      <c r="N3884" s="185" t="s">
        <v>9472</v>
      </c>
      <c r="T3884" s="178"/>
    </row>
    <row r="3885" spans="1:20" s="185" customFormat="1" x14ac:dyDescent="0.4">
      <c r="A3885" s="178" t="s">
        <v>494</v>
      </c>
      <c r="B3885" s="178"/>
      <c r="C3885" s="186">
        <v>62392025</v>
      </c>
      <c r="D3885" s="179">
        <v>45932</v>
      </c>
      <c r="E3885" s="180">
        <v>45982</v>
      </c>
      <c r="F3885" s="181">
        <v>33.6</v>
      </c>
      <c r="G3885" s="182" t="s">
        <v>4248</v>
      </c>
      <c r="H3885" s="178" t="s">
        <v>4267</v>
      </c>
      <c r="I3885" s="178" t="s">
        <v>6280</v>
      </c>
      <c r="J3885" s="178" t="s">
        <v>432</v>
      </c>
      <c r="K3885" s="183"/>
      <c r="L3885" s="184" t="s">
        <v>688</v>
      </c>
      <c r="M3885" s="184" t="s">
        <v>433</v>
      </c>
      <c r="N3885" s="185" t="s">
        <v>9473</v>
      </c>
      <c r="T3885" s="178"/>
    </row>
    <row r="3886" spans="1:20" s="185" customFormat="1" x14ac:dyDescent="0.4">
      <c r="A3886" s="178" t="s">
        <v>494</v>
      </c>
      <c r="B3886" s="178"/>
      <c r="C3886" s="186">
        <v>62392025</v>
      </c>
      <c r="D3886" s="179">
        <v>45932</v>
      </c>
      <c r="E3886" s="180">
        <v>45982</v>
      </c>
      <c r="F3886" s="181">
        <v>37.799999999999997</v>
      </c>
      <c r="G3886" s="182" t="s">
        <v>4248</v>
      </c>
      <c r="H3886" s="178" t="s">
        <v>4267</v>
      </c>
      <c r="I3886" s="178" t="s">
        <v>6281</v>
      </c>
      <c r="J3886" s="178" t="s">
        <v>434</v>
      </c>
      <c r="K3886" s="183"/>
      <c r="L3886" s="184" t="s">
        <v>688</v>
      </c>
      <c r="M3886" s="184" t="s">
        <v>435</v>
      </c>
      <c r="N3886" s="185" t="s">
        <v>9474</v>
      </c>
      <c r="T3886" s="178"/>
    </row>
    <row r="3887" spans="1:20" s="185" customFormat="1" x14ac:dyDescent="0.4">
      <c r="A3887" s="178" t="s">
        <v>494</v>
      </c>
      <c r="B3887" s="178"/>
      <c r="C3887" s="186">
        <v>62392025</v>
      </c>
      <c r="D3887" s="179">
        <v>45932</v>
      </c>
      <c r="E3887" s="180">
        <v>45982</v>
      </c>
      <c r="F3887" s="181">
        <v>40.6</v>
      </c>
      <c r="G3887" s="182" t="s">
        <v>4248</v>
      </c>
      <c r="H3887" s="178" t="s">
        <v>4267</v>
      </c>
      <c r="I3887" s="178" t="s">
        <v>6282</v>
      </c>
      <c r="J3887" s="178" t="s">
        <v>446</v>
      </c>
      <c r="K3887" s="183"/>
      <c r="L3887" s="184" t="s">
        <v>688</v>
      </c>
      <c r="M3887" s="184" t="s">
        <v>447</v>
      </c>
      <c r="N3887" s="185" t="s">
        <v>9475</v>
      </c>
      <c r="T3887" s="178"/>
    </row>
    <row r="3888" spans="1:20" s="185" customFormat="1" x14ac:dyDescent="0.4">
      <c r="A3888" s="178" t="s">
        <v>494</v>
      </c>
      <c r="B3888" s="178"/>
      <c r="C3888" s="186">
        <v>62392025</v>
      </c>
      <c r="D3888" s="179">
        <v>45932</v>
      </c>
      <c r="E3888" s="180">
        <v>45982</v>
      </c>
      <c r="F3888" s="181">
        <v>9.8000000000000007</v>
      </c>
      <c r="G3888" s="182" t="s">
        <v>4248</v>
      </c>
      <c r="H3888" s="178" t="s">
        <v>4267</v>
      </c>
      <c r="I3888" s="178" t="s">
        <v>6283</v>
      </c>
      <c r="J3888" s="178" t="s">
        <v>450</v>
      </c>
      <c r="K3888" s="183"/>
      <c r="L3888" s="184" t="s">
        <v>688</v>
      </c>
      <c r="M3888" s="184" t="s">
        <v>451</v>
      </c>
      <c r="N3888" s="185" t="s">
        <v>9476</v>
      </c>
      <c r="T3888" s="178"/>
    </row>
    <row r="3889" spans="1:20" s="185" customFormat="1" x14ac:dyDescent="0.4">
      <c r="A3889" s="178" t="s">
        <v>494</v>
      </c>
      <c r="B3889" s="178"/>
      <c r="C3889" s="186">
        <v>62392025</v>
      </c>
      <c r="D3889" s="179">
        <v>45932</v>
      </c>
      <c r="E3889" s="180">
        <v>45982</v>
      </c>
      <c r="F3889" s="181">
        <v>19.600000000000001</v>
      </c>
      <c r="G3889" s="182" t="s">
        <v>4248</v>
      </c>
      <c r="H3889" s="178" t="s">
        <v>4267</v>
      </c>
      <c r="I3889" s="178" t="s">
        <v>6284</v>
      </c>
      <c r="J3889" s="178" t="s">
        <v>452</v>
      </c>
      <c r="K3889" s="183"/>
      <c r="L3889" s="184" t="s">
        <v>688</v>
      </c>
      <c r="M3889" s="184" t="s">
        <v>453</v>
      </c>
      <c r="N3889" s="185" t="s">
        <v>9477</v>
      </c>
      <c r="T3889" s="178"/>
    </row>
    <row r="3890" spans="1:20" s="185" customFormat="1" x14ac:dyDescent="0.4">
      <c r="A3890" s="178" t="s">
        <v>494</v>
      </c>
      <c r="B3890" s="178"/>
      <c r="C3890" s="186">
        <v>62392025</v>
      </c>
      <c r="D3890" s="179">
        <v>45932</v>
      </c>
      <c r="E3890" s="180">
        <v>45982</v>
      </c>
      <c r="F3890" s="181">
        <v>32.200000000000003</v>
      </c>
      <c r="G3890" s="182" t="s">
        <v>4248</v>
      </c>
      <c r="H3890" s="178" t="s">
        <v>4267</v>
      </c>
      <c r="I3890" s="178" t="s">
        <v>6285</v>
      </c>
      <c r="J3890" s="178" t="s">
        <v>80</v>
      </c>
      <c r="K3890" s="183"/>
      <c r="L3890" s="184" t="s">
        <v>688</v>
      </c>
      <c r="M3890" s="184" t="s">
        <v>81</v>
      </c>
      <c r="N3890" s="185" t="s">
        <v>9478</v>
      </c>
      <c r="T3890" s="178"/>
    </row>
    <row r="3891" spans="1:20" s="185" customFormat="1" x14ac:dyDescent="0.4">
      <c r="A3891" s="178" t="s">
        <v>494</v>
      </c>
      <c r="B3891" s="178"/>
      <c r="C3891" s="186">
        <v>62392025</v>
      </c>
      <c r="D3891" s="179">
        <v>45932</v>
      </c>
      <c r="E3891" s="180">
        <v>45982</v>
      </c>
      <c r="F3891" s="181">
        <v>81.2</v>
      </c>
      <c r="G3891" s="182" t="s">
        <v>4248</v>
      </c>
      <c r="H3891" s="178" t="s">
        <v>4267</v>
      </c>
      <c r="I3891" s="178" t="s">
        <v>6286</v>
      </c>
      <c r="J3891" s="178" t="s">
        <v>192</v>
      </c>
      <c r="K3891" s="183"/>
      <c r="L3891" s="184" t="s">
        <v>688</v>
      </c>
      <c r="M3891" s="184" t="s">
        <v>193</v>
      </c>
      <c r="N3891" s="185" t="s">
        <v>9479</v>
      </c>
      <c r="T3891" s="178"/>
    </row>
    <row r="3892" spans="1:20" s="185" customFormat="1" x14ac:dyDescent="0.4">
      <c r="A3892" s="178" t="s">
        <v>494</v>
      </c>
      <c r="B3892" s="178"/>
      <c r="C3892" s="186">
        <v>62392025</v>
      </c>
      <c r="D3892" s="179">
        <v>45932</v>
      </c>
      <c r="E3892" s="180">
        <v>45982</v>
      </c>
      <c r="F3892" s="181">
        <v>19.600000000000001</v>
      </c>
      <c r="G3892" s="182" t="s">
        <v>4248</v>
      </c>
      <c r="H3892" s="178" t="s">
        <v>4267</v>
      </c>
      <c r="I3892" s="178" t="s">
        <v>6287</v>
      </c>
      <c r="J3892" s="178" t="s">
        <v>438</v>
      </c>
      <c r="K3892" s="183"/>
      <c r="L3892" s="184" t="s">
        <v>688</v>
      </c>
      <c r="M3892" s="184" t="s">
        <v>439</v>
      </c>
      <c r="N3892" s="185" t="s">
        <v>9480</v>
      </c>
      <c r="T3892" s="178"/>
    </row>
    <row r="3893" spans="1:20" s="185" customFormat="1" x14ac:dyDescent="0.4">
      <c r="A3893" s="178" t="s">
        <v>494</v>
      </c>
      <c r="B3893" s="178"/>
      <c r="C3893" s="186">
        <v>62392025</v>
      </c>
      <c r="D3893" s="179">
        <v>45932</v>
      </c>
      <c r="E3893" s="180">
        <v>45982</v>
      </c>
      <c r="F3893" s="181">
        <v>9.8000000000000007</v>
      </c>
      <c r="G3893" s="182" t="s">
        <v>4248</v>
      </c>
      <c r="H3893" s="178" t="s">
        <v>4267</v>
      </c>
      <c r="I3893" s="178" t="s">
        <v>6288</v>
      </c>
      <c r="J3893" s="178" t="s">
        <v>212</v>
      </c>
      <c r="K3893" s="183"/>
      <c r="L3893" s="184" t="s">
        <v>688</v>
      </c>
      <c r="M3893" s="184" t="s">
        <v>213</v>
      </c>
      <c r="N3893" s="185" t="s">
        <v>9481</v>
      </c>
      <c r="T3893" s="178"/>
    </row>
    <row r="3894" spans="1:20" s="185" customFormat="1" x14ac:dyDescent="0.4">
      <c r="A3894" s="178" t="s">
        <v>494</v>
      </c>
      <c r="B3894" s="178"/>
      <c r="C3894" s="186">
        <v>62392025</v>
      </c>
      <c r="D3894" s="179">
        <v>45932</v>
      </c>
      <c r="E3894" s="180">
        <v>45982</v>
      </c>
      <c r="F3894" s="181">
        <v>49</v>
      </c>
      <c r="G3894" s="182" t="s">
        <v>4248</v>
      </c>
      <c r="H3894" s="178" t="s">
        <v>4267</v>
      </c>
      <c r="I3894" s="178" t="s">
        <v>6289</v>
      </c>
      <c r="J3894" s="178" t="s">
        <v>242</v>
      </c>
      <c r="K3894" s="183"/>
      <c r="L3894" s="184" t="s">
        <v>688</v>
      </c>
      <c r="M3894" s="184" t="s">
        <v>243</v>
      </c>
      <c r="N3894" s="185" t="s">
        <v>9482</v>
      </c>
      <c r="T3894" s="178"/>
    </row>
    <row r="3895" spans="1:20" s="185" customFormat="1" x14ac:dyDescent="0.4">
      <c r="A3895" s="178" t="s">
        <v>494</v>
      </c>
      <c r="B3895" s="178"/>
      <c r="C3895" s="186">
        <v>62392025</v>
      </c>
      <c r="D3895" s="179">
        <v>45932</v>
      </c>
      <c r="E3895" s="180">
        <v>45982</v>
      </c>
      <c r="F3895" s="181">
        <v>60.2</v>
      </c>
      <c r="G3895" s="182" t="s">
        <v>4248</v>
      </c>
      <c r="H3895" s="178" t="s">
        <v>4267</v>
      </c>
      <c r="I3895" s="178" t="s">
        <v>6290</v>
      </c>
      <c r="J3895" s="178" t="s">
        <v>264</v>
      </c>
      <c r="K3895" s="183"/>
      <c r="L3895" s="184" t="s">
        <v>688</v>
      </c>
      <c r="M3895" s="184" t="s">
        <v>265</v>
      </c>
      <c r="N3895" s="185" t="s">
        <v>9483</v>
      </c>
      <c r="T3895" s="178"/>
    </row>
    <row r="3896" spans="1:20" s="185" customFormat="1" x14ac:dyDescent="0.4">
      <c r="A3896" s="178" t="s">
        <v>494</v>
      </c>
      <c r="B3896" s="178"/>
      <c r="C3896" s="186">
        <v>62392025</v>
      </c>
      <c r="D3896" s="179">
        <v>45932</v>
      </c>
      <c r="E3896" s="180">
        <v>45982</v>
      </c>
      <c r="F3896" s="181">
        <v>60.2</v>
      </c>
      <c r="G3896" s="182" t="s">
        <v>4248</v>
      </c>
      <c r="H3896" s="178" t="s">
        <v>4267</v>
      </c>
      <c r="I3896" s="178" t="s">
        <v>6291</v>
      </c>
      <c r="J3896" s="178" t="s">
        <v>360</v>
      </c>
      <c r="K3896" s="183"/>
      <c r="L3896" s="184" t="s">
        <v>688</v>
      </c>
      <c r="M3896" s="184" t="s">
        <v>361</v>
      </c>
      <c r="N3896" s="185" t="s">
        <v>9484</v>
      </c>
      <c r="T3896" s="178"/>
    </row>
    <row r="3897" spans="1:20" s="185" customFormat="1" x14ac:dyDescent="0.4">
      <c r="A3897" s="178" t="s">
        <v>494</v>
      </c>
      <c r="B3897" s="178"/>
      <c r="C3897" s="186">
        <v>62392025</v>
      </c>
      <c r="D3897" s="179">
        <v>45932</v>
      </c>
      <c r="E3897" s="180">
        <v>45982</v>
      </c>
      <c r="F3897" s="181">
        <v>30.8</v>
      </c>
      <c r="G3897" s="182" t="s">
        <v>4248</v>
      </c>
      <c r="H3897" s="178" t="s">
        <v>4267</v>
      </c>
      <c r="I3897" s="178" t="s">
        <v>6292</v>
      </c>
      <c r="J3897" s="178" t="s">
        <v>96</v>
      </c>
      <c r="K3897" s="183"/>
      <c r="L3897" s="184" t="s">
        <v>688</v>
      </c>
      <c r="M3897" s="184" t="s">
        <v>97</v>
      </c>
      <c r="N3897" s="185" t="s">
        <v>9485</v>
      </c>
      <c r="T3897" s="178"/>
    </row>
    <row r="3898" spans="1:20" s="185" customFormat="1" x14ac:dyDescent="0.4">
      <c r="A3898" s="178" t="s">
        <v>494</v>
      </c>
      <c r="B3898" s="178"/>
      <c r="C3898" s="186">
        <v>62392025</v>
      </c>
      <c r="D3898" s="179">
        <v>45932</v>
      </c>
      <c r="E3898" s="180">
        <v>45982</v>
      </c>
      <c r="F3898" s="181">
        <v>30.8</v>
      </c>
      <c r="G3898" s="182" t="s">
        <v>4248</v>
      </c>
      <c r="H3898" s="178" t="s">
        <v>4267</v>
      </c>
      <c r="I3898" s="178" t="s">
        <v>6293</v>
      </c>
      <c r="J3898" s="178" t="s">
        <v>266</v>
      </c>
      <c r="K3898" s="183"/>
      <c r="L3898" s="184" t="s">
        <v>688</v>
      </c>
      <c r="M3898" s="184" t="s">
        <v>267</v>
      </c>
      <c r="N3898" s="185" t="s">
        <v>9486</v>
      </c>
      <c r="T3898" s="178"/>
    </row>
    <row r="3899" spans="1:20" s="185" customFormat="1" x14ac:dyDescent="0.4">
      <c r="A3899" s="178" t="s">
        <v>494</v>
      </c>
      <c r="B3899" s="178"/>
      <c r="C3899" s="186">
        <v>62392025</v>
      </c>
      <c r="D3899" s="179">
        <v>45932</v>
      </c>
      <c r="E3899" s="180">
        <v>45982</v>
      </c>
      <c r="F3899" s="181">
        <v>21</v>
      </c>
      <c r="G3899" s="182" t="s">
        <v>4248</v>
      </c>
      <c r="H3899" s="178" t="s">
        <v>4267</v>
      </c>
      <c r="I3899" s="178" t="s">
        <v>6294</v>
      </c>
      <c r="J3899" s="178" t="s">
        <v>456</v>
      </c>
      <c r="K3899" s="183"/>
      <c r="L3899" s="184" t="s">
        <v>688</v>
      </c>
      <c r="M3899" s="184" t="s">
        <v>457</v>
      </c>
      <c r="N3899" s="185" t="s">
        <v>9487</v>
      </c>
      <c r="T3899" s="178"/>
    </row>
    <row r="3900" spans="1:20" s="185" customFormat="1" x14ac:dyDescent="0.4">
      <c r="A3900" s="178" t="s">
        <v>494</v>
      </c>
      <c r="B3900" s="178"/>
      <c r="C3900" s="186">
        <v>62392025</v>
      </c>
      <c r="D3900" s="179">
        <v>45932</v>
      </c>
      <c r="E3900" s="180">
        <v>45982</v>
      </c>
      <c r="F3900" s="181">
        <v>98</v>
      </c>
      <c r="G3900" s="182" t="s">
        <v>4248</v>
      </c>
      <c r="H3900" s="178" t="s">
        <v>4267</v>
      </c>
      <c r="I3900" s="178" t="s">
        <v>6295</v>
      </c>
      <c r="J3900" s="178" t="s">
        <v>118</v>
      </c>
      <c r="K3900" s="183"/>
      <c r="L3900" s="184" t="s">
        <v>688</v>
      </c>
      <c r="M3900" s="184" t="s">
        <v>119</v>
      </c>
      <c r="N3900" s="185" t="s">
        <v>9488</v>
      </c>
      <c r="T3900" s="178"/>
    </row>
    <row r="3901" spans="1:20" s="185" customFormat="1" x14ac:dyDescent="0.4">
      <c r="A3901" s="178" t="s">
        <v>494</v>
      </c>
      <c r="B3901" s="178"/>
      <c r="C3901" s="186">
        <v>62392025</v>
      </c>
      <c r="D3901" s="179">
        <v>45932</v>
      </c>
      <c r="E3901" s="180">
        <v>45982</v>
      </c>
      <c r="F3901" s="181">
        <v>492.8</v>
      </c>
      <c r="G3901" s="182" t="s">
        <v>4248</v>
      </c>
      <c r="H3901" s="178" t="s">
        <v>4267</v>
      </c>
      <c r="I3901" s="178" t="s">
        <v>6296</v>
      </c>
      <c r="J3901" s="178" t="s">
        <v>700</v>
      </c>
      <c r="K3901" s="183"/>
      <c r="L3901" s="184" t="s">
        <v>688</v>
      </c>
      <c r="M3901" s="184" t="s">
        <v>699</v>
      </c>
      <c r="N3901" s="185" t="s">
        <v>9489</v>
      </c>
      <c r="T3901" s="178"/>
    </row>
    <row r="3902" spans="1:20" s="185" customFormat="1" x14ac:dyDescent="0.4">
      <c r="A3902" s="178" t="s">
        <v>494</v>
      </c>
      <c r="B3902" s="178"/>
      <c r="C3902" s="186">
        <v>62392025</v>
      </c>
      <c r="D3902" s="179">
        <v>45932</v>
      </c>
      <c r="E3902" s="180">
        <v>45982</v>
      </c>
      <c r="F3902" s="181">
        <v>116.2</v>
      </c>
      <c r="G3902" s="182" t="s">
        <v>4248</v>
      </c>
      <c r="H3902" s="178" t="s">
        <v>4267</v>
      </c>
      <c r="I3902" s="178" t="s">
        <v>6297</v>
      </c>
      <c r="J3902" s="178" t="s">
        <v>28</v>
      </c>
      <c r="K3902" s="183"/>
      <c r="L3902" s="184" t="s">
        <v>688</v>
      </c>
      <c r="M3902" s="184" t="s">
        <v>29</v>
      </c>
      <c r="N3902" s="185" t="s">
        <v>9490</v>
      </c>
      <c r="T3902" s="178"/>
    </row>
    <row r="3903" spans="1:20" s="185" customFormat="1" x14ac:dyDescent="0.4">
      <c r="A3903" s="178" t="s">
        <v>494</v>
      </c>
      <c r="B3903" s="178"/>
      <c r="C3903" s="186">
        <v>62392025</v>
      </c>
      <c r="D3903" s="179">
        <v>45932</v>
      </c>
      <c r="E3903" s="180">
        <v>45982</v>
      </c>
      <c r="F3903" s="181">
        <v>88.2</v>
      </c>
      <c r="G3903" s="182" t="s">
        <v>4248</v>
      </c>
      <c r="H3903" s="178" t="s">
        <v>4267</v>
      </c>
      <c r="I3903" s="178" t="s">
        <v>6298</v>
      </c>
      <c r="J3903" s="178" t="s">
        <v>296</v>
      </c>
      <c r="K3903" s="183"/>
      <c r="L3903" s="184" t="s">
        <v>688</v>
      </c>
      <c r="M3903" s="184" t="s">
        <v>297</v>
      </c>
      <c r="N3903" s="185" t="s">
        <v>9491</v>
      </c>
      <c r="T3903" s="178"/>
    </row>
    <row r="3904" spans="1:20" s="185" customFormat="1" x14ac:dyDescent="0.4">
      <c r="A3904" s="178" t="s">
        <v>494</v>
      </c>
      <c r="B3904" s="178"/>
      <c r="C3904" s="186">
        <v>62392025</v>
      </c>
      <c r="D3904" s="179">
        <v>45932</v>
      </c>
      <c r="E3904" s="180">
        <v>45982</v>
      </c>
      <c r="F3904" s="181">
        <v>214.2</v>
      </c>
      <c r="G3904" s="182" t="s">
        <v>4248</v>
      </c>
      <c r="H3904" s="178" t="s">
        <v>4267</v>
      </c>
      <c r="I3904" s="178" t="s">
        <v>6299</v>
      </c>
      <c r="J3904" s="178" t="s">
        <v>218</v>
      </c>
      <c r="K3904" s="183"/>
      <c r="L3904" s="184" t="s">
        <v>688</v>
      </c>
      <c r="M3904" s="184" t="s">
        <v>219</v>
      </c>
      <c r="N3904" s="185" t="s">
        <v>9492</v>
      </c>
      <c r="T3904" s="178"/>
    </row>
    <row r="3905" spans="1:20" s="185" customFormat="1" x14ac:dyDescent="0.4">
      <c r="A3905" s="178" t="s">
        <v>494</v>
      </c>
      <c r="B3905" s="178"/>
      <c r="C3905" s="186">
        <v>62392025</v>
      </c>
      <c r="D3905" s="179">
        <v>45932</v>
      </c>
      <c r="E3905" s="180">
        <v>45982</v>
      </c>
      <c r="F3905" s="181">
        <v>190.4</v>
      </c>
      <c r="G3905" s="182" t="s">
        <v>4248</v>
      </c>
      <c r="H3905" s="178" t="s">
        <v>4267</v>
      </c>
      <c r="I3905" s="178" t="s">
        <v>6300</v>
      </c>
      <c r="J3905" s="178" t="s">
        <v>38</v>
      </c>
      <c r="K3905" s="183"/>
      <c r="L3905" s="184" t="s">
        <v>688</v>
      </c>
      <c r="M3905" s="184" t="s">
        <v>39</v>
      </c>
      <c r="N3905" s="185" t="s">
        <v>9493</v>
      </c>
      <c r="T3905" s="178"/>
    </row>
    <row r="3906" spans="1:20" s="185" customFormat="1" x14ac:dyDescent="0.4">
      <c r="A3906" s="178" t="s">
        <v>494</v>
      </c>
      <c r="B3906" s="178"/>
      <c r="C3906" s="186">
        <v>62392025</v>
      </c>
      <c r="D3906" s="179">
        <v>45932</v>
      </c>
      <c r="E3906" s="180">
        <v>45982</v>
      </c>
      <c r="F3906" s="181">
        <v>156.80000000000001</v>
      </c>
      <c r="G3906" s="182" t="s">
        <v>4248</v>
      </c>
      <c r="H3906" s="178" t="s">
        <v>4267</v>
      </c>
      <c r="I3906" s="178" t="s">
        <v>6301</v>
      </c>
      <c r="J3906" s="178" t="s">
        <v>24</v>
      </c>
      <c r="K3906" s="183"/>
      <c r="L3906" s="184" t="s">
        <v>688</v>
      </c>
      <c r="M3906" s="184" t="s">
        <v>25</v>
      </c>
      <c r="N3906" s="185" t="s">
        <v>9494</v>
      </c>
      <c r="T3906" s="178"/>
    </row>
    <row r="3907" spans="1:20" s="185" customFormat="1" x14ac:dyDescent="0.4">
      <c r="A3907" s="178" t="s">
        <v>494</v>
      </c>
      <c r="B3907" s="178"/>
      <c r="C3907" s="186">
        <v>62392025</v>
      </c>
      <c r="D3907" s="179">
        <v>45932</v>
      </c>
      <c r="E3907" s="180">
        <v>45982</v>
      </c>
      <c r="F3907" s="181">
        <v>8.4</v>
      </c>
      <c r="G3907" s="182" t="s">
        <v>4248</v>
      </c>
      <c r="H3907" s="178" t="s">
        <v>4267</v>
      </c>
      <c r="I3907" s="178" t="s">
        <v>6302</v>
      </c>
      <c r="J3907" s="178" t="s">
        <v>92</v>
      </c>
      <c r="K3907" s="183"/>
      <c r="L3907" s="184" t="s">
        <v>688</v>
      </c>
      <c r="M3907" s="184" t="s">
        <v>93</v>
      </c>
      <c r="N3907" s="185" t="s">
        <v>9495</v>
      </c>
      <c r="T3907" s="178"/>
    </row>
    <row r="3908" spans="1:20" s="185" customFormat="1" x14ac:dyDescent="0.4">
      <c r="A3908" s="178" t="s">
        <v>494</v>
      </c>
      <c r="B3908" s="178"/>
      <c r="C3908" s="186">
        <v>62392025</v>
      </c>
      <c r="D3908" s="179">
        <v>45932</v>
      </c>
      <c r="E3908" s="180">
        <v>45982</v>
      </c>
      <c r="F3908" s="181">
        <v>72.8</v>
      </c>
      <c r="G3908" s="182" t="s">
        <v>4248</v>
      </c>
      <c r="H3908" s="178" t="s">
        <v>4267</v>
      </c>
      <c r="I3908" s="178" t="s">
        <v>6303</v>
      </c>
      <c r="J3908" s="178" t="s">
        <v>94</v>
      </c>
      <c r="K3908" s="183"/>
      <c r="L3908" s="184" t="s">
        <v>688</v>
      </c>
      <c r="M3908" s="184" t="s">
        <v>95</v>
      </c>
      <c r="N3908" s="185" t="s">
        <v>9496</v>
      </c>
      <c r="T3908" s="178"/>
    </row>
    <row r="3909" spans="1:20" s="185" customFormat="1" x14ac:dyDescent="0.4">
      <c r="A3909" s="178" t="s">
        <v>494</v>
      </c>
      <c r="B3909" s="178"/>
      <c r="C3909" s="186">
        <v>62392025</v>
      </c>
      <c r="D3909" s="179">
        <v>45932</v>
      </c>
      <c r="E3909" s="180">
        <v>45982</v>
      </c>
      <c r="F3909" s="181">
        <v>29.4</v>
      </c>
      <c r="G3909" s="182" t="s">
        <v>4248</v>
      </c>
      <c r="H3909" s="178" t="s">
        <v>4267</v>
      </c>
      <c r="I3909" s="178" t="s">
        <v>6304</v>
      </c>
      <c r="J3909" s="178" t="s">
        <v>116</v>
      </c>
      <c r="K3909" s="183"/>
      <c r="L3909" s="184" t="s">
        <v>688</v>
      </c>
      <c r="M3909" s="184" t="s">
        <v>117</v>
      </c>
      <c r="N3909" s="185" t="s">
        <v>9497</v>
      </c>
      <c r="T3909" s="178"/>
    </row>
    <row r="3910" spans="1:20" s="185" customFormat="1" x14ac:dyDescent="0.4">
      <c r="A3910" s="178" t="s">
        <v>494</v>
      </c>
      <c r="B3910" s="178"/>
      <c r="C3910" s="186">
        <v>62392025</v>
      </c>
      <c r="D3910" s="179">
        <v>45932</v>
      </c>
      <c r="E3910" s="180">
        <v>45982</v>
      </c>
      <c r="F3910" s="181">
        <v>68.599999999999994</v>
      </c>
      <c r="G3910" s="182" t="s">
        <v>4248</v>
      </c>
      <c r="H3910" s="178" t="s">
        <v>4267</v>
      </c>
      <c r="I3910" s="178" t="s">
        <v>6305</v>
      </c>
      <c r="J3910" s="178" t="s">
        <v>188</v>
      </c>
      <c r="K3910" s="183"/>
      <c r="L3910" s="184" t="s">
        <v>688</v>
      </c>
      <c r="M3910" s="184" t="s">
        <v>189</v>
      </c>
      <c r="N3910" s="185" t="s">
        <v>9498</v>
      </c>
      <c r="T3910" s="178"/>
    </row>
    <row r="3911" spans="1:20" s="185" customFormat="1" x14ac:dyDescent="0.4">
      <c r="A3911" s="178" t="s">
        <v>494</v>
      </c>
      <c r="B3911" s="178"/>
      <c r="C3911" s="186">
        <v>62392025</v>
      </c>
      <c r="D3911" s="179">
        <v>45932</v>
      </c>
      <c r="E3911" s="180">
        <v>45982</v>
      </c>
      <c r="F3911" s="181">
        <v>57.4</v>
      </c>
      <c r="G3911" s="182" t="s">
        <v>4248</v>
      </c>
      <c r="H3911" s="178" t="s">
        <v>4267</v>
      </c>
      <c r="I3911" s="178" t="s">
        <v>6306</v>
      </c>
      <c r="J3911" s="178" t="s">
        <v>368</v>
      </c>
      <c r="K3911" s="183"/>
      <c r="L3911" s="184" t="s">
        <v>688</v>
      </c>
      <c r="M3911" s="184" t="s">
        <v>369</v>
      </c>
      <c r="N3911" s="185" t="s">
        <v>9499</v>
      </c>
      <c r="T3911" s="178"/>
    </row>
    <row r="3912" spans="1:20" s="185" customFormat="1" x14ac:dyDescent="0.4">
      <c r="A3912" s="178" t="s">
        <v>494</v>
      </c>
      <c r="B3912" s="178"/>
      <c r="C3912" s="186">
        <v>62392025</v>
      </c>
      <c r="D3912" s="179">
        <v>45932</v>
      </c>
      <c r="E3912" s="180">
        <v>45982</v>
      </c>
      <c r="F3912" s="181">
        <v>57.4</v>
      </c>
      <c r="G3912" s="182" t="s">
        <v>4248</v>
      </c>
      <c r="H3912" s="178" t="s">
        <v>4267</v>
      </c>
      <c r="I3912" s="178" t="s">
        <v>6307</v>
      </c>
      <c r="J3912" s="178" t="s">
        <v>374</v>
      </c>
      <c r="K3912" s="183"/>
      <c r="L3912" s="184" t="s">
        <v>688</v>
      </c>
      <c r="M3912" s="184" t="s">
        <v>375</v>
      </c>
      <c r="N3912" s="185" t="s">
        <v>9500</v>
      </c>
      <c r="T3912" s="178"/>
    </row>
    <row r="3913" spans="1:20" s="185" customFormat="1" x14ac:dyDescent="0.4">
      <c r="A3913" s="178" t="s">
        <v>494</v>
      </c>
      <c r="B3913" s="178"/>
      <c r="C3913" s="186">
        <v>62392025</v>
      </c>
      <c r="D3913" s="179">
        <v>45932</v>
      </c>
      <c r="E3913" s="180">
        <v>45982</v>
      </c>
      <c r="F3913" s="181">
        <v>51.8</v>
      </c>
      <c r="G3913" s="182" t="s">
        <v>4248</v>
      </c>
      <c r="H3913" s="178" t="s">
        <v>4267</v>
      </c>
      <c r="I3913" s="178" t="s">
        <v>6308</v>
      </c>
      <c r="J3913" s="178" t="s">
        <v>376</v>
      </c>
      <c r="K3913" s="183"/>
      <c r="L3913" s="184" t="s">
        <v>688</v>
      </c>
      <c r="M3913" s="184" t="s">
        <v>377</v>
      </c>
      <c r="N3913" s="185" t="s">
        <v>9501</v>
      </c>
      <c r="T3913" s="178"/>
    </row>
    <row r="3914" spans="1:20" s="185" customFormat="1" x14ac:dyDescent="0.4">
      <c r="A3914" s="178" t="s">
        <v>494</v>
      </c>
      <c r="B3914" s="178"/>
      <c r="C3914" s="186">
        <v>62392025</v>
      </c>
      <c r="D3914" s="179">
        <v>45932</v>
      </c>
      <c r="E3914" s="180">
        <v>45982</v>
      </c>
      <c r="F3914" s="181">
        <v>51.8</v>
      </c>
      <c r="G3914" s="182" t="s">
        <v>4248</v>
      </c>
      <c r="H3914" s="178" t="s">
        <v>4267</v>
      </c>
      <c r="I3914" s="178" t="s">
        <v>6309</v>
      </c>
      <c r="J3914" s="178" t="s">
        <v>230</v>
      </c>
      <c r="K3914" s="183"/>
      <c r="L3914" s="184" t="s">
        <v>688</v>
      </c>
      <c r="M3914" s="184" t="s">
        <v>231</v>
      </c>
      <c r="N3914" s="185" t="s">
        <v>9502</v>
      </c>
      <c r="T3914" s="178"/>
    </row>
    <row r="3915" spans="1:20" s="185" customFormat="1" x14ac:dyDescent="0.4">
      <c r="A3915" s="178" t="s">
        <v>494</v>
      </c>
      <c r="B3915" s="178"/>
      <c r="C3915" s="186">
        <v>62392025</v>
      </c>
      <c r="D3915" s="179">
        <v>45932</v>
      </c>
      <c r="E3915" s="180">
        <v>45982</v>
      </c>
      <c r="F3915" s="181">
        <v>81.2</v>
      </c>
      <c r="G3915" s="182" t="s">
        <v>4248</v>
      </c>
      <c r="H3915" s="178" t="s">
        <v>4267</v>
      </c>
      <c r="I3915" s="178" t="s">
        <v>6310</v>
      </c>
      <c r="J3915" s="178" t="s">
        <v>384</v>
      </c>
      <c r="K3915" s="183"/>
      <c r="L3915" s="184" t="s">
        <v>688</v>
      </c>
      <c r="M3915" s="184" t="s">
        <v>385</v>
      </c>
      <c r="N3915" s="185" t="s">
        <v>9503</v>
      </c>
      <c r="T3915" s="178"/>
    </row>
    <row r="3916" spans="1:20" s="185" customFormat="1" x14ac:dyDescent="0.4">
      <c r="A3916" s="178" t="s">
        <v>494</v>
      </c>
      <c r="B3916" s="178"/>
      <c r="C3916" s="186">
        <v>62392025</v>
      </c>
      <c r="D3916" s="179">
        <v>45932</v>
      </c>
      <c r="E3916" s="180">
        <v>45982</v>
      </c>
      <c r="F3916" s="181">
        <v>128.80000000000001</v>
      </c>
      <c r="G3916" s="182" t="s">
        <v>4248</v>
      </c>
      <c r="H3916" s="178" t="s">
        <v>4267</v>
      </c>
      <c r="I3916" s="178" t="s">
        <v>6311</v>
      </c>
      <c r="J3916" s="178" t="s">
        <v>358</v>
      </c>
      <c r="K3916" s="183"/>
      <c r="L3916" s="184" t="s">
        <v>688</v>
      </c>
      <c r="M3916" s="184" t="s">
        <v>359</v>
      </c>
      <c r="N3916" s="185" t="s">
        <v>9504</v>
      </c>
      <c r="T3916" s="178"/>
    </row>
    <row r="3917" spans="1:20" s="185" customFormat="1" x14ac:dyDescent="0.4">
      <c r="A3917" s="178" t="s">
        <v>494</v>
      </c>
      <c r="B3917" s="178"/>
      <c r="C3917" s="186">
        <v>62392025</v>
      </c>
      <c r="D3917" s="179">
        <v>45932</v>
      </c>
      <c r="E3917" s="180">
        <v>45982</v>
      </c>
      <c r="F3917" s="181">
        <v>75.599999999999994</v>
      </c>
      <c r="G3917" s="182" t="s">
        <v>4248</v>
      </c>
      <c r="H3917" s="178" t="s">
        <v>4267</v>
      </c>
      <c r="I3917" s="178" t="s">
        <v>6312</v>
      </c>
      <c r="J3917" s="178" t="s">
        <v>392</v>
      </c>
      <c r="K3917" s="183"/>
      <c r="L3917" s="184" t="s">
        <v>688</v>
      </c>
      <c r="M3917" s="184" t="s">
        <v>393</v>
      </c>
      <c r="N3917" s="185" t="s">
        <v>9505</v>
      </c>
      <c r="T3917" s="178"/>
    </row>
    <row r="3918" spans="1:20" s="185" customFormat="1" x14ac:dyDescent="0.4">
      <c r="A3918" s="178" t="s">
        <v>494</v>
      </c>
      <c r="B3918" s="178"/>
      <c r="C3918" s="186">
        <v>62392025</v>
      </c>
      <c r="D3918" s="179">
        <v>45932</v>
      </c>
      <c r="E3918" s="180">
        <v>45982</v>
      </c>
      <c r="F3918" s="181">
        <v>88.2</v>
      </c>
      <c r="G3918" s="182" t="s">
        <v>4248</v>
      </c>
      <c r="H3918" s="178" t="s">
        <v>4267</v>
      </c>
      <c r="I3918" s="178" t="s">
        <v>6313</v>
      </c>
      <c r="J3918" s="178" t="s">
        <v>120</v>
      </c>
      <c r="K3918" s="183"/>
      <c r="L3918" s="184" t="s">
        <v>688</v>
      </c>
      <c r="M3918" s="184" t="s">
        <v>121</v>
      </c>
      <c r="N3918" s="185" t="s">
        <v>9506</v>
      </c>
      <c r="T3918" s="178"/>
    </row>
    <row r="3919" spans="1:20" s="185" customFormat="1" x14ac:dyDescent="0.4">
      <c r="A3919" s="178" t="s">
        <v>494</v>
      </c>
      <c r="B3919" s="178"/>
      <c r="C3919" s="186">
        <v>62392025</v>
      </c>
      <c r="D3919" s="179">
        <v>45932</v>
      </c>
      <c r="E3919" s="180">
        <v>45982</v>
      </c>
      <c r="F3919" s="181">
        <v>116.2</v>
      </c>
      <c r="G3919" s="182" t="s">
        <v>4248</v>
      </c>
      <c r="H3919" s="178" t="s">
        <v>4267</v>
      </c>
      <c r="I3919" s="178" t="s">
        <v>6314</v>
      </c>
      <c r="J3919" s="178" t="s">
        <v>402</v>
      </c>
      <c r="K3919" s="183"/>
      <c r="L3919" s="184" t="s">
        <v>688</v>
      </c>
      <c r="M3919" s="184" t="s">
        <v>403</v>
      </c>
      <c r="N3919" s="185" t="s">
        <v>9507</v>
      </c>
      <c r="T3919" s="178"/>
    </row>
    <row r="3920" spans="1:20" s="185" customFormat="1" x14ac:dyDescent="0.4">
      <c r="A3920" s="178" t="s">
        <v>494</v>
      </c>
      <c r="B3920" s="178"/>
      <c r="C3920" s="186">
        <v>62392025</v>
      </c>
      <c r="D3920" s="179">
        <v>45932</v>
      </c>
      <c r="E3920" s="180">
        <v>45982</v>
      </c>
      <c r="F3920" s="181">
        <v>56</v>
      </c>
      <c r="G3920" s="182" t="s">
        <v>4248</v>
      </c>
      <c r="H3920" s="178" t="s">
        <v>4267</v>
      </c>
      <c r="I3920" s="178" t="s">
        <v>6315</v>
      </c>
      <c r="J3920" s="178" t="s">
        <v>404</v>
      </c>
      <c r="K3920" s="183"/>
      <c r="L3920" s="184" t="s">
        <v>688</v>
      </c>
      <c r="M3920" s="184" t="s">
        <v>405</v>
      </c>
      <c r="N3920" s="185" t="s">
        <v>9508</v>
      </c>
      <c r="T3920" s="178"/>
    </row>
    <row r="3921" spans="1:20" s="185" customFormat="1" x14ac:dyDescent="0.4">
      <c r="A3921" s="178" t="s">
        <v>494</v>
      </c>
      <c r="B3921" s="178"/>
      <c r="C3921" s="186">
        <v>62392025</v>
      </c>
      <c r="D3921" s="179">
        <v>45932</v>
      </c>
      <c r="E3921" s="180">
        <v>45982</v>
      </c>
      <c r="F3921" s="181">
        <v>130.19999999999999</v>
      </c>
      <c r="G3921" s="182" t="s">
        <v>4248</v>
      </c>
      <c r="H3921" s="178" t="s">
        <v>4267</v>
      </c>
      <c r="I3921" s="178" t="s">
        <v>6316</v>
      </c>
      <c r="J3921" s="178" t="s">
        <v>306</v>
      </c>
      <c r="K3921" s="183"/>
      <c r="L3921" s="184" t="s">
        <v>688</v>
      </c>
      <c r="M3921" s="184" t="s">
        <v>307</v>
      </c>
      <c r="N3921" s="185" t="s">
        <v>9509</v>
      </c>
      <c r="T3921" s="178"/>
    </row>
    <row r="3922" spans="1:20" s="185" customFormat="1" x14ac:dyDescent="0.4">
      <c r="A3922" s="178" t="s">
        <v>494</v>
      </c>
      <c r="B3922" s="178"/>
      <c r="C3922" s="186">
        <v>62392025</v>
      </c>
      <c r="D3922" s="179">
        <v>45932</v>
      </c>
      <c r="E3922" s="180">
        <v>45982</v>
      </c>
      <c r="F3922" s="181">
        <v>77</v>
      </c>
      <c r="G3922" s="182" t="s">
        <v>4248</v>
      </c>
      <c r="H3922" s="178" t="s">
        <v>4267</v>
      </c>
      <c r="I3922" s="178" t="s">
        <v>6317</v>
      </c>
      <c r="J3922" s="178" t="s">
        <v>114</v>
      </c>
      <c r="K3922" s="183"/>
      <c r="L3922" s="184" t="s">
        <v>688</v>
      </c>
      <c r="M3922" s="184" t="s">
        <v>115</v>
      </c>
      <c r="N3922" s="185" t="s">
        <v>9510</v>
      </c>
      <c r="T3922" s="178"/>
    </row>
    <row r="3923" spans="1:20" s="185" customFormat="1" x14ac:dyDescent="0.4">
      <c r="A3923" s="178" t="s">
        <v>494</v>
      </c>
      <c r="B3923" s="178"/>
      <c r="C3923" s="186">
        <v>62392025</v>
      </c>
      <c r="D3923" s="179">
        <v>45932</v>
      </c>
      <c r="E3923" s="180">
        <v>45982</v>
      </c>
      <c r="F3923" s="181">
        <v>37.799999999999997</v>
      </c>
      <c r="G3923" s="182" t="s">
        <v>4248</v>
      </c>
      <c r="H3923" s="178" t="s">
        <v>4267</v>
      </c>
      <c r="I3923" s="178" t="s">
        <v>6318</v>
      </c>
      <c r="J3923" s="178" t="s">
        <v>416</v>
      </c>
      <c r="K3923" s="183"/>
      <c r="L3923" s="184" t="s">
        <v>688</v>
      </c>
      <c r="M3923" s="184" t="s">
        <v>417</v>
      </c>
      <c r="N3923" s="185" t="s">
        <v>9511</v>
      </c>
      <c r="T3923" s="178"/>
    </row>
    <row r="3924" spans="1:20" s="185" customFormat="1" x14ac:dyDescent="0.4">
      <c r="A3924" s="178" t="s">
        <v>494</v>
      </c>
      <c r="B3924" s="178"/>
      <c r="C3924" s="186">
        <v>62392025</v>
      </c>
      <c r="D3924" s="179">
        <v>45932</v>
      </c>
      <c r="E3924" s="180">
        <v>45982</v>
      </c>
      <c r="F3924" s="181">
        <v>64.400000000000006</v>
      </c>
      <c r="G3924" s="182" t="s">
        <v>4248</v>
      </c>
      <c r="H3924" s="178" t="s">
        <v>4267</v>
      </c>
      <c r="I3924" s="178" t="s">
        <v>6319</v>
      </c>
      <c r="J3924" s="178" t="s">
        <v>436</v>
      </c>
      <c r="K3924" s="183"/>
      <c r="L3924" s="184" t="s">
        <v>688</v>
      </c>
      <c r="M3924" s="184" t="s">
        <v>437</v>
      </c>
      <c r="N3924" s="185" t="s">
        <v>9512</v>
      </c>
      <c r="T3924" s="178"/>
    </row>
    <row r="3925" spans="1:20" s="185" customFormat="1" x14ac:dyDescent="0.4">
      <c r="A3925" s="178" t="s">
        <v>494</v>
      </c>
      <c r="B3925" s="178"/>
      <c r="C3925" s="186">
        <v>62392025</v>
      </c>
      <c r="D3925" s="179">
        <v>45932</v>
      </c>
      <c r="E3925" s="180">
        <v>45982</v>
      </c>
      <c r="F3925" s="181">
        <v>89.6</v>
      </c>
      <c r="G3925" s="182" t="s">
        <v>4248</v>
      </c>
      <c r="H3925" s="178" t="s">
        <v>4267</v>
      </c>
      <c r="I3925" s="178" t="s">
        <v>6320</v>
      </c>
      <c r="J3925" s="178" t="s">
        <v>322</v>
      </c>
      <c r="K3925" s="183"/>
      <c r="L3925" s="184" t="s">
        <v>688</v>
      </c>
      <c r="M3925" s="184" t="s">
        <v>323</v>
      </c>
      <c r="N3925" s="185" t="s">
        <v>9513</v>
      </c>
      <c r="T3925" s="178"/>
    </row>
    <row r="3926" spans="1:20" s="185" customFormat="1" x14ac:dyDescent="0.4">
      <c r="A3926" s="178" t="s">
        <v>494</v>
      </c>
      <c r="B3926" s="178"/>
      <c r="C3926" s="186">
        <v>62392025</v>
      </c>
      <c r="D3926" s="179">
        <v>45932</v>
      </c>
      <c r="E3926" s="180">
        <v>45982</v>
      </c>
      <c r="F3926" s="181">
        <v>5.6</v>
      </c>
      <c r="G3926" s="182" t="s">
        <v>4248</v>
      </c>
      <c r="H3926" s="178" t="s">
        <v>4267</v>
      </c>
      <c r="I3926" s="178" t="s">
        <v>6321</v>
      </c>
      <c r="J3926" s="178" t="s">
        <v>316</v>
      </c>
      <c r="K3926" s="183"/>
      <c r="L3926" s="184" t="s">
        <v>688</v>
      </c>
      <c r="M3926" s="184" t="s">
        <v>317</v>
      </c>
      <c r="N3926" s="185" t="s">
        <v>9514</v>
      </c>
      <c r="T3926" s="178"/>
    </row>
    <row r="3927" spans="1:20" s="185" customFormat="1" x14ac:dyDescent="0.4">
      <c r="A3927" s="178" t="s">
        <v>494</v>
      </c>
      <c r="B3927" s="178"/>
      <c r="C3927" s="186">
        <v>62392025</v>
      </c>
      <c r="D3927" s="179">
        <v>45932</v>
      </c>
      <c r="E3927" s="180">
        <v>45982</v>
      </c>
      <c r="F3927" s="181">
        <v>21</v>
      </c>
      <c r="G3927" s="182" t="s">
        <v>4248</v>
      </c>
      <c r="H3927" s="178" t="s">
        <v>4267</v>
      </c>
      <c r="I3927" s="178" t="s">
        <v>6322</v>
      </c>
      <c r="J3927" s="178" t="s">
        <v>260</v>
      </c>
      <c r="K3927" s="183"/>
      <c r="L3927" s="184" t="s">
        <v>688</v>
      </c>
      <c r="M3927" s="184" t="s">
        <v>261</v>
      </c>
      <c r="N3927" s="185" t="s">
        <v>9515</v>
      </c>
      <c r="T3927" s="178"/>
    </row>
    <row r="3928" spans="1:20" s="185" customFormat="1" x14ac:dyDescent="0.4">
      <c r="A3928" s="178" t="s">
        <v>494</v>
      </c>
      <c r="B3928" s="178"/>
      <c r="C3928" s="186">
        <v>62392025</v>
      </c>
      <c r="D3928" s="179">
        <v>45932</v>
      </c>
      <c r="E3928" s="180">
        <v>45982</v>
      </c>
      <c r="F3928" s="181">
        <v>60.2</v>
      </c>
      <c r="G3928" s="182" t="s">
        <v>4248</v>
      </c>
      <c r="H3928" s="178" t="s">
        <v>4267</v>
      </c>
      <c r="I3928" s="178" t="s">
        <v>6323</v>
      </c>
      <c r="J3928" s="178" t="s">
        <v>312</v>
      </c>
      <c r="K3928" s="183"/>
      <c r="L3928" s="184" t="s">
        <v>688</v>
      </c>
      <c r="M3928" s="184" t="s">
        <v>313</v>
      </c>
      <c r="N3928" s="185" t="s">
        <v>9516</v>
      </c>
      <c r="T3928" s="178"/>
    </row>
    <row r="3929" spans="1:20" s="185" customFormat="1" x14ac:dyDescent="0.4">
      <c r="A3929" s="178" t="s">
        <v>494</v>
      </c>
      <c r="B3929" s="178"/>
      <c r="C3929" s="186">
        <v>62392025</v>
      </c>
      <c r="D3929" s="179">
        <v>45932</v>
      </c>
      <c r="E3929" s="180">
        <v>45982</v>
      </c>
      <c r="F3929" s="181">
        <v>324.8</v>
      </c>
      <c r="G3929" s="182" t="s">
        <v>4248</v>
      </c>
      <c r="H3929" s="178" t="s">
        <v>4267</v>
      </c>
      <c r="I3929" s="178" t="s">
        <v>6324</v>
      </c>
      <c r="J3929" s="178" t="s">
        <v>468</v>
      </c>
      <c r="K3929" s="183"/>
      <c r="L3929" s="184" t="s">
        <v>688</v>
      </c>
      <c r="M3929" s="184" t="s">
        <v>469</v>
      </c>
      <c r="N3929" s="185" t="s">
        <v>9517</v>
      </c>
      <c r="T3929" s="178"/>
    </row>
    <row r="3930" spans="1:20" s="185" customFormat="1" x14ac:dyDescent="0.4">
      <c r="A3930" s="178" t="s">
        <v>494</v>
      </c>
      <c r="B3930" s="178"/>
      <c r="C3930" s="186">
        <v>62392025</v>
      </c>
      <c r="D3930" s="179">
        <v>45932</v>
      </c>
      <c r="E3930" s="180">
        <v>45982</v>
      </c>
      <c r="F3930" s="181">
        <v>60.2</v>
      </c>
      <c r="G3930" s="182" t="s">
        <v>4248</v>
      </c>
      <c r="H3930" s="178" t="s">
        <v>4267</v>
      </c>
      <c r="I3930" s="178" t="s">
        <v>6325</v>
      </c>
      <c r="J3930" s="178" t="s">
        <v>164</v>
      </c>
      <c r="K3930" s="183"/>
      <c r="L3930" s="184" t="s">
        <v>688</v>
      </c>
      <c r="M3930" s="184" t="s">
        <v>165</v>
      </c>
      <c r="N3930" s="185" t="s">
        <v>9518</v>
      </c>
      <c r="T3930" s="178"/>
    </row>
    <row r="3931" spans="1:20" s="185" customFormat="1" x14ac:dyDescent="0.4">
      <c r="A3931" s="178" t="s">
        <v>494</v>
      </c>
      <c r="B3931" s="178"/>
      <c r="C3931" s="186">
        <v>62392025</v>
      </c>
      <c r="D3931" s="179">
        <v>45932</v>
      </c>
      <c r="E3931" s="180">
        <v>45982</v>
      </c>
      <c r="F3931" s="181">
        <v>64.400000000000006</v>
      </c>
      <c r="G3931" s="182" t="s">
        <v>4248</v>
      </c>
      <c r="H3931" s="178" t="s">
        <v>4267</v>
      </c>
      <c r="I3931" s="178" t="s">
        <v>6326</v>
      </c>
      <c r="J3931" s="178" t="s">
        <v>476</v>
      </c>
      <c r="K3931" s="183"/>
      <c r="L3931" s="184" t="s">
        <v>688</v>
      </c>
      <c r="M3931" s="184" t="s">
        <v>477</v>
      </c>
      <c r="N3931" s="185" t="s">
        <v>9519</v>
      </c>
      <c r="T3931" s="178"/>
    </row>
    <row r="3932" spans="1:20" s="185" customFormat="1" x14ac:dyDescent="0.4">
      <c r="A3932" s="178" t="s">
        <v>494</v>
      </c>
      <c r="B3932" s="178"/>
      <c r="C3932" s="186">
        <v>62392025</v>
      </c>
      <c r="D3932" s="179">
        <v>45932</v>
      </c>
      <c r="E3932" s="180">
        <v>45982</v>
      </c>
      <c r="F3932" s="181">
        <v>22.4</v>
      </c>
      <c r="G3932" s="182" t="s">
        <v>4248</v>
      </c>
      <c r="H3932" s="178" t="s">
        <v>4267</v>
      </c>
      <c r="I3932" s="178" t="s">
        <v>6327</v>
      </c>
      <c r="J3932" s="178" t="s">
        <v>222</v>
      </c>
      <c r="K3932" s="183"/>
      <c r="L3932" s="184" t="s">
        <v>688</v>
      </c>
      <c r="M3932" s="184" t="s">
        <v>223</v>
      </c>
      <c r="N3932" s="185" t="s">
        <v>9520</v>
      </c>
      <c r="T3932" s="178"/>
    </row>
    <row r="3933" spans="1:20" s="185" customFormat="1" x14ac:dyDescent="0.4">
      <c r="A3933" s="178" t="s">
        <v>494</v>
      </c>
      <c r="B3933" s="178"/>
      <c r="C3933" s="186">
        <v>62392025</v>
      </c>
      <c r="D3933" s="179">
        <v>45932</v>
      </c>
      <c r="E3933" s="180">
        <v>45982</v>
      </c>
      <c r="F3933" s="181">
        <v>61.6</v>
      </c>
      <c r="G3933" s="182" t="s">
        <v>4248</v>
      </c>
      <c r="H3933" s="178" t="s">
        <v>4267</v>
      </c>
      <c r="I3933" s="178" t="s">
        <v>6328</v>
      </c>
      <c r="J3933" s="178" t="s">
        <v>104</v>
      </c>
      <c r="K3933" s="183"/>
      <c r="L3933" s="184" t="s">
        <v>688</v>
      </c>
      <c r="M3933" s="184" t="s">
        <v>105</v>
      </c>
      <c r="N3933" s="185" t="s">
        <v>9521</v>
      </c>
      <c r="T3933" s="178"/>
    </row>
    <row r="3934" spans="1:20" s="185" customFormat="1" x14ac:dyDescent="0.4">
      <c r="A3934" s="178" t="s">
        <v>494</v>
      </c>
      <c r="B3934" s="178"/>
      <c r="C3934" s="186">
        <v>62392025</v>
      </c>
      <c r="D3934" s="179">
        <v>45932</v>
      </c>
      <c r="E3934" s="180">
        <v>45982</v>
      </c>
      <c r="F3934" s="181">
        <v>102.2</v>
      </c>
      <c r="G3934" s="182" t="s">
        <v>4248</v>
      </c>
      <c r="H3934" s="178" t="s">
        <v>4267</v>
      </c>
      <c r="I3934" s="178" t="s">
        <v>6329</v>
      </c>
      <c r="J3934" s="178" t="s">
        <v>370</v>
      </c>
      <c r="K3934" s="183"/>
      <c r="L3934" s="184" t="s">
        <v>688</v>
      </c>
      <c r="M3934" s="184" t="s">
        <v>371</v>
      </c>
      <c r="N3934" s="185" t="s">
        <v>9522</v>
      </c>
      <c r="T3934" s="178"/>
    </row>
    <row r="3935" spans="1:20" s="185" customFormat="1" x14ac:dyDescent="0.4">
      <c r="A3935" s="178" t="s">
        <v>494</v>
      </c>
      <c r="B3935" s="178"/>
      <c r="C3935" s="186">
        <v>62392025</v>
      </c>
      <c r="D3935" s="179">
        <v>45932</v>
      </c>
      <c r="E3935" s="180">
        <v>45982</v>
      </c>
      <c r="F3935" s="181">
        <v>51.8</v>
      </c>
      <c r="G3935" s="182" t="s">
        <v>4248</v>
      </c>
      <c r="H3935" s="178" t="s">
        <v>4267</v>
      </c>
      <c r="I3935" s="178" t="s">
        <v>6330</v>
      </c>
      <c r="J3935" s="178" t="s">
        <v>198</v>
      </c>
      <c r="K3935" s="183"/>
      <c r="L3935" s="184" t="s">
        <v>688</v>
      </c>
      <c r="M3935" s="184" t="s">
        <v>199</v>
      </c>
      <c r="N3935" s="185" t="s">
        <v>9523</v>
      </c>
      <c r="T3935" s="178"/>
    </row>
    <row r="3936" spans="1:20" s="185" customFormat="1" x14ac:dyDescent="0.4">
      <c r="A3936" s="178" t="s">
        <v>494</v>
      </c>
      <c r="B3936" s="178"/>
      <c r="C3936" s="186">
        <v>62392025</v>
      </c>
      <c r="D3936" s="179">
        <v>45932</v>
      </c>
      <c r="E3936" s="180">
        <v>45982</v>
      </c>
      <c r="F3936" s="181">
        <v>28</v>
      </c>
      <c r="G3936" s="182" t="s">
        <v>4248</v>
      </c>
      <c r="H3936" s="178" t="s">
        <v>4267</v>
      </c>
      <c r="I3936" s="178" t="s">
        <v>6331</v>
      </c>
      <c r="J3936" s="178" t="s">
        <v>228</v>
      </c>
      <c r="K3936" s="183"/>
      <c r="L3936" s="184" t="s">
        <v>688</v>
      </c>
      <c r="M3936" s="184" t="s">
        <v>229</v>
      </c>
      <c r="N3936" s="185" t="s">
        <v>9524</v>
      </c>
      <c r="T3936" s="178"/>
    </row>
    <row r="3937" spans="1:20" s="185" customFormat="1" x14ac:dyDescent="0.4">
      <c r="A3937" s="178" t="s">
        <v>494</v>
      </c>
      <c r="B3937" s="178"/>
      <c r="C3937" s="186">
        <v>62392025</v>
      </c>
      <c r="D3937" s="179">
        <v>45932</v>
      </c>
      <c r="E3937" s="180">
        <v>45982</v>
      </c>
      <c r="F3937" s="181">
        <v>112</v>
      </c>
      <c r="G3937" s="182" t="s">
        <v>4248</v>
      </c>
      <c r="H3937" s="178" t="s">
        <v>4267</v>
      </c>
      <c r="I3937" s="178" t="s">
        <v>6332</v>
      </c>
      <c r="J3937" s="178" t="s">
        <v>112</v>
      </c>
      <c r="K3937" s="183"/>
      <c r="L3937" s="184" t="s">
        <v>688</v>
      </c>
      <c r="M3937" s="184" t="s">
        <v>113</v>
      </c>
      <c r="N3937" s="185" t="s">
        <v>9525</v>
      </c>
      <c r="T3937" s="178"/>
    </row>
    <row r="3938" spans="1:20" s="185" customFormat="1" x14ac:dyDescent="0.4">
      <c r="A3938" s="178" t="s">
        <v>494</v>
      </c>
      <c r="B3938" s="178"/>
      <c r="C3938" s="186">
        <v>62392025</v>
      </c>
      <c r="D3938" s="179">
        <v>45932</v>
      </c>
      <c r="E3938" s="180">
        <v>45982</v>
      </c>
      <c r="F3938" s="181">
        <v>60.2</v>
      </c>
      <c r="G3938" s="182" t="s">
        <v>4248</v>
      </c>
      <c r="H3938" s="178" t="s">
        <v>4267</v>
      </c>
      <c r="I3938" s="178" t="s">
        <v>6333</v>
      </c>
      <c r="J3938" s="178" t="s">
        <v>42</v>
      </c>
      <c r="K3938" s="183"/>
      <c r="L3938" s="184" t="s">
        <v>688</v>
      </c>
      <c r="M3938" s="184" t="s">
        <v>43</v>
      </c>
      <c r="N3938" s="185" t="s">
        <v>9526</v>
      </c>
      <c r="T3938" s="178"/>
    </row>
    <row r="3939" spans="1:20" s="185" customFormat="1" x14ac:dyDescent="0.4">
      <c r="A3939" s="178" t="s">
        <v>494</v>
      </c>
      <c r="B3939" s="178"/>
      <c r="C3939" s="186">
        <v>62392025</v>
      </c>
      <c r="D3939" s="179">
        <v>45932</v>
      </c>
      <c r="E3939" s="180">
        <v>45982</v>
      </c>
      <c r="F3939" s="181">
        <v>98</v>
      </c>
      <c r="G3939" s="182" t="s">
        <v>4248</v>
      </c>
      <c r="H3939" s="178" t="s">
        <v>4267</v>
      </c>
      <c r="I3939" s="178" t="s">
        <v>6334</v>
      </c>
      <c r="J3939" s="178" t="s">
        <v>300</v>
      </c>
      <c r="K3939" s="183"/>
      <c r="L3939" s="184" t="s">
        <v>688</v>
      </c>
      <c r="M3939" s="184" t="s">
        <v>301</v>
      </c>
      <c r="N3939" s="185" t="s">
        <v>9527</v>
      </c>
      <c r="T3939" s="178"/>
    </row>
    <row r="3940" spans="1:20" s="185" customFormat="1" x14ac:dyDescent="0.4">
      <c r="A3940" s="178" t="s">
        <v>494</v>
      </c>
      <c r="B3940" s="178"/>
      <c r="C3940" s="186">
        <v>62392025</v>
      </c>
      <c r="D3940" s="179">
        <v>45932</v>
      </c>
      <c r="E3940" s="180">
        <v>45982</v>
      </c>
      <c r="F3940" s="181">
        <v>128.80000000000001</v>
      </c>
      <c r="G3940" s="182" t="s">
        <v>4248</v>
      </c>
      <c r="H3940" s="178" t="s">
        <v>4267</v>
      </c>
      <c r="I3940" s="178" t="s">
        <v>6335</v>
      </c>
      <c r="J3940" s="178" t="s">
        <v>176</v>
      </c>
      <c r="K3940" s="183"/>
      <c r="L3940" s="184" t="s">
        <v>688</v>
      </c>
      <c r="M3940" s="184" t="s">
        <v>177</v>
      </c>
      <c r="N3940" s="185" t="s">
        <v>9528</v>
      </c>
      <c r="T3940" s="178"/>
    </row>
    <row r="3941" spans="1:20" s="185" customFormat="1" x14ac:dyDescent="0.4">
      <c r="A3941" s="178" t="s">
        <v>494</v>
      </c>
      <c r="B3941" s="178"/>
      <c r="C3941" s="186">
        <v>62392025</v>
      </c>
      <c r="D3941" s="179">
        <v>45932</v>
      </c>
      <c r="E3941" s="180">
        <v>45982</v>
      </c>
      <c r="F3941" s="181">
        <v>98</v>
      </c>
      <c r="G3941" s="182" t="s">
        <v>4248</v>
      </c>
      <c r="H3941" s="178" t="s">
        <v>4267</v>
      </c>
      <c r="I3941" s="178" t="s">
        <v>6336</v>
      </c>
      <c r="J3941" s="178" t="s">
        <v>232</v>
      </c>
      <c r="K3941" s="183"/>
      <c r="L3941" s="184" t="s">
        <v>688</v>
      </c>
      <c r="M3941" s="184" t="s">
        <v>233</v>
      </c>
      <c r="N3941" s="185" t="s">
        <v>9529</v>
      </c>
      <c r="T3941" s="178"/>
    </row>
    <row r="3942" spans="1:20" s="185" customFormat="1" x14ac:dyDescent="0.4">
      <c r="A3942" s="178" t="s">
        <v>494</v>
      </c>
      <c r="B3942" s="178"/>
      <c r="C3942" s="186">
        <v>62392025</v>
      </c>
      <c r="D3942" s="179">
        <v>45932</v>
      </c>
      <c r="E3942" s="180">
        <v>45982</v>
      </c>
      <c r="F3942" s="181">
        <v>46.2</v>
      </c>
      <c r="G3942" s="182" t="s">
        <v>4248</v>
      </c>
      <c r="H3942" s="178" t="s">
        <v>4267</v>
      </c>
      <c r="I3942" s="178" t="s">
        <v>6337</v>
      </c>
      <c r="J3942" s="178" t="s">
        <v>166</v>
      </c>
      <c r="K3942" s="183"/>
      <c r="L3942" s="184" t="s">
        <v>688</v>
      </c>
      <c r="M3942" s="184" t="s">
        <v>167</v>
      </c>
      <c r="N3942" s="185" t="s">
        <v>9530</v>
      </c>
      <c r="T3942" s="178"/>
    </row>
    <row r="3943" spans="1:20" s="185" customFormat="1" x14ac:dyDescent="0.4">
      <c r="A3943" s="178" t="s">
        <v>494</v>
      </c>
      <c r="B3943" s="178"/>
      <c r="C3943" s="186">
        <v>62392025</v>
      </c>
      <c r="D3943" s="179">
        <v>45932</v>
      </c>
      <c r="E3943" s="180">
        <v>45982</v>
      </c>
      <c r="F3943" s="181">
        <v>131.6</v>
      </c>
      <c r="G3943" s="182" t="s">
        <v>4248</v>
      </c>
      <c r="H3943" s="178" t="s">
        <v>4267</v>
      </c>
      <c r="I3943" s="178" t="s">
        <v>6338</v>
      </c>
      <c r="J3943" s="178" t="s">
        <v>180</v>
      </c>
      <c r="K3943" s="183"/>
      <c r="L3943" s="184" t="s">
        <v>688</v>
      </c>
      <c r="M3943" s="184" t="s">
        <v>181</v>
      </c>
      <c r="N3943" s="185" t="s">
        <v>9531</v>
      </c>
      <c r="T3943" s="178"/>
    </row>
    <row r="3944" spans="1:20" s="185" customFormat="1" x14ac:dyDescent="0.4">
      <c r="A3944" s="178" t="s">
        <v>494</v>
      </c>
      <c r="B3944" s="178"/>
      <c r="C3944" s="186">
        <v>62392025</v>
      </c>
      <c r="D3944" s="179">
        <v>45932</v>
      </c>
      <c r="E3944" s="180">
        <v>45982</v>
      </c>
      <c r="F3944" s="181">
        <v>74.2</v>
      </c>
      <c r="G3944" s="182" t="s">
        <v>4248</v>
      </c>
      <c r="H3944" s="178" t="s">
        <v>4267</v>
      </c>
      <c r="I3944" s="178" t="s">
        <v>6339</v>
      </c>
      <c r="J3944" s="178" t="s">
        <v>168</v>
      </c>
      <c r="K3944" s="183"/>
      <c r="L3944" s="184" t="s">
        <v>688</v>
      </c>
      <c r="M3944" s="184" t="s">
        <v>169</v>
      </c>
      <c r="N3944" s="185" t="s">
        <v>9532</v>
      </c>
      <c r="T3944" s="178"/>
    </row>
    <row r="3945" spans="1:20" s="185" customFormat="1" x14ac:dyDescent="0.4">
      <c r="A3945" s="178" t="s">
        <v>494</v>
      </c>
      <c r="B3945" s="178"/>
      <c r="C3945" s="186">
        <v>62392025</v>
      </c>
      <c r="D3945" s="179">
        <v>45932</v>
      </c>
      <c r="E3945" s="180">
        <v>45982</v>
      </c>
      <c r="F3945" s="181">
        <v>33.6</v>
      </c>
      <c r="G3945" s="182" t="s">
        <v>4248</v>
      </c>
      <c r="H3945" s="178" t="s">
        <v>4267</v>
      </c>
      <c r="I3945" s="178" t="s">
        <v>6340</v>
      </c>
      <c r="J3945" s="178" t="s">
        <v>200</v>
      </c>
      <c r="K3945" s="183"/>
      <c r="L3945" s="184" t="s">
        <v>688</v>
      </c>
      <c r="M3945" s="184" t="s">
        <v>201</v>
      </c>
      <c r="N3945" s="185" t="s">
        <v>9533</v>
      </c>
      <c r="T3945" s="178"/>
    </row>
    <row r="3946" spans="1:20" s="185" customFormat="1" x14ac:dyDescent="0.4">
      <c r="A3946" s="178" t="s">
        <v>494</v>
      </c>
      <c r="B3946" s="178"/>
      <c r="C3946" s="186">
        <v>62392025</v>
      </c>
      <c r="D3946" s="179">
        <v>45932</v>
      </c>
      <c r="E3946" s="180">
        <v>45982</v>
      </c>
      <c r="F3946" s="181">
        <v>147</v>
      </c>
      <c r="G3946" s="182" t="s">
        <v>4248</v>
      </c>
      <c r="H3946" s="178" t="s">
        <v>4267</v>
      </c>
      <c r="I3946" s="178" t="s">
        <v>6341</v>
      </c>
      <c r="J3946" s="178" t="s">
        <v>202</v>
      </c>
      <c r="K3946" s="183"/>
      <c r="L3946" s="184" t="s">
        <v>688</v>
      </c>
      <c r="M3946" s="184" t="s">
        <v>203</v>
      </c>
      <c r="N3946" s="185" t="s">
        <v>9534</v>
      </c>
      <c r="T3946" s="178"/>
    </row>
    <row r="3947" spans="1:20" s="185" customFormat="1" x14ac:dyDescent="0.4">
      <c r="A3947" s="178" t="s">
        <v>494</v>
      </c>
      <c r="B3947" s="178"/>
      <c r="C3947" s="186">
        <v>62392025</v>
      </c>
      <c r="D3947" s="179">
        <v>45932</v>
      </c>
      <c r="E3947" s="180">
        <v>45982</v>
      </c>
      <c r="F3947" s="181">
        <v>82.6</v>
      </c>
      <c r="G3947" s="182" t="s">
        <v>4248</v>
      </c>
      <c r="H3947" s="178" t="s">
        <v>4267</v>
      </c>
      <c r="I3947" s="178" t="s">
        <v>6342</v>
      </c>
      <c r="J3947" s="178" t="s">
        <v>324</v>
      </c>
      <c r="K3947" s="183"/>
      <c r="L3947" s="184" t="s">
        <v>688</v>
      </c>
      <c r="M3947" s="184" t="s">
        <v>325</v>
      </c>
      <c r="N3947" s="185" t="s">
        <v>9535</v>
      </c>
      <c r="T3947" s="178"/>
    </row>
    <row r="3948" spans="1:20" s="185" customFormat="1" x14ac:dyDescent="0.4">
      <c r="A3948" s="178" t="s">
        <v>494</v>
      </c>
      <c r="B3948" s="178"/>
      <c r="C3948" s="186">
        <v>62392025</v>
      </c>
      <c r="D3948" s="179">
        <v>45932</v>
      </c>
      <c r="E3948" s="180">
        <v>45982</v>
      </c>
      <c r="F3948" s="181">
        <v>70</v>
      </c>
      <c r="G3948" s="182" t="s">
        <v>4248</v>
      </c>
      <c r="H3948" s="178" t="s">
        <v>4267</v>
      </c>
      <c r="I3948" s="178" t="s">
        <v>6343</v>
      </c>
      <c r="J3948" s="178" t="s">
        <v>298</v>
      </c>
      <c r="K3948" s="183"/>
      <c r="L3948" s="184" t="s">
        <v>688</v>
      </c>
      <c r="M3948" s="184" t="s">
        <v>299</v>
      </c>
      <c r="N3948" s="185" t="s">
        <v>9536</v>
      </c>
      <c r="T3948" s="178"/>
    </row>
    <row r="3949" spans="1:20" s="185" customFormat="1" x14ac:dyDescent="0.4">
      <c r="A3949" s="178" t="s">
        <v>494</v>
      </c>
      <c r="B3949" s="178"/>
      <c r="C3949" s="186">
        <v>62392025</v>
      </c>
      <c r="D3949" s="179">
        <v>45932</v>
      </c>
      <c r="E3949" s="180">
        <v>45982</v>
      </c>
      <c r="F3949" s="181">
        <v>103.6</v>
      </c>
      <c r="G3949" s="182" t="s">
        <v>4248</v>
      </c>
      <c r="H3949" s="178" t="s">
        <v>4267</v>
      </c>
      <c r="I3949" s="178" t="s">
        <v>6344</v>
      </c>
      <c r="J3949" s="178" t="s">
        <v>76</v>
      </c>
      <c r="K3949" s="183"/>
      <c r="L3949" s="184" t="s">
        <v>688</v>
      </c>
      <c r="M3949" s="184" t="s">
        <v>77</v>
      </c>
      <c r="N3949" s="185" t="s">
        <v>9537</v>
      </c>
      <c r="T3949" s="178"/>
    </row>
    <row r="3950" spans="1:20" s="185" customFormat="1" x14ac:dyDescent="0.4">
      <c r="A3950" s="178" t="s">
        <v>494</v>
      </c>
      <c r="B3950" s="178"/>
      <c r="C3950" s="186">
        <v>62392025</v>
      </c>
      <c r="D3950" s="179">
        <v>45932</v>
      </c>
      <c r="E3950" s="180">
        <v>45982</v>
      </c>
      <c r="F3950" s="181">
        <v>124.6</v>
      </c>
      <c r="G3950" s="182" t="s">
        <v>4248</v>
      </c>
      <c r="H3950" s="178" t="s">
        <v>4267</v>
      </c>
      <c r="I3950" s="178" t="s">
        <v>6345</v>
      </c>
      <c r="J3950" s="178" t="s">
        <v>304</v>
      </c>
      <c r="K3950" s="183"/>
      <c r="L3950" s="184" t="s">
        <v>688</v>
      </c>
      <c r="M3950" s="184" t="s">
        <v>305</v>
      </c>
      <c r="N3950" s="185" t="s">
        <v>9538</v>
      </c>
      <c r="T3950" s="178"/>
    </row>
    <row r="3951" spans="1:20" s="185" customFormat="1" x14ac:dyDescent="0.4">
      <c r="A3951" s="178" t="s">
        <v>494</v>
      </c>
      <c r="B3951" s="178"/>
      <c r="C3951" s="186">
        <v>62392025</v>
      </c>
      <c r="D3951" s="179">
        <v>45932</v>
      </c>
      <c r="E3951" s="180">
        <v>45982</v>
      </c>
      <c r="F3951" s="181">
        <v>113.4</v>
      </c>
      <c r="G3951" s="182" t="s">
        <v>4248</v>
      </c>
      <c r="H3951" s="178" t="s">
        <v>4267</v>
      </c>
      <c r="I3951" s="178" t="s">
        <v>6346</v>
      </c>
      <c r="J3951" s="178" t="s">
        <v>270</v>
      </c>
      <c r="K3951" s="183"/>
      <c r="L3951" s="184" t="s">
        <v>688</v>
      </c>
      <c r="M3951" s="184" t="s">
        <v>271</v>
      </c>
      <c r="N3951" s="185" t="s">
        <v>9539</v>
      </c>
      <c r="T3951" s="178"/>
    </row>
    <row r="3952" spans="1:20" s="185" customFormat="1" x14ac:dyDescent="0.4">
      <c r="A3952" s="178" t="s">
        <v>494</v>
      </c>
      <c r="B3952" s="178"/>
      <c r="C3952" s="186">
        <v>62392025</v>
      </c>
      <c r="D3952" s="179">
        <v>45932</v>
      </c>
      <c r="E3952" s="180">
        <v>45982</v>
      </c>
      <c r="F3952" s="181">
        <v>189</v>
      </c>
      <c r="G3952" s="182" t="s">
        <v>4248</v>
      </c>
      <c r="H3952" s="178" t="s">
        <v>4267</v>
      </c>
      <c r="I3952" s="178" t="s">
        <v>6347</v>
      </c>
      <c r="J3952" s="178" t="s">
        <v>210</v>
      </c>
      <c r="K3952" s="183"/>
      <c r="L3952" s="184" t="s">
        <v>688</v>
      </c>
      <c r="M3952" s="184" t="s">
        <v>211</v>
      </c>
      <c r="N3952" s="185" t="s">
        <v>9540</v>
      </c>
      <c r="T3952" s="178"/>
    </row>
    <row r="3953" spans="1:20" s="185" customFormat="1" x14ac:dyDescent="0.4">
      <c r="A3953" s="178" t="s">
        <v>494</v>
      </c>
      <c r="B3953" s="178"/>
      <c r="C3953" s="186">
        <v>62392025</v>
      </c>
      <c r="D3953" s="179">
        <v>45932</v>
      </c>
      <c r="E3953" s="180">
        <v>45982</v>
      </c>
      <c r="F3953" s="181">
        <v>144.19999999999999</v>
      </c>
      <c r="G3953" s="182" t="s">
        <v>4248</v>
      </c>
      <c r="H3953" s="178" t="s">
        <v>4267</v>
      </c>
      <c r="I3953" s="178" t="s">
        <v>6348</v>
      </c>
      <c r="J3953" s="178" t="s">
        <v>170</v>
      </c>
      <c r="K3953" s="183"/>
      <c r="L3953" s="184" t="s">
        <v>688</v>
      </c>
      <c r="M3953" s="184" t="s">
        <v>171</v>
      </c>
      <c r="N3953" s="185" t="s">
        <v>9541</v>
      </c>
      <c r="T3953" s="178"/>
    </row>
    <row r="3954" spans="1:20" s="185" customFormat="1" x14ac:dyDescent="0.4">
      <c r="A3954" s="178" t="s">
        <v>494</v>
      </c>
      <c r="B3954" s="178"/>
      <c r="C3954" s="186">
        <v>62392025</v>
      </c>
      <c r="D3954" s="179">
        <v>45932</v>
      </c>
      <c r="E3954" s="180">
        <v>45982</v>
      </c>
      <c r="F3954" s="181">
        <v>131.6</v>
      </c>
      <c r="G3954" s="182" t="s">
        <v>4248</v>
      </c>
      <c r="H3954" s="178" t="s">
        <v>4267</v>
      </c>
      <c r="I3954" s="178" t="s">
        <v>6349</v>
      </c>
      <c r="J3954" s="178" t="s">
        <v>308</v>
      </c>
      <c r="K3954" s="183"/>
      <c r="L3954" s="184" t="s">
        <v>688</v>
      </c>
      <c r="M3954" s="184" t="s">
        <v>309</v>
      </c>
      <c r="N3954" s="185" t="s">
        <v>9542</v>
      </c>
      <c r="T3954" s="178"/>
    </row>
    <row r="3955" spans="1:20" s="185" customFormat="1" x14ac:dyDescent="0.4">
      <c r="A3955" s="178" t="s">
        <v>494</v>
      </c>
      <c r="B3955" s="178"/>
      <c r="C3955" s="186">
        <v>62392025</v>
      </c>
      <c r="D3955" s="179">
        <v>45932</v>
      </c>
      <c r="E3955" s="180">
        <v>45982</v>
      </c>
      <c r="F3955" s="181">
        <v>214.2</v>
      </c>
      <c r="G3955" s="182" t="s">
        <v>4248</v>
      </c>
      <c r="H3955" s="178" t="s">
        <v>4267</v>
      </c>
      <c r="I3955" s="178" t="s">
        <v>6350</v>
      </c>
      <c r="J3955" s="178" t="s">
        <v>86</v>
      </c>
      <c r="K3955" s="183"/>
      <c r="L3955" s="184" t="s">
        <v>688</v>
      </c>
      <c r="M3955" s="184" t="s">
        <v>87</v>
      </c>
      <c r="N3955" s="185" t="s">
        <v>9543</v>
      </c>
      <c r="T3955" s="178"/>
    </row>
    <row r="3956" spans="1:20" s="185" customFormat="1" x14ac:dyDescent="0.4">
      <c r="A3956" s="178" t="s">
        <v>494</v>
      </c>
      <c r="B3956" s="178"/>
      <c r="C3956" s="186">
        <v>62392025</v>
      </c>
      <c r="D3956" s="179">
        <v>45932</v>
      </c>
      <c r="E3956" s="180">
        <v>45982</v>
      </c>
      <c r="F3956" s="181">
        <v>88.2</v>
      </c>
      <c r="G3956" s="182" t="s">
        <v>4248</v>
      </c>
      <c r="H3956" s="178" t="s">
        <v>4267</v>
      </c>
      <c r="I3956" s="178" t="s">
        <v>6351</v>
      </c>
      <c r="J3956" s="178" t="s">
        <v>26</v>
      </c>
      <c r="K3956" s="183"/>
      <c r="L3956" s="184" t="s">
        <v>688</v>
      </c>
      <c r="M3956" s="184" t="s">
        <v>27</v>
      </c>
      <c r="N3956" s="185" t="s">
        <v>9544</v>
      </c>
      <c r="T3956" s="178"/>
    </row>
    <row r="3957" spans="1:20" s="185" customFormat="1" x14ac:dyDescent="0.4">
      <c r="A3957" s="178" t="s">
        <v>494</v>
      </c>
      <c r="B3957" s="178"/>
      <c r="C3957" s="186">
        <v>62392025</v>
      </c>
      <c r="D3957" s="179">
        <v>45932</v>
      </c>
      <c r="E3957" s="180">
        <v>45982</v>
      </c>
      <c r="F3957" s="181">
        <v>127.4</v>
      </c>
      <c r="G3957" s="182" t="s">
        <v>4248</v>
      </c>
      <c r="H3957" s="178" t="s">
        <v>4267</v>
      </c>
      <c r="I3957" s="178" t="s">
        <v>6352</v>
      </c>
      <c r="J3957" s="178" t="s">
        <v>448</v>
      </c>
      <c r="K3957" s="183"/>
      <c r="L3957" s="184" t="s">
        <v>688</v>
      </c>
      <c r="M3957" s="184" t="s">
        <v>449</v>
      </c>
      <c r="N3957" s="185" t="s">
        <v>9545</v>
      </c>
      <c r="T3957" s="178"/>
    </row>
    <row r="3958" spans="1:20" s="185" customFormat="1" x14ac:dyDescent="0.4">
      <c r="A3958" s="178" t="s">
        <v>494</v>
      </c>
      <c r="B3958" s="178"/>
      <c r="C3958" s="186">
        <v>62392025</v>
      </c>
      <c r="D3958" s="179">
        <v>45932</v>
      </c>
      <c r="E3958" s="180">
        <v>45982</v>
      </c>
      <c r="F3958" s="181">
        <v>93.8</v>
      </c>
      <c r="G3958" s="182" t="s">
        <v>4248</v>
      </c>
      <c r="H3958" s="178" t="s">
        <v>4267</v>
      </c>
      <c r="I3958" s="178" t="s">
        <v>6353</v>
      </c>
      <c r="J3958" s="178" t="s">
        <v>90</v>
      </c>
      <c r="K3958" s="183"/>
      <c r="L3958" s="184" t="s">
        <v>688</v>
      </c>
      <c r="M3958" s="184" t="s">
        <v>91</v>
      </c>
      <c r="N3958" s="185" t="s">
        <v>9546</v>
      </c>
      <c r="T3958" s="178"/>
    </row>
    <row r="3959" spans="1:20" s="185" customFormat="1" x14ac:dyDescent="0.4">
      <c r="A3959" s="178" t="s">
        <v>494</v>
      </c>
      <c r="B3959" s="178"/>
      <c r="C3959" s="186">
        <v>62392025</v>
      </c>
      <c r="D3959" s="179">
        <v>45932</v>
      </c>
      <c r="E3959" s="180">
        <v>45982</v>
      </c>
      <c r="F3959" s="181">
        <v>70</v>
      </c>
      <c r="G3959" s="182" t="s">
        <v>4248</v>
      </c>
      <c r="H3959" s="178" t="s">
        <v>4267</v>
      </c>
      <c r="I3959" s="178" t="s">
        <v>6354</v>
      </c>
      <c r="J3959" s="178" t="s">
        <v>254</v>
      </c>
      <c r="K3959" s="183"/>
      <c r="L3959" s="184" t="s">
        <v>688</v>
      </c>
      <c r="M3959" s="184" t="s">
        <v>255</v>
      </c>
      <c r="N3959" s="185" t="s">
        <v>9547</v>
      </c>
      <c r="T3959" s="178"/>
    </row>
    <row r="3960" spans="1:20" s="185" customFormat="1" x14ac:dyDescent="0.4">
      <c r="A3960" s="178" t="s">
        <v>494</v>
      </c>
      <c r="B3960" s="178"/>
      <c r="C3960" s="186">
        <v>62392025</v>
      </c>
      <c r="D3960" s="179">
        <v>45932</v>
      </c>
      <c r="E3960" s="180">
        <v>45982</v>
      </c>
      <c r="F3960" s="181">
        <v>30.8</v>
      </c>
      <c r="G3960" s="182" t="s">
        <v>4248</v>
      </c>
      <c r="H3960" s="178" t="s">
        <v>4267</v>
      </c>
      <c r="I3960" s="178" t="s">
        <v>6355</v>
      </c>
      <c r="J3960" s="178" t="s">
        <v>106</v>
      </c>
      <c r="K3960" s="183"/>
      <c r="L3960" s="184" t="s">
        <v>688</v>
      </c>
      <c r="M3960" s="184" t="s">
        <v>107</v>
      </c>
      <c r="N3960" s="185" t="s">
        <v>9548</v>
      </c>
      <c r="T3960" s="178"/>
    </row>
    <row r="3961" spans="1:20" s="185" customFormat="1" x14ac:dyDescent="0.4">
      <c r="A3961" s="178" t="s">
        <v>494</v>
      </c>
      <c r="B3961" s="178"/>
      <c r="C3961" s="186">
        <v>62392025</v>
      </c>
      <c r="D3961" s="179">
        <v>45932</v>
      </c>
      <c r="E3961" s="180">
        <v>45982</v>
      </c>
      <c r="F3961" s="181">
        <v>78.400000000000006</v>
      </c>
      <c r="G3961" s="182" t="s">
        <v>4248</v>
      </c>
      <c r="H3961" s="178" t="s">
        <v>4267</v>
      </c>
      <c r="I3961" s="178" t="s">
        <v>6356</v>
      </c>
      <c r="J3961" s="178" t="s">
        <v>0</v>
      </c>
      <c r="K3961" s="183"/>
      <c r="L3961" s="184" t="s">
        <v>688</v>
      </c>
      <c r="M3961" s="184" t="s">
        <v>1</v>
      </c>
      <c r="N3961" s="185" t="s">
        <v>9549</v>
      </c>
      <c r="T3961" s="178"/>
    </row>
    <row r="3962" spans="1:20" s="185" customFormat="1" x14ac:dyDescent="0.4">
      <c r="A3962" s="178" t="s">
        <v>494</v>
      </c>
      <c r="B3962" s="178"/>
      <c r="C3962" s="186">
        <v>62392025</v>
      </c>
      <c r="D3962" s="179">
        <v>45932</v>
      </c>
      <c r="E3962" s="180">
        <v>45982</v>
      </c>
      <c r="F3962" s="181">
        <v>228.2</v>
      </c>
      <c r="G3962" s="182" t="s">
        <v>4248</v>
      </c>
      <c r="H3962" s="178" t="s">
        <v>4267</v>
      </c>
      <c r="I3962" s="178" t="s">
        <v>6357</v>
      </c>
      <c r="J3962" s="178" t="s">
        <v>178</v>
      </c>
      <c r="K3962" s="183"/>
      <c r="L3962" s="184" t="s">
        <v>688</v>
      </c>
      <c r="M3962" s="184" t="s">
        <v>179</v>
      </c>
      <c r="N3962" s="185" t="s">
        <v>9550</v>
      </c>
      <c r="T3962" s="178"/>
    </row>
    <row r="3963" spans="1:20" s="185" customFormat="1" x14ac:dyDescent="0.4">
      <c r="A3963" s="178" t="s">
        <v>494</v>
      </c>
      <c r="B3963" s="178"/>
      <c r="C3963" s="186">
        <v>62392025</v>
      </c>
      <c r="D3963" s="179">
        <v>45932</v>
      </c>
      <c r="E3963" s="180">
        <v>45982</v>
      </c>
      <c r="F3963" s="181">
        <v>78.400000000000006</v>
      </c>
      <c r="G3963" s="182" t="s">
        <v>4248</v>
      </c>
      <c r="H3963" s="178" t="s">
        <v>4267</v>
      </c>
      <c r="I3963" s="178" t="s">
        <v>6358</v>
      </c>
      <c r="J3963" s="178" t="s">
        <v>470</v>
      </c>
      <c r="K3963" s="183"/>
      <c r="L3963" s="184" t="s">
        <v>688</v>
      </c>
      <c r="M3963" s="184" t="s">
        <v>471</v>
      </c>
      <c r="N3963" s="185" t="s">
        <v>9551</v>
      </c>
      <c r="T3963" s="178"/>
    </row>
    <row r="3964" spans="1:20" s="185" customFormat="1" x14ac:dyDescent="0.4">
      <c r="A3964" s="178" t="s">
        <v>494</v>
      </c>
      <c r="B3964" s="178"/>
      <c r="C3964" s="186">
        <v>62392025</v>
      </c>
      <c r="D3964" s="179">
        <v>45932</v>
      </c>
      <c r="E3964" s="180">
        <v>45982</v>
      </c>
      <c r="F3964" s="181">
        <v>91</v>
      </c>
      <c r="G3964" s="182" t="s">
        <v>4248</v>
      </c>
      <c r="H3964" s="178" t="s">
        <v>4267</v>
      </c>
      <c r="I3964" s="178" t="s">
        <v>6359</v>
      </c>
      <c r="J3964" s="178" t="s">
        <v>314</v>
      </c>
      <c r="K3964" s="183"/>
      <c r="L3964" s="184" t="s">
        <v>688</v>
      </c>
      <c r="M3964" s="184" t="s">
        <v>315</v>
      </c>
      <c r="N3964" s="185" t="s">
        <v>9552</v>
      </c>
      <c r="T3964" s="178"/>
    </row>
    <row r="3965" spans="1:20" s="185" customFormat="1" x14ac:dyDescent="0.4">
      <c r="A3965" s="178" t="s">
        <v>494</v>
      </c>
      <c r="B3965" s="178"/>
      <c r="C3965" s="186">
        <v>62392025</v>
      </c>
      <c r="D3965" s="179">
        <v>45932</v>
      </c>
      <c r="E3965" s="180">
        <v>45982</v>
      </c>
      <c r="F3965" s="181">
        <v>5.6</v>
      </c>
      <c r="G3965" s="182" t="s">
        <v>4248</v>
      </c>
      <c r="H3965" s="178" t="s">
        <v>4267</v>
      </c>
      <c r="I3965" s="178" t="s">
        <v>6360</v>
      </c>
      <c r="J3965" s="178" t="s">
        <v>366</v>
      </c>
      <c r="K3965" s="183"/>
      <c r="L3965" s="184" t="s">
        <v>688</v>
      </c>
      <c r="M3965" s="184" t="s">
        <v>367</v>
      </c>
      <c r="N3965" s="185" t="s">
        <v>9553</v>
      </c>
      <c r="T3965" s="178"/>
    </row>
    <row r="3966" spans="1:20" s="185" customFormat="1" x14ac:dyDescent="0.4">
      <c r="A3966" s="178" t="s">
        <v>494</v>
      </c>
      <c r="B3966" s="178"/>
      <c r="C3966" s="186">
        <v>62392025</v>
      </c>
      <c r="D3966" s="179">
        <v>45932</v>
      </c>
      <c r="E3966" s="180">
        <v>45982</v>
      </c>
      <c r="F3966" s="181">
        <v>23.8</v>
      </c>
      <c r="G3966" s="182" t="s">
        <v>4248</v>
      </c>
      <c r="H3966" s="178" t="s">
        <v>4267</v>
      </c>
      <c r="I3966" s="178" t="s">
        <v>6361</v>
      </c>
      <c r="J3966" s="178" t="s">
        <v>354</v>
      </c>
      <c r="K3966" s="183"/>
      <c r="L3966" s="184" t="s">
        <v>688</v>
      </c>
      <c r="M3966" s="184" t="s">
        <v>355</v>
      </c>
      <c r="N3966" s="185" t="s">
        <v>9554</v>
      </c>
      <c r="T3966" s="178"/>
    </row>
    <row r="3967" spans="1:20" s="185" customFormat="1" x14ac:dyDescent="0.4">
      <c r="A3967" s="178" t="s">
        <v>494</v>
      </c>
      <c r="B3967" s="178"/>
      <c r="C3967" s="186">
        <v>62392025</v>
      </c>
      <c r="D3967" s="179">
        <v>45932</v>
      </c>
      <c r="E3967" s="180">
        <v>45982</v>
      </c>
      <c r="F3967" s="181">
        <v>42</v>
      </c>
      <c r="G3967" s="182" t="s">
        <v>4248</v>
      </c>
      <c r="H3967" s="178" t="s">
        <v>4267</v>
      </c>
      <c r="I3967" s="178" t="s">
        <v>6362</v>
      </c>
      <c r="J3967" s="178" t="s">
        <v>286</v>
      </c>
      <c r="K3967" s="183"/>
      <c r="L3967" s="184" t="s">
        <v>688</v>
      </c>
      <c r="M3967" s="184" t="s">
        <v>287</v>
      </c>
      <c r="N3967" s="185" t="s">
        <v>9555</v>
      </c>
      <c r="T3967" s="178"/>
    </row>
    <row r="3968" spans="1:20" s="185" customFormat="1" x14ac:dyDescent="0.4">
      <c r="A3968" s="178" t="s">
        <v>494</v>
      </c>
      <c r="B3968" s="178"/>
      <c r="C3968" s="186">
        <v>62392025</v>
      </c>
      <c r="D3968" s="179">
        <v>45932</v>
      </c>
      <c r="E3968" s="180">
        <v>45982</v>
      </c>
      <c r="F3968" s="181">
        <v>11.2</v>
      </c>
      <c r="G3968" s="182" t="s">
        <v>4248</v>
      </c>
      <c r="H3968" s="178" t="s">
        <v>4267</v>
      </c>
      <c r="I3968" s="178" t="s">
        <v>6363</v>
      </c>
      <c r="J3968" s="178" t="s">
        <v>348</v>
      </c>
      <c r="K3968" s="183"/>
      <c r="L3968" s="184" t="s">
        <v>688</v>
      </c>
      <c r="M3968" s="184" t="s">
        <v>349</v>
      </c>
      <c r="N3968" s="185" t="s">
        <v>9556</v>
      </c>
      <c r="T3968" s="178"/>
    </row>
    <row r="3969" spans="1:20" s="185" customFormat="1" x14ac:dyDescent="0.4">
      <c r="A3969" s="178" t="s">
        <v>494</v>
      </c>
      <c r="B3969" s="178"/>
      <c r="C3969" s="186">
        <v>62392025</v>
      </c>
      <c r="D3969" s="179">
        <v>45932</v>
      </c>
      <c r="E3969" s="180">
        <v>45982</v>
      </c>
      <c r="F3969" s="181">
        <v>39.200000000000003</v>
      </c>
      <c r="G3969" s="182" t="s">
        <v>4248</v>
      </c>
      <c r="H3969" s="178" t="s">
        <v>4267</v>
      </c>
      <c r="I3969" s="178" t="s">
        <v>6364</v>
      </c>
      <c r="J3969" s="178" t="s">
        <v>422</v>
      </c>
      <c r="K3969" s="183"/>
      <c r="L3969" s="184" t="s">
        <v>688</v>
      </c>
      <c r="M3969" s="184" t="s">
        <v>423</v>
      </c>
      <c r="N3969" s="185" t="s">
        <v>9557</v>
      </c>
      <c r="T3969" s="178"/>
    </row>
    <row r="3970" spans="1:20" s="185" customFormat="1" x14ac:dyDescent="0.4">
      <c r="A3970" s="178" t="s">
        <v>494</v>
      </c>
      <c r="B3970" s="178"/>
      <c r="C3970" s="186">
        <v>62392025</v>
      </c>
      <c r="D3970" s="179">
        <v>45932</v>
      </c>
      <c r="E3970" s="180">
        <v>45982</v>
      </c>
      <c r="F3970" s="181">
        <v>15.4</v>
      </c>
      <c r="G3970" s="182" t="s">
        <v>4248</v>
      </c>
      <c r="H3970" s="178" t="s">
        <v>4267</v>
      </c>
      <c r="I3970" s="178" t="s">
        <v>6365</v>
      </c>
      <c r="J3970" s="178" t="s">
        <v>424</v>
      </c>
      <c r="K3970" s="183"/>
      <c r="L3970" s="184" t="s">
        <v>688</v>
      </c>
      <c r="M3970" s="184" t="s">
        <v>425</v>
      </c>
      <c r="N3970" s="185" t="s">
        <v>9558</v>
      </c>
      <c r="T3970" s="178"/>
    </row>
    <row r="3971" spans="1:20" s="185" customFormat="1" x14ac:dyDescent="0.4">
      <c r="A3971" s="178" t="s">
        <v>494</v>
      </c>
      <c r="B3971" s="178"/>
      <c r="C3971" s="186">
        <v>62392025</v>
      </c>
      <c r="D3971" s="179">
        <v>45932</v>
      </c>
      <c r="E3971" s="180">
        <v>45982</v>
      </c>
      <c r="F3971" s="181">
        <v>16.8</v>
      </c>
      <c r="G3971" s="182" t="s">
        <v>4248</v>
      </c>
      <c r="H3971" s="178" t="s">
        <v>4267</v>
      </c>
      <c r="I3971" s="178" t="s">
        <v>6366</v>
      </c>
      <c r="J3971" s="178" t="s">
        <v>430</v>
      </c>
      <c r="K3971" s="183"/>
      <c r="L3971" s="184" t="s">
        <v>688</v>
      </c>
      <c r="M3971" s="184" t="s">
        <v>431</v>
      </c>
      <c r="N3971" s="185" t="s">
        <v>9559</v>
      </c>
      <c r="T3971" s="178"/>
    </row>
    <row r="3972" spans="1:20" s="185" customFormat="1" x14ac:dyDescent="0.4">
      <c r="A3972" s="178" t="s">
        <v>494</v>
      </c>
      <c r="B3972" s="178"/>
      <c r="C3972" s="186">
        <v>62392025</v>
      </c>
      <c r="D3972" s="179">
        <v>45932</v>
      </c>
      <c r="E3972" s="180">
        <v>45982</v>
      </c>
      <c r="F3972" s="181">
        <v>12.6</v>
      </c>
      <c r="G3972" s="182" t="s">
        <v>4248</v>
      </c>
      <c r="H3972" s="178" t="s">
        <v>4267</v>
      </c>
      <c r="I3972" s="178" t="s">
        <v>6367</v>
      </c>
      <c r="J3972" s="178" t="s">
        <v>12</v>
      </c>
      <c r="K3972" s="183"/>
      <c r="L3972" s="184" t="s">
        <v>688</v>
      </c>
      <c r="M3972" s="184" t="s">
        <v>13</v>
      </c>
      <c r="N3972" s="185" t="s">
        <v>9560</v>
      </c>
      <c r="T3972" s="178"/>
    </row>
    <row r="3973" spans="1:20" s="185" customFormat="1" x14ac:dyDescent="0.4">
      <c r="A3973" s="178" t="s">
        <v>494</v>
      </c>
      <c r="B3973" s="178"/>
      <c r="C3973" s="186">
        <v>62392025</v>
      </c>
      <c r="D3973" s="179">
        <v>45932</v>
      </c>
      <c r="E3973" s="180">
        <v>45982</v>
      </c>
      <c r="F3973" s="181">
        <v>4.2</v>
      </c>
      <c r="G3973" s="182" t="s">
        <v>4248</v>
      </c>
      <c r="H3973" s="178" t="s">
        <v>4267</v>
      </c>
      <c r="I3973" s="178" t="s">
        <v>6368</v>
      </c>
      <c r="J3973" s="178" t="s">
        <v>252</v>
      </c>
      <c r="K3973" s="183"/>
      <c r="L3973" s="184" t="s">
        <v>688</v>
      </c>
      <c r="M3973" s="184" t="s">
        <v>253</v>
      </c>
      <c r="N3973" s="185" t="s">
        <v>9561</v>
      </c>
      <c r="T3973" s="178"/>
    </row>
    <row r="3974" spans="1:20" s="185" customFormat="1" x14ac:dyDescent="0.4">
      <c r="A3974" s="178" t="s">
        <v>494</v>
      </c>
      <c r="B3974" s="178"/>
      <c r="C3974" s="186">
        <v>62392025</v>
      </c>
      <c r="D3974" s="179">
        <v>45932</v>
      </c>
      <c r="E3974" s="180">
        <v>45982</v>
      </c>
      <c r="F3974" s="181">
        <v>23.8</v>
      </c>
      <c r="G3974" s="182" t="s">
        <v>4248</v>
      </c>
      <c r="H3974" s="178" t="s">
        <v>4267</v>
      </c>
      <c r="I3974" s="178" t="s">
        <v>6369</v>
      </c>
      <c r="J3974" s="178" t="s">
        <v>340</v>
      </c>
      <c r="K3974" s="183"/>
      <c r="L3974" s="184" t="s">
        <v>688</v>
      </c>
      <c r="M3974" s="184" t="s">
        <v>341</v>
      </c>
      <c r="N3974" s="185" t="s">
        <v>9562</v>
      </c>
      <c r="T3974" s="178"/>
    </row>
    <row r="3975" spans="1:20" s="185" customFormat="1" x14ac:dyDescent="0.4">
      <c r="A3975" s="178" t="s">
        <v>494</v>
      </c>
      <c r="B3975" s="178"/>
      <c r="C3975" s="186">
        <v>62392025</v>
      </c>
      <c r="D3975" s="179">
        <v>45932</v>
      </c>
      <c r="E3975" s="180">
        <v>45982</v>
      </c>
      <c r="F3975" s="181">
        <v>44.8</v>
      </c>
      <c r="G3975" s="182" t="s">
        <v>4248</v>
      </c>
      <c r="H3975" s="178" t="s">
        <v>4267</v>
      </c>
      <c r="I3975" s="178" t="s">
        <v>6370</v>
      </c>
      <c r="J3975" s="178" t="s">
        <v>274</v>
      </c>
      <c r="K3975" s="183"/>
      <c r="L3975" s="184" t="s">
        <v>688</v>
      </c>
      <c r="M3975" s="184" t="s">
        <v>275</v>
      </c>
      <c r="N3975" s="185" t="s">
        <v>9563</v>
      </c>
      <c r="T3975" s="178"/>
    </row>
    <row r="3976" spans="1:20" s="185" customFormat="1" x14ac:dyDescent="0.4">
      <c r="A3976" s="178" t="s">
        <v>494</v>
      </c>
      <c r="B3976" s="178"/>
      <c r="C3976" s="186">
        <v>62392025</v>
      </c>
      <c r="D3976" s="179">
        <v>45932</v>
      </c>
      <c r="E3976" s="180">
        <v>45982</v>
      </c>
      <c r="F3976" s="181">
        <v>29.4</v>
      </c>
      <c r="G3976" s="182" t="s">
        <v>4248</v>
      </c>
      <c r="H3976" s="178" t="s">
        <v>4267</v>
      </c>
      <c r="I3976" s="178" t="s">
        <v>6371</v>
      </c>
      <c r="J3976" s="178" t="s">
        <v>328</v>
      </c>
      <c r="K3976" s="183"/>
      <c r="L3976" s="184" t="s">
        <v>688</v>
      </c>
      <c r="M3976" s="184" t="s">
        <v>329</v>
      </c>
      <c r="N3976" s="185" t="s">
        <v>9564</v>
      </c>
      <c r="T3976" s="178"/>
    </row>
    <row r="3977" spans="1:20" s="185" customFormat="1" x14ac:dyDescent="0.4">
      <c r="A3977" s="178" t="s">
        <v>494</v>
      </c>
      <c r="B3977" s="178"/>
      <c r="C3977" s="186">
        <v>62392025</v>
      </c>
      <c r="D3977" s="179">
        <v>45932</v>
      </c>
      <c r="E3977" s="180">
        <v>45982</v>
      </c>
      <c r="F3977" s="181">
        <v>42</v>
      </c>
      <c r="G3977" s="182" t="s">
        <v>4248</v>
      </c>
      <c r="H3977" s="178" t="s">
        <v>4267</v>
      </c>
      <c r="I3977" s="178" t="s">
        <v>6372</v>
      </c>
      <c r="J3977" s="178" t="s">
        <v>148</v>
      </c>
      <c r="K3977" s="183"/>
      <c r="L3977" s="184" t="s">
        <v>688</v>
      </c>
      <c r="M3977" s="184" t="s">
        <v>149</v>
      </c>
      <c r="N3977" s="185" t="s">
        <v>9565</v>
      </c>
      <c r="T3977" s="178"/>
    </row>
    <row r="3978" spans="1:20" s="185" customFormat="1" x14ac:dyDescent="0.4">
      <c r="A3978" s="178" t="s">
        <v>494</v>
      </c>
      <c r="B3978" s="178"/>
      <c r="C3978" s="186">
        <v>62392025</v>
      </c>
      <c r="D3978" s="179">
        <v>45932</v>
      </c>
      <c r="E3978" s="180">
        <v>45982</v>
      </c>
      <c r="F3978" s="181">
        <v>71.400000000000006</v>
      </c>
      <c r="G3978" s="182" t="s">
        <v>4248</v>
      </c>
      <c r="H3978" s="178" t="s">
        <v>4267</v>
      </c>
      <c r="I3978" s="178" t="s">
        <v>6373</v>
      </c>
      <c r="J3978" s="178" t="s">
        <v>398</v>
      </c>
      <c r="K3978" s="183"/>
      <c r="L3978" s="184" t="s">
        <v>688</v>
      </c>
      <c r="M3978" s="184" t="s">
        <v>399</v>
      </c>
      <c r="N3978" s="185" t="s">
        <v>9566</v>
      </c>
      <c r="T3978" s="178"/>
    </row>
    <row r="3979" spans="1:20" s="185" customFormat="1" x14ac:dyDescent="0.4">
      <c r="A3979" s="178" t="s">
        <v>494</v>
      </c>
      <c r="B3979" s="178"/>
      <c r="C3979" s="186">
        <v>62392025</v>
      </c>
      <c r="D3979" s="179">
        <v>45932</v>
      </c>
      <c r="E3979" s="180">
        <v>45982</v>
      </c>
      <c r="F3979" s="181">
        <v>29.4</v>
      </c>
      <c r="G3979" s="182" t="s">
        <v>4248</v>
      </c>
      <c r="H3979" s="178" t="s">
        <v>4267</v>
      </c>
      <c r="I3979" s="178" t="s">
        <v>6374</v>
      </c>
      <c r="J3979" s="178" t="s">
        <v>330</v>
      </c>
      <c r="K3979" s="183"/>
      <c r="L3979" s="184" t="s">
        <v>688</v>
      </c>
      <c r="M3979" s="184" t="s">
        <v>331</v>
      </c>
      <c r="N3979" s="185" t="s">
        <v>9567</v>
      </c>
      <c r="T3979" s="178"/>
    </row>
    <row r="3980" spans="1:20" s="185" customFormat="1" x14ac:dyDescent="0.4">
      <c r="A3980" s="178" t="s">
        <v>494</v>
      </c>
      <c r="B3980" s="178"/>
      <c r="C3980" s="186">
        <v>62392025</v>
      </c>
      <c r="D3980" s="179">
        <v>45932</v>
      </c>
      <c r="E3980" s="180">
        <v>45982</v>
      </c>
      <c r="F3980" s="181">
        <v>72.8</v>
      </c>
      <c r="G3980" s="182" t="s">
        <v>4248</v>
      </c>
      <c r="H3980" s="178" t="s">
        <v>4267</v>
      </c>
      <c r="I3980" s="178" t="s">
        <v>6375</v>
      </c>
      <c r="J3980" s="178" t="s">
        <v>78</v>
      </c>
      <c r="K3980" s="183"/>
      <c r="L3980" s="184" t="s">
        <v>688</v>
      </c>
      <c r="M3980" s="184" t="s">
        <v>79</v>
      </c>
      <c r="N3980" s="185" t="s">
        <v>9568</v>
      </c>
      <c r="T3980" s="178"/>
    </row>
    <row r="3981" spans="1:20" s="185" customFormat="1" x14ac:dyDescent="0.4">
      <c r="A3981" s="178" t="s">
        <v>494</v>
      </c>
      <c r="B3981" s="178"/>
      <c r="C3981" s="186">
        <v>62392025</v>
      </c>
      <c r="D3981" s="179">
        <v>45932</v>
      </c>
      <c r="E3981" s="180">
        <v>45982</v>
      </c>
      <c r="F3981" s="181">
        <v>15.4</v>
      </c>
      <c r="G3981" s="182" t="s">
        <v>4248</v>
      </c>
      <c r="H3981" s="178" t="s">
        <v>4267</v>
      </c>
      <c r="I3981" s="178" t="s">
        <v>6376</v>
      </c>
      <c r="J3981" s="178" t="s">
        <v>2</v>
      </c>
      <c r="K3981" s="183"/>
      <c r="L3981" s="184" t="s">
        <v>688</v>
      </c>
      <c r="M3981" s="184" t="s">
        <v>3</v>
      </c>
      <c r="N3981" s="185" t="s">
        <v>9569</v>
      </c>
      <c r="T3981" s="178"/>
    </row>
    <row r="3982" spans="1:20" s="185" customFormat="1" x14ac:dyDescent="0.4">
      <c r="A3982" s="178" t="s">
        <v>494</v>
      </c>
      <c r="B3982" s="178"/>
      <c r="C3982" s="186">
        <v>62392025</v>
      </c>
      <c r="D3982" s="179">
        <v>45932</v>
      </c>
      <c r="E3982" s="180">
        <v>45982</v>
      </c>
      <c r="F3982" s="181">
        <v>37.799999999999997</v>
      </c>
      <c r="G3982" s="182" t="s">
        <v>4248</v>
      </c>
      <c r="H3982" s="178" t="s">
        <v>4267</v>
      </c>
      <c r="I3982" s="178" t="s">
        <v>6377</v>
      </c>
      <c r="J3982" s="178" t="s">
        <v>492</v>
      </c>
      <c r="K3982" s="183"/>
      <c r="L3982" s="184" t="s">
        <v>688</v>
      </c>
      <c r="M3982" s="184" t="s">
        <v>493</v>
      </c>
      <c r="N3982" s="185" t="s">
        <v>9570</v>
      </c>
      <c r="T3982" s="178"/>
    </row>
    <row r="3983" spans="1:20" s="185" customFormat="1" x14ac:dyDescent="0.4">
      <c r="A3983" s="178" t="s">
        <v>494</v>
      </c>
      <c r="B3983" s="178"/>
      <c r="C3983" s="186">
        <v>62392025</v>
      </c>
      <c r="D3983" s="179">
        <v>45932</v>
      </c>
      <c r="E3983" s="180">
        <v>45982</v>
      </c>
      <c r="F3983" s="181">
        <v>42</v>
      </c>
      <c r="G3983" s="182" t="s">
        <v>4248</v>
      </c>
      <c r="H3983" s="178" t="s">
        <v>4267</v>
      </c>
      <c r="I3983" s="178" t="s">
        <v>6378</v>
      </c>
      <c r="J3983" s="178" t="s">
        <v>466</v>
      </c>
      <c r="K3983" s="183"/>
      <c r="L3983" s="184" t="s">
        <v>688</v>
      </c>
      <c r="M3983" s="184" t="s">
        <v>467</v>
      </c>
      <c r="N3983" s="185" t="s">
        <v>9571</v>
      </c>
      <c r="T3983" s="178"/>
    </row>
    <row r="3984" spans="1:20" s="185" customFormat="1" x14ac:dyDescent="0.4">
      <c r="A3984" s="178" t="s">
        <v>494</v>
      </c>
      <c r="B3984" s="178"/>
      <c r="C3984" s="186">
        <v>62392025</v>
      </c>
      <c r="D3984" s="179">
        <v>45932</v>
      </c>
      <c r="E3984" s="180">
        <v>45982</v>
      </c>
      <c r="F3984" s="181">
        <v>54.6</v>
      </c>
      <c r="G3984" s="182" t="s">
        <v>4248</v>
      </c>
      <c r="H3984" s="178" t="s">
        <v>4267</v>
      </c>
      <c r="I3984" s="178" t="s">
        <v>6379</v>
      </c>
      <c r="J3984" s="178" t="s">
        <v>40</v>
      </c>
      <c r="K3984" s="183"/>
      <c r="L3984" s="184" t="s">
        <v>688</v>
      </c>
      <c r="M3984" s="184" t="s">
        <v>41</v>
      </c>
      <c r="N3984" s="185" t="s">
        <v>9572</v>
      </c>
      <c r="T3984" s="178"/>
    </row>
    <row r="3985" spans="1:20" s="185" customFormat="1" x14ac:dyDescent="0.4">
      <c r="A3985" s="178" t="s">
        <v>494</v>
      </c>
      <c r="B3985" s="178"/>
      <c r="C3985" s="186">
        <v>62392025</v>
      </c>
      <c r="D3985" s="179">
        <v>45932</v>
      </c>
      <c r="E3985" s="180">
        <v>45982</v>
      </c>
      <c r="F3985" s="181">
        <v>89.6</v>
      </c>
      <c r="G3985" s="182" t="s">
        <v>4248</v>
      </c>
      <c r="H3985" s="178" t="s">
        <v>4267</v>
      </c>
      <c r="I3985" s="178" t="s">
        <v>6380</v>
      </c>
      <c r="J3985" s="178" t="s">
        <v>100</v>
      </c>
      <c r="K3985" s="183"/>
      <c r="L3985" s="184" t="s">
        <v>688</v>
      </c>
      <c r="M3985" s="184" t="s">
        <v>101</v>
      </c>
      <c r="N3985" s="185" t="s">
        <v>9573</v>
      </c>
      <c r="T3985" s="178"/>
    </row>
    <row r="3986" spans="1:20" s="185" customFormat="1" x14ac:dyDescent="0.4">
      <c r="A3986" s="178" t="s">
        <v>494</v>
      </c>
      <c r="B3986" s="178"/>
      <c r="C3986" s="186">
        <v>62392025</v>
      </c>
      <c r="D3986" s="179">
        <v>45932</v>
      </c>
      <c r="E3986" s="180">
        <v>45982</v>
      </c>
      <c r="F3986" s="181">
        <v>137.19999999999999</v>
      </c>
      <c r="G3986" s="182" t="s">
        <v>4248</v>
      </c>
      <c r="H3986" s="178" t="s">
        <v>4267</v>
      </c>
      <c r="I3986" s="178" t="s">
        <v>6381</v>
      </c>
      <c r="J3986" s="178" t="s">
        <v>110</v>
      </c>
      <c r="K3986" s="183"/>
      <c r="L3986" s="184" t="s">
        <v>688</v>
      </c>
      <c r="M3986" s="184" t="s">
        <v>111</v>
      </c>
      <c r="N3986" s="185" t="s">
        <v>9574</v>
      </c>
      <c r="T3986" s="178"/>
    </row>
    <row r="3987" spans="1:20" s="185" customFormat="1" x14ac:dyDescent="0.4">
      <c r="A3987" s="178" t="s">
        <v>494</v>
      </c>
      <c r="B3987" s="178"/>
      <c r="C3987" s="186">
        <v>62392025</v>
      </c>
      <c r="D3987" s="179">
        <v>45932</v>
      </c>
      <c r="E3987" s="180">
        <v>45982</v>
      </c>
      <c r="F3987" s="181">
        <v>60.2</v>
      </c>
      <c r="G3987" s="182" t="s">
        <v>4248</v>
      </c>
      <c r="H3987" s="178" t="s">
        <v>4267</v>
      </c>
      <c r="I3987" s="178" t="s">
        <v>6382</v>
      </c>
      <c r="J3987" s="178" t="s">
        <v>428</v>
      </c>
      <c r="K3987" s="183"/>
      <c r="L3987" s="184" t="s">
        <v>688</v>
      </c>
      <c r="M3987" s="184" t="s">
        <v>429</v>
      </c>
      <c r="N3987" s="185" t="s">
        <v>9575</v>
      </c>
      <c r="T3987" s="178"/>
    </row>
    <row r="3988" spans="1:20" s="185" customFormat="1" x14ac:dyDescent="0.4">
      <c r="A3988" s="178" t="s">
        <v>494</v>
      </c>
      <c r="B3988" s="178"/>
      <c r="C3988" s="186">
        <v>62392025</v>
      </c>
      <c r="D3988" s="179">
        <v>45932</v>
      </c>
      <c r="E3988" s="180">
        <v>45982</v>
      </c>
      <c r="F3988" s="181">
        <v>74.2</v>
      </c>
      <c r="G3988" s="182" t="s">
        <v>4248</v>
      </c>
      <c r="H3988" s="178" t="s">
        <v>4267</v>
      </c>
      <c r="I3988" s="178" t="s">
        <v>6383</v>
      </c>
      <c r="J3988" s="178" t="s">
        <v>72</v>
      </c>
      <c r="K3988" s="183"/>
      <c r="L3988" s="184" t="s">
        <v>688</v>
      </c>
      <c r="M3988" s="184" t="s">
        <v>73</v>
      </c>
      <c r="N3988" s="185" t="s">
        <v>9576</v>
      </c>
      <c r="T3988" s="178"/>
    </row>
    <row r="3989" spans="1:20" s="185" customFormat="1" x14ac:dyDescent="0.4">
      <c r="A3989" s="178" t="s">
        <v>494</v>
      </c>
      <c r="B3989" s="178"/>
      <c r="C3989" s="186">
        <v>62392025</v>
      </c>
      <c r="D3989" s="179">
        <v>45932</v>
      </c>
      <c r="E3989" s="180">
        <v>45982</v>
      </c>
      <c r="F3989" s="181">
        <v>51.8</v>
      </c>
      <c r="G3989" s="182" t="s">
        <v>4248</v>
      </c>
      <c r="H3989" s="178" t="s">
        <v>4267</v>
      </c>
      <c r="I3989" s="178" t="s">
        <v>6384</v>
      </c>
      <c r="J3989" s="178" t="s">
        <v>290</v>
      </c>
      <c r="K3989" s="183"/>
      <c r="L3989" s="184" t="s">
        <v>688</v>
      </c>
      <c r="M3989" s="184" t="s">
        <v>291</v>
      </c>
      <c r="N3989" s="185" t="s">
        <v>9577</v>
      </c>
      <c r="T3989" s="178"/>
    </row>
    <row r="3990" spans="1:20" s="185" customFormat="1" x14ac:dyDescent="0.4">
      <c r="A3990" s="178" t="s">
        <v>494</v>
      </c>
      <c r="B3990" s="178"/>
      <c r="C3990" s="186">
        <v>62392025</v>
      </c>
      <c r="D3990" s="179">
        <v>45932</v>
      </c>
      <c r="E3990" s="180">
        <v>45982</v>
      </c>
      <c r="F3990" s="181">
        <v>86.8</v>
      </c>
      <c r="G3990" s="182" t="s">
        <v>4248</v>
      </c>
      <c r="H3990" s="178" t="s">
        <v>4267</v>
      </c>
      <c r="I3990" s="178" t="s">
        <v>6385</v>
      </c>
      <c r="J3990" s="178" t="s">
        <v>20</v>
      </c>
      <c r="K3990" s="183"/>
      <c r="L3990" s="184" t="s">
        <v>688</v>
      </c>
      <c r="M3990" s="184" t="s">
        <v>21</v>
      </c>
      <c r="N3990" s="185" t="s">
        <v>9578</v>
      </c>
      <c r="T3990" s="178"/>
    </row>
    <row r="3991" spans="1:20" s="185" customFormat="1" x14ac:dyDescent="0.4">
      <c r="A3991" s="178" t="s">
        <v>494</v>
      </c>
      <c r="B3991" s="178"/>
      <c r="C3991" s="186">
        <v>62392025</v>
      </c>
      <c r="D3991" s="179">
        <v>45932</v>
      </c>
      <c r="E3991" s="180">
        <v>45982</v>
      </c>
      <c r="F3991" s="181">
        <v>35</v>
      </c>
      <c r="G3991" s="182" t="s">
        <v>4248</v>
      </c>
      <c r="H3991" s="178" t="s">
        <v>4267</v>
      </c>
      <c r="I3991" s="178" t="s">
        <v>6386</v>
      </c>
      <c r="J3991" s="178" t="s">
        <v>336</v>
      </c>
      <c r="K3991" s="183"/>
      <c r="L3991" s="184" t="s">
        <v>688</v>
      </c>
      <c r="M3991" s="184" t="s">
        <v>337</v>
      </c>
      <c r="N3991" s="185" t="s">
        <v>9579</v>
      </c>
      <c r="T3991" s="178"/>
    </row>
    <row r="3992" spans="1:20" s="185" customFormat="1" x14ac:dyDescent="0.4">
      <c r="A3992" s="178" t="s">
        <v>494</v>
      </c>
      <c r="B3992" s="178"/>
      <c r="C3992" s="186">
        <v>62392025</v>
      </c>
      <c r="D3992" s="179">
        <v>45932</v>
      </c>
      <c r="E3992" s="180">
        <v>45982</v>
      </c>
      <c r="F3992" s="181">
        <v>72.8</v>
      </c>
      <c r="G3992" s="182" t="s">
        <v>4248</v>
      </c>
      <c r="H3992" s="178" t="s">
        <v>4267</v>
      </c>
      <c r="I3992" s="178" t="s">
        <v>6387</v>
      </c>
      <c r="J3992" s="178" t="s">
        <v>102</v>
      </c>
      <c r="K3992" s="183"/>
      <c r="L3992" s="184" t="s">
        <v>688</v>
      </c>
      <c r="M3992" s="184" t="s">
        <v>103</v>
      </c>
      <c r="N3992" s="185" t="s">
        <v>9580</v>
      </c>
      <c r="T3992" s="178"/>
    </row>
    <row r="3993" spans="1:20" s="185" customFormat="1" x14ac:dyDescent="0.4">
      <c r="A3993" s="178" t="s">
        <v>494</v>
      </c>
      <c r="B3993" s="178"/>
      <c r="C3993" s="186">
        <v>62392025</v>
      </c>
      <c r="D3993" s="179">
        <v>45932</v>
      </c>
      <c r="E3993" s="180">
        <v>45982</v>
      </c>
      <c r="F3993" s="181">
        <v>53.2</v>
      </c>
      <c r="G3993" s="182" t="s">
        <v>4248</v>
      </c>
      <c r="H3993" s="178" t="s">
        <v>4267</v>
      </c>
      <c r="I3993" s="178" t="s">
        <v>6388</v>
      </c>
      <c r="J3993" s="178" t="s">
        <v>46</v>
      </c>
      <c r="K3993" s="183"/>
      <c r="L3993" s="184" t="s">
        <v>688</v>
      </c>
      <c r="M3993" s="184" t="s">
        <v>47</v>
      </c>
      <c r="N3993" s="185" t="s">
        <v>9581</v>
      </c>
      <c r="T3993" s="178"/>
    </row>
    <row r="3994" spans="1:20" s="185" customFormat="1" x14ac:dyDescent="0.4">
      <c r="A3994" s="178" t="s">
        <v>494</v>
      </c>
      <c r="B3994" s="178"/>
      <c r="C3994" s="186">
        <v>62392025</v>
      </c>
      <c r="D3994" s="179">
        <v>45932</v>
      </c>
      <c r="E3994" s="180">
        <v>45982</v>
      </c>
      <c r="F3994" s="181">
        <v>109.2</v>
      </c>
      <c r="G3994" s="182" t="s">
        <v>4248</v>
      </c>
      <c r="H3994" s="178" t="s">
        <v>4267</v>
      </c>
      <c r="I3994" s="178" t="s">
        <v>6389</v>
      </c>
      <c r="J3994" s="178" t="s">
        <v>184</v>
      </c>
      <c r="K3994" s="183"/>
      <c r="L3994" s="184" t="s">
        <v>688</v>
      </c>
      <c r="M3994" s="184" t="s">
        <v>185</v>
      </c>
      <c r="N3994" s="185" t="s">
        <v>9582</v>
      </c>
      <c r="T3994" s="178"/>
    </row>
    <row r="3995" spans="1:20" s="185" customFormat="1" x14ac:dyDescent="0.4">
      <c r="A3995" s="178" t="s">
        <v>494</v>
      </c>
      <c r="B3995" s="178"/>
      <c r="C3995" s="186">
        <v>62392025</v>
      </c>
      <c r="D3995" s="179">
        <v>45932</v>
      </c>
      <c r="E3995" s="180">
        <v>45982</v>
      </c>
      <c r="F3995" s="181">
        <v>61.6</v>
      </c>
      <c r="G3995" s="182" t="s">
        <v>4248</v>
      </c>
      <c r="H3995" s="178" t="s">
        <v>4267</v>
      </c>
      <c r="I3995" s="178" t="s">
        <v>6390</v>
      </c>
      <c r="J3995" s="178" t="s">
        <v>50</v>
      </c>
      <c r="K3995" s="183"/>
      <c r="L3995" s="184" t="s">
        <v>688</v>
      </c>
      <c r="M3995" s="184" t="s">
        <v>51</v>
      </c>
      <c r="N3995" s="185" t="s">
        <v>9583</v>
      </c>
      <c r="T3995" s="178"/>
    </row>
    <row r="3996" spans="1:20" s="185" customFormat="1" x14ac:dyDescent="0.4">
      <c r="A3996" s="178" t="s">
        <v>494</v>
      </c>
      <c r="B3996" s="178"/>
      <c r="C3996" s="186">
        <v>62392025</v>
      </c>
      <c r="D3996" s="179">
        <v>45932</v>
      </c>
      <c r="E3996" s="180">
        <v>45982</v>
      </c>
      <c r="F3996" s="181">
        <v>65.8</v>
      </c>
      <c r="G3996" s="182" t="s">
        <v>4248</v>
      </c>
      <c r="H3996" s="178" t="s">
        <v>4267</v>
      </c>
      <c r="I3996" s="178" t="s">
        <v>6391</v>
      </c>
      <c r="J3996" s="178" t="s">
        <v>190</v>
      </c>
      <c r="K3996" s="183"/>
      <c r="L3996" s="184" t="s">
        <v>688</v>
      </c>
      <c r="M3996" s="184" t="s">
        <v>191</v>
      </c>
      <c r="N3996" s="185" t="s">
        <v>9584</v>
      </c>
      <c r="T3996" s="178"/>
    </row>
    <row r="3997" spans="1:20" s="185" customFormat="1" x14ac:dyDescent="0.4">
      <c r="A3997" s="178" t="s">
        <v>494</v>
      </c>
      <c r="B3997" s="178"/>
      <c r="C3997" s="186">
        <v>62392025</v>
      </c>
      <c r="D3997" s="179">
        <v>45932</v>
      </c>
      <c r="E3997" s="180">
        <v>45982</v>
      </c>
      <c r="F3997" s="181">
        <v>107.8</v>
      </c>
      <c r="G3997" s="182" t="s">
        <v>4248</v>
      </c>
      <c r="H3997" s="178" t="s">
        <v>4267</v>
      </c>
      <c r="I3997" s="178" t="s">
        <v>6392</v>
      </c>
      <c r="J3997" s="178" t="s">
        <v>34</v>
      </c>
      <c r="K3997" s="183"/>
      <c r="L3997" s="184" t="s">
        <v>688</v>
      </c>
      <c r="M3997" s="184" t="s">
        <v>35</v>
      </c>
      <c r="N3997" s="185" t="s">
        <v>9585</v>
      </c>
      <c r="T3997" s="178"/>
    </row>
    <row r="3998" spans="1:20" s="185" customFormat="1" x14ac:dyDescent="0.4">
      <c r="A3998" s="178" t="s">
        <v>494</v>
      </c>
      <c r="B3998" s="178"/>
      <c r="C3998" s="186">
        <v>62392025</v>
      </c>
      <c r="D3998" s="179">
        <v>45932</v>
      </c>
      <c r="E3998" s="180">
        <v>45982</v>
      </c>
      <c r="F3998" s="181">
        <v>1477</v>
      </c>
      <c r="G3998" s="182" t="s">
        <v>4248</v>
      </c>
      <c r="H3998" s="178" t="s">
        <v>4267</v>
      </c>
      <c r="I3998" s="178" t="s">
        <v>6393</v>
      </c>
      <c r="J3998" s="178" t="s">
        <v>54</v>
      </c>
      <c r="K3998" s="183"/>
      <c r="L3998" s="184" t="s">
        <v>688</v>
      </c>
      <c r="M3998" s="184" t="s">
        <v>55</v>
      </c>
      <c r="N3998" s="185" t="s">
        <v>9586</v>
      </c>
      <c r="T3998" s="178"/>
    </row>
    <row r="3999" spans="1:20" s="185" customFormat="1" x14ac:dyDescent="0.4">
      <c r="A3999" s="178" t="s">
        <v>494</v>
      </c>
      <c r="B3999" s="178"/>
      <c r="C3999" s="186">
        <v>62392025</v>
      </c>
      <c r="D3999" s="179">
        <v>45932</v>
      </c>
      <c r="E3999" s="180">
        <v>45982</v>
      </c>
      <c r="F3999" s="181">
        <v>25.2</v>
      </c>
      <c r="G3999" s="182" t="s">
        <v>4248</v>
      </c>
      <c r="H3999" s="178" t="s">
        <v>4267</v>
      </c>
      <c r="I3999" s="178" t="s">
        <v>6394</v>
      </c>
      <c r="J3999" s="178" t="s">
        <v>344</v>
      </c>
      <c r="K3999" s="183"/>
      <c r="L3999" s="184" t="s">
        <v>688</v>
      </c>
      <c r="M3999" s="184" t="s">
        <v>345</v>
      </c>
      <c r="N3999" s="185" t="s">
        <v>9587</v>
      </c>
      <c r="T3999" s="178"/>
    </row>
    <row r="4000" spans="1:20" s="185" customFormat="1" x14ac:dyDescent="0.4">
      <c r="A4000" s="178" t="s">
        <v>494</v>
      </c>
      <c r="B4000" s="178"/>
      <c r="C4000" s="186">
        <v>62392025</v>
      </c>
      <c r="D4000" s="179">
        <v>45932</v>
      </c>
      <c r="E4000" s="180">
        <v>45982</v>
      </c>
      <c r="F4000" s="181">
        <v>12.6</v>
      </c>
      <c r="G4000" s="182" t="s">
        <v>4248</v>
      </c>
      <c r="H4000" s="178" t="s">
        <v>4267</v>
      </c>
      <c r="I4000" s="178" t="s">
        <v>6395</v>
      </c>
      <c r="J4000" s="178" t="s">
        <v>98</v>
      </c>
      <c r="K4000" s="183"/>
      <c r="L4000" s="184" t="s">
        <v>688</v>
      </c>
      <c r="M4000" s="184" t="s">
        <v>99</v>
      </c>
      <c r="N4000" s="185" t="s">
        <v>9588</v>
      </c>
      <c r="T4000" s="178"/>
    </row>
    <row r="4001" spans="1:20" s="185" customFormat="1" x14ac:dyDescent="0.4">
      <c r="A4001" s="178" t="s">
        <v>494</v>
      </c>
      <c r="B4001" s="178"/>
      <c r="C4001" s="186">
        <v>62392025</v>
      </c>
      <c r="D4001" s="179">
        <v>45932</v>
      </c>
      <c r="E4001" s="180">
        <v>45982</v>
      </c>
      <c r="F4001" s="181">
        <v>9.8000000000000007</v>
      </c>
      <c r="G4001" s="182" t="s">
        <v>4248</v>
      </c>
      <c r="H4001" s="178" t="s">
        <v>4267</v>
      </c>
      <c r="I4001" s="178" t="s">
        <v>6396</v>
      </c>
      <c r="J4001" s="178" t="s">
        <v>722</v>
      </c>
      <c r="K4001" s="183"/>
      <c r="L4001" s="184" t="s">
        <v>688</v>
      </c>
      <c r="M4001" s="184" t="s">
        <v>721</v>
      </c>
      <c r="N4001" s="185" t="s">
        <v>9589</v>
      </c>
      <c r="T4001" s="178"/>
    </row>
    <row r="4002" spans="1:20" s="185" customFormat="1" x14ac:dyDescent="0.4">
      <c r="A4002" s="178" t="s">
        <v>494</v>
      </c>
      <c r="B4002" s="178"/>
      <c r="C4002" s="186">
        <v>62392025</v>
      </c>
      <c r="D4002" s="179">
        <v>45932</v>
      </c>
      <c r="E4002" s="180">
        <v>45982</v>
      </c>
      <c r="F4002" s="181">
        <v>9.8000000000000007</v>
      </c>
      <c r="G4002" s="182" t="s">
        <v>4248</v>
      </c>
      <c r="H4002" s="178" t="s">
        <v>4267</v>
      </c>
      <c r="I4002" s="178" t="s">
        <v>6397</v>
      </c>
      <c r="J4002" s="178" t="s">
        <v>280</v>
      </c>
      <c r="K4002" s="183"/>
      <c r="L4002" s="184" t="s">
        <v>688</v>
      </c>
      <c r="M4002" s="184" t="s">
        <v>281</v>
      </c>
      <c r="N4002" s="185" t="s">
        <v>9590</v>
      </c>
      <c r="T4002" s="178"/>
    </row>
    <row r="4003" spans="1:20" s="185" customFormat="1" x14ac:dyDescent="0.4">
      <c r="A4003" s="178" t="s">
        <v>494</v>
      </c>
      <c r="B4003" s="178"/>
      <c r="C4003" s="186">
        <v>62392025</v>
      </c>
      <c r="D4003" s="179">
        <v>45932</v>
      </c>
      <c r="E4003" s="180">
        <v>45982</v>
      </c>
      <c r="F4003" s="181">
        <v>36.4</v>
      </c>
      <c r="G4003" s="182" t="s">
        <v>4248</v>
      </c>
      <c r="H4003" s="178" t="s">
        <v>4267</v>
      </c>
      <c r="I4003" s="178" t="s">
        <v>6398</v>
      </c>
      <c r="J4003" s="178" t="s">
        <v>478</v>
      </c>
      <c r="K4003" s="183"/>
      <c r="L4003" s="184" t="s">
        <v>688</v>
      </c>
      <c r="M4003" s="184" t="s">
        <v>479</v>
      </c>
      <c r="N4003" s="185" t="s">
        <v>9591</v>
      </c>
      <c r="T4003" s="178"/>
    </row>
    <row r="4004" spans="1:20" s="185" customFormat="1" x14ac:dyDescent="0.4">
      <c r="A4004" s="178" t="s">
        <v>494</v>
      </c>
      <c r="B4004" s="178"/>
      <c r="C4004" s="186">
        <v>62392025</v>
      </c>
      <c r="D4004" s="179">
        <v>45932</v>
      </c>
      <c r="E4004" s="180">
        <v>45982</v>
      </c>
      <c r="F4004" s="181">
        <v>11.2</v>
      </c>
      <c r="G4004" s="182" t="s">
        <v>4248</v>
      </c>
      <c r="H4004" s="178" t="s">
        <v>4267</v>
      </c>
      <c r="I4004" s="178" t="s">
        <v>6399</v>
      </c>
      <c r="J4004" s="178" t="s">
        <v>144</v>
      </c>
      <c r="K4004" s="183"/>
      <c r="L4004" s="184" t="s">
        <v>688</v>
      </c>
      <c r="M4004" s="184" t="s">
        <v>145</v>
      </c>
      <c r="N4004" s="185" t="s">
        <v>9592</v>
      </c>
      <c r="T4004" s="178"/>
    </row>
    <row r="4005" spans="1:20" s="185" customFormat="1" x14ac:dyDescent="0.4">
      <c r="A4005" s="178" t="s">
        <v>494</v>
      </c>
      <c r="B4005" s="178"/>
      <c r="C4005" s="186">
        <v>62392025</v>
      </c>
      <c r="D4005" s="179">
        <v>45932</v>
      </c>
      <c r="E4005" s="180">
        <v>45982</v>
      </c>
      <c r="F4005" s="181">
        <v>35</v>
      </c>
      <c r="G4005" s="182" t="s">
        <v>4248</v>
      </c>
      <c r="H4005" s="178" t="s">
        <v>4267</v>
      </c>
      <c r="I4005" s="178" t="s">
        <v>6400</v>
      </c>
      <c r="J4005" s="178" t="s">
        <v>8</v>
      </c>
      <c r="K4005" s="183"/>
      <c r="L4005" s="184" t="s">
        <v>688</v>
      </c>
      <c r="M4005" s="184" t="s">
        <v>9</v>
      </c>
      <c r="N4005" s="185" t="s">
        <v>9593</v>
      </c>
      <c r="T4005" s="178"/>
    </row>
    <row r="4006" spans="1:20" s="185" customFormat="1" x14ac:dyDescent="0.4">
      <c r="A4006" s="178" t="s">
        <v>494</v>
      </c>
      <c r="B4006" s="178"/>
      <c r="C4006" s="186">
        <v>62392025</v>
      </c>
      <c r="D4006" s="179">
        <v>45932</v>
      </c>
      <c r="E4006" s="180">
        <v>45982</v>
      </c>
      <c r="F4006" s="181">
        <v>478.8</v>
      </c>
      <c r="G4006" s="182" t="s">
        <v>4248</v>
      </c>
      <c r="H4006" s="178" t="s">
        <v>4267</v>
      </c>
      <c r="I4006" s="178" t="s">
        <v>6401</v>
      </c>
      <c r="J4006" s="178" t="s">
        <v>162</v>
      </c>
      <c r="K4006" s="183"/>
      <c r="L4006" s="184" t="s">
        <v>688</v>
      </c>
      <c r="M4006" s="184" t="s">
        <v>163</v>
      </c>
      <c r="N4006" s="185" t="s">
        <v>9594</v>
      </c>
      <c r="T4006" s="178"/>
    </row>
    <row r="4007" spans="1:20" s="185" customFormat="1" x14ac:dyDescent="0.4">
      <c r="A4007" s="178" t="s">
        <v>494</v>
      </c>
      <c r="B4007" s="178"/>
      <c r="C4007" s="186">
        <v>62392025</v>
      </c>
      <c r="D4007" s="179">
        <v>45932</v>
      </c>
      <c r="E4007" s="180">
        <v>45982</v>
      </c>
      <c r="F4007" s="181">
        <v>84</v>
      </c>
      <c r="G4007" s="182" t="s">
        <v>4248</v>
      </c>
      <c r="H4007" s="178" t="s">
        <v>4267</v>
      </c>
      <c r="I4007" s="178" t="s">
        <v>6402</v>
      </c>
      <c r="J4007" s="178" t="s">
        <v>18</v>
      </c>
      <c r="K4007" s="183"/>
      <c r="L4007" s="184" t="s">
        <v>688</v>
      </c>
      <c r="M4007" s="184" t="s">
        <v>19</v>
      </c>
      <c r="N4007" s="185" t="s">
        <v>9595</v>
      </c>
      <c r="T4007" s="178"/>
    </row>
    <row r="4008" spans="1:20" s="185" customFormat="1" x14ac:dyDescent="0.4">
      <c r="A4008" s="178" t="s">
        <v>494</v>
      </c>
      <c r="B4008" s="178"/>
      <c r="C4008" s="186">
        <v>62392025</v>
      </c>
      <c r="D4008" s="179">
        <v>45932</v>
      </c>
      <c r="E4008" s="180">
        <v>45982</v>
      </c>
      <c r="F4008" s="181">
        <v>29.4</v>
      </c>
      <c r="G4008" s="182" t="s">
        <v>4248</v>
      </c>
      <c r="H4008" s="178" t="s">
        <v>4267</v>
      </c>
      <c r="I4008" s="178" t="s">
        <v>6403</v>
      </c>
      <c r="J4008" s="178" t="s">
        <v>318</v>
      </c>
      <c r="K4008" s="183"/>
      <c r="L4008" s="184" t="s">
        <v>688</v>
      </c>
      <c r="M4008" s="184" t="s">
        <v>319</v>
      </c>
      <c r="N4008" s="185" t="s">
        <v>9596</v>
      </c>
      <c r="T4008" s="178"/>
    </row>
    <row r="4009" spans="1:20" s="185" customFormat="1" x14ac:dyDescent="0.4">
      <c r="A4009" s="178" t="s">
        <v>494</v>
      </c>
      <c r="B4009" s="178"/>
      <c r="C4009" s="186">
        <v>62392025</v>
      </c>
      <c r="D4009" s="179">
        <v>45932</v>
      </c>
      <c r="E4009" s="180">
        <v>45982</v>
      </c>
      <c r="F4009" s="181">
        <v>18.2</v>
      </c>
      <c r="G4009" s="182" t="s">
        <v>4248</v>
      </c>
      <c r="H4009" s="178" t="s">
        <v>4267</v>
      </c>
      <c r="I4009" s="178" t="s">
        <v>6404</v>
      </c>
      <c r="J4009" s="178" t="s">
        <v>350</v>
      </c>
      <c r="K4009" s="183"/>
      <c r="L4009" s="184" t="s">
        <v>688</v>
      </c>
      <c r="M4009" s="184" t="s">
        <v>351</v>
      </c>
      <c r="N4009" s="185" t="s">
        <v>9597</v>
      </c>
      <c r="T4009" s="178"/>
    </row>
    <row r="4010" spans="1:20" s="185" customFormat="1" x14ac:dyDescent="0.4">
      <c r="A4010" s="178" t="s">
        <v>2544</v>
      </c>
      <c r="B4010" s="178"/>
      <c r="C4010" s="186">
        <v>3783522</v>
      </c>
      <c r="D4010" s="179">
        <v>45937</v>
      </c>
      <c r="E4010" s="180">
        <v>45982</v>
      </c>
      <c r="F4010" s="181">
        <v>695.1</v>
      </c>
      <c r="G4010" s="182" t="s">
        <v>4249</v>
      </c>
      <c r="H4010" s="178" t="s">
        <v>4268</v>
      </c>
      <c r="I4010" s="178" t="s">
        <v>6405</v>
      </c>
      <c r="J4010" s="178" t="s">
        <v>62</v>
      </c>
      <c r="K4010" s="183"/>
      <c r="L4010" s="184" t="s">
        <v>688</v>
      </c>
      <c r="M4010" s="184" t="s">
        <v>63</v>
      </c>
      <c r="N4010" s="185" t="s">
        <v>9598</v>
      </c>
      <c r="T4010" s="178"/>
    </row>
    <row r="4011" spans="1:20" s="185" customFormat="1" x14ac:dyDescent="0.4">
      <c r="A4011" s="178" t="s">
        <v>2544</v>
      </c>
      <c r="B4011" s="178"/>
      <c r="C4011" s="186">
        <v>3977872025</v>
      </c>
      <c r="D4011" s="179">
        <v>45937</v>
      </c>
      <c r="E4011" s="180">
        <v>45982</v>
      </c>
      <c r="F4011" s="181">
        <v>2665.82</v>
      </c>
      <c r="G4011" s="182" t="s">
        <v>4249</v>
      </c>
      <c r="H4011" s="178" t="s">
        <v>4268</v>
      </c>
      <c r="I4011" s="178" t="s">
        <v>6406</v>
      </c>
      <c r="J4011" s="178" t="s">
        <v>62</v>
      </c>
      <c r="K4011" s="183"/>
      <c r="L4011" s="184" t="s">
        <v>688</v>
      </c>
      <c r="M4011" s="184" t="s">
        <v>63</v>
      </c>
      <c r="N4011" s="185" t="s">
        <v>9599</v>
      </c>
      <c r="T4011" s="178"/>
    </row>
    <row r="4012" spans="1:20" s="185" customFormat="1" x14ac:dyDescent="0.4">
      <c r="A4012" s="178" t="s">
        <v>2545</v>
      </c>
      <c r="B4012" s="178"/>
      <c r="C4012" s="186">
        <v>102025</v>
      </c>
      <c r="D4012" s="179">
        <v>45964</v>
      </c>
      <c r="E4012" s="180">
        <v>45982</v>
      </c>
      <c r="F4012" s="181">
        <v>19780.87</v>
      </c>
      <c r="G4012" s="182" t="s">
        <v>4238</v>
      </c>
      <c r="H4012" s="178" t="s">
        <v>4258</v>
      </c>
      <c r="I4012" s="178" t="s">
        <v>6407</v>
      </c>
      <c r="J4012" s="178" t="s">
        <v>48</v>
      </c>
      <c r="K4012" s="183"/>
      <c r="L4012" s="184" t="s">
        <v>688</v>
      </c>
      <c r="M4012" s="184" t="s">
        <v>49</v>
      </c>
      <c r="N4012" s="185" t="s">
        <v>9600</v>
      </c>
      <c r="T4012" s="178"/>
    </row>
    <row r="4013" spans="1:20" s="185" customFormat="1" x14ac:dyDescent="0.4">
      <c r="A4013" s="178" t="s">
        <v>2545</v>
      </c>
      <c r="B4013" s="178"/>
      <c r="C4013" s="186">
        <v>102025</v>
      </c>
      <c r="D4013" s="179">
        <v>45964</v>
      </c>
      <c r="E4013" s="180">
        <v>45982</v>
      </c>
      <c r="F4013" s="181">
        <v>7150.35</v>
      </c>
      <c r="G4013" s="182" t="s">
        <v>4239</v>
      </c>
      <c r="H4013" s="178" t="s">
        <v>4259</v>
      </c>
      <c r="I4013" s="178" t="s">
        <v>6408</v>
      </c>
      <c r="J4013" s="178" t="s">
        <v>48</v>
      </c>
      <c r="K4013" s="183"/>
      <c r="L4013" s="184" t="s">
        <v>688</v>
      </c>
      <c r="M4013" s="184" t="s">
        <v>49</v>
      </c>
      <c r="N4013" s="185" t="s">
        <v>9601</v>
      </c>
      <c r="T4013" s="178"/>
    </row>
    <row r="4014" spans="1:20" s="185" customFormat="1" x14ac:dyDescent="0.4">
      <c r="A4014" s="178" t="s">
        <v>2546</v>
      </c>
      <c r="B4014" s="178"/>
      <c r="C4014" s="186">
        <v>202510000296</v>
      </c>
      <c r="D4014" s="179">
        <v>45964</v>
      </c>
      <c r="E4014" s="180">
        <v>45982</v>
      </c>
      <c r="F4014" s="181">
        <v>2523.0500000000002</v>
      </c>
      <c r="G4014" s="182" t="s">
        <v>4238</v>
      </c>
      <c r="H4014" s="178" t="s">
        <v>4258</v>
      </c>
      <c r="I4014" s="178" t="s">
        <v>6409</v>
      </c>
      <c r="J4014" s="178" t="s">
        <v>18</v>
      </c>
      <c r="K4014" s="183"/>
      <c r="L4014" s="184" t="s">
        <v>688</v>
      </c>
      <c r="M4014" s="184" t="s">
        <v>19</v>
      </c>
      <c r="N4014" s="185" t="s">
        <v>9602</v>
      </c>
      <c r="T4014" s="178"/>
    </row>
    <row r="4015" spans="1:20" s="185" customFormat="1" x14ac:dyDescent="0.4">
      <c r="A4015" s="178" t="s">
        <v>2546</v>
      </c>
      <c r="B4015" s="178"/>
      <c r="C4015" s="186">
        <v>202510000296</v>
      </c>
      <c r="D4015" s="179">
        <v>45964</v>
      </c>
      <c r="E4015" s="180">
        <v>45982</v>
      </c>
      <c r="F4015" s="181">
        <v>2719.05</v>
      </c>
      <c r="G4015" s="182" t="s">
        <v>4239</v>
      </c>
      <c r="H4015" s="178" t="s">
        <v>4259</v>
      </c>
      <c r="I4015" s="178" t="s">
        <v>6410</v>
      </c>
      <c r="J4015" s="178" t="s">
        <v>18</v>
      </c>
      <c r="K4015" s="183"/>
      <c r="L4015" s="184" t="s">
        <v>688</v>
      </c>
      <c r="M4015" s="184" t="s">
        <v>19</v>
      </c>
      <c r="N4015" s="185" t="s">
        <v>9603</v>
      </c>
      <c r="T4015" s="178"/>
    </row>
    <row r="4016" spans="1:20" s="185" customFormat="1" x14ac:dyDescent="0.4">
      <c r="A4016" s="178" t="s">
        <v>2547</v>
      </c>
      <c r="B4016" s="178"/>
      <c r="C4016" s="186">
        <v>102025</v>
      </c>
      <c r="D4016" s="179">
        <v>45954</v>
      </c>
      <c r="E4016" s="180">
        <v>45982</v>
      </c>
      <c r="F4016" s="181">
        <v>258.72000000000003</v>
      </c>
      <c r="G4016" s="182" t="s">
        <v>4238</v>
      </c>
      <c r="H4016" s="178" t="s">
        <v>4258</v>
      </c>
      <c r="I4016" s="178" t="s">
        <v>6411</v>
      </c>
      <c r="J4016" s="178" t="s">
        <v>90</v>
      </c>
      <c r="K4016" s="183"/>
      <c r="L4016" s="184" t="s">
        <v>688</v>
      </c>
      <c r="M4016" s="184" t="s">
        <v>91</v>
      </c>
      <c r="N4016" s="185" t="s">
        <v>9604</v>
      </c>
      <c r="T4016" s="178"/>
    </row>
    <row r="4017" spans="1:20" s="185" customFormat="1" x14ac:dyDescent="0.4">
      <c r="A4017" s="178" t="s">
        <v>2547</v>
      </c>
      <c r="B4017" s="178"/>
      <c r="C4017" s="186">
        <v>102025</v>
      </c>
      <c r="D4017" s="179">
        <v>45954</v>
      </c>
      <c r="E4017" s="180">
        <v>45982</v>
      </c>
      <c r="F4017" s="181">
        <v>648.28</v>
      </c>
      <c r="G4017" s="182" t="s">
        <v>4239</v>
      </c>
      <c r="H4017" s="178" t="s">
        <v>4259</v>
      </c>
      <c r="I4017" s="178" t="s">
        <v>6412</v>
      </c>
      <c r="J4017" s="178" t="s">
        <v>90</v>
      </c>
      <c r="K4017" s="183"/>
      <c r="L4017" s="184" t="s">
        <v>688</v>
      </c>
      <c r="M4017" s="184" t="s">
        <v>91</v>
      </c>
      <c r="N4017" s="185" t="s">
        <v>9605</v>
      </c>
      <c r="T4017" s="178"/>
    </row>
    <row r="4018" spans="1:20" s="185" customFormat="1" x14ac:dyDescent="0.4">
      <c r="A4018" s="178" t="s">
        <v>2547</v>
      </c>
      <c r="B4018" s="178"/>
      <c r="C4018" s="186">
        <v>102025</v>
      </c>
      <c r="D4018" s="179">
        <v>45954</v>
      </c>
      <c r="E4018" s="180">
        <v>45982</v>
      </c>
      <c r="F4018" s="181">
        <v>21986.03</v>
      </c>
      <c r="G4018" s="182" t="s">
        <v>4247</v>
      </c>
      <c r="H4018" s="178" t="s">
        <v>4266</v>
      </c>
      <c r="I4018" s="178" t="s">
        <v>6413</v>
      </c>
      <c r="J4018" s="178" t="s">
        <v>90</v>
      </c>
      <c r="K4018" s="183"/>
      <c r="L4018" s="184" t="s">
        <v>688</v>
      </c>
      <c r="M4018" s="184" t="s">
        <v>91</v>
      </c>
      <c r="N4018" s="185" t="s">
        <v>9606</v>
      </c>
      <c r="T4018" s="178"/>
    </row>
    <row r="4019" spans="1:20" s="185" customFormat="1" x14ac:dyDescent="0.4">
      <c r="A4019" s="178" t="s">
        <v>2332</v>
      </c>
      <c r="B4019" s="178"/>
      <c r="C4019" s="186">
        <v>1522025</v>
      </c>
      <c r="D4019" s="179">
        <v>45950</v>
      </c>
      <c r="E4019" s="180">
        <v>45982</v>
      </c>
      <c r="F4019" s="181">
        <v>2055.9699999999998</v>
      </c>
      <c r="G4019" s="182" t="s">
        <v>4239</v>
      </c>
      <c r="H4019" s="178" t="s">
        <v>4258</v>
      </c>
      <c r="I4019" s="178" t="s">
        <v>6414</v>
      </c>
      <c r="J4019" s="178" t="s">
        <v>370</v>
      </c>
      <c r="K4019" s="183"/>
      <c r="L4019" s="184" t="s">
        <v>688</v>
      </c>
      <c r="M4019" s="184" t="s">
        <v>371</v>
      </c>
      <c r="N4019" s="185" t="s">
        <v>9607</v>
      </c>
      <c r="T4019" s="178"/>
    </row>
    <row r="4020" spans="1:20" s="185" customFormat="1" x14ac:dyDescent="0.4">
      <c r="A4020" s="178" t="s">
        <v>2332</v>
      </c>
      <c r="B4020" s="178"/>
      <c r="C4020" s="186">
        <v>1522025</v>
      </c>
      <c r="D4020" s="179">
        <v>45950</v>
      </c>
      <c r="E4020" s="180">
        <v>45982</v>
      </c>
      <c r="F4020" s="181">
        <v>18637.97</v>
      </c>
      <c r="G4020" s="182" t="s">
        <v>4239</v>
      </c>
      <c r="H4020" s="178" t="s">
        <v>4259</v>
      </c>
      <c r="I4020" s="178" t="s">
        <v>6415</v>
      </c>
      <c r="J4020" s="178" t="s">
        <v>370</v>
      </c>
      <c r="K4020" s="183"/>
      <c r="L4020" s="184" t="s">
        <v>688</v>
      </c>
      <c r="M4020" s="184" t="s">
        <v>371</v>
      </c>
      <c r="N4020" s="185" t="s">
        <v>9608</v>
      </c>
      <c r="T4020" s="178"/>
    </row>
    <row r="4021" spans="1:20" s="185" customFormat="1" x14ac:dyDescent="0.4">
      <c r="A4021" s="178" t="s">
        <v>2332</v>
      </c>
      <c r="B4021" s="178"/>
      <c r="C4021" s="186">
        <v>1532025</v>
      </c>
      <c r="D4021" s="179">
        <v>45950</v>
      </c>
      <c r="E4021" s="180">
        <v>45982</v>
      </c>
      <c r="F4021" s="181">
        <v>10536.15</v>
      </c>
      <c r="G4021" s="182" t="s">
        <v>4238</v>
      </c>
      <c r="H4021" s="178" t="s">
        <v>4258</v>
      </c>
      <c r="I4021" s="178" t="s">
        <v>6416</v>
      </c>
      <c r="J4021" s="178" t="s">
        <v>198</v>
      </c>
      <c r="K4021" s="183"/>
      <c r="L4021" s="184" t="s">
        <v>688</v>
      </c>
      <c r="M4021" s="184" t="s">
        <v>199</v>
      </c>
      <c r="N4021" s="185" t="s">
        <v>9609</v>
      </c>
      <c r="T4021" s="178"/>
    </row>
    <row r="4022" spans="1:20" s="185" customFormat="1" x14ac:dyDescent="0.4">
      <c r="A4022" s="178" t="s">
        <v>2332</v>
      </c>
      <c r="B4022" s="178"/>
      <c r="C4022" s="186">
        <v>1532025</v>
      </c>
      <c r="D4022" s="179">
        <v>45950</v>
      </c>
      <c r="E4022" s="180">
        <v>45982</v>
      </c>
      <c r="F4022" s="181">
        <v>1777.24</v>
      </c>
      <c r="G4022" s="182" t="s">
        <v>4238</v>
      </c>
      <c r="H4022" s="178" t="s">
        <v>4258</v>
      </c>
      <c r="I4022" s="178" t="s">
        <v>6416</v>
      </c>
      <c r="J4022" s="178" t="s">
        <v>370</v>
      </c>
      <c r="K4022" s="183"/>
      <c r="L4022" s="184" t="s">
        <v>688</v>
      </c>
      <c r="M4022" s="184" t="s">
        <v>371</v>
      </c>
      <c r="N4022" s="185" t="s">
        <v>9610</v>
      </c>
      <c r="T4022" s="178"/>
    </row>
    <row r="4023" spans="1:20" s="185" customFormat="1" x14ac:dyDescent="0.4">
      <c r="A4023" s="178" t="s">
        <v>2332</v>
      </c>
      <c r="B4023" s="178"/>
      <c r="C4023" s="186">
        <v>1542025</v>
      </c>
      <c r="D4023" s="179">
        <v>45950</v>
      </c>
      <c r="E4023" s="180">
        <v>45982</v>
      </c>
      <c r="F4023" s="181">
        <v>10023.200000000001</v>
      </c>
      <c r="G4023" s="182" t="s">
        <v>4239</v>
      </c>
      <c r="H4023" s="178" t="s">
        <v>4259</v>
      </c>
      <c r="I4023" s="178" t="s">
        <v>6417</v>
      </c>
      <c r="J4023" s="178" t="s">
        <v>198</v>
      </c>
      <c r="K4023" s="183"/>
      <c r="L4023" s="184" t="s">
        <v>688</v>
      </c>
      <c r="M4023" s="184" t="s">
        <v>199</v>
      </c>
      <c r="N4023" s="185" t="s">
        <v>9611</v>
      </c>
      <c r="T4023" s="178"/>
    </row>
    <row r="4024" spans="1:20" s="185" customFormat="1" x14ac:dyDescent="0.4">
      <c r="A4024" s="178" t="s">
        <v>2332</v>
      </c>
      <c r="B4024" s="178"/>
      <c r="C4024" s="186">
        <v>1552025</v>
      </c>
      <c r="D4024" s="179">
        <v>45950</v>
      </c>
      <c r="E4024" s="180">
        <v>45982</v>
      </c>
      <c r="F4024" s="181">
        <v>4383.62</v>
      </c>
      <c r="G4024" s="182" t="s">
        <v>4238</v>
      </c>
      <c r="H4024" s="178" t="s">
        <v>4258</v>
      </c>
      <c r="I4024" s="178" t="s">
        <v>6418</v>
      </c>
      <c r="J4024" s="178" t="s">
        <v>228</v>
      </c>
      <c r="K4024" s="183"/>
      <c r="L4024" s="184" t="s">
        <v>688</v>
      </c>
      <c r="M4024" s="184" t="s">
        <v>229</v>
      </c>
      <c r="N4024" s="185" t="s">
        <v>9612</v>
      </c>
      <c r="T4024" s="178"/>
    </row>
    <row r="4025" spans="1:20" s="185" customFormat="1" x14ac:dyDescent="0.4">
      <c r="A4025" s="178" t="s">
        <v>2332</v>
      </c>
      <c r="B4025" s="178"/>
      <c r="C4025" s="186">
        <v>1562025</v>
      </c>
      <c r="D4025" s="179">
        <v>45950</v>
      </c>
      <c r="E4025" s="180">
        <v>45982</v>
      </c>
      <c r="F4025" s="181">
        <v>765.14</v>
      </c>
      <c r="G4025" s="182" t="s">
        <v>4238</v>
      </c>
      <c r="H4025" s="178" t="s">
        <v>4258</v>
      </c>
      <c r="I4025" s="178" t="s">
        <v>6419</v>
      </c>
      <c r="J4025" s="178" t="s">
        <v>230</v>
      </c>
      <c r="K4025" s="183"/>
      <c r="L4025" s="184" t="s">
        <v>688</v>
      </c>
      <c r="M4025" s="184" t="s">
        <v>231</v>
      </c>
      <c r="N4025" s="185" t="s">
        <v>9613</v>
      </c>
      <c r="T4025" s="178"/>
    </row>
    <row r="4026" spans="1:20" s="185" customFormat="1" x14ac:dyDescent="0.4">
      <c r="A4026" s="178" t="s">
        <v>2332</v>
      </c>
      <c r="B4026" s="178"/>
      <c r="C4026" s="186">
        <v>1572025</v>
      </c>
      <c r="D4026" s="179">
        <v>45950</v>
      </c>
      <c r="E4026" s="180">
        <v>45982</v>
      </c>
      <c r="F4026" s="181">
        <v>12253.15</v>
      </c>
      <c r="G4026" s="182" t="s">
        <v>4239</v>
      </c>
      <c r="H4026" s="178" t="s">
        <v>4259</v>
      </c>
      <c r="I4026" s="178" t="s">
        <v>6420</v>
      </c>
      <c r="J4026" s="178" t="s">
        <v>232</v>
      </c>
      <c r="K4026" s="183"/>
      <c r="L4026" s="184" t="s">
        <v>688</v>
      </c>
      <c r="M4026" s="184" t="s">
        <v>233</v>
      </c>
      <c r="N4026" s="185" t="s">
        <v>9614</v>
      </c>
      <c r="T4026" s="178"/>
    </row>
    <row r="4027" spans="1:20" s="185" customFormat="1" x14ac:dyDescent="0.4">
      <c r="A4027" s="178" t="s">
        <v>2332</v>
      </c>
      <c r="B4027" s="178"/>
      <c r="C4027" s="186">
        <v>1582025</v>
      </c>
      <c r="D4027" s="179">
        <v>45950</v>
      </c>
      <c r="E4027" s="180">
        <v>45982</v>
      </c>
      <c r="F4027" s="181">
        <v>83.7</v>
      </c>
      <c r="G4027" s="182" t="s">
        <v>4238</v>
      </c>
      <c r="H4027" s="178" t="s">
        <v>4258</v>
      </c>
      <c r="I4027" s="178" t="s">
        <v>6421</v>
      </c>
      <c r="J4027" s="178" t="s">
        <v>232</v>
      </c>
      <c r="K4027" s="183"/>
      <c r="L4027" s="184" t="s">
        <v>688</v>
      </c>
      <c r="M4027" s="184" t="s">
        <v>233</v>
      </c>
      <c r="N4027" s="185" t="s">
        <v>9615</v>
      </c>
      <c r="T4027" s="178"/>
    </row>
    <row r="4028" spans="1:20" s="185" customFormat="1" x14ac:dyDescent="0.4">
      <c r="A4028" s="178" t="s">
        <v>2332</v>
      </c>
      <c r="B4028" s="178"/>
      <c r="C4028" s="186">
        <v>1592025</v>
      </c>
      <c r="D4028" s="179">
        <v>45950</v>
      </c>
      <c r="E4028" s="180">
        <v>45982</v>
      </c>
      <c r="F4028" s="181">
        <v>78.12</v>
      </c>
      <c r="G4028" s="182" t="s">
        <v>4238</v>
      </c>
      <c r="H4028" s="178" t="s">
        <v>4258</v>
      </c>
      <c r="I4028" s="178" t="s">
        <v>6422</v>
      </c>
      <c r="J4028" s="178" t="s">
        <v>232</v>
      </c>
      <c r="K4028" s="183"/>
      <c r="L4028" s="184" t="s">
        <v>688</v>
      </c>
      <c r="M4028" s="184" t="s">
        <v>233</v>
      </c>
      <c r="N4028" s="185" t="s">
        <v>9616</v>
      </c>
      <c r="T4028" s="178"/>
    </row>
    <row r="4029" spans="1:20" s="185" customFormat="1" x14ac:dyDescent="0.4">
      <c r="A4029" s="178" t="s">
        <v>2332</v>
      </c>
      <c r="B4029" s="178"/>
      <c r="C4029" s="186">
        <v>1602025</v>
      </c>
      <c r="D4029" s="179">
        <v>45950</v>
      </c>
      <c r="E4029" s="180">
        <v>45982</v>
      </c>
      <c r="F4029" s="181">
        <v>5221.1400000000003</v>
      </c>
      <c r="G4029" s="182" t="s">
        <v>4238</v>
      </c>
      <c r="H4029" s="178" t="s">
        <v>4258</v>
      </c>
      <c r="I4029" s="178" t="s">
        <v>6423</v>
      </c>
      <c r="J4029" s="178" t="s">
        <v>234</v>
      </c>
      <c r="K4029" s="183"/>
      <c r="L4029" s="184" t="s">
        <v>688</v>
      </c>
      <c r="M4029" s="184" t="s">
        <v>235</v>
      </c>
      <c r="N4029" s="185" t="s">
        <v>9617</v>
      </c>
      <c r="T4029" s="178"/>
    </row>
    <row r="4030" spans="1:20" s="185" customFormat="1" x14ac:dyDescent="0.4">
      <c r="A4030" s="178" t="s">
        <v>2332</v>
      </c>
      <c r="B4030" s="178"/>
      <c r="C4030" s="186">
        <v>1612025</v>
      </c>
      <c r="D4030" s="179">
        <v>45950</v>
      </c>
      <c r="E4030" s="180">
        <v>45982</v>
      </c>
      <c r="F4030" s="181">
        <v>1897.57</v>
      </c>
      <c r="G4030" s="182" t="s">
        <v>4239</v>
      </c>
      <c r="H4030" s="178" t="s">
        <v>4259</v>
      </c>
      <c r="I4030" s="178" t="s">
        <v>5033</v>
      </c>
      <c r="J4030" s="178" t="s">
        <v>200</v>
      </c>
      <c r="K4030" s="183"/>
      <c r="L4030" s="184" t="s">
        <v>688</v>
      </c>
      <c r="M4030" s="184" t="s">
        <v>201</v>
      </c>
      <c r="N4030" s="185" t="s">
        <v>9618</v>
      </c>
      <c r="T4030" s="178"/>
    </row>
    <row r="4031" spans="1:20" s="185" customFormat="1" x14ac:dyDescent="0.4">
      <c r="A4031" s="178" t="s">
        <v>2332</v>
      </c>
      <c r="B4031" s="178"/>
      <c r="C4031" s="186">
        <v>1622025</v>
      </c>
      <c r="D4031" s="179">
        <v>45950</v>
      </c>
      <c r="E4031" s="180">
        <v>45982</v>
      </c>
      <c r="F4031" s="181">
        <v>98.78</v>
      </c>
      <c r="G4031" s="182" t="s">
        <v>4239</v>
      </c>
      <c r="H4031" s="178" t="s">
        <v>4259</v>
      </c>
      <c r="I4031" s="178" t="s">
        <v>5033</v>
      </c>
      <c r="J4031" s="178" t="s">
        <v>200</v>
      </c>
      <c r="K4031" s="183"/>
      <c r="L4031" s="184" t="s">
        <v>688</v>
      </c>
      <c r="M4031" s="184" t="s">
        <v>201</v>
      </c>
      <c r="N4031" s="185" t="s">
        <v>9619</v>
      </c>
      <c r="T4031" s="178"/>
    </row>
    <row r="4032" spans="1:20" s="185" customFormat="1" x14ac:dyDescent="0.4">
      <c r="A4032" s="178" t="s">
        <v>2332</v>
      </c>
      <c r="B4032" s="178"/>
      <c r="C4032" s="186">
        <v>1632025</v>
      </c>
      <c r="D4032" s="179">
        <v>45950</v>
      </c>
      <c r="E4032" s="180">
        <v>45982</v>
      </c>
      <c r="F4032" s="181">
        <v>2277.0100000000002</v>
      </c>
      <c r="G4032" s="182" t="s">
        <v>4238</v>
      </c>
      <c r="H4032" s="178" t="s">
        <v>4258</v>
      </c>
      <c r="I4032" s="178" t="s">
        <v>5035</v>
      </c>
      <c r="J4032" s="178" t="s">
        <v>200</v>
      </c>
      <c r="K4032" s="183"/>
      <c r="L4032" s="184" t="s">
        <v>688</v>
      </c>
      <c r="M4032" s="184" t="s">
        <v>201</v>
      </c>
      <c r="N4032" s="185" t="s">
        <v>9620</v>
      </c>
      <c r="T4032" s="178"/>
    </row>
    <row r="4033" spans="1:20" s="185" customFormat="1" x14ac:dyDescent="0.4">
      <c r="A4033" s="178" t="s">
        <v>2332</v>
      </c>
      <c r="B4033" s="178"/>
      <c r="C4033" s="186">
        <v>1642025</v>
      </c>
      <c r="D4033" s="179">
        <v>45950</v>
      </c>
      <c r="E4033" s="180">
        <v>45982</v>
      </c>
      <c r="F4033" s="181">
        <v>3849.58</v>
      </c>
      <c r="G4033" s="182" t="s">
        <v>4239</v>
      </c>
      <c r="H4033" s="178" t="s">
        <v>4259</v>
      </c>
      <c r="I4033" s="178" t="s">
        <v>5034</v>
      </c>
      <c r="J4033" s="178" t="s">
        <v>202</v>
      </c>
      <c r="K4033" s="183"/>
      <c r="L4033" s="184" t="s">
        <v>688</v>
      </c>
      <c r="M4033" s="184" t="s">
        <v>203</v>
      </c>
      <c r="N4033" s="185" t="s">
        <v>9621</v>
      </c>
      <c r="T4033" s="178"/>
    </row>
    <row r="4034" spans="1:20" s="185" customFormat="1" x14ac:dyDescent="0.4">
      <c r="A4034" s="178" t="s">
        <v>2332</v>
      </c>
      <c r="B4034" s="178"/>
      <c r="C4034" s="186">
        <v>1652025</v>
      </c>
      <c r="D4034" s="179">
        <v>45950</v>
      </c>
      <c r="E4034" s="180">
        <v>45982</v>
      </c>
      <c r="F4034" s="181">
        <v>16990.84</v>
      </c>
      <c r="G4034" s="182" t="s">
        <v>4238</v>
      </c>
      <c r="H4034" s="178" t="s">
        <v>4258</v>
      </c>
      <c r="I4034" s="178" t="s">
        <v>5036</v>
      </c>
      <c r="J4034" s="178" t="s">
        <v>202</v>
      </c>
      <c r="K4034" s="183"/>
      <c r="L4034" s="184" t="s">
        <v>688</v>
      </c>
      <c r="M4034" s="184" t="s">
        <v>203</v>
      </c>
      <c r="N4034" s="185" t="s">
        <v>9622</v>
      </c>
      <c r="T4034" s="178"/>
    </row>
    <row r="4035" spans="1:20" s="185" customFormat="1" x14ac:dyDescent="0.4">
      <c r="A4035" s="178" t="s">
        <v>2332</v>
      </c>
      <c r="B4035" s="178"/>
      <c r="C4035" s="186">
        <v>1662025</v>
      </c>
      <c r="D4035" s="179">
        <v>45950</v>
      </c>
      <c r="E4035" s="180">
        <v>45982</v>
      </c>
      <c r="F4035" s="181">
        <v>72.2</v>
      </c>
      <c r="G4035" s="182" t="s">
        <v>4239</v>
      </c>
      <c r="H4035" s="178" t="s">
        <v>4259</v>
      </c>
      <c r="I4035" s="178" t="s">
        <v>5037</v>
      </c>
      <c r="J4035" s="178" t="s">
        <v>204</v>
      </c>
      <c r="K4035" s="183"/>
      <c r="L4035" s="184" t="s">
        <v>688</v>
      </c>
      <c r="M4035" s="184" t="s">
        <v>205</v>
      </c>
      <c r="N4035" s="185" t="s">
        <v>9623</v>
      </c>
      <c r="T4035" s="178"/>
    </row>
    <row r="4036" spans="1:20" s="185" customFormat="1" x14ac:dyDescent="0.4">
      <c r="A4036" s="178" t="s">
        <v>2332</v>
      </c>
      <c r="B4036" s="178"/>
      <c r="C4036" s="186">
        <v>1672025</v>
      </c>
      <c r="D4036" s="179">
        <v>45950</v>
      </c>
      <c r="E4036" s="180">
        <v>45982</v>
      </c>
      <c r="F4036" s="181">
        <v>1639.15</v>
      </c>
      <c r="G4036" s="182" t="s">
        <v>4238</v>
      </c>
      <c r="H4036" s="178" t="s">
        <v>4258</v>
      </c>
      <c r="I4036" s="178" t="s">
        <v>5038</v>
      </c>
      <c r="J4036" s="178" t="s">
        <v>204</v>
      </c>
      <c r="K4036" s="183"/>
      <c r="L4036" s="184" t="s">
        <v>688</v>
      </c>
      <c r="M4036" s="184" t="s">
        <v>205</v>
      </c>
      <c r="N4036" s="185" t="s">
        <v>9624</v>
      </c>
      <c r="T4036" s="178"/>
    </row>
    <row r="4037" spans="1:20" s="185" customFormat="1" x14ac:dyDescent="0.4">
      <c r="A4037" s="178" t="s">
        <v>2332</v>
      </c>
      <c r="B4037" s="178"/>
      <c r="C4037" s="186">
        <v>1672025</v>
      </c>
      <c r="D4037" s="179">
        <v>45950</v>
      </c>
      <c r="E4037" s="180">
        <v>45982</v>
      </c>
      <c r="F4037" s="181">
        <v>170.55</v>
      </c>
      <c r="G4037" s="182" t="s">
        <v>4239</v>
      </c>
      <c r="H4037" s="178" t="s">
        <v>4259</v>
      </c>
      <c r="I4037" s="178" t="s">
        <v>5040</v>
      </c>
      <c r="J4037" s="178" t="s">
        <v>238</v>
      </c>
      <c r="K4037" s="183"/>
      <c r="L4037" s="184" t="s">
        <v>688</v>
      </c>
      <c r="M4037" s="184" t="s">
        <v>239</v>
      </c>
      <c r="N4037" s="185" t="s">
        <v>9625</v>
      </c>
      <c r="T4037" s="178"/>
    </row>
    <row r="4038" spans="1:20" s="185" customFormat="1" x14ac:dyDescent="0.4">
      <c r="A4038" s="178" t="s">
        <v>2332</v>
      </c>
      <c r="B4038" s="178"/>
      <c r="C4038" s="186">
        <v>1682025</v>
      </c>
      <c r="D4038" s="179">
        <v>45950</v>
      </c>
      <c r="E4038" s="180">
        <v>45982</v>
      </c>
      <c r="F4038" s="181">
        <v>40.43</v>
      </c>
      <c r="G4038" s="182" t="s">
        <v>4239</v>
      </c>
      <c r="H4038" s="178" t="s">
        <v>4259</v>
      </c>
      <c r="I4038" s="178" t="s">
        <v>5039</v>
      </c>
      <c r="J4038" s="178" t="s">
        <v>240</v>
      </c>
      <c r="K4038" s="183"/>
      <c r="L4038" s="184" t="s">
        <v>688</v>
      </c>
      <c r="M4038" s="184" t="s">
        <v>241</v>
      </c>
      <c r="N4038" s="185" t="s">
        <v>9626</v>
      </c>
      <c r="T4038" s="178"/>
    </row>
    <row r="4039" spans="1:20" s="185" customFormat="1" x14ac:dyDescent="0.4">
      <c r="A4039" s="178" t="s">
        <v>2332</v>
      </c>
      <c r="B4039" s="178"/>
      <c r="C4039" s="186">
        <v>1692025</v>
      </c>
      <c r="D4039" s="179">
        <v>45950</v>
      </c>
      <c r="E4039" s="180">
        <v>45982</v>
      </c>
      <c r="F4039" s="181">
        <v>2201.66</v>
      </c>
      <c r="G4039" s="182" t="s">
        <v>4238</v>
      </c>
      <c r="H4039" s="178" t="s">
        <v>4258</v>
      </c>
      <c r="I4039" s="178" t="s">
        <v>5039</v>
      </c>
      <c r="J4039" s="178" t="s">
        <v>240</v>
      </c>
      <c r="K4039" s="183"/>
      <c r="L4039" s="184" t="s">
        <v>688</v>
      </c>
      <c r="M4039" s="184" t="s">
        <v>241</v>
      </c>
      <c r="N4039" s="185" t="s">
        <v>9627</v>
      </c>
      <c r="T4039" s="178"/>
    </row>
    <row r="4040" spans="1:20" s="185" customFormat="1" x14ac:dyDescent="0.4">
      <c r="A4040" s="178" t="s">
        <v>2332</v>
      </c>
      <c r="B4040" s="178"/>
      <c r="C4040" s="186">
        <v>1702025</v>
      </c>
      <c r="D4040" s="179">
        <v>45950</v>
      </c>
      <c r="E4040" s="180">
        <v>45982</v>
      </c>
      <c r="F4040" s="181">
        <v>2396.88</v>
      </c>
      <c r="G4040" s="182" t="s">
        <v>4238</v>
      </c>
      <c r="H4040" s="178" t="s">
        <v>4258</v>
      </c>
      <c r="I4040" s="178" t="s">
        <v>5041</v>
      </c>
      <c r="J4040" s="178" t="s">
        <v>224</v>
      </c>
      <c r="K4040" s="183"/>
      <c r="L4040" s="184" t="s">
        <v>688</v>
      </c>
      <c r="M4040" s="184" t="s">
        <v>225</v>
      </c>
      <c r="N4040" s="185" t="s">
        <v>9628</v>
      </c>
      <c r="T4040" s="178"/>
    </row>
    <row r="4041" spans="1:20" s="185" customFormat="1" x14ac:dyDescent="0.4">
      <c r="A4041" s="178" t="s">
        <v>2332</v>
      </c>
      <c r="B4041" s="178"/>
      <c r="C4041" s="186">
        <v>1712025</v>
      </c>
      <c r="D4041" s="179">
        <v>45950</v>
      </c>
      <c r="E4041" s="180">
        <v>45982</v>
      </c>
      <c r="F4041" s="181">
        <v>44.66</v>
      </c>
      <c r="G4041" s="182" t="s">
        <v>4239</v>
      </c>
      <c r="H4041" s="178" t="s">
        <v>4259</v>
      </c>
      <c r="I4041" s="178" t="s">
        <v>5042</v>
      </c>
      <c r="J4041" s="178" t="s">
        <v>224</v>
      </c>
      <c r="K4041" s="183"/>
      <c r="L4041" s="184" t="s">
        <v>688</v>
      </c>
      <c r="M4041" s="184" t="s">
        <v>225</v>
      </c>
      <c r="N4041" s="185" t="s">
        <v>9629</v>
      </c>
      <c r="T4041" s="178"/>
    </row>
    <row r="4042" spans="1:20" s="185" customFormat="1" x14ac:dyDescent="0.4">
      <c r="A4042" s="178" t="s">
        <v>2332</v>
      </c>
      <c r="B4042" s="178"/>
      <c r="C4042" s="186">
        <v>1722025</v>
      </c>
      <c r="D4042" s="179">
        <v>45950</v>
      </c>
      <c r="E4042" s="180">
        <v>45982</v>
      </c>
      <c r="F4042" s="181">
        <v>2369.27</v>
      </c>
      <c r="G4042" s="182" t="s">
        <v>4238</v>
      </c>
      <c r="H4042" s="178" t="s">
        <v>4258</v>
      </c>
      <c r="I4042" s="178" t="s">
        <v>5042</v>
      </c>
      <c r="J4042" s="178" t="s">
        <v>242</v>
      </c>
      <c r="K4042" s="183"/>
      <c r="L4042" s="184" t="s">
        <v>688</v>
      </c>
      <c r="M4042" s="184" t="s">
        <v>243</v>
      </c>
      <c r="N4042" s="185" t="s">
        <v>9630</v>
      </c>
      <c r="T4042" s="178"/>
    </row>
    <row r="4043" spans="1:20" s="185" customFormat="1" x14ac:dyDescent="0.4">
      <c r="A4043" s="178" t="s">
        <v>2332</v>
      </c>
      <c r="B4043" s="178"/>
      <c r="C4043" s="186">
        <v>1732025</v>
      </c>
      <c r="D4043" s="179">
        <v>45950</v>
      </c>
      <c r="E4043" s="180">
        <v>45982</v>
      </c>
      <c r="F4043" s="181">
        <v>3035.97</v>
      </c>
      <c r="G4043" s="182" t="s">
        <v>4238</v>
      </c>
      <c r="H4043" s="178" t="s">
        <v>4258</v>
      </c>
      <c r="I4043" s="178" t="s">
        <v>5043</v>
      </c>
      <c r="J4043" s="178" t="s">
        <v>242</v>
      </c>
      <c r="K4043" s="183"/>
      <c r="L4043" s="184" t="s">
        <v>688</v>
      </c>
      <c r="M4043" s="184" t="s">
        <v>243</v>
      </c>
      <c r="N4043" s="185" t="s">
        <v>9631</v>
      </c>
      <c r="T4043" s="178"/>
    </row>
    <row r="4044" spans="1:20" s="185" customFormat="1" x14ac:dyDescent="0.4">
      <c r="A4044" s="178" t="s">
        <v>2332</v>
      </c>
      <c r="B4044" s="178"/>
      <c r="C4044" s="186">
        <v>1742025</v>
      </c>
      <c r="D4044" s="179">
        <v>45950</v>
      </c>
      <c r="E4044" s="180">
        <v>45982</v>
      </c>
      <c r="F4044" s="181">
        <v>4820.5</v>
      </c>
      <c r="G4044" s="182" t="s">
        <v>4239</v>
      </c>
      <c r="H4044" s="178" t="s">
        <v>4259</v>
      </c>
      <c r="I4044" s="178" t="s">
        <v>5044</v>
      </c>
      <c r="J4044" s="178" t="s">
        <v>416</v>
      </c>
      <c r="K4044" s="183"/>
      <c r="L4044" s="184" t="s">
        <v>688</v>
      </c>
      <c r="M4044" s="184" t="s">
        <v>417</v>
      </c>
      <c r="N4044" s="185" t="s">
        <v>9632</v>
      </c>
      <c r="T4044" s="178"/>
    </row>
    <row r="4045" spans="1:20" s="185" customFormat="1" x14ac:dyDescent="0.4">
      <c r="A4045" s="178" t="s">
        <v>2332</v>
      </c>
      <c r="B4045" s="178"/>
      <c r="C4045" s="186">
        <v>1752025</v>
      </c>
      <c r="D4045" s="179">
        <v>45950</v>
      </c>
      <c r="E4045" s="180">
        <v>45982</v>
      </c>
      <c r="F4045" s="181">
        <v>5310.5</v>
      </c>
      <c r="G4045" s="182" t="s">
        <v>4239</v>
      </c>
      <c r="H4045" s="178" t="s">
        <v>4259</v>
      </c>
      <c r="I4045" s="178" t="s">
        <v>5045</v>
      </c>
      <c r="J4045" s="178" t="s">
        <v>206</v>
      </c>
      <c r="K4045" s="183"/>
      <c r="L4045" s="184" t="s">
        <v>688</v>
      </c>
      <c r="M4045" s="184" t="s">
        <v>207</v>
      </c>
      <c r="N4045" s="185" t="s">
        <v>9633</v>
      </c>
      <c r="T4045" s="178"/>
    </row>
    <row r="4046" spans="1:20" s="185" customFormat="1" x14ac:dyDescent="0.4">
      <c r="A4046" s="178" t="s">
        <v>2332</v>
      </c>
      <c r="B4046" s="178"/>
      <c r="C4046" s="186">
        <v>1752025</v>
      </c>
      <c r="D4046" s="179">
        <v>45950</v>
      </c>
      <c r="E4046" s="180">
        <v>45982</v>
      </c>
      <c r="F4046" s="181">
        <v>557.76</v>
      </c>
      <c r="G4046" s="182" t="s">
        <v>4238</v>
      </c>
      <c r="H4046" s="178" t="s">
        <v>4258</v>
      </c>
      <c r="I4046" s="178" t="s">
        <v>5046</v>
      </c>
      <c r="J4046" s="178" t="s">
        <v>416</v>
      </c>
      <c r="K4046" s="183"/>
      <c r="L4046" s="184" t="s">
        <v>688</v>
      </c>
      <c r="M4046" s="184" t="s">
        <v>417</v>
      </c>
      <c r="N4046" s="185" t="s">
        <v>9634</v>
      </c>
      <c r="T4046" s="178"/>
    </row>
    <row r="4047" spans="1:20" s="185" customFormat="1" x14ac:dyDescent="0.4">
      <c r="A4047" s="178" t="s">
        <v>2332</v>
      </c>
      <c r="B4047" s="178"/>
      <c r="C4047" s="186">
        <v>1762025</v>
      </c>
      <c r="D4047" s="179">
        <v>45950</v>
      </c>
      <c r="E4047" s="180">
        <v>45982</v>
      </c>
      <c r="F4047" s="181">
        <v>710.8</v>
      </c>
      <c r="G4047" s="182" t="s">
        <v>4238</v>
      </c>
      <c r="H4047" s="178" t="s">
        <v>4258</v>
      </c>
      <c r="I4047" s="178" t="s">
        <v>5047</v>
      </c>
      <c r="J4047" s="178" t="s">
        <v>206</v>
      </c>
      <c r="K4047" s="183"/>
      <c r="L4047" s="184" t="s">
        <v>688</v>
      </c>
      <c r="M4047" s="184" t="s">
        <v>207</v>
      </c>
      <c r="N4047" s="185" t="s">
        <v>9635</v>
      </c>
      <c r="T4047" s="178"/>
    </row>
    <row r="4048" spans="1:20" s="185" customFormat="1" x14ac:dyDescent="0.4">
      <c r="A4048" s="178" t="s">
        <v>2332</v>
      </c>
      <c r="B4048" s="178"/>
      <c r="C4048" s="186">
        <v>1772025</v>
      </c>
      <c r="D4048" s="179">
        <v>45950</v>
      </c>
      <c r="E4048" s="180">
        <v>45982</v>
      </c>
      <c r="F4048" s="181">
        <v>2132.65</v>
      </c>
      <c r="G4048" s="182" t="s">
        <v>4238</v>
      </c>
      <c r="H4048" s="178" t="s">
        <v>4258</v>
      </c>
      <c r="I4048" s="178" t="s">
        <v>5048</v>
      </c>
      <c r="J4048" s="178" t="s">
        <v>246</v>
      </c>
      <c r="K4048" s="183"/>
      <c r="L4048" s="184" t="s">
        <v>688</v>
      </c>
      <c r="M4048" s="184" t="s">
        <v>247</v>
      </c>
      <c r="N4048" s="185" t="s">
        <v>9636</v>
      </c>
      <c r="T4048" s="178"/>
    </row>
    <row r="4049" spans="1:20" s="185" customFormat="1" x14ac:dyDescent="0.4">
      <c r="A4049" s="178" t="s">
        <v>2332</v>
      </c>
      <c r="B4049" s="178"/>
      <c r="C4049" s="186">
        <v>1782025</v>
      </c>
      <c r="D4049" s="179">
        <v>45950</v>
      </c>
      <c r="E4049" s="180">
        <v>45982</v>
      </c>
      <c r="F4049" s="181">
        <v>2895.47</v>
      </c>
      <c r="G4049" s="182" t="s">
        <v>4238</v>
      </c>
      <c r="H4049" s="178" t="s">
        <v>4258</v>
      </c>
      <c r="I4049" s="178" t="s">
        <v>5049</v>
      </c>
      <c r="J4049" s="178" t="s">
        <v>2</v>
      </c>
      <c r="K4049" s="183"/>
      <c r="L4049" s="184" t="s">
        <v>688</v>
      </c>
      <c r="M4049" s="184" t="s">
        <v>3</v>
      </c>
      <c r="N4049" s="185" t="s">
        <v>9637</v>
      </c>
      <c r="T4049" s="178"/>
    </row>
    <row r="4050" spans="1:20" s="185" customFormat="1" x14ac:dyDescent="0.4">
      <c r="A4050" s="178" t="s">
        <v>2332</v>
      </c>
      <c r="B4050" s="178"/>
      <c r="C4050" s="186">
        <v>1792025</v>
      </c>
      <c r="D4050" s="179">
        <v>45950</v>
      </c>
      <c r="E4050" s="180">
        <v>45982</v>
      </c>
      <c r="F4050" s="181">
        <v>430.97</v>
      </c>
      <c r="G4050" s="182" t="s">
        <v>4239</v>
      </c>
      <c r="H4050" s="178" t="s">
        <v>4259</v>
      </c>
      <c r="I4050" s="178" t="s">
        <v>5050</v>
      </c>
      <c r="J4050" s="178" t="s">
        <v>2</v>
      </c>
      <c r="K4050" s="183"/>
      <c r="L4050" s="184" t="s">
        <v>688</v>
      </c>
      <c r="M4050" s="184" t="s">
        <v>3</v>
      </c>
      <c r="N4050" s="185" t="s">
        <v>9638</v>
      </c>
      <c r="T4050" s="178"/>
    </row>
    <row r="4051" spans="1:20" s="185" customFormat="1" x14ac:dyDescent="0.4">
      <c r="A4051" s="178" t="s">
        <v>2332</v>
      </c>
      <c r="B4051" s="178"/>
      <c r="C4051" s="186">
        <v>1802025</v>
      </c>
      <c r="D4051" s="179">
        <v>45950</v>
      </c>
      <c r="E4051" s="180">
        <v>45982</v>
      </c>
      <c r="F4051" s="181">
        <v>2609.75</v>
      </c>
      <c r="G4051" s="182" t="s">
        <v>4239</v>
      </c>
      <c r="H4051" s="178" t="s">
        <v>4259</v>
      </c>
      <c r="I4051" s="178" t="s">
        <v>5051</v>
      </c>
      <c r="J4051" s="178" t="s">
        <v>4</v>
      </c>
      <c r="K4051" s="183"/>
      <c r="L4051" s="184" t="s">
        <v>688</v>
      </c>
      <c r="M4051" s="184" t="s">
        <v>5</v>
      </c>
      <c r="N4051" s="185" t="s">
        <v>9639</v>
      </c>
      <c r="T4051" s="178"/>
    </row>
    <row r="4052" spans="1:20" s="185" customFormat="1" x14ac:dyDescent="0.4">
      <c r="A4052" s="178" t="s">
        <v>2332</v>
      </c>
      <c r="B4052" s="178"/>
      <c r="C4052" s="186">
        <v>1802025</v>
      </c>
      <c r="D4052" s="179">
        <v>45950</v>
      </c>
      <c r="E4052" s="180">
        <v>45982</v>
      </c>
      <c r="F4052" s="181">
        <v>177.92</v>
      </c>
      <c r="G4052" s="182" t="s">
        <v>4238</v>
      </c>
      <c r="H4052" s="178" t="s">
        <v>4258</v>
      </c>
      <c r="I4052" s="178" t="s">
        <v>5052</v>
      </c>
      <c r="J4052" s="178" t="s">
        <v>208</v>
      </c>
      <c r="K4052" s="183"/>
      <c r="L4052" s="184" t="s">
        <v>688</v>
      </c>
      <c r="M4052" s="184" t="s">
        <v>209</v>
      </c>
      <c r="N4052" s="185" t="s">
        <v>9640</v>
      </c>
      <c r="T4052" s="178"/>
    </row>
    <row r="4053" spans="1:20" s="185" customFormat="1" x14ac:dyDescent="0.4">
      <c r="A4053" s="178" t="s">
        <v>2332</v>
      </c>
      <c r="B4053" s="178"/>
      <c r="C4053" s="186">
        <v>1812025</v>
      </c>
      <c r="D4053" s="179">
        <v>45950</v>
      </c>
      <c r="E4053" s="180">
        <v>45982</v>
      </c>
      <c r="F4053" s="181">
        <v>186.89</v>
      </c>
      <c r="G4053" s="182" t="s">
        <v>4239</v>
      </c>
      <c r="H4053" s="178" t="s">
        <v>4259</v>
      </c>
      <c r="I4053" s="178" t="s">
        <v>5053</v>
      </c>
      <c r="J4053" s="178" t="s">
        <v>210</v>
      </c>
      <c r="K4053" s="183"/>
      <c r="L4053" s="184" t="s">
        <v>688</v>
      </c>
      <c r="M4053" s="184" t="s">
        <v>211</v>
      </c>
      <c r="N4053" s="185" t="s">
        <v>9641</v>
      </c>
      <c r="T4053" s="178"/>
    </row>
    <row r="4054" spans="1:20" s="185" customFormat="1" x14ac:dyDescent="0.4">
      <c r="A4054" s="178" t="s">
        <v>2332</v>
      </c>
      <c r="B4054" s="178"/>
      <c r="C4054" s="186">
        <v>1822025</v>
      </c>
      <c r="D4054" s="179">
        <v>45950</v>
      </c>
      <c r="E4054" s="180">
        <v>45982</v>
      </c>
      <c r="F4054" s="181">
        <v>745.97</v>
      </c>
      <c r="G4054" s="182" t="s">
        <v>4239</v>
      </c>
      <c r="H4054" s="178" t="s">
        <v>4259</v>
      </c>
      <c r="I4054" s="178" t="s">
        <v>5053</v>
      </c>
      <c r="J4054" s="178" t="s">
        <v>248</v>
      </c>
      <c r="K4054" s="183"/>
      <c r="L4054" s="184" t="s">
        <v>688</v>
      </c>
      <c r="M4054" s="184" t="s">
        <v>249</v>
      </c>
      <c r="N4054" s="185" t="s">
        <v>9642</v>
      </c>
      <c r="T4054" s="178"/>
    </row>
    <row r="4055" spans="1:20" s="185" customFormat="1" x14ac:dyDescent="0.4">
      <c r="A4055" s="178" t="s">
        <v>2332</v>
      </c>
      <c r="B4055" s="178"/>
      <c r="C4055" s="186">
        <v>1832025</v>
      </c>
      <c r="D4055" s="179">
        <v>45950</v>
      </c>
      <c r="E4055" s="180">
        <v>45982</v>
      </c>
      <c r="F4055" s="181">
        <v>137.87</v>
      </c>
      <c r="G4055" s="182" t="s">
        <v>4238</v>
      </c>
      <c r="H4055" s="178" t="s">
        <v>4258</v>
      </c>
      <c r="I4055" s="178" t="s">
        <v>5055</v>
      </c>
      <c r="J4055" s="178" t="s">
        <v>248</v>
      </c>
      <c r="K4055" s="183"/>
      <c r="L4055" s="184" t="s">
        <v>688</v>
      </c>
      <c r="M4055" s="184" t="s">
        <v>249</v>
      </c>
      <c r="N4055" s="185" t="s">
        <v>9643</v>
      </c>
      <c r="T4055" s="178"/>
    </row>
    <row r="4056" spans="1:20" s="185" customFormat="1" x14ac:dyDescent="0.4">
      <c r="A4056" s="178" t="s">
        <v>2332</v>
      </c>
      <c r="B4056" s="178"/>
      <c r="C4056" s="186">
        <v>1832025</v>
      </c>
      <c r="D4056" s="179">
        <v>45950</v>
      </c>
      <c r="E4056" s="180">
        <v>45982</v>
      </c>
      <c r="F4056" s="181">
        <v>1012.86</v>
      </c>
      <c r="G4056" s="182" t="s">
        <v>4239</v>
      </c>
      <c r="H4056" s="178" t="s">
        <v>4259</v>
      </c>
      <c r="I4056" s="178" t="s">
        <v>5056</v>
      </c>
      <c r="J4056" s="178" t="s">
        <v>248</v>
      </c>
      <c r="K4056" s="183"/>
      <c r="L4056" s="184" t="s">
        <v>688</v>
      </c>
      <c r="M4056" s="184" t="s">
        <v>249</v>
      </c>
      <c r="N4056" s="185" t="s">
        <v>9644</v>
      </c>
      <c r="T4056" s="178"/>
    </row>
    <row r="4057" spans="1:20" s="185" customFormat="1" x14ac:dyDescent="0.4">
      <c r="A4057" s="178" t="s">
        <v>2332</v>
      </c>
      <c r="B4057" s="178"/>
      <c r="C4057" s="186">
        <v>1842025</v>
      </c>
      <c r="D4057" s="179">
        <v>45950</v>
      </c>
      <c r="E4057" s="180">
        <v>45982</v>
      </c>
      <c r="F4057" s="181">
        <v>42.69</v>
      </c>
      <c r="G4057" s="182" t="s">
        <v>4239</v>
      </c>
      <c r="H4057" s="178" t="s">
        <v>4259</v>
      </c>
      <c r="I4057" s="178" t="s">
        <v>5054</v>
      </c>
      <c r="J4057" s="178" t="s">
        <v>196</v>
      </c>
      <c r="K4057" s="183"/>
      <c r="L4057" s="184" t="s">
        <v>688</v>
      </c>
      <c r="M4057" s="184" t="s">
        <v>197</v>
      </c>
      <c r="N4057" s="185" t="s">
        <v>9645</v>
      </c>
      <c r="T4057" s="178"/>
    </row>
    <row r="4058" spans="1:20" s="185" customFormat="1" x14ac:dyDescent="0.4">
      <c r="A4058" s="178" t="s">
        <v>2332</v>
      </c>
      <c r="B4058" s="178"/>
      <c r="C4058" s="186">
        <v>1852025</v>
      </c>
      <c r="D4058" s="179">
        <v>45950</v>
      </c>
      <c r="E4058" s="180">
        <v>45982</v>
      </c>
      <c r="F4058" s="181">
        <v>1205.46</v>
      </c>
      <c r="G4058" s="182" t="s">
        <v>4239</v>
      </c>
      <c r="H4058" s="178" t="s">
        <v>4259</v>
      </c>
      <c r="I4058" s="178" t="s">
        <v>5057</v>
      </c>
      <c r="J4058" s="178" t="s">
        <v>264</v>
      </c>
      <c r="K4058" s="183"/>
      <c r="L4058" s="184" t="s">
        <v>688</v>
      </c>
      <c r="M4058" s="184" t="s">
        <v>265</v>
      </c>
      <c r="N4058" s="185" t="s">
        <v>9646</v>
      </c>
      <c r="T4058" s="178"/>
    </row>
    <row r="4059" spans="1:20" s="185" customFormat="1" x14ac:dyDescent="0.4">
      <c r="A4059" s="178" t="s">
        <v>2332</v>
      </c>
      <c r="B4059" s="178"/>
      <c r="C4059" s="186">
        <v>1852025</v>
      </c>
      <c r="D4059" s="179">
        <v>45950</v>
      </c>
      <c r="E4059" s="180">
        <v>45982</v>
      </c>
      <c r="F4059" s="181">
        <v>188.4</v>
      </c>
      <c r="G4059" s="182" t="s">
        <v>4239</v>
      </c>
      <c r="H4059" s="178" t="s">
        <v>4259</v>
      </c>
      <c r="I4059" s="178" t="s">
        <v>5058</v>
      </c>
      <c r="J4059" s="178" t="s">
        <v>196</v>
      </c>
      <c r="K4059" s="183"/>
      <c r="L4059" s="184" t="s">
        <v>688</v>
      </c>
      <c r="M4059" s="184" t="s">
        <v>197</v>
      </c>
      <c r="N4059" s="185" t="s">
        <v>9647</v>
      </c>
      <c r="T4059" s="178"/>
    </row>
    <row r="4060" spans="1:20" s="185" customFormat="1" x14ac:dyDescent="0.4">
      <c r="A4060" s="178" t="s">
        <v>2332</v>
      </c>
      <c r="B4060" s="178"/>
      <c r="C4060" s="186">
        <v>1862025</v>
      </c>
      <c r="D4060" s="179">
        <v>45950</v>
      </c>
      <c r="E4060" s="180">
        <v>45982</v>
      </c>
      <c r="F4060" s="181">
        <v>3985.61</v>
      </c>
      <c r="G4060" s="182" t="s">
        <v>4239</v>
      </c>
      <c r="H4060" s="178" t="s">
        <v>4259</v>
      </c>
      <c r="I4060" s="178" t="s">
        <v>5059</v>
      </c>
      <c r="J4060" s="178" t="s">
        <v>250</v>
      </c>
      <c r="K4060" s="183"/>
      <c r="L4060" s="184" t="s">
        <v>688</v>
      </c>
      <c r="M4060" s="184" t="s">
        <v>251</v>
      </c>
      <c r="N4060" s="185" t="s">
        <v>9648</v>
      </c>
      <c r="T4060" s="178"/>
    </row>
    <row r="4061" spans="1:20" s="185" customFormat="1" x14ac:dyDescent="0.4">
      <c r="A4061" s="178" t="s">
        <v>2332</v>
      </c>
      <c r="B4061" s="178"/>
      <c r="C4061" s="186">
        <v>1862025</v>
      </c>
      <c r="D4061" s="179">
        <v>45950</v>
      </c>
      <c r="E4061" s="180">
        <v>45982</v>
      </c>
      <c r="F4061" s="181">
        <v>108.27</v>
      </c>
      <c r="G4061" s="182" t="s">
        <v>4238</v>
      </c>
      <c r="H4061" s="178" t="s">
        <v>4258</v>
      </c>
      <c r="I4061" s="178" t="s">
        <v>5060</v>
      </c>
      <c r="J4061" s="178" t="s">
        <v>264</v>
      </c>
      <c r="K4061" s="183"/>
      <c r="L4061" s="184" t="s">
        <v>688</v>
      </c>
      <c r="M4061" s="184" t="s">
        <v>265</v>
      </c>
      <c r="N4061" s="185" t="s">
        <v>9649</v>
      </c>
      <c r="T4061" s="178"/>
    </row>
    <row r="4062" spans="1:20" s="185" customFormat="1" x14ac:dyDescent="0.4">
      <c r="A4062" s="178" t="s">
        <v>2332</v>
      </c>
      <c r="B4062" s="178"/>
      <c r="C4062" s="186">
        <v>1872025</v>
      </c>
      <c r="D4062" s="179">
        <v>45950</v>
      </c>
      <c r="E4062" s="180">
        <v>45982</v>
      </c>
      <c r="F4062" s="181">
        <v>112.95</v>
      </c>
      <c r="G4062" s="182" t="s">
        <v>4238</v>
      </c>
      <c r="H4062" s="178" t="s">
        <v>4258</v>
      </c>
      <c r="I4062" s="178" t="s">
        <v>5063</v>
      </c>
      <c r="J4062" s="178" t="s">
        <v>250</v>
      </c>
      <c r="K4062" s="183"/>
      <c r="L4062" s="184" t="s">
        <v>688</v>
      </c>
      <c r="M4062" s="184" t="s">
        <v>251</v>
      </c>
      <c r="N4062" s="185" t="s">
        <v>9650</v>
      </c>
      <c r="T4062" s="178"/>
    </row>
    <row r="4063" spans="1:20" s="185" customFormat="1" x14ac:dyDescent="0.4">
      <c r="A4063" s="178" t="s">
        <v>2332</v>
      </c>
      <c r="B4063" s="178"/>
      <c r="C4063" s="186">
        <v>1882025</v>
      </c>
      <c r="D4063" s="179">
        <v>45950</v>
      </c>
      <c r="E4063" s="180">
        <v>45982</v>
      </c>
      <c r="F4063" s="181">
        <v>22.36</v>
      </c>
      <c r="G4063" s="182" t="s">
        <v>4239</v>
      </c>
      <c r="H4063" s="178" t="s">
        <v>4259</v>
      </c>
      <c r="I4063" s="178" t="s">
        <v>5061</v>
      </c>
      <c r="J4063" s="178" t="s">
        <v>212</v>
      </c>
      <c r="K4063" s="183"/>
      <c r="L4063" s="184" t="s">
        <v>688</v>
      </c>
      <c r="M4063" s="184" t="s">
        <v>213</v>
      </c>
      <c r="N4063" s="185" t="s">
        <v>9651</v>
      </c>
      <c r="T4063" s="178"/>
    </row>
    <row r="4064" spans="1:20" s="185" customFormat="1" x14ac:dyDescent="0.4">
      <c r="A4064" s="178" t="s">
        <v>2332</v>
      </c>
      <c r="B4064" s="178"/>
      <c r="C4064" s="186">
        <v>1892025</v>
      </c>
      <c r="D4064" s="179">
        <v>45950</v>
      </c>
      <c r="E4064" s="180">
        <v>45982</v>
      </c>
      <c r="F4064" s="181">
        <v>3650.22</v>
      </c>
      <c r="G4064" s="182" t="s">
        <v>4238</v>
      </c>
      <c r="H4064" s="178" t="s">
        <v>4258</v>
      </c>
      <c r="I4064" s="178" t="s">
        <v>5064</v>
      </c>
      <c r="J4064" s="178" t="s">
        <v>212</v>
      </c>
      <c r="K4064" s="183"/>
      <c r="L4064" s="184" t="s">
        <v>688</v>
      </c>
      <c r="M4064" s="184" t="s">
        <v>213</v>
      </c>
      <c r="N4064" s="185" t="s">
        <v>9652</v>
      </c>
      <c r="T4064" s="178"/>
    </row>
    <row r="4065" spans="1:20" s="185" customFormat="1" x14ac:dyDescent="0.4">
      <c r="A4065" s="178" t="s">
        <v>2332</v>
      </c>
      <c r="B4065" s="178"/>
      <c r="C4065" s="186">
        <v>1902025</v>
      </c>
      <c r="D4065" s="179">
        <v>45950</v>
      </c>
      <c r="E4065" s="180">
        <v>45982</v>
      </c>
      <c r="F4065" s="181">
        <v>64.06</v>
      </c>
      <c r="G4065" s="182" t="s">
        <v>4239</v>
      </c>
      <c r="H4065" s="178" t="s">
        <v>4259</v>
      </c>
      <c r="I4065" s="178" t="s">
        <v>5066</v>
      </c>
      <c r="J4065" s="178" t="s">
        <v>214</v>
      </c>
      <c r="K4065" s="183"/>
      <c r="L4065" s="184" t="s">
        <v>688</v>
      </c>
      <c r="M4065" s="184" t="s">
        <v>215</v>
      </c>
      <c r="N4065" s="185" t="s">
        <v>9653</v>
      </c>
      <c r="T4065" s="178"/>
    </row>
    <row r="4066" spans="1:20" s="185" customFormat="1" x14ac:dyDescent="0.4">
      <c r="A4066" s="178" t="s">
        <v>2332</v>
      </c>
      <c r="B4066" s="178"/>
      <c r="C4066" s="186">
        <v>1912025</v>
      </c>
      <c r="D4066" s="179">
        <v>45950</v>
      </c>
      <c r="E4066" s="180">
        <v>45982</v>
      </c>
      <c r="F4066" s="181">
        <v>47.72</v>
      </c>
      <c r="G4066" s="182" t="s">
        <v>4239</v>
      </c>
      <c r="H4066" s="178" t="s">
        <v>4259</v>
      </c>
      <c r="I4066" s="178" t="s">
        <v>5065</v>
      </c>
      <c r="J4066" s="178" t="s">
        <v>216</v>
      </c>
      <c r="K4066" s="183"/>
      <c r="L4066" s="184" t="s">
        <v>688</v>
      </c>
      <c r="M4066" s="184" t="s">
        <v>217</v>
      </c>
      <c r="N4066" s="185" t="s">
        <v>9654</v>
      </c>
      <c r="T4066" s="178"/>
    </row>
    <row r="4067" spans="1:20" s="185" customFormat="1" x14ac:dyDescent="0.4">
      <c r="A4067" s="178" t="s">
        <v>2332</v>
      </c>
      <c r="B4067" s="178"/>
      <c r="C4067" s="186">
        <v>1922025</v>
      </c>
      <c r="D4067" s="179">
        <v>45950</v>
      </c>
      <c r="E4067" s="180">
        <v>45982</v>
      </c>
      <c r="F4067" s="181">
        <v>1913.72</v>
      </c>
      <c r="G4067" s="182" t="s">
        <v>4238</v>
      </c>
      <c r="H4067" s="178" t="s">
        <v>4258</v>
      </c>
      <c r="I4067" s="178" t="s">
        <v>5066</v>
      </c>
      <c r="J4067" s="178" t="s">
        <v>62</v>
      </c>
      <c r="K4067" s="183"/>
      <c r="L4067" s="184" t="s">
        <v>688</v>
      </c>
      <c r="M4067" s="184" t="s">
        <v>63</v>
      </c>
      <c r="N4067" s="185" t="s">
        <v>9655</v>
      </c>
      <c r="T4067" s="178"/>
    </row>
    <row r="4068" spans="1:20" s="185" customFormat="1" x14ac:dyDescent="0.4">
      <c r="A4068" s="178" t="s">
        <v>2332</v>
      </c>
      <c r="B4068" s="178"/>
      <c r="C4068" s="186">
        <v>1932025</v>
      </c>
      <c r="D4068" s="179">
        <v>45950</v>
      </c>
      <c r="E4068" s="180">
        <v>45982</v>
      </c>
      <c r="F4068" s="181">
        <v>48609.19</v>
      </c>
      <c r="G4068" s="182" t="s">
        <v>4238</v>
      </c>
      <c r="H4068" s="178" t="s">
        <v>4258</v>
      </c>
      <c r="I4068" s="178" t="s">
        <v>5067</v>
      </c>
      <c r="J4068" s="178" t="s">
        <v>220</v>
      </c>
      <c r="K4068" s="183"/>
      <c r="L4068" s="184" t="s">
        <v>688</v>
      </c>
      <c r="M4068" s="184" t="s">
        <v>221</v>
      </c>
      <c r="N4068" s="185" t="s">
        <v>9656</v>
      </c>
      <c r="T4068" s="178"/>
    </row>
    <row r="4069" spans="1:20" s="185" customFormat="1" x14ac:dyDescent="0.4">
      <c r="A4069" s="178" t="s">
        <v>2332</v>
      </c>
      <c r="B4069" s="178"/>
      <c r="C4069" s="186">
        <v>1942025</v>
      </c>
      <c r="D4069" s="179">
        <v>45950</v>
      </c>
      <c r="E4069" s="180">
        <v>45982</v>
      </c>
      <c r="F4069" s="181">
        <v>131.72</v>
      </c>
      <c r="G4069" s="182" t="s">
        <v>4238</v>
      </c>
      <c r="H4069" s="178" t="s">
        <v>4258</v>
      </c>
      <c r="I4069" s="178" t="s">
        <v>5069</v>
      </c>
      <c r="J4069" s="178" t="s">
        <v>220</v>
      </c>
      <c r="K4069" s="183"/>
      <c r="L4069" s="184" t="s">
        <v>688</v>
      </c>
      <c r="M4069" s="184" t="s">
        <v>221</v>
      </c>
      <c r="N4069" s="185" t="s">
        <v>9657</v>
      </c>
      <c r="T4069" s="178"/>
    </row>
    <row r="4070" spans="1:20" s="185" customFormat="1" x14ac:dyDescent="0.4">
      <c r="A4070" s="178" t="s">
        <v>2332</v>
      </c>
      <c r="B4070" s="178"/>
      <c r="C4070" s="186">
        <v>1952025</v>
      </c>
      <c r="D4070" s="179">
        <v>45950</v>
      </c>
      <c r="E4070" s="180">
        <v>45982</v>
      </c>
      <c r="F4070" s="181">
        <v>930.88</v>
      </c>
      <c r="G4070" s="182" t="s">
        <v>4239</v>
      </c>
      <c r="H4070" s="178" t="s">
        <v>4259</v>
      </c>
      <c r="I4070" s="178" t="s">
        <v>5067</v>
      </c>
      <c r="J4070" s="178" t="s">
        <v>220</v>
      </c>
      <c r="K4070" s="183"/>
      <c r="L4070" s="184" t="s">
        <v>688</v>
      </c>
      <c r="M4070" s="184" t="s">
        <v>221</v>
      </c>
      <c r="N4070" s="185" t="s">
        <v>9658</v>
      </c>
      <c r="T4070" s="178"/>
    </row>
    <row r="4071" spans="1:20" s="185" customFormat="1" x14ac:dyDescent="0.4">
      <c r="A4071" s="178" t="s">
        <v>2332</v>
      </c>
      <c r="B4071" s="178"/>
      <c r="C4071" s="186">
        <v>1962025</v>
      </c>
      <c r="D4071" s="179">
        <v>45950</v>
      </c>
      <c r="E4071" s="180">
        <v>45982</v>
      </c>
      <c r="F4071" s="181">
        <v>2139.1999999999998</v>
      </c>
      <c r="G4071" s="182" t="s">
        <v>4239</v>
      </c>
      <c r="H4071" s="178" t="s">
        <v>4259</v>
      </c>
      <c r="I4071" s="178" t="s">
        <v>5070</v>
      </c>
      <c r="J4071" s="178" t="s">
        <v>252</v>
      </c>
      <c r="K4071" s="183"/>
      <c r="L4071" s="184" t="s">
        <v>688</v>
      </c>
      <c r="M4071" s="184" t="s">
        <v>253</v>
      </c>
      <c r="N4071" s="185" t="s">
        <v>9659</v>
      </c>
      <c r="T4071" s="178"/>
    </row>
    <row r="4072" spans="1:20" s="185" customFormat="1" x14ac:dyDescent="0.4">
      <c r="A4072" s="178" t="s">
        <v>2332</v>
      </c>
      <c r="B4072" s="178"/>
      <c r="C4072" s="186">
        <v>1962025</v>
      </c>
      <c r="D4072" s="179">
        <v>45950</v>
      </c>
      <c r="E4072" s="180">
        <v>45982</v>
      </c>
      <c r="F4072" s="181">
        <v>13804.68</v>
      </c>
      <c r="G4072" s="182" t="s">
        <v>4238</v>
      </c>
      <c r="H4072" s="178" t="s">
        <v>4258</v>
      </c>
      <c r="I4072" s="178" t="s">
        <v>5068</v>
      </c>
      <c r="J4072" s="178" t="s">
        <v>252</v>
      </c>
      <c r="K4072" s="183"/>
      <c r="L4072" s="184" t="s">
        <v>688</v>
      </c>
      <c r="M4072" s="184" t="s">
        <v>253</v>
      </c>
      <c r="N4072" s="185" t="s">
        <v>9660</v>
      </c>
      <c r="T4072" s="178"/>
    </row>
    <row r="4073" spans="1:20" s="185" customFormat="1" x14ac:dyDescent="0.4">
      <c r="A4073" s="178" t="s">
        <v>2332</v>
      </c>
      <c r="B4073" s="178"/>
      <c r="C4073" s="186">
        <v>1972025</v>
      </c>
      <c r="D4073" s="179">
        <v>45950</v>
      </c>
      <c r="E4073" s="180">
        <v>45982</v>
      </c>
      <c r="F4073" s="181">
        <v>6340.56</v>
      </c>
      <c r="G4073" s="182" t="s">
        <v>4239</v>
      </c>
      <c r="H4073" s="178" t="s">
        <v>4259</v>
      </c>
      <c r="I4073" s="178" t="s">
        <v>5071</v>
      </c>
      <c r="J4073" s="178" t="s">
        <v>252</v>
      </c>
      <c r="K4073" s="183"/>
      <c r="L4073" s="184" t="s">
        <v>688</v>
      </c>
      <c r="M4073" s="184" t="s">
        <v>253</v>
      </c>
      <c r="N4073" s="185" t="s">
        <v>9661</v>
      </c>
      <c r="T4073" s="178"/>
    </row>
    <row r="4074" spans="1:20" s="185" customFormat="1" x14ac:dyDescent="0.4">
      <c r="A4074" s="178" t="s">
        <v>2332</v>
      </c>
      <c r="B4074" s="178"/>
      <c r="C4074" s="186">
        <v>1982025</v>
      </c>
      <c r="D4074" s="179">
        <v>45950</v>
      </c>
      <c r="E4074" s="180">
        <v>45982</v>
      </c>
      <c r="F4074" s="181">
        <v>36348.300000000003</v>
      </c>
      <c r="G4074" s="182" t="s">
        <v>4239</v>
      </c>
      <c r="H4074" s="178" t="s">
        <v>4259</v>
      </c>
      <c r="I4074" s="178" t="s">
        <v>5072</v>
      </c>
      <c r="J4074" s="178" t="s">
        <v>254</v>
      </c>
      <c r="K4074" s="183"/>
      <c r="L4074" s="184" t="s">
        <v>688</v>
      </c>
      <c r="M4074" s="184" t="s">
        <v>255</v>
      </c>
      <c r="N4074" s="185" t="s">
        <v>9662</v>
      </c>
      <c r="T4074" s="178"/>
    </row>
    <row r="4075" spans="1:20" s="185" customFormat="1" x14ac:dyDescent="0.4">
      <c r="A4075" s="178" t="s">
        <v>2332</v>
      </c>
      <c r="B4075" s="178"/>
      <c r="C4075" s="186">
        <v>1992025</v>
      </c>
      <c r="D4075" s="179">
        <v>45950</v>
      </c>
      <c r="E4075" s="180">
        <v>45982</v>
      </c>
      <c r="F4075" s="181">
        <v>12121.95</v>
      </c>
      <c r="G4075" s="182" t="s">
        <v>4238</v>
      </c>
      <c r="H4075" s="178" t="s">
        <v>4258</v>
      </c>
      <c r="I4075" s="178" t="s">
        <v>5073</v>
      </c>
      <c r="J4075" s="178" t="s">
        <v>254</v>
      </c>
      <c r="K4075" s="183"/>
      <c r="L4075" s="184" t="s">
        <v>688</v>
      </c>
      <c r="M4075" s="184" t="s">
        <v>255</v>
      </c>
      <c r="N4075" s="185" t="s">
        <v>9663</v>
      </c>
      <c r="T4075" s="178"/>
    </row>
    <row r="4076" spans="1:20" s="185" customFormat="1" x14ac:dyDescent="0.4">
      <c r="A4076" s="178" t="s">
        <v>2332</v>
      </c>
      <c r="B4076" s="178"/>
      <c r="C4076" s="186">
        <v>2002025</v>
      </c>
      <c r="D4076" s="179">
        <v>45950</v>
      </c>
      <c r="E4076" s="180">
        <v>45982</v>
      </c>
      <c r="F4076" s="181">
        <v>799.86</v>
      </c>
      <c r="G4076" s="182" t="s">
        <v>4239</v>
      </c>
      <c r="H4076" s="178" t="s">
        <v>4259</v>
      </c>
      <c r="I4076" s="178" t="s">
        <v>5074</v>
      </c>
      <c r="J4076" s="178" t="s">
        <v>218</v>
      </c>
      <c r="K4076" s="183"/>
      <c r="L4076" s="184" t="s">
        <v>688</v>
      </c>
      <c r="M4076" s="184" t="s">
        <v>219</v>
      </c>
      <c r="N4076" s="185" t="s">
        <v>9664</v>
      </c>
      <c r="T4076" s="178"/>
    </row>
    <row r="4077" spans="1:20" s="185" customFormat="1" x14ac:dyDescent="0.4">
      <c r="A4077" s="178" t="s">
        <v>2332</v>
      </c>
      <c r="B4077" s="178"/>
      <c r="C4077" s="186">
        <v>2012025</v>
      </c>
      <c r="D4077" s="179">
        <v>45950</v>
      </c>
      <c r="E4077" s="180">
        <v>45982</v>
      </c>
      <c r="F4077" s="181">
        <v>1947.41</v>
      </c>
      <c r="G4077" s="182" t="s">
        <v>4238</v>
      </c>
      <c r="H4077" s="178" t="s">
        <v>4258</v>
      </c>
      <c r="I4077" s="178" t="s">
        <v>5075</v>
      </c>
      <c r="J4077" s="178" t="s">
        <v>218</v>
      </c>
      <c r="K4077" s="183"/>
      <c r="L4077" s="184" t="s">
        <v>688</v>
      </c>
      <c r="M4077" s="184" t="s">
        <v>219</v>
      </c>
      <c r="N4077" s="185" t="s">
        <v>9665</v>
      </c>
      <c r="T4077" s="178"/>
    </row>
    <row r="4078" spans="1:20" s="185" customFormat="1" x14ac:dyDescent="0.4">
      <c r="A4078" s="178" t="s">
        <v>2332</v>
      </c>
      <c r="B4078" s="178"/>
      <c r="C4078" s="186">
        <v>2022025</v>
      </c>
      <c r="D4078" s="179">
        <v>45950</v>
      </c>
      <c r="E4078" s="180">
        <v>45982</v>
      </c>
      <c r="F4078" s="181">
        <v>286.73</v>
      </c>
      <c r="G4078" s="182" t="s">
        <v>4238</v>
      </c>
      <c r="H4078" s="178" t="s">
        <v>4258</v>
      </c>
      <c r="I4078" s="178" t="s">
        <v>5076</v>
      </c>
      <c r="J4078" s="178" t="s">
        <v>0</v>
      </c>
      <c r="K4078" s="183"/>
      <c r="L4078" s="184" t="s">
        <v>688</v>
      </c>
      <c r="M4078" s="184" t="s">
        <v>1</v>
      </c>
      <c r="N4078" s="185" t="s">
        <v>9666</v>
      </c>
      <c r="T4078" s="178"/>
    </row>
    <row r="4079" spans="1:20" s="185" customFormat="1" x14ac:dyDescent="0.4">
      <c r="A4079" s="178" t="s">
        <v>2332</v>
      </c>
      <c r="B4079" s="178"/>
      <c r="C4079" s="186">
        <v>2022025</v>
      </c>
      <c r="D4079" s="179">
        <v>45950</v>
      </c>
      <c r="E4079" s="180">
        <v>45982</v>
      </c>
      <c r="F4079" s="181">
        <v>1518.55</v>
      </c>
      <c r="G4079" s="182" t="s">
        <v>4239</v>
      </c>
      <c r="H4079" s="178" t="s">
        <v>4259</v>
      </c>
      <c r="I4079" s="178" t="s">
        <v>5077</v>
      </c>
      <c r="J4079" s="178" t="s">
        <v>0</v>
      </c>
      <c r="K4079" s="183"/>
      <c r="L4079" s="184" t="s">
        <v>688</v>
      </c>
      <c r="M4079" s="184" t="s">
        <v>1</v>
      </c>
      <c r="N4079" s="185" t="s">
        <v>9667</v>
      </c>
      <c r="T4079" s="178"/>
    </row>
    <row r="4080" spans="1:20" s="185" customFormat="1" x14ac:dyDescent="0.4">
      <c r="A4080" s="178" t="s">
        <v>2333</v>
      </c>
      <c r="B4080" s="178"/>
      <c r="C4080" s="186">
        <v>442025</v>
      </c>
      <c r="D4080" s="179">
        <v>45943</v>
      </c>
      <c r="E4080" s="180">
        <v>45982</v>
      </c>
      <c r="F4080" s="181">
        <v>18604.419999999998</v>
      </c>
      <c r="G4080" s="182" t="s">
        <v>4238</v>
      </c>
      <c r="H4080" s="178" t="s">
        <v>4258</v>
      </c>
      <c r="I4080" s="178" t="s">
        <v>5077</v>
      </c>
      <c r="J4080" s="178" t="s">
        <v>34</v>
      </c>
      <c r="K4080" s="183"/>
      <c r="L4080" s="184" t="s">
        <v>688</v>
      </c>
      <c r="M4080" s="184" t="s">
        <v>35</v>
      </c>
      <c r="N4080" s="185" t="s">
        <v>9668</v>
      </c>
      <c r="T4080" s="178"/>
    </row>
    <row r="4081" spans="1:20" s="185" customFormat="1" x14ac:dyDescent="0.4">
      <c r="A4081" s="178" t="s">
        <v>2333</v>
      </c>
      <c r="B4081" s="178"/>
      <c r="C4081" s="186">
        <v>452025</v>
      </c>
      <c r="D4081" s="179">
        <v>45943</v>
      </c>
      <c r="E4081" s="180">
        <v>45982</v>
      </c>
      <c r="F4081" s="181">
        <v>1557.93</v>
      </c>
      <c r="G4081" s="182" t="s">
        <v>4238</v>
      </c>
      <c r="H4081" s="178" t="s">
        <v>4258</v>
      </c>
      <c r="I4081" s="178" t="s">
        <v>5078</v>
      </c>
      <c r="J4081" s="178" t="s">
        <v>10</v>
      </c>
      <c r="K4081" s="183"/>
      <c r="L4081" s="184" t="s">
        <v>688</v>
      </c>
      <c r="M4081" s="184" t="s">
        <v>11</v>
      </c>
      <c r="N4081" s="185" t="s">
        <v>9669</v>
      </c>
      <c r="T4081" s="178"/>
    </row>
    <row r="4082" spans="1:20" s="185" customFormat="1" x14ac:dyDescent="0.4">
      <c r="A4082" s="178" t="s">
        <v>2333</v>
      </c>
      <c r="B4082" s="178"/>
      <c r="C4082" s="186">
        <v>462025</v>
      </c>
      <c r="D4082" s="179">
        <v>45943</v>
      </c>
      <c r="E4082" s="180">
        <v>45982</v>
      </c>
      <c r="F4082" s="181">
        <v>56.94</v>
      </c>
      <c r="G4082" s="182" t="s">
        <v>4239</v>
      </c>
      <c r="H4082" s="178" t="s">
        <v>4259</v>
      </c>
      <c r="I4082" s="178" t="s">
        <v>5080</v>
      </c>
      <c r="J4082" s="178" t="s">
        <v>10</v>
      </c>
      <c r="K4082" s="183"/>
      <c r="L4082" s="184" t="s">
        <v>688</v>
      </c>
      <c r="M4082" s="184" t="s">
        <v>11</v>
      </c>
      <c r="N4082" s="185" t="s">
        <v>9670</v>
      </c>
      <c r="T4082" s="178"/>
    </row>
    <row r="4083" spans="1:20" s="185" customFormat="1" x14ac:dyDescent="0.4">
      <c r="A4083" s="178" t="s">
        <v>2333</v>
      </c>
      <c r="B4083" s="178"/>
      <c r="C4083" s="186">
        <v>472025</v>
      </c>
      <c r="D4083" s="179">
        <v>45943</v>
      </c>
      <c r="E4083" s="180">
        <v>45982</v>
      </c>
      <c r="F4083" s="181">
        <v>7309.61</v>
      </c>
      <c r="G4083" s="182" t="s">
        <v>4238</v>
      </c>
      <c r="H4083" s="178" t="s">
        <v>4258</v>
      </c>
      <c r="I4083" s="178" t="s">
        <v>5079</v>
      </c>
      <c r="J4083" s="178" t="s">
        <v>76</v>
      </c>
      <c r="K4083" s="183"/>
      <c r="L4083" s="184" t="s">
        <v>688</v>
      </c>
      <c r="M4083" s="184" t="s">
        <v>77</v>
      </c>
      <c r="N4083" s="185" t="s">
        <v>9671</v>
      </c>
      <c r="T4083" s="178"/>
    </row>
    <row r="4084" spans="1:20" s="185" customFormat="1" x14ac:dyDescent="0.4">
      <c r="A4084" s="178" t="s">
        <v>2333</v>
      </c>
      <c r="B4084" s="178"/>
      <c r="C4084" s="186">
        <v>482025</v>
      </c>
      <c r="D4084" s="179">
        <v>45943</v>
      </c>
      <c r="E4084" s="180">
        <v>45982</v>
      </c>
      <c r="F4084" s="181">
        <v>1212</v>
      </c>
      <c r="G4084" s="182" t="s">
        <v>4238</v>
      </c>
      <c r="H4084" s="178" t="s">
        <v>4258</v>
      </c>
      <c r="I4084" s="178" t="s">
        <v>5080</v>
      </c>
      <c r="J4084" s="178" t="s">
        <v>78</v>
      </c>
      <c r="K4084" s="183"/>
      <c r="L4084" s="184" t="s">
        <v>688</v>
      </c>
      <c r="M4084" s="184" t="s">
        <v>79</v>
      </c>
      <c r="N4084" s="185" t="s">
        <v>9672</v>
      </c>
      <c r="T4084" s="178"/>
    </row>
    <row r="4085" spans="1:20" s="185" customFormat="1" x14ac:dyDescent="0.4">
      <c r="A4085" s="178" t="s">
        <v>2333</v>
      </c>
      <c r="B4085" s="178"/>
      <c r="C4085" s="186">
        <v>502025</v>
      </c>
      <c r="D4085" s="179">
        <v>45943</v>
      </c>
      <c r="E4085" s="180">
        <v>45982</v>
      </c>
      <c r="F4085" s="181">
        <v>2258.48</v>
      </c>
      <c r="G4085" s="182" t="s">
        <v>4238</v>
      </c>
      <c r="H4085" s="178" t="s">
        <v>4258</v>
      </c>
      <c r="I4085" s="178" t="s">
        <v>5082</v>
      </c>
      <c r="J4085" s="178" t="s">
        <v>66</v>
      </c>
      <c r="K4085" s="183"/>
      <c r="L4085" s="184" t="s">
        <v>688</v>
      </c>
      <c r="M4085" s="184" t="s">
        <v>67</v>
      </c>
      <c r="N4085" s="185" t="s">
        <v>9673</v>
      </c>
      <c r="T4085" s="178"/>
    </row>
    <row r="4086" spans="1:20" s="185" customFormat="1" x14ac:dyDescent="0.4">
      <c r="A4086" s="178" t="s">
        <v>2333</v>
      </c>
      <c r="B4086" s="178"/>
      <c r="C4086" s="186">
        <v>512025</v>
      </c>
      <c r="D4086" s="179">
        <v>45943</v>
      </c>
      <c r="E4086" s="180">
        <v>45982</v>
      </c>
      <c r="F4086" s="181">
        <v>561.09</v>
      </c>
      <c r="G4086" s="182" t="s">
        <v>4238</v>
      </c>
      <c r="H4086" s="178" t="s">
        <v>4258</v>
      </c>
      <c r="I4086" s="178" t="s">
        <v>5081</v>
      </c>
      <c r="J4086" s="178" t="s">
        <v>98</v>
      </c>
      <c r="K4086" s="183"/>
      <c r="L4086" s="184" t="s">
        <v>688</v>
      </c>
      <c r="M4086" s="184" t="s">
        <v>99</v>
      </c>
      <c r="N4086" s="185" t="s">
        <v>9674</v>
      </c>
      <c r="T4086" s="178"/>
    </row>
    <row r="4087" spans="1:20" s="185" customFormat="1" x14ac:dyDescent="0.4">
      <c r="A4087" s="178" t="s">
        <v>2333</v>
      </c>
      <c r="B4087" s="178"/>
      <c r="C4087" s="186">
        <v>522025</v>
      </c>
      <c r="D4087" s="179">
        <v>45943</v>
      </c>
      <c r="E4087" s="180">
        <v>45982</v>
      </c>
      <c r="F4087" s="181">
        <v>44.56</v>
      </c>
      <c r="G4087" s="182" t="s">
        <v>4239</v>
      </c>
      <c r="H4087" s="178" t="s">
        <v>4259</v>
      </c>
      <c r="I4087" s="178" t="s">
        <v>5083</v>
      </c>
      <c r="J4087" s="178" t="s">
        <v>98</v>
      </c>
      <c r="K4087" s="183"/>
      <c r="L4087" s="184" t="s">
        <v>688</v>
      </c>
      <c r="M4087" s="184" t="s">
        <v>99</v>
      </c>
      <c r="N4087" s="185" t="s">
        <v>9675</v>
      </c>
      <c r="T4087" s="178"/>
    </row>
    <row r="4088" spans="1:20" s="185" customFormat="1" x14ac:dyDescent="0.4">
      <c r="A4088" s="178" t="s">
        <v>2333</v>
      </c>
      <c r="B4088" s="178"/>
      <c r="C4088" s="186">
        <v>532025</v>
      </c>
      <c r="D4088" s="179">
        <v>45943</v>
      </c>
      <c r="E4088" s="180">
        <v>45982</v>
      </c>
      <c r="F4088" s="181">
        <v>2591.2800000000002</v>
      </c>
      <c r="G4088" s="182" t="s">
        <v>4238</v>
      </c>
      <c r="H4088" s="178" t="s">
        <v>4258</v>
      </c>
      <c r="I4088" s="178" t="s">
        <v>5084</v>
      </c>
      <c r="J4088" s="178" t="s">
        <v>80</v>
      </c>
      <c r="K4088" s="183"/>
      <c r="L4088" s="184" t="s">
        <v>688</v>
      </c>
      <c r="M4088" s="184" t="s">
        <v>81</v>
      </c>
      <c r="N4088" s="185" t="s">
        <v>9676</v>
      </c>
      <c r="T4088" s="178"/>
    </row>
    <row r="4089" spans="1:20" s="185" customFormat="1" x14ac:dyDescent="0.4">
      <c r="A4089" s="178" t="s">
        <v>2333</v>
      </c>
      <c r="B4089" s="178"/>
      <c r="C4089" s="186">
        <v>542025</v>
      </c>
      <c r="D4089" s="179">
        <v>45943</v>
      </c>
      <c r="E4089" s="180">
        <v>45982</v>
      </c>
      <c r="F4089" s="181">
        <v>91.14</v>
      </c>
      <c r="G4089" s="182" t="s">
        <v>4239</v>
      </c>
      <c r="H4089" s="178" t="s">
        <v>4259</v>
      </c>
      <c r="I4089" s="178" t="s">
        <v>5085</v>
      </c>
      <c r="J4089" s="178" t="s">
        <v>80</v>
      </c>
      <c r="K4089" s="183"/>
      <c r="L4089" s="184" t="s">
        <v>688</v>
      </c>
      <c r="M4089" s="184" t="s">
        <v>81</v>
      </c>
      <c r="N4089" s="185" t="s">
        <v>9677</v>
      </c>
      <c r="T4089" s="178"/>
    </row>
    <row r="4090" spans="1:20" s="185" customFormat="1" x14ac:dyDescent="0.4">
      <c r="A4090" s="178" t="s">
        <v>2333</v>
      </c>
      <c r="B4090" s="178"/>
      <c r="C4090" s="186">
        <v>552025</v>
      </c>
      <c r="D4090" s="179">
        <v>45943</v>
      </c>
      <c r="E4090" s="180">
        <v>45982</v>
      </c>
      <c r="F4090" s="181">
        <v>21921.23</v>
      </c>
      <c r="G4090" s="182" t="s">
        <v>4238</v>
      </c>
      <c r="H4090" s="178" t="s">
        <v>4258</v>
      </c>
      <c r="I4090" s="178" t="s">
        <v>5086</v>
      </c>
      <c r="J4090" s="178" t="s">
        <v>82</v>
      </c>
      <c r="K4090" s="183"/>
      <c r="L4090" s="184" t="s">
        <v>688</v>
      </c>
      <c r="M4090" s="184" t="s">
        <v>83</v>
      </c>
      <c r="N4090" s="185" t="s">
        <v>9678</v>
      </c>
      <c r="T4090" s="178"/>
    </row>
    <row r="4091" spans="1:20" s="185" customFormat="1" x14ac:dyDescent="0.4">
      <c r="A4091" s="178" t="s">
        <v>2333</v>
      </c>
      <c r="B4091" s="178"/>
      <c r="C4091" s="186">
        <v>562025</v>
      </c>
      <c r="D4091" s="179">
        <v>45943</v>
      </c>
      <c r="E4091" s="180">
        <v>45982</v>
      </c>
      <c r="F4091" s="181">
        <v>154.97999999999999</v>
      </c>
      <c r="G4091" s="182" t="s">
        <v>4239</v>
      </c>
      <c r="H4091" s="178" t="s">
        <v>4259</v>
      </c>
      <c r="I4091" s="178" t="s">
        <v>5166</v>
      </c>
      <c r="J4091" s="178" t="s">
        <v>68</v>
      </c>
      <c r="K4091" s="183"/>
      <c r="L4091" s="184" t="s">
        <v>688</v>
      </c>
      <c r="M4091" s="184" t="s">
        <v>69</v>
      </c>
      <c r="N4091" s="185" t="s">
        <v>9679</v>
      </c>
      <c r="T4091" s="178"/>
    </row>
    <row r="4092" spans="1:20" s="185" customFormat="1" x14ac:dyDescent="0.4">
      <c r="A4092" s="178" t="s">
        <v>2333</v>
      </c>
      <c r="B4092" s="178"/>
      <c r="C4092" s="186">
        <v>572025</v>
      </c>
      <c r="D4092" s="179">
        <v>45943</v>
      </c>
      <c r="E4092" s="180">
        <v>45982</v>
      </c>
      <c r="F4092" s="181">
        <v>1103.8900000000001</v>
      </c>
      <c r="G4092" s="182" t="s">
        <v>4238</v>
      </c>
      <c r="H4092" s="178" t="s">
        <v>4258</v>
      </c>
      <c r="I4092" s="178" t="s">
        <v>6424</v>
      </c>
      <c r="J4092" s="178" t="s">
        <v>84</v>
      </c>
      <c r="K4092" s="183"/>
      <c r="L4092" s="184" t="s">
        <v>688</v>
      </c>
      <c r="M4092" s="184" t="s">
        <v>85</v>
      </c>
      <c r="N4092" s="185" t="s">
        <v>9680</v>
      </c>
      <c r="T4092" s="178"/>
    </row>
    <row r="4093" spans="1:20" s="185" customFormat="1" x14ac:dyDescent="0.4">
      <c r="A4093" s="178" t="s">
        <v>2333</v>
      </c>
      <c r="B4093" s="178"/>
      <c r="C4093" s="186">
        <v>582025</v>
      </c>
      <c r="D4093" s="179">
        <v>45943</v>
      </c>
      <c r="E4093" s="180">
        <v>45982</v>
      </c>
      <c r="F4093" s="181">
        <v>362.48</v>
      </c>
      <c r="G4093" s="182" t="s">
        <v>4239</v>
      </c>
      <c r="H4093" s="178" t="s">
        <v>4259</v>
      </c>
      <c r="I4093" s="178" t="s">
        <v>5148</v>
      </c>
      <c r="J4093" s="178" t="s">
        <v>84</v>
      </c>
      <c r="K4093" s="183"/>
      <c r="L4093" s="184" t="s">
        <v>688</v>
      </c>
      <c r="M4093" s="184" t="s">
        <v>85</v>
      </c>
      <c r="N4093" s="185" t="s">
        <v>9681</v>
      </c>
      <c r="T4093" s="178"/>
    </row>
    <row r="4094" spans="1:20" s="185" customFormat="1" x14ac:dyDescent="0.4">
      <c r="A4094" s="178" t="s">
        <v>2333</v>
      </c>
      <c r="B4094" s="178"/>
      <c r="C4094" s="186">
        <v>592025</v>
      </c>
      <c r="D4094" s="179">
        <v>45943</v>
      </c>
      <c r="E4094" s="180">
        <v>45982</v>
      </c>
      <c r="F4094" s="181">
        <v>16412.03</v>
      </c>
      <c r="G4094" s="182" t="s">
        <v>4238</v>
      </c>
      <c r="H4094" s="178" t="s">
        <v>4258</v>
      </c>
      <c r="I4094" s="178" t="s">
        <v>5167</v>
      </c>
      <c r="J4094" s="178" t="s">
        <v>86</v>
      </c>
      <c r="K4094" s="183"/>
      <c r="L4094" s="184" t="s">
        <v>688</v>
      </c>
      <c r="M4094" s="184" t="s">
        <v>87</v>
      </c>
      <c r="N4094" s="185" t="s">
        <v>9682</v>
      </c>
      <c r="T4094" s="178"/>
    </row>
    <row r="4095" spans="1:20" s="185" customFormat="1" x14ac:dyDescent="0.4">
      <c r="A4095" s="178" t="s">
        <v>2333</v>
      </c>
      <c r="B4095" s="178"/>
      <c r="C4095" s="186">
        <v>602025</v>
      </c>
      <c r="D4095" s="179">
        <v>45943</v>
      </c>
      <c r="E4095" s="180">
        <v>45982</v>
      </c>
      <c r="F4095" s="181">
        <v>4183.54</v>
      </c>
      <c r="G4095" s="182" t="s">
        <v>4239</v>
      </c>
      <c r="H4095" s="178" t="s">
        <v>4259</v>
      </c>
      <c r="I4095" s="178" t="s">
        <v>6425</v>
      </c>
      <c r="J4095" s="178" t="s">
        <v>86</v>
      </c>
      <c r="K4095" s="183"/>
      <c r="L4095" s="184" t="s">
        <v>688</v>
      </c>
      <c r="M4095" s="184" t="s">
        <v>87</v>
      </c>
      <c r="N4095" s="185" t="s">
        <v>9683</v>
      </c>
      <c r="T4095" s="178"/>
    </row>
    <row r="4096" spans="1:20" s="185" customFormat="1" x14ac:dyDescent="0.4">
      <c r="A4096" s="178" t="s">
        <v>2333</v>
      </c>
      <c r="B4096" s="178"/>
      <c r="C4096" s="186">
        <v>612025</v>
      </c>
      <c r="D4096" s="179">
        <v>45943</v>
      </c>
      <c r="E4096" s="180">
        <v>45982</v>
      </c>
      <c r="F4096" s="181">
        <v>1130.4100000000001</v>
      </c>
      <c r="G4096" s="182" t="s">
        <v>4238</v>
      </c>
      <c r="H4096" s="178" t="s">
        <v>4258</v>
      </c>
      <c r="I4096" s="178" t="s">
        <v>6426</v>
      </c>
      <c r="J4096" s="178" t="s">
        <v>88</v>
      </c>
      <c r="K4096" s="183"/>
      <c r="L4096" s="184" t="s">
        <v>688</v>
      </c>
      <c r="M4096" s="184" t="s">
        <v>89</v>
      </c>
      <c r="N4096" s="185" t="s">
        <v>9684</v>
      </c>
      <c r="T4096" s="178"/>
    </row>
    <row r="4097" spans="1:20" s="185" customFormat="1" x14ac:dyDescent="0.4">
      <c r="A4097" s="178" t="s">
        <v>2333</v>
      </c>
      <c r="B4097" s="178"/>
      <c r="C4097" s="186">
        <v>622025</v>
      </c>
      <c r="D4097" s="179">
        <v>45943</v>
      </c>
      <c r="E4097" s="180">
        <v>45982</v>
      </c>
      <c r="F4097" s="181">
        <v>12020.2</v>
      </c>
      <c r="G4097" s="182" t="s">
        <v>4238</v>
      </c>
      <c r="H4097" s="178" t="s">
        <v>4258</v>
      </c>
      <c r="I4097" s="178" t="s">
        <v>5150</v>
      </c>
      <c r="J4097" s="178" t="s">
        <v>90</v>
      </c>
      <c r="K4097" s="183"/>
      <c r="L4097" s="184" t="s">
        <v>688</v>
      </c>
      <c r="M4097" s="184" t="s">
        <v>91</v>
      </c>
      <c r="N4097" s="185" t="s">
        <v>9685</v>
      </c>
      <c r="T4097" s="178"/>
    </row>
    <row r="4098" spans="1:20" s="185" customFormat="1" x14ac:dyDescent="0.4">
      <c r="A4098" s="178" t="s">
        <v>2333</v>
      </c>
      <c r="B4098" s="178"/>
      <c r="C4098" s="186">
        <v>632025</v>
      </c>
      <c r="D4098" s="179">
        <v>45943</v>
      </c>
      <c r="E4098" s="180">
        <v>45982</v>
      </c>
      <c r="F4098" s="181">
        <v>1403.43</v>
      </c>
      <c r="G4098" s="182" t="s">
        <v>4238</v>
      </c>
      <c r="H4098" s="178" t="s">
        <v>4258</v>
      </c>
      <c r="I4098" s="178" t="s">
        <v>5151</v>
      </c>
      <c r="J4098" s="178" t="s">
        <v>456</v>
      </c>
      <c r="K4098" s="183"/>
      <c r="L4098" s="184" t="s">
        <v>688</v>
      </c>
      <c r="M4098" s="184" t="s">
        <v>457</v>
      </c>
      <c r="N4098" s="185" t="s">
        <v>9686</v>
      </c>
      <c r="T4098" s="178"/>
    </row>
    <row r="4099" spans="1:20" s="185" customFormat="1" x14ac:dyDescent="0.4">
      <c r="A4099" s="178" t="s">
        <v>2333</v>
      </c>
      <c r="B4099" s="178"/>
      <c r="C4099" s="186">
        <v>642025</v>
      </c>
      <c r="D4099" s="179">
        <v>45943</v>
      </c>
      <c r="E4099" s="180">
        <v>45982</v>
      </c>
      <c r="F4099" s="181">
        <v>79.56</v>
      </c>
      <c r="G4099" s="182" t="s">
        <v>4239</v>
      </c>
      <c r="H4099" s="178" t="s">
        <v>4259</v>
      </c>
      <c r="I4099" s="178" t="s">
        <v>5152</v>
      </c>
      <c r="J4099" s="178" t="s">
        <v>456</v>
      </c>
      <c r="K4099" s="183"/>
      <c r="L4099" s="184" t="s">
        <v>688</v>
      </c>
      <c r="M4099" s="184" t="s">
        <v>457</v>
      </c>
      <c r="N4099" s="185" t="s">
        <v>9687</v>
      </c>
      <c r="T4099" s="178"/>
    </row>
    <row r="4100" spans="1:20" s="185" customFormat="1" x14ac:dyDescent="0.4">
      <c r="A4100" s="178" t="s">
        <v>2333</v>
      </c>
      <c r="B4100" s="178"/>
      <c r="C4100" s="186">
        <v>652025</v>
      </c>
      <c r="D4100" s="179">
        <v>45943</v>
      </c>
      <c r="E4100" s="180">
        <v>45982</v>
      </c>
      <c r="F4100" s="181">
        <v>1080.21</v>
      </c>
      <c r="G4100" s="182" t="s">
        <v>4238</v>
      </c>
      <c r="H4100" s="178" t="s">
        <v>4258</v>
      </c>
      <c r="I4100" s="178" t="s">
        <v>5153</v>
      </c>
      <c r="J4100" s="178" t="s">
        <v>14</v>
      </c>
      <c r="K4100" s="183"/>
      <c r="L4100" s="184" t="s">
        <v>688</v>
      </c>
      <c r="M4100" s="184" t="s">
        <v>15</v>
      </c>
      <c r="N4100" s="185" t="s">
        <v>9688</v>
      </c>
      <c r="T4100" s="178"/>
    </row>
    <row r="4101" spans="1:20" s="185" customFormat="1" x14ac:dyDescent="0.4">
      <c r="A4101" s="178" t="s">
        <v>2333</v>
      </c>
      <c r="B4101" s="178"/>
      <c r="C4101" s="186">
        <v>662025</v>
      </c>
      <c r="D4101" s="179">
        <v>45943</v>
      </c>
      <c r="E4101" s="180">
        <v>45982</v>
      </c>
      <c r="F4101" s="181">
        <v>1280.8599999999999</v>
      </c>
      <c r="G4101" s="182" t="s">
        <v>4238</v>
      </c>
      <c r="H4101" s="178" t="s">
        <v>4258</v>
      </c>
      <c r="I4101" s="178" t="s">
        <v>5168</v>
      </c>
      <c r="J4101" s="178" t="s">
        <v>16</v>
      </c>
      <c r="K4101" s="183"/>
      <c r="L4101" s="184" t="s">
        <v>688</v>
      </c>
      <c r="M4101" s="184" t="s">
        <v>17</v>
      </c>
      <c r="N4101" s="185" t="s">
        <v>9689</v>
      </c>
      <c r="T4101" s="178"/>
    </row>
    <row r="4102" spans="1:20" s="185" customFormat="1" x14ac:dyDescent="0.4">
      <c r="A4102" s="178" t="s">
        <v>2333</v>
      </c>
      <c r="B4102" s="178"/>
      <c r="C4102" s="186">
        <v>672025</v>
      </c>
      <c r="D4102" s="179">
        <v>45943</v>
      </c>
      <c r="E4102" s="180">
        <v>45982</v>
      </c>
      <c r="F4102" s="181">
        <v>143.63999999999999</v>
      </c>
      <c r="G4102" s="182" t="s">
        <v>4239</v>
      </c>
      <c r="H4102" s="178" t="s">
        <v>4259</v>
      </c>
      <c r="I4102" s="178" t="s">
        <v>5154</v>
      </c>
      <c r="J4102" s="178" t="s">
        <v>16</v>
      </c>
      <c r="K4102" s="183"/>
      <c r="L4102" s="184" t="s">
        <v>688</v>
      </c>
      <c r="M4102" s="184" t="s">
        <v>17</v>
      </c>
      <c r="N4102" s="185" t="s">
        <v>9690</v>
      </c>
      <c r="T4102" s="178"/>
    </row>
    <row r="4103" spans="1:20" s="185" customFormat="1" x14ac:dyDescent="0.4">
      <c r="A4103" s="178" t="s">
        <v>2333</v>
      </c>
      <c r="B4103" s="178"/>
      <c r="C4103" s="186">
        <v>682025</v>
      </c>
      <c r="D4103" s="179">
        <v>45943</v>
      </c>
      <c r="E4103" s="180">
        <v>45982</v>
      </c>
      <c r="F4103" s="181">
        <v>1318.29</v>
      </c>
      <c r="G4103" s="182" t="s">
        <v>4238</v>
      </c>
      <c r="H4103" s="178" t="s">
        <v>4258</v>
      </c>
      <c r="I4103" s="178" t="s">
        <v>5155</v>
      </c>
      <c r="J4103" s="178" t="s">
        <v>70</v>
      </c>
      <c r="K4103" s="183"/>
      <c r="L4103" s="184" t="s">
        <v>688</v>
      </c>
      <c r="M4103" s="184" t="s">
        <v>71</v>
      </c>
      <c r="N4103" s="185" t="s">
        <v>9691</v>
      </c>
      <c r="T4103" s="178"/>
    </row>
    <row r="4104" spans="1:20" s="185" customFormat="1" x14ac:dyDescent="0.4">
      <c r="A4104" s="178" t="s">
        <v>2333</v>
      </c>
      <c r="B4104" s="178"/>
      <c r="C4104" s="186">
        <v>692025</v>
      </c>
      <c r="D4104" s="179">
        <v>45943</v>
      </c>
      <c r="E4104" s="180">
        <v>45982</v>
      </c>
      <c r="F4104" s="181">
        <v>60.99</v>
      </c>
      <c r="G4104" s="182" t="s">
        <v>4239</v>
      </c>
      <c r="H4104" s="178" t="s">
        <v>4259</v>
      </c>
      <c r="I4104" s="178" t="s">
        <v>6427</v>
      </c>
      <c r="J4104" s="178" t="s">
        <v>70</v>
      </c>
      <c r="K4104" s="183"/>
      <c r="L4104" s="184" t="s">
        <v>688</v>
      </c>
      <c r="M4104" s="184" t="s">
        <v>71</v>
      </c>
      <c r="N4104" s="185" t="s">
        <v>9692</v>
      </c>
      <c r="T4104" s="178"/>
    </row>
    <row r="4105" spans="1:20" s="185" customFormat="1" x14ac:dyDescent="0.4">
      <c r="A4105" s="178" t="s">
        <v>2333</v>
      </c>
      <c r="B4105" s="178"/>
      <c r="C4105" s="186">
        <v>702025</v>
      </c>
      <c r="D4105" s="179">
        <v>45943</v>
      </c>
      <c r="E4105" s="180">
        <v>45982</v>
      </c>
      <c r="F4105" s="181">
        <v>814.69</v>
      </c>
      <c r="G4105" s="182" t="s">
        <v>4238</v>
      </c>
      <c r="H4105" s="178" t="s">
        <v>4258</v>
      </c>
      <c r="I4105" s="178" t="s">
        <v>5169</v>
      </c>
      <c r="J4105" s="178" t="s">
        <v>92</v>
      </c>
      <c r="K4105" s="183"/>
      <c r="L4105" s="184" t="s">
        <v>688</v>
      </c>
      <c r="M4105" s="184" t="s">
        <v>93</v>
      </c>
      <c r="N4105" s="185" t="s">
        <v>9693</v>
      </c>
      <c r="T4105" s="178"/>
    </row>
    <row r="4106" spans="1:20" s="185" customFormat="1" x14ac:dyDescent="0.4">
      <c r="A4106" s="178" t="s">
        <v>2333</v>
      </c>
      <c r="B4106" s="178"/>
      <c r="C4106" s="186">
        <v>722025</v>
      </c>
      <c r="D4106" s="179">
        <v>45943</v>
      </c>
      <c r="E4106" s="180">
        <v>45982</v>
      </c>
      <c r="F4106" s="181">
        <v>2235.9</v>
      </c>
      <c r="G4106" s="182" t="s">
        <v>4238</v>
      </c>
      <c r="H4106" s="178" t="s">
        <v>4258</v>
      </c>
      <c r="I4106" s="178" t="s">
        <v>6428</v>
      </c>
      <c r="J4106" s="178" t="s">
        <v>94</v>
      </c>
      <c r="K4106" s="183"/>
      <c r="L4106" s="184" t="s">
        <v>688</v>
      </c>
      <c r="M4106" s="184" t="s">
        <v>95</v>
      </c>
      <c r="N4106" s="185" t="s">
        <v>9694</v>
      </c>
      <c r="T4106" s="178"/>
    </row>
    <row r="4107" spans="1:20" s="185" customFormat="1" x14ac:dyDescent="0.4">
      <c r="A4107" s="178" t="s">
        <v>2333</v>
      </c>
      <c r="B4107" s="178"/>
      <c r="C4107" s="186">
        <v>732025</v>
      </c>
      <c r="D4107" s="179">
        <v>45943</v>
      </c>
      <c r="E4107" s="180">
        <v>45982</v>
      </c>
      <c r="F4107" s="181">
        <v>196.72</v>
      </c>
      <c r="G4107" s="182" t="s">
        <v>4238</v>
      </c>
      <c r="H4107" s="178" t="s">
        <v>4258</v>
      </c>
      <c r="I4107" s="178" t="s">
        <v>6429</v>
      </c>
      <c r="J4107" s="178" t="s">
        <v>96</v>
      </c>
      <c r="K4107" s="183"/>
      <c r="L4107" s="184" t="s">
        <v>688</v>
      </c>
      <c r="M4107" s="184" t="s">
        <v>97</v>
      </c>
      <c r="N4107" s="185" t="s">
        <v>9695</v>
      </c>
      <c r="T4107" s="178"/>
    </row>
    <row r="4108" spans="1:20" s="185" customFormat="1" x14ac:dyDescent="0.4">
      <c r="A4108" s="178" t="s">
        <v>2333</v>
      </c>
      <c r="B4108" s="178"/>
      <c r="C4108" s="186">
        <v>742025</v>
      </c>
      <c r="D4108" s="179">
        <v>45943</v>
      </c>
      <c r="E4108" s="180">
        <v>45982</v>
      </c>
      <c r="F4108" s="181">
        <v>8839.1</v>
      </c>
      <c r="G4108" s="182" t="s">
        <v>4238</v>
      </c>
      <c r="H4108" s="178" t="s">
        <v>4258</v>
      </c>
      <c r="I4108" s="178" t="s">
        <v>6430</v>
      </c>
      <c r="J4108" s="178" t="s">
        <v>104</v>
      </c>
      <c r="K4108" s="183"/>
      <c r="L4108" s="184" t="s">
        <v>688</v>
      </c>
      <c r="M4108" s="184" t="s">
        <v>105</v>
      </c>
      <c r="N4108" s="185" t="s">
        <v>9696</v>
      </c>
      <c r="T4108" s="178"/>
    </row>
    <row r="4109" spans="1:20" s="185" customFormat="1" x14ac:dyDescent="0.4">
      <c r="A4109" s="178" t="s">
        <v>2333</v>
      </c>
      <c r="B4109" s="178"/>
      <c r="C4109" s="186">
        <v>752025</v>
      </c>
      <c r="D4109" s="179">
        <v>45943</v>
      </c>
      <c r="E4109" s="180">
        <v>45982</v>
      </c>
      <c r="F4109" s="181">
        <v>459.36</v>
      </c>
      <c r="G4109" s="182" t="s">
        <v>4239</v>
      </c>
      <c r="H4109" s="178" t="s">
        <v>4259</v>
      </c>
      <c r="I4109" s="178" t="s">
        <v>5170</v>
      </c>
      <c r="J4109" s="178" t="s">
        <v>104</v>
      </c>
      <c r="K4109" s="183"/>
      <c r="L4109" s="184" t="s">
        <v>688</v>
      </c>
      <c r="M4109" s="184" t="s">
        <v>105</v>
      </c>
      <c r="N4109" s="185" t="s">
        <v>9697</v>
      </c>
      <c r="T4109" s="178"/>
    </row>
    <row r="4110" spans="1:20" s="185" customFormat="1" x14ac:dyDescent="0.4">
      <c r="A4110" s="178" t="s">
        <v>2333</v>
      </c>
      <c r="B4110" s="178"/>
      <c r="C4110" s="186">
        <v>762025</v>
      </c>
      <c r="D4110" s="179">
        <v>45943</v>
      </c>
      <c r="E4110" s="180">
        <v>45982</v>
      </c>
      <c r="F4110" s="181">
        <v>1267.45</v>
      </c>
      <c r="G4110" s="182" t="s">
        <v>4238</v>
      </c>
      <c r="H4110" s="178" t="s">
        <v>4258</v>
      </c>
      <c r="I4110" s="178" t="s">
        <v>6431</v>
      </c>
      <c r="J4110" s="178" t="s">
        <v>102</v>
      </c>
      <c r="K4110" s="183"/>
      <c r="L4110" s="184" t="s">
        <v>688</v>
      </c>
      <c r="M4110" s="184" t="s">
        <v>103</v>
      </c>
      <c r="N4110" s="185" t="s">
        <v>9698</v>
      </c>
      <c r="T4110" s="178"/>
    </row>
    <row r="4111" spans="1:20" s="185" customFormat="1" x14ac:dyDescent="0.4">
      <c r="A4111" s="178" t="s">
        <v>2333</v>
      </c>
      <c r="B4111" s="178"/>
      <c r="C4111" s="186">
        <v>782025</v>
      </c>
      <c r="D4111" s="179">
        <v>45943</v>
      </c>
      <c r="E4111" s="180">
        <v>45982</v>
      </c>
      <c r="F4111" s="181">
        <v>1453.29</v>
      </c>
      <c r="G4111" s="182" t="s">
        <v>4238</v>
      </c>
      <c r="H4111" s="178" t="s">
        <v>4258</v>
      </c>
      <c r="I4111" s="178" t="s">
        <v>6432</v>
      </c>
      <c r="J4111" s="178" t="s">
        <v>124</v>
      </c>
      <c r="K4111" s="183"/>
      <c r="L4111" s="184" t="s">
        <v>688</v>
      </c>
      <c r="M4111" s="184" t="s">
        <v>125</v>
      </c>
      <c r="N4111" s="185" t="s">
        <v>9699</v>
      </c>
      <c r="T4111" s="178"/>
    </row>
    <row r="4112" spans="1:20" s="185" customFormat="1" x14ac:dyDescent="0.4">
      <c r="A4112" s="178" t="s">
        <v>2333</v>
      </c>
      <c r="B4112" s="178"/>
      <c r="C4112" s="186">
        <v>792025</v>
      </c>
      <c r="D4112" s="179">
        <v>45943</v>
      </c>
      <c r="E4112" s="180">
        <v>45982</v>
      </c>
      <c r="F4112" s="181">
        <v>827.82</v>
      </c>
      <c r="G4112" s="182" t="s">
        <v>4239</v>
      </c>
      <c r="H4112" s="178" t="s">
        <v>4259</v>
      </c>
      <c r="I4112" s="178" t="s">
        <v>5156</v>
      </c>
      <c r="J4112" s="178" t="s">
        <v>124</v>
      </c>
      <c r="K4112" s="183"/>
      <c r="L4112" s="184" t="s">
        <v>688</v>
      </c>
      <c r="M4112" s="184" t="s">
        <v>125</v>
      </c>
      <c r="N4112" s="185" t="s">
        <v>9700</v>
      </c>
      <c r="T4112" s="178"/>
    </row>
    <row r="4113" spans="1:20" s="185" customFormat="1" x14ac:dyDescent="0.4">
      <c r="A4113" s="178" t="s">
        <v>2333</v>
      </c>
      <c r="B4113" s="178"/>
      <c r="C4113" s="186">
        <v>802025</v>
      </c>
      <c r="D4113" s="179">
        <v>45943</v>
      </c>
      <c r="E4113" s="180">
        <v>45982</v>
      </c>
      <c r="F4113" s="181">
        <v>1561.2</v>
      </c>
      <c r="G4113" s="182" t="s">
        <v>4238</v>
      </c>
      <c r="H4113" s="178" t="s">
        <v>4258</v>
      </c>
      <c r="I4113" s="178" t="s">
        <v>6433</v>
      </c>
      <c r="J4113" s="178" t="s">
        <v>72</v>
      </c>
      <c r="K4113" s="183"/>
      <c r="L4113" s="184" t="s">
        <v>688</v>
      </c>
      <c r="M4113" s="184" t="s">
        <v>73</v>
      </c>
      <c r="N4113" s="185" t="s">
        <v>9701</v>
      </c>
      <c r="T4113" s="178"/>
    </row>
    <row r="4114" spans="1:20" s="185" customFormat="1" x14ac:dyDescent="0.4">
      <c r="A4114" s="178" t="s">
        <v>2333</v>
      </c>
      <c r="B4114" s="178"/>
      <c r="C4114" s="186">
        <v>812025</v>
      </c>
      <c r="D4114" s="179">
        <v>45943</v>
      </c>
      <c r="E4114" s="180">
        <v>45982</v>
      </c>
      <c r="F4114" s="181">
        <v>974.45</v>
      </c>
      <c r="G4114" s="182" t="s">
        <v>4238</v>
      </c>
      <c r="H4114" s="178" t="s">
        <v>4258</v>
      </c>
      <c r="I4114" s="178" t="s">
        <v>5157</v>
      </c>
      <c r="J4114" s="178" t="s">
        <v>74</v>
      </c>
      <c r="K4114" s="183"/>
      <c r="L4114" s="184" t="s">
        <v>688</v>
      </c>
      <c r="M4114" s="184" t="s">
        <v>75</v>
      </c>
      <c r="N4114" s="185" t="s">
        <v>9702</v>
      </c>
      <c r="T4114" s="178"/>
    </row>
    <row r="4115" spans="1:20" s="185" customFormat="1" x14ac:dyDescent="0.4">
      <c r="A4115" s="178" t="s">
        <v>2333</v>
      </c>
      <c r="B4115" s="178"/>
      <c r="C4115" s="186">
        <v>822025</v>
      </c>
      <c r="D4115" s="179">
        <v>45943</v>
      </c>
      <c r="E4115" s="180">
        <v>45982</v>
      </c>
      <c r="F4115" s="181">
        <v>117.58</v>
      </c>
      <c r="G4115" s="182" t="s">
        <v>4239</v>
      </c>
      <c r="H4115" s="178" t="s">
        <v>4259</v>
      </c>
      <c r="I4115" s="178" t="s">
        <v>6434</v>
      </c>
      <c r="J4115" s="178" t="s">
        <v>74</v>
      </c>
      <c r="K4115" s="183"/>
      <c r="L4115" s="184" t="s">
        <v>688</v>
      </c>
      <c r="M4115" s="184" t="s">
        <v>75</v>
      </c>
      <c r="N4115" s="185" t="s">
        <v>9703</v>
      </c>
      <c r="T4115" s="178"/>
    </row>
    <row r="4116" spans="1:20" s="185" customFormat="1" x14ac:dyDescent="0.4">
      <c r="A4116" s="178" t="s">
        <v>2333</v>
      </c>
      <c r="B4116" s="178"/>
      <c r="C4116" s="186">
        <v>832025</v>
      </c>
      <c r="D4116" s="179">
        <v>45943</v>
      </c>
      <c r="E4116" s="180">
        <v>45982</v>
      </c>
      <c r="F4116" s="181">
        <v>58.9</v>
      </c>
      <c r="G4116" s="182" t="s">
        <v>4239</v>
      </c>
      <c r="H4116" s="178" t="s">
        <v>4259</v>
      </c>
      <c r="I4116" s="178" t="s">
        <v>5158</v>
      </c>
      <c r="J4116" s="178" t="s">
        <v>66</v>
      </c>
      <c r="K4116" s="183"/>
      <c r="L4116" s="184" t="s">
        <v>688</v>
      </c>
      <c r="M4116" s="184" t="s">
        <v>67</v>
      </c>
      <c r="N4116" s="185" t="s">
        <v>9704</v>
      </c>
      <c r="T4116" s="178"/>
    </row>
    <row r="4117" spans="1:20" s="185" customFormat="1" x14ac:dyDescent="0.4">
      <c r="A4117" s="178" t="s">
        <v>2333</v>
      </c>
      <c r="B4117" s="178"/>
      <c r="C4117" s="186">
        <v>842025</v>
      </c>
      <c r="D4117" s="179">
        <v>45946</v>
      </c>
      <c r="E4117" s="180">
        <v>45982</v>
      </c>
      <c r="F4117" s="181">
        <v>138.57</v>
      </c>
      <c r="G4117" s="182" t="s">
        <v>4239</v>
      </c>
      <c r="H4117" s="178" t="s">
        <v>4259</v>
      </c>
      <c r="I4117" s="178" t="s">
        <v>5160</v>
      </c>
      <c r="J4117" s="178" t="s">
        <v>92</v>
      </c>
      <c r="K4117" s="183"/>
      <c r="L4117" s="184" t="s">
        <v>688</v>
      </c>
      <c r="M4117" s="184" t="s">
        <v>93</v>
      </c>
      <c r="N4117" s="185" t="s">
        <v>9705</v>
      </c>
      <c r="T4117" s="178"/>
    </row>
    <row r="4118" spans="1:20" s="185" customFormat="1" x14ac:dyDescent="0.4">
      <c r="A4118" s="178" t="s">
        <v>2335</v>
      </c>
      <c r="B4118" s="178"/>
      <c r="C4118" s="186">
        <v>670071482025</v>
      </c>
      <c r="D4118" s="179">
        <v>45894</v>
      </c>
      <c r="E4118" s="180">
        <v>45982</v>
      </c>
      <c r="F4118" s="181">
        <v>3289.72</v>
      </c>
      <c r="G4118" s="182" t="s">
        <v>4238</v>
      </c>
      <c r="H4118" s="178" t="s">
        <v>4258</v>
      </c>
      <c r="I4118" s="178" t="s">
        <v>5161</v>
      </c>
      <c r="J4118" s="178" t="s">
        <v>302</v>
      </c>
      <c r="K4118" s="183"/>
      <c r="L4118" s="184" t="s">
        <v>688</v>
      </c>
      <c r="M4118" s="184" t="s">
        <v>303</v>
      </c>
      <c r="N4118" s="185" t="s">
        <v>9706</v>
      </c>
      <c r="T4118" s="178"/>
    </row>
    <row r="4119" spans="1:20" s="185" customFormat="1" x14ac:dyDescent="0.4">
      <c r="A4119" s="178" t="s">
        <v>2335</v>
      </c>
      <c r="B4119" s="178"/>
      <c r="C4119" s="186">
        <v>670071482025</v>
      </c>
      <c r="D4119" s="179">
        <v>45894</v>
      </c>
      <c r="E4119" s="180">
        <v>45982</v>
      </c>
      <c r="F4119" s="181">
        <v>508.79</v>
      </c>
      <c r="G4119" s="182" t="s">
        <v>4239</v>
      </c>
      <c r="H4119" s="178" t="s">
        <v>4259</v>
      </c>
      <c r="I4119" s="178" t="s">
        <v>6435</v>
      </c>
      <c r="J4119" s="178" t="s">
        <v>302</v>
      </c>
      <c r="K4119" s="183"/>
      <c r="L4119" s="184" t="s">
        <v>688</v>
      </c>
      <c r="M4119" s="184" t="s">
        <v>303</v>
      </c>
      <c r="N4119" s="185" t="s">
        <v>9707</v>
      </c>
      <c r="T4119" s="178"/>
    </row>
    <row r="4120" spans="1:20" s="185" customFormat="1" x14ac:dyDescent="0.4">
      <c r="A4120" s="178" t="s">
        <v>2335</v>
      </c>
      <c r="B4120" s="178"/>
      <c r="C4120" s="186">
        <v>690105212025</v>
      </c>
      <c r="D4120" s="179">
        <v>45889</v>
      </c>
      <c r="E4120" s="180">
        <v>45982</v>
      </c>
      <c r="F4120" s="181">
        <v>1949.81</v>
      </c>
      <c r="G4120" s="182" t="s">
        <v>4238</v>
      </c>
      <c r="H4120" s="178" t="s">
        <v>4258</v>
      </c>
      <c r="I4120" s="178" t="s">
        <v>6436</v>
      </c>
      <c r="J4120" s="178" t="s">
        <v>298</v>
      </c>
      <c r="K4120" s="183"/>
      <c r="L4120" s="184" t="s">
        <v>688</v>
      </c>
      <c r="M4120" s="184" t="s">
        <v>299</v>
      </c>
      <c r="N4120" s="185" t="s">
        <v>9708</v>
      </c>
      <c r="T4120" s="178"/>
    </row>
    <row r="4121" spans="1:20" s="185" customFormat="1" x14ac:dyDescent="0.4">
      <c r="A4121" s="178" t="s">
        <v>2335</v>
      </c>
      <c r="B4121" s="178"/>
      <c r="C4121" s="186">
        <v>6100001352025</v>
      </c>
      <c r="D4121" s="179">
        <v>45894</v>
      </c>
      <c r="E4121" s="180">
        <v>45982</v>
      </c>
      <c r="F4121" s="181">
        <v>130.46</v>
      </c>
      <c r="G4121" s="182" t="s">
        <v>4239</v>
      </c>
      <c r="H4121" s="178" t="s">
        <v>4259</v>
      </c>
      <c r="I4121" s="178" t="s">
        <v>5162</v>
      </c>
      <c r="J4121" s="178" t="s">
        <v>288</v>
      </c>
      <c r="K4121" s="183"/>
      <c r="L4121" s="184" t="s">
        <v>688</v>
      </c>
      <c r="M4121" s="184" t="s">
        <v>289</v>
      </c>
      <c r="N4121" s="185" t="s">
        <v>9709</v>
      </c>
      <c r="T4121" s="178"/>
    </row>
    <row r="4122" spans="1:20" s="185" customFormat="1" x14ac:dyDescent="0.4">
      <c r="A4122" s="178" t="s">
        <v>2335</v>
      </c>
      <c r="B4122" s="178"/>
      <c r="C4122" s="186">
        <v>6480001352025</v>
      </c>
      <c r="D4122" s="179">
        <v>45931</v>
      </c>
      <c r="E4122" s="180">
        <v>45982</v>
      </c>
      <c r="F4122" s="181">
        <v>760.34</v>
      </c>
      <c r="G4122" s="182" t="s">
        <v>4250</v>
      </c>
      <c r="H4122" s="178" t="s">
        <v>4269</v>
      </c>
      <c r="I4122" s="178" t="s">
        <v>5164</v>
      </c>
      <c r="J4122" s="178" t="s">
        <v>38</v>
      </c>
      <c r="K4122" s="183"/>
      <c r="L4122" s="184" t="s">
        <v>688</v>
      </c>
      <c r="M4122" s="184" t="s">
        <v>39</v>
      </c>
      <c r="N4122" s="185" t="s">
        <v>9710</v>
      </c>
      <c r="T4122" s="178"/>
    </row>
    <row r="4123" spans="1:20" s="185" customFormat="1" x14ac:dyDescent="0.4">
      <c r="A4123" s="178" t="s">
        <v>2335</v>
      </c>
      <c r="B4123" s="178"/>
      <c r="C4123" s="186">
        <v>6610001352025</v>
      </c>
      <c r="D4123" s="179">
        <v>45925</v>
      </c>
      <c r="E4123" s="180">
        <v>45982</v>
      </c>
      <c r="F4123" s="181">
        <v>176.48</v>
      </c>
      <c r="G4123" s="182" t="s">
        <v>4250</v>
      </c>
      <c r="H4123" s="178" t="s">
        <v>4269</v>
      </c>
      <c r="I4123" s="178" t="s">
        <v>5165</v>
      </c>
      <c r="J4123" s="178" t="s">
        <v>38</v>
      </c>
      <c r="K4123" s="183"/>
      <c r="L4123" s="184" t="s">
        <v>688</v>
      </c>
      <c r="M4123" s="184" t="s">
        <v>39</v>
      </c>
      <c r="N4123" s="185" t="s">
        <v>9711</v>
      </c>
      <c r="T4123" s="178"/>
    </row>
    <row r="4124" spans="1:20" s="185" customFormat="1" x14ac:dyDescent="0.4">
      <c r="A4124" s="178" t="s">
        <v>2335</v>
      </c>
      <c r="B4124" s="178"/>
      <c r="C4124" s="186" t="s">
        <v>4180</v>
      </c>
      <c r="D4124" s="179">
        <v>45287</v>
      </c>
      <c r="E4124" s="180">
        <v>45982</v>
      </c>
      <c r="F4124" s="181">
        <v>54205.99</v>
      </c>
      <c r="G4124" s="182">
        <v>112120503040</v>
      </c>
      <c r="H4124" s="178" t="s">
        <v>4255</v>
      </c>
      <c r="I4124" s="178" t="s">
        <v>5147</v>
      </c>
      <c r="J4124" s="178" t="s">
        <v>38</v>
      </c>
      <c r="K4124" s="183"/>
      <c r="L4124" s="184" t="s">
        <v>688</v>
      </c>
      <c r="M4124" s="184" t="s">
        <v>39</v>
      </c>
      <c r="N4124" s="185" t="s">
        <v>9712</v>
      </c>
      <c r="T4124" s="178"/>
    </row>
    <row r="4125" spans="1:20" s="185" customFormat="1" x14ac:dyDescent="0.4">
      <c r="A4125" s="178" t="s">
        <v>2337</v>
      </c>
      <c r="B4125" s="178"/>
      <c r="C4125" s="186">
        <v>932025</v>
      </c>
      <c r="D4125" s="179">
        <v>45945</v>
      </c>
      <c r="E4125" s="180">
        <v>45982</v>
      </c>
      <c r="F4125" s="181">
        <v>71.17</v>
      </c>
      <c r="G4125" s="182" t="s">
        <v>4241</v>
      </c>
      <c r="H4125" s="178" t="s">
        <v>4261</v>
      </c>
      <c r="I4125" s="178" t="s">
        <v>6437</v>
      </c>
      <c r="J4125" s="178" t="s">
        <v>54</v>
      </c>
      <c r="K4125" s="183"/>
      <c r="L4125" s="184" t="s">
        <v>688</v>
      </c>
      <c r="M4125" s="184" t="s">
        <v>55</v>
      </c>
      <c r="N4125" s="185" t="s">
        <v>9713</v>
      </c>
      <c r="T4125" s="178"/>
    </row>
    <row r="4126" spans="1:20" s="185" customFormat="1" x14ac:dyDescent="0.4">
      <c r="A4126" s="178" t="s">
        <v>2548</v>
      </c>
      <c r="B4126" s="178"/>
      <c r="C4126" s="186">
        <v>779059</v>
      </c>
      <c r="D4126" s="179">
        <v>45953</v>
      </c>
      <c r="E4126" s="180">
        <v>45982</v>
      </c>
      <c r="F4126" s="181">
        <v>2990</v>
      </c>
      <c r="G4126" s="182" t="s">
        <v>4251</v>
      </c>
      <c r="H4126" s="178" t="s">
        <v>4270</v>
      </c>
      <c r="I4126" s="178" t="s">
        <v>5149</v>
      </c>
      <c r="J4126" s="178" t="s">
        <v>54</v>
      </c>
      <c r="K4126" s="183"/>
      <c r="L4126" s="184" t="s">
        <v>688</v>
      </c>
      <c r="M4126" s="184" t="s">
        <v>55</v>
      </c>
      <c r="N4126" s="185" t="s">
        <v>9714</v>
      </c>
      <c r="T4126" s="178"/>
    </row>
    <row r="4127" spans="1:20" s="185" customFormat="1" x14ac:dyDescent="0.4">
      <c r="A4127" s="178" t="s">
        <v>2549</v>
      </c>
      <c r="B4127" s="178"/>
      <c r="C4127" s="186">
        <v>102025</v>
      </c>
      <c r="D4127" s="179">
        <v>45962</v>
      </c>
      <c r="E4127" s="180">
        <v>45982</v>
      </c>
      <c r="F4127" s="181">
        <v>13862.87</v>
      </c>
      <c r="G4127" s="182" t="s">
        <v>4246</v>
      </c>
      <c r="H4127" s="178" t="s">
        <v>4265</v>
      </c>
      <c r="I4127" s="178" t="s">
        <v>6438</v>
      </c>
      <c r="J4127" s="178" t="s">
        <v>198</v>
      </c>
      <c r="K4127" s="183"/>
      <c r="L4127" s="184" t="s">
        <v>688</v>
      </c>
      <c r="M4127" s="184" t="s">
        <v>199</v>
      </c>
      <c r="N4127" s="185" t="s">
        <v>9715</v>
      </c>
      <c r="T4127" s="178"/>
    </row>
    <row r="4128" spans="1:20" s="185" customFormat="1" x14ac:dyDescent="0.4">
      <c r="A4128" s="178" t="s">
        <v>2341</v>
      </c>
      <c r="B4128" s="178"/>
      <c r="C4128" s="186">
        <v>1322025</v>
      </c>
      <c r="D4128" s="179">
        <v>45933</v>
      </c>
      <c r="E4128" s="180">
        <v>45982</v>
      </c>
      <c r="F4128" s="181">
        <v>138.56</v>
      </c>
      <c r="G4128" s="182" t="s">
        <v>4239</v>
      </c>
      <c r="H4128" s="178" t="s">
        <v>4259</v>
      </c>
      <c r="I4128" s="178" t="s">
        <v>5159</v>
      </c>
      <c r="J4128" s="178" t="s">
        <v>432</v>
      </c>
      <c r="K4128" s="183"/>
      <c r="L4128" s="184" t="s">
        <v>688</v>
      </c>
      <c r="M4128" s="184" t="s">
        <v>433</v>
      </c>
      <c r="N4128" s="185" t="s">
        <v>9716</v>
      </c>
      <c r="T4128" s="178"/>
    </row>
    <row r="4129" spans="1:20" s="185" customFormat="1" x14ac:dyDescent="0.4">
      <c r="A4129" s="178" t="s">
        <v>2341</v>
      </c>
      <c r="B4129" s="178"/>
      <c r="C4129" s="186">
        <v>1332025</v>
      </c>
      <c r="D4129" s="179">
        <v>45933</v>
      </c>
      <c r="E4129" s="180">
        <v>45982</v>
      </c>
      <c r="F4129" s="181">
        <v>138.56</v>
      </c>
      <c r="G4129" s="182" t="s">
        <v>4239</v>
      </c>
      <c r="H4129" s="178" t="s">
        <v>4259</v>
      </c>
      <c r="I4129" s="178" t="s">
        <v>6439</v>
      </c>
      <c r="J4129" s="178" t="s">
        <v>446</v>
      </c>
      <c r="K4129" s="183"/>
      <c r="L4129" s="184" t="s">
        <v>688</v>
      </c>
      <c r="M4129" s="184" t="s">
        <v>447</v>
      </c>
      <c r="N4129" s="185" t="s">
        <v>9717</v>
      </c>
      <c r="T4129" s="178"/>
    </row>
    <row r="4130" spans="1:20" s="185" customFormat="1" x14ac:dyDescent="0.4">
      <c r="A4130" s="178" t="s">
        <v>2341</v>
      </c>
      <c r="B4130" s="178"/>
      <c r="C4130" s="186">
        <v>1342025</v>
      </c>
      <c r="D4130" s="179">
        <v>45933</v>
      </c>
      <c r="E4130" s="180">
        <v>45982</v>
      </c>
      <c r="F4130" s="181">
        <v>302.77</v>
      </c>
      <c r="G4130" s="182" t="s">
        <v>4239</v>
      </c>
      <c r="H4130" s="178" t="s">
        <v>4259</v>
      </c>
      <c r="I4130" s="178" t="s">
        <v>6440</v>
      </c>
      <c r="J4130" s="178" t="s">
        <v>362</v>
      </c>
      <c r="K4130" s="183"/>
      <c r="L4130" s="184" t="s">
        <v>688</v>
      </c>
      <c r="M4130" s="184" t="s">
        <v>363</v>
      </c>
      <c r="N4130" s="185" t="s">
        <v>9718</v>
      </c>
      <c r="T4130" s="178"/>
    </row>
    <row r="4131" spans="1:20" s="185" customFormat="1" x14ac:dyDescent="0.4">
      <c r="A4131" s="178" t="s">
        <v>2341</v>
      </c>
      <c r="B4131" s="178"/>
      <c r="C4131" s="186">
        <v>1352025</v>
      </c>
      <c r="D4131" s="179">
        <v>45933</v>
      </c>
      <c r="E4131" s="180">
        <v>45982</v>
      </c>
      <c r="F4131" s="181">
        <v>154.97999999999999</v>
      </c>
      <c r="G4131" s="182" t="s">
        <v>4239</v>
      </c>
      <c r="H4131" s="178" t="s">
        <v>4259</v>
      </c>
      <c r="I4131" s="178" t="s">
        <v>6441</v>
      </c>
      <c r="J4131" s="178" t="s">
        <v>458</v>
      </c>
      <c r="K4131" s="183"/>
      <c r="L4131" s="184" t="s">
        <v>688</v>
      </c>
      <c r="M4131" s="184" t="s">
        <v>459</v>
      </c>
      <c r="N4131" s="185" t="s">
        <v>9719</v>
      </c>
      <c r="T4131" s="178"/>
    </row>
    <row r="4132" spans="1:20" s="185" customFormat="1" x14ac:dyDescent="0.4">
      <c r="A4132" s="178" t="s">
        <v>2341</v>
      </c>
      <c r="B4132" s="178"/>
      <c r="C4132" s="186">
        <v>1362025</v>
      </c>
      <c r="D4132" s="179">
        <v>45933</v>
      </c>
      <c r="E4132" s="180">
        <v>45982</v>
      </c>
      <c r="F4132" s="181">
        <v>284.86</v>
      </c>
      <c r="G4132" s="182" t="s">
        <v>4238</v>
      </c>
      <c r="H4132" s="178" t="s">
        <v>4258</v>
      </c>
      <c r="I4132" s="178" t="s">
        <v>6442</v>
      </c>
      <c r="J4132" s="178" t="s">
        <v>474</v>
      </c>
      <c r="K4132" s="183"/>
      <c r="L4132" s="184" t="s">
        <v>688</v>
      </c>
      <c r="M4132" s="184" t="s">
        <v>475</v>
      </c>
      <c r="N4132" s="185" t="s">
        <v>9720</v>
      </c>
      <c r="T4132" s="178"/>
    </row>
    <row r="4133" spans="1:20" s="185" customFormat="1" x14ac:dyDescent="0.4">
      <c r="A4133" s="178" t="s">
        <v>2341</v>
      </c>
      <c r="B4133" s="178"/>
      <c r="C4133" s="186">
        <v>1372025</v>
      </c>
      <c r="D4133" s="179">
        <v>45939</v>
      </c>
      <c r="E4133" s="180">
        <v>45982</v>
      </c>
      <c r="F4133" s="181">
        <v>36923.39</v>
      </c>
      <c r="G4133" s="182" t="s">
        <v>4238</v>
      </c>
      <c r="H4133" s="178" t="s">
        <v>4258</v>
      </c>
      <c r="I4133" s="178" t="s">
        <v>6443</v>
      </c>
      <c r="J4133" s="178" t="s">
        <v>382</v>
      </c>
      <c r="K4133" s="183"/>
      <c r="L4133" s="184" t="s">
        <v>688</v>
      </c>
      <c r="M4133" s="184" t="s">
        <v>383</v>
      </c>
      <c r="N4133" s="185" t="s">
        <v>9721</v>
      </c>
      <c r="T4133" s="178"/>
    </row>
    <row r="4134" spans="1:20" s="185" customFormat="1" x14ac:dyDescent="0.4">
      <c r="A4134" s="178" t="s">
        <v>2341</v>
      </c>
      <c r="B4134" s="178"/>
      <c r="C4134" s="186">
        <v>1382025</v>
      </c>
      <c r="D4134" s="179">
        <v>45939</v>
      </c>
      <c r="E4134" s="180">
        <v>45982</v>
      </c>
      <c r="F4134" s="181">
        <v>1404.55</v>
      </c>
      <c r="G4134" s="182" t="s">
        <v>4238</v>
      </c>
      <c r="H4134" s="178" t="s">
        <v>4258</v>
      </c>
      <c r="I4134" s="178" t="s">
        <v>6443</v>
      </c>
      <c r="J4134" s="178" t="s">
        <v>386</v>
      </c>
      <c r="K4134" s="183"/>
      <c r="L4134" s="184" t="s">
        <v>688</v>
      </c>
      <c r="M4134" s="184" t="s">
        <v>387</v>
      </c>
      <c r="N4134" s="185" t="s">
        <v>9722</v>
      </c>
      <c r="T4134" s="178"/>
    </row>
    <row r="4135" spans="1:20" s="185" customFormat="1" x14ac:dyDescent="0.4">
      <c r="A4135" s="178" t="s">
        <v>2341</v>
      </c>
      <c r="B4135" s="178"/>
      <c r="C4135" s="186">
        <v>1392025</v>
      </c>
      <c r="D4135" s="179">
        <v>45939</v>
      </c>
      <c r="E4135" s="180">
        <v>45982</v>
      </c>
      <c r="F4135" s="181">
        <v>4954.7700000000004</v>
      </c>
      <c r="G4135" s="182" t="s">
        <v>4238</v>
      </c>
      <c r="H4135" s="178" t="s">
        <v>4258</v>
      </c>
      <c r="I4135" s="178" t="s">
        <v>6447</v>
      </c>
      <c r="J4135" s="178" t="s">
        <v>450</v>
      </c>
      <c r="K4135" s="183"/>
      <c r="L4135" s="184" t="s">
        <v>688</v>
      </c>
      <c r="M4135" s="184" t="s">
        <v>451</v>
      </c>
      <c r="N4135" s="185" t="s">
        <v>9723</v>
      </c>
      <c r="T4135" s="178"/>
    </row>
    <row r="4136" spans="1:20" s="185" customFormat="1" x14ac:dyDescent="0.4">
      <c r="A4136" s="178" t="s">
        <v>2341</v>
      </c>
      <c r="B4136" s="178"/>
      <c r="C4136" s="186">
        <v>1402025</v>
      </c>
      <c r="D4136" s="179">
        <v>45939</v>
      </c>
      <c r="E4136" s="180">
        <v>45982</v>
      </c>
      <c r="F4136" s="181">
        <v>835.23</v>
      </c>
      <c r="G4136" s="182" t="s">
        <v>4239</v>
      </c>
      <c r="H4136" s="178" t="s">
        <v>4259</v>
      </c>
      <c r="I4136" s="178" t="s">
        <v>5422</v>
      </c>
      <c r="J4136" s="178" t="s">
        <v>402</v>
      </c>
      <c r="K4136" s="183"/>
      <c r="L4136" s="184" t="s">
        <v>688</v>
      </c>
      <c r="M4136" s="184" t="s">
        <v>403</v>
      </c>
      <c r="N4136" s="185" t="s">
        <v>9724</v>
      </c>
      <c r="T4136" s="178"/>
    </row>
    <row r="4137" spans="1:20" s="185" customFormat="1" x14ac:dyDescent="0.4">
      <c r="A4137" s="178" t="s">
        <v>2341</v>
      </c>
      <c r="B4137" s="178"/>
      <c r="C4137" s="186">
        <v>1412025</v>
      </c>
      <c r="D4137" s="179">
        <v>45939</v>
      </c>
      <c r="E4137" s="180">
        <v>45982</v>
      </c>
      <c r="F4137" s="181">
        <v>154.97999999999999</v>
      </c>
      <c r="G4137" s="182" t="s">
        <v>4239</v>
      </c>
      <c r="H4137" s="178" t="s">
        <v>4259</v>
      </c>
      <c r="I4137" s="178" t="s">
        <v>6444</v>
      </c>
      <c r="J4137" s="178" t="s">
        <v>426</v>
      </c>
      <c r="K4137" s="183"/>
      <c r="L4137" s="184" t="s">
        <v>688</v>
      </c>
      <c r="M4137" s="184" t="s">
        <v>427</v>
      </c>
      <c r="N4137" s="185" t="s">
        <v>9725</v>
      </c>
      <c r="T4137" s="178"/>
    </row>
    <row r="4138" spans="1:20" s="185" customFormat="1" x14ac:dyDescent="0.4">
      <c r="A4138" s="178" t="s">
        <v>2341</v>
      </c>
      <c r="B4138" s="178"/>
      <c r="C4138" s="186">
        <v>1422025</v>
      </c>
      <c r="D4138" s="179">
        <v>45939</v>
      </c>
      <c r="E4138" s="180">
        <v>45982</v>
      </c>
      <c r="F4138" s="181">
        <v>1765</v>
      </c>
      <c r="G4138" s="182" t="s">
        <v>4238</v>
      </c>
      <c r="H4138" s="178" t="s">
        <v>4258</v>
      </c>
      <c r="I4138" s="178" t="s">
        <v>6207</v>
      </c>
      <c r="J4138" s="178" t="s">
        <v>478</v>
      </c>
      <c r="K4138" s="183"/>
      <c r="L4138" s="184" t="s">
        <v>688</v>
      </c>
      <c r="M4138" s="184" t="s">
        <v>479</v>
      </c>
      <c r="N4138" s="185" t="s">
        <v>9726</v>
      </c>
      <c r="T4138" s="178"/>
    </row>
    <row r="4139" spans="1:20" s="185" customFormat="1" x14ac:dyDescent="0.4">
      <c r="A4139" s="178" t="s">
        <v>2341</v>
      </c>
      <c r="B4139" s="178"/>
      <c r="C4139" s="186">
        <v>1432025</v>
      </c>
      <c r="D4139" s="179">
        <v>45939</v>
      </c>
      <c r="E4139" s="180">
        <v>45982</v>
      </c>
      <c r="F4139" s="181">
        <v>253.51</v>
      </c>
      <c r="G4139" s="182" t="s">
        <v>4239</v>
      </c>
      <c r="H4139" s="178" t="s">
        <v>4259</v>
      </c>
      <c r="I4139" s="178" t="s">
        <v>5754</v>
      </c>
      <c r="J4139" s="178" t="s">
        <v>434</v>
      </c>
      <c r="K4139" s="183"/>
      <c r="L4139" s="184" t="s">
        <v>688</v>
      </c>
      <c r="M4139" s="184" t="s">
        <v>435</v>
      </c>
      <c r="N4139" s="185" t="s">
        <v>9727</v>
      </c>
      <c r="T4139" s="178"/>
    </row>
    <row r="4140" spans="1:20" s="185" customFormat="1" x14ac:dyDescent="0.4">
      <c r="A4140" s="178" t="s">
        <v>2341</v>
      </c>
      <c r="B4140" s="178"/>
      <c r="C4140" s="186">
        <v>1442025</v>
      </c>
      <c r="D4140" s="179">
        <v>45939</v>
      </c>
      <c r="E4140" s="180">
        <v>45982</v>
      </c>
      <c r="F4140" s="181">
        <v>1331.04</v>
      </c>
      <c r="G4140" s="182" t="s">
        <v>4239</v>
      </c>
      <c r="H4140" s="178" t="s">
        <v>4259</v>
      </c>
      <c r="I4140" s="178" t="s">
        <v>5749</v>
      </c>
      <c r="J4140" s="178" t="s">
        <v>368</v>
      </c>
      <c r="K4140" s="183"/>
      <c r="L4140" s="184" t="s">
        <v>688</v>
      </c>
      <c r="M4140" s="184" t="s">
        <v>369</v>
      </c>
      <c r="N4140" s="185" t="s">
        <v>9728</v>
      </c>
      <c r="T4140" s="178"/>
    </row>
    <row r="4141" spans="1:20" s="185" customFormat="1" x14ac:dyDescent="0.4">
      <c r="A4141" s="178" t="s">
        <v>2341</v>
      </c>
      <c r="B4141" s="178"/>
      <c r="C4141" s="186">
        <v>1452025</v>
      </c>
      <c r="D4141" s="179">
        <v>45939</v>
      </c>
      <c r="E4141" s="180">
        <v>45982</v>
      </c>
      <c r="F4141" s="181">
        <v>6575.77</v>
      </c>
      <c r="G4141" s="182" t="s">
        <v>4238</v>
      </c>
      <c r="H4141" s="178" t="s">
        <v>4258</v>
      </c>
      <c r="I4141" s="178" t="s">
        <v>5766</v>
      </c>
      <c r="J4141" s="178" t="s">
        <v>408</v>
      </c>
      <c r="K4141" s="183"/>
      <c r="L4141" s="184" t="s">
        <v>688</v>
      </c>
      <c r="M4141" s="184" t="s">
        <v>409</v>
      </c>
      <c r="N4141" s="185" t="s">
        <v>9729</v>
      </c>
      <c r="T4141" s="178"/>
    </row>
    <row r="4142" spans="1:20" s="185" customFormat="1" x14ac:dyDescent="0.4">
      <c r="A4142" s="178" t="s">
        <v>2341</v>
      </c>
      <c r="B4142" s="178"/>
      <c r="C4142" s="186">
        <v>1462025</v>
      </c>
      <c r="D4142" s="179">
        <v>45939</v>
      </c>
      <c r="E4142" s="180">
        <v>45982</v>
      </c>
      <c r="F4142" s="181">
        <v>12273.08</v>
      </c>
      <c r="G4142" s="182" t="s">
        <v>4238</v>
      </c>
      <c r="H4142" s="178" t="s">
        <v>4258</v>
      </c>
      <c r="I4142" s="178" t="s">
        <v>5767</v>
      </c>
      <c r="J4142" s="178" t="s">
        <v>358</v>
      </c>
      <c r="K4142" s="183"/>
      <c r="L4142" s="184" t="s">
        <v>688</v>
      </c>
      <c r="M4142" s="184" t="s">
        <v>359</v>
      </c>
      <c r="N4142" s="185" t="s">
        <v>9730</v>
      </c>
      <c r="T4142" s="178"/>
    </row>
    <row r="4143" spans="1:20" s="185" customFormat="1" x14ac:dyDescent="0.4">
      <c r="A4143" s="178" t="s">
        <v>2341</v>
      </c>
      <c r="B4143" s="178"/>
      <c r="C4143" s="186">
        <v>1472025</v>
      </c>
      <c r="D4143" s="179">
        <v>45939</v>
      </c>
      <c r="E4143" s="180">
        <v>45982</v>
      </c>
      <c r="F4143" s="181">
        <v>1899.53</v>
      </c>
      <c r="G4143" s="182" t="s">
        <v>4238</v>
      </c>
      <c r="H4143" s="178" t="s">
        <v>4258</v>
      </c>
      <c r="I4143" s="178" t="s">
        <v>6445</v>
      </c>
      <c r="J4143" s="178" t="s">
        <v>484</v>
      </c>
      <c r="K4143" s="183"/>
      <c r="L4143" s="184" t="s">
        <v>688</v>
      </c>
      <c r="M4143" s="184" t="s">
        <v>485</v>
      </c>
      <c r="N4143" s="185" t="s">
        <v>9731</v>
      </c>
      <c r="T4143" s="178"/>
    </row>
    <row r="4144" spans="1:20" s="185" customFormat="1" x14ac:dyDescent="0.4">
      <c r="A4144" s="178" t="s">
        <v>2341</v>
      </c>
      <c r="B4144" s="178"/>
      <c r="C4144" s="186">
        <v>1482025</v>
      </c>
      <c r="D4144" s="179">
        <v>45940</v>
      </c>
      <c r="E4144" s="180">
        <v>45982</v>
      </c>
      <c r="F4144" s="181">
        <v>10211.530000000001</v>
      </c>
      <c r="G4144" s="182" t="s">
        <v>4239</v>
      </c>
      <c r="H4144" s="178" t="s">
        <v>4259</v>
      </c>
      <c r="I4144" s="178" t="s">
        <v>6446</v>
      </c>
      <c r="J4144" s="178" t="s">
        <v>382</v>
      </c>
      <c r="K4144" s="183"/>
      <c r="L4144" s="184" t="s">
        <v>688</v>
      </c>
      <c r="M4144" s="184" t="s">
        <v>383</v>
      </c>
      <c r="N4144" s="185" t="s">
        <v>9732</v>
      </c>
      <c r="T4144" s="178"/>
    </row>
    <row r="4145" spans="1:20" s="185" customFormat="1" x14ac:dyDescent="0.4">
      <c r="A4145" s="178" t="s">
        <v>2341</v>
      </c>
      <c r="B4145" s="178"/>
      <c r="C4145" s="186">
        <v>1502025</v>
      </c>
      <c r="D4145" s="179">
        <v>45940</v>
      </c>
      <c r="E4145" s="180">
        <v>45982</v>
      </c>
      <c r="F4145" s="181">
        <v>479.84</v>
      </c>
      <c r="G4145" s="182" t="s">
        <v>4239</v>
      </c>
      <c r="H4145" s="178" t="s">
        <v>4259</v>
      </c>
      <c r="I4145" s="178" t="s">
        <v>5755</v>
      </c>
      <c r="J4145" s="178" t="s">
        <v>386</v>
      </c>
      <c r="K4145" s="183"/>
      <c r="L4145" s="184" t="s">
        <v>688</v>
      </c>
      <c r="M4145" s="184" t="s">
        <v>387</v>
      </c>
      <c r="N4145" s="185" t="s">
        <v>9733</v>
      </c>
      <c r="T4145" s="178"/>
    </row>
    <row r="4146" spans="1:20" s="185" customFormat="1" x14ac:dyDescent="0.4">
      <c r="A4146" s="178" t="s">
        <v>2341</v>
      </c>
      <c r="B4146" s="178"/>
      <c r="C4146" s="186">
        <v>1512025</v>
      </c>
      <c r="D4146" s="179">
        <v>45940</v>
      </c>
      <c r="E4146" s="180">
        <v>45982</v>
      </c>
      <c r="F4146" s="181">
        <v>622.24</v>
      </c>
      <c r="G4146" s="182" t="s">
        <v>4239</v>
      </c>
      <c r="H4146" s="178" t="s">
        <v>4259</v>
      </c>
      <c r="I4146" s="178" t="s">
        <v>6447</v>
      </c>
      <c r="J4146" s="178" t="s">
        <v>374</v>
      </c>
      <c r="K4146" s="183"/>
      <c r="L4146" s="184" t="s">
        <v>688</v>
      </c>
      <c r="M4146" s="184" t="s">
        <v>375</v>
      </c>
      <c r="N4146" s="185" t="s">
        <v>9734</v>
      </c>
      <c r="T4146" s="178"/>
    </row>
    <row r="4147" spans="1:20" s="185" customFormat="1" x14ac:dyDescent="0.4">
      <c r="A4147" s="178" t="s">
        <v>2341</v>
      </c>
      <c r="B4147" s="178"/>
      <c r="C4147" s="186">
        <v>1522025</v>
      </c>
      <c r="D4147" s="179">
        <v>45940</v>
      </c>
      <c r="E4147" s="180">
        <v>45982</v>
      </c>
      <c r="F4147" s="181">
        <v>48.04</v>
      </c>
      <c r="G4147" s="182" t="s">
        <v>4239</v>
      </c>
      <c r="H4147" s="178" t="s">
        <v>4259</v>
      </c>
      <c r="I4147" s="178" t="s">
        <v>5763</v>
      </c>
      <c r="J4147" s="178" t="s">
        <v>390</v>
      </c>
      <c r="K4147" s="183"/>
      <c r="L4147" s="184" t="s">
        <v>688</v>
      </c>
      <c r="M4147" s="184" t="s">
        <v>391</v>
      </c>
      <c r="N4147" s="185" t="s">
        <v>9735</v>
      </c>
      <c r="T4147" s="178"/>
    </row>
    <row r="4148" spans="1:20" s="185" customFormat="1" x14ac:dyDescent="0.4">
      <c r="A4148" s="178" t="s">
        <v>2341</v>
      </c>
      <c r="B4148" s="178"/>
      <c r="C4148" s="186">
        <v>1532025</v>
      </c>
      <c r="D4148" s="179">
        <v>45940</v>
      </c>
      <c r="E4148" s="180">
        <v>45982</v>
      </c>
      <c r="F4148" s="181">
        <v>78.08</v>
      </c>
      <c r="G4148" s="182" t="s">
        <v>4239</v>
      </c>
      <c r="H4148" s="178" t="s">
        <v>4259</v>
      </c>
      <c r="I4148" s="178" t="s">
        <v>5761</v>
      </c>
      <c r="J4148" s="178" t="s">
        <v>450</v>
      </c>
      <c r="K4148" s="183"/>
      <c r="L4148" s="184" t="s">
        <v>688</v>
      </c>
      <c r="M4148" s="184" t="s">
        <v>451</v>
      </c>
      <c r="N4148" s="185" t="s">
        <v>9736</v>
      </c>
      <c r="T4148" s="178"/>
    </row>
    <row r="4149" spans="1:20" s="185" customFormat="1" x14ac:dyDescent="0.4">
      <c r="A4149" s="178" t="s">
        <v>2341</v>
      </c>
      <c r="B4149" s="178"/>
      <c r="C4149" s="186">
        <v>1542025</v>
      </c>
      <c r="D4149" s="179">
        <v>45940</v>
      </c>
      <c r="E4149" s="180">
        <v>45982</v>
      </c>
      <c r="F4149" s="181">
        <v>2482.9299999999998</v>
      </c>
      <c r="G4149" s="182" t="s">
        <v>4238</v>
      </c>
      <c r="H4149" s="178" t="s">
        <v>4258</v>
      </c>
      <c r="I4149" s="178" t="s">
        <v>6448</v>
      </c>
      <c r="J4149" s="178" t="s">
        <v>446</v>
      </c>
      <c r="K4149" s="183"/>
      <c r="L4149" s="184" t="s">
        <v>688</v>
      </c>
      <c r="M4149" s="184" t="s">
        <v>447</v>
      </c>
      <c r="N4149" s="185" t="s">
        <v>9737</v>
      </c>
      <c r="T4149" s="178"/>
    </row>
    <row r="4150" spans="1:20" s="185" customFormat="1" x14ac:dyDescent="0.4">
      <c r="A4150" s="178" t="s">
        <v>2341</v>
      </c>
      <c r="B4150" s="178"/>
      <c r="C4150" s="186">
        <v>1552025</v>
      </c>
      <c r="D4150" s="179">
        <v>45950</v>
      </c>
      <c r="E4150" s="180">
        <v>45982</v>
      </c>
      <c r="F4150" s="181">
        <v>52.8</v>
      </c>
      <c r="G4150" s="182" t="s">
        <v>4239</v>
      </c>
      <c r="H4150" s="178" t="s">
        <v>4259</v>
      </c>
      <c r="I4150" s="178" t="s">
        <v>5768</v>
      </c>
      <c r="J4150" s="178" t="s">
        <v>452</v>
      </c>
      <c r="K4150" s="183"/>
      <c r="L4150" s="184" t="s">
        <v>688</v>
      </c>
      <c r="M4150" s="184" t="s">
        <v>453</v>
      </c>
      <c r="N4150" s="185" t="s">
        <v>9738</v>
      </c>
      <c r="T4150" s="178"/>
    </row>
    <row r="4151" spans="1:20" s="185" customFormat="1" x14ac:dyDescent="0.4">
      <c r="A4151" s="178" t="s">
        <v>2341</v>
      </c>
      <c r="B4151" s="178"/>
      <c r="C4151" s="186">
        <v>1562025</v>
      </c>
      <c r="D4151" s="179">
        <v>45943</v>
      </c>
      <c r="E4151" s="180">
        <v>45982</v>
      </c>
      <c r="F4151" s="181">
        <v>7059.51</v>
      </c>
      <c r="G4151" s="182" t="s">
        <v>4238</v>
      </c>
      <c r="H4151" s="178" t="s">
        <v>4258</v>
      </c>
      <c r="I4151" s="178" t="s">
        <v>6449</v>
      </c>
      <c r="J4151" s="178" t="s">
        <v>374</v>
      </c>
      <c r="K4151" s="183"/>
      <c r="L4151" s="184" t="s">
        <v>688</v>
      </c>
      <c r="M4151" s="184" t="s">
        <v>375</v>
      </c>
      <c r="N4151" s="185" t="s">
        <v>9739</v>
      </c>
      <c r="T4151" s="178"/>
    </row>
    <row r="4152" spans="1:20" s="185" customFormat="1" x14ac:dyDescent="0.4">
      <c r="A4152" s="178" t="s">
        <v>2341</v>
      </c>
      <c r="B4152" s="178"/>
      <c r="C4152" s="186">
        <v>1572025</v>
      </c>
      <c r="D4152" s="179">
        <v>45943</v>
      </c>
      <c r="E4152" s="180">
        <v>45982</v>
      </c>
      <c r="F4152" s="181">
        <v>2429.27</v>
      </c>
      <c r="G4152" s="182" t="s">
        <v>4238</v>
      </c>
      <c r="H4152" s="178" t="s">
        <v>4258</v>
      </c>
      <c r="I4152" s="178" t="s">
        <v>5765</v>
      </c>
      <c r="J4152" s="178" t="s">
        <v>426</v>
      </c>
      <c r="K4152" s="183"/>
      <c r="L4152" s="184" t="s">
        <v>688</v>
      </c>
      <c r="M4152" s="184" t="s">
        <v>427</v>
      </c>
      <c r="N4152" s="185" t="s">
        <v>9740</v>
      </c>
      <c r="T4152" s="178"/>
    </row>
    <row r="4153" spans="1:20" s="185" customFormat="1" x14ac:dyDescent="0.4">
      <c r="A4153" s="178" t="s">
        <v>2341</v>
      </c>
      <c r="B4153" s="178"/>
      <c r="C4153" s="186">
        <v>1582025</v>
      </c>
      <c r="D4153" s="179">
        <v>45943</v>
      </c>
      <c r="E4153" s="180">
        <v>45982</v>
      </c>
      <c r="F4153" s="181">
        <v>2988.7</v>
      </c>
      <c r="G4153" s="182" t="s">
        <v>4238</v>
      </c>
      <c r="H4153" s="178" t="s">
        <v>4258</v>
      </c>
      <c r="I4153" s="178" t="s">
        <v>5798</v>
      </c>
      <c r="J4153" s="178" t="s">
        <v>432</v>
      </c>
      <c r="K4153" s="183"/>
      <c r="L4153" s="184" t="s">
        <v>688</v>
      </c>
      <c r="M4153" s="184" t="s">
        <v>433</v>
      </c>
      <c r="N4153" s="185" t="s">
        <v>9741</v>
      </c>
      <c r="T4153" s="178"/>
    </row>
    <row r="4154" spans="1:20" s="185" customFormat="1" x14ac:dyDescent="0.4">
      <c r="A4154" s="178" t="s">
        <v>2341</v>
      </c>
      <c r="B4154" s="178"/>
      <c r="C4154" s="186">
        <v>1592025</v>
      </c>
      <c r="D4154" s="179">
        <v>45943</v>
      </c>
      <c r="E4154" s="180">
        <v>45982</v>
      </c>
      <c r="F4154" s="181">
        <v>2054</v>
      </c>
      <c r="G4154" s="182" t="s">
        <v>4238</v>
      </c>
      <c r="H4154" s="178" t="s">
        <v>4258</v>
      </c>
      <c r="I4154" s="178" t="s">
        <v>5756</v>
      </c>
      <c r="J4154" s="178" t="s">
        <v>414</v>
      </c>
      <c r="K4154" s="183"/>
      <c r="L4154" s="184" t="s">
        <v>688</v>
      </c>
      <c r="M4154" s="184" t="s">
        <v>415</v>
      </c>
      <c r="N4154" s="185" t="s">
        <v>9742</v>
      </c>
      <c r="T4154" s="178"/>
    </row>
    <row r="4155" spans="1:20" s="185" customFormat="1" x14ac:dyDescent="0.4">
      <c r="A4155" s="178" t="s">
        <v>2341</v>
      </c>
      <c r="B4155" s="178"/>
      <c r="C4155" s="186">
        <v>1602025</v>
      </c>
      <c r="D4155" s="179">
        <v>45943</v>
      </c>
      <c r="E4155" s="180">
        <v>45982</v>
      </c>
      <c r="F4155" s="181">
        <v>17994.41</v>
      </c>
      <c r="G4155" s="182" t="s">
        <v>4238</v>
      </c>
      <c r="H4155" s="178" t="s">
        <v>4258</v>
      </c>
      <c r="I4155" s="178" t="s">
        <v>5777</v>
      </c>
      <c r="J4155" s="178" t="s">
        <v>420</v>
      </c>
      <c r="K4155" s="183"/>
      <c r="L4155" s="184" t="s">
        <v>688</v>
      </c>
      <c r="M4155" s="184" t="s">
        <v>421</v>
      </c>
      <c r="N4155" s="185" t="s">
        <v>9743</v>
      </c>
      <c r="T4155" s="178"/>
    </row>
    <row r="4156" spans="1:20" s="185" customFormat="1" x14ac:dyDescent="0.4">
      <c r="A4156" s="178" t="s">
        <v>2341</v>
      </c>
      <c r="B4156" s="178"/>
      <c r="C4156" s="186">
        <v>1612025</v>
      </c>
      <c r="D4156" s="179">
        <v>45943</v>
      </c>
      <c r="E4156" s="180">
        <v>45982</v>
      </c>
      <c r="F4156" s="181">
        <v>18900.939999999999</v>
      </c>
      <c r="G4156" s="182" t="s">
        <v>4238</v>
      </c>
      <c r="H4156" s="178" t="s">
        <v>4258</v>
      </c>
      <c r="I4156" s="178" t="s">
        <v>5774</v>
      </c>
      <c r="J4156" s="178" t="s">
        <v>448</v>
      </c>
      <c r="K4156" s="183"/>
      <c r="L4156" s="184" t="s">
        <v>688</v>
      </c>
      <c r="M4156" s="184" t="s">
        <v>449</v>
      </c>
      <c r="N4156" s="185" t="s">
        <v>9744</v>
      </c>
      <c r="T4156" s="178"/>
    </row>
    <row r="4157" spans="1:20" s="185" customFormat="1" x14ac:dyDescent="0.4">
      <c r="A4157" s="178" t="s">
        <v>2341</v>
      </c>
      <c r="B4157" s="178"/>
      <c r="C4157" s="186">
        <v>1622025</v>
      </c>
      <c r="D4157" s="179">
        <v>45943</v>
      </c>
      <c r="E4157" s="180">
        <v>45982</v>
      </c>
      <c r="F4157" s="181">
        <v>3365.78</v>
      </c>
      <c r="G4157" s="182" t="s">
        <v>4238</v>
      </c>
      <c r="H4157" s="178" t="s">
        <v>4258</v>
      </c>
      <c r="I4157" s="178" t="s">
        <v>5775</v>
      </c>
      <c r="J4157" s="178" t="s">
        <v>362</v>
      </c>
      <c r="K4157" s="183"/>
      <c r="L4157" s="184" t="s">
        <v>688</v>
      </c>
      <c r="M4157" s="184" t="s">
        <v>363</v>
      </c>
      <c r="N4157" s="185" t="s">
        <v>9745</v>
      </c>
      <c r="T4157" s="178"/>
    </row>
    <row r="4158" spans="1:20" s="185" customFormat="1" x14ac:dyDescent="0.4">
      <c r="A4158" s="178" t="s">
        <v>2341</v>
      </c>
      <c r="B4158" s="178"/>
      <c r="C4158" s="186">
        <v>1632025</v>
      </c>
      <c r="D4158" s="179">
        <v>45943</v>
      </c>
      <c r="E4158" s="180">
        <v>45982</v>
      </c>
      <c r="F4158" s="181">
        <v>6358.44</v>
      </c>
      <c r="G4158" s="182" t="s">
        <v>4238</v>
      </c>
      <c r="H4158" s="178" t="s">
        <v>4258</v>
      </c>
      <c r="I4158" s="178" t="s">
        <v>5769</v>
      </c>
      <c r="J4158" s="178" t="s">
        <v>368</v>
      </c>
      <c r="K4158" s="183"/>
      <c r="L4158" s="184" t="s">
        <v>688</v>
      </c>
      <c r="M4158" s="184" t="s">
        <v>369</v>
      </c>
      <c r="N4158" s="185" t="s">
        <v>9746</v>
      </c>
      <c r="T4158" s="178"/>
    </row>
    <row r="4159" spans="1:20" s="185" customFormat="1" x14ac:dyDescent="0.4">
      <c r="A4159" s="178" t="s">
        <v>2341</v>
      </c>
      <c r="B4159" s="178"/>
      <c r="C4159" s="186">
        <v>1642025</v>
      </c>
      <c r="D4159" s="179">
        <v>45943</v>
      </c>
      <c r="E4159" s="180">
        <v>45982</v>
      </c>
      <c r="F4159" s="181">
        <v>2092.4299999999998</v>
      </c>
      <c r="G4159" s="182" t="s">
        <v>4238</v>
      </c>
      <c r="H4159" s="178" t="s">
        <v>4258</v>
      </c>
      <c r="I4159" s="178" t="s">
        <v>5770</v>
      </c>
      <c r="J4159" s="178" t="s">
        <v>444</v>
      </c>
      <c r="K4159" s="183"/>
      <c r="L4159" s="184" t="s">
        <v>688</v>
      </c>
      <c r="M4159" s="184" t="s">
        <v>445</v>
      </c>
      <c r="N4159" s="185" t="s">
        <v>9747</v>
      </c>
      <c r="T4159" s="178"/>
    </row>
    <row r="4160" spans="1:20" s="185" customFormat="1" x14ac:dyDescent="0.4">
      <c r="A4160" s="178" t="s">
        <v>2341</v>
      </c>
      <c r="B4160" s="178"/>
      <c r="C4160" s="186">
        <v>1652025</v>
      </c>
      <c r="D4160" s="179">
        <v>45945</v>
      </c>
      <c r="E4160" s="180">
        <v>45982</v>
      </c>
      <c r="F4160" s="181">
        <v>888.48</v>
      </c>
      <c r="G4160" s="182" t="s">
        <v>4239</v>
      </c>
      <c r="H4160" s="178" t="s">
        <v>4259</v>
      </c>
      <c r="I4160" s="178" t="s">
        <v>6450</v>
      </c>
      <c r="J4160" s="178" t="s">
        <v>470</v>
      </c>
      <c r="K4160" s="183"/>
      <c r="L4160" s="184" t="s">
        <v>688</v>
      </c>
      <c r="M4160" s="184" t="s">
        <v>471</v>
      </c>
      <c r="N4160" s="185" t="s">
        <v>9748</v>
      </c>
      <c r="T4160" s="178"/>
    </row>
    <row r="4161" spans="1:20" s="185" customFormat="1" x14ac:dyDescent="0.4">
      <c r="A4161" s="178" t="s">
        <v>2341</v>
      </c>
      <c r="B4161" s="178"/>
      <c r="C4161" s="186">
        <v>1662025</v>
      </c>
      <c r="D4161" s="179">
        <v>45945</v>
      </c>
      <c r="E4161" s="180">
        <v>45982</v>
      </c>
      <c r="F4161" s="181">
        <v>55348</v>
      </c>
      <c r="G4161" s="182" t="s">
        <v>4236</v>
      </c>
      <c r="H4161" s="178" t="s">
        <v>4256</v>
      </c>
      <c r="I4161" s="178" t="s">
        <v>5787</v>
      </c>
      <c r="J4161" s="178" t="s">
        <v>382</v>
      </c>
      <c r="K4161" s="183"/>
      <c r="L4161" s="184" t="s">
        <v>688</v>
      </c>
      <c r="M4161" s="184" t="s">
        <v>383</v>
      </c>
      <c r="N4161" s="185" t="s">
        <v>9749</v>
      </c>
      <c r="T4161" s="178"/>
    </row>
    <row r="4162" spans="1:20" s="185" customFormat="1" x14ac:dyDescent="0.4">
      <c r="A4162" s="178" t="s">
        <v>2341</v>
      </c>
      <c r="B4162" s="178"/>
      <c r="C4162" s="186">
        <v>1672025</v>
      </c>
      <c r="D4162" s="179">
        <v>45945</v>
      </c>
      <c r="E4162" s="180">
        <v>45982</v>
      </c>
      <c r="F4162" s="181">
        <v>138.56</v>
      </c>
      <c r="G4162" s="182" t="s">
        <v>4239</v>
      </c>
      <c r="H4162" s="178" t="s">
        <v>4259</v>
      </c>
      <c r="I4162" s="178" t="s">
        <v>5782</v>
      </c>
      <c r="J4162" s="178" t="s">
        <v>464</v>
      </c>
      <c r="K4162" s="183"/>
      <c r="L4162" s="184" t="s">
        <v>688</v>
      </c>
      <c r="M4162" s="184" t="s">
        <v>465</v>
      </c>
      <c r="N4162" s="185" t="s">
        <v>9750</v>
      </c>
      <c r="T4162" s="178"/>
    </row>
    <row r="4163" spans="1:20" s="185" customFormat="1" x14ac:dyDescent="0.4">
      <c r="A4163" s="178" t="s">
        <v>2341</v>
      </c>
      <c r="B4163" s="178"/>
      <c r="C4163" s="186">
        <v>1682025</v>
      </c>
      <c r="D4163" s="179">
        <v>45945</v>
      </c>
      <c r="E4163" s="180">
        <v>45982</v>
      </c>
      <c r="F4163" s="181">
        <v>5482.99</v>
      </c>
      <c r="G4163" s="182" t="s">
        <v>4238</v>
      </c>
      <c r="H4163" s="178" t="s">
        <v>4258</v>
      </c>
      <c r="I4163" s="178" t="s">
        <v>5783</v>
      </c>
      <c r="J4163" s="178" t="s">
        <v>406</v>
      </c>
      <c r="K4163" s="183"/>
      <c r="L4163" s="184" t="s">
        <v>688</v>
      </c>
      <c r="M4163" s="184" t="s">
        <v>407</v>
      </c>
      <c r="N4163" s="185" t="s">
        <v>9751</v>
      </c>
      <c r="T4163" s="178"/>
    </row>
    <row r="4164" spans="1:20" s="185" customFormat="1" x14ac:dyDescent="0.4">
      <c r="A4164" s="178" t="s">
        <v>2341</v>
      </c>
      <c r="B4164" s="178"/>
      <c r="C4164" s="186">
        <v>1692025</v>
      </c>
      <c r="D4164" s="179">
        <v>45945</v>
      </c>
      <c r="E4164" s="180">
        <v>45982</v>
      </c>
      <c r="F4164" s="181">
        <v>77</v>
      </c>
      <c r="G4164" s="182" t="s">
        <v>4239</v>
      </c>
      <c r="H4164" s="178" t="s">
        <v>4259</v>
      </c>
      <c r="I4164" s="178" t="s">
        <v>6451</v>
      </c>
      <c r="J4164" s="178" t="s">
        <v>424</v>
      </c>
      <c r="K4164" s="183"/>
      <c r="L4164" s="184" t="s">
        <v>688</v>
      </c>
      <c r="M4164" s="184" t="s">
        <v>425</v>
      </c>
      <c r="N4164" s="185" t="s">
        <v>9752</v>
      </c>
      <c r="T4164" s="178"/>
    </row>
    <row r="4165" spans="1:20" s="185" customFormat="1" x14ac:dyDescent="0.4">
      <c r="A4165" s="178" t="s">
        <v>2341</v>
      </c>
      <c r="B4165" s="178"/>
      <c r="C4165" s="186">
        <v>1702025</v>
      </c>
      <c r="D4165" s="179">
        <v>45945</v>
      </c>
      <c r="E4165" s="180">
        <v>45982</v>
      </c>
      <c r="F4165" s="181">
        <v>312.04000000000002</v>
      </c>
      <c r="G4165" s="182" t="s">
        <v>4239</v>
      </c>
      <c r="H4165" s="178" t="s">
        <v>4259</v>
      </c>
      <c r="I4165" s="178" t="s">
        <v>5790</v>
      </c>
      <c r="J4165" s="178" t="s">
        <v>406</v>
      </c>
      <c r="K4165" s="183"/>
      <c r="L4165" s="184" t="s">
        <v>688</v>
      </c>
      <c r="M4165" s="184" t="s">
        <v>407</v>
      </c>
      <c r="N4165" s="185" t="s">
        <v>9753</v>
      </c>
      <c r="T4165" s="178"/>
    </row>
    <row r="4166" spans="1:20" s="185" customFormat="1" x14ac:dyDescent="0.4">
      <c r="A4166" s="178" t="s">
        <v>2341</v>
      </c>
      <c r="B4166" s="178"/>
      <c r="C4166" s="186">
        <v>1712025</v>
      </c>
      <c r="D4166" s="179">
        <v>45945</v>
      </c>
      <c r="E4166" s="180">
        <v>45982</v>
      </c>
      <c r="F4166" s="181">
        <v>937.69</v>
      </c>
      <c r="G4166" s="182" t="s">
        <v>4239</v>
      </c>
      <c r="H4166" s="178" t="s">
        <v>4259</v>
      </c>
      <c r="I4166" s="178" t="s">
        <v>5751</v>
      </c>
      <c r="J4166" s="178" t="s">
        <v>470</v>
      </c>
      <c r="K4166" s="183"/>
      <c r="L4166" s="184" t="s">
        <v>688</v>
      </c>
      <c r="M4166" s="184" t="s">
        <v>471</v>
      </c>
      <c r="N4166" s="185" t="s">
        <v>9754</v>
      </c>
      <c r="T4166" s="178"/>
    </row>
    <row r="4167" spans="1:20" s="185" customFormat="1" x14ac:dyDescent="0.4">
      <c r="A4167" s="178" t="s">
        <v>2341</v>
      </c>
      <c r="B4167" s="178"/>
      <c r="C4167" s="186">
        <v>1722025</v>
      </c>
      <c r="D4167" s="179">
        <v>45946</v>
      </c>
      <c r="E4167" s="180">
        <v>45982</v>
      </c>
      <c r="F4167" s="181">
        <v>138.56</v>
      </c>
      <c r="G4167" s="182" t="s">
        <v>4239</v>
      </c>
      <c r="H4167" s="178" t="s">
        <v>4259</v>
      </c>
      <c r="I4167" s="178" t="s">
        <v>5778</v>
      </c>
      <c r="J4167" s="178" t="s">
        <v>454</v>
      </c>
      <c r="K4167" s="183"/>
      <c r="L4167" s="184" t="s">
        <v>688</v>
      </c>
      <c r="M4167" s="184" t="s">
        <v>455</v>
      </c>
      <c r="N4167" s="185" t="s">
        <v>9755</v>
      </c>
      <c r="T4167" s="178"/>
    </row>
    <row r="4168" spans="1:20" s="185" customFormat="1" x14ac:dyDescent="0.4">
      <c r="A4168" s="178" t="s">
        <v>2341</v>
      </c>
      <c r="B4168" s="178"/>
      <c r="C4168" s="186">
        <v>1732025</v>
      </c>
      <c r="D4168" s="179">
        <v>45947</v>
      </c>
      <c r="E4168" s="180">
        <v>45982</v>
      </c>
      <c r="F4168" s="181">
        <v>1807.5</v>
      </c>
      <c r="G4168" s="182" t="s">
        <v>4238</v>
      </c>
      <c r="H4168" s="178" t="s">
        <v>4258</v>
      </c>
      <c r="I4168" s="178" t="s">
        <v>6452</v>
      </c>
      <c r="J4168" s="178" t="s">
        <v>386</v>
      </c>
      <c r="K4168" s="183"/>
      <c r="L4168" s="184" t="s">
        <v>688</v>
      </c>
      <c r="M4168" s="184" t="s">
        <v>387</v>
      </c>
      <c r="N4168" s="185" t="s">
        <v>9756</v>
      </c>
      <c r="T4168" s="178"/>
    </row>
    <row r="4169" spans="1:20" s="185" customFormat="1" x14ac:dyDescent="0.4">
      <c r="A4169" s="178" t="s">
        <v>2341</v>
      </c>
      <c r="B4169" s="178"/>
      <c r="C4169" s="186">
        <v>1742025</v>
      </c>
      <c r="D4169" s="179">
        <v>45947</v>
      </c>
      <c r="E4169" s="180">
        <v>45982</v>
      </c>
      <c r="F4169" s="181">
        <v>31806.720000000001</v>
      </c>
      <c r="G4169" s="182" t="s">
        <v>4238</v>
      </c>
      <c r="H4169" s="178" t="s">
        <v>4258</v>
      </c>
      <c r="I4169" s="178" t="s">
        <v>5771</v>
      </c>
      <c r="J4169" s="178" t="s">
        <v>382</v>
      </c>
      <c r="K4169" s="183"/>
      <c r="L4169" s="184" t="s">
        <v>688</v>
      </c>
      <c r="M4169" s="184" t="s">
        <v>383</v>
      </c>
      <c r="N4169" s="185" t="s">
        <v>9757</v>
      </c>
      <c r="T4169" s="178"/>
    </row>
    <row r="4170" spans="1:20" s="185" customFormat="1" x14ac:dyDescent="0.4">
      <c r="A4170" s="178" t="s">
        <v>2341</v>
      </c>
      <c r="B4170" s="178"/>
      <c r="C4170" s="186">
        <v>1752025</v>
      </c>
      <c r="D4170" s="179">
        <v>45947</v>
      </c>
      <c r="E4170" s="180">
        <v>45982</v>
      </c>
      <c r="F4170" s="181">
        <v>1282.67</v>
      </c>
      <c r="G4170" s="182" t="s">
        <v>4238</v>
      </c>
      <c r="H4170" s="178" t="s">
        <v>4258</v>
      </c>
      <c r="I4170" s="178" t="s">
        <v>5776</v>
      </c>
      <c r="J4170" s="178" t="s">
        <v>452</v>
      </c>
      <c r="K4170" s="183"/>
      <c r="L4170" s="184" t="s">
        <v>688</v>
      </c>
      <c r="M4170" s="184" t="s">
        <v>453</v>
      </c>
      <c r="N4170" s="185" t="s">
        <v>9758</v>
      </c>
      <c r="T4170" s="178"/>
    </row>
    <row r="4171" spans="1:20" s="185" customFormat="1" x14ac:dyDescent="0.4">
      <c r="A4171" s="178" t="s">
        <v>2341</v>
      </c>
      <c r="B4171" s="178"/>
      <c r="C4171" s="186">
        <v>1762025</v>
      </c>
      <c r="D4171" s="179">
        <v>45947</v>
      </c>
      <c r="E4171" s="180">
        <v>45982</v>
      </c>
      <c r="F4171" s="181">
        <v>578.84</v>
      </c>
      <c r="G4171" s="182" t="s">
        <v>4238</v>
      </c>
      <c r="H4171" s="178" t="s">
        <v>4258</v>
      </c>
      <c r="I4171" s="178" t="s">
        <v>6453</v>
      </c>
      <c r="J4171" s="178" t="s">
        <v>478</v>
      </c>
      <c r="K4171" s="183"/>
      <c r="L4171" s="184" t="s">
        <v>688</v>
      </c>
      <c r="M4171" s="184" t="s">
        <v>479</v>
      </c>
      <c r="N4171" s="185" t="s">
        <v>9759</v>
      </c>
      <c r="T4171" s="178"/>
    </row>
    <row r="4172" spans="1:20" s="185" customFormat="1" x14ac:dyDescent="0.4">
      <c r="A4172" s="178" t="s">
        <v>2341</v>
      </c>
      <c r="B4172" s="178"/>
      <c r="C4172" s="186">
        <v>1772025</v>
      </c>
      <c r="D4172" s="179">
        <v>45947</v>
      </c>
      <c r="E4172" s="180">
        <v>45982</v>
      </c>
      <c r="F4172" s="181">
        <v>280.51</v>
      </c>
      <c r="G4172" s="182" t="s">
        <v>4239</v>
      </c>
      <c r="H4172" s="178" t="s">
        <v>4259</v>
      </c>
      <c r="I4172" s="178" t="s">
        <v>6454</v>
      </c>
      <c r="J4172" s="178" t="s">
        <v>368</v>
      </c>
      <c r="K4172" s="183"/>
      <c r="L4172" s="184" t="s">
        <v>688</v>
      </c>
      <c r="M4172" s="184" t="s">
        <v>369</v>
      </c>
      <c r="N4172" s="185" t="s">
        <v>9760</v>
      </c>
      <c r="T4172" s="178"/>
    </row>
    <row r="4173" spans="1:20" s="185" customFormat="1" x14ac:dyDescent="0.4">
      <c r="A4173" s="178" t="s">
        <v>2341</v>
      </c>
      <c r="B4173" s="178"/>
      <c r="C4173" s="186">
        <v>1782025</v>
      </c>
      <c r="D4173" s="179">
        <v>45947</v>
      </c>
      <c r="E4173" s="180">
        <v>45982</v>
      </c>
      <c r="F4173" s="181">
        <v>138.56</v>
      </c>
      <c r="G4173" s="182" t="s">
        <v>4239</v>
      </c>
      <c r="H4173" s="178" t="s">
        <v>4259</v>
      </c>
      <c r="I4173" s="178" t="s">
        <v>5784</v>
      </c>
      <c r="J4173" s="178" t="s">
        <v>444</v>
      </c>
      <c r="K4173" s="183"/>
      <c r="L4173" s="184" t="s">
        <v>688</v>
      </c>
      <c r="M4173" s="184" t="s">
        <v>445</v>
      </c>
      <c r="N4173" s="185" t="s">
        <v>9761</v>
      </c>
      <c r="T4173" s="178"/>
    </row>
    <row r="4174" spans="1:20" s="185" customFormat="1" x14ac:dyDescent="0.4">
      <c r="A4174" s="178" t="s">
        <v>2341</v>
      </c>
      <c r="B4174" s="178"/>
      <c r="C4174" s="186">
        <v>1792025</v>
      </c>
      <c r="D4174" s="179">
        <v>45947</v>
      </c>
      <c r="E4174" s="180">
        <v>45982</v>
      </c>
      <c r="F4174" s="181">
        <v>5992.18</v>
      </c>
      <c r="G4174" s="182" t="s">
        <v>4238</v>
      </c>
      <c r="H4174" s="178" t="s">
        <v>4258</v>
      </c>
      <c r="I4174" s="178" t="s">
        <v>5780</v>
      </c>
      <c r="J4174" s="178" t="s">
        <v>476</v>
      </c>
      <c r="K4174" s="183"/>
      <c r="L4174" s="184" t="s">
        <v>688</v>
      </c>
      <c r="M4174" s="184" t="s">
        <v>477</v>
      </c>
      <c r="N4174" s="185" t="s">
        <v>9762</v>
      </c>
      <c r="T4174" s="178"/>
    </row>
    <row r="4175" spans="1:20" s="185" customFormat="1" x14ac:dyDescent="0.4">
      <c r="A4175" s="178" t="s">
        <v>2341</v>
      </c>
      <c r="B4175" s="178"/>
      <c r="C4175" s="186">
        <v>1802025</v>
      </c>
      <c r="D4175" s="179">
        <v>45947</v>
      </c>
      <c r="E4175" s="180">
        <v>45982</v>
      </c>
      <c r="F4175" s="181">
        <v>58.25</v>
      </c>
      <c r="G4175" s="182" t="s">
        <v>4239</v>
      </c>
      <c r="H4175" s="178" t="s">
        <v>4259</v>
      </c>
      <c r="I4175" s="178" t="s">
        <v>5788</v>
      </c>
      <c r="J4175" s="178" t="s">
        <v>394</v>
      </c>
      <c r="K4175" s="183"/>
      <c r="L4175" s="184" t="s">
        <v>688</v>
      </c>
      <c r="M4175" s="184" t="s">
        <v>395</v>
      </c>
      <c r="N4175" s="185" t="s">
        <v>9763</v>
      </c>
      <c r="T4175" s="178"/>
    </row>
    <row r="4176" spans="1:20" s="185" customFormat="1" x14ac:dyDescent="0.4">
      <c r="A4176" s="178" t="s">
        <v>2341</v>
      </c>
      <c r="B4176" s="178"/>
      <c r="C4176" s="186">
        <v>1812025</v>
      </c>
      <c r="D4176" s="179">
        <v>45947</v>
      </c>
      <c r="E4176" s="180">
        <v>45982</v>
      </c>
      <c r="F4176" s="181">
        <v>2790.65</v>
      </c>
      <c r="G4176" s="182" t="s">
        <v>4238</v>
      </c>
      <c r="H4176" s="178" t="s">
        <v>4258</v>
      </c>
      <c r="I4176" s="178" t="s">
        <v>5758</v>
      </c>
      <c r="J4176" s="178" t="s">
        <v>454</v>
      </c>
      <c r="K4176" s="183"/>
      <c r="L4176" s="184" t="s">
        <v>688</v>
      </c>
      <c r="M4176" s="184" t="s">
        <v>455</v>
      </c>
      <c r="N4176" s="185" t="s">
        <v>9764</v>
      </c>
      <c r="T4176" s="178"/>
    </row>
    <row r="4177" spans="1:20" s="185" customFormat="1" x14ac:dyDescent="0.4">
      <c r="A4177" s="178" t="s">
        <v>2341</v>
      </c>
      <c r="B4177" s="178"/>
      <c r="C4177" s="186">
        <v>1822025</v>
      </c>
      <c r="D4177" s="179">
        <v>45947</v>
      </c>
      <c r="E4177" s="180">
        <v>45982</v>
      </c>
      <c r="F4177" s="181">
        <v>1279.3499999999999</v>
      </c>
      <c r="G4177" s="182" t="s">
        <v>4238</v>
      </c>
      <c r="H4177" s="178" t="s">
        <v>4258</v>
      </c>
      <c r="I4177" s="178" t="s">
        <v>6453</v>
      </c>
      <c r="J4177" s="178" t="s">
        <v>438</v>
      </c>
      <c r="K4177" s="183"/>
      <c r="L4177" s="184" t="s">
        <v>688</v>
      </c>
      <c r="M4177" s="184" t="s">
        <v>439</v>
      </c>
      <c r="N4177" s="185" t="s">
        <v>9765</v>
      </c>
      <c r="T4177" s="178"/>
    </row>
    <row r="4178" spans="1:20" s="185" customFormat="1" x14ac:dyDescent="0.4">
      <c r="A4178" s="178" t="s">
        <v>2341</v>
      </c>
      <c r="B4178" s="178"/>
      <c r="C4178" s="186">
        <v>1832025</v>
      </c>
      <c r="D4178" s="179">
        <v>45947</v>
      </c>
      <c r="E4178" s="180">
        <v>45982</v>
      </c>
      <c r="F4178" s="181">
        <v>138.56</v>
      </c>
      <c r="G4178" s="182" t="s">
        <v>4239</v>
      </c>
      <c r="H4178" s="178" t="s">
        <v>4259</v>
      </c>
      <c r="I4178" s="178" t="s">
        <v>5772</v>
      </c>
      <c r="J4178" s="178" t="s">
        <v>484</v>
      </c>
      <c r="K4178" s="183"/>
      <c r="L4178" s="184" t="s">
        <v>688</v>
      </c>
      <c r="M4178" s="184" t="s">
        <v>485</v>
      </c>
      <c r="N4178" s="185" t="s">
        <v>9766</v>
      </c>
      <c r="T4178" s="178"/>
    </row>
    <row r="4179" spans="1:20" s="185" customFormat="1" x14ac:dyDescent="0.4">
      <c r="A4179" s="178" t="s">
        <v>2341</v>
      </c>
      <c r="B4179" s="178"/>
      <c r="C4179" s="186">
        <v>1842025</v>
      </c>
      <c r="D4179" s="179">
        <v>45947</v>
      </c>
      <c r="E4179" s="180">
        <v>45982</v>
      </c>
      <c r="F4179" s="181">
        <v>584.16</v>
      </c>
      <c r="G4179" s="182" t="s">
        <v>4238</v>
      </c>
      <c r="H4179" s="178" t="s">
        <v>4258</v>
      </c>
      <c r="I4179" s="178" t="s">
        <v>5755</v>
      </c>
      <c r="J4179" s="178" t="s">
        <v>412</v>
      </c>
      <c r="K4179" s="183"/>
      <c r="L4179" s="184" t="s">
        <v>688</v>
      </c>
      <c r="M4179" s="184" t="s">
        <v>413</v>
      </c>
      <c r="N4179" s="185" t="s">
        <v>9767</v>
      </c>
      <c r="T4179" s="178"/>
    </row>
    <row r="4180" spans="1:20" s="185" customFormat="1" x14ac:dyDescent="0.4">
      <c r="A4180" s="178" t="s">
        <v>2341</v>
      </c>
      <c r="B4180" s="178"/>
      <c r="C4180" s="186">
        <v>1852025</v>
      </c>
      <c r="D4180" s="179">
        <v>45947</v>
      </c>
      <c r="E4180" s="180">
        <v>45982</v>
      </c>
      <c r="F4180" s="181">
        <v>93.9</v>
      </c>
      <c r="G4180" s="182" t="s">
        <v>4239</v>
      </c>
      <c r="H4180" s="178" t="s">
        <v>4259</v>
      </c>
      <c r="I4180" s="178" t="s">
        <v>6446</v>
      </c>
      <c r="J4180" s="178" t="s">
        <v>414</v>
      </c>
      <c r="K4180" s="183"/>
      <c r="L4180" s="184" t="s">
        <v>688</v>
      </c>
      <c r="M4180" s="184" t="s">
        <v>415</v>
      </c>
      <c r="N4180" s="185" t="s">
        <v>9768</v>
      </c>
      <c r="T4180" s="178"/>
    </row>
    <row r="4181" spans="1:20" s="185" customFormat="1" x14ac:dyDescent="0.4">
      <c r="A4181" s="178" t="s">
        <v>2341</v>
      </c>
      <c r="B4181" s="178"/>
      <c r="C4181" s="186">
        <v>1862025</v>
      </c>
      <c r="D4181" s="179">
        <v>45947</v>
      </c>
      <c r="E4181" s="180">
        <v>45982</v>
      </c>
      <c r="F4181" s="181">
        <v>114.54</v>
      </c>
      <c r="G4181" s="182" t="s">
        <v>4239</v>
      </c>
      <c r="H4181" s="178" t="s">
        <v>4259</v>
      </c>
      <c r="I4181" s="178" t="s">
        <v>6455</v>
      </c>
      <c r="J4181" s="178" t="s">
        <v>420</v>
      </c>
      <c r="K4181" s="183"/>
      <c r="L4181" s="184" t="s">
        <v>688</v>
      </c>
      <c r="M4181" s="184" t="s">
        <v>421</v>
      </c>
      <c r="N4181" s="185" t="s">
        <v>9769</v>
      </c>
      <c r="T4181" s="178"/>
    </row>
    <row r="4182" spans="1:20" s="185" customFormat="1" x14ac:dyDescent="0.4">
      <c r="A4182" s="178" t="s">
        <v>2341</v>
      </c>
      <c r="B4182" s="178"/>
      <c r="C4182" s="186">
        <v>1872025</v>
      </c>
      <c r="D4182" s="179">
        <v>45947</v>
      </c>
      <c r="E4182" s="180">
        <v>45982</v>
      </c>
      <c r="F4182" s="181">
        <v>58.25</v>
      </c>
      <c r="G4182" s="182" t="s">
        <v>4239</v>
      </c>
      <c r="H4182" s="178" t="s">
        <v>4259</v>
      </c>
      <c r="I4182" s="178" t="s">
        <v>6448</v>
      </c>
      <c r="J4182" s="178" t="s">
        <v>394</v>
      </c>
      <c r="K4182" s="183"/>
      <c r="L4182" s="184" t="s">
        <v>688</v>
      </c>
      <c r="M4182" s="184" t="s">
        <v>395</v>
      </c>
      <c r="N4182" s="185" t="s">
        <v>9770</v>
      </c>
      <c r="T4182" s="178"/>
    </row>
    <row r="4183" spans="1:20" s="185" customFormat="1" x14ac:dyDescent="0.4">
      <c r="A4183" s="178" t="s">
        <v>2550</v>
      </c>
      <c r="B4183" s="178"/>
      <c r="C4183" s="186">
        <v>2510497958</v>
      </c>
      <c r="D4183" s="179">
        <v>45931</v>
      </c>
      <c r="E4183" s="180">
        <v>45982</v>
      </c>
      <c r="F4183" s="181">
        <v>3.08</v>
      </c>
      <c r="G4183" s="182" t="s">
        <v>4252</v>
      </c>
      <c r="H4183" s="178" t="s">
        <v>4271</v>
      </c>
      <c r="I4183" s="178" t="s">
        <v>6449</v>
      </c>
      <c r="J4183" s="178" t="s">
        <v>468</v>
      </c>
      <c r="K4183" s="183"/>
      <c r="L4183" s="184" t="s">
        <v>688</v>
      </c>
      <c r="M4183" s="184" t="s">
        <v>469</v>
      </c>
      <c r="N4183" s="185" t="s">
        <v>9771</v>
      </c>
      <c r="T4183" s="178"/>
    </row>
    <row r="4184" spans="1:20" s="185" customFormat="1" x14ac:dyDescent="0.4">
      <c r="A4184" s="178" t="s">
        <v>2550</v>
      </c>
      <c r="B4184" s="178"/>
      <c r="C4184" s="186">
        <v>2510497958</v>
      </c>
      <c r="D4184" s="179">
        <v>45931</v>
      </c>
      <c r="E4184" s="180">
        <v>45982</v>
      </c>
      <c r="F4184" s="181">
        <v>5.18</v>
      </c>
      <c r="G4184" s="182" t="s">
        <v>4252</v>
      </c>
      <c r="H4184" s="178" t="s">
        <v>4271</v>
      </c>
      <c r="I4184" s="178" t="s">
        <v>5804</v>
      </c>
      <c r="J4184" s="178" t="s">
        <v>392</v>
      </c>
      <c r="K4184" s="183"/>
      <c r="L4184" s="184" t="s">
        <v>688</v>
      </c>
      <c r="M4184" s="184" t="s">
        <v>393</v>
      </c>
      <c r="N4184" s="185" t="s">
        <v>9772</v>
      </c>
      <c r="T4184" s="178"/>
    </row>
    <row r="4185" spans="1:20" s="185" customFormat="1" x14ac:dyDescent="0.4">
      <c r="A4185" s="178" t="s">
        <v>2550</v>
      </c>
      <c r="B4185" s="178"/>
      <c r="C4185" s="186">
        <v>2510497958</v>
      </c>
      <c r="D4185" s="179">
        <v>45931</v>
      </c>
      <c r="E4185" s="180">
        <v>45982</v>
      </c>
      <c r="F4185" s="181">
        <v>1.46</v>
      </c>
      <c r="G4185" s="182" t="s">
        <v>4252</v>
      </c>
      <c r="H4185" s="178" t="s">
        <v>4271</v>
      </c>
      <c r="I4185" s="178" t="s">
        <v>6456</v>
      </c>
      <c r="J4185" s="178" t="s">
        <v>192</v>
      </c>
      <c r="K4185" s="183"/>
      <c r="L4185" s="184" t="s">
        <v>688</v>
      </c>
      <c r="M4185" s="184" t="s">
        <v>193</v>
      </c>
      <c r="N4185" s="185" t="s">
        <v>9773</v>
      </c>
      <c r="T4185" s="178"/>
    </row>
    <row r="4186" spans="1:20" s="185" customFormat="1" x14ac:dyDescent="0.4">
      <c r="A4186" s="178" t="s">
        <v>2550</v>
      </c>
      <c r="B4186" s="178"/>
      <c r="C4186" s="186">
        <v>2510497958</v>
      </c>
      <c r="D4186" s="179">
        <v>45931</v>
      </c>
      <c r="E4186" s="180">
        <v>45982</v>
      </c>
      <c r="F4186" s="181">
        <v>10.73</v>
      </c>
      <c r="G4186" s="182" t="s">
        <v>4252</v>
      </c>
      <c r="H4186" s="178" t="s">
        <v>4271</v>
      </c>
      <c r="I4186" s="178" t="s">
        <v>6457</v>
      </c>
      <c r="J4186" s="178" t="s">
        <v>168</v>
      </c>
      <c r="K4186" s="183"/>
      <c r="L4186" s="184" t="s">
        <v>688</v>
      </c>
      <c r="M4186" s="184" t="s">
        <v>169</v>
      </c>
      <c r="N4186" s="185" t="s">
        <v>9774</v>
      </c>
      <c r="T4186" s="178"/>
    </row>
    <row r="4187" spans="1:20" s="185" customFormat="1" x14ac:dyDescent="0.4">
      <c r="A4187" s="178" t="s">
        <v>2550</v>
      </c>
      <c r="B4187" s="178"/>
      <c r="C4187" s="186">
        <v>2510497958</v>
      </c>
      <c r="D4187" s="179">
        <v>45931</v>
      </c>
      <c r="E4187" s="180">
        <v>45982</v>
      </c>
      <c r="F4187" s="181">
        <v>2.82</v>
      </c>
      <c r="G4187" s="182" t="s">
        <v>4252</v>
      </c>
      <c r="H4187" s="178" t="s">
        <v>4271</v>
      </c>
      <c r="I4187" s="178" t="s">
        <v>5796</v>
      </c>
      <c r="J4187" s="178" t="s">
        <v>312</v>
      </c>
      <c r="K4187" s="183"/>
      <c r="L4187" s="184" t="s">
        <v>688</v>
      </c>
      <c r="M4187" s="184" t="s">
        <v>313</v>
      </c>
      <c r="N4187" s="185" t="s">
        <v>9775</v>
      </c>
      <c r="T4187" s="178"/>
    </row>
    <row r="4188" spans="1:20" s="185" customFormat="1" x14ac:dyDescent="0.4">
      <c r="A4188" s="178" t="s">
        <v>2550</v>
      </c>
      <c r="B4188" s="178"/>
      <c r="C4188" s="186">
        <v>2510497958</v>
      </c>
      <c r="D4188" s="179">
        <v>45931</v>
      </c>
      <c r="E4188" s="180">
        <v>45982</v>
      </c>
      <c r="F4188" s="181">
        <v>4.74</v>
      </c>
      <c r="G4188" s="182" t="s">
        <v>4252</v>
      </c>
      <c r="H4188" s="178" t="s">
        <v>4271</v>
      </c>
      <c r="I4188" s="178" t="s">
        <v>5789</v>
      </c>
      <c r="J4188" s="178" t="s">
        <v>254</v>
      </c>
      <c r="K4188" s="183"/>
      <c r="L4188" s="184" t="s">
        <v>688</v>
      </c>
      <c r="M4188" s="184" t="s">
        <v>255</v>
      </c>
      <c r="N4188" s="185" t="s">
        <v>9776</v>
      </c>
      <c r="T4188" s="178"/>
    </row>
    <row r="4189" spans="1:20" s="185" customFormat="1" x14ac:dyDescent="0.4">
      <c r="A4189" s="178" t="s">
        <v>2550</v>
      </c>
      <c r="B4189" s="178"/>
      <c r="C4189" s="186">
        <v>2510497958</v>
      </c>
      <c r="D4189" s="179">
        <v>45931</v>
      </c>
      <c r="E4189" s="180">
        <v>45982</v>
      </c>
      <c r="F4189" s="181">
        <v>6.27</v>
      </c>
      <c r="G4189" s="182" t="s">
        <v>4252</v>
      </c>
      <c r="H4189" s="178" t="s">
        <v>4271</v>
      </c>
      <c r="I4189" s="178" t="s">
        <v>6458</v>
      </c>
      <c r="J4189" s="178" t="s">
        <v>178</v>
      </c>
      <c r="K4189" s="183"/>
      <c r="L4189" s="184" t="s">
        <v>688</v>
      </c>
      <c r="M4189" s="184" t="s">
        <v>179</v>
      </c>
      <c r="N4189" s="185" t="s">
        <v>9777</v>
      </c>
      <c r="T4189" s="178"/>
    </row>
    <row r="4190" spans="1:20" s="185" customFormat="1" x14ac:dyDescent="0.4">
      <c r="A4190" s="178" t="s">
        <v>2550</v>
      </c>
      <c r="B4190" s="178"/>
      <c r="C4190" s="186">
        <v>2510497958</v>
      </c>
      <c r="D4190" s="179">
        <v>45931</v>
      </c>
      <c r="E4190" s="180">
        <v>45982</v>
      </c>
      <c r="F4190" s="181">
        <v>8.51</v>
      </c>
      <c r="G4190" s="182" t="s">
        <v>4252</v>
      </c>
      <c r="H4190" s="178" t="s">
        <v>4271</v>
      </c>
      <c r="I4190" s="178" t="s">
        <v>5759</v>
      </c>
      <c r="J4190" s="178" t="s">
        <v>198</v>
      </c>
      <c r="K4190" s="183"/>
      <c r="L4190" s="184" t="s">
        <v>688</v>
      </c>
      <c r="M4190" s="184" t="s">
        <v>199</v>
      </c>
      <c r="N4190" s="185" t="s">
        <v>9778</v>
      </c>
      <c r="T4190" s="178"/>
    </row>
    <row r="4191" spans="1:20" s="185" customFormat="1" x14ac:dyDescent="0.4">
      <c r="A4191" s="178" t="s">
        <v>2550</v>
      </c>
      <c r="B4191" s="178"/>
      <c r="C4191" s="186">
        <v>2510497958</v>
      </c>
      <c r="D4191" s="179">
        <v>45931</v>
      </c>
      <c r="E4191" s="180">
        <v>45982</v>
      </c>
      <c r="F4191" s="181">
        <v>9.36</v>
      </c>
      <c r="G4191" s="182" t="s">
        <v>4252</v>
      </c>
      <c r="H4191" s="178" t="s">
        <v>4271</v>
      </c>
      <c r="I4191" s="178" t="s">
        <v>5791</v>
      </c>
      <c r="J4191" s="178" t="s">
        <v>170</v>
      </c>
      <c r="K4191" s="183"/>
      <c r="L4191" s="184" t="s">
        <v>688</v>
      </c>
      <c r="M4191" s="184" t="s">
        <v>171</v>
      </c>
      <c r="N4191" s="185" t="s">
        <v>9779</v>
      </c>
      <c r="T4191" s="178"/>
    </row>
    <row r="4192" spans="1:20" s="185" customFormat="1" x14ac:dyDescent="0.4">
      <c r="A4192" s="178" t="s">
        <v>2550</v>
      </c>
      <c r="B4192" s="178"/>
      <c r="C4192" s="186">
        <v>2510497958</v>
      </c>
      <c r="D4192" s="179">
        <v>45931</v>
      </c>
      <c r="E4192" s="180">
        <v>45982</v>
      </c>
      <c r="F4192" s="181">
        <v>2.34</v>
      </c>
      <c r="G4192" s="182" t="s">
        <v>4252</v>
      </c>
      <c r="H4192" s="178" t="s">
        <v>4271</v>
      </c>
      <c r="I4192" s="178" t="s">
        <v>5792</v>
      </c>
      <c r="J4192" s="178" t="s">
        <v>200</v>
      </c>
      <c r="K4192" s="183"/>
      <c r="L4192" s="184" t="s">
        <v>688</v>
      </c>
      <c r="M4192" s="184" t="s">
        <v>201</v>
      </c>
      <c r="N4192" s="185" t="s">
        <v>9780</v>
      </c>
      <c r="T4192" s="178"/>
    </row>
    <row r="4193" spans="1:20" s="185" customFormat="1" x14ac:dyDescent="0.4">
      <c r="A4193" s="178" t="s">
        <v>2550</v>
      </c>
      <c r="B4193" s="178"/>
      <c r="C4193" s="186">
        <v>2510497958</v>
      </c>
      <c r="D4193" s="179">
        <v>45931</v>
      </c>
      <c r="E4193" s="180">
        <v>45982</v>
      </c>
      <c r="F4193" s="181">
        <v>10.51</v>
      </c>
      <c r="G4193" s="182" t="s">
        <v>4252</v>
      </c>
      <c r="H4193" s="178" t="s">
        <v>4271</v>
      </c>
      <c r="I4193" s="178" t="s">
        <v>6457</v>
      </c>
      <c r="J4193" s="178" t="s">
        <v>28</v>
      </c>
      <c r="K4193" s="183"/>
      <c r="L4193" s="184" t="s">
        <v>688</v>
      </c>
      <c r="M4193" s="184" t="s">
        <v>29</v>
      </c>
      <c r="N4193" s="185" t="s">
        <v>9781</v>
      </c>
      <c r="T4193" s="178"/>
    </row>
    <row r="4194" spans="1:20" s="185" customFormat="1" x14ac:dyDescent="0.4">
      <c r="A4194" s="178" t="s">
        <v>2550</v>
      </c>
      <c r="B4194" s="178"/>
      <c r="C4194" s="186">
        <v>2510497958</v>
      </c>
      <c r="D4194" s="179">
        <v>45931</v>
      </c>
      <c r="E4194" s="180">
        <v>45982</v>
      </c>
      <c r="F4194" s="181">
        <v>2.52</v>
      </c>
      <c r="G4194" s="182" t="s">
        <v>4252</v>
      </c>
      <c r="H4194" s="178" t="s">
        <v>4271</v>
      </c>
      <c r="I4194" s="178" t="s">
        <v>6459</v>
      </c>
      <c r="J4194" s="178" t="s">
        <v>370</v>
      </c>
      <c r="K4194" s="183"/>
      <c r="L4194" s="184" t="s">
        <v>688</v>
      </c>
      <c r="M4194" s="184" t="s">
        <v>371</v>
      </c>
      <c r="N4194" s="185" t="s">
        <v>9782</v>
      </c>
      <c r="T4194" s="178"/>
    </row>
    <row r="4195" spans="1:20" s="185" customFormat="1" x14ac:dyDescent="0.4">
      <c r="A4195" s="178" t="s">
        <v>2550</v>
      </c>
      <c r="B4195" s="178"/>
      <c r="C4195" s="186">
        <v>2510497958</v>
      </c>
      <c r="D4195" s="179">
        <v>45931</v>
      </c>
      <c r="E4195" s="180">
        <v>45982</v>
      </c>
      <c r="F4195" s="181">
        <v>6.2</v>
      </c>
      <c r="G4195" s="182" t="s">
        <v>4252</v>
      </c>
      <c r="H4195" s="178" t="s">
        <v>4271</v>
      </c>
      <c r="I4195" s="178" t="s">
        <v>6460</v>
      </c>
      <c r="J4195" s="178" t="s">
        <v>448</v>
      </c>
      <c r="K4195" s="183"/>
      <c r="L4195" s="184" t="s">
        <v>688</v>
      </c>
      <c r="M4195" s="184" t="s">
        <v>449</v>
      </c>
      <c r="N4195" s="185" t="s">
        <v>9783</v>
      </c>
      <c r="T4195" s="178"/>
    </row>
    <row r="4196" spans="1:20" s="185" customFormat="1" x14ac:dyDescent="0.4">
      <c r="A4196" s="178" t="s">
        <v>2550</v>
      </c>
      <c r="B4196" s="178"/>
      <c r="C4196" s="186">
        <v>2510497958</v>
      </c>
      <c r="D4196" s="179">
        <v>45931</v>
      </c>
      <c r="E4196" s="180">
        <v>45982</v>
      </c>
      <c r="F4196" s="181">
        <v>12.27</v>
      </c>
      <c r="G4196" s="182" t="s">
        <v>4252</v>
      </c>
      <c r="H4196" s="178" t="s">
        <v>4271</v>
      </c>
      <c r="I4196" s="178" t="s">
        <v>6461</v>
      </c>
      <c r="J4196" s="178" t="s">
        <v>48</v>
      </c>
      <c r="K4196" s="183"/>
      <c r="L4196" s="184" t="s">
        <v>688</v>
      </c>
      <c r="M4196" s="184" t="s">
        <v>49</v>
      </c>
      <c r="N4196" s="185" t="s">
        <v>9784</v>
      </c>
      <c r="T4196" s="178"/>
    </row>
    <row r="4197" spans="1:20" s="185" customFormat="1" x14ac:dyDescent="0.4">
      <c r="A4197" s="178" t="s">
        <v>2550</v>
      </c>
      <c r="B4197" s="178"/>
      <c r="C4197" s="186">
        <v>2510497958</v>
      </c>
      <c r="D4197" s="179">
        <v>45931</v>
      </c>
      <c r="E4197" s="180">
        <v>45982</v>
      </c>
      <c r="F4197" s="181">
        <v>2.72</v>
      </c>
      <c r="G4197" s="182" t="s">
        <v>4252</v>
      </c>
      <c r="H4197" s="178" t="s">
        <v>4271</v>
      </c>
      <c r="I4197" s="178" t="s">
        <v>6462</v>
      </c>
      <c r="J4197" s="178" t="s">
        <v>82</v>
      </c>
      <c r="K4197" s="183"/>
      <c r="L4197" s="184" t="s">
        <v>688</v>
      </c>
      <c r="M4197" s="184" t="s">
        <v>83</v>
      </c>
      <c r="N4197" s="185" t="s">
        <v>9785</v>
      </c>
      <c r="T4197" s="178"/>
    </row>
    <row r="4198" spans="1:20" s="185" customFormat="1" x14ac:dyDescent="0.4">
      <c r="A4198" s="178" t="s">
        <v>2550</v>
      </c>
      <c r="B4198" s="178"/>
      <c r="C4198" s="186">
        <v>2510497958</v>
      </c>
      <c r="D4198" s="179">
        <v>45931</v>
      </c>
      <c r="E4198" s="180">
        <v>45982</v>
      </c>
      <c r="F4198" s="181">
        <v>0.94</v>
      </c>
      <c r="G4198" s="182" t="s">
        <v>4252</v>
      </c>
      <c r="H4198" s="178" t="s">
        <v>4271</v>
      </c>
      <c r="I4198" s="178" t="s">
        <v>6463</v>
      </c>
      <c r="J4198" s="178" t="s">
        <v>310</v>
      </c>
      <c r="K4198" s="183"/>
      <c r="L4198" s="184" t="s">
        <v>688</v>
      </c>
      <c r="M4198" s="184" t="s">
        <v>311</v>
      </c>
      <c r="N4198" s="185" t="s">
        <v>9786</v>
      </c>
      <c r="T4198" s="178"/>
    </row>
    <row r="4199" spans="1:20" s="185" customFormat="1" x14ac:dyDescent="0.4">
      <c r="A4199" s="178" t="s">
        <v>2550</v>
      </c>
      <c r="B4199" s="178"/>
      <c r="C4199" s="186">
        <v>2510497958</v>
      </c>
      <c r="D4199" s="179">
        <v>45931</v>
      </c>
      <c r="E4199" s="180">
        <v>45982</v>
      </c>
      <c r="F4199" s="181">
        <v>5.26</v>
      </c>
      <c r="G4199" s="182" t="s">
        <v>4252</v>
      </c>
      <c r="H4199" s="178" t="s">
        <v>4271</v>
      </c>
      <c r="I4199" s="178" t="s">
        <v>6464</v>
      </c>
      <c r="J4199" s="178" t="s">
        <v>306</v>
      </c>
      <c r="K4199" s="183"/>
      <c r="L4199" s="184" t="s">
        <v>688</v>
      </c>
      <c r="M4199" s="184" t="s">
        <v>307</v>
      </c>
      <c r="N4199" s="185" t="s">
        <v>9787</v>
      </c>
      <c r="T4199" s="178"/>
    </row>
    <row r="4200" spans="1:20" s="185" customFormat="1" x14ac:dyDescent="0.4">
      <c r="A4200" s="178" t="s">
        <v>2550</v>
      </c>
      <c r="B4200" s="178"/>
      <c r="C4200" s="186">
        <v>2510497958</v>
      </c>
      <c r="D4200" s="179">
        <v>45931</v>
      </c>
      <c r="E4200" s="180">
        <v>45982</v>
      </c>
      <c r="F4200" s="181">
        <v>3.44</v>
      </c>
      <c r="G4200" s="182" t="s">
        <v>4252</v>
      </c>
      <c r="H4200" s="178" t="s">
        <v>4271</v>
      </c>
      <c r="I4200" s="178" t="s">
        <v>6465</v>
      </c>
      <c r="J4200" s="178" t="s">
        <v>218</v>
      </c>
      <c r="K4200" s="183"/>
      <c r="L4200" s="184" t="s">
        <v>688</v>
      </c>
      <c r="M4200" s="184" t="s">
        <v>219</v>
      </c>
      <c r="N4200" s="185" t="s">
        <v>9788</v>
      </c>
      <c r="T4200" s="178"/>
    </row>
    <row r="4201" spans="1:20" s="185" customFormat="1" x14ac:dyDescent="0.4">
      <c r="A4201" s="178" t="s">
        <v>2550</v>
      </c>
      <c r="B4201" s="178"/>
      <c r="C4201" s="186">
        <v>2510497958</v>
      </c>
      <c r="D4201" s="179">
        <v>45931</v>
      </c>
      <c r="E4201" s="180">
        <v>45982</v>
      </c>
      <c r="F4201" s="181">
        <v>2.25</v>
      </c>
      <c r="G4201" s="182" t="s">
        <v>4252</v>
      </c>
      <c r="H4201" s="178" t="s">
        <v>4271</v>
      </c>
      <c r="I4201" s="178" t="s">
        <v>6466</v>
      </c>
      <c r="J4201" s="178" t="s">
        <v>38</v>
      </c>
      <c r="K4201" s="183"/>
      <c r="L4201" s="184" t="s">
        <v>688</v>
      </c>
      <c r="M4201" s="184" t="s">
        <v>39</v>
      </c>
      <c r="N4201" s="185" t="s">
        <v>9789</v>
      </c>
      <c r="T4201" s="178"/>
    </row>
    <row r="4202" spans="1:20" s="185" customFormat="1" x14ac:dyDescent="0.4">
      <c r="A4202" s="178" t="s">
        <v>2550</v>
      </c>
      <c r="B4202" s="178"/>
      <c r="C4202" s="186">
        <v>2510497958</v>
      </c>
      <c r="D4202" s="179">
        <v>45931</v>
      </c>
      <c r="E4202" s="180">
        <v>45982</v>
      </c>
      <c r="F4202" s="181">
        <v>2.59</v>
      </c>
      <c r="G4202" s="182" t="s">
        <v>4252</v>
      </c>
      <c r="H4202" s="178" t="s">
        <v>4271</v>
      </c>
      <c r="I4202" s="178" t="s">
        <v>6467</v>
      </c>
      <c r="J4202" s="178" t="s">
        <v>42</v>
      </c>
      <c r="K4202" s="183"/>
      <c r="L4202" s="184" t="s">
        <v>688</v>
      </c>
      <c r="M4202" s="184" t="s">
        <v>43</v>
      </c>
      <c r="N4202" s="185" t="s">
        <v>9790</v>
      </c>
      <c r="T4202" s="178"/>
    </row>
    <row r="4203" spans="1:20" s="185" customFormat="1" x14ac:dyDescent="0.4">
      <c r="A4203" s="178" t="s">
        <v>2550</v>
      </c>
      <c r="B4203" s="178"/>
      <c r="C4203" s="186">
        <v>2510497958</v>
      </c>
      <c r="D4203" s="179">
        <v>45931</v>
      </c>
      <c r="E4203" s="180">
        <v>45982</v>
      </c>
      <c r="F4203" s="181">
        <v>7.73</v>
      </c>
      <c r="G4203" s="182" t="s">
        <v>4252</v>
      </c>
      <c r="H4203" s="178" t="s">
        <v>4271</v>
      </c>
      <c r="I4203" s="178" t="s">
        <v>6468</v>
      </c>
      <c r="J4203" s="178" t="s">
        <v>182</v>
      </c>
      <c r="K4203" s="183"/>
      <c r="L4203" s="184" t="s">
        <v>688</v>
      </c>
      <c r="M4203" s="184" t="s">
        <v>183</v>
      </c>
      <c r="N4203" s="185" t="s">
        <v>9791</v>
      </c>
      <c r="T4203" s="178"/>
    </row>
    <row r="4204" spans="1:20" s="185" customFormat="1" x14ac:dyDescent="0.4">
      <c r="A4204" s="178" t="s">
        <v>2550</v>
      </c>
      <c r="B4204" s="178"/>
      <c r="C4204" s="186">
        <v>2510497958</v>
      </c>
      <c r="D4204" s="179">
        <v>45931</v>
      </c>
      <c r="E4204" s="180">
        <v>45982</v>
      </c>
      <c r="F4204" s="181">
        <v>3.95</v>
      </c>
      <c r="G4204" s="182" t="s">
        <v>4252</v>
      </c>
      <c r="H4204" s="178" t="s">
        <v>4271</v>
      </c>
      <c r="I4204" s="178" t="s">
        <v>6469</v>
      </c>
      <c r="J4204" s="178" t="s">
        <v>280</v>
      </c>
      <c r="K4204" s="183"/>
      <c r="L4204" s="184" t="s">
        <v>688</v>
      </c>
      <c r="M4204" s="184" t="s">
        <v>281</v>
      </c>
      <c r="N4204" s="185" t="s">
        <v>9792</v>
      </c>
      <c r="T4204" s="178"/>
    </row>
    <row r="4205" spans="1:20" s="185" customFormat="1" x14ac:dyDescent="0.4">
      <c r="A4205" s="178" t="s">
        <v>2550</v>
      </c>
      <c r="B4205" s="178"/>
      <c r="C4205" s="186">
        <v>2510497958</v>
      </c>
      <c r="D4205" s="179">
        <v>45931</v>
      </c>
      <c r="E4205" s="180">
        <v>45982</v>
      </c>
      <c r="F4205" s="181">
        <v>3</v>
      </c>
      <c r="G4205" s="182" t="s">
        <v>4252</v>
      </c>
      <c r="H4205" s="178" t="s">
        <v>4271</v>
      </c>
      <c r="I4205" s="178" t="s">
        <v>6470</v>
      </c>
      <c r="J4205" s="178" t="s">
        <v>174</v>
      </c>
      <c r="K4205" s="183"/>
      <c r="L4205" s="184" t="s">
        <v>688</v>
      </c>
      <c r="M4205" s="184" t="s">
        <v>175</v>
      </c>
      <c r="N4205" s="185" t="s">
        <v>9793</v>
      </c>
      <c r="T4205" s="178"/>
    </row>
    <row r="4206" spans="1:20" s="185" customFormat="1" x14ac:dyDescent="0.4">
      <c r="A4206" s="178" t="s">
        <v>2550</v>
      </c>
      <c r="B4206" s="178"/>
      <c r="C4206" s="186">
        <v>2510497958</v>
      </c>
      <c r="D4206" s="179">
        <v>45931</v>
      </c>
      <c r="E4206" s="180">
        <v>45982</v>
      </c>
      <c r="F4206" s="181">
        <v>3.19</v>
      </c>
      <c r="G4206" s="182" t="s">
        <v>4252</v>
      </c>
      <c r="H4206" s="178" t="s">
        <v>4271</v>
      </c>
      <c r="I4206" s="178" t="s">
        <v>6471</v>
      </c>
      <c r="J4206" s="178" t="s">
        <v>402</v>
      </c>
      <c r="K4206" s="183"/>
      <c r="L4206" s="184" t="s">
        <v>688</v>
      </c>
      <c r="M4206" s="184" t="s">
        <v>403</v>
      </c>
      <c r="N4206" s="185" t="s">
        <v>9794</v>
      </c>
      <c r="T4206" s="178"/>
    </row>
    <row r="4207" spans="1:20" s="185" customFormat="1" x14ac:dyDescent="0.4">
      <c r="A4207" s="178" t="s">
        <v>2550</v>
      </c>
      <c r="B4207" s="178"/>
      <c r="C4207" s="186">
        <v>2510497958</v>
      </c>
      <c r="D4207" s="179">
        <v>45931</v>
      </c>
      <c r="E4207" s="180">
        <v>45982</v>
      </c>
      <c r="F4207" s="181">
        <v>4.25</v>
      </c>
      <c r="G4207" s="182" t="s">
        <v>4252</v>
      </c>
      <c r="H4207" s="178" t="s">
        <v>4271</v>
      </c>
      <c r="I4207" s="178" t="s">
        <v>6472</v>
      </c>
      <c r="J4207" s="178" t="s">
        <v>192</v>
      </c>
      <c r="K4207" s="183"/>
      <c r="L4207" s="184" t="s">
        <v>688</v>
      </c>
      <c r="M4207" s="184" t="s">
        <v>193</v>
      </c>
      <c r="N4207" s="185" t="s">
        <v>9795</v>
      </c>
      <c r="T4207" s="178"/>
    </row>
    <row r="4208" spans="1:20" s="185" customFormat="1" x14ac:dyDescent="0.4">
      <c r="A4208" s="178" t="s">
        <v>2550</v>
      </c>
      <c r="B4208" s="178"/>
      <c r="C4208" s="186">
        <v>2510497958</v>
      </c>
      <c r="D4208" s="179">
        <v>45931</v>
      </c>
      <c r="E4208" s="180">
        <v>45982</v>
      </c>
      <c r="F4208" s="181">
        <v>1.37</v>
      </c>
      <c r="G4208" s="182" t="s">
        <v>4252</v>
      </c>
      <c r="H4208" s="178" t="s">
        <v>4271</v>
      </c>
      <c r="I4208" s="178" t="s">
        <v>6473</v>
      </c>
      <c r="J4208" s="178" t="s">
        <v>298</v>
      </c>
      <c r="K4208" s="183"/>
      <c r="L4208" s="184" t="s">
        <v>688</v>
      </c>
      <c r="M4208" s="184" t="s">
        <v>299</v>
      </c>
      <c r="N4208" s="185" t="s">
        <v>9796</v>
      </c>
      <c r="T4208" s="178"/>
    </row>
    <row r="4209" spans="1:20" s="185" customFormat="1" x14ac:dyDescent="0.4">
      <c r="A4209" s="178" t="s">
        <v>2550</v>
      </c>
      <c r="B4209" s="178"/>
      <c r="C4209" s="186">
        <v>2510497958</v>
      </c>
      <c r="D4209" s="179">
        <v>45931</v>
      </c>
      <c r="E4209" s="180">
        <v>45982</v>
      </c>
      <c r="F4209" s="181">
        <v>8.5500000000000007</v>
      </c>
      <c r="G4209" s="182" t="s">
        <v>4252</v>
      </c>
      <c r="H4209" s="178" t="s">
        <v>4271</v>
      </c>
      <c r="I4209" s="178" t="s">
        <v>6474</v>
      </c>
      <c r="J4209" s="178" t="s">
        <v>476</v>
      </c>
      <c r="K4209" s="183"/>
      <c r="L4209" s="184" t="s">
        <v>688</v>
      </c>
      <c r="M4209" s="184" t="s">
        <v>477</v>
      </c>
      <c r="N4209" s="185" t="s">
        <v>9797</v>
      </c>
      <c r="T4209" s="178"/>
    </row>
    <row r="4210" spans="1:20" s="185" customFormat="1" x14ac:dyDescent="0.4">
      <c r="A4210" s="178" t="s">
        <v>2550</v>
      </c>
      <c r="B4210" s="178"/>
      <c r="C4210" s="186">
        <v>2510497958</v>
      </c>
      <c r="D4210" s="179">
        <v>45931</v>
      </c>
      <c r="E4210" s="180">
        <v>45982</v>
      </c>
      <c r="F4210" s="181">
        <v>6.66</v>
      </c>
      <c r="G4210" s="182" t="s">
        <v>4252</v>
      </c>
      <c r="H4210" s="178" t="s">
        <v>4271</v>
      </c>
      <c r="I4210" s="178" t="s">
        <v>6475</v>
      </c>
      <c r="J4210" s="178" t="s">
        <v>0</v>
      </c>
      <c r="K4210" s="183"/>
      <c r="L4210" s="184" t="s">
        <v>688</v>
      </c>
      <c r="M4210" s="184" t="s">
        <v>1</v>
      </c>
      <c r="N4210" s="185" t="s">
        <v>9798</v>
      </c>
      <c r="T4210" s="178"/>
    </row>
    <row r="4211" spans="1:20" s="185" customFormat="1" x14ac:dyDescent="0.4">
      <c r="A4211" s="178" t="s">
        <v>2550</v>
      </c>
      <c r="B4211" s="178"/>
      <c r="C4211" s="186">
        <v>2510497958</v>
      </c>
      <c r="D4211" s="179">
        <v>45931</v>
      </c>
      <c r="E4211" s="180">
        <v>45982</v>
      </c>
      <c r="F4211" s="181">
        <v>5.91</v>
      </c>
      <c r="G4211" s="182" t="s">
        <v>4252</v>
      </c>
      <c r="H4211" s="178" t="s">
        <v>4271</v>
      </c>
      <c r="I4211" s="178" t="s">
        <v>6476</v>
      </c>
      <c r="J4211" s="178" t="s">
        <v>408</v>
      </c>
      <c r="K4211" s="183"/>
      <c r="L4211" s="184" t="s">
        <v>688</v>
      </c>
      <c r="M4211" s="184" t="s">
        <v>409</v>
      </c>
      <c r="N4211" s="185" t="s">
        <v>9799</v>
      </c>
      <c r="T4211" s="178"/>
    </row>
    <row r="4212" spans="1:20" s="185" customFormat="1" x14ac:dyDescent="0.4">
      <c r="A4212" s="178" t="s">
        <v>2550</v>
      </c>
      <c r="B4212" s="178"/>
      <c r="C4212" s="186">
        <v>2510497958</v>
      </c>
      <c r="D4212" s="179">
        <v>45931</v>
      </c>
      <c r="E4212" s="180">
        <v>45982</v>
      </c>
      <c r="F4212" s="181">
        <v>2.99</v>
      </c>
      <c r="G4212" s="182" t="s">
        <v>4252</v>
      </c>
      <c r="H4212" s="178" t="s">
        <v>4271</v>
      </c>
      <c r="I4212" s="178" t="s">
        <v>6477</v>
      </c>
      <c r="J4212" s="178" t="s">
        <v>218</v>
      </c>
      <c r="K4212" s="183"/>
      <c r="L4212" s="184" t="s">
        <v>688</v>
      </c>
      <c r="M4212" s="184" t="s">
        <v>219</v>
      </c>
      <c r="N4212" s="185" t="s">
        <v>9800</v>
      </c>
      <c r="T4212" s="178"/>
    </row>
    <row r="4213" spans="1:20" s="185" customFormat="1" x14ac:dyDescent="0.4">
      <c r="A4213" s="178" t="s">
        <v>2550</v>
      </c>
      <c r="B4213" s="178"/>
      <c r="C4213" s="186">
        <v>2510497958</v>
      </c>
      <c r="D4213" s="179">
        <v>45931</v>
      </c>
      <c r="E4213" s="180">
        <v>45982</v>
      </c>
      <c r="F4213" s="181">
        <v>4.93</v>
      </c>
      <c r="G4213" s="182" t="s">
        <v>4252</v>
      </c>
      <c r="H4213" s="178" t="s">
        <v>4271</v>
      </c>
      <c r="I4213" s="178" t="s">
        <v>6478</v>
      </c>
      <c r="J4213" s="178" t="s">
        <v>470</v>
      </c>
      <c r="K4213" s="183"/>
      <c r="L4213" s="184" t="s">
        <v>688</v>
      </c>
      <c r="M4213" s="184" t="s">
        <v>471</v>
      </c>
      <c r="N4213" s="185" t="s">
        <v>9801</v>
      </c>
      <c r="T4213" s="178"/>
    </row>
    <row r="4214" spans="1:20" s="185" customFormat="1" x14ac:dyDescent="0.4">
      <c r="A4214" s="178" t="s">
        <v>2550</v>
      </c>
      <c r="B4214" s="178"/>
      <c r="C4214" s="186">
        <v>2510497958</v>
      </c>
      <c r="D4214" s="179">
        <v>45931</v>
      </c>
      <c r="E4214" s="180">
        <v>45982</v>
      </c>
      <c r="F4214" s="181">
        <v>10.11</v>
      </c>
      <c r="G4214" s="182" t="s">
        <v>4252</v>
      </c>
      <c r="H4214" s="178" t="s">
        <v>4271</v>
      </c>
      <c r="I4214" s="178" t="s">
        <v>6479</v>
      </c>
      <c r="J4214" s="178" t="s">
        <v>420</v>
      </c>
      <c r="K4214" s="183"/>
      <c r="L4214" s="184" t="s">
        <v>688</v>
      </c>
      <c r="M4214" s="184" t="s">
        <v>421</v>
      </c>
      <c r="N4214" s="185" t="s">
        <v>9802</v>
      </c>
      <c r="T4214" s="178"/>
    </row>
    <row r="4215" spans="1:20" s="185" customFormat="1" x14ac:dyDescent="0.4">
      <c r="A4215" s="178" t="s">
        <v>2550</v>
      </c>
      <c r="B4215" s="178"/>
      <c r="C4215" s="186">
        <v>2510497958</v>
      </c>
      <c r="D4215" s="179">
        <v>45931</v>
      </c>
      <c r="E4215" s="180">
        <v>45982</v>
      </c>
      <c r="F4215" s="181">
        <v>7.59</v>
      </c>
      <c r="G4215" s="182" t="s">
        <v>4252</v>
      </c>
      <c r="H4215" s="178" t="s">
        <v>4271</v>
      </c>
      <c r="I4215" s="178" t="s">
        <v>6480</v>
      </c>
      <c r="J4215" s="178" t="s">
        <v>110</v>
      </c>
      <c r="K4215" s="183"/>
      <c r="L4215" s="184" t="s">
        <v>688</v>
      </c>
      <c r="M4215" s="184" t="s">
        <v>111</v>
      </c>
      <c r="N4215" s="185" t="s">
        <v>9803</v>
      </c>
      <c r="T4215" s="178"/>
    </row>
    <row r="4216" spans="1:20" s="185" customFormat="1" x14ac:dyDescent="0.4">
      <c r="A4216" s="178" t="s">
        <v>2550</v>
      </c>
      <c r="B4216" s="178"/>
      <c r="C4216" s="186">
        <v>2510497958</v>
      </c>
      <c r="D4216" s="179">
        <v>45931</v>
      </c>
      <c r="E4216" s="180">
        <v>45982</v>
      </c>
      <c r="F4216" s="181">
        <v>11.2</v>
      </c>
      <c r="G4216" s="182" t="s">
        <v>4252</v>
      </c>
      <c r="H4216" s="178" t="s">
        <v>4271</v>
      </c>
      <c r="I4216" s="178" t="s">
        <v>6481</v>
      </c>
      <c r="J4216" s="178" t="s">
        <v>370</v>
      </c>
      <c r="K4216" s="183"/>
      <c r="L4216" s="184" t="s">
        <v>688</v>
      </c>
      <c r="M4216" s="184" t="s">
        <v>371</v>
      </c>
      <c r="N4216" s="185" t="s">
        <v>9804</v>
      </c>
      <c r="T4216" s="178"/>
    </row>
    <row r="4217" spans="1:20" s="185" customFormat="1" x14ac:dyDescent="0.4">
      <c r="A4217" s="178" t="s">
        <v>2550</v>
      </c>
      <c r="B4217" s="178"/>
      <c r="C4217" s="186">
        <v>2510497958</v>
      </c>
      <c r="D4217" s="179">
        <v>45931</v>
      </c>
      <c r="E4217" s="180">
        <v>45982</v>
      </c>
      <c r="F4217" s="181">
        <v>11.96</v>
      </c>
      <c r="G4217" s="182" t="s">
        <v>4252</v>
      </c>
      <c r="H4217" s="178" t="s">
        <v>4271</v>
      </c>
      <c r="I4217" s="178" t="s">
        <v>6482</v>
      </c>
      <c r="J4217" s="178" t="s">
        <v>448</v>
      </c>
      <c r="K4217" s="183"/>
      <c r="L4217" s="184" t="s">
        <v>688</v>
      </c>
      <c r="M4217" s="184" t="s">
        <v>449</v>
      </c>
      <c r="N4217" s="185" t="s">
        <v>9805</v>
      </c>
      <c r="T4217" s="178"/>
    </row>
    <row r="4218" spans="1:20" s="185" customFormat="1" x14ac:dyDescent="0.4">
      <c r="A4218" s="178" t="s">
        <v>2550</v>
      </c>
      <c r="B4218" s="178"/>
      <c r="C4218" s="186">
        <v>2510497958</v>
      </c>
      <c r="D4218" s="179">
        <v>45931</v>
      </c>
      <c r="E4218" s="180">
        <v>45982</v>
      </c>
      <c r="F4218" s="181">
        <v>12.21</v>
      </c>
      <c r="G4218" s="182" t="s">
        <v>4252</v>
      </c>
      <c r="H4218" s="178" t="s">
        <v>4271</v>
      </c>
      <c r="I4218" s="178" t="s">
        <v>6461</v>
      </c>
      <c r="J4218" s="178" t="s">
        <v>358</v>
      </c>
      <c r="K4218" s="183"/>
      <c r="L4218" s="184" t="s">
        <v>688</v>
      </c>
      <c r="M4218" s="184" t="s">
        <v>359</v>
      </c>
      <c r="N4218" s="185" t="s">
        <v>9806</v>
      </c>
      <c r="T4218" s="178"/>
    </row>
    <row r="4219" spans="1:20" s="185" customFormat="1" x14ac:dyDescent="0.4">
      <c r="A4219" s="178" t="s">
        <v>2550</v>
      </c>
      <c r="B4219" s="178"/>
      <c r="C4219" s="186">
        <v>2510497958</v>
      </c>
      <c r="D4219" s="179">
        <v>45931</v>
      </c>
      <c r="E4219" s="180">
        <v>45982</v>
      </c>
      <c r="F4219" s="181">
        <v>6.6</v>
      </c>
      <c r="G4219" s="182" t="s">
        <v>4252</v>
      </c>
      <c r="H4219" s="178" t="s">
        <v>4271</v>
      </c>
      <c r="I4219" s="178" t="s">
        <v>6483</v>
      </c>
      <c r="J4219" s="178" t="s">
        <v>82</v>
      </c>
      <c r="K4219" s="183"/>
      <c r="L4219" s="184" t="s">
        <v>688</v>
      </c>
      <c r="M4219" s="184" t="s">
        <v>83</v>
      </c>
      <c r="N4219" s="185" t="s">
        <v>9807</v>
      </c>
      <c r="T4219" s="178"/>
    </row>
    <row r="4220" spans="1:20" s="185" customFormat="1" x14ac:dyDescent="0.4">
      <c r="A4220" s="178" t="s">
        <v>2550</v>
      </c>
      <c r="B4220" s="178"/>
      <c r="C4220" s="186">
        <v>2510497958</v>
      </c>
      <c r="D4220" s="179">
        <v>45931</v>
      </c>
      <c r="E4220" s="180">
        <v>45982</v>
      </c>
      <c r="F4220" s="181">
        <v>5.85</v>
      </c>
      <c r="G4220" s="182" t="s">
        <v>4252</v>
      </c>
      <c r="H4220" s="178" t="s">
        <v>4271</v>
      </c>
      <c r="I4220" s="178" t="s">
        <v>6484</v>
      </c>
      <c r="J4220" s="178" t="s">
        <v>86</v>
      </c>
      <c r="K4220" s="183"/>
      <c r="L4220" s="184" t="s">
        <v>688</v>
      </c>
      <c r="M4220" s="184" t="s">
        <v>87</v>
      </c>
      <c r="N4220" s="185" t="s">
        <v>9808</v>
      </c>
      <c r="T4220" s="178"/>
    </row>
    <row r="4221" spans="1:20" s="185" customFormat="1" x14ac:dyDescent="0.4">
      <c r="A4221" s="178" t="s">
        <v>2550</v>
      </c>
      <c r="B4221" s="178"/>
      <c r="C4221" s="186">
        <v>2510497958</v>
      </c>
      <c r="D4221" s="179">
        <v>45931</v>
      </c>
      <c r="E4221" s="180">
        <v>45982</v>
      </c>
      <c r="F4221" s="181">
        <v>3.49</v>
      </c>
      <c r="G4221" s="182" t="s">
        <v>4252</v>
      </c>
      <c r="H4221" s="178" t="s">
        <v>4271</v>
      </c>
      <c r="I4221" s="178" t="s">
        <v>6485</v>
      </c>
      <c r="J4221" s="178" t="s">
        <v>218</v>
      </c>
      <c r="K4221" s="183"/>
      <c r="L4221" s="184" t="s">
        <v>688</v>
      </c>
      <c r="M4221" s="184" t="s">
        <v>219</v>
      </c>
      <c r="N4221" s="185" t="s">
        <v>9809</v>
      </c>
      <c r="T4221" s="178"/>
    </row>
    <row r="4222" spans="1:20" s="185" customFormat="1" x14ac:dyDescent="0.4">
      <c r="A4222" s="178" t="s">
        <v>2550</v>
      </c>
      <c r="B4222" s="178"/>
      <c r="C4222" s="186">
        <v>2510497958</v>
      </c>
      <c r="D4222" s="179">
        <v>45931</v>
      </c>
      <c r="E4222" s="180">
        <v>45982</v>
      </c>
      <c r="F4222" s="181">
        <v>9.14</v>
      </c>
      <c r="G4222" s="182" t="s">
        <v>4252</v>
      </c>
      <c r="H4222" s="178" t="s">
        <v>4271</v>
      </c>
      <c r="I4222" s="178" t="s">
        <v>6486</v>
      </c>
      <c r="J4222" s="178" t="s">
        <v>38</v>
      </c>
      <c r="K4222" s="183"/>
      <c r="L4222" s="184" t="s">
        <v>688</v>
      </c>
      <c r="M4222" s="184" t="s">
        <v>39</v>
      </c>
      <c r="N4222" s="185" t="s">
        <v>9810</v>
      </c>
      <c r="T4222" s="178"/>
    </row>
    <row r="4223" spans="1:20" s="185" customFormat="1" x14ac:dyDescent="0.4">
      <c r="A4223" s="178" t="s">
        <v>2550</v>
      </c>
      <c r="B4223" s="178"/>
      <c r="C4223" s="186">
        <v>2510497958</v>
      </c>
      <c r="D4223" s="179">
        <v>45931</v>
      </c>
      <c r="E4223" s="180">
        <v>45982</v>
      </c>
      <c r="F4223" s="181">
        <v>16.52</v>
      </c>
      <c r="G4223" s="182" t="s">
        <v>4252</v>
      </c>
      <c r="H4223" s="178" t="s">
        <v>4271</v>
      </c>
      <c r="I4223" s="178" t="s">
        <v>6476</v>
      </c>
      <c r="J4223" s="178" t="s">
        <v>296</v>
      </c>
      <c r="K4223" s="183"/>
      <c r="L4223" s="184" t="s">
        <v>688</v>
      </c>
      <c r="M4223" s="184" t="s">
        <v>297</v>
      </c>
      <c r="N4223" s="185" t="s">
        <v>9811</v>
      </c>
      <c r="T4223" s="178"/>
    </row>
    <row r="4224" spans="1:20" s="185" customFormat="1" x14ac:dyDescent="0.4">
      <c r="A4224" s="178" t="s">
        <v>2550</v>
      </c>
      <c r="B4224" s="178"/>
      <c r="C4224" s="186">
        <v>2510497958</v>
      </c>
      <c r="D4224" s="179">
        <v>45931</v>
      </c>
      <c r="E4224" s="180">
        <v>45982</v>
      </c>
      <c r="F4224" s="181">
        <v>15.31</v>
      </c>
      <c r="G4224" s="182" t="s">
        <v>4252</v>
      </c>
      <c r="H4224" s="178" t="s">
        <v>4271</v>
      </c>
      <c r="I4224" s="178" t="s">
        <v>6487</v>
      </c>
      <c r="J4224" s="178" t="s">
        <v>182</v>
      </c>
      <c r="K4224" s="183"/>
      <c r="L4224" s="184" t="s">
        <v>688</v>
      </c>
      <c r="M4224" s="184" t="s">
        <v>183</v>
      </c>
      <c r="N4224" s="185" t="s">
        <v>9812</v>
      </c>
      <c r="T4224" s="178"/>
    </row>
    <row r="4225" spans="1:20" s="185" customFormat="1" x14ac:dyDescent="0.4">
      <c r="A4225" s="178" t="s">
        <v>2550</v>
      </c>
      <c r="B4225" s="178"/>
      <c r="C4225" s="186">
        <v>2510497958</v>
      </c>
      <c r="D4225" s="179">
        <v>45931</v>
      </c>
      <c r="E4225" s="180">
        <v>45982</v>
      </c>
      <c r="F4225" s="181">
        <v>8.42</v>
      </c>
      <c r="G4225" s="182" t="s">
        <v>4252</v>
      </c>
      <c r="H4225" s="178" t="s">
        <v>4271</v>
      </c>
      <c r="I4225" s="178" t="s">
        <v>6488</v>
      </c>
      <c r="J4225" s="178" t="s">
        <v>112</v>
      </c>
      <c r="K4225" s="183"/>
      <c r="L4225" s="184" t="s">
        <v>688</v>
      </c>
      <c r="M4225" s="184" t="s">
        <v>113</v>
      </c>
      <c r="N4225" s="185" t="s">
        <v>9813</v>
      </c>
      <c r="T4225" s="178"/>
    </row>
    <row r="4226" spans="1:20" s="185" customFormat="1" x14ac:dyDescent="0.4">
      <c r="A4226" s="178" t="s">
        <v>2550</v>
      </c>
      <c r="B4226" s="178"/>
      <c r="C4226" s="186">
        <v>2510497958</v>
      </c>
      <c r="D4226" s="179">
        <v>45931</v>
      </c>
      <c r="E4226" s="180">
        <v>45982</v>
      </c>
      <c r="F4226" s="181">
        <v>8.3800000000000008</v>
      </c>
      <c r="G4226" s="182" t="s">
        <v>4252</v>
      </c>
      <c r="H4226" s="178" t="s">
        <v>4271</v>
      </c>
      <c r="I4226" s="178" t="s">
        <v>6489</v>
      </c>
      <c r="J4226" s="178" t="s">
        <v>100</v>
      </c>
      <c r="K4226" s="183"/>
      <c r="L4226" s="184" t="s">
        <v>688</v>
      </c>
      <c r="M4226" s="184" t="s">
        <v>101</v>
      </c>
      <c r="N4226" s="185" t="s">
        <v>9814</v>
      </c>
      <c r="T4226" s="178"/>
    </row>
    <row r="4227" spans="1:20" s="185" customFormat="1" x14ac:dyDescent="0.4">
      <c r="A4227" s="178" t="s">
        <v>2550</v>
      </c>
      <c r="B4227" s="178"/>
      <c r="C4227" s="186">
        <v>2510497958</v>
      </c>
      <c r="D4227" s="179">
        <v>45931</v>
      </c>
      <c r="E4227" s="180">
        <v>45982</v>
      </c>
      <c r="F4227" s="181">
        <v>9.2200000000000006</v>
      </c>
      <c r="G4227" s="182" t="s">
        <v>4252</v>
      </c>
      <c r="H4227" s="178" t="s">
        <v>4271</v>
      </c>
      <c r="I4227" s="178" t="s">
        <v>6470</v>
      </c>
      <c r="J4227" s="178" t="s">
        <v>178</v>
      </c>
      <c r="K4227" s="183"/>
      <c r="L4227" s="184" t="s">
        <v>688</v>
      </c>
      <c r="M4227" s="184" t="s">
        <v>179</v>
      </c>
      <c r="N4227" s="185" t="s">
        <v>9815</v>
      </c>
      <c r="T4227" s="178"/>
    </row>
    <row r="4228" spans="1:20" s="185" customFormat="1" x14ac:dyDescent="0.4">
      <c r="A4228" s="178" t="s">
        <v>2550</v>
      </c>
      <c r="B4228" s="178"/>
      <c r="C4228" s="186">
        <v>2510497958</v>
      </c>
      <c r="D4228" s="179">
        <v>45931</v>
      </c>
      <c r="E4228" s="180">
        <v>45982</v>
      </c>
      <c r="F4228" s="181">
        <v>18.87</v>
      </c>
      <c r="G4228" s="182" t="s">
        <v>4252</v>
      </c>
      <c r="H4228" s="178" t="s">
        <v>4271</v>
      </c>
      <c r="I4228" s="178" t="s">
        <v>6471</v>
      </c>
      <c r="J4228" s="178" t="s">
        <v>382</v>
      </c>
      <c r="K4228" s="183"/>
      <c r="L4228" s="184" t="s">
        <v>688</v>
      </c>
      <c r="M4228" s="184" t="s">
        <v>383</v>
      </c>
      <c r="N4228" s="185" t="s">
        <v>9816</v>
      </c>
      <c r="T4228" s="178"/>
    </row>
    <row r="4229" spans="1:20" s="185" customFormat="1" x14ac:dyDescent="0.4">
      <c r="A4229" s="178" t="s">
        <v>2550</v>
      </c>
      <c r="B4229" s="178"/>
      <c r="C4229" s="186">
        <v>2510497958</v>
      </c>
      <c r="D4229" s="179">
        <v>45931</v>
      </c>
      <c r="E4229" s="180">
        <v>45982</v>
      </c>
      <c r="F4229" s="181">
        <v>1.84</v>
      </c>
      <c r="G4229" s="182" t="s">
        <v>4252</v>
      </c>
      <c r="H4229" s="178" t="s">
        <v>4271</v>
      </c>
      <c r="I4229" s="178" t="s">
        <v>6490</v>
      </c>
      <c r="J4229" s="178" t="s">
        <v>114</v>
      </c>
      <c r="K4229" s="183"/>
      <c r="L4229" s="184" t="s">
        <v>688</v>
      </c>
      <c r="M4229" s="184" t="s">
        <v>115</v>
      </c>
      <c r="N4229" s="185" t="s">
        <v>9817</v>
      </c>
      <c r="T4229" s="178"/>
    </row>
    <row r="4230" spans="1:20" s="185" customFormat="1" x14ac:dyDescent="0.4">
      <c r="A4230" s="178" t="s">
        <v>2550</v>
      </c>
      <c r="B4230" s="178"/>
      <c r="C4230" s="186">
        <v>2510497958</v>
      </c>
      <c r="D4230" s="179">
        <v>45931</v>
      </c>
      <c r="E4230" s="180">
        <v>45982</v>
      </c>
      <c r="F4230" s="181">
        <v>1.82</v>
      </c>
      <c r="G4230" s="182" t="s">
        <v>4252</v>
      </c>
      <c r="H4230" s="178" t="s">
        <v>4271</v>
      </c>
      <c r="I4230" s="178" t="s">
        <v>6473</v>
      </c>
      <c r="J4230" s="178" t="s">
        <v>228</v>
      </c>
      <c r="K4230" s="183"/>
      <c r="L4230" s="184" t="s">
        <v>688</v>
      </c>
      <c r="M4230" s="184" t="s">
        <v>229</v>
      </c>
      <c r="N4230" s="185" t="s">
        <v>9818</v>
      </c>
      <c r="T4230" s="178"/>
    </row>
    <row r="4231" spans="1:20" s="185" customFormat="1" x14ac:dyDescent="0.4">
      <c r="A4231" s="178" t="s">
        <v>2550</v>
      </c>
      <c r="B4231" s="178"/>
      <c r="C4231" s="186">
        <v>2510497958</v>
      </c>
      <c r="D4231" s="179">
        <v>45931</v>
      </c>
      <c r="E4231" s="180">
        <v>45982</v>
      </c>
      <c r="F4231" s="181">
        <v>4.76</v>
      </c>
      <c r="G4231" s="182" t="s">
        <v>4252</v>
      </c>
      <c r="H4231" s="178" t="s">
        <v>4271</v>
      </c>
      <c r="I4231" s="178" t="s">
        <v>6491</v>
      </c>
      <c r="J4231" s="178" t="s">
        <v>90</v>
      </c>
      <c r="K4231" s="183"/>
      <c r="L4231" s="184" t="s">
        <v>688</v>
      </c>
      <c r="M4231" s="184" t="s">
        <v>91</v>
      </c>
      <c r="N4231" s="185" t="s">
        <v>9819</v>
      </c>
      <c r="T4231" s="178"/>
    </row>
    <row r="4232" spans="1:20" s="185" customFormat="1" x14ac:dyDescent="0.4">
      <c r="A4232" s="178" t="s">
        <v>2550</v>
      </c>
      <c r="B4232" s="178"/>
      <c r="C4232" s="186">
        <v>2510497958</v>
      </c>
      <c r="D4232" s="179">
        <v>45931</v>
      </c>
      <c r="E4232" s="180">
        <v>45982</v>
      </c>
      <c r="F4232" s="181">
        <v>1.61</v>
      </c>
      <c r="G4232" s="182" t="s">
        <v>4252</v>
      </c>
      <c r="H4232" s="178" t="s">
        <v>4271</v>
      </c>
      <c r="I4232" s="178" t="s">
        <v>6476</v>
      </c>
      <c r="J4232" s="178" t="s">
        <v>76</v>
      </c>
      <c r="K4232" s="183"/>
      <c r="L4232" s="184" t="s">
        <v>688</v>
      </c>
      <c r="M4232" s="184" t="s">
        <v>77</v>
      </c>
      <c r="N4232" s="185" t="s">
        <v>9820</v>
      </c>
      <c r="T4232" s="178"/>
    </row>
    <row r="4233" spans="1:20" s="185" customFormat="1" x14ac:dyDescent="0.4">
      <c r="A4233" s="178" t="s">
        <v>2550</v>
      </c>
      <c r="B4233" s="178"/>
      <c r="C4233" s="186">
        <v>2510497958</v>
      </c>
      <c r="D4233" s="179">
        <v>45931</v>
      </c>
      <c r="E4233" s="180">
        <v>45982</v>
      </c>
      <c r="F4233" s="181">
        <v>0.4</v>
      </c>
      <c r="G4233" s="182" t="s">
        <v>4252</v>
      </c>
      <c r="H4233" s="178" t="s">
        <v>4271</v>
      </c>
      <c r="I4233" s="178" t="s">
        <v>6477</v>
      </c>
      <c r="J4233" s="178" t="s">
        <v>222</v>
      </c>
      <c r="K4233" s="183"/>
      <c r="L4233" s="184" t="s">
        <v>688</v>
      </c>
      <c r="M4233" s="184" t="s">
        <v>223</v>
      </c>
      <c r="N4233" s="185" t="s">
        <v>9821</v>
      </c>
      <c r="T4233" s="178"/>
    </row>
    <row r="4234" spans="1:20" s="185" customFormat="1" x14ac:dyDescent="0.4">
      <c r="A4234" s="178" t="s">
        <v>2550</v>
      </c>
      <c r="B4234" s="178"/>
      <c r="C4234" s="186">
        <v>2510497958</v>
      </c>
      <c r="D4234" s="179">
        <v>45931</v>
      </c>
      <c r="E4234" s="180">
        <v>45982</v>
      </c>
      <c r="F4234" s="181">
        <v>10.67</v>
      </c>
      <c r="G4234" s="182" t="s">
        <v>4252</v>
      </c>
      <c r="H4234" s="178" t="s">
        <v>4271</v>
      </c>
      <c r="I4234" s="178" t="s">
        <v>6492</v>
      </c>
      <c r="J4234" s="178" t="s">
        <v>180</v>
      </c>
      <c r="K4234" s="183"/>
      <c r="L4234" s="184" t="s">
        <v>688</v>
      </c>
      <c r="M4234" s="184" t="s">
        <v>181</v>
      </c>
      <c r="N4234" s="185" t="s">
        <v>9822</v>
      </c>
      <c r="T4234" s="178"/>
    </row>
    <row r="4235" spans="1:20" s="185" customFormat="1" x14ac:dyDescent="0.4">
      <c r="A4235" s="178" t="s">
        <v>2550</v>
      </c>
      <c r="B4235" s="178"/>
      <c r="C4235" s="186">
        <v>2510497958</v>
      </c>
      <c r="D4235" s="179">
        <v>45931</v>
      </c>
      <c r="E4235" s="180">
        <v>45982</v>
      </c>
      <c r="F4235" s="181">
        <v>1.4</v>
      </c>
      <c r="G4235" s="182" t="s">
        <v>4252</v>
      </c>
      <c r="H4235" s="178" t="s">
        <v>4271</v>
      </c>
      <c r="I4235" s="178" t="s">
        <v>6479</v>
      </c>
      <c r="J4235" s="178" t="s">
        <v>194</v>
      </c>
      <c r="K4235" s="183"/>
      <c r="L4235" s="184" t="s">
        <v>688</v>
      </c>
      <c r="M4235" s="184" t="s">
        <v>195</v>
      </c>
      <c r="N4235" s="185" t="s">
        <v>9823</v>
      </c>
      <c r="T4235" s="178"/>
    </row>
    <row r="4236" spans="1:20" s="185" customFormat="1" x14ac:dyDescent="0.4">
      <c r="A4236" s="178" t="s">
        <v>2550</v>
      </c>
      <c r="B4236" s="178"/>
      <c r="C4236" s="186">
        <v>2510497958</v>
      </c>
      <c r="D4236" s="179">
        <v>45931</v>
      </c>
      <c r="E4236" s="180">
        <v>45982</v>
      </c>
      <c r="F4236" s="181">
        <v>3.78</v>
      </c>
      <c r="G4236" s="182" t="s">
        <v>4252</v>
      </c>
      <c r="H4236" s="178" t="s">
        <v>4271</v>
      </c>
      <c r="I4236" s="178" t="s">
        <v>6493</v>
      </c>
      <c r="J4236" s="178" t="s">
        <v>436</v>
      </c>
      <c r="K4236" s="183"/>
      <c r="L4236" s="184" t="s">
        <v>688</v>
      </c>
      <c r="M4236" s="184" t="s">
        <v>437</v>
      </c>
      <c r="N4236" s="185" t="s">
        <v>9824</v>
      </c>
      <c r="T4236" s="178"/>
    </row>
    <row r="4237" spans="1:20" s="185" customFormat="1" x14ac:dyDescent="0.4">
      <c r="A4237" s="178" t="s">
        <v>2550</v>
      </c>
      <c r="B4237" s="178"/>
      <c r="C4237" s="186">
        <v>2510497958</v>
      </c>
      <c r="D4237" s="179">
        <v>45931</v>
      </c>
      <c r="E4237" s="180">
        <v>45982</v>
      </c>
      <c r="F4237" s="181">
        <v>1.47</v>
      </c>
      <c r="G4237" s="182" t="s">
        <v>4252</v>
      </c>
      <c r="H4237" s="178" t="s">
        <v>4271</v>
      </c>
      <c r="I4237" s="178" t="s">
        <v>6494</v>
      </c>
      <c r="J4237" s="178" t="s">
        <v>2205</v>
      </c>
      <c r="K4237" s="183"/>
      <c r="L4237" s="184" t="s">
        <v>688</v>
      </c>
      <c r="M4237" s="184" t="s">
        <v>1969</v>
      </c>
      <c r="N4237" s="185" t="s">
        <v>9825</v>
      </c>
      <c r="T4237" s="178"/>
    </row>
    <row r="4238" spans="1:20" s="185" customFormat="1" x14ac:dyDescent="0.4">
      <c r="A4238" s="178" t="s">
        <v>2550</v>
      </c>
      <c r="B4238" s="178"/>
      <c r="C4238" s="186">
        <v>2510497958</v>
      </c>
      <c r="D4238" s="179">
        <v>45931</v>
      </c>
      <c r="E4238" s="180">
        <v>45982</v>
      </c>
      <c r="F4238" s="181">
        <v>5.68</v>
      </c>
      <c r="G4238" s="182" t="s">
        <v>4252</v>
      </c>
      <c r="H4238" s="178" t="s">
        <v>4271</v>
      </c>
      <c r="I4238" s="178" t="s">
        <v>6465</v>
      </c>
      <c r="J4238" s="178" t="s">
        <v>412</v>
      </c>
      <c r="K4238" s="183"/>
      <c r="L4238" s="184" t="s">
        <v>688</v>
      </c>
      <c r="M4238" s="184" t="s">
        <v>413</v>
      </c>
      <c r="N4238" s="185" t="s">
        <v>9826</v>
      </c>
      <c r="T4238" s="178"/>
    </row>
    <row r="4239" spans="1:20" s="185" customFormat="1" x14ac:dyDescent="0.4">
      <c r="A4239" s="178" t="s">
        <v>2550</v>
      </c>
      <c r="B4239" s="178"/>
      <c r="C4239" s="186">
        <v>2510497958</v>
      </c>
      <c r="D4239" s="179">
        <v>45931</v>
      </c>
      <c r="E4239" s="180">
        <v>45982</v>
      </c>
      <c r="F4239" s="181">
        <v>1.1399999999999999</v>
      </c>
      <c r="G4239" s="182" t="s">
        <v>4252</v>
      </c>
      <c r="H4239" s="178" t="s">
        <v>4271</v>
      </c>
      <c r="I4239" s="178" t="s">
        <v>6495</v>
      </c>
      <c r="J4239" s="178" t="s">
        <v>340</v>
      </c>
      <c r="K4239" s="183"/>
      <c r="L4239" s="184" t="s">
        <v>688</v>
      </c>
      <c r="M4239" s="184" t="s">
        <v>341</v>
      </c>
      <c r="N4239" s="185" t="s">
        <v>9827</v>
      </c>
      <c r="T4239" s="178"/>
    </row>
    <row r="4240" spans="1:20" s="185" customFormat="1" x14ac:dyDescent="0.4">
      <c r="A4240" s="178" t="s">
        <v>2550</v>
      </c>
      <c r="B4240" s="178"/>
      <c r="C4240" s="186">
        <v>2510497958</v>
      </c>
      <c r="D4240" s="179">
        <v>45931</v>
      </c>
      <c r="E4240" s="180">
        <v>45982</v>
      </c>
      <c r="F4240" s="181">
        <v>0.28000000000000003</v>
      </c>
      <c r="G4240" s="182" t="s">
        <v>4252</v>
      </c>
      <c r="H4240" s="178" t="s">
        <v>4271</v>
      </c>
      <c r="I4240" s="178" t="s">
        <v>6496</v>
      </c>
      <c r="J4240" s="178" t="s">
        <v>34</v>
      </c>
      <c r="K4240" s="183"/>
      <c r="L4240" s="184" t="s">
        <v>688</v>
      </c>
      <c r="M4240" s="184" t="s">
        <v>35</v>
      </c>
      <c r="N4240" s="185" t="s">
        <v>9828</v>
      </c>
      <c r="T4240" s="178"/>
    </row>
    <row r="4241" spans="1:20" s="185" customFormat="1" x14ac:dyDescent="0.4">
      <c r="A4241" s="178" t="s">
        <v>2550</v>
      </c>
      <c r="B4241" s="178"/>
      <c r="C4241" s="186">
        <v>2510497958</v>
      </c>
      <c r="D4241" s="179">
        <v>45931</v>
      </c>
      <c r="E4241" s="180">
        <v>45982</v>
      </c>
      <c r="F4241" s="181">
        <v>2.13</v>
      </c>
      <c r="G4241" s="182" t="s">
        <v>4252</v>
      </c>
      <c r="H4241" s="178" t="s">
        <v>4271</v>
      </c>
      <c r="I4241" s="178" t="s">
        <v>6497</v>
      </c>
      <c r="J4241" s="178" t="s">
        <v>234</v>
      </c>
      <c r="K4241" s="183"/>
      <c r="L4241" s="184" t="s">
        <v>688</v>
      </c>
      <c r="M4241" s="184" t="s">
        <v>235</v>
      </c>
      <c r="N4241" s="185" t="s">
        <v>9829</v>
      </c>
      <c r="T4241" s="178"/>
    </row>
    <row r="4242" spans="1:20" s="185" customFormat="1" x14ac:dyDescent="0.4">
      <c r="A4242" s="178" t="s">
        <v>2550</v>
      </c>
      <c r="B4242" s="178"/>
      <c r="C4242" s="186">
        <v>2510497958</v>
      </c>
      <c r="D4242" s="179">
        <v>45931</v>
      </c>
      <c r="E4242" s="180">
        <v>45982</v>
      </c>
      <c r="F4242" s="181">
        <v>2.31</v>
      </c>
      <c r="G4242" s="182" t="s">
        <v>4252</v>
      </c>
      <c r="H4242" s="178" t="s">
        <v>4271</v>
      </c>
      <c r="I4242" s="178" t="s">
        <v>6498</v>
      </c>
      <c r="J4242" s="178" t="s">
        <v>446</v>
      </c>
      <c r="K4242" s="183"/>
      <c r="L4242" s="184" t="s">
        <v>688</v>
      </c>
      <c r="M4242" s="184" t="s">
        <v>447</v>
      </c>
      <c r="N4242" s="185" t="s">
        <v>9830</v>
      </c>
      <c r="T4242" s="178"/>
    </row>
    <row r="4243" spans="1:20" s="185" customFormat="1" x14ac:dyDescent="0.4">
      <c r="A4243" s="178" t="s">
        <v>2550</v>
      </c>
      <c r="B4243" s="178"/>
      <c r="C4243" s="186">
        <v>2510497958</v>
      </c>
      <c r="D4243" s="179">
        <v>45931</v>
      </c>
      <c r="E4243" s="180">
        <v>45982</v>
      </c>
      <c r="F4243" s="181">
        <v>4.29</v>
      </c>
      <c r="G4243" s="182" t="s">
        <v>4252</v>
      </c>
      <c r="H4243" s="178" t="s">
        <v>4271</v>
      </c>
      <c r="I4243" s="178" t="s">
        <v>6499</v>
      </c>
      <c r="J4243" s="178" t="s">
        <v>503</v>
      </c>
      <c r="K4243" s="183"/>
      <c r="L4243" s="184" t="s">
        <v>688</v>
      </c>
      <c r="M4243" s="184" t="s">
        <v>504</v>
      </c>
      <c r="N4243" s="185" t="s">
        <v>9831</v>
      </c>
      <c r="T4243" s="178"/>
    </row>
    <row r="4244" spans="1:20" s="185" customFormat="1" x14ac:dyDescent="0.4">
      <c r="A4244" s="178" t="s">
        <v>2550</v>
      </c>
      <c r="B4244" s="178"/>
      <c r="C4244" s="186">
        <v>2510497958</v>
      </c>
      <c r="D4244" s="179">
        <v>45931</v>
      </c>
      <c r="E4244" s="180">
        <v>45982</v>
      </c>
      <c r="F4244" s="181">
        <v>2.11</v>
      </c>
      <c r="G4244" s="182" t="s">
        <v>4252</v>
      </c>
      <c r="H4244" s="178" t="s">
        <v>4271</v>
      </c>
      <c r="I4244" s="178" t="s">
        <v>6500</v>
      </c>
      <c r="J4244" s="178" t="s">
        <v>142</v>
      </c>
      <c r="K4244" s="183"/>
      <c r="L4244" s="184" t="s">
        <v>688</v>
      </c>
      <c r="M4244" s="184" t="s">
        <v>143</v>
      </c>
      <c r="N4244" s="185" t="s">
        <v>9832</v>
      </c>
      <c r="T4244" s="178"/>
    </row>
    <row r="4245" spans="1:20" s="185" customFormat="1" x14ac:dyDescent="0.4">
      <c r="A4245" s="178" t="s">
        <v>2550</v>
      </c>
      <c r="B4245" s="178"/>
      <c r="C4245" s="186">
        <v>2510497958</v>
      </c>
      <c r="D4245" s="179">
        <v>45931</v>
      </c>
      <c r="E4245" s="180">
        <v>45982</v>
      </c>
      <c r="F4245" s="181">
        <v>1.57</v>
      </c>
      <c r="G4245" s="182" t="s">
        <v>4252</v>
      </c>
      <c r="H4245" s="178" t="s">
        <v>4271</v>
      </c>
      <c r="I4245" s="178" t="s">
        <v>6501</v>
      </c>
      <c r="J4245" s="178" t="s">
        <v>50</v>
      </c>
      <c r="K4245" s="183"/>
      <c r="L4245" s="184" t="s">
        <v>688</v>
      </c>
      <c r="M4245" s="184" t="s">
        <v>51</v>
      </c>
      <c r="N4245" s="185" t="s">
        <v>9833</v>
      </c>
      <c r="T4245" s="178"/>
    </row>
    <row r="4246" spans="1:20" s="185" customFormat="1" x14ac:dyDescent="0.4">
      <c r="A4246" s="178" t="s">
        <v>2550</v>
      </c>
      <c r="B4246" s="178"/>
      <c r="C4246" s="186">
        <v>2510497958</v>
      </c>
      <c r="D4246" s="179">
        <v>45931</v>
      </c>
      <c r="E4246" s="180">
        <v>45982</v>
      </c>
      <c r="F4246" s="181">
        <v>4.33</v>
      </c>
      <c r="G4246" s="182" t="s">
        <v>4252</v>
      </c>
      <c r="H4246" s="178" t="s">
        <v>4271</v>
      </c>
      <c r="I4246" s="178" t="s">
        <v>6502</v>
      </c>
      <c r="J4246" s="178" t="s">
        <v>294</v>
      </c>
      <c r="K4246" s="183"/>
      <c r="L4246" s="184" t="s">
        <v>688</v>
      </c>
      <c r="M4246" s="184" t="s">
        <v>295</v>
      </c>
      <c r="N4246" s="185" t="s">
        <v>9834</v>
      </c>
      <c r="T4246" s="178"/>
    </row>
    <row r="4247" spans="1:20" s="185" customFormat="1" x14ac:dyDescent="0.4">
      <c r="A4247" s="178" t="s">
        <v>2550</v>
      </c>
      <c r="B4247" s="178"/>
      <c r="C4247" s="186">
        <v>2510497958</v>
      </c>
      <c r="D4247" s="179">
        <v>45931</v>
      </c>
      <c r="E4247" s="180">
        <v>45982</v>
      </c>
      <c r="F4247" s="181">
        <v>1.5</v>
      </c>
      <c r="G4247" s="182" t="s">
        <v>4252</v>
      </c>
      <c r="H4247" s="178" t="s">
        <v>4271</v>
      </c>
      <c r="I4247" s="178" t="s">
        <v>6503</v>
      </c>
      <c r="J4247" s="178" t="s">
        <v>430</v>
      </c>
      <c r="K4247" s="183"/>
      <c r="L4247" s="184" t="s">
        <v>688</v>
      </c>
      <c r="M4247" s="184" t="s">
        <v>431</v>
      </c>
      <c r="N4247" s="185" t="s">
        <v>9835</v>
      </c>
      <c r="T4247" s="178"/>
    </row>
    <row r="4248" spans="1:20" s="185" customFormat="1" x14ac:dyDescent="0.4">
      <c r="A4248" s="178" t="s">
        <v>2550</v>
      </c>
      <c r="B4248" s="178"/>
      <c r="C4248" s="186">
        <v>2510497958</v>
      </c>
      <c r="D4248" s="179">
        <v>45931</v>
      </c>
      <c r="E4248" s="180">
        <v>45982</v>
      </c>
      <c r="F4248" s="181">
        <v>1.8</v>
      </c>
      <c r="G4248" s="182" t="s">
        <v>4252</v>
      </c>
      <c r="H4248" s="178" t="s">
        <v>4271</v>
      </c>
      <c r="I4248" s="178" t="s">
        <v>6504</v>
      </c>
      <c r="J4248" s="178" t="s">
        <v>80</v>
      </c>
      <c r="K4248" s="183"/>
      <c r="L4248" s="184" t="s">
        <v>688</v>
      </c>
      <c r="M4248" s="184" t="s">
        <v>81</v>
      </c>
      <c r="N4248" s="185" t="s">
        <v>9836</v>
      </c>
      <c r="T4248" s="178"/>
    </row>
    <row r="4249" spans="1:20" s="185" customFormat="1" x14ac:dyDescent="0.4">
      <c r="A4249" s="178" t="s">
        <v>2550</v>
      </c>
      <c r="B4249" s="178"/>
      <c r="C4249" s="186">
        <v>2510497958</v>
      </c>
      <c r="D4249" s="179">
        <v>45931</v>
      </c>
      <c r="E4249" s="180">
        <v>45982</v>
      </c>
      <c r="F4249" s="181">
        <v>1.38</v>
      </c>
      <c r="G4249" s="182" t="s">
        <v>4252</v>
      </c>
      <c r="H4249" s="178" t="s">
        <v>4271</v>
      </c>
      <c r="I4249" s="178" t="s">
        <v>6505</v>
      </c>
      <c r="J4249" s="178" t="s">
        <v>208</v>
      </c>
      <c r="K4249" s="183"/>
      <c r="L4249" s="184" t="s">
        <v>688</v>
      </c>
      <c r="M4249" s="184" t="s">
        <v>209</v>
      </c>
      <c r="N4249" s="185" t="s">
        <v>9837</v>
      </c>
      <c r="T4249" s="178"/>
    </row>
    <row r="4250" spans="1:20" s="185" customFormat="1" x14ac:dyDescent="0.4">
      <c r="A4250" s="178" t="s">
        <v>2550</v>
      </c>
      <c r="B4250" s="178"/>
      <c r="C4250" s="186">
        <v>2510497958</v>
      </c>
      <c r="D4250" s="179">
        <v>45931</v>
      </c>
      <c r="E4250" s="180">
        <v>45982</v>
      </c>
      <c r="F4250" s="181">
        <v>1.83</v>
      </c>
      <c r="G4250" s="182" t="s">
        <v>4252</v>
      </c>
      <c r="H4250" s="178" t="s">
        <v>4271</v>
      </c>
      <c r="I4250" s="178" t="s">
        <v>6506</v>
      </c>
      <c r="J4250" s="178" t="s">
        <v>236</v>
      </c>
      <c r="K4250" s="183"/>
      <c r="L4250" s="184" t="s">
        <v>688</v>
      </c>
      <c r="M4250" s="184" t="s">
        <v>237</v>
      </c>
      <c r="N4250" s="185" t="s">
        <v>9838</v>
      </c>
      <c r="T4250" s="178"/>
    </row>
    <row r="4251" spans="1:20" s="185" customFormat="1" x14ac:dyDescent="0.4">
      <c r="A4251" s="178" t="s">
        <v>2550</v>
      </c>
      <c r="B4251" s="178"/>
      <c r="C4251" s="186">
        <v>2510497958</v>
      </c>
      <c r="D4251" s="179">
        <v>45931</v>
      </c>
      <c r="E4251" s="180">
        <v>45982</v>
      </c>
      <c r="F4251" s="181">
        <v>2.92</v>
      </c>
      <c r="G4251" s="182" t="s">
        <v>4252</v>
      </c>
      <c r="H4251" s="178" t="s">
        <v>4271</v>
      </c>
      <c r="I4251" s="178" t="s">
        <v>6507</v>
      </c>
      <c r="J4251" s="178" t="s">
        <v>126</v>
      </c>
      <c r="K4251" s="183"/>
      <c r="L4251" s="184" t="s">
        <v>688</v>
      </c>
      <c r="M4251" s="184" t="s">
        <v>127</v>
      </c>
      <c r="N4251" s="185" t="s">
        <v>9839</v>
      </c>
      <c r="T4251" s="178"/>
    </row>
    <row r="4252" spans="1:20" s="185" customFormat="1" x14ac:dyDescent="0.4">
      <c r="A4252" s="178" t="s">
        <v>2550</v>
      </c>
      <c r="B4252" s="178"/>
      <c r="C4252" s="186">
        <v>2510497958</v>
      </c>
      <c r="D4252" s="179">
        <v>45931</v>
      </c>
      <c r="E4252" s="180">
        <v>45982</v>
      </c>
      <c r="F4252" s="181">
        <v>0.24</v>
      </c>
      <c r="G4252" s="182" t="s">
        <v>4252</v>
      </c>
      <c r="H4252" s="178" t="s">
        <v>4271</v>
      </c>
      <c r="I4252" s="178" t="s">
        <v>6508</v>
      </c>
      <c r="J4252" s="178" t="s">
        <v>248</v>
      </c>
      <c r="K4252" s="183"/>
      <c r="L4252" s="184" t="s">
        <v>688</v>
      </c>
      <c r="M4252" s="184" t="s">
        <v>249</v>
      </c>
      <c r="N4252" s="185" t="s">
        <v>9840</v>
      </c>
      <c r="T4252" s="178"/>
    </row>
    <row r="4253" spans="1:20" s="185" customFormat="1" x14ac:dyDescent="0.4">
      <c r="A4253" s="178" t="s">
        <v>2550</v>
      </c>
      <c r="B4253" s="178"/>
      <c r="C4253" s="186">
        <v>2510497958</v>
      </c>
      <c r="D4253" s="179">
        <v>45931</v>
      </c>
      <c r="E4253" s="180">
        <v>45982</v>
      </c>
      <c r="F4253" s="181">
        <v>1.23</v>
      </c>
      <c r="G4253" s="182" t="s">
        <v>4252</v>
      </c>
      <c r="H4253" s="178" t="s">
        <v>4271</v>
      </c>
      <c r="I4253" s="178" t="s">
        <v>6509</v>
      </c>
      <c r="J4253" s="178" t="s">
        <v>320</v>
      </c>
      <c r="K4253" s="183"/>
      <c r="L4253" s="184" t="s">
        <v>688</v>
      </c>
      <c r="M4253" s="184" t="s">
        <v>321</v>
      </c>
      <c r="N4253" s="185" t="s">
        <v>9841</v>
      </c>
      <c r="T4253" s="178"/>
    </row>
    <row r="4254" spans="1:20" s="185" customFormat="1" x14ac:dyDescent="0.4">
      <c r="A4254" s="178" t="s">
        <v>2550</v>
      </c>
      <c r="B4254" s="178"/>
      <c r="C4254" s="186">
        <v>2510497958</v>
      </c>
      <c r="D4254" s="179">
        <v>45931</v>
      </c>
      <c r="E4254" s="180">
        <v>45982</v>
      </c>
      <c r="F4254" s="181">
        <v>1.51</v>
      </c>
      <c r="G4254" s="182" t="s">
        <v>4252</v>
      </c>
      <c r="H4254" s="178" t="s">
        <v>4271</v>
      </c>
      <c r="I4254" s="178" t="s">
        <v>6510</v>
      </c>
      <c r="J4254" s="178" t="s">
        <v>326</v>
      </c>
      <c r="K4254" s="183"/>
      <c r="L4254" s="184" t="s">
        <v>688</v>
      </c>
      <c r="M4254" s="184" t="s">
        <v>327</v>
      </c>
      <c r="N4254" s="185" t="s">
        <v>9842</v>
      </c>
      <c r="T4254" s="178"/>
    </row>
    <row r="4255" spans="1:20" s="185" customFormat="1" x14ac:dyDescent="0.4">
      <c r="A4255" s="178" t="s">
        <v>2550</v>
      </c>
      <c r="B4255" s="178"/>
      <c r="C4255" s="186">
        <v>2510497958</v>
      </c>
      <c r="D4255" s="179">
        <v>45931</v>
      </c>
      <c r="E4255" s="180">
        <v>45982</v>
      </c>
      <c r="F4255" s="181">
        <v>2.06</v>
      </c>
      <c r="G4255" s="182" t="s">
        <v>4252</v>
      </c>
      <c r="H4255" s="178" t="s">
        <v>4271</v>
      </c>
      <c r="I4255" s="178" t="s">
        <v>6511</v>
      </c>
      <c r="J4255" s="178" t="s">
        <v>256</v>
      </c>
      <c r="K4255" s="183"/>
      <c r="L4255" s="184" t="s">
        <v>688</v>
      </c>
      <c r="M4255" s="184" t="s">
        <v>257</v>
      </c>
      <c r="N4255" s="185" t="s">
        <v>9843</v>
      </c>
      <c r="T4255" s="178"/>
    </row>
    <row r="4256" spans="1:20" s="185" customFormat="1" x14ac:dyDescent="0.4">
      <c r="A4256" s="178" t="s">
        <v>2550</v>
      </c>
      <c r="B4256" s="178"/>
      <c r="C4256" s="186">
        <v>2510497958</v>
      </c>
      <c r="D4256" s="179">
        <v>45931</v>
      </c>
      <c r="E4256" s="180">
        <v>45982</v>
      </c>
      <c r="F4256" s="181">
        <v>0.56000000000000005</v>
      </c>
      <c r="G4256" s="182" t="s">
        <v>4252</v>
      </c>
      <c r="H4256" s="178" t="s">
        <v>4271</v>
      </c>
      <c r="I4256" s="178" t="s">
        <v>6512</v>
      </c>
      <c r="J4256" s="178" t="s">
        <v>346</v>
      </c>
      <c r="K4256" s="183"/>
      <c r="L4256" s="184" t="s">
        <v>688</v>
      </c>
      <c r="M4256" s="184" t="s">
        <v>347</v>
      </c>
      <c r="N4256" s="185" t="s">
        <v>9844</v>
      </c>
      <c r="T4256" s="178"/>
    </row>
    <row r="4257" spans="1:20" s="185" customFormat="1" x14ac:dyDescent="0.4">
      <c r="A4257" s="178" t="s">
        <v>2550</v>
      </c>
      <c r="B4257" s="178"/>
      <c r="C4257" s="186">
        <v>2510497958</v>
      </c>
      <c r="D4257" s="179">
        <v>45931</v>
      </c>
      <c r="E4257" s="180">
        <v>45982</v>
      </c>
      <c r="F4257" s="181">
        <v>0.53</v>
      </c>
      <c r="G4257" s="182" t="s">
        <v>4252</v>
      </c>
      <c r="H4257" s="178" t="s">
        <v>4271</v>
      </c>
      <c r="I4257" s="178" t="s">
        <v>6513</v>
      </c>
      <c r="J4257" s="178" t="s">
        <v>482</v>
      </c>
      <c r="K4257" s="183"/>
      <c r="L4257" s="184" t="s">
        <v>688</v>
      </c>
      <c r="M4257" s="184" t="s">
        <v>483</v>
      </c>
      <c r="N4257" s="185" t="s">
        <v>9845</v>
      </c>
      <c r="T4257" s="178"/>
    </row>
    <row r="4258" spans="1:20" s="185" customFormat="1" x14ac:dyDescent="0.4">
      <c r="A4258" s="178" t="s">
        <v>2550</v>
      </c>
      <c r="B4258" s="178"/>
      <c r="C4258" s="186">
        <v>2510497958</v>
      </c>
      <c r="D4258" s="179">
        <v>45931</v>
      </c>
      <c r="E4258" s="180">
        <v>45982</v>
      </c>
      <c r="F4258" s="181">
        <v>0.44</v>
      </c>
      <c r="G4258" s="182" t="s">
        <v>4252</v>
      </c>
      <c r="H4258" s="178" t="s">
        <v>4271</v>
      </c>
      <c r="I4258" s="178" t="s">
        <v>6514</v>
      </c>
      <c r="J4258" s="178" t="s">
        <v>198</v>
      </c>
      <c r="K4258" s="183"/>
      <c r="L4258" s="184" t="s">
        <v>688</v>
      </c>
      <c r="M4258" s="184" t="s">
        <v>199</v>
      </c>
      <c r="N4258" s="185" t="s">
        <v>9846</v>
      </c>
      <c r="T4258" s="178"/>
    </row>
    <row r="4259" spans="1:20" s="185" customFormat="1" x14ac:dyDescent="0.4">
      <c r="A4259" s="178" t="s">
        <v>2550</v>
      </c>
      <c r="B4259" s="178"/>
      <c r="C4259" s="186">
        <v>2510497958</v>
      </c>
      <c r="D4259" s="179">
        <v>45931</v>
      </c>
      <c r="E4259" s="180">
        <v>45982</v>
      </c>
      <c r="F4259" s="181">
        <v>7.33</v>
      </c>
      <c r="G4259" s="182" t="s">
        <v>4252</v>
      </c>
      <c r="H4259" s="178" t="s">
        <v>4271</v>
      </c>
      <c r="I4259" s="178" t="s">
        <v>6515</v>
      </c>
      <c r="J4259" s="178" t="s">
        <v>362</v>
      </c>
      <c r="K4259" s="183"/>
      <c r="L4259" s="184" t="s">
        <v>688</v>
      </c>
      <c r="M4259" s="184" t="s">
        <v>363</v>
      </c>
      <c r="N4259" s="185" t="s">
        <v>9847</v>
      </c>
      <c r="T4259" s="178"/>
    </row>
    <row r="4260" spans="1:20" s="185" customFormat="1" x14ac:dyDescent="0.4">
      <c r="A4260" s="178" t="s">
        <v>2550</v>
      </c>
      <c r="B4260" s="178"/>
      <c r="C4260" s="186">
        <v>2510497958</v>
      </c>
      <c r="D4260" s="179">
        <v>45931</v>
      </c>
      <c r="E4260" s="180">
        <v>45982</v>
      </c>
      <c r="F4260" s="181">
        <v>1.52</v>
      </c>
      <c r="G4260" s="182" t="s">
        <v>4252</v>
      </c>
      <c r="H4260" s="178" t="s">
        <v>4271</v>
      </c>
      <c r="I4260" s="178" t="s">
        <v>6516</v>
      </c>
      <c r="J4260" s="178" t="s">
        <v>388</v>
      </c>
      <c r="K4260" s="183"/>
      <c r="L4260" s="184" t="s">
        <v>688</v>
      </c>
      <c r="M4260" s="184" t="s">
        <v>389</v>
      </c>
      <c r="N4260" s="185" t="s">
        <v>9848</v>
      </c>
      <c r="T4260" s="178"/>
    </row>
    <row r="4261" spans="1:20" s="185" customFormat="1" x14ac:dyDescent="0.4">
      <c r="A4261" s="178" t="s">
        <v>2550</v>
      </c>
      <c r="B4261" s="178"/>
      <c r="C4261" s="186">
        <v>2510497958</v>
      </c>
      <c r="D4261" s="179">
        <v>45931</v>
      </c>
      <c r="E4261" s="180">
        <v>45982</v>
      </c>
      <c r="F4261" s="181">
        <v>0.9</v>
      </c>
      <c r="G4261" s="182" t="s">
        <v>4252</v>
      </c>
      <c r="H4261" s="178" t="s">
        <v>4271</v>
      </c>
      <c r="I4261" s="178" t="s">
        <v>6517</v>
      </c>
      <c r="J4261" s="178" t="s">
        <v>92</v>
      </c>
      <c r="K4261" s="183"/>
      <c r="L4261" s="184" t="s">
        <v>688</v>
      </c>
      <c r="M4261" s="184" t="s">
        <v>93</v>
      </c>
      <c r="N4261" s="185" t="s">
        <v>9849</v>
      </c>
      <c r="T4261" s="178"/>
    </row>
    <row r="4262" spans="1:20" s="185" customFormat="1" x14ac:dyDescent="0.4">
      <c r="A4262" s="178" t="s">
        <v>2550</v>
      </c>
      <c r="B4262" s="178"/>
      <c r="C4262" s="186">
        <v>2510497958</v>
      </c>
      <c r="D4262" s="179">
        <v>45931</v>
      </c>
      <c r="E4262" s="180">
        <v>45982</v>
      </c>
      <c r="F4262" s="181">
        <v>0.48</v>
      </c>
      <c r="G4262" s="182" t="s">
        <v>4252</v>
      </c>
      <c r="H4262" s="178" t="s">
        <v>4271</v>
      </c>
      <c r="I4262" s="178" t="s">
        <v>6518</v>
      </c>
      <c r="J4262" s="178" t="s">
        <v>102</v>
      </c>
      <c r="K4262" s="183"/>
      <c r="L4262" s="184" t="s">
        <v>688</v>
      </c>
      <c r="M4262" s="184" t="s">
        <v>103</v>
      </c>
      <c r="N4262" s="185" t="s">
        <v>9850</v>
      </c>
      <c r="T4262" s="178"/>
    </row>
    <row r="4263" spans="1:20" s="185" customFormat="1" x14ac:dyDescent="0.4">
      <c r="A4263" s="178" t="s">
        <v>2550</v>
      </c>
      <c r="B4263" s="178"/>
      <c r="C4263" s="186">
        <v>2510497958</v>
      </c>
      <c r="D4263" s="179">
        <v>45931</v>
      </c>
      <c r="E4263" s="180">
        <v>45982</v>
      </c>
      <c r="F4263" s="181">
        <v>1.6</v>
      </c>
      <c r="G4263" s="182" t="s">
        <v>4252</v>
      </c>
      <c r="H4263" s="178" t="s">
        <v>4271</v>
      </c>
      <c r="I4263" s="178" t="s">
        <v>6519</v>
      </c>
      <c r="J4263" s="178" t="s">
        <v>446</v>
      </c>
      <c r="K4263" s="183"/>
      <c r="L4263" s="184" t="s">
        <v>688</v>
      </c>
      <c r="M4263" s="184" t="s">
        <v>447</v>
      </c>
      <c r="N4263" s="185" t="s">
        <v>9851</v>
      </c>
      <c r="T4263" s="178"/>
    </row>
    <row r="4264" spans="1:20" s="185" customFormat="1" x14ac:dyDescent="0.4">
      <c r="A4264" s="178" t="s">
        <v>2550</v>
      </c>
      <c r="B4264" s="178"/>
      <c r="C4264" s="186">
        <v>2510497958</v>
      </c>
      <c r="D4264" s="179">
        <v>45931</v>
      </c>
      <c r="E4264" s="180">
        <v>45982</v>
      </c>
      <c r="F4264" s="181">
        <v>1.89</v>
      </c>
      <c r="G4264" s="182" t="s">
        <v>4252</v>
      </c>
      <c r="H4264" s="178" t="s">
        <v>4271</v>
      </c>
      <c r="I4264" s="178" t="s">
        <v>6520</v>
      </c>
      <c r="J4264" s="178" t="s">
        <v>434</v>
      </c>
      <c r="K4264" s="183"/>
      <c r="L4264" s="184" t="s">
        <v>688</v>
      </c>
      <c r="M4264" s="184" t="s">
        <v>435</v>
      </c>
      <c r="N4264" s="185" t="s">
        <v>9852</v>
      </c>
      <c r="T4264" s="178"/>
    </row>
    <row r="4265" spans="1:20" s="185" customFormat="1" x14ac:dyDescent="0.4">
      <c r="A4265" s="178" t="s">
        <v>2550</v>
      </c>
      <c r="B4265" s="178"/>
      <c r="C4265" s="186">
        <v>2510497958</v>
      </c>
      <c r="D4265" s="179">
        <v>45931</v>
      </c>
      <c r="E4265" s="180">
        <v>45982</v>
      </c>
      <c r="F4265" s="181">
        <v>0.47</v>
      </c>
      <c r="G4265" s="182" t="s">
        <v>4252</v>
      </c>
      <c r="H4265" s="178" t="s">
        <v>4271</v>
      </c>
      <c r="I4265" s="178" t="s">
        <v>6521</v>
      </c>
      <c r="J4265" s="178" t="s">
        <v>458</v>
      </c>
      <c r="K4265" s="183"/>
      <c r="L4265" s="184" t="s">
        <v>688</v>
      </c>
      <c r="M4265" s="184" t="s">
        <v>459</v>
      </c>
      <c r="N4265" s="185" t="s">
        <v>9853</v>
      </c>
      <c r="T4265" s="178"/>
    </row>
    <row r="4266" spans="1:20" s="185" customFormat="1" x14ac:dyDescent="0.4">
      <c r="A4266" s="178" t="s">
        <v>2550</v>
      </c>
      <c r="B4266" s="178"/>
      <c r="C4266" s="186">
        <v>2510497958</v>
      </c>
      <c r="D4266" s="179">
        <v>45931</v>
      </c>
      <c r="E4266" s="180">
        <v>45982</v>
      </c>
      <c r="F4266" s="181">
        <v>0.96</v>
      </c>
      <c r="G4266" s="182" t="s">
        <v>4252</v>
      </c>
      <c r="H4266" s="178" t="s">
        <v>4271</v>
      </c>
      <c r="I4266" s="178" t="s">
        <v>6522</v>
      </c>
      <c r="J4266" s="178" t="s">
        <v>132</v>
      </c>
      <c r="K4266" s="183"/>
      <c r="L4266" s="184" t="s">
        <v>688</v>
      </c>
      <c r="M4266" s="184" t="s">
        <v>133</v>
      </c>
      <c r="N4266" s="185" t="s">
        <v>9854</v>
      </c>
      <c r="T4266" s="178"/>
    </row>
    <row r="4267" spans="1:20" s="185" customFormat="1" x14ac:dyDescent="0.4">
      <c r="A4267" s="178" t="s">
        <v>2550</v>
      </c>
      <c r="B4267" s="178"/>
      <c r="C4267" s="186">
        <v>2510497958</v>
      </c>
      <c r="D4267" s="179">
        <v>45931</v>
      </c>
      <c r="E4267" s="180">
        <v>45982</v>
      </c>
      <c r="F4267" s="181">
        <v>0.05</v>
      </c>
      <c r="G4267" s="182" t="s">
        <v>4252</v>
      </c>
      <c r="H4267" s="178" t="s">
        <v>4271</v>
      </c>
      <c r="I4267" s="178" t="s">
        <v>6523</v>
      </c>
      <c r="J4267" s="178" t="s">
        <v>306</v>
      </c>
      <c r="K4267" s="183"/>
      <c r="L4267" s="184" t="s">
        <v>688</v>
      </c>
      <c r="M4267" s="184" t="s">
        <v>307</v>
      </c>
      <c r="N4267" s="185" t="s">
        <v>9855</v>
      </c>
      <c r="T4267" s="178"/>
    </row>
    <row r="4268" spans="1:20" s="185" customFormat="1" x14ac:dyDescent="0.4">
      <c r="A4268" s="178" t="s">
        <v>2550</v>
      </c>
      <c r="B4268" s="178"/>
      <c r="C4268" s="186">
        <v>2510497958</v>
      </c>
      <c r="D4268" s="179">
        <v>45931</v>
      </c>
      <c r="E4268" s="180">
        <v>45982</v>
      </c>
      <c r="F4268" s="181">
        <v>1.25</v>
      </c>
      <c r="G4268" s="182" t="s">
        <v>4252</v>
      </c>
      <c r="H4268" s="178" t="s">
        <v>4271</v>
      </c>
      <c r="I4268" s="178" t="s">
        <v>6524</v>
      </c>
      <c r="J4268" s="178" t="s">
        <v>466</v>
      </c>
      <c r="K4268" s="183"/>
      <c r="L4268" s="184" t="s">
        <v>688</v>
      </c>
      <c r="M4268" s="184" t="s">
        <v>467</v>
      </c>
      <c r="N4268" s="185" t="s">
        <v>9856</v>
      </c>
      <c r="T4268" s="178"/>
    </row>
    <row r="4269" spans="1:20" s="185" customFormat="1" x14ac:dyDescent="0.4">
      <c r="A4269" s="178" t="s">
        <v>2550</v>
      </c>
      <c r="B4269" s="178"/>
      <c r="C4269" s="186">
        <v>2510497958</v>
      </c>
      <c r="D4269" s="179">
        <v>45931</v>
      </c>
      <c r="E4269" s="180">
        <v>45982</v>
      </c>
      <c r="F4269" s="181">
        <v>1.46</v>
      </c>
      <c r="G4269" s="182" t="s">
        <v>4252</v>
      </c>
      <c r="H4269" s="178" t="s">
        <v>4271</v>
      </c>
      <c r="I4269" s="178" t="s">
        <v>6466</v>
      </c>
      <c r="J4269" s="178" t="s">
        <v>430</v>
      </c>
      <c r="K4269" s="183"/>
      <c r="L4269" s="184" t="s">
        <v>688</v>
      </c>
      <c r="M4269" s="184" t="s">
        <v>431</v>
      </c>
      <c r="N4269" s="185" t="s">
        <v>9857</v>
      </c>
      <c r="T4269" s="178"/>
    </row>
    <row r="4270" spans="1:20" s="185" customFormat="1" x14ac:dyDescent="0.4">
      <c r="A4270" s="178" t="s">
        <v>2550</v>
      </c>
      <c r="B4270" s="178"/>
      <c r="C4270" s="186">
        <v>2510497958</v>
      </c>
      <c r="D4270" s="179">
        <v>45931</v>
      </c>
      <c r="E4270" s="180">
        <v>45982</v>
      </c>
      <c r="F4270" s="181">
        <v>1.18</v>
      </c>
      <c r="G4270" s="182" t="s">
        <v>4252</v>
      </c>
      <c r="H4270" s="178" t="s">
        <v>4271</v>
      </c>
      <c r="I4270" s="178" t="s">
        <v>6525</v>
      </c>
      <c r="J4270" s="178" t="s">
        <v>398</v>
      </c>
      <c r="K4270" s="183"/>
      <c r="L4270" s="184" t="s">
        <v>688</v>
      </c>
      <c r="M4270" s="184" t="s">
        <v>399</v>
      </c>
      <c r="N4270" s="185" t="s">
        <v>9858</v>
      </c>
      <c r="T4270" s="178"/>
    </row>
    <row r="4271" spans="1:20" s="185" customFormat="1" x14ac:dyDescent="0.4">
      <c r="A4271" s="178" t="s">
        <v>2550</v>
      </c>
      <c r="B4271" s="178"/>
      <c r="C4271" s="186">
        <v>2510497958</v>
      </c>
      <c r="D4271" s="179">
        <v>45931</v>
      </c>
      <c r="E4271" s="180">
        <v>45982</v>
      </c>
      <c r="F4271" s="181">
        <v>0.46</v>
      </c>
      <c r="G4271" s="182" t="s">
        <v>4252</v>
      </c>
      <c r="H4271" s="178" t="s">
        <v>4271</v>
      </c>
      <c r="I4271" s="178" t="s">
        <v>6526</v>
      </c>
      <c r="J4271" s="178" t="s">
        <v>264</v>
      </c>
      <c r="K4271" s="183"/>
      <c r="L4271" s="184" t="s">
        <v>688</v>
      </c>
      <c r="M4271" s="184" t="s">
        <v>265</v>
      </c>
      <c r="N4271" s="185" t="s">
        <v>9859</v>
      </c>
      <c r="T4271" s="178"/>
    </row>
    <row r="4272" spans="1:20" s="185" customFormat="1" x14ac:dyDescent="0.4">
      <c r="A4272" s="178" t="s">
        <v>2550</v>
      </c>
      <c r="B4272" s="178"/>
      <c r="C4272" s="186">
        <v>2510497958</v>
      </c>
      <c r="D4272" s="179">
        <v>45931</v>
      </c>
      <c r="E4272" s="180">
        <v>45982</v>
      </c>
      <c r="F4272" s="181">
        <v>0.59</v>
      </c>
      <c r="G4272" s="182" t="s">
        <v>4252</v>
      </c>
      <c r="H4272" s="178" t="s">
        <v>4271</v>
      </c>
      <c r="I4272" s="178" t="s">
        <v>6527</v>
      </c>
      <c r="J4272" s="178" t="s">
        <v>332</v>
      </c>
      <c r="K4272" s="183"/>
      <c r="L4272" s="184" t="s">
        <v>688</v>
      </c>
      <c r="M4272" s="184" t="s">
        <v>333</v>
      </c>
      <c r="N4272" s="185" t="s">
        <v>9860</v>
      </c>
      <c r="T4272" s="178"/>
    </row>
    <row r="4273" spans="1:20" s="185" customFormat="1" x14ac:dyDescent="0.4">
      <c r="A4273" s="178" t="s">
        <v>2550</v>
      </c>
      <c r="B4273" s="178"/>
      <c r="C4273" s="186">
        <v>2510497958</v>
      </c>
      <c r="D4273" s="179">
        <v>45931</v>
      </c>
      <c r="E4273" s="180">
        <v>45982</v>
      </c>
      <c r="F4273" s="181">
        <v>5.79</v>
      </c>
      <c r="G4273" s="182" t="s">
        <v>4252</v>
      </c>
      <c r="H4273" s="178" t="s">
        <v>4271</v>
      </c>
      <c r="I4273" s="178" t="s">
        <v>6528</v>
      </c>
      <c r="J4273" s="178" t="s">
        <v>120</v>
      </c>
      <c r="K4273" s="183"/>
      <c r="L4273" s="184" t="s">
        <v>688</v>
      </c>
      <c r="M4273" s="184" t="s">
        <v>121</v>
      </c>
      <c r="N4273" s="185" t="s">
        <v>9861</v>
      </c>
      <c r="T4273" s="178"/>
    </row>
    <row r="4274" spans="1:20" s="185" customFormat="1" x14ac:dyDescent="0.4">
      <c r="A4274" s="178" t="s">
        <v>2550</v>
      </c>
      <c r="B4274" s="178"/>
      <c r="C4274" s="186">
        <v>2510497958</v>
      </c>
      <c r="D4274" s="179">
        <v>45931</v>
      </c>
      <c r="E4274" s="180">
        <v>45982</v>
      </c>
      <c r="F4274" s="181">
        <v>1.1100000000000001</v>
      </c>
      <c r="G4274" s="182" t="s">
        <v>4252</v>
      </c>
      <c r="H4274" s="178" t="s">
        <v>4271</v>
      </c>
      <c r="I4274" s="178" t="s">
        <v>6509</v>
      </c>
      <c r="J4274" s="178" t="s">
        <v>72</v>
      </c>
      <c r="K4274" s="183"/>
      <c r="L4274" s="184" t="s">
        <v>688</v>
      </c>
      <c r="M4274" s="184" t="s">
        <v>73</v>
      </c>
      <c r="N4274" s="185" t="s">
        <v>9862</v>
      </c>
      <c r="T4274" s="178"/>
    </row>
    <row r="4275" spans="1:20" s="185" customFormat="1" x14ac:dyDescent="0.4">
      <c r="A4275" s="178" t="s">
        <v>2550</v>
      </c>
      <c r="B4275" s="178"/>
      <c r="C4275" s="186">
        <v>2510497958</v>
      </c>
      <c r="D4275" s="179">
        <v>45931</v>
      </c>
      <c r="E4275" s="180">
        <v>45982</v>
      </c>
      <c r="F4275" s="181">
        <v>1.58</v>
      </c>
      <c r="G4275" s="182" t="s">
        <v>4252</v>
      </c>
      <c r="H4275" s="178" t="s">
        <v>4271</v>
      </c>
      <c r="I4275" s="178" t="s">
        <v>6529</v>
      </c>
      <c r="J4275" s="178" t="s">
        <v>40</v>
      </c>
      <c r="K4275" s="183"/>
      <c r="L4275" s="184" t="s">
        <v>688</v>
      </c>
      <c r="M4275" s="184" t="s">
        <v>41</v>
      </c>
      <c r="N4275" s="185" t="s">
        <v>9863</v>
      </c>
      <c r="T4275" s="178"/>
    </row>
    <row r="4276" spans="1:20" s="185" customFormat="1" x14ac:dyDescent="0.4">
      <c r="A4276" s="178" t="s">
        <v>2550</v>
      </c>
      <c r="B4276" s="178"/>
      <c r="C4276" s="186">
        <v>2510497958</v>
      </c>
      <c r="D4276" s="179">
        <v>45931</v>
      </c>
      <c r="E4276" s="180">
        <v>45982</v>
      </c>
      <c r="F4276" s="181">
        <v>6.39</v>
      </c>
      <c r="G4276" s="182" t="s">
        <v>4252</v>
      </c>
      <c r="H4276" s="178" t="s">
        <v>4271</v>
      </c>
      <c r="I4276" s="178" t="s">
        <v>6530</v>
      </c>
      <c r="J4276" s="178" t="s">
        <v>94</v>
      </c>
      <c r="K4276" s="183"/>
      <c r="L4276" s="184" t="s">
        <v>688</v>
      </c>
      <c r="M4276" s="184" t="s">
        <v>95</v>
      </c>
      <c r="N4276" s="185" t="s">
        <v>9864</v>
      </c>
      <c r="T4276" s="178"/>
    </row>
    <row r="4277" spans="1:20" s="185" customFormat="1" x14ac:dyDescent="0.4">
      <c r="A4277" s="178" t="s">
        <v>2550</v>
      </c>
      <c r="B4277" s="178"/>
      <c r="C4277" s="186">
        <v>2510497958</v>
      </c>
      <c r="D4277" s="179">
        <v>45931</v>
      </c>
      <c r="E4277" s="180">
        <v>45982</v>
      </c>
      <c r="F4277" s="181">
        <v>3</v>
      </c>
      <c r="G4277" s="182" t="s">
        <v>4252</v>
      </c>
      <c r="H4277" s="178" t="s">
        <v>4271</v>
      </c>
      <c r="I4277" s="178" t="s">
        <v>6531</v>
      </c>
      <c r="J4277" s="178" t="s">
        <v>30</v>
      </c>
      <c r="K4277" s="183"/>
      <c r="L4277" s="184" t="s">
        <v>688</v>
      </c>
      <c r="M4277" s="184" t="s">
        <v>31</v>
      </c>
      <c r="N4277" s="185" t="s">
        <v>9865</v>
      </c>
      <c r="T4277" s="178"/>
    </row>
    <row r="4278" spans="1:20" s="185" customFormat="1" x14ac:dyDescent="0.4">
      <c r="A4278" s="178" t="s">
        <v>2550</v>
      </c>
      <c r="B4278" s="178"/>
      <c r="C4278" s="186">
        <v>2510497958</v>
      </c>
      <c r="D4278" s="179">
        <v>45931</v>
      </c>
      <c r="E4278" s="180">
        <v>45982</v>
      </c>
      <c r="F4278" s="181">
        <v>1.65</v>
      </c>
      <c r="G4278" s="182" t="s">
        <v>4252</v>
      </c>
      <c r="H4278" s="178" t="s">
        <v>4271</v>
      </c>
      <c r="I4278" s="178" t="s">
        <v>6475</v>
      </c>
      <c r="J4278" s="178" t="s">
        <v>38</v>
      </c>
      <c r="K4278" s="183"/>
      <c r="L4278" s="184" t="s">
        <v>688</v>
      </c>
      <c r="M4278" s="184" t="s">
        <v>39</v>
      </c>
      <c r="N4278" s="185" t="s">
        <v>9866</v>
      </c>
      <c r="T4278" s="178"/>
    </row>
    <row r="4279" spans="1:20" s="185" customFormat="1" x14ac:dyDescent="0.4">
      <c r="A4279" s="178" t="s">
        <v>2550</v>
      </c>
      <c r="B4279" s="178"/>
      <c r="C4279" s="186">
        <v>2510497958</v>
      </c>
      <c r="D4279" s="179">
        <v>45931</v>
      </c>
      <c r="E4279" s="180">
        <v>45982</v>
      </c>
      <c r="F4279" s="181">
        <v>2.91</v>
      </c>
      <c r="G4279" s="182" t="s">
        <v>4252</v>
      </c>
      <c r="H4279" s="178" t="s">
        <v>4271</v>
      </c>
      <c r="I4279" s="178" t="s">
        <v>6532</v>
      </c>
      <c r="J4279" s="178" t="s">
        <v>84</v>
      </c>
      <c r="K4279" s="183"/>
      <c r="L4279" s="184" t="s">
        <v>688</v>
      </c>
      <c r="M4279" s="184" t="s">
        <v>85</v>
      </c>
      <c r="N4279" s="185" t="s">
        <v>9867</v>
      </c>
      <c r="T4279" s="178"/>
    </row>
    <row r="4280" spans="1:20" s="185" customFormat="1" x14ac:dyDescent="0.4">
      <c r="A4280" s="178" t="s">
        <v>2550</v>
      </c>
      <c r="B4280" s="178"/>
      <c r="C4280" s="186">
        <v>2510497958</v>
      </c>
      <c r="D4280" s="179">
        <v>45931</v>
      </c>
      <c r="E4280" s="180">
        <v>45982</v>
      </c>
      <c r="F4280" s="181">
        <v>2.17</v>
      </c>
      <c r="G4280" s="182" t="s">
        <v>4252</v>
      </c>
      <c r="H4280" s="178" t="s">
        <v>4271</v>
      </c>
      <c r="I4280" s="178" t="s">
        <v>6514</v>
      </c>
      <c r="J4280" s="178" t="s">
        <v>66</v>
      </c>
      <c r="K4280" s="183"/>
      <c r="L4280" s="184" t="s">
        <v>688</v>
      </c>
      <c r="M4280" s="184" t="s">
        <v>67</v>
      </c>
      <c r="N4280" s="185" t="s">
        <v>9868</v>
      </c>
      <c r="T4280" s="178"/>
    </row>
    <row r="4281" spans="1:20" s="185" customFormat="1" x14ac:dyDescent="0.4">
      <c r="A4281" s="178" t="s">
        <v>2550</v>
      </c>
      <c r="B4281" s="178"/>
      <c r="C4281" s="186">
        <v>2510497958</v>
      </c>
      <c r="D4281" s="179">
        <v>45931</v>
      </c>
      <c r="E4281" s="180">
        <v>45982</v>
      </c>
      <c r="F4281" s="181">
        <v>2.17</v>
      </c>
      <c r="G4281" s="182" t="s">
        <v>4252</v>
      </c>
      <c r="H4281" s="178" t="s">
        <v>4271</v>
      </c>
      <c r="I4281" s="178" t="s">
        <v>6533</v>
      </c>
      <c r="J4281" s="178" t="s">
        <v>78</v>
      </c>
      <c r="K4281" s="183"/>
      <c r="L4281" s="184" t="s">
        <v>688</v>
      </c>
      <c r="M4281" s="184" t="s">
        <v>79</v>
      </c>
      <c r="N4281" s="185" t="s">
        <v>9869</v>
      </c>
      <c r="T4281" s="178"/>
    </row>
    <row r="4282" spans="1:20" s="185" customFormat="1" x14ac:dyDescent="0.4">
      <c r="A4282" s="178" t="s">
        <v>2550</v>
      </c>
      <c r="B4282" s="178"/>
      <c r="C4282" s="186">
        <v>2510497958</v>
      </c>
      <c r="D4282" s="179">
        <v>45931</v>
      </c>
      <c r="E4282" s="180">
        <v>45982</v>
      </c>
      <c r="F4282" s="181">
        <v>1.67</v>
      </c>
      <c r="G4282" s="182" t="s">
        <v>4252</v>
      </c>
      <c r="H4282" s="178" t="s">
        <v>4271</v>
      </c>
      <c r="I4282" s="178" t="s">
        <v>6534</v>
      </c>
      <c r="J4282" s="178" t="s">
        <v>318</v>
      </c>
      <c r="K4282" s="183"/>
      <c r="L4282" s="184" t="s">
        <v>688</v>
      </c>
      <c r="M4282" s="184" t="s">
        <v>319</v>
      </c>
      <c r="N4282" s="185" t="s">
        <v>9870</v>
      </c>
      <c r="T4282" s="178"/>
    </row>
    <row r="4283" spans="1:20" s="185" customFormat="1" x14ac:dyDescent="0.4">
      <c r="A4283" s="178" t="s">
        <v>2550</v>
      </c>
      <c r="B4283" s="178"/>
      <c r="C4283" s="186">
        <v>2510497958</v>
      </c>
      <c r="D4283" s="179">
        <v>45931</v>
      </c>
      <c r="E4283" s="180">
        <v>45982</v>
      </c>
      <c r="F4283" s="181">
        <v>0.36</v>
      </c>
      <c r="G4283" s="182" t="s">
        <v>4252</v>
      </c>
      <c r="H4283" s="178" t="s">
        <v>4271</v>
      </c>
      <c r="I4283" s="178" t="s">
        <v>6535</v>
      </c>
      <c r="J4283" s="178" t="s">
        <v>22</v>
      </c>
      <c r="K4283" s="183"/>
      <c r="L4283" s="184" t="s">
        <v>688</v>
      </c>
      <c r="M4283" s="184" t="s">
        <v>23</v>
      </c>
      <c r="N4283" s="185" t="s">
        <v>9871</v>
      </c>
      <c r="T4283" s="178"/>
    </row>
    <row r="4284" spans="1:20" s="185" customFormat="1" x14ac:dyDescent="0.4">
      <c r="A4284" s="178" t="s">
        <v>2550</v>
      </c>
      <c r="B4284" s="178"/>
      <c r="C4284" s="186">
        <v>2510497958</v>
      </c>
      <c r="D4284" s="179">
        <v>45931</v>
      </c>
      <c r="E4284" s="180">
        <v>45982</v>
      </c>
      <c r="F4284" s="181">
        <v>2.2200000000000002</v>
      </c>
      <c r="G4284" s="182" t="s">
        <v>4252</v>
      </c>
      <c r="H4284" s="178" t="s">
        <v>4271</v>
      </c>
      <c r="I4284" s="178" t="s">
        <v>6536</v>
      </c>
      <c r="J4284" s="178" t="s">
        <v>499</v>
      </c>
      <c r="K4284" s="183"/>
      <c r="L4284" s="184" t="s">
        <v>688</v>
      </c>
      <c r="M4284" s="184" t="s">
        <v>500</v>
      </c>
      <c r="N4284" s="185" t="s">
        <v>9872</v>
      </c>
      <c r="T4284" s="178"/>
    </row>
    <row r="4285" spans="1:20" s="185" customFormat="1" x14ac:dyDescent="0.4">
      <c r="A4285" s="178" t="s">
        <v>2550</v>
      </c>
      <c r="B4285" s="178"/>
      <c r="C4285" s="186">
        <v>2510497958</v>
      </c>
      <c r="D4285" s="179">
        <v>45931</v>
      </c>
      <c r="E4285" s="180">
        <v>45982</v>
      </c>
      <c r="F4285" s="181">
        <v>0.79</v>
      </c>
      <c r="G4285" s="182" t="s">
        <v>4252</v>
      </c>
      <c r="H4285" s="178" t="s">
        <v>4271</v>
      </c>
      <c r="I4285" s="178" t="s">
        <v>6537</v>
      </c>
      <c r="J4285" s="178" t="s">
        <v>58</v>
      </c>
      <c r="K4285" s="183"/>
      <c r="L4285" s="184" t="s">
        <v>688</v>
      </c>
      <c r="M4285" s="184" t="s">
        <v>59</v>
      </c>
      <c r="N4285" s="185" t="s">
        <v>9873</v>
      </c>
      <c r="T4285" s="178"/>
    </row>
    <row r="4286" spans="1:20" s="185" customFormat="1" x14ac:dyDescent="0.4">
      <c r="A4286" s="178" t="s">
        <v>2550</v>
      </c>
      <c r="B4286" s="178"/>
      <c r="C4286" s="186">
        <v>2510497958</v>
      </c>
      <c r="D4286" s="179">
        <v>45931</v>
      </c>
      <c r="E4286" s="180">
        <v>45982</v>
      </c>
      <c r="F4286" s="181">
        <v>8</v>
      </c>
      <c r="G4286" s="182" t="s">
        <v>4252</v>
      </c>
      <c r="H4286" s="178" t="s">
        <v>4271</v>
      </c>
      <c r="I4286" s="178" t="s">
        <v>6538</v>
      </c>
      <c r="J4286" s="178" t="s">
        <v>468</v>
      </c>
      <c r="K4286" s="183"/>
      <c r="L4286" s="184" t="s">
        <v>688</v>
      </c>
      <c r="M4286" s="184" t="s">
        <v>469</v>
      </c>
      <c r="N4286" s="185" t="s">
        <v>9874</v>
      </c>
      <c r="T4286" s="178"/>
    </row>
    <row r="4287" spans="1:20" s="185" customFormat="1" x14ac:dyDescent="0.4">
      <c r="A4287" s="178" t="s">
        <v>2550</v>
      </c>
      <c r="B4287" s="178"/>
      <c r="C4287" s="186">
        <v>2510497958</v>
      </c>
      <c r="D4287" s="179">
        <v>45931</v>
      </c>
      <c r="E4287" s="180">
        <v>45982</v>
      </c>
      <c r="F4287" s="181">
        <v>6.53</v>
      </c>
      <c r="G4287" s="182" t="s">
        <v>4252</v>
      </c>
      <c r="H4287" s="178" t="s">
        <v>4271</v>
      </c>
      <c r="I4287" s="178" t="s">
        <v>6539</v>
      </c>
      <c r="J4287" s="178" t="s">
        <v>406</v>
      </c>
      <c r="K4287" s="183"/>
      <c r="L4287" s="184" t="s">
        <v>688</v>
      </c>
      <c r="M4287" s="184" t="s">
        <v>407</v>
      </c>
      <c r="N4287" s="185" t="s">
        <v>9875</v>
      </c>
      <c r="T4287" s="178"/>
    </row>
    <row r="4288" spans="1:20" s="185" customFormat="1" x14ac:dyDescent="0.4">
      <c r="A4288" s="178" t="s">
        <v>2550</v>
      </c>
      <c r="B4288" s="178"/>
      <c r="C4288" s="186">
        <v>2510497958</v>
      </c>
      <c r="D4288" s="179">
        <v>45931</v>
      </c>
      <c r="E4288" s="180">
        <v>45982</v>
      </c>
      <c r="F4288" s="181">
        <v>2.83</v>
      </c>
      <c r="G4288" s="182" t="s">
        <v>4252</v>
      </c>
      <c r="H4288" s="178" t="s">
        <v>4271</v>
      </c>
      <c r="I4288" s="178" t="s">
        <v>6540</v>
      </c>
      <c r="J4288" s="178" t="s">
        <v>374</v>
      </c>
      <c r="K4288" s="183"/>
      <c r="L4288" s="184" t="s">
        <v>688</v>
      </c>
      <c r="M4288" s="184" t="s">
        <v>375</v>
      </c>
      <c r="N4288" s="185" t="s">
        <v>9876</v>
      </c>
      <c r="T4288" s="178"/>
    </row>
    <row r="4289" spans="1:20" s="185" customFormat="1" x14ac:dyDescent="0.4">
      <c r="A4289" s="178" t="s">
        <v>2550</v>
      </c>
      <c r="B4289" s="178"/>
      <c r="C4289" s="186">
        <v>2510497958</v>
      </c>
      <c r="D4289" s="179">
        <v>45931</v>
      </c>
      <c r="E4289" s="180">
        <v>45982</v>
      </c>
      <c r="F4289" s="181">
        <v>13.22</v>
      </c>
      <c r="G4289" s="182" t="s">
        <v>4252</v>
      </c>
      <c r="H4289" s="178" t="s">
        <v>4271</v>
      </c>
      <c r="I4289" s="178" t="s">
        <v>6477</v>
      </c>
      <c r="J4289" s="178" t="s">
        <v>170</v>
      </c>
      <c r="K4289" s="183"/>
      <c r="L4289" s="184" t="s">
        <v>688</v>
      </c>
      <c r="M4289" s="184" t="s">
        <v>171</v>
      </c>
      <c r="N4289" s="185" t="s">
        <v>9877</v>
      </c>
      <c r="T4289" s="178"/>
    </row>
    <row r="4290" spans="1:20" s="185" customFormat="1" x14ac:dyDescent="0.4">
      <c r="A4290" s="178" t="s">
        <v>2550</v>
      </c>
      <c r="B4290" s="178"/>
      <c r="C4290" s="186">
        <v>2510497958</v>
      </c>
      <c r="D4290" s="179">
        <v>45931</v>
      </c>
      <c r="E4290" s="180">
        <v>45982</v>
      </c>
      <c r="F4290" s="181">
        <v>13.21</v>
      </c>
      <c r="G4290" s="182" t="s">
        <v>4252</v>
      </c>
      <c r="H4290" s="178" t="s">
        <v>4271</v>
      </c>
      <c r="I4290" s="178" t="s">
        <v>6541</v>
      </c>
      <c r="J4290" s="178" t="s">
        <v>176</v>
      </c>
      <c r="K4290" s="183"/>
      <c r="L4290" s="184" t="s">
        <v>688</v>
      </c>
      <c r="M4290" s="184" t="s">
        <v>177</v>
      </c>
      <c r="N4290" s="185" t="s">
        <v>9878</v>
      </c>
      <c r="T4290" s="178"/>
    </row>
    <row r="4291" spans="1:20" s="185" customFormat="1" x14ac:dyDescent="0.4">
      <c r="A4291" s="178" t="s">
        <v>2550</v>
      </c>
      <c r="B4291" s="178"/>
      <c r="C4291" s="186">
        <v>2510497958</v>
      </c>
      <c r="D4291" s="179">
        <v>45931</v>
      </c>
      <c r="E4291" s="180">
        <v>45982</v>
      </c>
      <c r="F4291" s="181">
        <v>0.73</v>
      </c>
      <c r="G4291" s="182" t="s">
        <v>4252</v>
      </c>
      <c r="H4291" s="178" t="s">
        <v>4271</v>
      </c>
      <c r="I4291" s="178" t="s">
        <v>6542</v>
      </c>
      <c r="J4291" s="178" t="s">
        <v>372</v>
      </c>
      <c r="K4291" s="183"/>
      <c r="L4291" s="184" t="s">
        <v>688</v>
      </c>
      <c r="M4291" s="184" t="s">
        <v>373</v>
      </c>
      <c r="N4291" s="185" t="s">
        <v>9879</v>
      </c>
      <c r="T4291" s="178"/>
    </row>
    <row r="4292" spans="1:20" s="185" customFormat="1" x14ac:dyDescent="0.4">
      <c r="A4292" s="178" t="s">
        <v>2550</v>
      </c>
      <c r="B4292" s="178"/>
      <c r="C4292" s="186">
        <v>2510497958</v>
      </c>
      <c r="D4292" s="179">
        <v>45931</v>
      </c>
      <c r="E4292" s="180">
        <v>45982</v>
      </c>
      <c r="F4292" s="181">
        <v>3.98</v>
      </c>
      <c r="G4292" s="182" t="s">
        <v>4252</v>
      </c>
      <c r="H4292" s="178" t="s">
        <v>4271</v>
      </c>
      <c r="I4292" s="178" t="s">
        <v>6543</v>
      </c>
      <c r="J4292" s="178" t="s">
        <v>478</v>
      </c>
      <c r="K4292" s="183"/>
      <c r="L4292" s="184" t="s">
        <v>688</v>
      </c>
      <c r="M4292" s="184" t="s">
        <v>479</v>
      </c>
      <c r="N4292" s="185" t="s">
        <v>9880</v>
      </c>
      <c r="T4292" s="178"/>
    </row>
    <row r="4293" spans="1:20" s="185" customFormat="1" x14ac:dyDescent="0.4">
      <c r="A4293" s="178" t="s">
        <v>2550</v>
      </c>
      <c r="B4293" s="178"/>
      <c r="C4293" s="186">
        <v>2510497958</v>
      </c>
      <c r="D4293" s="179">
        <v>45931</v>
      </c>
      <c r="E4293" s="180">
        <v>45982</v>
      </c>
      <c r="F4293" s="181">
        <v>0.65</v>
      </c>
      <c r="G4293" s="182" t="s">
        <v>4252</v>
      </c>
      <c r="H4293" s="178" t="s">
        <v>4271</v>
      </c>
      <c r="I4293" s="178" t="s">
        <v>6544</v>
      </c>
      <c r="J4293" s="178" t="s">
        <v>46</v>
      </c>
      <c r="K4293" s="183"/>
      <c r="L4293" s="184" t="s">
        <v>688</v>
      </c>
      <c r="M4293" s="184" t="s">
        <v>47</v>
      </c>
      <c r="N4293" s="185" t="s">
        <v>9881</v>
      </c>
      <c r="T4293" s="178"/>
    </row>
    <row r="4294" spans="1:20" s="185" customFormat="1" x14ac:dyDescent="0.4">
      <c r="A4294" s="178" t="s">
        <v>2550</v>
      </c>
      <c r="B4294" s="178"/>
      <c r="C4294" s="186">
        <v>2510497958</v>
      </c>
      <c r="D4294" s="179">
        <v>45931</v>
      </c>
      <c r="E4294" s="180">
        <v>45982</v>
      </c>
      <c r="F4294" s="181">
        <v>0.56000000000000005</v>
      </c>
      <c r="G4294" s="182" t="s">
        <v>4252</v>
      </c>
      <c r="H4294" s="178" t="s">
        <v>4271</v>
      </c>
      <c r="I4294" s="178" t="s">
        <v>6545</v>
      </c>
      <c r="J4294" s="178" t="s">
        <v>378</v>
      </c>
      <c r="K4294" s="183"/>
      <c r="L4294" s="184" t="s">
        <v>688</v>
      </c>
      <c r="M4294" s="184" t="s">
        <v>379</v>
      </c>
      <c r="N4294" s="185" t="s">
        <v>9882</v>
      </c>
      <c r="T4294" s="178"/>
    </row>
    <row r="4295" spans="1:20" s="185" customFormat="1" x14ac:dyDescent="0.4">
      <c r="A4295" s="178" t="s">
        <v>2550</v>
      </c>
      <c r="B4295" s="178"/>
      <c r="C4295" s="186">
        <v>2510497958</v>
      </c>
      <c r="D4295" s="179">
        <v>45931</v>
      </c>
      <c r="E4295" s="180">
        <v>45982</v>
      </c>
      <c r="F4295" s="181">
        <v>0.92</v>
      </c>
      <c r="G4295" s="182" t="s">
        <v>4252</v>
      </c>
      <c r="H4295" s="178" t="s">
        <v>4271</v>
      </c>
      <c r="I4295" s="178" t="s">
        <v>6546</v>
      </c>
      <c r="J4295" s="178" t="s">
        <v>278</v>
      </c>
      <c r="K4295" s="183"/>
      <c r="L4295" s="184" t="s">
        <v>688</v>
      </c>
      <c r="M4295" s="184" t="s">
        <v>279</v>
      </c>
      <c r="N4295" s="185" t="s">
        <v>9883</v>
      </c>
      <c r="T4295" s="178"/>
    </row>
    <row r="4296" spans="1:20" s="185" customFormat="1" x14ac:dyDescent="0.4">
      <c r="A4296" s="178" t="s">
        <v>2550</v>
      </c>
      <c r="B4296" s="178"/>
      <c r="C4296" s="186">
        <v>2510497958</v>
      </c>
      <c r="D4296" s="179">
        <v>45931</v>
      </c>
      <c r="E4296" s="180">
        <v>45982</v>
      </c>
      <c r="F4296" s="181">
        <v>1.22</v>
      </c>
      <c r="G4296" s="182" t="s">
        <v>4252</v>
      </c>
      <c r="H4296" s="178" t="s">
        <v>4271</v>
      </c>
      <c r="I4296" s="178" t="s">
        <v>6547</v>
      </c>
      <c r="J4296" s="178" t="s">
        <v>501</v>
      </c>
      <c r="K4296" s="183"/>
      <c r="L4296" s="184" t="s">
        <v>688</v>
      </c>
      <c r="M4296" s="184" t="s">
        <v>502</v>
      </c>
      <c r="N4296" s="185" t="s">
        <v>9884</v>
      </c>
      <c r="T4296" s="178"/>
    </row>
    <row r="4297" spans="1:20" s="185" customFormat="1" x14ac:dyDescent="0.4">
      <c r="A4297" s="178" t="s">
        <v>2550</v>
      </c>
      <c r="B4297" s="178"/>
      <c r="C4297" s="186">
        <v>2510497958</v>
      </c>
      <c r="D4297" s="179">
        <v>45931</v>
      </c>
      <c r="E4297" s="180">
        <v>45982</v>
      </c>
      <c r="F4297" s="181">
        <v>2.2400000000000002</v>
      </c>
      <c r="G4297" s="182" t="s">
        <v>4252</v>
      </c>
      <c r="H4297" s="178" t="s">
        <v>4271</v>
      </c>
      <c r="I4297" s="178" t="s">
        <v>6459</v>
      </c>
      <c r="J4297" s="178" t="s">
        <v>144</v>
      </c>
      <c r="K4297" s="183"/>
      <c r="L4297" s="184" t="s">
        <v>688</v>
      </c>
      <c r="M4297" s="184" t="s">
        <v>145</v>
      </c>
      <c r="N4297" s="185" t="s">
        <v>9885</v>
      </c>
      <c r="T4297" s="178"/>
    </row>
    <row r="4298" spans="1:20" s="185" customFormat="1" x14ac:dyDescent="0.4">
      <c r="A4298" s="178" t="s">
        <v>2550</v>
      </c>
      <c r="B4298" s="178"/>
      <c r="C4298" s="186">
        <v>2510497958</v>
      </c>
      <c r="D4298" s="179">
        <v>45931</v>
      </c>
      <c r="E4298" s="180">
        <v>45982</v>
      </c>
      <c r="F4298" s="181">
        <v>22.81</v>
      </c>
      <c r="G4298" s="182" t="s">
        <v>4252</v>
      </c>
      <c r="H4298" s="178" t="s">
        <v>4271</v>
      </c>
      <c r="I4298" s="178" t="s">
        <v>6548</v>
      </c>
      <c r="J4298" s="178" t="s">
        <v>48</v>
      </c>
      <c r="K4298" s="183"/>
      <c r="L4298" s="184" t="s">
        <v>688</v>
      </c>
      <c r="M4298" s="184" t="s">
        <v>49</v>
      </c>
      <c r="N4298" s="185" t="s">
        <v>9886</v>
      </c>
      <c r="T4298" s="178"/>
    </row>
    <row r="4299" spans="1:20" s="185" customFormat="1" x14ac:dyDescent="0.4">
      <c r="A4299" s="178" t="s">
        <v>2550</v>
      </c>
      <c r="B4299" s="178"/>
      <c r="C4299" s="186">
        <v>2510497958</v>
      </c>
      <c r="D4299" s="179">
        <v>45931</v>
      </c>
      <c r="E4299" s="180">
        <v>45982</v>
      </c>
      <c r="F4299" s="181">
        <v>2.11</v>
      </c>
      <c r="G4299" s="182" t="s">
        <v>4252</v>
      </c>
      <c r="H4299" s="178" t="s">
        <v>4271</v>
      </c>
      <c r="I4299" s="178" t="s">
        <v>6549</v>
      </c>
      <c r="J4299" s="178" t="s">
        <v>112</v>
      </c>
      <c r="K4299" s="183"/>
      <c r="L4299" s="184" t="s">
        <v>688</v>
      </c>
      <c r="M4299" s="184" t="s">
        <v>113</v>
      </c>
      <c r="N4299" s="185" t="s">
        <v>9887</v>
      </c>
      <c r="T4299" s="178"/>
    </row>
    <row r="4300" spans="1:20" s="185" customFormat="1" x14ac:dyDescent="0.4">
      <c r="A4300" s="178" t="s">
        <v>2550</v>
      </c>
      <c r="B4300" s="178"/>
      <c r="C4300" s="186">
        <v>2510497958</v>
      </c>
      <c r="D4300" s="179">
        <v>45931</v>
      </c>
      <c r="E4300" s="180">
        <v>45982</v>
      </c>
      <c r="F4300" s="181">
        <v>3.54</v>
      </c>
      <c r="G4300" s="182" t="s">
        <v>4252</v>
      </c>
      <c r="H4300" s="178" t="s">
        <v>4271</v>
      </c>
      <c r="I4300" s="178" t="s">
        <v>6467</v>
      </c>
      <c r="J4300" s="178" t="s">
        <v>100</v>
      </c>
      <c r="K4300" s="183"/>
      <c r="L4300" s="184" t="s">
        <v>688</v>
      </c>
      <c r="M4300" s="184" t="s">
        <v>101</v>
      </c>
      <c r="N4300" s="185" t="s">
        <v>9888</v>
      </c>
      <c r="T4300" s="178"/>
    </row>
    <row r="4301" spans="1:20" s="185" customFormat="1" x14ac:dyDescent="0.4">
      <c r="A4301" s="178" t="s">
        <v>2550</v>
      </c>
      <c r="B4301" s="178"/>
      <c r="C4301" s="186">
        <v>2510497958</v>
      </c>
      <c r="D4301" s="179">
        <v>45931</v>
      </c>
      <c r="E4301" s="180">
        <v>45982</v>
      </c>
      <c r="F4301" s="181">
        <v>6.52</v>
      </c>
      <c r="G4301" s="182" t="s">
        <v>4252</v>
      </c>
      <c r="H4301" s="178" t="s">
        <v>4271</v>
      </c>
      <c r="I4301" s="178" t="s">
        <v>6550</v>
      </c>
      <c r="J4301" s="178" t="s">
        <v>178</v>
      </c>
      <c r="K4301" s="183"/>
      <c r="L4301" s="184" t="s">
        <v>688</v>
      </c>
      <c r="M4301" s="184" t="s">
        <v>179</v>
      </c>
      <c r="N4301" s="185" t="s">
        <v>9889</v>
      </c>
      <c r="T4301" s="178"/>
    </row>
    <row r="4302" spans="1:20" s="185" customFormat="1" x14ac:dyDescent="0.4">
      <c r="A4302" s="178" t="s">
        <v>2550</v>
      </c>
      <c r="B4302" s="178"/>
      <c r="C4302" s="186">
        <v>2510497958</v>
      </c>
      <c r="D4302" s="179">
        <v>45931</v>
      </c>
      <c r="E4302" s="180">
        <v>45982</v>
      </c>
      <c r="F4302" s="181">
        <v>18.93</v>
      </c>
      <c r="G4302" s="182" t="s">
        <v>4252</v>
      </c>
      <c r="H4302" s="178" t="s">
        <v>4271</v>
      </c>
      <c r="I4302" s="178" t="s">
        <v>6551</v>
      </c>
      <c r="J4302" s="178" t="s">
        <v>34</v>
      </c>
      <c r="K4302" s="183"/>
      <c r="L4302" s="184" t="s">
        <v>688</v>
      </c>
      <c r="M4302" s="184" t="s">
        <v>35</v>
      </c>
      <c r="N4302" s="185" t="s">
        <v>9890</v>
      </c>
      <c r="T4302" s="178"/>
    </row>
    <row r="4303" spans="1:20" s="185" customFormat="1" x14ac:dyDescent="0.4">
      <c r="A4303" s="178" t="s">
        <v>2550</v>
      </c>
      <c r="B4303" s="178"/>
      <c r="C4303" s="186">
        <v>2510497958</v>
      </c>
      <c r="D4303" s="179">
        <v>45931</v>
      </c>
      <c r="E4303" s="180">
        <v>45982</v>
      </c>
      <c r="F4303" s="181">
        <v>3.45</v>
      </c>
      <c r="G4303" s="182" t="s">
        <v>4252</v>
      </c>
      <c r="H4303" s="178" t="s">
        <v>4271</v>
      </c>
      <c r="I4303" s="178" t="s">
        <v>6552</v>
      </c>
      <c r="J4303" s="178" t="s">
        <v>114</v>
      </c>
      <c r="K4303" s="183"/>
      <c r="L4303" s="184" t="s">
        <v>688</v>
      </c>
      <c r="M4303" s="184" t="s">
        <v>115</v>
      </c>
      <c r="N4303" s="185" t="s">
        <v>9891</v>
      </c>
      <c r="T4303" s="178"/>
    </row>
    <row r="4304" spans="1:20" s="185" customFormat="1" x14ac:dyDescent="0.4">
      <c r="A4304" s="178" t="s">
        <v>2550</v>
      </c>
      <c r="B4304" s="178"/>
      <c r="C4304" s="186">
        <v>2510497958</v>
      </c>
      <c r="D4304" s="179">
        <v>45931</v>
      </c>
      <c r="E4304" s="180">
        <v>45982</v>
      </c>
      <c r="F4304" s="181">
        <v>2.4700000000000002</v>
      </c>
      <c r="G4304" s="182" t="s">
        <v>4252</v>
      </c>
      <c r="H4304" s="178" t="s">
        <v>4271</v>
      </c>
      <c r="I4304" s="178" t="s">
        <v>6553</v>
      </c>
      <c r="J4304" s="178" t="s">
        <v>228</v>
      </c>
      <c r="K4304" s="183"/>
      <c r="L4304" s="184" t="s">
        <v>688</v>
      </c>
      <c r="M4304" s="184" t="s">
        <v>229</v>
      </c>
      <c r="N4304" s="185" t="s">
        <v>9892</v>
      </c>
      <c r="T4304" s="178"/>
    </row>
    <row r="4305" spans="1:20" s="185" customFormat="1" x14ac:dyDescent="0.4">
      <c r="A4305" s="178" t="s">
        <v>2550</v>
      </c>
      <c r="B4305" s="178"/>
      <c r="C4305" s="186">
        <v>2510497958</v>
      </c>
      <c r="D4305" s="179">
        <v>45931</v>
      </c>
      <c r="E4305" s="180">
        <v>45982</v>
      </c>
      <c r="F4305" s="181">
        <v>14.03</v>
      </c>
      <c r="G4305" s="182" t="s">
        <v>4252</v>
      </c>
      <c r="H4305" s="178" t="s">
        <v>4271</v>
      </c>
      <c r="I4305" s="178" t="s">
        <v>6554</v>
      </c>
      <c r="J4305" s="178" t="s">
        <v>90</v>
      </c>
      <c r="K4305" s="183"/>
      <c r="L4305" s="184" t="s">
        <v>688</v>
      </c>
      <c r="M4305" s="184" t="s">
        <v>91</v>
      </c>
      <c r="N4305" s="185" t="s">
        <v>9893</v>
      </c>
      <c r="T4305" s="178"/>
    </row>
    <row r="4306" spans="1:20" s="185" customFormat="1" x14ac:dyDescent="0.4">
      <c r="A4306" s="178" t="s">
        <v>2550</v>
      </c>
      <c r="B4306" s="178"/>
      <c r="C4306" s="186">
        <v>2510497958</v>
      </c>
      <c r="D4306" s="179">
        <v>45931</v>
      </c>
      <c r="E4306" s="180">
        <v>45982</v>
      </c>
      <c r="F4306" s="181">
        <v>4.33</v>
      </c>
      <c r="G4306" s="182" t="s">
        <v>4252</v>
      </c>
      <c r="H4306" s="178" t="s">
        <v>4271</v>
      </c>
      <c r="I4306" s="178" t="s">
        <v>6555</v>
      </c>
      <c r="J4306" s="178" t="s">
        <v>76</v>
      </c>
      <c r="K4306" s="183"/>
      <c r="L4306" s="184" t="s">
        <v>688</v>
      </c>
      <c r="M4306" s="184" t="s">
        <v>77</v>
      </c>
      <c r="N4306" s="185" t="s">
        <v>9894</v>
      </c>
      <c r="T4306" s="178"/>
    </row>
    <row r="4307" spans="1:20" s="185" customFormat="1" x14ac:dyDescent="0.4">
      <c r="A4307" s="178" t="s">
        <v>2550</v>
      </c>
      <c r="B4307" s="178"/>
      <c r="C4307" s="186">
        <v>2510497958</v>
      </c>
      <c r="D4307" s="179">
        <v>45931</v>
      </c>
      <c r="E4307" s="180">
        <v>45982</v>
      </c>
      <c r="F4307" s="181">
        <v>7.68</v>
      </c>
      <c r="G4307" s="182" t="s">
        <v>4252</v>
      </c>
      <c r="H4307" s="178" t="s">
        <v>4271</v>
      </c>
      <c r="I4307" s="178" t="s">
        <v>6556</v>
      </c>
      <c r="J4307" s="178" t="s">
        <v>444</v>
      </c>
      <c r="K4307" s="183"/>
      <c r="L4307" s="184" t="s">
        <v>688</v>
      </c>
      <c r="M4307" s="184" t="s">
        <v>445</v>
      </c>
      <c r="N4307" s="185" t="s">
        <v>9895</v>
      </c>
      <c r="T4307" s="178"/>
    </row>
    <row r="4308" spans="1:20" s="185" customFormat="1" x14ac:dyDescent="0.4">
      <c r="A4308" s="178" t="s">
        <v>2550</v>
      </c>
      <c r="B4308" s="178"/>
      <c r="C4308" s="186">
        <v>2510497958</v>
      </c>
      <c r="D4308" s="179">
        <v>45931</v>
      </c>
      <c r="E4308" s="180">
        <v>45982</v>
      </c>
      <c r="F4308" s="181">
        <v>4.42</v>
      </c>
      <c r="G4308" s="182" t="s">
        <v>4252</v>
      </c>
      <c r="H4308" s="178" t="s">
        <v>4271</v>
      </c>
      <c r="I4308" s="178" t="s">
        <v>6557</v>
      </c>
      <c r="J4308" s="178" t="s">
        <v>152</v>
      </c>
      <c r="K4308" s="183"/>
      <c r="L4308" s="184" t="s">
        <v>688</v>
      </c>
      <c r="M4308" s="184" t="s">
        <v>153</v>
      </c>
      <c r="N4308" s="185" t="s">
        <v>9896</v>
      </c>
      <c r="T4308" s="178"/>
    </row>
    <row r="4309" spans="1:20" s="185" customFormat="1" x14ac:dyDescent="0.4">
      <c r="A4309" s="178" t="s">
        <v>2550</v>
      </c>
      <c r="B4309" s="178"/>
      <c r="C4309" s="186">
        <v>2510497958</v>
      </c>
      <c r="D4309" s="179">
        <v>45931</v>
      </c>
      <c r="E4309" s="180">
        <v>45982</v>
      </c>
      <c r="F4309" s="181">
        <v>10.23</v>
      </c>
      <c r="G4309" s="182" t="s">
        <v>4252</v>
      </c>
      <c r="H4309" s="178" t="s">
        <v>4271</v>
      </c>
      <c r="I4309" s="178" t="s">
        <v>6472</v>
      </c>
      <c r="J4309" s="178" t="s">
        <v>334</v>
      </c>
      <c r="K4309" s="183"/>
      <c r="L4309" s="184" t="s">
        <v>688</v>
      </c>
      <c r="M4309" s="184" t="s">
        <v>335</v>
      </c>
      <c r="N4309" s="185" t="s">
        <v>9897</v>
      </c>
      <c r="T4309" s="178"/>
    </row>
    <row r="4310" spans="1:20" s="185" customFormat="1" x14ac:dyDescent="0.4">
      <c r="A4310" s="178" t="s">
        <v>2550</v>
      </c>
      <c r="B4310" s="178"/>
      <c r="C4310" s="186">
        <v>2510497958</v>
      </c>
      <c r="D4310" s="179">
        <v>45931</v>
      </c>
      <c r="E4310" s="180">
        <v>45982</v>
      </c>
      <c r="F4310" s="181">
        <v>6.59</v>
      </c>
      <c r="G4310" s="182" t="s">
        <v>4252</v>
      </c>
      <c r="H4310" s="178" t="s">
        <v>4271</v>
      </c>
      <c r="I4310" s="178" t="s">
        <v>6493</v>
      </c>
      <c r="J4310" s="178" t="s">
        <v>150</v>
      </c>
      <c r="K4310" s="183"/>
      <c r="L4310" s="184" t="s">
        <v>688</v>
      </c>
      <c r="M4310" s="184" t="s">
        <v>151</v>
      </c>
      <c r="N4310" s="185" t="s">
        <v>9898</v>
      </c>
      <c r="T4310" s="178"/>
    </row>
    <row r="4311" spans="1:20" s="185" customFormat="1" x14ac:dyDescent="0.4">
      <c r="A4311" s="178" t="s">
        <v>2550</v>
      </c>
      <c r="B4311" s="178"/>
      <c r="C4311" s="186">
        <v>2510497958</v>
      </c>
      <c r="D4311" s="179">
        <v>45931</v>
      </c>
      <c r="E4311" s="180">
        <v>45982</v>
      </c>
      <c r="F4311" s="181">
        <v>0.84</v>
      </c>
      <c r="G4311" s="182" t="s">
        <v>4252</v>
      </c>
      <c r="H4311" s="178" t="s">
        <v>4271</v>
      </c>
      <c r="I4311" s="178" t="s">
        <v>6494</v>
      </c>
      <c r="J4311" s="178" t="s">
        <v>136</v>
      </c>
      <c r="K4311" s="183"/>
      <c r="L4311" s="184" t="s">
        <v>688</v>
      </c>
      <c r="M4311" s="184" t="s">
        <v>137</v>
      </c>
      <c r="N4311" s="185" t="s">
        <v>9899</v>
      </c>
      <c r="T4311" s="178"/>
    </row>
    <row r="4312" spans="1:20" s="185" customFormat="1" x14ac:dyDescent="0.4">
      <c r="A4312" s="178" t="s">
        <v>2550</v>
      </c>
      <c r="B4312" s="178"/>
      <c r="C4312" s="186">
        <v>2510497958</v>
      </c>
      <c r="D4312" s="179">
        <v>45931</v>
      </c>
      <c r="E4312" s="180">
        <v>45982</v>
      </c>
      <c r="F4312" s="181">
        <v>3.89</v>
      </c>
      <c r="G4312" s="182" t="s">
        <v>4252</v>
      </c>
      <c r="H4312" s="178" t="s">
        <v>4271</v>
      </c>
      <c r="I4312" s="178" t="s">
        <v>6465</v>
      </c>
      <c r="J4312" s="178" t="s">
        <v>134</v>
      </c>
      <c r="K4312" s="183"/>
      <c r="L4312" s="184" t="s">
        <v>688</v>
      </c>
      <c r="M4312" s="184" t="s">
        <v>135</v>
      </c>
      <c r="N4312" s="185" t="s">
        <v>9900</v>
      </c>
      <c r="T4312" s="178"/>
    </row>
    <row r="4313" spans="1:20" s="185" customFormat="1" x14ac:dyDescent="0.4">
      <c r="A4313" s="178" t="s">
        <v>2550</v>
      </c>
      <c r="B4313" s="178"/>
      <c r="C4313" s="186">
        <v>2510497958</v>
      </c>
      <c r="D4313" s="179">
        <v>45931</v>
      </c>
      <c r="E4313" s="180">
        <v>45982</v>
      </c>
      <c r="F4313" s="181">
        <v>1.74</v>
      </c>
      <c r="G4313" s="182" t="s">
        <v>4252</v>
      </c>
      <c r="H4313" s="178" t="s">
        <v>4271</v>
      </c>
      <c r="I4313" s="178" t="s">
        <v>6507</v>
      </c>
      <c r="J4313" s="178" t="s">
        <v>276</v>
      </c>
      <c r="K4313" s="183"/>
      <c r="L4313" s="184" t="s">
        <v>688</v>
      </c>
      <c r="M4313" s="184" t="s">
        <v>277</v>
      </c>
      <c r="N4313" s="185" t="s">
        <v>9901</v>
      </c>
      <c r="T4313" s="178"/>
    </row>
    <row r="4314" spans="1:20" s="185" customFormat="1" x14ac:dyDescent="0.4">
      <c r="A4314" s="178" t="s">
        <v>2550</v>
      </c>
      <c r="B4314" s="178"/>
      <c r="C4314" s="186">
        <v>2510497958</v>
      </c>
      <c r="D4314" s="179">
        <v>45931</v>
      </c>
      <c r="E4314" s="180">
        <v>45982</v>
      </c>
      <c r="F4314" s="181">
        <v>0.88</v>
      </c>
      <c r="G4314" s="182" t="s">
        <v>4252</v>
      </c>
      <c r="H4314" s="178" t="s">
        <v>4271</v>
      </c>
      <c r="I4314" s="178" t="s">
        <v>6496</v>
      </c>
      <c r="J4314" s="178" t="s">
        <v>214</v>
      </c>
      <c r="K4314" s="183"/>
      <c r="L4314" s="184" t="s">
        <v>688</v>
      </c>
      <c r="M4314" s="184" t="s">
        <v>215</v>
      </c>
      <c r="N4314" s="185" t="s">
        <v>9902</v>
      </c>
      <c r="T4314" s="178"/>
    </row>
    <row r="4315" spans="1:20" s="185" customFormat="1" x14ac:dyDescent="0.4">
      <c r="A4315" s="178" t="s">
        <v>2550</v>
      </c>
      <c r="B4315" s="178"/>
      <c r="C4315" s="186">
        <v>2510497958</v>
      </c>
      <c r="D4315" s="179">
        <v>45931</v>
      </c>
      <c r="E4315" s="180">
        <v>45982</v>
      </c>
      <c r="F4315" s="181">
        <v>3.9</v>
      </c>
      <c r="G4315" s="182" t="s">
        <v>4252</v>
      </c>
      <c r="H4315" s="178" t="s">
        <v>4271</v>
      </c>
      <c r="I4315" s="178" t="s">
        <v>6497</v>
      </c>
      <c r="J4315" s="178" t="s">
        <v>404</v>
      </c>
      <c r="K4315" s="183"/>
      <c r="L4315" s="184" t="s">
        <v>688</v>
      </c>
      <c r="M4315" s="184" t="s">
        <v>405</v>
      </c>
      <c r="N4315" s="185" t="s">
        <v>9903</v>
      </c>
      <c r="T4315" s="178"/>
    </row>
    <row r="4316" spans="1:20" s="185" customFormat="1" x14ac:dyDescent="0.4">
      <c r="A4316" s="178" t="s">
        <v>2550</v>
      </c>
      <c r="B4316" s="178"/>
      <c r="C4316" s="186">
        <v>2510497958</v>
      </c>
      <c r="D4316" s="179">
        <v>45931</v>
      </c>
      <c r="E4316" s="180">
        <v>45982</v>
      </c>
      <c r="F4316" s="181">
        <v>1.81</v>
      </c>
      <c r="G4316" s="182" t="s">
        <v>4252</v>
      </c>
      <c r="H4316" s="178" t="s">
        <v>4271</v>
      </c>
      <c r="I4316" s="178" t="s">
        <v>6498</v>
      </c>
      <c r="J4316" s="178" t="s">
        <v>146</v>
      </c>
      <c r="K4316" s="183"/>
      <c r="L4316" s="184" t="s">
        <v>688</v>
      </c>
      <c r="M4316" s="184" t="s">
        <v>147</v>
      </c>
      <c r="N4316" s="185" t="s">
        <v>9904</v>
      </c>
      <c r="T4316" s="178"/>
    </row>
    <row r="4317" spans="1:20" s="185" customFormat="1" x14ac:dyDescent="0.4">
      <c r="A4317" s="178" t="s">
        <v>2550</v>
      </c>
      <c r="B4317" s="178"/>
      <c r="C4317" s="186">
        <v>2510497958</v>
      </c>
      <c r="D4317" s="179">
        <v>45931</v>
      </c>
      <c r="E4317" s="180">
        <v>45982</v>
      </c>
      <c r="F4317" s="181">
        <v>0.24</v>
      </c>
      <c r="G4317" s="182" t="s">
        <v>4252</v>
      </c>
      <c r="H4317" s="178" t="s">
        <v>4271</v>
      </c>
      <c r="I4317" s="178" t="s">
        <v>6499</v>
      </c>
      <c r="J4317" s="178" t="s">
        <v>16</v>
      </c>
      <c r="K4317" s="183"/>
      <c r="L4317" s="184" t="s">
        <v>688</v>
      </c>
      <c r="M4317" s="184" t="s">
        <v>17</v>
      </c>
      <c r="N4317" s="185" t="s">
        <v>9905</v>
      </c>
      <c r="T4317" s="178"/>
    </row>
    <row r="4318" spans="1:20" s="185" customFormat="1" x14ac:dyDescent="0.4">
      <c r="A4318" s="178" t="s">
        <v>2550</v>
      </c>
      <c r="B4318" s="178"/>
      <c r="C4318" s="186">
        <v>2510497958</v>
      </c>
      <c r="D4318" s="179">
        <v>45931</v>
      </c>
      <c r="E4318" s="180">
        <v>45982</v>
      </c>
      <c r="F4318" s="181">
        <v>4.3099999999999996</v>
      </c>
      <c r="G4318" s="182" t="s">
        <v>4252</v>
      </c>
      <c r="H4318" s="178" t="s">
        <v>4271</v>
      </c>
      <c r="I4318" s="178" t="s">
        <v>6558</v>
      </c>
      <c r="J4318" s="178" t="s">
        <v>352</v>
      </c>
      <c r="K4318" s="183"/>
      <c r="L4318" s="184" t="s">
        <v>688</v>
      </c>
      <c r="M4318" s="184" t="s">
        <v>353</v>
      </c>
      <c r="N4318" s="185" t="s">
        <v>9906</v>
      </c>
      <c r="T4318" s="178"/>
    </row>
    <row r="4319" spans="1:20" s="185" customFormat="1" x14ac:dyDescent="0.4">
      <c r="A4319" s="178" t="s">
        <v>2550</v>
      </c>
      <c r="B4319" s="178"/>
      <c r="C4319" s="186">
        <v>2510497958</v>
      </c>
      <c r="D4319" s="179">
        <v>45931</v>
      </c>
      <c r="E4319" s="180">
        <v>45982</v>
      </c>
      <c r="F4319" s="181">
        <v>12.79</v>
      </c>
      <c r="G4319" s="182" t="s">
        <v>4252</v>
      </c>
      <c r="H4319" s="178" t="s">
        <v>4271</v>
      </c>
      <c r="I4319" s="178" t="s">
        <v>6559</v>
      </c>
      <c r="J4319" s="178" t="s">
        <v>252</v>
      </c>
      <c r="K4319" s="183"/>
      <c r="L4319" s="184" t="s">
        <v>688</v>
      </c>
      <c r="M4319" s="184" t="s">
        <v>253</v>
      </c>
      <c r="N4319" s="185" t="s">
        <v>9907</v>
      </c>
      <c r="T4319" s="178"/>
    </row>
    <row r="4320" spans="1:20" s="185" customFormat="1" x14ac:dyDescent="0.4">
      <c r="A4320" s="178" t="s">
        <v>2550</v>
      </c>
      <c r="B4320" s="178"/>
      <c r="C4320" s="186">
        <v>2510497958</v>
      </c>
      <c r="D4320" s="179">
        <v>45931</v>
      </c>
      <c r="E4320" s="180">
        <v>45982</v>
      </c>
      <c r="F4320" s="181">
        <v>4.21</v>
      </c>
      <c r="G4320" s="182" t="s">
        <v>4252</v>
      </c>
      <c r="H4320" s="178" t="s">
        <v>4271</v>
      </c>
      <c r="I4320" s="178" t="s">
        <v>6560</v>
      </c>
      <c r="J4320" s="178" t="s">
        <v>418</v>
      </c>
      <c r="K4320" s="183"/>
      <c r="L4320" s="184" t="s">
        <v>688</v>
      </c>
      <c r="M4320" s="184" t="s">
        <v>419</v>
      </c>
      <c r="N4320" s="185" t="s">
        <v>9908</v>
      </c>
      <c r="T4320" s="178"/>
    </row>
    <row r="4321" spans="1:20" s="185" customFormat="1" x14ac:dyDescent="0.4">
      <c r="A4321" s="178" t="s">
        <v>2550</v>
      </c>
      <c r="B4321" s="178"/>
      <c r="C4321" s="186">
        <v>2510497958</v>
      </c>
      <c r="D4321" s="179">
        <v>45931</v>
      </c>
      <c r="E4321" s="180">
        <v>45982</v>
      </c>
      <c r="F4321" s="181">
        <v>1.51</v>
      </c>
      <c r="G4321" s="182" t="s">
        <v>4252</v>
      </c>
      <c r="H4321" s="178" t="s">
        <v>4271</v>
      </c>
      <c r="I4321" s="178" t="s">
        <v>6561</v>
      </c>
      <c r="J4321" s="178" t="s">
        <v>288</v>
      </c>
      <c r="K4321" s="183"/>
      <c r="L4321" s="184" t="s">
        <v>688</v>
      </c>
      <c r="M4321" s="184" t="s">
        <v>289</v>
      </c>
      <c r="N4321" s="185" t="s">
        <v>9909</v>
      </c>
      <c r="T4321" s="178"/>
    </row>
    <row r="4322" spans="1:20" s="185" customFormat="1" x14ac:dyDescent="0.4">
      <c r="A4322" s="178" t="s">
        <v>2550</v>
      </c>
      <c r="B4322" s="178"/>
      <c r="C4322" s="186">
        <v>2510497958</v>
      </c>
      <c r="D4322" s="179">
        <v>45931</v>
      </c>
      <c r="E4322" s="180">
        <v>45982</v>
      </c>
      <c r="F4322" s="181">
        <v>5.45</v>
      </c>
      <c r="G4322" s="182" t="s">
        <v>4252</v>
      </c>
      <c r="H4322" s="178" t="s">
        <v>4271</v>
      </c>
      <c r="I4322" s="178" t="s">
        <v>6562</v>
      </c>
      <c r="J4322" s="178" t="s">
        <v>350</v>
      </c>
      <c r="K4322" s="183"/>
      <c r="L4322" s="184" t="s">
        <v>688</v>
      </c>
      <c r="M4322" s="184" t="s">
        <v>351</v>
      </c>
      <c r="N4322" s="185" t="s">
        <v>9910</v>
      </c>
      <c r="T4322" s="178"/>
    </row>
    <row r="4323" spans="1:20" s="185" customFormat="1" x14ac:dyDescent="0.4">
      <c r="A4323" s="178" t="s">
        <v>2550</v>
      </c>
      <c r="B4323" s="178"/>
      <c r="C4323" s="186">
        <v>2510497958</v>
      </c>
      <c r="D4323" s="179">
        <v>45931</v>
      </c>
      <c r="E4323" s="180">
        <v>45982</v>
      </c>
      <c r="F4323" s="181">
        <v>0.23</v>
      </c>
      <c r="G4323" s="182" t="s">
        <v>4252</v>
      </c>
      <c r="H4323" s="178" t="s">
        <v>4271</v>
      </c>
      <c r="I4323" s="178" t="s">
        <v>6563</v>
      </c>
      <c r="J4323" s="178" t="s">
        <v>338</v>
      </c>
      <c r="K4323" s="183"/>
      <c r="L4323" s="184" t="s">
        <v>688</v>
      </c>
      <c r="M4323" s="184" t="s">
        <v>339</v>
      </c>
      <c r="N4323" s="185" t="s">
        <v>9911</v>
      </c>
      <c r="T4323" s="178"/>
    </row>
    <row r="4324" spans="1:20" s="185" customFormat="1" x14ac:dyDescent="0.4">
      <c r="A4324" s="178" t="s">
        <v>2550</v>
      </c>
      <c r="B4324" s="178"/>
      <c r="C4324" s="186">
        <v>2510497958</v>
      </c>
      <c r="D4324" s="179">
        <v>45931</v>
      </c>
      <c r="E4324" s="180">
        <v>45982</v>
      </c>
      <c r="F4324" s="181">
        <v>9.43</v>
      </c>
      <c r="G4324" s="182" t="s">
        <v>4252</v>
      </c>
      <c r="H4324" s="178" t="s">
        <v>4271</v>
      </c>
      <c r="I4324" s="178" t="s">
        <v>6564</v>
      </c>
      <c r="J4324" s="178" t="s">
        <v>70</v>
      </c>
      <c r="K4324" s="183"/>
      <c r="L4324" s="184" t="s">
        <v>688</v>
      </c>
      <c r="M4324" s="184" t="s">
        <v>71</v>
      </c>
      <c r="N4324" s="185" t="s">
        <v>9912</v>
      </c>
      <c r="T4324" s="178"/>
    </row>
    <row r="4325" spans="1:20" s="185" customFormat="1" x14ac:dyDescent="0.4">
      <c r="A4325" s="178" t="s">
        <v>2550</v>
      </c>
      <c r="B4325" s="178"/>
      <c r="C4325" s="186">
        <v>2510497958</v>
      </c>
      <c r="D4325" s="179">
        <v>45931</v>
      </c>
      <c r="E4325" s="180">
        <v>45982</v>
      </c>
      <c r="F4325" s="181">
        <v>10.49</v>
      </c>
      <c r="G4325" s="182" t="s">
        <v>4252</v>
      </c>
      <c r="H4325" s="178" t="s">
        <v>4271</v>
      </c>
      <c r="I4325" s="178" t="s">
        <v>6565</v>
      </c>
      <c r="J4325" s="178" t="s">
        <v>152</v>
      </c>
      <c r="K4325" s="183"/>
      <c r="L4325" s="184" t="s">
        <v>688</v>
      </c>
      <c r="M4325" s="184" t="s">
        <v>153</v>
      </c>
      <c r="N4325" s="185" t="s">
        <v>9913</v>
      </c>
      <c r="T4325" s="178"/>
    </row>
    <row r="4326" spans="1:20" s="185" customFormat="1" x14ac:dyDescent="0.4">
      <c r="A4326" s="178" t="s">
        <v>2550</v>
      </c>
      <c r="B4326" s="178"/>
      <c r="C4326" s="186">
        <v>2510497958</v>
      </c>
      <c r="D4326" s="179">
        <v>45931</v>
      </c>
      <c r="E4326" s="180">
        <v>45982</v>
      </c>
      <c r="F4326" s="181">
        <v>19.559999999999999</v>
      </c>
      <c r="G4326" s="182" t="s">
        <v>4252</v>
      </c>
      <c r="H4326" s="178" t="s">
        <v>4271</v>
      </c>
      <c r="I4326" s="178" t="s">
        <v>6566</v>
      </c>
      <c r="J4326" s="178" t="s">
        <v>334</v>
      </c>
      <c r="K4326" s="183"/>
      <c r="L4326" s="184" t="s">
        <v>688</v>
      </c>
      <c r="M4326" s="184" t="s">
        <v>335</v>
      </c>
      <c r="N4326" s="185" t="s">
        <v>9914</v>
      </c>
      <c r="T4326" s="178"/>
    </row>
    <row r="4327" spans="1:20" s="185" customFormat="1" x14ac:dyDescent="0.4">
      <c r="A4327" s="178" t="s">
        <v>2550</v>
      </c>
      <c r="B4327" s="178"/>
      <c r="C4327" s="186">
        <v>2510497958</v>
      </c>
      <c r="D4327" s="179">
        <v>45931</v>
      </c>
      <c r="E4327" s="180">
        <v>45982</v>
      </c>
      <c r="F4327" s="181">
        <v>24.5</v>
      </c>
      <c r="G4327" s="182" t="s">
        <v>4252</v>
      </c>
      <c r="H4327" s="178" t="s">
        <v>4271</v>
      </c>
      <c r="I4327" s="178" t="s">
        <v>6567</v>
      </c>
      <c r="J4327" s="178" t="s">
        <v>12</v>
      </c>
      <c r="K4327" s="183"/>
      <c r="L4327" s="184" t="s">
        <v>688</v>
      </c>
      <c r="M4327" s="184" t="s">
        <v>13</v>
      </c>
      <c r="N4327" s="185" t="s">
        <v>9915</v>
      </c>
      <c r="T4327" s="178"/>
    </row>
    <row r="4328" spans="1:20" s="185" customFormat="1" x14ac:dyDescent="0.4">
      <c r="A4328" s="178" t="s">
        <v>2550</v>
      </c>
      <c r="B4328" s="178"/>
      <c r="C4328" s="186">
        <v>2510497958</v>
      </c>
      <c r="D4328" s="179">
        <v>45931</v>
      </c>
      <c r="E4328" s="180">
        <v>45982</v>
      </c>
      <c r="F4328" s="181">
        <v>15.06</v>
      </c>
      <c r="G4328" s="182" t="s">
        <v>4252</v>
      </c>
      <c r="H4328" s="178" t="s">
        <v>4271</v>
      </c>
      <c r="I4328" s="178" t="s">
        <v>6568</v>
      </c>
      <c r="J4328" s="178" t="s">
        <v>404</v>
      </c>
      <c r="K4328" s="183"/>
      <c r="L4328" s="184" t="s">
        <v>688</v>
      </c>
      <c r="M4328" s="184" t="s">
        <v>405</v>
      </c>
      <c r="N4328" s="185" t="s">
        <v>9916</v>
      </c>
      <c r="T4328" s="178"/>
    </row>
    <row r="4329" spans="1:20" s="185" customFormat="1" x14ac:dyDescent="0.4">
      <c r="A4329" s="178" t="s">
        <v>2550</v>
      </c>
      <c r="B4329" s="178"/>
      <c r="C4329" s="186">
        <v>2510497958</v>
      </c>
      <c r="D4329" s="179">
        <v>45931</v>
      </c>
      <c r="E4329" s="180">
        <v>45982</v>
      </c>
      <c r="F4329" s="181">
        <v>17.09</v>
      </c>
      <c r="G4329" s="182" t="s">
        <v>4252</v>
      </c>
      <c r="H4329" s="178" t="s">
        <v>4271</v>
      </c>
      <c r="I4329" s="178" t="s">
        <v>6569</v>
      </c>
      <c r="J4329" s="178" t="s">
        <v>272</v>
      </c>
      <c r="K4329" s="183"/>
      <c r="L4329" s="184" t="s">
        <v>688</v>
      </c>
      <c r="M4329" s="184" t="s">
        <v>273</v>
      </c>
      <c r="N4329" s="185" t="s">
        <v>9917</v>
      </c>
      <c r="T4329" s="178"/>
    </row>
    <row r="4330" spans="1:20" s="185" customFormat="1" x14ac:dyDescent="0.4">
      <c r="A4330" s="178" t="s">
        <v>2550</v>
      </c>
      <c r="B4330" s="178"/>
      <c r="C4330" s="186">
        <v>2510497958</v>
      </c>
      <c r="D4330" s="179">
        <v>45931</v>
      </c>
      <c r="E4330" s="180">
        <v>45982</v>
      </c>
      <c r="F4330" s="181">
        <v>48.5</v>
      </c>
      <c r="G4330" s="182" t="s">
        <v>4252</v>
      </c>
      <c r="H4330" s="178" t="s">
        <v>4271</v>
      </c>
      <c r="I4330" s="178" t="s">
        <v>6570</v>
      </c>
      <c r="J4330" s="178" t="s">
        <v>472</v>
      </c>
      <c r="K4330" s="183"/>
      <c r="L4330" s="184" t="s">
        <v>688</v>
      </c>
      <c r="M4330" s="184" t="s">
        <v>473</v>
      </c>
      <c r="N4330" s="185" t="s">
        <v>9918</v>
      </c>
      <c r="T4330" s="178"/>
    </row>
    <row r="4331" spans="1:20" s="185" customFormat="1" x14ac:dyDescent="0.4">
      <c r="A4331" s="178" t="s">
        <v>2550</v>
      </c>
      <c r="B4331" s="178"/>
      <c r="C4331" s="186">
        <v>2510497958</v>
      </c>
      <c r="D4331" s="179">
        <v>45931</v>
      </c>
      <c r="E4331" s="180">
        <v>45982</v>
      </c>
      <c r="F4331" s="181">
        <v>14.36</v>
      </c>
      <c r="G4331" s="182" t="s">
        <v>4252</v>
      </c>
      <c r="H4331" s="178" t="s">
        <v>4271</v>
      </c>
      <c r="I4331" s="178" t="s">
        <v>6571</v>
      </c>
      <c r="J4331" s="178" t="s">
        <v>214</v>
      </c>
      <c r="K4331" s="183"/>
      <c r="L4331" s="184" t="s">
        <v>688</v>
      </c>
      <c r="M4331" s="184" t="s">
        <v>215</v>
      </c>
      <c r="N4331" s="185" t="s">
        <v>9919</v>
      </c>
      <c r="T4331" s="178"/>
    </row>
    <row r="4332" spans="1:20" s="185" customFormat="1" x14ac:dyDescent="0.4">
      <c r="A4332" s="178" t="s">
        <v>2550</v>
      </c>
      <c r="B4332" s="178"/>
      <c r="C4332" s="186">
        <v>2510497958</v>
      </c>
      <c r="D4332" s="179">
        <v>45931</v>
      </c>
      <c r="E4332" s="180">
        <v>45982</v>
      </c>
      <c r="F4332" s="181">
        <v>40.869999999999997</v>
      </c>
      <c r="G4332" s="182" t="s">
        <v>4252</v>
      </c>
      <c r="H4332" s="178" t="s">
        <v>4271</v>
      </c>
      <c r="I4332" s="178" t="s">
        <v>6572</v>
      </c>
      <c r="J4332" s="178" t="s">
        <v>98</v>
      </c>
      <c r="K4332" s="183"/>
      <c r="L4332" s="184" t="s">
        <v>688</v>
      </c>
      <c r="M4332" s="184" t="s">
        <v>99</v>
      </c>
      <c r="N4332" s="185" t="s">
        <v>9920</v>
      </c>
      <c r="T4332" s="178"/>
    </row>
    <row r="4333" spans="1:20" s="185" customFormat="1" x14ac:dyDescent="0.4">
      <c r="A4333" s="178" t="s">
        <v>2550</v>
      </c>
      <c r="B4333" s="178"/>
      <c r="C4333" s="186">
        <v>2510497958</v>
      </c>
      <c r="D4333" s="179">
        <v>45931</v>
      </c>
      <c r="E4333" s="180">
        <v>45982</v>
      </c>
      <c r="F4333" s="181">
        <v>11.84</v>
      </c>
      <c r="G4333" s="182" t="s">
        <v>4252</v>
      </c>
      <c r="H4333" s="178" t="s">
        <v>4271</v>
      </c>
      <c r="I4333" s="178" t="s">
        <v>6573</v>
      </c>
      <c r="J4333" s="178" t="s">
        <v>224</v>
      </c>
      <c r="K4333" s="183"/>
      <c r="L4333" s="184" t="s">
        <v>688</v>
      </c>
      <c r="M4333" s="184" t="s">
        <v>225</v>
      </c>
      <c r="N4333" s="185" t="s">
        <v>9921</v>
      </c>
      <c r="T4333" s="178"/>
    </row>
    <row r="4334" spans="1:20" s="185" customFormat="1" x14ac:dyDescent="0.4">
      <c r="A4334" s="178" t="s">
        <v>2550</v>
      </c>
      <c r="B4334" s="178"/>
      <c r="C4334" s="186">
        <v>2510497958</v>
      </c>
      <c r="D4334" s="179">
        <v>45931</v>
      </c>
      <c r="E4334" s="180">
        <v>45982</v>
      </c>
      <c r="F4334" s="181">
        <v>18.100000000000001</v>
      </c>
      <c r="G4334" s="182" t="s">
        <v>4252</v>
      </c>
      <c r="H4334" s="178" t="s">
        <v>4271</v>
      </c>
      <c r="I4334" s="178" t="s">
        <v>6574</v>
      </c>
      <c r="J4334" s="178" t="s">
        <v>452</v>
      </c>
      <c r="K4334" s="183"/>
      <c r="L4334" s="184" t="s">
        <v>688</v>
      </c>
      <c r="M4334" s="184" t="s">
        <v>453</v>
      </c>
      <c r="N4334" s="185" t="s">
        <v>9922</v>
      </c>
      <c r="T4334" s="178"/>
    </row>
    <row r="4335" spans="1:20" s="185" customFormat="1" x14ac:dyDescent="0.4">
      <c r="A4335" s="178" t="s">
        <v>2550</v>
      </c>
      <c r="B4335" s="178"/>
      <c r="C4335" s="186">
        <v>2510497958</v>
      </c>
      <c r="D4335" s="179">
        <v>45931</v>
      </c>
      <c r="E4335" s="180">
        <v>45982</v>
      </c>
      <c r="F4335" s="181">
        <v>9.6999999999999993</v>
      </c>
      <c r="G4335" s="182" t="s">
        <v>4252</v>
      </c>
      <c r="H4335" s="178" t="s">
        <v>4271</v>
      </c>
      <c r="I4335" s="178" t="s">
        <v>6575</v>
      </c>
      <c r="J4335" s="178" t="s">
        <v>330</v>
      </c>
      <c r="K4335" s="183"/>
      <c r="L4335" s="184" t="s">
        <v>688</v>
      </c>
      <c r="M4335" s="184" t="s">
        <v>331</v>
      </c>
      <c r="N4335" s="185" t="s">
        <v>9923</v>
      </c>
      <c r="T4335" s="178"/>
    </row>
    <row r="4336" spans="1:20" s="185" customFormat="1" x14ac:dyDescent="0.4">
      <c r="A4336" s="178" t="s">
        <v>2550</v>
      </c>
      <c r="B4336" s="178"/>
      <c r="C4336" s="186">
        <v>2510497958</v>
      </c>
      <c r="D4336" s="179">
        <v>45931</v>
      </c>
      <c r="E4336" s="180">
        <v>45982</v>
      </c>
      <c r="F4336" s="181">
        <v>8.34</v>
      </c>
      <c r="G4336" s="182" t="s">
        <v>4252</v>
      </c>
      <c r="H4336" s="178" t="s">
        <v>4271</v>
      </c>
      <c r="I4336" s="178" t="s">
        <v>6559</v>
      </c>
      <c r="J4336" s="178" t="s">
        <v>352</v>
      </c>
      <c r="K4336" s="183"/>
      <c r="L4336" s="184" t="s">
        <v>688</v>
      </c>
      <c r="M4336" s="184" t="s">
        <v>353</v>
      </c>
      <c r="N4336" s="185" t="s">
        <v>9924</v>
      </c>
      <c r="T4336" s="178"/>
    </row>
    <row r="4337" spans="1:20" s="185" customFormat="1" x14ac:dyDescent="0.4">
      <c r="A4337" s="178" t="s">
        <v>2550</v>
      </c>
      <c r="B4337" s="178"/>
      <c r="C4337" s="186">
        <v>2510497958</v>
      </c>
      <c r="D4337" s="179">
        <v>45931</v>
      </c>
      <c r="E4337" s="180">
        <v>45982</v>
      </c>
      <c r="F4337" s="181">
        <v>33</v>
      </c>
      <c r="G4337" s="182" t="s">
        <v>4252</v>
      </c>
      <c r="H4337" s="178" t="s">
        <v>4271</v>
      </c>
      <c r="I4337" s="178" t="s">
        <v>6560</v>
      </c>
      <c r="J4337" s="178" t="s">
        <v>88</v>
      </c>
      <c r="K4337" s="183"/>
      <c r="L4337" s="184" t="s">
        <v>688</v>
      </c>
      <c r="M4337" s="184" t="s">
        <v>89</v>
      </c>
      <c r="N4337" s="185" t="s">
        <v>9925</v>
      </c>
      <c r="T4337" s="178"/>
    </row>
    <row r="4338" spans="1:20" s="185" customFormat="1" x14ac:dyDescent="0.4">
      <c r="A4338" s="178" t="s">
        <v>2550</v>
      </c>
      <c r="B4338" s="178"/>
      <c r="C4338" s="186">
        <v>2510497958</v>
      </c>
      <c r="D4338" s="179">
        <v>45931</v>
      </c>
      <c r="E4338" s="180">
        <v>45982</v>
      </c>
      <c r="F4338" s="181">
        <v>23.54</v>
      </c>
      <c r="G4338" s="182" t="s">
        <v>4252</v>
      </c>
      <c r="H4338" s="178" t="s">
        <v>4271</v>
      </c>
      <c r="I4338" s="178" t="s">
        <v>6576</v>
      </c>
      <c r="J4338" s="178" t="s">
        <v>158</v>
      </c>
      <c r="K4338" s="183"/>
      <c r="L4338" s="184" t="s">
        <v>688</v>
      </c>
      <c r="M4338" s="184" t="s">
        <v>159</v>
      </c>
      <c r="N4338" s="185" t="s">
        <v>9926</v>
      </c>
      <c r="T4338" s="178"/>
    </row>
    <row r="4339" spans="1:20" s="185" customFormat="1" x14ac:dyDescent="0.4">
      <c r="A4339" s="178" t="s">
        <v>2550</v>
      </c>
      <c r="B4339" s="178"/>
      <c r="C4339" s="186">
        <v>2510497958</v>
      </c>
      <c r="D4339" s="179">
        <v>45931</v>
      </c>
      <c r="E4339" s="180">
        <v>45982</v>
      </c>
      <c r="F4339" s="181">
        <v>1.36</v>
      </c>
      <c r="G4339" s="182" t="s">
        <v>4252</v>
      </c>
      <c r="H4339" s="178" t="s">
        <v>4271</v>
      </c>
      <c r="I4339" s="178" t="s">
        <v>6566</v>
      </c>
      <c r="J4339" s="178" t="s">
        <v>432</v>
      </c>
      <c r="K4339" s="183"/>
      <c r="L4339" s="184" t="s">
        <v>688</v>
      </c>
      <c r="M4339" s="184" t="s">
        <v>433</v>
      </c>
      <c r="N4339" s="185" t="s">
        <v>9927</v>
      </c>
      <c r="T4339" s="178"/>
    </row>
    <row r="4340" spans="1:20" s="185" customFormat="1" x14ac:dyDescent="0.4">
      <c r="A4340" s="178" t="s">
        <v>2550</v>
      </c>
      <c r="B4340" s="178"/>
      <c r="C4340" s="186">
        <v>2510497958</v>
      </c>
      <c r="D4340" s="179">
        <v>45931</v>
      </c>
      <c r="E4340" s="180">
        <v>45982</v>
      </c>
      <c r="F4340" s="181">
        <v>14.81</v>
      </c>
      <c r="G4340" s="182" t="s">
        <v>4252</v>
      </c>
      <c r="H4340" s="178" t="s">
        <v>4271</v>
      </c>
      <c r="I4340" s="178" t="s">
        <v>6577</v>
      </c>
      <c r="J4340" s="178" t="s">
        <v>440</v>
      </c>
      <c r="K4340" s="183"/>
      <c r="L4340" s="184" t="s">
        <v>688</v>
      </c>
      <c r="M4340" s="184" t="s">
        <v>441</v>
      </c>
      <c r="N4340" s="185" t="s">
        <v>9928</v>
      </c>
      <c r="T4340" s="178"/>
    </row>
    <row r="4341" spans="1:20" s="185" customFormat="1" x14ac:dyDescent="0.4">
      <c r="A4341" s="178" t="s">
        <v>2550</v>
      </c>
      <c r="B4341" s="178"/>
      <c r="C4341" s="186">
        <v>2510497958</v>
      </c>
      <c r="D4341" s="179">
        <v>45931</v>
      </c>
      <c r="E4341" s="180">
        <v>45982</v>
      </c>
      <c r="F4341" s="181">
        <v>9.4</v>
      </c>
      <c r="G4341" s="182" t="s">
        <v>4252</v>
      </c>
      <c r="H4341" s="178" t="s">
        <v>4271</v>
      </c>
      <c r="I4341" s="178" t="s">
        <v>6578</v>
      </c>
      <c r="J4341" s="178" t="s">
        <v>260</v>
      </c>
      <c r="K4341" s="183"/>
      <c r="L4341" s="184" t="s">
        <v>688</v>
      </c>
      <c r="M4341" s="184" t="s">
        <v>261</v>
      </c>
      <c r="N4341" s="185" t="s">
        <v>9929</v>
      </c>
      <c r="T4341" s="178"/>
    </row>
    <row r="4342" spans="1:20" s="185" customFormat="1" x14ac:dyDescent="0.4">
      <c r="A4342" s="178" t="s">
        <v>2550</v>
      </c>
      <c r="B4342" s="178"/>
      <c r="C4342" s="186">
        <v>2510497958</v>
      </c>
      <c r="D4342" s="179">
        <v>45931</v>
      </c>
      <c r="E4342" s="180">
        <v>45982</v>
      </c>
      <c r="F4342" s="181">
        <v>59.93</v>
      </c>
      <c r="G4342" s="182" t="s">
        <v>4252</v>
      </c>
      <c r="H4342" s="178" t="s">
        <v>4271</v>
      </c>
      <c r="I4342" s="178" t="s">
        <v>6565</v>
      </c>
      <c r="J4342" s="178" t="s">
        <v>70</v>
      </c>
      <c r="K4342" s="183"/>
      <c r="L4342" s="184" t="s">
        <v>688</v>
      </c>
      <c r="M4342" s="184" t="s">
        <v>71</v>
      </c>
      <c r="N4342" s="185" t="s">
        <v>9930</v>
      </c>
      <c r="T4342" s="178"/>
    </row>
    <row r="4343" spans="1:20" s="185" customFormat="1" x14ac:dyDescent="0.4">
      <c r="A4343" s="178" t="s">
        <v>2550</v>
      </c>
      <c r="B4343" s="178"/>
      <c r="C4343" s="186">
        <v>2510497958</v>
      </c>
      <c r="D4343" s="179">
        <v>45931</v>
      </c>
      <c r="E4343" s="180">
        <v>45982</v>
      </c>
      <c r="F4343" s="181">
        <v>8.85</v>
      </c>
      <c r="G4343" s="182" t="s">
        <v>4252</v>
      </c>
      <c r="H4343" s="178" t="s">
        <v>4271</v>
      </c>
      <c r="I4343" s="178" t="s">
        <v>6579</v>
      </c>
      <c r="J4343" s="178" t="s">
        <v>380</v>
      </c>
      <c r="K4343" s="183"/>
      <c r="L4343" s="184" t="s">
        <v>688</v>
      </c>
      <c r="M4343" s="184" t="s">
        <v>381</v>
      </c>
      <c r="N4343" s="185" t="s">
        <v>9931</v>
      </c>
      <c r="T4343" s="178"/>
    </row>
    <row r="4344" spans="1:20" s="185" customFormat="1" x14ac:dyDescent="0.4">
      <c r="A4344" s="178" t="s">
        <v>2550</v>
      </c>
      <c r="B4344" s="178"/>
      <c r="C4344" s="186">
        <v>2510497958</v>
      </c>
      <c r="D4344" s="179">
        <v>45931</v>
      </c>
      <c r="E4344" s="180">
        <v>45982</v>
      </c>
      <c r="F4344" s="181">
        <v>17.97</v>
      </c>
      <c r="G4344" s="182" t="s">
        <v>4252</v>
      </c>
      <c r="H4344" s="178" t="s">
        <v>4271</v>
      </c>
      <c r="I4344" s="178" t="s">
        <v>6580</v>
      </c>
      <c r="J4344" s="178" t="s">
        <v>118</v>
      </c>
      <c r="K4344" s="183"/>
      <c r="L4344" s="184" t="s">
        <v>688</v>
      </c>
      <c r="M4344" s="184" t="s">
        <v>119</v>
      </c>
      <c r="N4344" s="185" t="s">
        <v>9932</v>
      </c>
      <c r="T4344" s="178"/>
    </row>
    <row r="4345" spans="1:20" s="185" customFormat="1" x14ac:dyDescent="0.4">
      <c r="A4345" s="178" t="s">
        <v>2550</v>
      </c>
      <c r="B4345" s="178"/>
      <c r="C4345" s="186">
        <v>2510497958</v>
      </c>
      <c r="D4345" s="179">
        <v>45931</v>
      </c>
      <c r="E4345" s="180">
        <v>45982</v>
      </c>
      <c r="F4345" s="181">
        <v>19.420000000000002</v>
      </c>
      <c r="G4345" s="182" t="s">
        <v>4252</v>
      </c>
      <c r="H4345" s="178" t="s">
        <v>4271</v>
      </c>
      <c r="I4345" s="178" t="s">
        <v>6581</v>
      </c>
      <c r="J4345" s="178" t="s">
        <v>286</v>
      </c>
      <c r="K4345" s="183"/>
      <c r="L4345" s="184" t="s">
        <v>688</v>
      </c>
      <c r="M4345" s="184" t="s">
        <v>287</v>
      </c>
      <c r="N4345" s="185" t="s">
        <v>9933</v>
      </c>
      <c r="T4345" s="178"/>
    </row>
    <row r="4346" spans="1:20" s="185" customFormat="1" x14ac:dyDescent="0.4">
      <c r="A4346" s="178" t="s">
        <v>2550</v>
      </c>
      <c r="B4346" s="178"/>
      <c r="C4346" s="186">
        <v>2510497958</v>
      </c>
      <c r="D4346" s="179">
        <v>45931</v>
      </c>
      <c r="E4346" s="180">
        <v>45982</v>
      </c>
      <c r="F4346" s="181">
        <v>29.73</v>
      </c>
      <c r="G4346" s="182" t="s">
        <v>4252</v>
      </c>
      <c r="H4346" s="178" t="s">
        <v>4271</v>
      </c>
      <c r="I4346" s="178" t="s">
        <v>6582</v>
      </c>
      <c r="J4346" s="178" t="s">
        <v>344</v>
      </c>
      <c r="K4346" s="183"/>
      <c r="L4346" s="184" t="s">
        <v>688</v>
      </c>
      <c r="M4346" s="184" t="s">
        <v>345</v>
      </c>
      <c r="N4346" s="185" t="s">
        <v>9934</v>
      </c>
      <c r="T4346" s="178"/>
    </row>
    <row r="4347" spans="1:20" s="185" customFormat="1" x14ac:dyDescent="0.4">
      <c r="A4347" s="178" t="s">
        <v>2550</v>
      </c>
      <c r="B4347" s="178"/>
      <c r="C4347" s="186">
        <v>2510497958</v>
      </c>
      <c r="D4347" s="179">
        <v>45931</v>
      </c>
      <c r="E4347" s="180">
        <v>45982</v>
      </c>
      <c r="F4347" s="181">
        <v>3.45</v>
      </c>
      <c r="G4347" s="182" t="s">
        <v>4252</v>
      </c>
      <c r="H4347" s="178" t="s">
        <v>4271</v>
      </c>
      <c r="I4347" s="178" t="s">
        <v>6569</v>
      </c>
      <c r="J4347" s="178" t="s">
        <v>196</v>
      </c>
      <c r="K4347" s="183"/>
      <c r="L4347" s="184" t="s">
        <v>688</v>
      </c>
      <c r="M4347" s="184" t="s">
        <v>197</v>
      </c>
      <c r="N4347" s="185" t="s">
        <v>9935</v>
      </c>
      <c r="T4347" s="178"/>
    </row>
    <row r="4348" spans="1:20" s="185" customFormat="1" x14ac:dyDescent="0.4">
      <c r="A4348" s="178" t="s">
        <v>2550</v>
      </c>
      <c r="B4348" s="178"/>
      <c r="C4348" s="186">
        <v>2510497958</v>
      </c>
      <c r="D4348" s="179">
        <v>45931</v>
      </c>
      <c r="E4348" s="180">
        <v>45982</v>
      </c>
      <c r="F4348" s="181">
        <v>1.25</v>
      </c>
      <c r="G4348" s="182" t="s">
        <v>4252</v>
      </c>
      <c r="H4348" s="178" t="s">
        <v>4271</v>
      </c>
      <c r="I4348" s="178" t="s">
        <v>6583</v>
      </c>
      <c r="J4348" s="178" t="s">
        <v>12</v>
      </c>
      <c r="K4348" s="183"/>
      <c r="L4348" s="184" t="s">
        <v>688</v>
      </c>
      <c r="M4348" s="184" t="s">
        <v>13</v>
      </c>
      <c r="N4348" s="185" t="s">
        <v>9936</v>
      </c>
      <c r="T4348" s="178"/>
    </row>
    <row r="4349" spans="1:20" s="185" customFormat="1" x14ac:dyDescent="0.4">
      <c r="A4349" s="178" t="s">
        <v>2550</v>
      </c>
      <c r="B4349" s="178"/>
      <c r="C4349" s="186">
        <v>2510497958</v>
      </c>
      <c r="D4349" s="179">
        <v>45931</v>
      </c>
      <c r="E4349" s="180">
        <v>45982</v>
      </c>
      <c r="F4349" s="181">
        <v>2.88</v>
      </c>
      <c r="G4349" s="182" t="s">
        <v>4252</v>
      </c>
      <c r="H4349" s="178" t="s">
        <v>4271</v>
      </c>
      <c r="I4349" s="178" t="s">
        <v>6584</v>
      </c>
      <c r="J4349" s="178" t="s">
        <v>404</v>
      </c>
      <c r="K4349" s="183"/>
      <c r="L4349" s="184" t="s">
        <v>688</v>
      </c>
      <c r="M4349" s="184" t="s">
        <v>405</v>
      </c>
      <c r="N4349" s="185" t="s">
        <v>9937</v>
      </c>
      <c r="T4349" s="178"/>
    </row>
    <row r="4350" spans="1:20" s="185" customFormat="1" x14ac:dyDescent="0.4">
      <c r="A4350" s="178" t="s">
        <v>2550</v>
      </c>
      <c r="B4350" s="178"/>
      <c r="C4350" s="186">
        <v>2510497958</v>
      </c>
      <c r="D4350" s="179">
        <v>45931</v>
      </c>
      <c r="E4350" s="180">
        <v>45982</v>
      </c>
      <c r="F4350" s="181">
        <v>1.4</v>
      </c>
      <c r="G4350" s="182" t="s">
        <v>4252</v>
      </c>
      <c r="H4350" s="178" t="s">
        <v>4271</v>
      </c>
      <c r="I4350" s="178" t="s">
        <v>6585</v>
      </c>
      <c r="J4350" s="178" t="s">
        <v>272</v>
      </c>
      <c r="K4350" s="183"/>
      <c r="L4350" s="184" t="s">
        <v>688</v>
      </c>
      <c r="M4350" s="184" t="s">
        <v>273</v>
      </c>
      <c r="N4350" s="185" t="s">
        <v>9938</v>
      </c>
      <c r="T4350" s="178"/>
    </row>
    <row r="4351" spans="1:20" s="185" customFormat="1" x14ac:dyDescent="0.4">
      <c r="A4351" s="178" t="s">
        <v>2550</v>
      </c>
      <c r="B4351" s="178"/>
      <c r="C4351" s="186">
        <v>2510497958</v>
      </c>
      <c r="D4351" s="179">
        <v>45931</v>
      </c>
      <c r="E4351" s="180">
        <v>45982</v>
      </c>
      <c r="F4351" s="181">
        <v>4.21</v>
      </c>
      <c r="G4351" s="182" t="s">
        <v>4252</v>
      </c>
      <c r="H4351" s="178" t="s">
        <v>4271</v>
      </c>
      <c r="I4351" s="178" t="s">
        <v>6586</v>
      </c>
      <c r="J4351" s="178" t="s">
        <v>442</v>
      </c>
      <c r="K4351" s="183"/>
      <c r="L4351" s="184" t="s">
        <v>688</v>
      </c>
      <c r="M4351" s="184" t="s">
        <v>443</v>
      </c>
      <c r="N4351" s="185" t="s">
        <v>9939</v>
      </c>
      <c r="T4351" s="178"/>
    </row>
    <row r="4352" spans="1:20" s="185" customFormat="1" x14ac:dyDescent="0.4">
      <c r="A4352" s="178" t="s">
        <v>2550</v>
      </c>
      <c r="B4352" s="178"/>
      <c r="C4352" s="186">
        <v>2510497958</v>
      </c>
      <c r="D4352" s="179">
        <v>45931</v>
      </c>
      <c r="E4352" s="180">
        <v>45982</v>
      </c>
      <c r="F4352" s="181">
        <v>0.87</v>
      </c>
      <c r="G4352" s="182" t="s">
        <v>4252</v>
      </c>
      <c r="H4352" s="178" t="s">
        <v>4271</v>
      </c>
      <c r="I4352" s="178" t="s">
        <v>6587</v>
      </c>
      <c r="J4352" s="178" t="s">
        <v>336</v>
      </c>
      <c r="K4352" s="183"/>
      <c r="L4352" s="184" t="s">
        <v>688</v>
      </c>
      <c r="M4352" s="184" t="s">
        <v>337</v>
      </c>
      <c r="N4352" s="185" t="s">
        <v>9940</v>
      </c>
      <c r="T4352" s="178"/>
    </row>
    <row r="4353" spans="1:20" s="185" customFormat="1" x14ac:dyDescent="0.4">
      <c r="A4353" s="178" t="s">
        <v>2550</v>
      </c>
      <c r="B4353" s="178"/>
      <c r="C4353" s="186">
        <v>2510497958</v>
      </c>
      <c r="D4353" s="179">
        <v>45931</v>
      </c>
      <c r="E4353" s="180">
        <v>45982</v>
      </c>
      <c r="F4353" s="181">
        <v>1.08</v>
      </c>
      <c r="G4353" s="182" t="s">
        <v>4252</v>
      </c>
      <c r="H4353" s="178" t="s">
        <v>4271</v>
      </c>
      <c r="I4353" s="178" t="s">
        <v>6575</v>
      </c>
      <c r="J4353" s="178" t="s">
        <v>296</v>
      </c>
      <c r="K4353" s="183"/>
      <c r="L4353" s="184" t="s">
        <v>688</v>
      </c>
      <c r="M4353" s="184" t="s">
        <v>297</v>
      </c>
      <c r="N4353" s="185" t="s">
        <v>9941</v>
      </c>
      <c r="T4353" s="178"/>
    </row>
    <row r="4354" spans="1:20" s="185" customFormat="1" x14ac:dyDescent="0.4">
      <c r="A4354" s="178" t="s">
        <v>2550</v>
      </c>
      <c r="B4354" s="178"/>
      <c r="C4354" s="186">
        <v>2510497958</v>
      </c>
      <c r="D4354" s="179">
        <v>45931</v>
      </c>
      <c r="E4354" s="180">
        <v>45982</v>
      </c>
      <c r="F4354" s="181">
        <v>2.2200000000000002</v>
      </c>
      <c r="G4354" s="182" t="s">
        <v>4252</v>
      </c>
      <c r="H4354" s="178" t="s">
        <v>4271</v>
      </c>
      <c r="I4354" s="178" t="s">
        <v>6588</v>
      </c>
      <c r="J4354" s="178" t="s">
        <v>450</v>
      </c>
      <c r="K4354" s="183"/>
      <c r="L4354" s="184" t="s">
        <v>688</v>
      </c>
      <c r="M4354" s="184" t="s">
        <v>451</v>
      </c>
      <c r="N4354" s="185" t="s">
        <v>9942</v>
      </c>
      <c r="T4354" s="178"/>
    </row>
    <row r="4355" spans="1:20" s="185" customFormat="1" x14ac:dyDescent="0.4">
      <c r="A4355" s="178" t="s">
        <v>2550</v>
      </c>
      <c r="B4355" s="178"/>
      <c r="C4355" s="186">
        <v>2510497958</v>
      </c>
      <c r="D4355" s="179">
        <v>45931</v>
      </c>
      <c r="E4355" s="180">
        <v>45982</v>
      </c>
      <c r="F4355" s="181">
        <v>2</v>
      </c>
      <c r="G4355" s="182" t="s">
        <v>4252</v>
      </c>
      <c r="H4355" s="178" t="s">
        <v>4271</v>
      </c>
      <c r="I4355" s="178" t="s">
        <v>6589</v>
      </c>
      <c r="J4355" s="178" t="s">
        <v>226</v>
      </c>
      <c r="K4355" s="183"/>
      <c r="L4355" s="184" t="s">
        <v>688</v>
      </c>
      <c r="M4355" s="184" t="s">
        <v>227</v>
      </c>
      <c r="N4355" s="185" t="s">
        <v>9943</v>
      </c>
      <c r="T4355" s="178"/>
    </row>
    <row r="4356" spans="1:20" s="185" customFormat="1" x14ac:dyDescent="0.4">
      <c r="A4356" s="178" t="s">
        <v>2550</v>
      </c>
      <c r="B4356" s="178"/>
      <c r="C4356" s="186">
        <v>2510497958</v>
      </c>
      <c r="D4356" s="179">
        <v>45931</v>
      </c>
      <c r="E4356" s="180">
        <v>45982</v>
      </c>
      <c r="F4356" s="181">
        <v>6.62</v>
      </c>
      <c r="G4356" s="182" t="s">
        <v>4252</v>
      </c>
      <c r="H4356" s="178" t="s">
        <v>4271</v>
      </c>
      <c r="I4356" s="178" t="s">
        <v>6590</v>
      </c>
      <c r="J4356" s="178" t="s">
        <v>360</v>
      </c>
      <c r="K4356" s="183"/>
      <c r="L4356" s="184" t="s">
        <v>688</v>
      </c>
      <c r="M4356" s="184" t="s">
        <v>361</v>
      </c>
      <c r="N4356" s="185" t="s">
        <v>9944</v>
      </c>
      <c r="T4356" s="178"/>
    </row>
    <row r="4357" spans="1:20" s="185" customFormat="1" x14ac:dyDescent="0.4">
      <c r="A4357" s="178" t="s">
        <v>2550</v>
      </c>
      <c r="B4357" s="178"/>
      <c r="C4357" s="186">
        <v>2510497958</v>
      </c>
      <c r="D4357" s="179">
        <v>45931</v>
      </c>
      <c r="E4357" s="180">
        <v>45982</v>
      </c>
      <c r="F4357" s="181">
        <v>1.49</v>
      </c>
      <c r="G4357" s="182" t="s">
        <v>4252</v>
      </c>
      <c r="H4357" s="178" t="s">
        <v>4271</v>
      </c>
      <c r="I4357" s="178" t="s">
        <v>6591</v>
      </c>
      <c r="J4357" s="178" t="s">
        <v>390</v>
      </c>
      <c r="K4357" s="183"/>
      <c r="L4357" s="184" t="s">
        <v>688</v>
      </c>
      <c r="M4357" s="184" t="s">
        <v>391</v>
      </c>
      <c r="N4357" s="185" t="s">
        <v>9945</v>
      </c>
      <c r="T4357" s="178"/>
    </row>
    <row r="4358" spans="1:20" s="185" customFormat="1" x14ac:dyDescent="0.4">
      <c r="A4358" s="178" t="s">
        <v>2550</v>
      </c>
      <c r="B4358" s="178"/>
      <c r="C4358" s="186">
        <v>2510497958</v>
      </c>
      <c r="D4358" s="179">
        <v>45931</v>
      </c>
      <c r="E4358" s="180">
        <v>45982</v>
      </c>
      <c r="F4358" s="181">
        <v>11.2</v>
      </c>
      <c r="G4358" s="182" t="s">
        <v>4252</v>
      </c>
      <c r="H4358" s="178" t="s">
        <v>4271</v>
      </c>
      <c r="I4358" s="178" t="s">
        <v>6592</v>
      </c>
      <c r="J4358" s="178" t="s">
        <v>212</v>
      </c>
      <c r="K4358" s="183"/>
      <c r="L4358" s="184" t="s">
        <v>688</v>
      </c>
      <c r="M4358" s="184" t="s">
        <v>213</v>
      </c>
      <c r="N4358" s="185" t="s">
        <v>9946</v>
      </c>
      <c r="T4358" s="178"/>
    </row>
    <row r="4359" spans="1:20" s="185" customFormat="1" x14ac:dyDescent="0.4">
      <c r="A4359" s="178" t="s">
        <v>2550</v>
      </c>
      <c r="B4359" s="178"/>
      <c r="C4359" s="186">
        <v>2510497958</v>
      </c>
      <c r="D4359" s="179">
        <v>45931</v>
      </c>
      <c r="E4359" s="180">
        <v>45982</v>
      </c>
      <c r="F4359" s="181">
        <v>12.37</v>
      </c>
      <c r="G4359" s="182" t="s">
        <v>4252</v>
      </c>
      <c r="H4359" s="178" t="s">
        <v>4271</v>
      </c>
      <c r="I4359" s="178" t="s">
        <v>6576</v>
      </c>
      <c r="J4359" s="178" t="s">
        <v>410</v>
      </c>
      <c r="K4359" s="183"/>
      <c r="L4359" s="184" t="s">
        <v>688</v>
      </c>
      <c r="M4359" s="184" t="s">
        <v>411</v>
      </c>
      <c r="N4359" s="185" t="s">
        <v>9947</v>
      </c>
      <c r="T4359" s="178"/>
    </row>
    <row r="4360" spans="1:20" s="185" customFormat="1" x14ac:dyDescent="0.4">
      <c r="A4360" s="178" t="s">
        <v>2550</v>
      </c>
      <c r="B4360" s="178"/>
      <c r="C4360" s="186">
        <v>2510497958</v>
      </c>
      <c r="D4360" s="179">
        <v>45931</v>
      </c>
      <c r="E4360" s="180">
        <v>45982</v>
      </c>
      <c r="F4360" s="181">
        <v>35.409999999999997</v>
      </c>
      <c r="G4360" s="182" t="s">
        <v>4252</v>
      </c>
      <c r="H4360" s="178" t="s">
        <v>4271</v>
      </c>
      <c r="I4360" s="178" t="s">
        <v>6566</v>
      </c>
      <c r="J4360" s="178" t="s">
        <v>432</v>
      </c>
      <c r="K4360" s="183"/>
      <c r="L4360" s="184" t="s">
        <v>688</v>
      </c>
      <c r="M4360" s="184" t="s">
        <v>433</v>
      </c>
      <c r="N4360" s="185" t="s">
        <v>9948</v>
      </c>
      <c r="T4360" s="178"/>
    </row>
    <row r="4361" spans="1:20" s="185" customFormat="1" x14ac:dyDescent="0.4">
      <c r="A4361" s="178" t="s">
        <v>2550</v>
      </c>
      <c r="B4361" s="178"/>
      <c r="C4361" s="186">
        <v>2510497958</v>
      </c>
      <c r="D4361" s="179">
        <v>45931</v>
      </c>
      <c r="E4361" s="180">
        <v>45982</v>
      </c>
      <c r="F4361" s="181">
        <v>6.55</v>
      </c>
      <c r="G4361" s="182" t="s">
        <v>4252</v>
      </c>
      <c r="H4361" s="178" t="s">
        <v>4271</v>
      </c>
      <c r="I4361" s="178" t="s">
        <v>6577</v>
      </c>
      <c r="J4361" s="178" t="s">
        <v>240</v>
      </c>
      <c r="K4361" s="183"/>
      <c r="L4361" s="184" t="s">
        <v>688</v>
      </c>
      <c r="M4361" s="184" t="s">
        <v>241</v>
      </c>
      <c r="N4361" s="185" t="s">
        <v>9949</v>
      </c>
      <c r="T4361" s="178"/>
    </row>
    <row r="4362" spans="1:20" s="185" customFormat="1" x14ac:dyDescent="0.4">
      <c r="A4362" s="178" t="s">
        <v>2550</v>
      </c>
      <c r="B4362" s="178"/>
      <c r="C4362" s="186">
        <v>2510497958</v>
      </c>
      <c r="D4362" s="179">
        <v>45931</v>
      </c>
      <c r="E4362" s="180">
        <v>45982</v>
      </c>
      <c r="F4362" s="181">
        <v>0.85</v>
      </c>
      <c r="G4362" s="182" t="s">
        <v>4252</v>
      </c>
      <c r="H4362" s="178" t="s">
        <v>4271</v>
      </c>
      <c r="I4362" s="178" t="s">
        <v>6593</v>
      </c>
      <c r="J4362" s="178" t="s">
        <v>2205</v>
      </c>
      <c r="K4362" s="183"/>
      <c r="L4362" s="184" t="s">
        <v>688</v>
      </c>
      <c r="M4362" s="184" t="s">
        <v>1969</v>
      </c>
      <c r="N4362" s="185" t="s">
        <v>9950</v>
      </c>
      <c r="T4362" s="178"/>
    </row>
    <row r="4363" spans="1:20" s="185" customFormat="1" x14ac:dyDescent="0.4">
      <c r="A4363" s="178" t="s">
        <v>2550</v>
      </c>
      <c r="B4363" s="178"/>
      <c r="C4363" s="186">
        <v>2510497958</v>
      </c>
      <c r="D4363" s="179">
        <v>45931</v>
      </c>
      <c r="E4363" s="180">
        <v>45982</v>
      </c>
      <c r="F4363" s="181">
        <v>1.82</v>
      </c>
      <c r="G4363" s="182" t="s">
        <v>4252</v>
      </c>
      <c r="H4363" s="178" t="s">
        <v>4271</v>
      </c>
      <c r="I4363" s="178" t="s">
        <v>6594</v>
      </c>
      <c r="J4363" s="178" t="s">
        <v>242</v>
      </c>
      <c r="K4363" s="183"/>
      <c r="L4363" s="184" t="s">
        <v>688</v>
      </c>
      <c r="M4363" s="184" t="s">
        <v>243</v>
      </c>
      <c r="N4363" s="185" t="s">
        <v>9951</v>
      </c>
      <c r="T4363" s="178"/>
    </row>
    <row r="4364" spans="1:20" s="185" customFormat="1" x14ac:dyDescent="0.4">
      <c r="A4364" s="178" t="s">
        <v>2550</v>
      </c>
      <c r="B4364" s="178"/>
      <c r="C4364" s="186">
        <v>2510497958</v>
      </c>
      <c r="D4364" s="179">
        <v>45931</v>
      </c>
      <c r="E4364" s="180">
        <v>45982</v>
      </c>
      <c r="F4364" s="181">
        <v>2.57</v>
      </c>
      <c r="G4364" s="182" t="s">
        <v>4252</v>
      </c>
      <c r="H4364" s="178" t="s">
        <v>4271</v>
      </c>
      <c r="I4364" s="178" t="s">
        <v>6492</v>
      </c>
      <c r="J4364" s="178" t="s">
        <v>380</v>
      </c>
      <c r="K4364" s="183"/>
      <c r="L4364" s="184" t="s">
        <v>688</v>
      </c>
      <c r="M4364" s="184" t="s">
        <v>381</v>
      </c>
      <c r="N4364" s="185" t="s">
        <v>9952</v>
      </c>
      <c r="T4364" s="178"/>
    </row>
    <row r="4365" spans="1:20" s="185" customFormat="1" x14ac:dyDescent="0.4">
      <c r="A4365" s="178" t="s">
        <v>2550</v>
      </c>
      <c r="B4365" s="178"/>
      <c r="C4365" s="186">
        <v>2510497958</v>
      </c>
      <c r="D4365" s="179">
        <v>45931</v>
      </c>
      <c r="E4365" s="180">
        <v>45982</v>
      </c>
      <c r="F4365" s="181">
        <v>4.3899999999999997</v>
      </c>
      <c r="G4365" s="182" t="s">
        <v>4252</v>
      </c>
      <c r="H4365" s="178" t="s">
        <v>4271</v>
      </c>
      <c r="I4365" s="178" t="s">
        <v>6595</v>
      </c>
      <c r="J4365" s="178" t="s">
        <v>2205</v>
      </c>
      <c r="K4365" s="183"/>
      <c r="L4365" s="184" t="s">
        <v>688</v>
      </c>
      <c r="M4365" s="184" t="s">
        <v>1969</v>
      </c>
      <c r="N4365" s="185" t="s">
        <v>9953</v>
      </c>
      <c r="T4365" s="178"/>
    </row>
    <row r="4366" spans="1:20" s="185" customFormat="1" x14ac:dyDescent="0.4">
      <c r="A4366" s="178" t="s">
        <v>2550</v>
      </c>
      <c r="B4366" s="178"/>
      <c r="C4366" s="186">
        <v>2510497958</v>
      </c>
      <c r="D4366" s="179">
        <v>45931</v>
      </c>
      <c r="E4366" s="180">
        <v>45982</v>
      </c>
      <c r="F4366" s="181">
        <v>1.32</v>
      </c>
      <c r="G4366" s="182" t="s">
        <v>4252</v>
      </c>
      <c r="H4366" s="178" t="s">
        <v>4271</v>
      </c>
      <c r="I4366" s="178" t="s">
        <v>6596</v>
      </c>
      <c r="J4366" s="178" t="s">
        <v>282</v>
      </c>
      <c r="K4366" s="183"/>
      <c r="L4366" s="184" t="s">
        <v>688</v>
      </c>
      <c r="M4366" s="184" t="s">
        <v>283</v>
      </c>
      <c r="N4366" s="185" t="s">
        <v>9954</v>
      </c>
      <c r="T4366" s="178"/>
    </row>
    <row r="4367" spans="1:20" s="185" customFormat="1" x14ac:dyDescent="0.4">
      <c r="A4367" s="178" t="s">
        <v>2550</v>
      </c>
      <c r="B4367" s="178"/>
      <c r="C4367" s="186">
        <v>2510497958</v>
      </c>
      <c r="D4367" s="179">
        <v>45931</v>
      </c>
      <c r="E4367" s="180">
        <v>45982</v>
      </c>
      <c r="F4367" s="181">
        <v>2.77</v>
      </c>
      <c r="G4367" s="182" t="s">
        <v>4252</v>
      </c>
      <c r="H4367" s="178" t="s">
        <v>4271</v>
      </c>
      <c r="I4367" s="178" t="s">
        <v>6597</v>
      </c>
      <c r="J4367" s="178" t="s">
        <v>344</v>
      </c>
      <c r="K4367" s="183"/>
      <c r="L4367" s="184" t="s">
        <v>688</v>
      </c>
      <c r="M4367" s="184" t="s">
        <v>345</v>
      </c>
      <c r="N4367" s="185" t="s">
        <v>9955</v>
      </c>
      <c r="T4367" s="178"/>
    </row>
    <row r="4368" spans="1:20" s="185" customFormat="1" x14ac:dyDescent="0.4">
      <c r="A4368" s="178" t="s">
        <v>2550</v>
      </c>
      <c r="B4368" s="178"/>
      <c r="C4368" s="186">
        <v>2510497958</v>
      </c>
      <c r="D4368" s="179">
        <v>45931</v>
      </c>
      <c r="E4368" s="180">
        <v>45982</v>
      </c>
      <c r="F4368" s="181">
        <v>0.56999999999999995</v>
      </c>
      <c r="G4368" s="182" t="s">
        <v>4252</v>
      </c>
      <c r="H4368" s="178" t="s">
        <v>4271</v>
      </c>
      <c r="I4368" s="178" t="s">
        <v>6598</v>
      </c>
      <c r="J4368" s="178" t="s">
        <v>234</v>
      </c>
      <c r="K4368" s="183"/>
      <c r="L4368" s="184" t="s">
        <v>688</v>
      </c>
      <c r="M4368" s="184" t="s">
        <v>235</v>
      </c>
      <c r="N4368" s="185" t="s">
        <v>9956</v>
      </c>
      <c r="T4368" s="178"/>
    </row>
    <row r="4369" spans="1:20" s="185" customFormat="1" x14ac:dyDescent="0.4">
      <c r="A4369" s="178" t="s">
        <v>2550</v>
      </c>
      <c r="B4369" s="178"/>
      <c r="C4369" s="186">
        <v>2510497958</v>
      </c>
      <c r="D4369" s="179">
        <v>45931</v>
      </c>
      <c r="E4369" s="180">
        <v>45982</v>
      </c>
      <c r="F4369" s="181">
        <v>1.56</v>
      </c>
      <c r="G4369" s="182" t="s">
        <v>4252</v>
      </c>
      <c r="H4369" s="178" t="s">
        <v>4271</v>
      </c>
      <c r="I4369" s="178" t="s">
        <v>6599</v>
      </c>
      <c r="J4369" s="178" t="s">
        <v>142</v>
      </c>
      <c r="K4369" s="183"/>
      <c r="L4369" s="184" t="s">
        <v>688</v>
      </c>
      <c r="M4369" s="184" t="s">
        <v>143</v>
      </c>
      <c r="N4369" s="185" t="s">
        <v>9957</v>
      </c>
      <c r="T4369" s="178"/>
    </row>
    <row r="4370" spans="1:20" s="185" customFormat="1" x14ac:dyDescent="0.4">
      <c r="A4370" s="178" t="s">
        <v>2550</v>
      </c>
      <c r="B4370" s="178"/>
      <c r="C4370" s="186">
        <v>2510497958</v>
      </c>
      <c r="D4370" s="179">
        <v>45931</v>
      </c>
      <c r="E4370" s="180">
        <v>45982</v>
      </c>
      <c r="F4370" s="181">
        <v>0.55000000000000004</v>
      </c>
      <c r="G4370" s="182" t="s">
        <v>4252</v>
      </c>
      <c r="H4370" s="178" t="s">
        <v>4271</v>
      </c>
      <c r="I4370" s="178" t="s">
        <v>6600</v>
      </c>
      <c r="J4370" s="178" t="s">
        <v>50</v>
      </c>
      <c r="K4370" s="183"/>
      <c r="L4370" s="184" t="s">
        <v>688</v>
      </c>
      <c r="M4370" s="184" t="s">
        <v>51</v>
      </c>
      <c r="N4370" s="185" t="s">
        <v>9958</v>
      </c>
      <c r="T4370" s="178"/>
    </row>
    <row r="4371" spans="1:20" s="185" customFormat="1" x14ac:dyDescent="0.4">
      <c r="A4371" s="178" t="s">
        <v>2550</v>
      </c>
      <c r="B4371" s="178"/>
      <c r="C4371" s="186">
        <v>2510497958</v>
      </c>
      <c r="D4371" s="179">
        <v>45931</v>
      </c>
      <c r="E4371" s="180">
        <v>45982</v>
      </c>
      <c r="F4371" s="181">
        <v>0.61</v>
      </c>
      <c r="G4371" s="182" t="s">
        <v>4252</v>
      </c>
      <c r="H4371" s="178" t="s">
        <v>4271</v>
      </c>
      <c r="I4371" s="178" t="s">
        <v>6585</v>
      </c>
      <c r="J4371" s="178" t="s">
        <v>294</v>
      </c>
      <c r="K4371" s="183"/>
      <c r="L4371" s="184" t="s">
        <v>688</v>
      </c>
      <c r="M4371" s="184" t="s">
        <v>295</v>
      </c>
      <c r="N4371" s="185" t="s">
        <v>9959</v>
      </c>
      <c r="T4371" s="178"/>
    </row>
    <row r="4372" spans="1:20" s="185" customFormat="1" x14ac:dyDescent="0.4">
      <c r="A4372" s="178" t="s">
        <v>2550</v>
      </c>
      <c r="B4372" s="178"/>
      <c r="C4372" s="186">
        <v>2510497958</v>
      </c>
      <c r="D4372" s="179">
        <v>45931</v>
      </c>
      <c r="E4372" s="180">
        <v>45982</v>
      </c>
      <c r="F4372" s="181">
        <v>0.28999999999999998</v>
      </c>
      <c r="G4372" s="182" t="s">
        <v>4252</v>
      </c>
      <c r="H4372" s="178" t="s">
        <v>4271</v>
      </c>
      <c r="I4372" s="178" t="s">
        <v>6601</v>
      </c>
      <c r="J4372" s="178" t="s">
        <v>122</v>
      </c>
      <c r="K4372" s="183"/>
      <c r="L4372" s="184" t="s">
        <v>688</v>
      </c>
      <c r="M4372" s="184" t="s">
        <v>123</v>
      </c>
      <c r="N4372" s="185" t="s">
        <v>9960</v>
      </c>
      <c r="T4372" s="178"/>
    </row>
    <row r="4373" spans="1:20" s="185" customFormat="1" x14ac:dyDescent="0.4">
      <c r="A4373" s="178" t="s">
        <v>2550</v>
      </c>
      <c r="B4373" s="178"/>
      <c r="C4373" s="186">
        <v>2510497958</v>
      </c>
      <c r="D4373" s="179">
        <v>45931</v>
      </c>
      <c r="E4373" s="180">
        <v>45982</v>
      </c>
      <c r="F4373" s="181">
        <v>0.84</v>
      </c>
      <c r="G4373" s="182" t="s">
        <v>4252</v>
      </c>
      <c r="H4373" s="178" t="s">
        <v>4271</v>
      </c>
      <c r="I4373" s="178" t="s">
        <v>6504</v>
      </c>
      <c r="J4373" s="178" t="s">
        <v>80</v>
      </c>
      <c r="K4373" s="183"/>
      <c r="L4373" s="184" t="s">
        <v>688</v>
      </c>
      <c r="M4373" s="184" t="s">
        <v>81</v>
      </c>
      <c r="N4373" s="185" t="s">
        <v>9961</v>
      </c>
      <c r="T4373" s="178"/>
    </row>
    <row r="4374" spans="1:20" s="185" customFormat="1" x14ac:dyDescent="0.4">
      <c r="A4374" s="178" t="s">
        <v>2550</v>
      </c>
      <c r="B4374" s="178"/>
      <c r="C4374" s="186">
        <v>2510497958</v>
      </c>
      <c r="D4374" s="179">
        <v>45931</v>
      </c>
      <c r="E4374" s="180">
        <v>45982</v>
      </c>
      <c r="F4374" s="181">
        <v>3.31</v>
      </c>
      <c r="G4374" s="182" t="s">
        <v>4252</v>
      </c>
      <c r="H4374" s="178" t="s">
        <v>4271</v>
      </c>
      <c r="I4374" s="178" t="s">
        <v>6602</v>
      </c>
      <c r="J4374" s="178" t="s">
        <v>208</v>
      </c>
      <c r="K4374" s="183"/>
      <c r="L4374" s="184" t="s">
        <v>688</v>
      </c>
      <c r="M4374" s="184" t="s">
        <v>209</v>
      </c>
      <c r="N4374" s="185" t="s">
        <v>9962</v>
      </c>
      <c r="T4374" s="178"/>
    </row>
    <row r="4375" spans="1:20" s="185" customFormat="1" x14ac:dyDescent="0.4">
      <c r="A4375" s="178" t="s">
        <v>2550</v>
      </c>
      <c r="B4375" s="178"/>
      <c r="C4375" s="186">
        <v>2510497958</v>
      </c>
      <c r="D4375" s="179">
        <v>45931</v>
      </c>
      <c r="E4375" s="180">
        <v>45982</v>
      </c>
      <c r="F4375" s="181">
        <v>1.23</v>
      </c>
      <c r="G4375" s="182" t="s">
        <v>4252</v>
      </c>
      <c r="H4375" s="178" t="s">
        <v>4271</v>
      </c>
      <c r="I4375" s="178" t="s">
        <v>6588</v>
      </c>
      <c r="J4375" s="178" t="s">
        <v>360</v>
      </c>
      <c r="K4375" s="183"/>
      <c r="L4375" s="184" t="s">
        <v>688</v>
      </c>
      <c r="M4375" s="184" t="s">
        <v>361</v>
      </c>
      <c r="N4375" s="185" t="s">
        <v>9963</v>
      </c>
      <c r="T4375" s="178"/>
    </row>
    <row r="4376" spans="1:20" s="185" customFormat="1" x14ac:dyDescent="0.4">
      <c r="A4376" s="178" t="s">
        <v>2550</v>
      </c>
      <c r="B4376" s="178"/>
      <c r="C4376" s="186">
        <v>2510497958</v>
      </c>
      <c r="D4376" s="179">
        <v>45931</v>
      </c>
      <c r="E4376" s="180">
        <v>45982</v>
      </c>
      <c r="F4376" s="181">
        <v>3.36</v>
      </c>
      <c r="G4376" s="182" t="s">
        <v>4252</v>
      </c>
      <c r="H4376" s="178" t="s">
        <v>4271</v>
      </c>
      <c r="I4376" s="178" t="s">
        <v>6504</v>
      </c>
      <c r="J4376" s="178" t="s">
        <v>34</v>
      </c>
      <c r="K4376" s="183"/>
      <c r="L4376" s="184" t="s">
        <v>688</v>
      </c>
      <c r="M4376" s="184" t="s">
        <v>35</v>
      </c>
      <c r="N4376" s="185" t="s">
        <v>9964</v>
      </c>
      <c r="T4376" s="178"/>
    </row>
    <row r="4377" spans="1:20" s="185" customFormat="1" x14ac:dyDescent="0.4">
      <c r="A4377" s="178" t="s">
        <v>2550</v>
      </c>
      <c r="B4377" s="178"/>
      <c r="C4377" s="186">
        <v>2510497958</v>
      </c>
      <c r="D4377" s="179">
        <v>45931</v>
      </c>
      <c r="E4377" s="180">
        <v>45982</v>
      </c>
      <c r="F4377" s="181">
        <v>4.33</v>
      </c>
      <c r="G4377" s="182" t="s">
        <v>4252</v>
      </c>
      <c r="H4377" s="178" t="s">
        <v>4271</v>
      </c>
      <c r="I4377" s="178" t="s">
        <v>6603</v>
      </c>
      <c r="J4377" s="178" t="s">
        <v>248</v>
      </c>
      <c r="K4377" s="183"/>
      <c r="L4377" s="184" t="s">
        <v>688</v>
      </c>
      <c r="M4377" s="184" t="s">
        <v>249</v>
      </c>
      <c r="N4377" s="185" t="s">
        <v>9965</v>
      </c>
      <c r="T4377" s="178"/>
    </row>
    <row r="4378" spans="1:20" s="185" customFormat="1" x14ac:dyDescent="0.4">
      <c r="A4378" s="178" t="s">
        <v>2550</v>
      </c>
      <c r="B4378" s="178"/>
      <c r="C4378" s="186">
        <v>2510497958</v>
      </c>
      <c r="D4378" s="179">
        <v>45931</v>
      </c>
      <c r="E4378" s="180">
        <v>45982</v>
      </c>
      <c r="F4378" s="181">
        <v>14.34</v>
      </c>
      <c r="G4378" s="182" t="s">
        <v>4252</v>
      </c>
      <c r="H4378" s="178" t="s">
        <v>4271</v>
      </c>
      <c r="I4378" s="178" t="s">
        <v>6591</v>
      </c>
      <c r="J4378" s="178" t="s">
        <v>346</v>
      </c>
      <c r="K4378" s="183"/>
      <c r="L4378" s="184" t="s">
        <v>688</v>
      </c>
      <c r="M4378" s="184" t="s">
        <v>347</v>
      </c>
      <c r="N4378" s="185" t="s">
        <v>9966</v>
      </c>
      <c r="T4378" s="178"/>
    </row>
    <row r="4379" spans="1:20" s="185" customFormat="1" x14ac:dyDescent="0.4">
      <c r="A4379" s="178" t="s">
        <v>2550</v>
      </c>
      <c r="B4379" s="178"/>
      <c r="C4379" s="186">
        <v>2510497958</v>
      </c>
      <c r="D4379" s="179">
        <v>45931</v>
      </c>
      <c r="E4379" s="180">
        <v>45982</v>
      </c>
      <c r="F4379" s="181">
        <v>3.08</v>
      </c>
      <c r="G4379" s="182" t="s">
        <v>4252</v>
      </c>
      <c r="H4379" s="178" t="s">
        <v>4271</v>
      </c>
      <c r="I4379" s="178" t="s">
        <v>6508</v>
      </c>
      <c r="J4379" s="178" t="s">
        <v>482</v>
      </c>
      <c r="K4379" s="183"/>
      <c r="L4379" s="184" t="s">
        <v>688</v>
      </c>
      <c r="M4379" s="184" t="s">
        <v>483</v>
      </c>
      <c r="N4379" s="185" t="s">
        <v>9967</v>
      </c>
      <c r="T4379" s="178"/>
    </row>
    <row r="4380" spans="1:20" s="185" customFormat="1" x14ac:dyDescent="0.4">
      <c r="A4380" s="178" t="s">
        <v>2550</v>
      </c>
      <c r="B4380" s="178"/>
      <c r="C4380" s="186">
        <v>2510497958</v>
      </c>
      <c r="D4380" s="179">
        <v>45931</v>
      </c>
      <c r="E4380" s="180">
        <v>45982</v>
      </c>
      <c r="F4380" s="181">
        <v>2.17</v>
      </c>
      <c r="G4380" s="182" t="s">
        <v>4252</v>
      </c>
      <c r="H4380" s="178" t="s">
        <v>4271</v>
      </c>
      <c r="I4380" s="178" t="s">
        <v>6511</v>
      </c>
      <c r="J4380" s="178" t="s">
        <v>108</v>
      </c>
      <c r="K4380" s="183"/>
      <c r="L4380" s="184" t="s">
        <v>688</v>
      </c>
      <c r="M4380" s="184" t="s">
        <v>109</v>
      </c>
      <c r="N4380" s="185" t="s">
        <v>9968</v>
      </c>
      <c r="T4380" s="178"/>
    </row>
    <row r="4381" spans="1:20" s="185" customFormat="1" x14ac:dyDescent="0.4">
      <c r="A4381" s="178" t="s">
        <v>2550</v>
      </c>
      <c r="B4381" s="178"/>
      <c r="C4381" s="186">
        <v>2510497958</v>
      </c>
      <c r="D4381" s="179">
        <v>45931</v>
      </c>
      <c r="E4381" s="180">
        <v>45982</v>
      </c>
      <c r="F4381" s="181">
        <v>1.1599999999999999</v>
      </c>
      <c r="G4381" s="182" t="s">
        <v>4252</v>
      </c>
      <c r="H4381" s="178" t="s">
        <v>4271</v>
      </c>
      <c r="I4381" s="178" t="s">
        <v>6512</v>
      </c>
      <c r="J4381" s="178" t="s">
        <v>246</v>
      </c>
      <c r="K4381" s="183"/>
      <c r="L4381" s="184" t="s">
        <v>688</v>
      </c>
      <c r="M4381" s="184" t="s">
        <v>247</v>
      </c>
      <c r="N4381" s="185" t="s">
        <v>9969</v>
      </c>
      <c r="T4381" s="178"/>
    </row>
    <row r="4382" spans="1:20" s="185" customFormat="1" x14ac:dyDescent="0.4">
      <c r="A4382" s="178" t="s">
        <v>2550</v>
      </c>
      <c r="B4382" s="178"/>
      <c r="C4382" s="186">
        <v>2510497958</v>
      </c>
      <c r="D4382" s="179">
        <v>45931</v>
      </c>
      <c r="E4382" s="180">
        <v>45982</v>
      </c>
      <c r="F4382" s="181">
        <v>1.19</v>
      </c>
      <c r="G4382" s="182" t="s">
        <v>4252</v>
      </c>
      <c r="H4382" s="178" t="s">
        <v>4271</v>
      </c>
      <c r="I4382" s="178" t="s">
        <v>6513</v>
      </c>
      <c r="J4382" s="178" t="s">
        <v>366</v>
      </c>
      <c r="K4382" s="183"/>
      <c r="L4382" s="184" t="s">
        <v>688</v>
      </c>
      <c r="M4382" s="184" t="s">
        <v>367</v>
      </c>
      <c r="N4382" s="185" t="s">
        <v>9970</v>
      </c>
      <c r="T4382" s="178"/>
    </row>
    <row r="4383" spans="1:20" s="185" customFormat="1" x14ac:dyDescent="0.4">
      <c r="A4383" s="178" t="s">
        <v>2550</v>
      </c>
      <c r="B4383" s="178"/>
      <c r="C4383" s="186">
        <v>2510497958</v>
      </c>
      <c r="D4383" s="179">
        <v>45931</v>
      </c>
      <c r="E4383" s="180">
        <v>45982</v>
      </c>
      <c r="F4383" s="181">
        <v>2.9</v>
      </c>
      <c r="G4383" s="182" t="s">
        <v>4252</v>
      </c>
      <c r="H4383" s="178" t="s">
        <v>4271</v>
      </c>
      <c r="I4383" s="178" t="s">
        <v>6604</v>
      </c>
      <c r="J4383" s="178" t="s">
        <v>130</v>
      </c>
      <c r="K4383" s="183"/>
      <c r="L4383" s="184" t="s">
        <v>688</v>
      </c>
      <c r="M4383" s="184" t="s">
        <v>131</v>
      </c>
      <c r="N4383" s="185" t="s">
        <v>9971</v>
      </c>
      <c r="T4383" s="178"/>
    </row>
    <row r="4384" spans="1:20" s="185" customFormat="1" x14ac:dyDescent="0.4">
      <c r="A4384" s="178" t="s">
        <v>2550</v>
      </c>
      <c r="B4384" s="178"/>
      <c r="C4384" s="186">
        <v>2510497958</v>
      </c>
      <c r="D4384" s="179">
        <v>45931</v>
      </c>
      <c r="E4384" s="180">
        <v>45982</v>
      </c>
      <c r="F4384" s="181">
        <v>0.02</v>
      </c>
      <c r="G4384" s="182" t="s">
        <v>4252</v>
      </c>
      <c r="H4384" s="178" t="s">
        <v>4271</v>
      </c>
      <c r="I4384" s="178" t="s">
        <v>6515</v>
      </c>
      <c r="J4384" s="178" t="s">
        <v>408</v>
      </c>
      <c r="K4384" s="183"/>
      <c r="L4384" s="184" t="s">
        <v>688</v>
      </c>
      <c r="M4384" s="184" t="s">
        <v>409</v>
      </c>
      <c r="N4384" s="185" t="s">
        <v>9972</v>
      </c>
      <c r="T4384" s="178"/>
    </row>
    <row r="4385" spans="1:20" s="185" customFormat="1" x14ac:dyDescent="0.4">
      <c r="A4385" s="178" t="s">
        <v>2550</v>
      </c>
      <c r="B4385" s="178"/>
      <c r="C4385" s="186">
        <v>2510497958</v>
      </c>
      <c r="D4385" s="179">
        <v>45931</v>
      </c>
      <c r="E4385" s="180">
        <v>45982</v>
      </c>
      <c r="F4385" s="181">
        <v>4.0999999999999996</v>
      </c>
      <c r="G4385" s="182" t="s">
        <v>4252</v>
      </c>
      <c r="H4385" s="178" t="s">
        <v>4271</v>
      </c>
      <c r="I4385" s="178" t="s">
        <v>6516</v>
      </c>
      <c r="J4385" s="178" t="s">
        <v>36</v>
      </c>
      <c r="K4385" s="183"/>
      <c r="L4385" s="184" t="s">
        <v>688</v>
      </c>
      <c r="M4385" s="184" t="s">
        <v>37</v>
      </c>
      <c r="N4385" s="185" t="s">
        <v>9973</v>
      </c>
      <c r="T4385" s="178"/>
    </row>
    <row r="4386" spans="1:20" s="185" customFormat="1" x14ac:dyDescent="0.4">
      <c r="A4386" s="178" t="s">
        <v>2550</v>
      </c>
      <c r="B4386" s="178"/>
      <c r="C4386" s="186">
        <v>2510497958</v>
      </c>
      <c r="D4386" s="179">
        <v>45931</v>
      </c>
      <c r="E4386" s="180">
        <v>45982</v>
      </c>
      <c r="F4386" s="181">
        <v>1.29</v>
      </c>
      <c r="G4386" s="182" t="s">
        <v>4252</v>
      </c>
      <c r="H4386" s="178" t="s">
        <v>4271</v>
      </c>
      <c r="I4386" s="178" t="s">
        <v>6597</v>
      </c>
      <c r="J4386" s="178" t="s">
        <v>386</v>
      </c>
      <c r="K4386" s="183"/>
      <c r="L4386" s="184" t="s">
        <v>688</v>
      </c>
      <c r="M4386" s="184" t="s">
        <v>387</v>
      </c>
      <c r="N4386" s="185" t="s">
        <v>9974</v>
      </c>
      <c r="T4386" s="178"/>
    </row>
    <row r="4387" spans="1:20" s="185" customFormat="1" x14ac:dyDescent="0.4">
      <c r="A4387" s="178" t="s">
        <v>2550</v>
      </c>
      <c r="B4387" s="178"/>
      <c r="C4387" s="186">
        <v>2510497958</v>
      </c>
      <c r="D4387" s="179">
        <v>45931</v>
      </c>
      <c r="E4387" s="180">
        <v>45982</v>
      </c>
      <c r="F4387" s="181">
        <v>3.43</v>
      </c>
      <c r="G4387" s="182" t="s">
        <v>4252</v>
      </c>
      <c r="H4387" s="178" t="s">
        <v>4271</v>
      </c>
      <c r="I4387" s="178" t="s">
        <v>6507</v>
      </c>
      <c r="J4387" s="178" t="s">
        <v>438</v>
      </c>
      <c r="K4387" s="183"/>
      <c r="L4387" s="184" t="s">
        <v>688</v>
      </c>
      <c r="M4387" s="184" t="s">
        <v>439</v>
      </c>
      <c r="N4387" s="185" t="s">
        <v>9975</v>
      </c>
      <c r="T4387" s="178"/>
    </row>
    <row r="4388" spans="1:20" s="185" customFormat="1" x14ac:dyDescent="0.4">
      <c r="A4388" s="178" t="s">
        <v>2550</v>
      </c>
      <c r="B4388" s="178"/>
      <c r="C4388" s="186">
        <v>2510497958</v>
      </c>
      <c r="D4388" s="179">
        <v>45931</v>
      </c>
      <c r="E4388" s="180">
        <v>45982</v>
      </c>
      <c r="F4388" s="181">
        <v>3.13</v>
      </c>
      <c r="G4388" s="182" t="s">
        <v>4252</v>
      </c>
      <c r="H4388" s="178" t="s">
        <v>4271</v>
      </c>
      <c r="I4388" s="178" t="s">
        <v>6519</v>
      </c>
      <c r="J4388" s="178" t="s">
        <v>48</v>
      </c>
      <c r="K4388" s="183"/>
      <c r="L4388" s="184" t="s">
        <v>688</v>
      </c>
      <c r="M4388" s="184" t="s">
        <v>49</v>
      </c>
      <c r="N4388" s="185" t="s">
        <v>9976</v>
      </c>
      <c r="T4388" s="178"/>
    </row>
    <row r="4389" spans="1:20" s="185" customFormat="1" x14ac:dyDescent="0.4">
      <c r="A4389" s="178" t="s">
        <v>2550</v>
      </c>
      <c r="B4389" s="178"/>
      <c r="C4389" s="186">
        <v>2510497958</v>
      </c>
      <c r="D4389" s="179">
        <v>45931</v>
      </c>
      <c r="E4389" s="180">
        <v>45982</v>
      </c>
      <c r="F4389" s="181">
        <v>2.68</v>
      </c>
      <c r="G4389" s="182" t="s">
        <v>4252</v>
      </c>
      <c r="H4389" s="178" t="s">
        <v>4271</v>
      </c>
      <c r="I4389" s="178" t="s">
        <v>6523</v>
      </c>
      <c r="J4389" s="178" t="s">
        <v>334</v>
      </c>
      <c r="K4389" s="183"/>
      <c r="L4389" s="184" t="s">
        <v>688</v>
      </c>
      <c r="M4389" s="184" t="s">
        <v>335</v>
      </c>
      <c r="N4389" s="185" t="s">
        <v>9977</v>
      </c>
      <c r="T4389" s="178"/>
    </row>
    <row r="4390" spans="1:20" s="185" customFormat="1" x14ac:dyDescent="0.4">
      <c r="A4390" s="178" t="s">
        <v>2550</v>
      </c>
      <c r="B4390" s="178"/>
      <c r="C4390" s="186">
        <v>2510497958</v>
      </c>
      <c r="D4390" s="179">
        <v>45931</v>
      </c>
      <c r="E4390" s="180">
        <v>45982</v>
      </c>
      <c r="F4390" s="181">
        <v>1.46</v>
      </c>
      <c r="G4390" s="182" t="s">
        <v>4252</v>
      </c>
      <c r="H4390" s="178" t="s">
        <v>4271</v>
      </c>
      <c r="I4390" s="178" t="s">
        <v>6524</v>
      </c>
      <c r="J4390" s="178" t="s">
        <v>408</v>
      </c>
      <c r="K4390" s="183"/>
      <c r="L4390" s="184" t="s">
        <v>688</v>
      </c>
      <c r="M4390" s="184" t="s">
        <v>409</v>
      </c>
      <c r="N4390" s="185" t="s">
        <v>9978</v>
      </c>
      <c r="T4390" s="178"/>
    </row>
    <row r="4391" spans="1:20" s="185" customFormat="1" x14ac:dyDescent="0.4">
      <c r="A4391" s="178" t="s">
        <v>2550</v>
      </c>
      <c r="B4391" s="178"/>
      <c r="C4391" s="186">
        <v>2510497958</v>
      </c>
      <c r="D4391" s="179">
        <v>45931</v>
      </c>
      <c r="E4391" s="180">
        <v>45982</v>
      </c>
      <c r="F4391" s="181">
        <v>4.03</v>
      </c>
      <c r="G4391" s="182" t="s">
        <v>4252</v>
      </c>
      <c r="H4391" s="178" t="s">
        <v>4271</v>
      </c>
      <c r="I4391" s="178" t="s">
        <v>6605</v>
      </c>
      <c r="J4391" s="178" t="s">
        <v>354</v>
      </c>
      <c r="K4391" s="183"/>
      <c r="L4391" s="184" t="s">
        <v>688</v>
      </c>
      <c r="M4391" s="184" t="s">
        <v>355</v>
      </c>
      <c r="N4391" s="185" t="s">
        <v>9979</v>
      </c>
      <c r="T4391" s="178"/>
    </row>
    <row r="4392" spans="1:20" s="185" customFormat="1" x14ac:dyDescent="0.4">
      <c r="A4392" s="178" t="s">
        <v>2550</v>
      </c>
      <c r="B4392" s="178"/>
      <c r="C4392" s="186">
        <v>2510497958</v>
      </c>
      <c r="D4392" s="179">
        <v>45931</v>
      </c>
      <c r="E4392" s="180">
        <v>45982</v>
      </c>
      <c r="F4392" s="181">
        <v>4.99</v>
      </c>
      <c r="G4392" s="182" t="s">
        <v>4252</v>
      </c>
      <c r="H4392" s="178" t="s">
        <v>4271</v>
      </c>
      <c r="I4392" s="178" t="s">
        <v>6606</v>
      </c>
      <c r="J4392" s="178" t="s">
        <v>328</v>
      </c>
      <c r="K4392" s="183"/>
      <c r="L4392" s="184" t="s">
        <v>688</v>
      </c>
      <c r="M4392" s="184" t="s">
        <v>329</v>
      </c>
      <c r="N4392" s="185" t="s">
        <v>9980</v>
      </c>
      <c r="T4392" s="178"/>
    </row>
    <row r="4393" spans="1:20" s="185" customFormat="1" x14ac:dyDescent="0.4">
      <c r="A4393" s="178" t="s">
        <v>2550</v>
      </c>
      <c r="B4393" s="178"/>
      <c r="C4393" s="186">
        <v>2510497958</v>
      </c>
      <c r="D4393" s="179">
        <v>45931</v>
      </c>
      <c r="E4393" s="180">
        <v>45982</v>
      </c>
      <c r="F4393" s="181">
        <v>2.27</v>
      </c>
      <c r="G4393" s="182" t="s">
        <v>4252</v>
      </c>
      <c r="H4393" s="178" t="s">
        <v>4271</v>
      </c>
      <c r="I4393" s="178" t="s">
        <v>6607</v>
      </c>
      <c r="J4393" s="178" t="s">
        <v>36</v>
      </c>
      <c r="K4393" s="183"/>
      <c r="L4393" s="184" t="s">
        <v>688</v>
      </c>
      <c r="M4393" s="184" t="s">
        <v>37</v>
      </c>
      <c r="N4393" s="185" t="s">
        <v>9981</v>
      </c>
      <c r="T4393" s="178"/>
    </row>
    <row r="4394" spans="1:20" s="185" customFormat="1" x14ac:dyDescent="0.4">
      <c r="A4394" s="178" t="s">
        <v>2550</v>
      </c>
      <c r="B4394" s="178"/>
      <c r="C4394" s="186">
        <v>2510497958</v>
      </c>
      <c r="D4394" s="179">
        <v>45931</v>
      </c>
      <c r="E4394" s="180">
        <v>45982</v>
      </c>
      <c r="F4394" s="181">
        <v>2.5099999999999998</v>
      </c>
      <c r="G4394" s="182" t="s">
        <v>4252</v>
      </c>
      <c r="H4394" s="178" t="s">
        <v>4271</v>
      </c>
      <c r="I4394" s="178" t="s">
        <v>6608</v>
      </c>
      <c r="J4394" s="178" t="s">
        <v>318</v>
      </c>
      <c r="K4394" s="183"/>
      <c r="L4394" s="184" t="s">
        <v>688</v>
      </c>
      <c r="M4394" s="184" t="s">
        <v>319</v>
      </c>
      <c r="N4394" s="185" t="s">
        <v>9982</v>
      </c>
      <c r="T4394" s="178"/>
    </row>
    <row r="4395" spans="1:20" s="185" customFormat="1" x14ac:dyDescent="0.4">
      <c r="A4395" s="178" t="s">
        <v>2550</v>
      </c>
      <c r="B4395" s="178"/>
      <c r="C4395" s="186">
        <v>2510497958</v>
      </c>
      <c r="D4395" s="179">
        <v>45931</v>
      </c>
      <c r="E4395" s="180">
        <v>45982</v>
      </c>
      <c r="F4395" s="181">
        <v>34.74</v>
      </c>
      <c r="G4395" s="182" t="s">
        <v>4252</v>
      </c>
      <c r="H4395" s="178" t="s">
        <v>4271</v>
      </c>
      <c r="I4395" s="178" t="s">
        <v>6486</v>
      </c>
      <c r="J4395" s="178" t="s">
        <v>108</v>
      </c>
      <c r="K4395" s="183"/>
      <c r="L4395" s="184" t="s">
        <v>688</v>
      </c>
      <c r="M4395" s="184" t="s">
        <v>109</v>
      </c>
      <c r="N4395" s="185" t="s">
        <v>9983</v>
      </c>
      <c r="T4395" s="178"/>
    </row>
    <row r="4396" spans="1:20" s="185" customFormat="1" x14ac:dyDescent="0.4">
      <c r="A4396" s="178" t="s">
        <v>2550</v>
      </c>
      <c r="B4396" s="178"/>
      <c r="C4396" s="186">
        <v>2510497958</v>
      </c>
      <c r="D4396" s="179">
        <v>45931</v>
      </c>
      <c r="E4396" s="180">
        <v>45982</v>
      </c>
      <c r="F4396" s="181">
        <v>0.09</v>
      </c>
      <c r="G4396" s="182" t="s">
        <v>4252</v>
      </c>
      <c r="H4396" s="178" t="s">
        <v>4271</v>
      </c>
      <c r="I4396" s="178" t="s">
        <v>6609</v>
      </c>
      <c r="J4396" s="178" t="s">
        <v>456</v>
      </c>
      <c r="K4396" s="183"/>
      <c r="L4396" s="184" t="s">
        <v>688</v>
      </c>
      <c r="M4396" s="184" t="s">
        <v>457</v>
      </c>
      <c r="N4396" s="185" t="s">
        <v>9984</v>
      </c>
      <c r="T4396" s="178"/>
    </row>
    <row r="4397" spans="1:20" s="185" customFormat="1" x14ac:dyDescent="0.4">
      <c r="A4397" s="178" t="s">
        <v>2550</v>
      </c>
      <c r="B4397" s="178"/>
      <c r="C4397" s="186">
        <v>2510497958</v>
      </c>
      <c r="D4397" s="179">
        <v>45931</v>
      </c>
      <c r="E4397" s="180">
        <v>45982</v>
      </c>
      <c r="F4397" s="181">
        <v>3.57</v>
      </c>
      <c r="G4397" s="182" t="s">
        <v>4252</v>
      </c>
      <c r="H4397" s="178" t="s">
        <v>4271</v>
      </c>
      <c r="I4397" s="178" t="s">
        <v>6610</v>
      </c>
      <c r="J4397" s="178" t="s">
        <v>392</v>
      </c>
      <c r="K4397" s="183"/>
      <c r="L4397" s="184" t="s">
        <v>688</v>
      </c>
      <c r="M4397" s="184" t="s">
        <v>393</v>
      </c>
      <c r="N4397" s="185" t="s">
        <v>9985</v>
      </c>
      <c r="T4397" s="178"/>
    </row>
    <row r="4398" spans="1:20" s="185" customFormat="1" x14ac:dyDescent="0.4">
      <c r="A4398" s="178" t="s">
        <v>2550</v>
      </c>
      <c r="B4398" s="178"/>
      <c r="C4398" s="186">
        <v>2510497958</v>
      </c>
      <c r="D4398" s="179">
        <v>45931</v>
      </c>
      <c r="E4398" s="180">
        <v>45982</v>
      </c>
      <c r="F4398" s="181">
        <v>0.94</v>
      </c>
      <c r="G4398" s="182" t="s">
        <v>4252</v>
      </c>
      <c r="H4398" s="178" t="s">
        <v>4271</v>
      </c>
      <c r="I4398" s="178" t="s">
        <v>6611</v>
      </c>
      <c r="J4398" s="178" t="s">
        <v>280</v>
      </c>
      <c r="K4398" s="183"/>
      <c r="L4398" s="184" t="s">
        <v>688</v>
      </c>
      <c r="M4398" s="184" t="s">
        <v>281</v>
      </c>
      <c r="N4398" s="185" t="s">
        <v>9986</v>
      </c>
      <c r="T4398" s="178"/>
    </row>
    <row r="4399" spans="1:20" s="185" customFormat="1" x14ac:dyDescent="0.4">
      <c r="A4399" s="178" t="s">
        <v>2550</v>
      </c>
      <c r="B4399" s="178"/>
      <c r="C4399" s="186">
        <v>2510497958</v>
      </c>
      <c r="D4399" s="179">
        <v>45931</v>
      </c>
      <c r="E4399" s="180">
        <v>45982</v>
      </c>
      <c r="F4399" s="181">
        <v>3.44</v>
      </c>
      <c r="G4399" s="182" t="s">
        <v>4252</v>
      </c>
      <c r="H4399" s="178" t="s">
        <v>4271</v>
      </c>
      <c r="I4399" s="178" t="s">
        <v>6472</v>
      </c>
      <c r="J4399" s="178" t="s">
        <v>366</v>
      </c>
      <c r="K4399" s="183"/>
      <c r="L4399" s="184" t="s">
        <v>688</v>
      </c>
      <c r="M4399" s="184" t="s">
        <v>367</v>
      </c>
      <c r="N4399" s="185" t="s">
        <v>9987</v>
      </c>
      <c r="T4399" s="178"/>
    </row>
    <row r="4400" spans="1:20" s="185" customFormat="1" x14ac:dyDescent="0.4">
      <c r="A4400" s="178" t="s">
        <v>2550</v>
      </c>
      <c r="B4400" s="178"/>
      <c r="C4400" s="186">
        <v>2510497958</v>
      </c>
      <c r="D4400" s="179">
        <v>45931</v>
      </c>
      <c r="E4400" s="180">
        <v>45982</v>
      </c>
      <c r="F4400" s="181">
        <v>2.52</v>
      </c>
      <c r="G4400" s="182" t="s">
        <v>4252</v>
      </c>
      <c r="H4400" s="178" t="s">
        <v>4271</v>
      </c>
      <c r="I4400" s="178" t="s">
        <v>6560</v>
      </c>
      <c r="J4400" s="178" t="s">
        <v>130</v>
      </c>
      <c r="K4400" s="183"/>
      <c r="L4400" s="184" t="s">
        <v>688</v>
      </c>
      <c r="M4400" s="184" t="s">
        <v>131</v>
      </c>
      <c r="N4400" s="185" t="s">
        <v>9988</v>
      </c>
      <c r="T4400" s="178"/>
    </row>
    <row r="4401" spans="1:20" s="185" customFormat="1" x14ac:dyDescent="0.4">
      <c r="A4401" s="178" t="s">
        <v>2550</v>
      </c>
      <c r="B4401" s="178"/>
      <c r="C4401" s="186">
        <v>2510497958</v>
      </c>
      <c r="D4401" s="179">
        <v>45931</v>
      </c>
      <c r="E4401" s="180">
        <v>45982</v>
      </c>
      <c r="F4401" s="181">
        <v>1.6</v>
      </c>
      <c r="G4401" s="182" t="s">
        <v>4252</v>
      </c>
      <c r="H4401" s="178" t="s">
        <v>4271</v>
      </c>
      <c r="I4401" s="178" t="s">
        <v>6486</v>
      </c>
      <c r="J4401" s="178" t="s">
        <v>312</v>
      </c>
      <c r="K4401" s="183"/>
      <c r="L4401" s="184" t="s">
        <v>688</v>
      </c>
      <c r="M4401" s="184" t="s">
        <v>313</v>
      </c>
      <c r="N4401" s="185" t="s">
        <v>9989</v>
      </c>
      <c r="T4401" s="178"/>
    </row>
    <row r="4402" spans="1:20" s="185" customFormat="1" x14ac:dyDescent="0.4">
      <c r="A4402" s="178" t="s">
        <v>2550</v>
      </c>
      <c r="B4402" s="178"/>
      <c r="C4402" s="186">
        <v>2510497958</v>
      </c>
      <c r="D4402" s="179">
        <v>45931</v>
      </c>
      <c r="E4402" s="180">
        <v>45982</v>
      </c>
      <c r="F4402" s="181">
        <v>1.47</v>
      </c>
      <c r="G4402" s="182" t="s">
        <v>4252</v>
      </c>
      <c r="H4402" s="178" t="s">
        <v>4271</v>
      </c>
      <c r="I4402" s="178" t="s">
        <v>6612</v>
      </c>
      <c r="J4402" s="178" t="s">
        <v>384</v>
      </c>
      <c r="K4402" s="183"/>
      <c r="L4402" s="184" t="s">
        <v>688</v>
      </c>
      <c r="M4402" s="184" t="s">
        <v>385</v>
      </c>
      <c r="N4402" s="185" t="s">
        <v>9990</v>
      </c>
      <c r="T4402" s="178"/>
    </row>
    <row r="4403" spans="1:20" s="185" customFormat="1" x14ac:dyDescent="0.4">
      <c r="A4403" s="178" t="s">
        <v>2550</v>
      </c>
      <c r="B4403" s="178"/>
      <c r="C4403" s="186">
        <v>2510497958</v>
      </c>
      <c r="D4403" s="179">
        <v>45931</v>
      </c>
      <c r="E4403" s="180">
        <v>45982</v>
      </c>
      <c r="F4403" s="181">
        <v>4.54</v>
      </c>
      <c r="G4403" s="182" t="s">
        <v>4252</v>
      </c>
      <c r="H4403" s="178" t="s">
        <v>4271</v>
      </c>
      <c r="I4403" s="178" t="s">
        <v>6613</v>
      </c>
      <c r="J4403" s="178" t="s">
        <v>198</v>
      </c>
      <c r="K4403" s="183"/>
      <c r="L4403" s="184" t="s">
        <v>688</v>
      </c>
      <c r="M4403" s="184" t="s">
        <v>199</v>
      </c>
      <c r="N4403" s="185" t="s">
        <v>9991</v>
      </c>
      <c r="T4403" s="178"/>
    </row>
    <row r="4404" spans="1:20" s="185" customFormat="1" x14ac:dyDescent="0.4">
      <c r="A4404" s="178" t="s">
        <v>2550</v>
      </c>
      <c r="B4404" s="178"/>
      <c r="C4404" s="186">
        <v>2510497958</v>
      </c>
      <c r="D4404" s="179">
        <v>45931</v>
      </c>
      <c r="E4404" s="180">
        <v>45982</v>
      </c>
      <c r="F4404" s="181">
        <v>1.47</v>
      </c>
      <c r="G4404" s="182" t="s">
        <v>4252</v>
      </c>
      <c r="H4404" s="178" t="s">
        <v>4271</v>
      </c>
      <c r="I4404" s="178" t="s">
        <v>6609</v>
      </c>
      <c r="J4404" s="178" t="s">
        <v>386</v>
      </c>
      <c r="K4404" s="183"/>
      <c r="L4404" s="184" t="s">
        <v>688</v>
      </c>
      <c r="M4404" s="184" t="s">
        <v>387</v>
      </c>
      <c r="N4404" s="185" t="s">
        <v>9992</v>
      </c>
      <c r="T4404" s="178"/>
    </row>
    <row r="4405" spans="1:20" s="185" customFormat="1" x14ac:dyDescent="0.4">
      <c r="A4405" s="178" t="s">
        <v>2550</v>
      </c>
      <c r="B4405" s="178"/>
      <c r="C4405" s="186">
        <v>2510497958</v>
      </c>
      <c r="D4405" s="179">
        <v>45931</v>
      </c>
      <c r="E4405" s="180">
        <v>45982</v>
      </c>
      <c r="F4405" s="181">
        <v>0.36</v>
      </c>
      <c r="G4405" s="182" t="s">
        <v>4252</v>
      </c>
      <c r="H4405" s="178" t="s">
        <v>4271</v>
      </c>
      <c r="I4405" s="178" t="s">
        <v>6614</v>
      </c>
      <c r="J4405" s="178" t="s">
        <v>348</v>
      </c>
      <c r="K4405" s="183"/>
      <c r="L4405" s="184" t="s">
        <v>688</v>
      </c>
      <c r="M4405" s="184" t="s">
        <v>349</v>
      </c>
      <c r="N4405" s="185" t="s">
        <v>9993</v>
      </c>
      <c r="T4405" s="178"/>
    </row>
    <row r="4406" spans="1:20" s="185" customFormat="1" x14ac:dyDescent="0.4">
      <c r="A4406" s="178" t="s">
        <v>2550</v>
      </c>
      <c r="B4406" s="178"/>
      <c r="C4406" s="186">
        <v>2510497958</v>
      </c>
      <c r="D4406" s="179">
        <v>45931</v>
      </c>
      <c r="E4406" s="180">
        <v>45982</v>
      </c>
      <c r="F4406" s="181">
        <v>0.05</v>
      </c>
      <c r="G4406" s="182" t="s">
        <v>4252</v>
      </c>
      <c r="H4406" s="178" t="s">
        <v>4271</v>
      </c>
      <c r="I4406" s="178" t="s">
        <v>6605</v>
      </c>
      <c r="J4406" s="178" t="s">
        <v>448</v>
      </c>
      <c r="K4406" s="183"/>
      <c r="L4406" s="184" t="s">
        <v>688</v>
      </c>
      <c r="M4406" s="184" t="s">
        <v>449</v>
      </c>
      <c r="N4406" s="185" t="s">
        <v>9994</v>
      </c>
      <c r="T4406" s="178"/>
    </row>
    <row r="4407" spans="1:20" s="185" customFormat="1" x14ac:dyDescent="0.4">
      <c r="A4407" s="178" t="s">
        <v>2550</v>
      </c>
      <c r="B4407" s="178"/>
      <c r="C4407" s="186">
        <v>2510497958</v>
      </c>
      <c r="D4407" s="179">
        <v>45931</v>
      </c>
      <c r="E4407" s="180">
        <v>45982</v>
      </c>
      <c r="F4407" s="181">
        <v>7.62</v>
      </c>
      <c r="G4407" s="182" t="s">
        <v>4252</v>
      </c>
      <c r="H4407" s="178" t="s">
        <v>4271</v>
      </c>
      <c r="I4407" s="178" t="s">
        <v>6615</v>
      </c>
      <c r="J4407" s="178" t="s">
        <v>200</v>
      </c>
      <c r="K4407" s="183"/>
      <c r="L4407" s="184" t="s">
        <v>688</v>
      </c>
      <c r="M4407" s="184" t="s">
        <v>201</v>
      </c>
      <c r="N4407" s="185" t="s">
        <v>9995</v>
      </c>
      <c r="T4407" s="178"/>
    </row>
    <row r="4408" spans="1:20" s="185" customFormat="1" x14ac:dyDescent="0.4">
      <c r="A4408" s="178" t="s">
        <v>2550</v>
      </c>
      <c r="B4408" s="178"/>
      <c r="C4408" s="186">
        <v>2510497958</v>
      </c>
      <c r="D4408" s="179">
        <v>45931</v>
      </c>
      <c r="E4408" s="180">
        <v>45982</v>
      </c>
      <c r="F4408" s="181">
        <v>2.21</v>
      </c>
      <c r="G4408" s="182" t="s">
        <v>4252</v>
      </c>
      <c r="H4408" s="178" t="s">
        <v>4271</v>
      </c>
      <c r="I4408" s="178" t="s">
        <v>6460</v>
      </c>
      <c r="J4408" s="178" t="s">
        <v>354</v>
      </c>
      <c r="K4408" s="183"/>
      <c r="L4408" s="184" t="s">
        <v>688</v>
      </c>
      <c r="M4408" s="184" t="s">
        <v>355</v>
      </c>
      <c r="N4408" s="185" t="s">
        <v>9996</v>
      </c>
      <c r="T4408" s="178"/>
    </row>
    <row r="4409" spans="1:20" s="185" customFormat="1" x14ac:dyDescent="0.4">
      <c r="A4409" s="178" t="s">
        <v>2550</v>
      </c>
      <c r="B4409" s="178"/>
      <c r="C4409" s="186">
        <v>2510497958</v>
      </c>
      <c r="D4409" s="179">
        <v>45931</v>
      </c>
      <c r="E4409" s="180">
        <v>45982</v>
      </c>
      <c r="F4409" s="181">
        <v>7.85</v>
      </c>
      <c r="G4409" s="182" t="s">
        <v>4252</v>
      </c>
      <c r="H4409" s="178" t="s">
        <v>4271</v>
      </c>
      <c r="I4409" s="178" t="s">
        <v>6616</v>
      </c>
      <c r="J4409" s="178" t="s">
        <v>270</v>
      </c>
      <c r="K4409" s="183"/>
      <c r="L4409" s="184" t="s">
        <v>688</v>
      </c>
      <c r="M4409" s="184" t="s">
        <v>271</v>
      </c>
      <c r="N4409" s="185" t="s">
        <v>9997</v>
      </c>
      <c r="T4409" s="178"/>
    </row>
    <row r="4410" spans="1:20" s="185" customFormat="1" x14ac:dyDescent="0.4">
      <c r="A4410" s="178" t="s">
        <v>2550</v>
      </c>
      <c r="B4410" s="178"/>
      <c r="C4410" s="186">
        <v>2510497958</v>
      </c>
      <c r="D4410" s="179">
        <v>45931</v>
      </c>
      <c r="E4410" s="180">
        <v>45982</v>
      </c>
      <c r="F4410" s="181">
        <v>10.98</v>
      </c>
      <c r="G4410" s="182" t="s">
        <v>4252</v>
      </c>
      <c r="H4410" s="178" t="s">
        <v>4271</v>
      </c>
      <c r="I4410" s="178" t="s">
        <v>6607</v>
      </c>
      <c r="J4410" s="178" t="s">
        <v>250</v>
      </c>
      <c r="K4410" s="183"/>
      <c r="L4410" s="184" t="s">
        <v>688</v>
      </c>
      <c r="M4410" s="184" t="s">
        <v>251</v>
      </c>
      <c r="N4410" s="185" t="s">
        <v>9998</v>
      </c>
      <c r="T4410" s="178"/>
    </row>
    <row r="4411" spans="1:20" s="185" customFormat="1" x14ac:dyDescent="0.4">
      <c r="A4411" s="178" t="s">
        <v>2550</v>
      </c>
      <c r="B4411" s="178"/>
      <c r="C4411" s="186">
        <v>2510497958</v>
      </c>
      <c r="D4411" s="179">
        <v>45931</v>
      </c>
      <c r="E4411" s="180">
        <v>45982</v>
      </c>
      <c r="F4411" s="181">
        <v>3.61</v>
      </c>
      <c r="G4411" s="182" t="s">
        <v>4252</v>
      </c>
      <c r="H4411" s="178" t="s">
        <v>4271</v>
      </c>
      <c r="I4411" s="178" t="s">
        <v>6608</v>
      </c>
      <c r="J4411" s="178" t="s">
        <v>352</v>
      </c>
      <c r="K4411" s="183"/>
      <c r="L4411" s="184" t="s">
        <v>688</v>
      </c>
      <c r="M4411" s="184" t="s">
        <v>353</v>
      </c>
      <c r="N4411" s="185" t="s">
        <v>9999</v>
      </c>
      <c r="T4411" s="178"/>
    </row>
    <row r="4412" spans="1:20" s="185" customFormat="1" x14ac:dyDescent="0.4">
      <c r="A4412" s="178" t="s">
        <v>2550</v>
      </c>
      <c r="B4412" s="178"/>
      <c r="C4412" s="186">
        <v>2510497958</v>
      </c>
      <c r="D4412" s="179">
        <v>45931</v>
      </c>
      <c r="E4412" s="180">
        <v>45982</v>
      </c>
      <c r="F4412" s="181">
        <v>7.75</v>
      </c>
      <c r="G4412" s="182" t="s">
        <v>4252</v>
      </c>
      <c r="H4412" s="178" t="s">
        <v>4271</v>
      </c>
      <c r="I4412" s="178" t="s">
        <v>6463</v>
      </c>
      <c r="J4412" s="178" t="s">
        <v>406</v>
      </c>
      <c r="K4412" s="183"/>
      <c r="L4412" s="184" t="s">
        <v>688</v>
      </c>
      <c r="M4412" s="184" t="s">
        <v>407</v>
      </c>
      <c r="N4412" s="185" t="s">
        <v>10000</v>
      </c>
      <c r="T4412" s="178"/>
    </row>
    <row r="4413" spans="1:20" s="185" customFormat="1" x14ac:dyDescent="0.4">
      <c r="A4413" s="178" t="s">
        <v>2550</v>
      </c>
      <c r="B4413" s="178"/>
      <c r="C4413" s="186">
        <v>2510497958</v>
      </c>
      <c r="D4413" s="179">
        <v>45931</v>
      </c>
      <c r="E4413" s="180">
        <v>45982</v>
      </c>
      <c r="F4413" s="181">
        <v>9.32</v>
      </c>
      <c r="G4413" s="182" t="s">
        <v>4252</v>
      </c>
      <c r="H4413" s="178" t="s">
        <v>4271</v>
      </c>
      <c r="I4413" s="178" t="s">
        <v>6617</v>
      </c>
      <c r="J4413" s="178" t="s">
        <v>36</v>
      </c>
      <c r="K4413" s="183"/>
      <c r="L4413" s="184" t="s">
        <v>688</v>
      </c>
      <c r="M4413" s="184" t="s">
        <v>37</v>
      </c>
      <c r="N4413" s="185" t="s">
        <v>10001</v>
      </c>
      <c r="T4413" s="178"/>
    </row>
    <row r="4414" spans="1:20" s="185" customFormat="1" x14ac:dyDescent="0.4">
      <c r="A4414" s="178" t="s">
        <v>2550</v>
      </c>
      <c r="B4414" s="178"/>
      <c r="C4414" s="186">
        <v>2510497958</v>
      </c>
      <c r="D4414" s="179">
        <v>45931</v>
      </c>
      <c r="E4414" s="180">
        <v>45982</v>
      </c>
      <c r="F4414" s="181">
        <v>3.19</v>
      </c>
      <c r="G4414" s="182" t="s">
        <v>4252</v>
      </c>
      <c r="H4414" s="178" t="s">
        <v>4271</v>
      </c>
      <c r="I4414" s="178" t="s">
        <v>6466</v>
      </c>
      <c r="J4414" s="178" t="s">
        <v>116</v>
      </c>
      <c r="K4414" s="183"/>
      <c r="L4414" s="184" t="s">
        <v>688</v>
      </c>
      <c r="M4414" s="184" t="s">
        <v>117</v>
      </c>
      <c r="N4414" s="185" t="s">
        <v>10002</v>
      </c>
      <c r="T4414" s="178"/>
    </row>
    <row r="4415" spans="1:20" s="185" customFormat="1" x14ac:dyDescent="0.4">
      <c r="A4415" s="178" t="s">
        <v>2550</v>
      </c>
      <c r="B4415" s="178"/>
      <c r="C4415" s="186">
        <v>2510497958</v>
      </c>
      <c r="D4415" s="179">
        <v>45931</v>
      </c>
      <c r="E4415" s="180">
        <v>45982</v>
      </c>
      <c r="F4415" s="181">
        <v>0.41</v>
      </c>
      <c r="G4415" s="182" t="s">
        <v>4252</v>
      </c>
      <c r="H4415" s="178" t="s">
        <v>4271</v>
      </c>
      <c r="I4415" s="178" t="s">
        <v>6610</v>
      </c>
      <c r="J4415" s="178" t="s">
        <v>258</v>
      </c>
      <c r="K4415" s="183"/>
      <c r="L4415" s="184" t="s">
        <v>688</v>
      </c>
      <c r="M4415" s="184" t="s">
        <v>259</v>
      </c>
      <c r="N4415" s="185" t="s">
        <v>10003</v>
      </c>
      <c r="T4415" s="178"/>
    </row>
    <row r="4416" spans="1:20" s="185" customFormat="1" x14ac:dyDescent="0.4">
      <c r="A4416" s="178" t="s">
        <v>2550</v>
      </c>
      <c r="B4416" s="178"/>
      <c r="C4416" s="186">
        <v>2510497958</v>
      </c>
      <c r="D4416" s="179">
        <v>45931</v>
      </c>
      <c r="E4416" s="180">
        <v>45982</v>
      </c>
      <c r="F4416" s="181">
        <v>9.11</v>
      </c>
      <c r="G4416" s="182" t="s">
        <v>4252</v>
      </c>
      <c r="H4416" s="178" t="s">
        <v>4271</v>
      </c>
      <c r="I4416" s="178" t="s">
        <v>6618</v>
      </c>
      <c r="J4416" s="178" t="s">
        <v>456</v>
      </c>
      <c r="K4416" s="183"/>
      <c r="L4416" s="184" t="s">
        <v>688</v>
      </c>
      <c r="M4416" s="184" t="s">
        <v>457</v>
      </c>
      <c r="N4416" s="185" t="s">
        <v>10004</v>
      </c>
      <c r="T4416" s="178"/>
    </row>
    <row r="4417" spans="1:20" s="185" customFormat="1" x14ac:dyDescent="0.4">
      <c r="A4417" s="178" t="s">
        <v>2550</v>
      </c>
      <c r="B4417" s="178"/>
      <c r="C4417" s="186">
        <v>2510497958</v>
      </c>
      <c r="D4417" s="179">
        <v>45931</v>
      </c>
      <c r="E4417" s="180">
        <v>45982</v>
      </c>
      <c r="F4417" s="181">
        <v>0.41</v>
      </c>
      <c r="G4417" s="182" t="s">
        <v>4252</v>
      </c>
      <c r="H4417" s="178" t="s">
        <v>4271</v>
      </c>
      <c r="I4417" s="178" t="s">
        <v>6471</v>
      </c>
      <c r="J4417" s="178" t="s">
        <v>172</v>
      </c>
      <c r="K4417" s="183"/>
      <c r="L4417" s="184" t="s">
        <v>688</v>
      </c>
      <c r="M4417" s="184" t="s">
        <v>173</v>
      </c>
      <c r="N4417" s="185" t="s">
        <v>10005</v>
      </c>
      <c r="T4417" s="178"/>
    </row>
    <row r="4418" spans="1:20" s="185" customFormat="1" x14ac:dyDescent="0.4">
      <c r="A4418" s="178" t="s">
        <v>2550</v>
      </c>
      <c r="B4418" s="178"/>
      <c r="C4418" s="186">
        <v>2510497958</v>
      </c>
      <c r="D4418" s="179">
        <v>45931</v>
      </c>
      <c r="E4418" s="180">
        <v>45982</v>
      </c>
      <c r="F4418" s="181">
        <v>0.91</v>
      </c>
      <c r="G4418" s="182" t="s">
        <v>4252</v>
      </c>
      <c r="H4418" s="178" t="s">
        <v>4271</v>
      </c>
      <c r="I4418" s="178" t="s">
        <v>6468</v>
      </c>
      <c r="J4418" s="178" t="s">
        <v>324</v>
      </c>
      <c r="K4418" s="183"/>
      <c r="L4418" s="184" t="s">
        <v>688</v>
      </c>
      <c r="M4418" s="184" t="s">
        <v>325</v>
      </c>
      <c r="N4418" s="185" t="s">
        <v>10006</v>
      </c>
      <c r="T4418" s="178"/>
    </row>
    <row r="4419" spans="1:20" s="185" customFormat="1" x14ac:dyDescent="0.4">
      <c r="A4419" s="178" t="s">
        <v>2550</v>
      </c>
      <c r="B4419" s="178"/>
      <c r="C4419" s="186">
        <v>2510497958</v>
      </c>
      <c r="D4419" s="179">
        <v>45931</v>
      </c>
      <c r="E4419" s="180">
        <v>45982</v>
      </c>
      <c r="F4419" s="181">
        <v>8.0299999999999994</v>
      </c>
      <c r="G4419" s="182" t="s">
        <v>4252</v>
      </c>
      <c r="H4419" s="178" t="s">
        <v>4271</v>
      </c>
      <c r="I4419" s="178" t="s">
        <v>6612</v>
      </c>
      <c r="J4419" s="178" t="s">
        <v>202</v>
      </c>
      <c r="K4419" s="183"/>
      <c r="L4419" s="184" t="s">
        <v>688</v>
      </c>
      <c r="M4419" s="184" t="s">
        <v>203</v>
      </c>
      <c r="N4419" s="185" t="s">
        <v>10007</v>
      </c>
      <c r="T4419" s="178"/>
    </row>
    <row r="4420" spans="1:20" s="185" customFormat="1" x14ac:dyDescent="0.4">
      <c r="A4420" s="178" t="s">
        <v>2550</v>
      </c>
      <c r="B4420" s="178"/>
      <c r="C4420" s="186">
        <v>2510497958</v>
      </c>
      <c r="D4420" s="179">
        <v>45931</v>
      </c>
      <c r="E4420" s="180">
        <v>45982</v>
      </c>
      <c r="F4420" s="181">
        <v>1.62</v>
      </c>
      <c r="G4420" s="182" t="s">
        <v>4252</v>
      </c>
      <c r="H4420" s="178" t="s">
        <v>4271</v>
      </c>
      <c r="I4420" s="178" t="s">
        <v>6619</v>
      </c>
      <c r="J4420" s="178" t="s">
        <v>166</v>
      </c>
      <c r="K4420" s="183"/>
      <c r="L4420" s="184" t="s">
        <v>688</v>
      </c>
      <c r="M4420" s="184" t="s">
        <v>167</v>
      </c>
      <c r="N4420" s="185" t="s">
        <v>10008</v>
      </c>
      <c r="T4420" s="178"/>
    </row>
    <row r="4421" spans="1:20" s="185" customFormat="1" x14ac:dyDescent="0.4">
      <c r="A4421" s="178" t="s">
        <v>2551</v>
      </c>
      <c r="B4421" s="178"/>
      <c r="C4421" s="186" t="s">
        <v>4181</v>
      </c>
      <c r="D4421" s="179">
        <v>45932</v>
      </c>
      <c r="E4421" s="180">
        <v>45985</v>
      </c>
      <c r="F4421" s="181">
        <v>5508.27</v>
      </c>
      <c r="G4421" s="182" t="s">
        <v>4235</v>
      </c>
      <c r="H4421" s="178" t="s">
        <v>4254</v>
      </c>
      <c r="I4421" s="178" t="s">
        <v>6620</v>
      </c>
      <c r="J4421" s="178" t="s">
        <v>34</v>
      </c>
      <c r="K4421" s="183"/>
      <c r="L4421" s="184" t="s">
        <v>688</v>
      </c>
      <c r="M4421" s="184" t="s">
        <v>35</v>
      </c>
      <c r="N4421" s="185" t="s">
        <v>10009</v>
      </c>
      <c r="T4421" s="178"/>
    </row>
    <row r="4422" spans="1:20" s="185" customFormat="1" x14ac:dyDescent="0.4">
      <c r="A4422" s="178" t="s">
        <v>2551</v>
      </c>
      <c r="B4422" s="178"/>
      <c r="C4422" s="186" t="s">
        <v>4182</v>
      </c>
      <c r="D4422" s="179">
        <v>45931</v>
      </c>
      <c r="E4422" s="180">
        <v>45985</v>
      </c>
      <c r="F4422" s="181">
        <v>5508.27</v>
      </c>
      <c r="G4422" s="182" t="s">
        <v>4235</v>
      </c>
      <c r="H4422" s="178" t="s">
        <v>4254</v>
      </c>
      <c r="I4422" s="178" t="s">
        <v>6569</v>
      </c>
      <c r="J4422" s="178" t="s">
        <v>384</v>
      </c>
      <c r="K4422" s="183"/>
      <c r="L4422" s="184" t="s">
        <v>688</v>
      </c>
      <c r="M4422" s="184" t="s">
        <v>385</v>
      </c>
      <c r="N4422" s="185" t="s">
        <v>10010</v>
      </c>
      <c r="T4422" s="178"/>
    </row>
    <row r="4423" spans="1:20" s="185" customFormat="1" x14ac:dyDescent="0.4">
      <c r="A4423" s="178" t="s">
        <v>2552</v>
      </c>
      <c r="B4423" s="178"/>
      <c r="C4423" s="186" t="s">
        <v>4183</v>
      </c>
      <c r="D4423" s="179">
        <v>45954</v>
      </c>
      <c r="E4423" s="180">
        <v>45985</v>
      </c>
      <c r="F4423" s="181">
        <v>2605.16</v>
      </c>
      <c r="G4423" s="182" t="s">
        <v>4235</v>
      </c>
      <c r="H4423" s="178" t="s">
        <v>4254</v>
      </c>
      <c r="I4423" s="178" t="s">
        <v>6548</v>
      </c>
      <c r="J4423" s="178" t="s">
        <v>192</v>
      </c>
      <c r="K4423" s="183"/>
      <c r="L4423" s="184" t="s">
        <v>688</v>
      </c>
      <c r="M4423" s="184" t="s">
        <v>193</v>
      </c>
      <c r="N4423" s="185" t="s">
        <v>10011</v>
      </c>
      <c r="T4423" s="178"/>
    </row>
    <row r="4424" spans="1:20" s="185" customFormat="1" x14ac:dyDescent="0.4">
      <c r="A4424" s="178" t="s">
        <v>2553</v>
      </c>
      <c r="B4424" s="178"/>
      <c r="C4424" s="186" t="s">
        <v>4184</v>
      </c>
      <c r="D4424" s="179">
        <v>45933</v>
      </c>
      <c r="E4424" s="180">
        <v>45985</v>
      </c>
      <c r="F4424" s="181">
        <v>650.36</v>
      </c>
      <c r="G4424" s="182" t="s">
        <v>4235</v>
      </c>
      <c r="H4424" s="178" t="s">
        <v>4254</v>
      </c>
      <c r="I4424" s="178" t="s">
        <v>6609</v>
      </c>
      <c r="J4424" s="178" t="s">
        <v>134</v>
      </c>
      <c r="K4424" s="183"/>
      <c r="L4424" s="184" t="s">
        <v>688</v>
      </c>
      <c r="M4424" s="184" t="s">
        <v>135</v>
      </c>
      <c r="N4424" s="185" t="s">
        <v>10012</v>
      </c>
      <c r="T4424" s="178"/>
    </row>
    <row r="4425" spans="1:20" s="185" customFormat="1" x14ac:dyDescent="0.4">
      <c r="A4425" s="178" t="s">
        <v>2553</v>
      </c>
      <c r="B4425" s="178"/>
      <c r="C4425" s="186" t="s">
        <v>4185</v>
      </c>
      <c r="D4425" s="179">
        <v>45932</v>
      </c>
      <c r="E4425" s="180">
        <v>45985</v>
      </c>
      <c r="F4425" s="181">
        <v>650.36</v>
      </c>
      <c r="G4425" s="182" t="s">
        <v>4235</v>
      </c>
      <c r="H4425" s="178" t="s">
        <v>4254</v>
      </c>
      <c r="I4425" s="178" t="s">
        <v>6621</v>
      </c>
      <c r="J4425" s="178" t="s">
        <v>442</v>
      </c>
      <c r="K4425" s="183"/>
      <c r="L4425" s="184" t="s">
        <v>688</v>
      </c>
      <c r="M4425" s="184" t="s">
        <v>443</v>
      </c>
      <c r="N4425" s="185" t="s">
        <v>10013</v>
      </c>
      <c r="T4425" s="178"/>
    </row>
    <row r="4426" spans="1:20" s="185" customFormat="1" x14ac:dyDescent="0.4">
      <c r="A4426" s="178" t="s">
        <v>2554</v>
      </c>
      <c r="B4426" s="178"/>
      <c r="C4426" s="186" t="s">
        <v>4186</v>
      </c>
      <c r="D4426" s="179">
        <v>45954</v>
      </c>
      <c r="E4426" s="180">
        <v>45985</v>
      </c>
      <c r="F4426" s="181">
        <v>2575.1999999999998</v>
      </c>
      <c r="G4426" s="182" t="s">
        <v>4235</v>
      </c>
      <c r="H4426" s="178" t="s">
        <v>4254</v>
      </c>
      <c r="I4426" s="178" t="s">
        <v>6622</v>
      </c>
      <c r="J4426" s="178" t="s">
        <v>503</v>
      </c>
      <c r="K4426" s="183"/>
      <c r="L4426" s="184" t="s">
        <v>688</v>
      </c>
      <c r="M4426" s="184" t="s">
        <v>504</v>
      </c>
      <c r="N4426" s="185" t="s">
        <v>10014</v>
      </c>
      <c r="T4426" s="178"/>
    </row>
    <row r="4427" spans="1:20" s="185" customFormat="1" x14ac:dyDescent="0.4">
      <c r="A4427" s="178" t="s">
        <v>2555</v>
      </c>
      <c r="B4427" s="178"/>
      <c r="C4427" s="186" t="s">
        <v>4187</v>
      </c>
      <c r="D4427" s="179">
        <v>45932</v>
      </c>
      <c r="E4427" s="180">
        <v>45986</v>
      </c>
      <c r="F4427" s="181">
        <v>1300.71</v>
      </c>
      <c r="G4427" s="182" t="s">
        <v>4235</v>
      </c>
      <c r="H4427" s="178" t="s">
        <v>4254</v>
      </c>
      <c r="I4427" s="178" t="s">
        <v>6615</v>
      </c>
      <c r="J4427" s="178" t="s">
        <v>10</v>
      </c>
      <c r="K4427" s="183"/>
      <c r="L4427" s="184" t="s">
        <v>688</v>
      </c>
      <c r="M4427" s="184" t="s">
        <v>11</v>
      </c>
      <c r="N4427" s="185" t="s">
        <v>10015</v>
      </c>
      <c r="T4427" s="178"/>
    </row>
    <row r="4428" spans="1:20" s="185" customFormat="1" x14ac:dyDescent="0.4">
      <c r="A4428" s="178" t="s">
        <v>2555</v>
      </c>
      <c r="B4428" s="178"/>
      <c r="C4428" s="186" t="s">
        <v>4188</v>
      </c>
      <c r="D4428" s="179">
        <v>45931</v>
      </c>
      <c r="E4428" s="180">
        <v>45986</v>
      </c>
      <c r="F4428" s="181">
        <v>1300.71</v>
      </c>
      <c r="G4428" s="182" t="s">
        <v>4235</v>
      </c>
      <c r="H4428" s="178" t="s">
        <v>4254</v>
      </c>
      <c r="I4428" s="178" t="s">
        <v>6623</v>
      </c>
      <c r="J4428" s="178" t="s">
        <v>386</v>
      </c>
      <c r="K4428" s="183"/>
      <c r="L4428" s="184" t="s">
        <v>688</v>
      </c>
      <c r="M4428" s="184" t="s">
        <v>387</v>
      </c>
      <c r="N4428" s="185" t="s">
        <v>10016</v>
      </c>
      <c r="T4428" s="178"/>
    </row>
    <row r="4429" spans="1:20" s="185" customFormat="1" x14ac:dyDescent="0.4">
      <c r="A4429" s="178" t="s">
        <v>510</v>
      </c>
      <c r="B4429" s="178"/>
      <c r="C4429" s="186" t="s">
        <v>4189</v>
      </c>
      <c r="D4429" s="179">
        <v>45954</v>
      </c>
      <c r="E4429" s="180">
        <v>45986</v>
      </c>
      <c r="F4429" s="181">
        <v>2843.89</v>
      </c>
      <c r="G4429" s="182" t="s">
        <v>4235</v>
      </c>
      <c r="H4429" s="178" t="s">
        <v>4254</v>
      </c>
      <c r="I4429" s="178" t="s">
        <v>6624</v>
      </c>
      <c r="J4429" s="178" t="s">
        <v>150</v>
      </c>
      <c r="K4429" s="183"/>
      <c r="L4429" s="184" t="s">
        <v>688</v>
      </c>
      <c r="M4429" s="184" t="s">
        <v>151</v>
      </c>
      <c r="N4429" s="185" t="s">
        <v>10017</v>
      </c>
      <c r="T4429" s="178"/>
    </row>
    <row r="4430" spans="1:20" s="185" customFormat="1" x14ac:dyDescent="0.4">
      <c r="A4430" s="178" t="s">
        <v>2556</v>
      </c>
      <c r="B4430" s="178"/>
      <c r="C4430" s="186" t="s">
        <v>4190</v>
      </c>
      <c r="D4430" s="179">
        <v>45932</v>
      </c>
      <c r="E4430" s="180">
        <v>45986</v>
      </c>
      <c r="F4430" s="181">
        <v>975.54</v>
      </c>
      <c r="G4430" s="182" t="s">
        <v>4235</v>
      </c>
      <c r="H4430" s="178" t="s">
        <v>4254</v>
      </c>
      <c r="I4430" s="178" t="s">
        <v>6625</v>
      </c>
      <c r="J4430" s="178" t="s">
        <v>82</v>
      </c>
      <c r="K4430" s="183"/>
      <c r="L4430" s="184" t="s">
        <v>688</v>
      </c>
      <c r="M4430" s="184" t="s">
        <v>83</v>
      </c>
      <c r="N4430" s="185" t="s">
        <v>10018</v>
      </c>
      <c r="T4430" s="178"/>
    </row>
    <row r="4431" spans="1:20" s="185" customFormat="1" x14ac:dyDescent="0.4">
      <c r="A4431" s="178" t="s">
        <v>2556</v>
      </c>
      <c r="B4431" s="178"/>
      <c r="C4431" s="186" t="s">
        <v>4191</v>
      </c>
      <c r="D4431" s="179">
        <v>45932</v>
      </c>
      <c r="E4431" s="180">
        <v>45986</v>
      </c>
      <c r="F4431" s="181">
        <v>975.54</v>
      </c>
      <c r="G4431" s="182" t="s">
        <v>4235</v>
      </c>
      <c r="H4431" s="178" t="s">
        <v>4254</v>
      </c>
      <c r="I4431" s="178" t="s">
        <v>6626</v>
      </c>
      <c r="J4431" s="178" t="s">
        <v>410</v>
      </c>
      <c r="K4431" s="183"/>
      <c r="L4431" s="184" t="s">
        <v>688</v>
      </c>
      <c r="M4431" s="184" t="s">
        <v>411</v>
      </c>
      <c r="N4431" s="185" t="s">
        <v>10019</v>
      </c>
      <c r="T4431" s="178"/>
    </row>
    <row r="4432" spans="1:20" s="185" customFormat="1" x14ac:dyDescent="0.4">
      <c r="A4432" s="178" t="s">
        <v>2557</v>
      </c>
      <c r="B4432" s="178"/>
      <c r="C4432" s="186" t="s">
        <v>4192</v>
      </c>
      <c r="D4432" s="179">
        <v>45932</v>
      </c>
      <c r="E4432" s="180">
        <v>45986</v>
      </c>
      <c r="F4432" s="181">
        <v>3358.19</v>
      </c>
      <c r="G4432" s="182" t="s">
        <v>4235</v>
      </c>
      <c r="H4432" s="178" t="s">
        <v>4254</v>
      </c>
      <c r="I4432" s="178" t="s">
        <v>5914</v>
      </c>
      <c r="J4432" s="178" t="s">
        <v>100</v>
      </c>
      <c r="K4432" s="183"/>
      <c r="L4432" s="184" t="s">
        <v>688</v>
      </c>
      <c r="M4432" s="184" t="s">
        <v>101</v>
      </c>
      <c r="N4432" s="185" t="s">
        <v>10020</v>
      </c>
      <c r="T4432" s="178"/>
    </row>
    <row r="4433" spans="1:20" s="185" customFormat="1" x14ac:dyDescent="0.4">
      <c r="A4433" s="178" t="s">
        <v>2557</v>
      </c>
      <c r="B4433" s="178"/>
      <c r="C4433" s="186" t="s">
        <v>4193</v>
      </c>
      <c r="D4433" s="179">
        <v>45931</v>
      </c>
      <c r="E4433" s="180">
        <v>45986</v>
      </c>
      <c r="F4433" s="181">
        <v>3358.19</v>
      </c>
      <c r="G4433" s="182" t="s">
        <v>4235</v>
      </c>
      <c r="H4433" s="178" t="s">
        <v>4254</v>
      </c>
      <c r="I4433" s="178" t="s">
        <v>6096</v>
      </c>
      <c r="J4433" s="178" t="s">
        <v>368</v>
      </c>
      <c r="K4433" s="183"/>
      <c r="L4433" s="184" t="s">
        <v>688</v>
      </c>
      <c r="M4433" s="184" t="s">
        <v>369</v>
      </c>
      <c r="N4433" s="185" t="s">
        <v>10021</v>
      </c>
      <c r="T4433" s="178"/>
    </row>
    <row r="4434" spans="1:20" s="185" customFormat="1" x14ac:dyDescent="0.4">
      <c r="A4434" s="178" t="s">
        <v>2558</v>
      </c>
      <c r="B4434" s="178"/>
      <c r="C4434" s="186" t="s">
        <v>4194</v>
      </c>
      <c r="D4434" s="179">
        <v>45932</v>
      </c>
      <c r="E4434" s="180">
        <v>45986</v>
      </c>
      <c r="F4434" s="181">
        <v>3872.33</v>
      </c>
      <c r="G4434" s="182" t="s">
        <v>4235</v>
      </c>
      <c r="H4434" s="178" t="s">
        <v>4254</v>
      </c>
      <c r="I4434" s="178" t="s">
        <v>6084</v>
      </c>
      <c r="J4434" s="178" t="s">
        <v>140</v>
      </c>
      <c r="K4434" s="183"/>
      <c r="L4434" s="184" t="s">
        <v>688</v>
      </c>
      <c r="M4434" s="184" t="s">
        <v>141</v>
      </c>
      <c r="N4434" s="185" t="s">
        <v>10022</v>
      </c>
      <c r="T4434" s="178"/>
    </row>
    <row r="4435" spans="1:20" s="185" customFormat="1" x14ac:dyDescent="0.4">
      <c r="A4435" s="178" t="s">
        <v>2558</v>
      </c>
      <c r="B4435" s="178"/>
      <c r="C4435" s="186" t="s">
        <v>4195</v>
      </c>
      <c r="D4435" s="179">
        <v>45931</v>
      </c>
      <c r="E4435" s="180">
        <v>45986</v>
      </c>
      <c r="F4435" s="181">
        <v>3872.33</v>
      </c>
      <c r="G4435" s="182" t="s">
        <v>4235</v>
      </c>
      <c r="H4435" s="178" t="s">
        <v>4254</v>
      </c>
      <c r="I4435" s="178" t="s">
        <v>6042</v>
      </c>
      <c r="J4435" s="178" t="s">
        <v>374</v>
      </c>
      <c r="K4435" s="183"/>
      <c r="L4435" s="184" t="s">
        <v>688</v>
      </c>
      <c r="M4435" s="184" t="s">
        <v>375</v>
      </c>
      <c r="N4435" s="185" t="s">
        <v>10023</v>
      </c>
      <c r="T4435" s="178"/>
    </row>
    <row r="4436" spans="1:20" s="185" customFormat="1" x14ac:dyDescent="0.4">
      <c r="A4436" s="178" t="s">
        <v>2559</v>
      </c>
      <c r="B4436" s="178"/>
      <c r="C4436" s="186" t="s">
        <v>4196</v>
      </c>
      <c r="D4436" s="179">
        <v>45933</v>
      </c>
      <c r="E4436" s="180">
        <v>45986</v>
      </c>
      <c r="F4436" s="181">
        <v>708.09</v>
      </c>
      <c r="G4436" s="182" t="s">
        <v>4235</v>
      </c>
      <c r="H4436" s="178" t="s">
        <v>4254</v>
      </c>
      <c r="I4436" s="178" t="s">
        <v>6108</v>
      </c>
      <c r="J4436" s="178" t="s">
        <v>156</v>
      </c>
      <c r="K4436" s="183"/>
      <c r="L4436" s="184" t="s">
        <v>688</v>
      </c>
      <c r="M4436" s="184" t="s">
        <v>157</v>
      </c>
      <c r="N4436" s="185" t="s">
        <v>10024</v>
      </c>
      <c r="T4436" s="178"/>
    </row>
    <row r="4437" spans="1:20" s="185" customFormat="1" x14ac:dyDescent="0.4">
      <c r="A4437" s="178" t="s">
        <v>2559</v>
      </c>
      <c r="B4437" s="178"/>
      <c r="C4437" s="186" t="s">
        <v>4197</v>
      </c>
      <c r="D4437" s="179">
        <v>45932</v>
      </c>
      <c r="E4437" s="180">
        <v>45986</v>
      </c>
      <c r="F4437" s="181">
        <v>708.09</v>
      </c>
      <c r="G4437" s="182" t="s">
        <v>4235</v>
      </c>
      <c r="H4437" s="178" t="s">
        <v>4254</v>
      </c>
      <c r="I4437" s="178" t="s">
        <v>6051</v>
      </c>
      <c r="J4437" s="178" t="s">
        <v>446</v>
      </c>
      <c r="K4437" s="183"/>
      <c r="L4437" s="184" t="s">
        <v>688</v>
      </c>
      <c r="M4437" s="184" t="s">
        <v>447</v>
      </c>
      <c r="N4437" s="185" t="s">
        <v>10025</v>
      </c>
      <c r="T4437" s="178"/>
    </row>
    <row r="4438" spans="1:20" s="185" customFormat="1" x14ac:dyDescent="0.4">
      <c r="A4438" s="178" t="s">
        <v>2560</v>
      </c>
      <c r="B4438" s="178"/>
      <c r="C4438" s="186" t="s">
        <v>4198</v>
      </c>
      <c r="D4438" s="179">
        <v>45932</v>
      </c>
      <c r="E4438" s="180">
        <v>45986</v>
      </c>
      <c r="F4438" s="181">
        <v>2812.72</v>
      </c>
      <c r="G4438" s="182" t="s">
        <v>4235</v>
      </c>
      <c r="H4438" s="178" t="s">
        <v>4254</v>
      </c>
      <c r="I4438" s="178" t="s">
        <v>6002</v>
      </c>
      <c r="J4438" s="178" t="s">
        <v>154</v>
      </c>
      <c r="K4438" s="183"/>
      <c r="L4438" s="184" t="s">
        <v>688</v>
      </c>
      <c r="M4438" s="184" t="s">
        <v>155</v>
      </c>
      <c r="N4438" s="185" t="s">
        <v>10026</v>
      </c>
      <c r="T4438" s="178"/>
    </row>
    <row r="4439" spans="1:20" s="185" customFormat="1" x14ac:dyDescent="0.4">
      <c r="A4439" s="178" t="s">
        <v>2560</v>
      </c>
      <c r="B4439" s="178"/>
      <c r="C4439" s="186" t="s">
        <v>4199</v>
      </c>
      <c r="D4439" s="179">
        <v>45932</v>
      </c>
      <c r="E4439" s="180">
        <v>45986</v>
      </c>
      <c r="F4439" s="181">
        <v>2812.72</v>
      </c>
      <c r="G4439" s="182" t="s">
        <v>4235</v>
      </c>
      <c r="H4439" s="178" t="s">
        <v>4254</v>
      </c>
      <c r="I4439" s="178" t="s">
        <v>6098</v>
      </c>
      <c r="J4439" s="178" t="s">
        <v>408</v>
      </c>
      <c r="K4439" s="183"/>
      <c r="L4439" s="184" t="s">
        <v>688</v>
      </c>
      <c r="M4439" s="184" t="s">
        <v>409</v>
      </c>
      <c r="N4439" s="185" t="s">
        <v>10027</v>
      </c>
      <c r="T4439" s="178"/>
    </row>
    <row r="4440" spans="1:20" s="185" customFormat="1" x14ac:dyDescent="0.4">
      <c r="A4440" s="178" t="s">
        <v>2561</v>
      </c>
      <c r="B4440" s="178"/>
      <c r="C4440" s="186" t="s">
        <v>4200</v>
      </c>
      <c r="D4440" s="179">
        <v>45954</v>
      </c>
      <c r="E4440" s="180">
        <v>45986</v>
      </c>
      <c r="F4440" s="181">
        <v>10988.17</v>
      </c>
      <c r="G4440" s="182" t="s">
        <v>4235</v>
      </c>
      <c r="H4440" s="178" t="s">
        <v>4254</v>
      </c>
      <c r="I4440" s="178" t="s">
        <v>6009</v>
      </c>
      <c r="J4440" s="178" t="s">
        <v>82</v>
      </c>
      <c r="K4440" s="183"/>
      <c r="L4440" s="184" t="s">
        <v>688</v>
      </c>
      <c r="M4440" s="184" t="s">
        <v>83</v>
      </c>
      <c r="N4440" s="185" t="s">
        <v>10028</v>
      </c>
      <c r="T4440" s="178"/>
    </row>
    <row r="4441" spans="1:20" s="185" customFormat="1" x14ac:dyDescent="0.4">
      <c r="A4441" s="178" t="s">
        <v>2562</v>
      </c>
      <c r="B4441" s="178"/>
      <c r="C4441" s="186" t="s">
        <v>4201</v>
      </c>
      <c r="D4441" s="179">
        <v>45954</v>
      </c>
      <c r="E4441" s="180">
        <v>45986</v>
      </c>
      <c r="F4441" s="181">
        <v>1584.46</v>
      </c>
      <c r="G4441" s="182" t="s">
        <v>4235</v>
      </c>
      <c r="H4441" s="178" t="s">
        <v>4254</v>
      </c>
      <c r="I4441" s="178" t="s">
        <v>6079</v>
      </c>
      <c r="J4441" s="178" t="s">
        <v>278</v>
      </c>
      <c r="K4441" s="183"/>
      <c r="L4441" s="184" t="s">
        <v>688</v>
      </c>
      <c r="M4441" s="184" t="s">
        <v>279</v>
      </c>
      <c r="N4441" s="185" t="s">
        <v>10029</v>
      </c>
      <c r="T4441" s="178"/>
    </row>
    <row r="4442" spans="1:20" s="185" customFormat="1" x14ac:dyDescent="0.4">
      <c r="A4442" s="178" t="s">
        <v>2563</v>
      </c>
      <c r="B4442" s="178"/>
      <c r="C4442" s="186" t="s">
        <v>4202</v>
      </c>
      <c r="D4442" s="179">
        <v>45954</v>
      </c>
      <c r="E4442" s="180">
        <v>45986</v>
      </c>
      <c r="F4442" s="181">
        <v>1584.46</v>
      </c>
      <c r="G4442" s="182" t="s">
        <v>4235</v>
      </c>
      <c r="H4442" s="178" t="s">
        <v>4254</v>
      </c>
      <c r="I4442" s="178" t="s">
        <v>6103</v>
      </c>
      <c r="J4442" s="178" t="s">
        <v>238</v>
      </c>
      <c r="K4442" s="183"/>
      <c r="L4442" s="184" t="s">
        <v>688</v>
      </c>
      <c r="M4442" s="184" t="s">
        <v>239</v>
      </c>
      <c r="N4442" s="185" t="s">
        <v>10030</v>
      </c>
      <c r="T4442" s="178"/>
    </row>
    <row r="4443" spans="1:20" s="185" customFormat="1" x14ac:dyDescent="0.4">
      <c r="A4443" s="178" t="s">
        <v>2564</v>
      </c>
      <c r="B4443" s="178"/>
      <c r="C4443" s="186" t="s">
        <v>4203</v>
      </c>
      <c r="D4443" s="179">
        <v>45933</v>
      </c>
      <c r="E4443" s="180">
        <v>45986</v>
      </c>
      <c r="F4443" s="181">
        <v>1300.71</v>
      </c>
      <c r="G4443" s="182" t="s">
        <v>4235</v>
      </c>
      <c r="H4443" s="178" t="s">
        <v>4254</v>
      </c>
      <c r="I4443" s="178" t="s">
        <v>6083</v>
      </c>
      <c r="J4443" s="178" t="s">
        <v>90</v>
      </c>
      <c r="K4443" s="183"/>
      <c r="L4443" s="184" t="s">
        <v>688</v>
      </c>
      <c r="M4443" s="184" t="s">
        <v>91</v>
      </c>
      <c r="N4443" s="185" t="s">
        <v>10031</v>
      </c>
      <c r="T4443" s="178"/>
    </row>
    <row r="4444" spans="1:20" s="185" customFormat="1" x14ac:dyDescent="0.4">
      <c r="A4444" s="178" t="s">
        <v>2564</v>
      </c>
      <c r="B4444" s="178"/>
      <c r="C4444" s="186" t="s">
        <v>4204</v>
      </c>
      <c r="D4444" s="179">
        <v>45932</v>
      </c>
      <c r="E4444" s="180">
        <v>45986</v>
      </c>
      <c r="F4444" s="181">
        <v>1300.71</v>
      </c>
      <c r="G4444" s="182" t="s">
        <v>4235</v>
      </c>
      <c r="H4444" s="178" t="s">
        <v>4254</v>
      </c>
      <c r="I4444" s="178" t="s">
        <v>5992</v>
      </c>
      <c r="J4444" s="178" t="s">
        <v>438</v>
      </c>
      <c r="K4444" s="183"/>
      <c r="L4444" s="184" t="s">
        <v>688</v>
      </c>
      <c r="M4444" s="184" t="s">
        <v>439</v>
      </c>
      <c r="N4444" s="185" t="s">
        <v>10032</v>
      </c>
      <c r="T4444" s="178"/>
    </row>
    <row r="4445" spans="1:20" s="185" customFormat="1" x14ac:dyDescent="0.4">
      <c r="A4445" s="178" t="s">
        <v>2565</v>
      </c>
      <c r="B4445" s="178"/>
      <c r="C4445" s="186" t="s">
        <v>4205</v>
      </c>
      <c r="D4445" s="179">
        <v>45931</v>
      </c>
      <c r="E4445" s="180">
        <v>45986</v>
      </c>
      <c r="F4445" s="181">
        <v>1597.47</v>
      </c>
      <c r="G4445" s="182" t="s">
        <v>4235</v>
      </c>
      <c r="H4445" s="178" t="s">
        <v>4254</v>
      </c>
      <c r="I4445" s="178" t="s">
        <v>6094</v>
      </c>
      <c r="J4445" s="178" t="s">
        <v>440</v>
      </c>
      <c r="K4445" s="183"/>
      <c r="L4445" s="184" t="s">
        <v>688</v>
      </c>
      <c r="M4445" s="184" t="s">
        <v>441</v>
      </c>
      <c r="N4445" s="185" t="s">
        <v>10033</v>
      </c>
      <c r="T4445" s="178"/>
    </row>
    <row r="4446" spans="1:20" s="185" customFormat="1" x14ac:dyDescent="0.4">
      <c r="A4446" s="178" t="s">
        <v>2565</v>
      </c>
      <c r="B4446" s="178"/>
      <c r="C4446" s="186" t="s">
        <v>4206</v>
      </c>
      <c r="D4446" s="179">
        <v>45954</v>
      </c>
      <c r="E4446" s="180">
        <v>45986</v>
      </c>
      <c r="F4446" s="181">
        <v>1598.08</v>
      </c>
      <c r="G4446" s="182" t="s">
        <v>4235</v>
      </c>
      <c r="H4446" s="178" t="s">
        <v>4254</v>
      </c>
      <c r="I4446" s="178" t="s">
        <v>5964</v>
      </c>
      <c r="J4446" s="178" t="s">
        <v>440</v>
      </c>
      <c r="K4446" s="183"/>
      <c r="L4446" s="184" t="s">
        <v>688</v>
      </c>
      <c r="M4446" s="184" t="s">
        <v>441</v>
      </c>
      <c r="N4446" s="185" t="s">
        <v>10034</v>
      </c>
      <c r="T4446" s="178"/>
    </row>
    <row r="4447" spans="1:20" s="185" customFormat="1" x14ac:dyDescent="0.4">
      <c r="A4447" s="178" t="s">
        <v>2566</v>
      </c>
      <c r="B4447" s="178"/>
      <c r="C4447" s="186" t="s">
        <v>4207</v>
      </c>
      <c r="D4447" s="179">
        <v>45954</v>
      </c>
      <c r="E4447" s="180">
        <v>45986</v>
      </c>
      <c r="F4447" s="181">
        <v>2345.6999999999998</v>
      </c>
      <c r="G4447" s="182" t="s">
        <v>4235</v>
      </c>
      <c r="H4447" s="178" t="s">
        <v>4254</v>
      </c>
      <c r="I4447" s="178" t="s">
        <v>6095</v>
      </c>
      <c r="J4447" s="178" t="s">
        <v>501</v>
      </c>
      <c r="K4447" s="183"/>
      <c r="L4447" s="184" t="s">
        <v>688</v>
      </c>
      <c r="M4447" s="184" t="s">
        <v>502</v>
      </c>
      <c r="N4447" s="185" t="s">
        <v>10035</v>
      </c>
      <c r="T4447" s="178"/>
    </row>
    <row r="4448" spans="1:20" s="185" customFormat="1" x14ac:dyDescent="0.4">
      <c r="A4448" s="178" t="s">
        <v>2566</v>
      </c>
      <c r="B4448" s="178"/>
      <c r="C4448" s="186" t="s">
        <v>4208</v>
      </c>
      <c r="D4448" s="179">
        <v>45954</v>
      </c>
      <c r="E4448" s="180">
        <v>45986</v>
      </c>
      <c r="F4448" s="181">
        <v>2253.71</v>
      </c>
      <c r="G4448" s="182" t="s">
        <v>4235</v>
      </c>
      <c r="H4448" s="178" t="s">
        <v>4254</v>
      </c>
      <c r="I4448" s="178" t="s">
        <v>6044</v>
      </c>
      <c r="J4448" s="178" t="s">
        <v>501</v>
      </c>
      <c r="K4448" s="183"/>
      <c r="L4448" s="184" t="s">
        <v>688</v>
      </c>
      <c r="M4448" s="184" t="s">
        <v>502</v>
      </c>
      <c r="N4448" s="185" t="s">
        <v>10036</v>
      </c>
      <c r="T4448" s="178"/>
    </row>
    <row r="4449" spans="1:20" s="185" customFormat="1" x14ac:dyDescent="0.4">
      <c r="A4449" s="178" t="s">
        <v>2567</v>
      </c>
      <c r="B4449" s="178"/>
      <c r="C4449" s="186" t="s">
        <v>4209</v>
      </c>
      <c r="D4449" s="179">
        <v>45933</v>
      </c>
      <c r="E4449" s="180">
        <v>45986</v>
      </c>
      <c r="F4449" s="181">
        <v>11846.1</v>
      </c>
      <c r="G4449" s="182" t="s">
        <v>4235</v>
      </c>
      <c r="H4449" s="178" t="s">
        <v>4254</v>
      </c>
      <c r="I4449" s="178" t="s">
        <v>6110</v>
      </c>
      <c r="J4449" s="178" t="s">
        <v>12</v>
      </c>
      <c r="K4449" s="183"/>
      <c r="L4449" s="184" t="s">
        <v>688</v>
      </c>
      <c r="M4449" s="184" t="s">
        <v>13</v>
      </c>
      <c r="N4449" s="185" t="s">
        <v>10037</v>
      </c>
      <c r="T4449" s="178"/>
    </row>
    <row r="4450" spans="1:20" s="185" customFormat="1" x14ac:dyDescent="0.4">
      <c r="A4450" s="178" t="s">
        <v>2567</v>
      </c>
      <c r="B4450" s="178"/>
      <c r="C4450" s="186" t="s">
        <v>4210</v>
      </c>
      <c r="D4450" s="179">
        <v>45932</v>
      </c>
      <c r="E4450" s="180">
        <v>45986</v>
      </c>
      <c r="F4450" s="181">
        <v>11846.1</v>
      </c>
      <c r="G4450" s="182" t="s">
        <v>4235</v>
      </c>
      <c r="H4450" s="178" t="s">
        <v>4254</v>
      </c>
      <c r="I4450" s="178" t="s">
        <v>5928</v>
      </c>
      <c r="J4450" s="178" t="s">
        <v>448</v>
      </c>
      <c r="K4450" s="183"/>
      <c r="L4450" s="184" t="s">
        <v>688</v>
      </c>
      <c r="M4450" s="184" t="s">
        <v>449</v>
      </c>
      <c r="N4450" s="185" t="s">
        <v>10038</v>
      </c>
      <c r="T4450" s="178"/>
    </row>
    <row r="4451" spans="1:20" s="185" customFormat="1" x14ac:dyDescent="0.4">
      <c r="A4451" s="178" t="s">
        <v>2568</v>
      </c>
      <c r="B4451" s="178"/>
      <c r="C4451" s="186" t="s">
        <v>4211</v>
      </c>
      <c r="D4451" s="179">
        <v>45954</v>
      </c>
      <c r="E4451" s="180">
        <v>45986</v>
      </c>
      <c r="F4451" s="181">
        <v>5893.67</v>
      </c>
      <c r="G4451" s="182" t="s">
        <v>4235</v>
      </c>
      <c r="H4451" s="178" t="s">
        <v>4254</v>
      </c>
      <c r="I4451" s="178" t="s">
        <v>6102</v>
      </c>
      <c r="J4451" s="178" t="s">
        <v>254</v>
      </c>
      <c r="K4451" s="183"/>
      <c r="L4451" s="184" t="s">
        <v>688</v>
      </c>
      <c r="M4451" s="184" t="s">
        <v>255</v>
      </c>
      <c r="N4451" s="185" t="s">
        <v>10039</v>
      </c>
      <c r="T4451" s="178"/>
    </row>
    <row r="4452" spans="1:20" s="185" customFormat="1" x14ac:dyDescent="0.4">
      <c r="A4452" s="178" t="s">
        <v>2569</v>
      </c>
      <c r="B4452" s="178"/>
      <c r="C4452" s="186" t="s">
        <v>4212</v>
      </c>
      <c r="D4452" s="179">
        <v>45933</v>
      </c>
      <c r="E4452" s="180">
        <v>45986</v>
      </c>
      <c r="F4452" s="181">
        <v>975.54</v>
      </c>
      <c r="G4452" s="182" t="s">
        <v>4235</v>
      </c>
      <c r="H4452" s="178" t="s">
        <v>4254</v>
      </c>
      <c r="I4452" s="178" t="s">
        <v>6079</v>
      </c>
      <c r="J4452" s="178" t="s">
        <v>146</v>
      </c>
      <c r="K4452" s="183"/>
      <c r="L4452" s="184" t="s">
        <v>688</v>
      </c>
      <c r="M4452" s="184" t="s">
        <v>147</v>
      </c>
      <c r="N4452" s="185" t="s">
        <v>10040</v>
      </c>
      <c r="T4452" s="178"/>
    </row>
    <row r="4453" spans="1:20" s="185" customFormat="1" x14ac:dyDescent="0.4">
      <c r="A4453" s="178" t="s">
        <v>2569</v>
      </c>
      <c r="B4453" s="178"/>
      <c r="C4453" s="186" t="s">
        <v>4213</v>
      </c>
      <c r="D4453" s="179">
        <v>45932</v>
      </c>
      <c r="E4453" s="180">
        <v>45986</v>
      </c>
      <c r="F4453" s="181">
        <v>975.54</v>
      </c>
      <c r="G4453" s="182" t="s">
        <v>4235</v>
      </c>
      <c r="H4453" s="178" t="s">
        <v>4254</v>
      </c>
      <c r="I4453" s="178" t="s">
        <v>6067</v>
      </c>
      <c r="J4453" s="178" t="s">
        <v>478</v>
      </c>
      <c r="K4453" s="183"/>
      <c r="L4453" s="184" t="s">
        <v>688</v>
      </c>
      <c r="M4453" s="184" t="s">
        <v>479</v>
      </c>
      <c r="N4453" s="185" t="s">
        <v>10041</v>
      </c>
      <c r="T4453" s="178"/>
    </row>
    <row r="4454" spans="1:20" s="185" customFormat="1" x14ac:dyDescent="0.4">
      <c r="A4454" s="178" t="s">
        <v>2570</v>
      </c>
      <c r="B4454" s="178"/>
      <c r="C4454" s="186" t="s">
        <v>4214</v>
      </c>
      <c r="D4454" s="179">
        <v>45933</v>
      </c>
      <c r="E4454" s="180">
        <v>45986</v>
      </c>
      <c r="F4454" s="181">
        <v>650.36</v>
      </c>
      <c r="G4454" s="182" t="s">
        <v>4235</v>
      </c>
      <c r="H4454" s="178" t="s">
        <v>4254</v>
      </c>
      <c r="I4454" s="178" t="s">
        <v>6068</v>
      </c>
      <c r="J4454" s="178" t="s">
        <v>68</v>
      </c>
      <c r="K4454" s="183"/>
      <c r="L4454" s="184" t="s">
        <v>688</v>
      </c>
      <c r="M4454" s="184" t="s">
        <v>69</v>
      </c>
      <c r="N4454" s="185" t="s">
        <v>10042</v>
      </c>
      <c r="T4454" s="178"/>
    </row>
    <row r="4455" spans="1:20" s="185" customFormat="1" x14ac:dyDescent="0.4">
      <c r="A4455" s="178" t="s">
        <v>2570</v>
      </c>
      <c r="B4455" s="178"/>
      <c r="C4455" s="186" t="s">
        <v>4215</v>
      </c>
      <c r="D4455" s="179">
        <v>45932</v>
      </c>
      <c r="E4455" s="180">
        <v>45986</v>
      </c>
      <c r="F4455" s="181">
        <v>650.36</v>
      </c>
      <c r="G4455" s="182" t="s">
        <v>4235</v>
      </c>
      <c r="H4455" s="178" t="s">
        <v>4254</v>
      </c>
      <c r="I4455" s="178" t="s">
        <v>6083</v>
      </c>
      <c r="J4455" s="178" t="s">
        <v>418</v>
      </c>
      <c r="K4455" s="183"/>
      <c r="L4455" s="184" t="s">
        <v>688</v>
      </c>
      <c r="M4455" s="184" t="s">
        <v>419</v>
      </c>
      <c r="N4455" s="185" t="s">
        <v>10043</v>
      </c>
      <c r="T4455" s="178"/>
    </row>
    <row r="4456" spans="1:20" s="185" customFormat="1" x14ac:dyDescent="0.4">
      <c r="A4456" s="178" t="s">
        <v>2344</v>
      </c>
      <c r="B4456" s="178"/>
      <c r="C4456" s="186" t="s">
        <v>4216</v>
      </c>
      <c r="D4456" s="179">
        <v>45985</v>
      </c>
      <c r="E4456" s="180">
        <v>45986</v>
      </c>
      <c r="F4456" s="181">
        <v>16866.54</v>
      </c>
      <c r="G4456" s="182" t="s">
        <v>4244</v>
      </c>
      <c r="H4456" s="178" t="s">
        <v>4264</v>
      </c>
      <c r="I4456" s="178" t="s">
        <v>6107</v>
      </c>
      <c r="J4456" s="178" t="s">
        <v>174</v>
      </c>
      <c r="K4456" s="183"/>
      <c r="L4456" s="184" t="s">
        <v>688</v>
      </c>
      <c r="M4456" s="184" t="s">
        <v>175</v>
      </c>
      <c r="N4456" s="185" t="s">
        <v>10044</v>
      </c>
      <c r="T4456" s="178"/>
    </row>
    <row r="4457" spans="1:20" s="185" customFormat="1" x14ac:dyDescent="0.4">
      <c r="A4457" s="178" t="s">
        <v>2506</v>
      </c>
      <c r="B4457" s="178"/>
      <c r="C4457" s="186" t="s">
        <v>4217</v>
      </c>
      <c r="D4457" s="179">
        <v>45978</v>
      </c>
      <c r="E4457" s="180">
        <v>45986</v>
      </c>
      <c r="F4457" s="181">
        <v>1157.5899999999999</v>
      </c>
      <c r="G4457" s="182" t="s">
        <v>4244</v>
      </c>
      <c r="H4457" s="178" t="s">
        <v>4264</v>
      </c>
      <c r="I4457" s="178" t="s">
        <v>6116</v>
      </c>
      <c r="J4457" s="178" t="s">
        <v>2205</v>
      </c>
      <c r="K4457" s="183"/>
      <c r="L4457" s="184" t="s">
        <v>688</v>
      </c>
      <c r="M4457" s="184" t="s">
        <v>1969</v>
      </c>
      <c r="N4457" s="185" t="s">
        <v>10045</v>
      </c>
      <c r="T4457" s="178"/>
    </row>
    <row r="4458" spans="1:20" s="185" customFormat="1" x14ac:dyDescent="0.4">
      <c r="A4458" s="178" t="s">
        <v>2571</v>
      </c>
      <c r="B4458" s="178"/>
      <c r="C4458" s="186" t="s">
        <v>4218</v>
      </c>
      <c r="D4458" s="179">
        <v>45932</v>
      </c>
      <c r="E4458" s="180">
        <v>45988</v>
      </c>
      <c r="F4458" s="181">
        <v>1062.1300000000001</v>
      </c>
      <c r="G4458" s="182" t="s">
        <v>4235</v>
      </c>
      <c r="H4458" s="178" t="s">
        <v>4254</v>
      </c>
      <c r="I4458" s="178" t="s">
        <v>6116</v>
      </c>
      <c r="J4458" s="178" t="s">
        <v>76</v>
      </c>
      <c r="K4458" s="183"/>
      <c r="L4458" s="184" t="s">
        <v>688</v>
      </c>
      <c r="M4458" s="184" t="s">
        <v>77</v>
      </c>
      <c r="N4458" s="185" t="s">
        <v>10046</v>
      </c>
      <c r="T4458" s="178"/>
    </row>
    <row r="4459" spans="1:20" s="185" customFormat="1" x14ac:dyDescent="0.4">
      <c r="A4459" s="178" t="s">
        <v>2571</v>
      </c>
      <c r="B4459" s="178"/>
      <c r="C4459" s="186" t="s">
        <v>4219</v>
      </c>
      <c r="D4459" s="179">
        <v>45931</v>
      </c>
      <c r="E4459" s="180">
        <v>45988</v>
      </c>
      <c r="F4459" s="181">
        <v>1062.1300000000001</v>
      </c>
      <c r="G4459" s="182" t="s">
        <v>4235</v>
      </c>
      <c r="H4459" s="178" t="s">
        <v>4254</v>
      </c>
      <c r="I4459" s="178" t="s">
        <v>6060</v>
      </c>
      <c r="J4459" s="178" t="s">
        <v>394</v>
      </c>
      <c r="K4459" s="183"/>
      <c r="L4459" s="184" t="s">
        <v>688</v>
      </c>
      <c r="M4459" s="184" t="s">
        <v>395</v>
      </c>
      <c r="N4459" s="185" t="s">
        <v>10047</v>
      </c>
      <c r="T4459" s="178"/>
    </row>
    <row r="4460" spans="1:20" s="185" customFormat="1" x14ac:dyDescent="0.4">
      <c r="A4460" s="178" t="s">
        <v>946</v>
      </c>
      <c r="B4460" s="178"/>
      <c r="C4460" s="186" t="s">
        <v>4220</v>
      </c>
      <c r="D4460" s="179">
        <v>45987</v>
      </c>
      <c r="E4460" s="180">
        <v>45988</v>
      </c>
      <c r="F4460" s="181">
        <v>555.29999999999995</v>
      </c>
      <c r="G4460" s="182" t="s">
        <v>4234</v>
      </c>
      <c r="H4460" s="178" t="s">
        <v>4253</v>
      </c>
      <c r="I4460" s="178" t="s">
        <v>6060</v>
      </c>
      <c r="J4460" s="178" t="s">
        <v>54</v>
      </c>
      <c r="K4460" s="183"/>
      <c r="L4460" s="184" t="s">
        <v>688</v>
      </c>
      <c r="M4460" s="184" t="s">
        <v>55</v>
      </c>
      <c r="N4460" s="185" t="s">
        <v>10048</v>
      </c>
      <c r="T4460" s="178"/>
    </row>
    <row r="4461" spans="1:20" s="185" customFormat="1" x14ac:dyDescent="0.4">
      <c r="A4461" s="178" t="s">
        <v>2572</v>
      </c>
      <c r="B4461" s="178"/>
      <c r="C4461" s="186" t="s">
        <v>4221</v>
      </c>
      <c r="D4461" s="179">
        <v>45979</v>
      </c>
      <c r="E4461" s="180">
        <v>45988</v>
      </c>
      <c r="F4461" s="181">
        <v>6866.54</v>
      </c>
      <c r="G4461" s="182" t="s">
        <v>4244</v>
      </c>
      <c r="H4461" s="178" t="s">
        <v>4264</v>
      </c>
      <c r="I4461" s="178" t="s">
        <v>6627</v>
      </c>
      <c r="J4461" s="178" t="s">
        <v>2205</v>
      </c>
      <c r="K4461" s="183"/>
      <c r="L4461" s="184" t="s">
        <v>688</v>
      </c>
      <c r="M4461" s="184" t="s">
        <v>1969</v>
      </c>
      <c r="N4461" s="185" t="s">
        <v>10049</v>
      </c>
      <c r="T4461" s="178"/>
    </row>
    <row r="4462" spans="1:20" s="185" customFormat="1" x14ac:dyDescent="0.4">
      <c r="A4462" s="178" t="s">
        <v>2573</v>
      </c>
      <c r="B4462" s="178"/>
      <c r="C4462" s="186" t="s">
        <v>4222</v>
      </c>
      <c r="D4462" s="179">
        <v>45932</v>
      </c>
      <c r="E4462" s="180">
        <v>45989</v>
      </c>
      <c r="F4462" s="181">
        <v>708.09</v>
      </c>
      <c r="G4462" s="182" t="s">
        <v>4235</v>
      </c>
      <c r="H4462" s="178" t="s">
        <v>4254</v>
      </c>
      <c r="I4462" s="178" t="s">
        <v>6065</v>
      </c>
      <c r="J4462" s="178" t="s">
        <v>104</v>
      </c>
      <c r="K4462" s="183"/>
      <c r="L4462" s="184" t="s">
        <v>688</v>
      </c>
      <c r="M4462" s="184" t="s">
        <v>105</v>
      </c>
      <c r="N4462" s="185" t="s">
        <v>10050</v>
      </c>
      <c r="T4462" s="178"/>
    </row>
    <row r="4463" spans="1:20" s="185" customFormat="1" x14ac:dyDescent="0.4">
      <c r="A4463" s="178" t="s">
        <v>2573</v>
      </c>
      <c r="B4463" s="178"/>
      <c r="C4463" s="186" t="s">
        <v>4223</v>
      </c>
      <c r="D4463" s="179">
        <v>45931</v>
      </c>
      <c r="E4463" s="180">
        <v>45989</v>
      </c>
      <c r="F4463" s="181">
        <v>708.09</v>
      </c>
      <c r="G4463" s="182" t="s">
        <v>4235</v>
      </c>
      <c r="H4463" s="178" t="s">
        <v>4254</v>
      </c>
      <c r="I4463" s="178" t="s">
        <v>6093</v>
      </c>
      <c r="J4463" s="178" t="s">
        <v>364</v>
      </c>
      <c r="K4463" s="183"/>
      <c r="L4463" s="184" t="s">
        <v>688</v>
      </c>
      <c r="M4463" s="184" t="s">
        <v>365</v>
      </c>
      <c r="N4463" s="185" t="s">
        <v>10051</v>
      </c>
      <c r="T4463" s="178"/>
    </row>
    <row r="4464" spans="1:20" s="185" customFormat="1" x14ac:dyDescent="0.4">
      <c r="A4464" s="178" t="s">
        <v>2574</v>
      </c>
      <c r="B4464" s="178"/>
      <c r="C4464" s="186" t="s">
        <v>4224</v>
      </c>
      <c r="D4464" s="179">
        <v>45954</v>
      </c>
      <c r="E4464" s="180">
        <v>45989</v>
      </c>
      <c r="F4464" s="181">
        <v>1645.78</v>
      </c>
      <c r="G4464" s="182" t="s">
        <v>4235</v>
      </c>
      <c r="H4464" s="178" t="s">
        <v>4254</v>
      </c>
      <c r="I4464" s="178" t="s">
        <v>5942</v>
      </c>
      <c r="J4464" s="178" t="s">
        <v>286</v>
      </c>
      <c r="K4464" s="183"/>
      <c r="L4464" s="184" t="s">
        <v>688</v>
      </c>
      <c r="M4464" s="184" t="s">
        <v>287</v>
      </c>
      <c r="N4464" s="185" t="s">
        <v>10052</v>
      </c>
      <c r="T4464" s="178"/>
    </row>
    <row r="4465" spans="1:20" s="185" customFormat="1" x14ac:dyDescent="0.4">
      <c r="A4465" s="178" t="s">
        <v>2575</v>
      </c>
      <c r="B4465" s="178"/>
      <c r="C4465" s="186" t="s">
        <v>4225</v>
      </c>
      <c r="D4465" s="179">
        <v>45954</v>
      </c>
      <c r="E4465" s="180">
        <v>45989</v>
      </c>
      <c r="F4465" s="181">
        <v>1801</v>
      </c>
      <c r="G4465" s="182" t="s">
        <v>4235</v>
      </c>
      <c r="H4465" s="178" t="s">
        <v>4254</v>
      </c>
      <c r="I4465" s="178" t="s">
        <v>6111</v>
      </c>
      <c r="J4465" s="178" t="s">
        <v>290</v>
      </c>
      <c r="K4465" s="183"/>
      <c r="L4465" s="184" t="s">
        <v>688</v>
      </c>
      <c r="M4465" s="184" t="s">
        <v>291</v>
      </c>
      <c r="N4465" s="185" t="s">
        <v>10053</v>
      </c>
      <c r="T4465" s="178"/>
    </row>
    <row r="4466" spans="1:20" s="185" customFormat="1" x14ac:dyDescent="0.4">
      <c r="A4466" s="178" t="s">
        <v>2576</v>
      </c>
      <c r="B4466" s="178"/>
      <c r="C4466" s="186" t="s">
        <v>4226</v>
      </c>
      <c r="D4466" s="179">
        <v>45954</v>
      </c>
      <c r="E4466" s="180">
        <v>45989</v>
      </c>
      <c r="F4466" s="181">
        <v>1787.89</v>
      </c>
      <c r="G4466" s="182" t="s">
        <v>4235</v>
      </c>
      <c r="H4466" s="178" t="s">
        <v>4254</v>
      </c>
      <c r="I4466" s="178" t="s">
        <v>6074</v>
      </c>
      <c r="J4466" s="178" t="s">
        <v>210</v>
      </c>
      <c r="K4466" s="183"/>
      <c r="L4466" s="184" t="s">
        <v>688</v>
      </c>
      <c r="M4466" s="184" t="s">
        <v>211</v>
      </c>
      <c r="N4466" s="185" t="s">
        <v>10054</v>
      </c>
      <c r="T4466" s="178"/>
    </row>
    <row r="4467" spans="1:20" s="185" customFormat="1" x14ac:dyDescent="0.4">
      <c r="A4467" s="178" t="s">
        <v>2577</v>
      </c>
      <c r="B4467" s="178"/>
      <c r="C4467" s="186" t="s">
        <v>4227</v>
      </c>
      <c r="D4467" s="179">
        <v>45933</v>
      </c>
      <c r="E4467" s="180">
        <v>45989</v>
      </c>
      <c r="F4467" s="181">
        <v>708.09</v>
      </c>
      <c r="G4467" s="182" t="s">
        <v>4235</v>
      </c>
      <c r="H4467" s="178" t="s">
        <v>4254</v>
      </c>
      <c r="I4467" s="178" t="s">
        <v>5886</v>
      </c>
      <c r="J4467" s="178" t="s">
        <v>86</v>
      </c>
      <c r="K4467" s="183"/>
      <c r="L4467" s="184" t="s">
        <v>688</v>
      </c>
      <c r="M4467" s="184" t="s">
        <v>87</v>
      </c>
      <c r="N4467" s="185" t="s">
        <v>10055</v>
      </c>
      <c r="T4467" s="178"/>
    </row>
    <row r="4468" spans="1:20" s="185" customFormat="1" x14ac:dyDescent="0.4">
      <c r="A4468" s="178" t="s">
        <v>2577</v>
      </c>
      <c r="B4468" s="178"/>
      <c r="C4468" s="186" t="s">
        <v>4228</v>
      </c>
      <c r="D4468" s="179">
        <v>45932</v>
      </c>
      <c r="E4468" s="180">
        <v>45989</v>
      </c>
      <c r="F4468" s="181">
        <v>708.09</v>
      </c>
      <c r="G4468" s="182" t="s">
        <v>4235</v>
      </c>
      <c r="H4468" s="178" t="s">
        <v>4254</v>
      </c>
      <c r="I4468" s="178" t="s">
        <v>6115</v>
      </c>
      <c r="J4468" s="178" t="s">
        <v>434</v>
      </c>
      <c r="K4468" s="183"/>
      <c r="L4468" s="184" t="s">
        <v>688</v>
      </c>
      <c r="M4468" s="184" t="s">
        <v>435</v>
      </c>
      <c r="N4468" s="185" t="s">
        <v>10056</v>
      </c>
      <c r="T4468" s="178"/>
    </row>
    <row r="4469" spans="1:20" s="185" customFormat="1" x14ac:dyDescent="0.4">
      <c r="A4469" s="178" t="s">
        <v>2578</v>
      </c>
      <c r="B4469" s="178"/>
      <c r="C4469" s="186" t="s">
        <v>4229</v>
      </c>
      <c r="D4469" s="179">
        <v>45954</v>
      </c>
      <c r="E4469" s="180">
        <v>45989</v>
      </c>
      <c r="F4469" s="181">
        <v>26370.3</v>
      </c>
      <c r="G4469" s="182" t="s">
        <v>4235</v>
      </c>
      <c r="H4469" s="178" t="s">
        <v>4254</v>
      </c>
      <c r="I4469" s="178" t="s">
        <v>6025</v>
      </c>
      <c r="J4469" s="178" t="s">
        <v>86</v>
      </c>
      <c r="K4469" s="183"/>
      <c r="L4469" s="184" t="s">
        <v>688</v>
      </c>
      <c r="M4469" s="184" t="s">
        <v>87</v>
      </c>
      <c r="N4469" s="185" t="s">
        <v>10057</v>
      </c>
      <c r="T4469" s="178"/>
    </row>
    <row r="4470" spans="1:20" s="185" customFormat="1" x14ac:dyDescent="0.4">
      <c r="A4470" s="178" t="s">
        <v>2579</v>
      </c>
      <c r="B4470" s="178"/>
      <c r="C4470" s="186" t="s">
        <v>4230</v>
      </c>
      <c r="D4470" s="179">
        <v>45933</v>
      </c>
      <c r="E4470" s="180">
        <v>45989</v>
      </c>
      <c r="F4470" s="181">
        <v>1770.22</v>
      </c>
      <c r="G4470" s="182" t="s">
        <v>4235</v>
      </c>
      <c r="H4470" s="178" t="s">
        <v>4254</v>
      </c>
      <c r="I4470" s="178" t="s">
        <v>6104</v>
      </c>
      <c r="J4470" s="178" t="s">
        <v>94</v>
      </c>
      <c r="K4470" s="183"/>
      <c r="L4470" s="184" t="s">
        <v>688</v>
      </c>
      <c r="M4470" s="184" t="s">
        <v>95</v>
      </c>
      <c r="N4470" s="185" t="s">
        <v>10058</v>
      </c>
      <c r="T4470" s="178"/>
    </row>
    <row r="4471" spans="1:20" s="185" customFormat="1" x14ac:dyDescent="0.4">
      <c r="A4471" s="178" t="s">
        <v>2579</v>
      </c>
      <c r="B4471" s="178"/>
      <c r="C4471" s="186" t="s">
        <v>4231</v>
      </c>
      <c r="D4471" s="179">
        <v>45932</v>
      </c>
      <c r="E4471" s="180">
        <v>45989</v>
      </c>
      <c r="F4471" s="181">
        <v>1770.22</v>
      </c>
      <c r="G4471" s="182" t="s">
        <v>4235</v>
      </c>
      <c r="H4471" s="178" t="s">
        <v>4254</v>
      </c>
      <c r="I4471" s="178" t="s">
        <v>5868</v>
      </c>
      <c r="J4471" s="178" t="s">
        <v>464</v>
      </c>
      <c r="K4471" s="183"/>
      <c r="L4471" s="184" t="s">
        <v>688</v>
      </c>
      <c r="M4471" s="184" t="s">
        <v>465</v>
      </c>
      <c r="N4471" s="185" t="s">
        <v>10059</v>
      </c>
      <c r="T4471" s="178"/>
    </row>
    <row r="4472" spans="1:20" s="185" customFormat="1" x14ac:dyDescent="0.4">
      <c r="A4472" s="178" t="s">
        <v>2580</v>
      </c>
      <c r="B4472" s="178"/>
      <c r="C4472" s="186" t="s">
        <v>4232</v>
      </c>
      <c r="D4472" s="179">
        <v>45933</v>
      </c>
      <c r="E4472" s="180">
        <v>45989</v>
      </c>
      <c r="F4472" s="181">
        <v>975.54</v>
      </c>
      <c r="G4472" s="182" t="s">
        <v>4235</v>
      </c>
      <c r="H4472" s="178" t="s">
        <v>4254</v>
      </c>
      <c r="I4472" s="178" t="s">
        <v>6627</v>
      </c>
      <c r="J4472" s="178" t="s">
        <v>96</v>
      </c>
      <c r="K4472" s="183"/>
      <c r="L4472" s="184" t="s">
        <v>688</v>
      </c>
      <c r="M4472" s="184" t="s">
        <v>97</v>
      </c>
      <c r="N4472" s="185" t="s">
        <v>10060</v>
      </c>
      <c r="T4472" s="178"/>
    </row>
    <row r="4473" spans="1:20" s="185" customFormat="1" x14ac:dyDescent="0.4">
      <c r="A4473" s="178" t="s">
        <v>2580</v>
      </c>
      <c r="B4473" s="178"/>
      <c r="C4473" s="186" t="s">
        <v>4233</v>
      </c>
      <c r="D4473" s="179">
        <v>45932</v>
      </c>
      <c r="E4473" s="180">
        <v>45989</v>
      </c>
      <c r="F4473" s="181">
        <v>975.54</v>
      </c>
      <c r="G4473" s="182" t="s">
        <v>4235</v>
      </c>
      <c r="H4473" s="178" t="s">
        <v>4254</v>
      </c>
      <c r="I4473" s="178" t="s">
        <v>6012</v>
      </c>
      <c r="J4473" s="178" t="s">
        <v>472</v>
      </c>
      <c r="K4473" s="183"/>
      <c r="L4473" s="184" t="s">
        <v>688</v>
      </c>
      <c r="M4473" s="184" t="s">
        <v>473</v>
      </c>
      <c r="N4473" s="185" t="s">
        <v>10061</v>
      </c>
      <c r="T4473" s="178"/>
    </row>
    <row r="4474" spans="1:20" s="185" customFormat="1" x14ac:dyDescent="0.4">
      <c r="A4474" s="178" t="s">
        <v>4377</v>
      </c>
      <c r="B4474" s="178"/>
      <c r="C4474" s="186">
        <v>241347</v>
      </c>
      <c r="D4474" s="179">
        <v>45932</v>
      </c>
      <c r="E4474" s="180">
        <v>45989</v>
      </c>
      <c r="F4474" s="13">
        <v>0.22</v>
      </c>
      <c r="G4474" s="182">
        <v>112120401010</v>
      </c>
      <c r="H4474" s="178" t="s">
        <v>6685</v>
      </c>
      <c r="I4474" s="178" t="s">
        <v>6630</v>
      </c>
      <c r="J4474" t="s">
        <v>26</v>
      </c>
      <c r="K4474" s="183"/>
      <c r="L4474" s="184" t="s">
        <v>688</v>
      </c>
      <c r="M4474" s="184" t="s">
        <v>27</v>
      </c>
      <c r="N4474" s="185" t="s">
        <v>10062</v>
      </c>
    </row>
    <row r="4475" spans="1:20" s="185" customFormat="1" x14ac:dyDescent="0.4">
      <c r="A4475" s="178" t="s">
        <v>4377</v>
      </c>
      <c r="B4475" s="178"/>
      <c r="C4475" s="186">
        <v>241347</v>
      </c>
      <c r="D4475" s="179">
        <v>45932</v>
      </c>
      <c r="E4475" s="180">
        <v>45989</v>
      </c>
      <c r="F4475" s="13">
        <v>194.76</v>
      </c>
      <c r="G4475" s="182">
        <v>112120401010</v>
      </c>
      <c r="H4475" s="178" t="s">
        <v>6685</v>
      </c>
      <c r="I4475" s="178" t="s">
        <v>6630</v>
      </c>
      <c r="J4475" t="s">
        <v>26</v>
      </c>
      <c r="K4475" s="183"/>
      <c r="L4475" s="184" t="s">
        <v>688</v>
      </c>
      <c r="M4475" s="184" t="s">
        <v>27</v>
      </c>
      <c r="N4475" s="185" t="s">
        <v>10063</v>
      </c>
    </row>
    <row r="4476" spans="1:20" s="185" customFormat="1" x14ac:dyDescent="0.4">
      <c r="A4476" s="178" t="s">
        <v>4377</v>
      </c>
      <c r="B4476" s="178"/>
      <c r="C4476" s="186">
        <v>241347</v>
      </c>
      <c r="D4476" s="179">
        <v>45932</v>
      </c>
      <c r="E4476" s="180">
        <v>45989</v>
      </c>
      <c r="F4476" s="13">
        <v>441.99</v>
      </c>
      <c r="G4476" s="182">
        <v>112120401010</v>
      </c>
      <c r="H4476" s="178" t="s">
        <v>6685</v>
      </c>
      <c r="I4476" s="178" t="s">
        <v>6631</v>
      </c>
      <c r="J4476" t="s">
        <v>52</v>
      </c>
      <c r="K4476" s="183"/>
      <c r="L4476" s="184" t="s">
        <v>688</v>
      </c>
      <c r="M4476" s="184" t="s">
        <v>53</v>
      </c>
      <c r="N4476" s="185" t="s">
        <v>10064</v>
      </c>
    </row>
    <row r="4477" spans="1:20" s="185" customFormat="1" x14ac:dyDescent="0.4">
      <c r="A4477" s="178" t="s">
        <v>4377</v>
      </c>
      <c r="B4477" s="178"/>
      <c r="C4477" s="186">
        <v>241347</v>
      </c>
      <c r="D4477" s="179">
        <v>45932</v>
      </c>
      <c r="E4477" s="180">
        <v>45989</v>
      </c>
      <c r="F4477" s="13">
        <v>1240.19</v>
      </c>
      <c r="G4477" s="182">
        <v>112120401010</v>
      </c>
      <c r="H4477" s="178" t="s">
        <v>6685</v>
      </c>
      <c r="I4477" s="178" t="s">
        <v>6632</v>
      </c>
      <c r="J4477" t="s">
        <v>52</v>
      </c>
      <c r="K4477" s="183"/>
      <c r="L4477" s="184" t="s">
        <v>688</v>
      </c>
      <c r="M4477" s="184" t="s">
        <v>53</v>
      </c>
      <c r="N4477" s="185" t="s">
        <v>10065</v>
      </c>
    </row>
    <row r="4478" spans="1:20" s="185" customFormat="1" x14ac:dyDescent="0.4">
      <c r="A4478" s="178" t="s">
        <v>4377</v>
      </c>
      <c r="B4478" s="178"/>
      <c r="C4478" s="186">
        <v>241347</v>
      </c>
      <c r="D4478" s="179">
        <v>45932</v>
      </c>
      <c r="E4478" s="180">
        <v>45989</v>
      </c>
      <c r="F4478" s="13">
        <v>159.61000000000001</v>
      </c>
      <c r="G4478" s="182">
        <v>112120401010</v>
      </c>
      <c r="H4478" s="178" t="s">
        <v>6685</v>
      </c>
      <c r="I4478" s="178" t="s">
        <v>6633</v>
      </c>
      <c r="J4478" t="s">
        <v>54</v>
      </c>
      <c r="K4478" s="183"/>
      <c r="L4478" s="184" t="s">
        <v>688</v>
      </c>
      <c r="M4478" s="184" t="s">
        <v>55</v>
      </c>
      <c r="N4478" s="185" t="s">
        <v>10066</v>
      </c>
    </row>
    <row r="4479" spans="1:20" s="185" customFormat="1" x14ac:dyDescent="0.4">
      <c r="A4479" s="178" t="s">
        <v>4377</v>
      </c>
      <c r="B4479" s="178"/>
      <c r="C4479" s="186">
        <v>241347</v>
      </c>
      <c r="D4479" s="179">
        <v>45932</v>
      </c>
      <c r="E4479" s="180">
        <v>45989</v>
      </c>
      <c r="F4479" s="13">
        <v>2062.9899999999998</v>
      </c>
      <c r="G4479" s="182">
        <v>112120401010</v>
      </c>
      <c r="H4479" s="178" t="s">
        <v>6685</v>
      </c>
      <c r="I4479" s="178" t="s">
        <v>6634</v>
      </c>
      <c r="J4479" t="s">
        <v>54</v>
      </c>
      <c r="K4479" s="183"/>
      <c r="L4479" s="184" t="s">
        <v>688</v>
      </c>
      <c r="M4479" s="184" t="s">
        <v>55</v>
      </c>
      <c r="N4479" s="185" t="s">
        <v>10067</v>
      </c>
    </row>
    <row r="4480" spans="1:20" s="185" customFormat="1" x14ac:dyDescent="0.4">
      <c r="A4480" s="178" t="s">
        <v>4377</v>
      </c>
      <c r="B4480" s="178"/>
      <c r="C4480" s="186">
        <v>241347</v>
      </c>
      <c r="D4480" s="179">
        <v>45932</v>
      </c>
      <c r="E4480" s="180">
        <v>45989</v>
      </c>
      <c r="F4480" s="13">
        <v>380.68</v>
      </c>
      <c r="G4480" s="182">
        <v>112120401010</v>
      </c>
      <c r="H4480" s="178" t="s">
        <v>6685</v>
      </c>
      <c r="I4480" s="178" t="s">
        <v>6635</v>
      </c>
      <c r="J4480" t="s">
        <v>54</v>
      </c>
      <c r="K4480" s="183"/>
      <c r="L4480" s="184" t="s">
        <v>688</v>
      </c>
      <c r="M4480" s="184" t="s">
        <v>55</v>
      </c>
      <c r="N4480" s="185" t="s">
        <v>10068</v>
      </c>
    </row>
    <row r="4481" spans="1:14" s="185" customFormat="1" x14ac:dyDescent="0.4">
      <c r="A4481" s="178" t="s">
        <v>4377</v>
      </c>
      <c r="B4481" s="178"/>
      <c r="C4481" s="186">
        <v>241347</v>
      </c>
      <c r="D4481" s="179">
        <v>45932</v>
      </c>
      <c r="E4481" s="180">
        <v>45989</v>
      </c>
      <c r="F4481" s="13">
        <v>511</v>
      </c>
      <c r="G4481" s="182">
        <v>112120401010</v>
      </c>
      <c r="H4481" s="178" t="s">
        <v>6685</v>
      </c>
      <c r="I4481" s="178" t="s">
        <v>6636</v>
      </c>
      <c r="J4481" t="s">
        <v>54</v>
      </c>
      <c r="K4481" s="183"/>
      <c r="L4481" s="184" t="s">
        <v>688</v>
      </c>
      <c r="M4481" s="184" t="s">
        <v>55</v>
      </c>
      <c r="N4481" s="185" t="s">
        <v>10069</v>
      </c>
    </row>
    <row r="4482" spans="1:14" s="185" customFormat="1" x14ac:dyDescent="0.4">
      <c r="A4482" s="178" t="s">
        <v>4377</v>
      </c>
      <c r="B4482" s="178"/>
      <c r="C4482" s="186">
        <v>241347</v>
      </c>
      <c r="D4482" s="179">
        <v>45932</v>
      </c>
      <c r="E4482" s="180">
        <v>45989</v>
      </c>
      <c r="F4482" s="13">
        <v>1675.86</v>
      </c>
      <c r="G4482" s="182">
        <v>112120401010</v>
      </c>
      <c r="H4482" s="178" t="s">
        <v>6685</v>
      </c>
      <c r="I4482" s="178" t="s">
        <v>6637</v>
      </c>
      <c r="J4482" t="s">
        <v>54</v>
      </c>
      <c r="K4482" s="183"/>
      <c r="L4482" s="184" t="s">
        <v>688</v>
      </c>
      <c r="M4482" s="184" t="s">
        <v>55</v>
      </c>
      <c r="N4482" s="185" t="s">
        <v>10070</v>
      </c>
    </row>
    <row r="4483" spans="1:14" s="185" customFormat="1" x14ac:dyDescent="0.4">
      <c r="A4483" s="178" t="s">
        <v>4377</v>
      </c>
      <c r="B4483" s="178"/>
      <c r="C4483" s="186">
        <v>241347</v>
      </c>
      <c r="D4483" s="179">
        <v>45932</v>
      </c>
      <c r="E4483" s="180">
        <v>45989</v>
      </c>
      <c r="F4483" s="13">
        <v>2053.21</v>
      </c>
      <c r="G4483" s="182">
        <v>112120401010</v>
      </c>
      <c r="H4483" s="178" t="s">
        <v>6685</v>
      </c>
      <c r="I4483" s="178" t="s">
        <v>6638</v>
      </c>
      <c r="J4483" t="s">
        <v>693</v>
      </c>
      <c r="K4483" s="183"/>
      <c r="L4483" s="184" t="s">
        <v>688</v>
      </c>
      <c r="M4483" s="184" t="s">
        <v>692</v>
      </c>
      <c r="N4483" s="185" t="s">
        <v>10071</v>
      </c>
    </row>
    <row r="4484" spans="1:14" s="185" customFormat="1" x14ac:dyDescent="0.4">
      <c r="A4484" s="178" t="s">
        <v>4377</v>
      </c>
      <c r="B4484" s="178"/>
      <c r="C4484" s="186">
        <v>241347</v>
      </c>
      <c r="D4484" s="179">
        <v>45932</v>
      </c>
      <c r="E4484" s="180">
        <v>45989</v>
      </c>
      <c r="F4484" s="13">
        <v>478.83</v>
      </c>
      <c r="G4484" s="182">
        <v>112120401010</v>
      </c>
      <c r="H4484" s="178" t="s">
        <v>6685</v>
      </c>
      <c r="I4484" s="178" t="s">
        <v>6639</v>
      </c>
      <c r="J4484" t="s">
        <v>54</v>
      </c>
      <c r="K4484" s="183"/>
      <c r="L4484" s="184" t="s">
        <v>688</v>
      </c>
      <c r="M4484" s="184" t="s">
        <v>55</v>
      </c>
      <c r="N4484" s="185" t="s">
        <v>10072</v>
      </c>
    </row>
    <row r="4485" spans="1:14" s="185" customFormat="1" x14ac:dyDescent="0.4">
      <c r="A4485" s="178" t="s">
        <v>4377</v>
      </c>
      <c r="B4485" s="178"/>
      <c r="C4485" s="186">
        <v>241347</v>
      </c>
      <c r="D4485" s="179">
        <v>45932</v>
      </c>
      <c r="E4485" s="180">
        <v>45989</v>
      </c>
      <c r="F4485" s="13">
        <v>405.19</v>
      </c>
      <c r="G4485" s="182">
        <v>112120401010</v>
      </c>
      <c r="H4485" s="178" t="s">
        <v>6685</v>
      </c>
      <c r="I4485" s="178" t="s">
        <v>6640</v>
      </c>
      <c r="J4485" t="s">
        <v>54</v>
      </c>
      <c r="K4485" s="183"/>
      <c r="L4485" s="184" t="s">
        <v>688</v>
      </c>
      <c r="M4485" s="184" t="s">
        <v>55</v>
      </c>
      <c r="N4485" s="185" t="s">
        <v>10073</v>
      </c>
    </row>
    <row r="4486" spans="1:14" s="185" customFormat="1" x14ac:dyDescent="0.4">
      <c r="A4486" s="178" t="s">
        <v>4377</v>
      </c>
      <c r="B4486" s="178"/>
      <c r="C4486" s="186">
        <v>241347</v>
      </c>
      <c r="D4486" s="179">
        <v>45932</v>
      </c>
      <c r="E4486" s="180">
        <v>45989</v>
      </c>
      <c r="F4486" s="13">
        <v>223.94</v>
      </c>
      <c r="G4486" s="182">
        <v>112120401010</v>
      </c>
      <c r="H4486" s="178" t="s">
        <v>6685</v>
      </c>
      <c r="I4486" s="178" t="s">
        <v>6641</v>
      </c>
      <c r="J4486" t="s">
        <v>54</v>
      </c>
      <c r="K4486" s="183"/>
      <c r="L4486" s="184" t="s">
        <v>688</v>
      </c>
      <c r="M4486" s="184" t="s">
        <v>55</v>
      </c>
      <c r="N4486" s="185" t="s">
        <v>10074</v>
      </c>
    </row>
    <row r="4487" spans="1:14" s="185" customFormat="1" x14ac:dyDescent="0.4">
      <c r="A4487" s="178" t="s">
        <v>4377</v>
      </c>
      <c r="B4487" s="178"/>
      <c r="C4487" s="186">
        <v>241347</v>
      </c>
      <c r="D4487" s="179">
        <v>45932</v>
      </c>
      <c r="E4487" s="180">
        <v>45989</v>
      </c>
      <c r="F4487" s="13">
        <v>354.37</v>
      </c>
      <c r="G4487" s="182">
        <v>112120401010</v>
      </c>
      <c r="H4487" s="178" t="s">
        <v>6685</v>
      </c>
      <c r="I4487" s="178" t="s">
        <v>6642</v>
      </c>
      <c r="J4487" t="s">
        <v>54</v>
      </c>
      <c r="K4487" s="183"/>
      <c r="L4487" s="184" t="s">
        <v>688</v>
      </c>
      <c r="M4487" s="184" t="s">
        <v>55</v>
      </c>
      <c r="N4487" s="185" t="s">
        <v>10075</v>
      </c>
    </row>
    <row r="4488" spans="1:14" s="185" customFormat="1" x14ac:dyDescent="0.4">
      <c r="A4488" s="178" t="s">
        <v>4377</v>
      </c>
      <c r="B4488" s="178"/>
      <c r="C4488" s="186">
        <v>241347</v>
      </c>
      <c r="D4488" s="179">
        <v>45932</v>
      </c>
      <c r="E4488" s="180">
        <v>45989</v>
      </c>
      <c r="F4488" s="13">
        <v>193.57</v>
      </c>
      <c r="G4488" s="182">
        <v>112120401010</v>
      </c>
      <c r="H4488" s="178" t="s">
        <v>6685</v>
      </c>
      <c r="I4488" s="178" t="s">
        <v>6643</v>
      </c>
      <c r="J4488" t="s">
        <v>695</v>
      </c>
      <c r="K4488" s="183"/>
      <c r="L4488" s="184" t="s">
        <v>688</v>
      </c>
      <c r="M4488" s="184" t="s">
        <v>694</v>
      </c>
      <c r="N4488" s="185" t="s">
        <v>10076</v>
      </c>
    </row>
    <row r="4489" spans="1:14" s="185" customFormat="1" x14ac:dyDescent="0.4">
      <c r="A4489" s="178" t="s">
        <v>4377</v>
      </c>
      <c r="B4489" s="178"/>
      <c r="C4489" s="186">
        <v>241347</v>
      </c>
      <c r="D4489" s="179">
        <v>45932</v>
      </c>
      <c r="E4489" s="180">
        <v>45989</v>
      </c>
      <c r="F4489" s="13">
        <v>53.8</v>
      </c>
      <c r="G4489" s="182">
        <v>112120401010</v>
      </c>
      <c r="H4489" s="178" t="s">
        <v>6685</v>
      </c>
      <c r="I4489" s="178" t="s">
        <v>6644</v>
      </c>
      <c r="J4489" t="s">
        <v>54</v>
      </c>
      <c r="K4489" s="183"/>
      <c r="L4489" s="184" t="s">
        <v>688</v>
      </c>
      <c r="M4489" s="184" t="s">
        <v>55</v>
      </c>
      <c r="N4489" s="185" t="s">
        <v>10077</v>
      </c>
    </row>
    <row r="4490" spans="1:14" s="185" customFormat="1" x14ac:dyDescent="0.4">
      <c r="A4490" s="178" t="s">
        <v>4377</v>
      </c>
      <c r="B4490" s="178"/>
      <c r="C4490" s="186">
        <v>241347</v>
      </c>
      <c r="D4490" s="179">
        <v>45932</v>
      </c>
      <c r="E4490" s="180">
        <v>45989</v>
      </c>
      <c r="F4490" s="13">
        <v>2126.25</v>
      </c>
      <c r="G4490" s="182">
        <v>112120401010</v>
      </c>
      <c r="H4490" s="178" t="s">
        <v>6685</v>
      </c>
      <c r="I4490" s="178" t="s">
        <v>6645</v>
      </c>
      <c r="J4490" t="s">
        <v>56</v>
      </c>
      <c r="K4490" s="183"/>
      <c r="L4490" s="184" t="s">
        <v>688</v>
      </c>
      <c r="M4490" s="184" t="s">
        <v>57</v>
      </c>
      <c r="N4490" s="185" t="s">
        <v>10078</v>
      </c>
    </row>
    <row r="4491" spans="1:14" s="185" customFormat="1" x14ac:dyDescent="0.4">
      <c r="A4491" s="178" t="s">
        <v>4377</v>
      </c>
      <c r="B4491" s="178"/>
      <c r="C4491" s="186">
        <v>241347</v>
      </c>
      <c r="D4491" s="179">
        <v>45932</v>
      </c>
      <c r="E4491" s="180">
        <v>45989</v>
      </c>
      <c r="F4491" s="13">
        <v>380.68</v>
      </c>
      <c r="G4491" s="182">
        <v>112120401010</v>
      </c>
      <c r="H4491" s="178" t="s">
        <v>6685</v>
      </c>
      <c r="I4491" s="178" t="s">
        <v>6646</v>
      </c>
      <c r="J4491" t="s">
        <v>54</v>
      </c>
      <c r="K4491" s="183"/>
      <c r="L4491" s="184" t="s">
        <v>688</v>
      </c>
      <c r="M4491" s="184" t="s">
        <v>55</v>
      </c>
      <c r="N4491" s="185" t="s">
        <v>10068</v>
      </c>
    </row>
    <row r="4492" spans="1:14" s="185" customFormat="1" x14ac:dyDescent="0.4">
      <c r="A4492" s="178" t="s">
        <v>4377</v>
      </c>
      <c r="B4492" s="178"/>
      <c r="C4492" s="186">
        <v>241347</v>
      </c>
      <c r="D4492" s="179">
        <v>45932</v>
      </c>
      <c r="E4492" s="180">
        <v>45989</v>
      </c>
      <c r="F4492" s="13">
        <v>868.96</v>
      </c>
      <c r="G4492" s="182">
        <v>112120401010</v>
      </c>
      <c r="H4492" s="178" t="s">
        <v>6685</v>
      </c>
      <c r="I4492" s="178" t="s">
        <v>6647</v>
      </c>
      <c r="J4492" t="s">
        <v>54</v>
      </c>
      <c r="K4492" s="183"/>
      <c r="L4492" s="184" t="s">
        <v>688</v>
      </c>
      <c r="M4492" s="184" t="s">
        <v>55</v>
      </c>
      <c r="N4492" s="185" t="s">
        <v>10079</v>
      </c>
    </row>
    <row r="4493" spans="1:14" s="185" customFormat="1" x14ac:dyDescent="0.4">
      <c r="A4493" s="178" t="s">
        <v>4377</v>
      </c>
      <c r="B4493" s="178"/>
      <c r="C4493" s="186">
        <v>241347</v>
      </c>
      <c r="D4493" s="179">
        <v>45932</v>
      </c>
      <c r="E4493" s="180">
        <v>45989</v>
      </c>
      <c r="F4493" s="13">
        <v>859.51</v>
      </c>
      <c r="G4493" s="182">
        <v>112120401010</v>
      </c>
      <c r="H4493" s="178" t="s">
        <v>6685</v>
      </c>
      <c r="I4493" s="178" t="s">
        <v>6648</v>
      </c>
      <c r="J4493" t="s">
        <v>64</v>
      </c>
      <c r="K4493" s="183"/>
      <c r="L4493" s="184" t="s">
        <v>688</v>
      </c>
      <c r="M4493" s="184" t="s">
        <v>65</v>
      </c>
      <c r="N4493" s="185" t="s">
        <v>10080</v>
      </c>
    </row>
    <row r="4494" spans="1:14" s="185" customFormat="1" x14ac:dyDescent="0.4">
      <c r="A4494" s="178" t="s">
        <v>4377</v>
      </c>
      <c r="B4494" s="178"/>
      <c r="C4494" s="186">
        <v>241347</v>
      </c>
      <c r="D4494" s="179">
        <v>45932</v>
      </c>
      <c r="E4494" s="180">
        <v>45989</v>
      </c>
      <c r="F4494" s="13">
        <v>1065.27</v>
      </c>
      <c r="G4494" s="182">
        <v>112120401010</v>
      </c>
      <c r="H4494" s="178" t="s">
        <v>6685</v>
      </c>
      <c r="I4494" s="178" t="s">
        <v>6649</v>
      </c>
      <c r="J4494" t="s">
        <v>64</v>
      </c>
      <c r="K4494" s="183"/>
      <c r="L4494" s="184" t="s">
        <v>688</v>
      </c>
      <c r="M4494" s="184" t="s">
        <v>65</v>
      </c>
      <c r="N4494" s="185" t="s">
        <v>10081</v>
      </c>
    </row>
    <row r="4495" spans="1:14" s="185" customFormat="1" x14ac:dyDescent="0.4">
      <c r="A4495" s="178" t="s">
        <v>4377</v>
      </c>
      <c r="B4495" s="178"/>
      <c r="C4495" s="186">
        <v>241347</v>
      </c>
      <c r="D4495" s="179">
        <v>45932</v>
      </c>
      <c r="E4495" s="180">
        <v>45989</v>
      </c>
      <c r="F4495" s="13">
        <v>434.48</v>
      </c>
      <c r="G4495" s="182">
        <v>112120401010</v>
      </c>
      <c r="H4495" s="178" t="s">
        <v>6685</v>
      </c>
      <c r="I4495" s="178" t="s">
        <v>6650</v>
      </c>
      <c r="J4495" t="s">
        <v>54</v>
      </c>
      <c r="K4495" s="183"/>
      <c r="L4495" s="184" t="s">
        <v>688</v>
      </c>
      <c r="M4495" s="184" t="s">
        <v>55</v>
      </c>
      <c r="N4495" s="185" t="s">
        <v>10082</v>
      </c>
    </row>
    <row r="4496" spans="1:14" s="185" customFormat="1" x14ac:dyDescent="0.4">
      <c r="A4496" s="178" t="s">
        <v>4377</v>
      </c>
      <c r="B4496" s="178"/>
      <c r="C4496" s="186">
        <v>241347</v>
      </c>
      <c r="D4496" s="179">
        <v>45932</v>
      </c>
      <c r="E4496" s="180">
        <v>45989</v>
      </c>
      <c r="F4496" s="13">
        <v>53.8</v>
      </c>
      <c r="G4496" s="182">
        <v>112120401010</v>
      </c>
      <c r="H4496" s="178" t="s">
        <v>6685</v>
      </c>
      <c r="I4496" s="178" t="s">
        <v>6651</v>
      </c>
      <c r="J4496" t="s">
        <v>714</v>
      </c>
      <c r="K4496" s="183"/>
      <c r="L4496" s="184" t="s">
        <v>688</v>
      </c>
      <c r="M4496" s="184" t="s">
        <v>713</v>
      </c>
      <c r="N4496" s="185" t="s">
        <v>10083</v>
      </c>
    </row>
    <row r="4497" spans="1:14" s="185" customFormat="1" x14ac:dyDescent="0.4">
      <c r="A4497" s="178" t="s">
        <v>4377</v>
      </c>
      <c r="B4497" s="178"/>
      <c r="C4497" s="186">
        <v>241347</v>
      </c>
      <c r="D4497" s="179">
        <v>45932</v>
      </c>
      <c r="E4497" s="180">
        <v>45989</v>
      </c>
      <c r="F4497" s="13">
        <v>159.61000000000001</v>
      </c>
      <c r="G4497" s="182">
        <v>112120401010</v>
      </c>
      <c r="H4497" s="178" t="s">
        <v>6685</v>
      </c>
      <c r="I4497" s="178" t="s">
        <v>6652</v>
      </c>
      <c r="J4497" t="s">
        <v>24</v>
      </c>
      <c r="K4497" s="183"/>
      <c r="L4497" s="184" t="s">
        <v>688</v>
      </c>
      <c r="M4497" s="184" t="s">
        <v>25</v>
      </c>
      <c r="N4497" s="185" t="s">
        <v>10084</v>
      </c>
    </row>
    <row r="4498" spans="1:14" s="185" customFormat="1" x14ac:dyDescent="0.4">
      <c r="A4498" s="178" t="s">
        <v>4377</v>
      </c>
      <c r="B4498" s="178"/>
      <c r="C4498" s="186">
        <v>241347</v>
      </c>
      <c r="D4498" s="179">
        <v>45932</v>
      </c>
      <c r="E4498" s="180">
        <v>45989</v>
      </c>
      <c r="F4498" s="13">
        <v>595.89</v>
      </c>
      <c r="G4498" s="182">
        <v>112120401010</v>
      </c>
      <c r="H4498" s="178" t="s">
        <v>6685</v>
      </c>
      <c r="I4498" s="178" t="s">
        <v>6653</v>
      </c>
      <c r="J4498" t="s">
        <v>54</v>
      </c>
      <c r="K4498" s="183"/>
      <c r="L4498" s="184" t="s">
        <v>688</v>
      </c>
      <c r="M4498" s="184" t="s">
        <v>55</v>
      </c>
      <c r="N4498" s="185" t="s">
        <v>10085</v>
      </c>
    </row>
    <row r="4499" spans="1:14" s="185" customFormat="1" x14ac:dyDescent="0.4">
      <c r="A4499" s="178" t="s">
        <v>4377</v>
      </c>
      <c r="B4499" s="178"/>
      <c r="C4499" s="186">
        <v>241347</v>
      </c>
      <c r="D4499" s="179">
        <v>45932</v>
      </c>
      <c r="E4499" s="180">
        <v>45989</v>
      </c>
      <c r="F4499" s="13">
        <v>159.61000000000001</v>
      </c>
      <c r="G4499" s="182">
        <v>112120401010</v>
      </c>
      <c r="H4499" s="178" t="s">
        <v>6685</v>
      </c>
      <c r="I4499" s="178" t="s">
        <v>6654</v>
      </c>
      <c r="J4499" t="s">
        <v>54</v>
      </c>
      <c r="K4499" s="183"/>
      <c r="L4499" s="184" t="s">
        <v>688</v>
      </c>
      <c r="M4499" s="184" t="s">
        <v>55</v>
      </c>
      <c r="N4499" s="185" t="s">
        <v>10066</v>
      </c>
    </row>
    <row r="4500" spans="1:14" s="185" customFormat="1" x14ac:dyDescent="0.4">
      <c r="A4500" s="178" t="s">
        <v>4377</v>
      </c>
      <c r="B4500" s="178"/>
      <c r="C4500" s="186">
        <v>241347</v>
      </c>
      <c r="D4500" s="179">
        <v>45932</v>
      </c>
      <c r="E4500" s="180">
        <v>45989</v>
      </c>
      <c r="F4500" s="13">
        <v>1992.33</v>
      </c>
      <c r="G4500" s="182">
        <v>112120401010</v>
      </c>
      <c r="H4500" s="178" t="s">
        <v>6685</v>
      </c>
      <c r="I4500" s="178" t="s">
        <v>6655</v>
      </c>
      <c r="J4500" t="s">
        <v>54</v>
      </c>
      <c r="K4500" s="183"/>
      <c r="L4500" s="184" t="s">
        <v>688</v>
      </c>
      <c r="M4500" s="184" t="s">
        <v>55</v>
      </c>
      <c r="N4500" s="185" t="s">
        <v>10086</v>
      </c>
    </row>
    <row r="4501" spans="1:14" s="185" customFormat="1" x14ac:dyDescent="0.4">
      <c r="A4501" s="178" t="s">
        <v>4377</v>
      </c>
      <c r="B4501" s="178"/>
      <c r="C4501" s="186">
        <v>241347</v>
      </c>
      <c r="D4501" s="179">
        <v>45932</v>
      </c>
      <c r="E4501" s="180">
        <v>45989</v>
      </c>
      <c r="F4501" s="13">
        <v>415.82</v>
      </c>
      <c r="G4501" s="182">
        <v>112120401010</v>
      </c>
      <c r="H4501" s="178" t="s">
        <v>6685</v>
      </c>
      <c r="I4501" s="178" t="s">
        <v>6656</v>
      </c>
      <c r="J4501" t="s">
        <v>54</v>
      </c>
      <c r="K4501" s="183"/>
      <c r="L4501" s="184" t="s">
        <v>688</v>
      </c>
      <c r="M4501" s="184" t="s">
        <v>55</v>
      </c>
      <c r="N4501" s="185" t="s">
        <v>10087</v>
      </c>
    </row>
    <row r="4502" spans="1:14" s="185" customFormat="1" x14ac:dyDescent="0.4">
      <c r="A4502" s="178" t="s">
        <v>4377</v>
      </c>
      <c r="B4502" s="178"/>
      <c r="C4502" s="186">
        <v>241347</v>
      </c>
      <c r="D4502" s="179">
        <v>45932</v>
      </c>
      <c r="E4502" s="180">
        <v>45989</v>
      </c>
      <c r="F4502" s="13">
        <v>761.35</v>
      </c>
      <c r="G4502" s="182">
        <v>112120401010</v>
      </c>
      <c r="H4502" s="178" t="s">
        <v>6685</v>
      </c>
      <c r="I4502" s="178" t="s">
        <v>6657</v>
      </c>
      <c r="J4502" t="s">
        <v>54</v>
      </c>
      <c r="K4502" s="183"/>
      <c r="L4502" s="184" t="s">
        <v>688</v>
      </c>
      <c r="M4502" s="184" t="s">
        <v>55</v>
      </c>
      <c r="N4502" s="185" t="s">
        <v>10088</v>
      </c>
    </row>
    <row r="4503" spans="1:14" s="185" customFormat="1" x14ac:dyDescent="0.4">
      <c r="A4503" s="178" t="s">
        <v>4377</v>
      </c>
      <c r="B4503" s="178"/>
      <c r="C4503" s="186">
        <v>241347</v>
      </c>
      <c r="D4503" s="179">
        <v>45932</v>
      </c>
      <c r="E4503" s="180">
        <v>45989</v>
      </c>
      <c r="F4503" s="13">
        <v>913.31</v>
      </c>
      <c r="G4503" s="182">
        <v>112120401010</v>
      </c>
      <c r="H4503" s="178" t="s">
        <v>6685</v>
      </c>
      <c r="I4503" s="178" t="s">
        <v>6658</v>
      </c>
      <c r="J4503" t="s">
        <v>54</v>
      </c>
      <c r="K4503" s="183"/>
      <c r="L4503" s="184" t="s">
        <v>688</v>
      </c>
      <c r="M4503" s="184" t="s">
        <v>55</v>
      </c>
      <c r="N4503" s="185" t="s">
        <v>10089</v>
      </c>
    </row>
    <row r="4504" spans="1:14" s="185" customFormat="1" x14ac:dyDescent="0.4">
      <c r="A4504" s="178" t="s">
        <v>4377</v>
      </c>
      <c r="B4504" s="178"/>
      <c r="C4504" s="186">
        <v>241347</v>
      </c>
      <c r="D4504" s="179">
        <v>45932</v>
      </c>
      <c r="E4504" s="180">
        <v>45989</v>
      </c>
      <c r="F4504" s="13">
        <v>159.61000000000001</v>
      </c>
      <c r="G4504" s="182">
        <v>112120401010</v>
      </c>
      <c r="H4504" s="178" t="s">
        <v>6685</v>
      </c>
      <c r="I4504" s="178" t="s">
        <v>6659</v>
      </c>
      <c r="J4504" t="s">
        <v>24</v>
      </c>
      <c r="K4504" s="183"/>
      <c r="L4504" s="184" t="s">
        <v>688</v>
      </c>
      <c r="M4504" s="184" t="s">
        <v>25</v>
      </c>
      <c r="N4504" s="185" t="s">
        <v>10084</v>
      </c>
    </row>
    <row r="4505" spans="1:14" s="185" customFormat="1" x14ac:dyDescent="0.4">
      <c r="A4505" s="178" t="s">
        <v>4377</v>
      </c>
      <c r="B4505" s="178"/>
      <c r="C4505" s="186">
        <v>241347</v>
      </c>
      <c r="D4505" s="179">
        <v>45932</v>
      </c>
      <c r="E4505" s="180">
        <v>45989</v>
      </c>
      <c r="F4505" s="13">
        <v>107.61</v>
      </c>
      <c r="G4505" s="182">
        <v>112120401010</v>
      </c>
      <c r="H4505" s="178" t="s">
        <v>6685</v>
      </c>
      <c r="I4505" s="178" t="s">
        <v>6660</v>
      </c>
      <c r="J4505" t="s">
        <v>24</v>
      </c>
      <c r="K4505" s="183"/>
      <c r="L4505" s="184" t="s">
        <v>688</v>
      </c>
      <c r="M4505" s="184" t="s">
        <v>25</v>
      </c>
      <c r="N4505" s="185" t="s">
        <v>10090</v>
      </c>
    </row>
    <row r="4506" spans="1:14" s="185" customFormat="1" x14ac:dyDescent="0.4">
      <c r="A4506" s="178" t="s">
        <v>4377</v>
      </c>
      <c r="B4506" s="178"/>
      <c r="C4506" s="186">
        <v>241347</v>
      </c>
      <c r="D4506" s="179">
        <v>45932</v>
      </c>
      <c r="E4506" s="180">
        <v>45989</v>
      </c>
      <c r="F4506" s="13">
        <v>53.8</v>
      </c>
      <c r="G4506" s="182">
        <v>112120401010</v>
      </c>
      <c r="H4506" s="178" t="s">
        <v>6685</v>
      </c>
      <c r="I4506" s="178" t="s">
        <v>6661</v>
      </c>
      <c r="J4506" t="s">
        <v>700</v>
      </c>
      <c r="K4506" s="183"/>
      <c r="L4506" s="184" t="s">
        <v>688</v>
      </c>
      <c r="M4506" s="184" t="s">
        <v>699</v>
      </c>
      <c r="N4506" s="185" t="s">
        <v>10091</v>
      </c>
    </row>
    <row r="4507" spans="1:14" s="185" customFormat="1" x14ac:dyDescent="0.4">
      <c r="A4507" s="178" t="s">
        <v>4377</v>
      </c>
      <c r="B4507" s="178"/>
      <c r="C4507" s="186">
        <v>241347</v>
      </c>
      <c r="D4507" s="179">
        <v>45932</v>
      </c>
      <c r="E4507" s="180">
        <v>45989</v>
      </c>
      <c r="F4507" s="13">
        <v>107.61</v>
      </c>
      <c r="G4507" s="182">
        <v>112120401010</v>
      </c>
      <c r="H4507" s="178" t="s">
        <v>6685</v>
      </c>
      <c r="I4507" s="178" t="s">
        <v>6662</v>
      </c>
      <c r="J4507" t="s">
        <v>741</v>
      </c>
      <c r="K4507" s="183"/>
      <c r="L4507" s="184" t="s">
        <v>688</v>
      </c>
      <c r="M4507" s="184" t="s">
        <v>740</v>
      </c>
      <c r="N4507" s="185" t="s">
        <v>10092</v>
      </c>
    </row>
    <row r="4508" spans="1:14" s="185" customFormat="1" x14ac:dyDescent="0.4">
      <c r="A4508" s="178" t="s">
        <v>4377</v>
      </c>
      <c r="B4508" s="178"/>
      <c r="C4508" s="186">
        <v>241347</v>
      </c>
      <c r="D4508" s="179">
        <v>45932</v>
      </c>
      <c r="E4508" s="180">
        <v>45989</v>
      </c>
      <c r="F4508" s="13">
        <v>380.68</v>
      </c>
      <c r="G4508" s="182">
        <v>112120401010</v>
      </c>
      <c r="H4508" s="178" t="s">
        <v>6685</v>
      </c>
      <c r="I4508" s="178" t="s">
        <v>6663</v>
      </c>
      <c r="J4508" t="s">
        <v>38</v>
      </c>
      <c r="K4508" s="183"/>
      <c r="L4508" s="184" t="s">
        <v>688</v>
      </c>
      <c r="M4508" s="184" t="s">
        <v>39</v>
      </c>
      <c r="N4508" s="185" t="s">
        <v>10093</v>
      </c>
    </row>
    <row r="4509" spans="1:14" s="185" customFormat="1" x14ac:dyDescent="0.4">
      <c r="A4509" s="178" t="s">
        <v>4377</v>
      </c>
      <c r="B4509" s="178"/>
      <c r="C4509" s="186">
        <v>241347</v>
      </c>
      <c r="D4509" s="179">
        <v>45932</v>
      </c>
      <c r="E4509" s="180">
        <v>45989</v>
      </c>
      <c r="F4509" s="13">
        <v>532.64</v>
      </c>
      <c r="G4509" s="182">
        <v>112120401010</v>
      </c>
      <c r="H4509" s="178" t="s">
        <v>6685</v>
      </c>
      <c r="I4509" s="178" t="s">
        <v>6664</v>
      </c>
      <c r="J4509" t="s">
        <v>733</v>
      </c>
      <c r="K4509" s="183"/>
      <c r="L4509" s="184" t="s">
        <v>688</v>
      </c>
      <c r="M4509" s="184" t="s">
        <v>732</v>
      </c>
      <c r="N4509" s="185" t="s">
        <v>10094</v>
      </c>
    </row>
    <row r="4510" spans="1:14" s="185" customFormat="1" x14ac:dyDescent="0.4">
      <c r="A4510" s="178" t="s">
        <v>4377</v>
      </c>
      <c r="B4510" s="178"/>
      <c r="C4510" s="186">
        <v>241347</v>
      </c>
      <c r="D4510" s="179">
        <v>45932</v>
      </c>
      <c r="E4510" s="180">
        <v>45989</v>
      </c>
      <c r="F4510" s="13">
        <v>1020.92</v>
      </c>
      <c r="G4510" s="182">
        <v>112120401010</v>
      </c>
      <c r="H4510" s="178" t="s">
        <v>6685</v>
      </c>
      <c r="I4510" s="178" t="s">
        <v>6665</v>
      </c>
      <c r="J4510" t="s">
        <v>60</v>
      </c>
      <c r="K4510" s="183"/>
      <c r="L4510" s="184" t="s">
        <v>688</v>
      </c>
      <c r="M4510" s="184" t="s">
        <v>61</v>
      </c>
      <c r="N4510" s="185" t="s">
        <v>10095</v>
      </c>
    </row>
    <row r="4511" spans="1:14" s="185" customFormat="1" x14ac:dyDescent="0.4">
      <c r="A4511" s="178" t="s">
        <v>4377</v>
      </c>
      <c r="B4511" s="178"/>
      <c r="C4511" s="186">
        <v>241347</v>
      </c>
      <c r="D4511" s="179">
        <v>45932</v>
      </c>
      <c r="E4511" s="180">
        <v>45989</v>
      </c>
      <c r="F4511" s="13">
        <v>53.8</v>
      </c>
      <c r="G4511" s="182">
        <v>112120401010</v>
      </c>
      <c r="H4511" s="178" t="s">
        <v>6685</v>
      </c>
      <c r="I4511" s="178" t="s">
        <v>6666</v>
      </c>
      <c r="J4511" t="s">
        <v>32</v>
      </c>
      <c r="K4511" s="183"/>
      <c r="L4511" s="184" t="s">
        <v>688</v>
      </c>
      <c r="M4511" s="184" t="s">
        <v>33</v>
      </c>
      <c r="N4511" s="185" t="s">
        <v>10096</v>
      </c>
    </row>
    <row r="4512" spans="1:14" s="185" customFormat="1" x14ac:dyDescent="0.4">
      <c r="A4512" s="178" t="s">
        <v>4377</v>
      </c>
      <c r="B4512" s="178"/>
      <c r="C4512" s="186">
        <v>241347</v>
      </c>
      <c r="D4512" s="179">
        <v>45932</v>
      </c>
      <c r="E4512" s="180">
        <v>45989</v>
      </c>
      <c r="F4512" s="13">
        <v>159.61000000000001</v>
      </c>
      <c r="G4512" s="182">
        <v>112120401010</v>
      </c>
      <c r="H4512" s="178" t="s">
        <v>6685</v>
      </c>
      <c r="I4512" s="178" t="s">
        <v>6667</v>
      </c>
      <c r="J4512" t="s">
        <v>704</v>
      </c>
      <c r="K4512" s="183"/>
      <c r="L4512" s="184" t="s">
        <v>688</v>
      </c>
      <c r="M4512" s="184" t="s">
        <v>703</v>
      </c>
      <c r="N4512" s="185" t="s">
        <v>10097</v>
      </c>
    </row>
    <row r="4513" spans="1:14" s="185" customFormat="1" x14ac:dyDescent="0.4">
      <c r="A4513" s="178" t="s">
        <v>4377</v>
      </c>
      <c r="B4513" s="178"/>
      <c r="C4513" s="186">
        <v>241347</v>
      </c>
      <c r="D4513" s="179">
        <v>45932</v>
      </c>
      <c r="E4513" s="180">
        <v>45989</v>
      </c>
      <c r="F4513" s="13">
        <v>755.5</v>
      </c>
      <c r="G4513" s="182">
        <v>112120401010</v>
      </c>
      <c r="H4513" s="178" t="s">
        <v>6685</v>
      </c>
      <c r="I4513" s="178" t="s">
        <v>6668</v>
      </c>
      <c r="J4513" t="s">
        <v>739</v>
      </c>
      <c r="K4513" s="183"/>
      <c r="L4513" s="184" t="s">
        <v>688</v>
      </c>
      <c r="M4513" s="184" t="s">
        <v>738</v>
      </c>
      <c r="N4513" s="185" t="s">
        <v>10098</v>
      </c>
    </row>
    <row r="4514" spans="1:14" s="185" customFormat="1" x14ac:dyDescent="0.4">
      <c r="A4514" s="178" t="s">
        <v>4377</v>
      </c>
      <c r="B4514" s="178"/>
      <c r="C4514" s="186">
        <v>241347</v>
      </c>
      <c r="D4514" s="179">
        <v>45932</v>
      </c>
      <c r="E4514" s="180">
        <v>45989</v>
      </c>
      <c r="F4514" s="13">
        <v>159.61000000000001</v>
      </c>
      <c r="G4514" s="182">
        <v>112120401010</v>
      </c>
      <c r="H4514" s="178" t="s">
        <v>6685</v>
      </c>
      <c r="I4514" s="178" t="s">
        <v>6669</v>
      </c>
      <c r="J4514" t="s">
        <v>690</v>
      </c>
      <c r="K4514" s="183"/>
      <c r="L4514" s="184" t="s">
        <v>688</v>
      </c>
      <c r="M4514" s="184" t="s">
        <v>689</v>
      </c>
      <c r="N4514" s="185" t="s">
        <v>10099</v>
      </c>
    </row>
    <row r="4515" spans="1:14" s="185" customFormat="1" x14ac:dyDescent="0.4">
      <c r="A4515" s="178" t="s">
        <v>4377</v>
      </c>
      <c r="B4515" s="178"/>
      <c r="C4515" s="186">
        <v>241347</v>
      </c>
      <c r="D4515" s="179">
        <v>45932</v>
      </c>
      <c r="E4515" s="180">
        <v>45989</v>
      </c>
      <c r="F4515" s="13">
        <v>430.42</v>
      </c>
      <c r="G4515" s="182">
        <v>112120401010</v>
      </c>
      <c r="H4515" s="178" t="s">
        <v>6685</v>
      </c>
      <c r="I4515" s="178" t="s">
        <v>6670</v>
      </c>
      <c r="J4515" t="s">
        <v>62</v>
      </c>
      <c r="K4515" s="183"/>
      <c r="L4515" s="184" t="s">
        <v>688</v>
      </c>
      <c r="M4515" s="184" t="s">
        <v>63</v>
      </c>
      <c r="N4515" s="185" t="s">
        <v>10100</v>
      </c>
    </row>
    <row r="4516" spans="1:14" s="185" customFormat="1" x14ac:dyDescent="0.4">
      <c r="A4516" s="178" t="s">
        <v>4377</v>
      </c>
      <c r="B4516" s="178"/>
      <c r="C4516" s="186">
        <v>241347</v>
      </c>
      <c r="D4516" s="179">
        <v>45932</v>
      </c>
      <c r="E4516" s="180">
        <v>45989</v>
      </c>
      <c r="F4516" s="13">
        <v>159.61000000000001</v>
      </c>
      <c r="G4516" s="182">
        <v>112120401010</v>
      </c>
      <c r="H4516" s="178" t="s">
        <v>6685</v>
      </c>
      <c r="I4516" s="178" t="s">
        <v>6671</v>
      </c>
      <c r="J4516" t="s">
        <v>62</v>
      </c>
      <c r="K4516" s="183"/>
      <c r="L4516" s="184" t="s">
        <v>688</v>
      </c>
      <c r="M4516" s="184" t="s">
        <v>63</v>
      </c>
      <c r="N4516" s="185" t="s">
        <v>10101</v>
      </c>
    </row>
    <row r="4517" spans="1:14" s="185" customFormat="1" x14ac:dyDescent="0.4">
      <c r="A4517" s="178" t="s">
        <v>4377</v>
      </c>
      <c r="B4517" s="178"/>
      <c r="C4517" s="186">
        <v>241347</v>
      </c>
      <c r="D4517" s="179">
        <v>45932</v>
      </c>
      <c r="E4517" s="180">
        <v>45989</v>
      </c>
      <c r="F4517" s="13">
        <v>159.61000000000001</v>
      </c>
      <c r="G4517" s="182">
        <v>112120401010</v>
      </c>
      <c r="H4517" s="178" t="s">
        <v>6685</v>
      </c>
      <c r="I4517" s="178" t="s">
        <v>6672</v>
      </c>
      <c r="J4517" t="s">
        <v>62</v>
      </c>
      <c r="K4517" s="183"/>
      <c r="L4517" s="184" t="s">
        <v>688</v>
      </c>
      <c r="M4517" s="184" t="s">
        <v>63</v>
      </c>
      <c r="N4517" s="185" t="s">
        <v>10101</v>
      </c>
    </row>
    <row r="4518" spans="1:14" s="185" customFormat="1" x14ac:dyDescent="0.4">
      <c r="A4518" s="178" t="s">
        <v>4377</v>
      </c>
      <c r="B4518" s="178"/>
      <c r="C4518" s="186">
        <v>241347</v>
      </c>
      <c r="D4518" s="179">
        <v>45932</v>
      </c>
      <c r="E4518" s="180">
        <v>45989</v>
      </c>
      <c r="F4518" s="13">
        <v>53.8</v>
      </c>
      <c r="G4518" s="182">
        <v>112120401010</v>
      </c>
      <c r="H4518" s="178" t="s">
        <v>6685</v>
      </c>
      <c r="I4518" s="178" t="s">
        <v>6673</v>
      </c>
      <c r="J4518" t="s">
        <v>62</v>
      </c>
      <c r="K4518" s="183"/>
      <c r="L4518" s="184" t="s">
        <v>688</v>
      </c>
      <c r="M4518" s="184" t="s">
        <v>63</v>
      </c>
      <c r="N4518" s="185" t="s">
        <v>10102</v>
      </c>
    </row>
    <row r="4519" spans="1:14" s="185" customFormat="1" x14ac:dyDescent="0.4">
      <c r="A4519" s="178" t="s">
        <v>4377</v>
      </c>
      <c r="B4519" s="178"/>
      <c r="C4519" s="186">
        <v>241347</v>
      </c>
      <c r="D4519" s="179">
        <v>45932</v>
      </c>
      <c r="E4519" s="180">
        <v>45989</v>
      </c>
      <c r="F4519" s="13">
        <v>1011.47</v>
      </c>
      <c r="G4519" s="182">
        <v>112120401010</v>
      </c>
      <c r="H4519" s="178" t="s">
        <v>6685</v>
      </c>
      <c r="I4519" s="178" t="s">
        <v>6674</v>
      </c>
      <c r="J4519" t="s">
        <v>706</v>
      </c>
      <c r="K4519" s="183"/>
      <c r="L4519" s="184" t="s">
        <v>688</v>
      </c>
      <c r="M4519" s="184" t="s">
        <v>705</v>
      </c>
      <c r="N4519" s="185" t="s">
        <v>10103</v>
      </c>
    </row>
    <row r="4520" spans="1:14" s="185" customFormat="1" x14ac:dyDescent="0.4">
      <c r="A4520" s="178" t="s">
        <v>4377</v>
      </c>
      <c r="B4520" s="178"/>
      <c r="C4520" s="186">
        <v>241347</v>
      </c>
      <c r="D4520" s="179">
        <v>45932</v>
      </c>
      <c r="E4520" s="180">
        <v>45989</v>
      </c>
      <c r="F4520" s="13">
        <v>321.02</v>
      </c>
      <c r="G4520" s="182">
        <v>112120401010</v>
      </c>
      <c r="H4520" s="178" t="s">
        <v>6685</v>
      </c>
      <c r="I4520" s="178" t="s">
        <v>6675</v>
      </c>
      <c r="J4520" s="215" t="s">
        <v>62</v>
      </c>
      <c r="K4520" s="183"/>
      <c r="L4520" s="184" t="s">
        <v>688</v>
      </c>
      <c r="M4520" s="184" t="s">
        <v>63</v>
      </c>
      <c r="N4520" s="185" t="s">
        <v>10104</v>
      </c>
    </row>
    <row r="4521" spans="1:14" s="185" customFormat="1" x14ac:dyDescent="0.4">
      <c r="A4521" s="178" t="s">
        <v>4377</v>
      </c>
      <c r="B4521" s="178"/>
      <c r="C4521" s="186">
        <v>241347</v>
      </c>
      <c r="D4521" s="179">
        <v>45932</v>
      </c>
      <c r="E4521" s="180">
        <v>45989</v>
      </c>
      <c r="F4521" s="13">
        <v>376.62</v>
      </c>
      <c r="G4521" s="182">
        <v>112120401010</v>
      </c>
      <c r="H4521" s="178" t="s">
        <v>6685</v>
      </c>
      <c r="I4521" s="178" t="s">
        <v>6676</v>
      </c>
      <c r="J4521" t="s">
        <v>34</v>
      </c>
      <c r="K4521" s="183"/>
      <c r="L4521" s="184" t="s">
        <v>688</v>
      </c>
      <c r="M4521" s="184" t="s">
        <v>35</v>
      </c>
      <c r="N4521" s="185" t="s">
        <v>10105</v>
      </c>
    </row>
    <row r="4522" spans="1:14" s="185" customFormat="1" x14ac:dyDescent="0.4">
      <c r="A4522" s="178" t="s">
        <v>4377</v>
      </c>
      <c r="B4522" s="178"/>
      <c r="C4522" s="186">
        <v>241347</v>
      </c>
      <c r="D4522" s="179">
        <v>45932</v>
      </c>
      <c r="E4522" s="180">
        <v>45989</v>
      </c>
      <c r="F4522" s="13">
        <v>254.55</v>
      </c>
      <c r="G4522" s="182">
        <v>112120401010</v>
      </c>
      <c r="H4522" s="178" t="s">
        <v>6685</v>
      </c>
      <c r="I4522" s="178" t="s">
        <v>6677</v>
      </c>
      <c r="J4522" t="s">
        <v>34</v>
      </c>
      <c r="K4522" s="183"/>
      <c r="L4522" s="184" t="s">
        <v>688</v>
      </c>
      <c r="M4522" s="184" t="s">
        <v>35</v>
      </c>
      <c r="N4522" s="185" t="s">
        <v>10106</v>
      </c>
    </row>
    <row r="4523" spans="1:14" s="185" customFormat="1" x14ac:dyDescent="0.4">
      <c r="A4523" s="178" t="s">
        <v>4377</v>
      </c>
      <c r="B4523" s="178"/>
      <c r="C4523" s="186">
        <v>241347</v>
      </c>
      <c r="D4523" s="179">
        <v>45932</v>
      </c>
      <c r="E4523" s="180">
        <v>45989</v>
      </c>
      <c r="F4523" s="13">
        <v>107.61</v>
      </c>
      <c r="G4523" s="182">
        <v>112120401010</v>
      </c>
      <c r="H4523" s="178" t="s">
        <v>6685</v>
      </c>
      <c r="I4523" s="178" t="s">
        <v>6678</v>
      </c>
      <c r="J4523" t="s">
        <v>34</v>
      </c>
      <c r="K4523" s="183"/>
      <c r="L4523" s="184" t="s">
        <v>688</v>
      </c>
      <c r="M4523" s="184" t="s">
        <v>35</v>
      </c>
      <c r="N4523" s="185" t="s">
        <v>10107</v>
      </c>
    </row>
    <row r="4524" spans="1:14" s="185" customFormat="1" x14ac:dyDescent="0.4">
      <c r="A4524" s="178" t="s">
        <v>4377</v>
      </c>
      <c r="B4524" s="178"/>
      <c r="C4524" s="186">
        <v>241347</v>
      </c>
      <c r="D4524" s="179">
        <v>45932</v>
      </c>
      <c r="E4524" s="180">
        <v>45989</v>
      </c>
      <c r="F4524" s="13">
        <v>374.82</v>
      </c>
      <c r="G4524" s="182">
        <v>112120401010</v>
      </c>
      <c r="H4524" s="178" t="s">
        <v>6685</v>
      </c>
      <c r="I4524" s="178" t="s">
        <v>6679</v>
      </c>
      <c r="J4524" t="s">
        <v>728</v>
      </c>
      <c r="K4524" s="183"/>
      <c r="L4524" s="184" t="s">
        <v>688</v>
      </c>
      <c r="M4524" s="184" t="s">
        <v>727</v>
      </c>
      <c r="N4524" s="185" t="s">
        <v>10108</v>
      </c>
    </row>
    <row r="4525" spans="1:14" s="185" customFormat="1" x14ac:dyDescent="0.4">
      <c r="A4525" s="178" t="s">
        <v>4377</v>
      </c>
      <c r="B4525" s="178"/>
      <c r="C4525" s="186">
        <v>241347</v>
      </c>
      <c r="D4525" s="179">
        <v>45932</v>
      </c>
      <c r="E4525" s="180">
        <v>45989</v>
      </c>
      <c r="F4525" s="13">
        <v>161.41</v>
      </c>
      <c r="G4525" s="182">
        <v>112120401010</v>
      </c>
      <c r="H4525" s="178" t="s">
        <v>6685</v>
      </c>
      <c r="I4525" s="178" t="s">
        <v>6680</v>
      </c>
      <c r="J4525" t="s">
        <v>34</v>
      </c>
      <c r="K4525" s="183"/>
      <c r="L4525" s="184" t="s">
        <v>688</v>
      </c>
      <c r="M4525" s="184" t="s">
        <v>35</v>
      </c>
      <c r="N4525" s="185" t="s">
        <v>10109</v>
      </c>
    </row>
    <row r="4526" spans="1:14" s="185" customFormat="1" x14ac:dyDescent="0.4">
      <c r="A4526" s="178" t="s">
        <v>4377</v>
      </c>
      <c r="B4526" s="178"/>
      <c r="C4526" s="186">
        <v>241347</v>
      </c>
      <c r="D4526" s="179">
        <v>45932</v>
      </c>
      <c r="E4526" s="180">
        <v>45989</v>
      </c>
      <c r="F4526" s="13">
        <v>159.61000000000001</v>
      </c>
      <c r="G4526" s="182">
        <v>112120401010</v>
      </c>
      <c r="H4526" s="178" t="s">
        <v>6685</v>
      </c>
      <c r="I4526" s="178" t="s">
        <v>6681</v>
      </c>
      <c r="J4526" t="s">
        <v>698</v>
      </c>
      <c r="K4526" s="183"/>
      <c r="L4526" s="184" t="s">
        <v>688</v>
      </c>
      <c r="M4526" s="184" t="s">
        <v>697</v>
      </c>
      <c r="N4526" s="185" t="s">
        <v>10110</v>
      </c>
    </row>
    <row r="4527" spans="1:14" s="185" customFormat="1" x14ac:dyDescent="0.4">
      <c r="A4527" s="178" t="s">
        <v>4377</v>
      </c>
      <c r="B4527" s="178"/>
      <c r="C4527" s="186">
        <v>241347</v>
      </c>
      <c r="D4527" s="179">
        <v>45932</v>
      </c>
      <c r="E4527" s="180">
        <v>45989</v>
      </c>
      <c r="F4527" s="13">
        <v>53.8</v>
      </c>
      <c r="G4527" s="182">
        <v>112120401010</v>
      </c>
      <c r="H4527" s="178" t="s">
        <v>6685</v>
      </c>
      <c r="I4527" s="178" t="s">
        <v>6682</v>
      </c>
      <c r="J4527" t="s">
        <v>370</v>
      </c>
      <c r="K4527" s="183"/>
      <c r="L4527" s="184" t="s">
        <v>688</v>
      </c>
      <c r="M4527" s="184" t="s">
        <v>371</v>
      </c>
      <c r="N4527" s="185" t="s">
        <v>10111</v>
      </c>
    </row>
    <row r="4528" spans="1:14" s="185" customFormat="1" x14ac:dyDescent="0.4">
      <c r="A4528" s="178" t="s">
        <v>4377</v>
      </c>
      <c r="B4528" s="178"/>
      <c r="C4528" s="186">
        <v>241347</v>
      </c>
      <c r="D4528" s="179">
        <v>45932</v>
      </c>
      <c r="E4528" s="180">
        <v>45989</v>
      </c>
      <c r="F4528" s="13">
        <v>159.61000000000001</v>
      </c>
      <c r="G4528" s="182">
        <v>112120401010</v>
      </c>
      <c r="H4528" s="178" t="s">
        <v>6685</v>
      </c>
      <c r="I4528" s="178" t="s">
        <v>6683</v>
      </c>
      <c r="J4528" t="s">
        <v>416</v>
      </c>
      <c r="K4528" s="183"/>
      <c r="L4528" s="184" t="s">
        <v>688</v>
      </c>
      <c r="M4528" s="184" t="s">
        <v>417</v>
      </c>
      <c r="N4528" s="185" t="s">
        <v>10112</v>
      </c>
    </row>
    <row r="4529" spans="1:14" s="185" customFormat="1" x14ac:dyDescent="0.4">
      <c r="A4529" s="178" t="s">
        <v>4377</v>
      </c>
      <c r="B4529" s="178"/>
      <c r="C4529" s="186">
        <v>241347</v>
      </c>
      <c r="D4529" s="179">
        <v>45932</v>
      </c>
      <c r="E4529" s="180">
        <v>45989</v>
      </c>
      <c r="F4529" s="13">
        <v>53.8</v>
      </c>
      <c r="G4529" s="182">
        <v>112120401010</v>
      </c>
      <c r="H4529" s="178" t="s">
        <v>6685</v>
      </c>
      <c r="I4529" s="178" t="s">
        <v>6684</v>
      </c>
      <c r="J4529" t="s">
        <v>406</v>
      </c>
      <c r="K4529" s="183"/>
      <c r="L4529" s="184" t="s">
        <v>688</v>
      </c>
      <c r="M4529" s="184" t="s">
        <v>407</v>
      </c>
      <c r="N4529" s="185" t="s">
        <v>10113</v>
      </c>
    </row>
    <row r="4530" spans="1:14" s="185" customFormat="1" x14ac:dyDescent="0.4">
      <c r="A4530" s="178" t="s">
        <v>4377</v>
      </c>
      <c r="B4530" s="178"/>
      <c r="C4530" s="186">
        <v>241347</v>
      </c>
      <c r="D4530" s="179">
        <v>45932</v>
      </c>
      <c r="E4530" s="180">
        <v>45989</v>
      </c>
      <c r="F4530" s="13">
        <v>194.76</v>
      </c>
      <c r="G4530" s="182">
        <v>112120401010</v>
      </c>
      <c r="H4530" s="178" t="s">
        <v>6685</v>
      </c>
      <c r="I4530" s="178" t="s">
        <v>6630</v>
      </c>
      <c r="J4530" s="215" t="s">
        <v>26</v>
      </c>
      <c r="K4530" s="183"/>
      <c r="L4530" s="184" t="s">
        <v>688</v>
      </c>
      <c r="M4530" s="184" t="s">
        <v>27</v>
      </c>
      <c r="N4530" s="185" t="s">
        <v>10063</v>
      </c>
    </row>
    <row r="4531" spans="1:14" s="185" customFormat="1" x14ac:dyDescent="0.4">
      <c r="A4531" s="178"/>
      <c r="B4531" s="178"/>
      <c r="C4531" s="186"/>
      <c r="D4531" s="179"/>
      <c r="E4531" s="180"/>
      <c r="F4531" s="181"/>
      <c r="G4531" s="182"/>
      <c r="H4531" s="178"/>
      <c r="I4531" s="178"/>
      <c r="J4531" s="178"/>
      <c r="K4531" s="183"/>
      <c r="L4531" s="184"/>
      <c r="M4531" s="184"/>
      <c r="N4531" s="185" t="s">
        <v>1037</v>
      </c>
    </row>
    <row r="4532" spans="1:14" s="185" customFormat="1" x14ac:dyDescent="0.4">
      <c r="A4532" s="178"/>
      <c r="B4532" s="178"/>
      <c r="C4532" s="186"/>
      <c r="D4532" s="179"/>
      <c r="E4532" s="180"/>
      <c r="F4532" s="181"/>
      <c r="G4532" s="182"/>
      <c r="H4532" s="178"/>
      <c r="I4532" s="178"/>
      <c r="J4532" s="178"/>
      <c r="K4532" s="183"/>
      <c r="L4532" s="184"/>
      <c r="M4532" s="184"/>
      <c r="N4532" s="185" t="s">
        <v>1037</v>
      </c>
    </row>
    <row r="4533" spans="1:14" s="185" customFormat="1" x14ac:dyDescent="0.4">
      <c r="A4533" s="178"/>
      <c r="B4533" s="178"/>
      <c r="C4533" s="186"/>
      <c r="D4533" s="179"/>
      <c r="E4533" s="180"/>
      <c r="F4533" s="181"/>
      <c r="G4533" s="182"/>
      <c r="H4533" s="178"/>
      <c r="I4533" s="178"/>
      <c r="J4533" s="178"/>
      <c r="K4533" s="183"/>
      <c r="L4533" s="184"/>
      <c r="M4533" s="184"/>
      <c r="N4533" s="185" t="s">
        <v>1037</v>
      </c>
    </row>
    <row r="4534" spans="1:14" s="185" customFormat="1" x14ac:dyDescent="0.4">
      <c r="A4534" s="178"/>
      <c r="B4534" s="178"/>
      <c r="C4534" s="186"/>
      <c r="D4534" s="179"/>
      <c r="E4534" s="180"/>
      <c r="F4534" s="181"/>
      <c r="G4534" s="182"/>
      <c r="H4534" s="178"/>
      <c r="I4534" s="178"/>
      <c r="J4534" s="178"/>
      <c r="K4534" s="183"/>
      <c r="L4534" s="184"/>
      <c r="M4534" s="184"/>
      <c r="N4534" s="185" t="s">
        <v>1037</v>
      </c>
    </row>
    <row r="4535" spans="1:14" s="185" customFormat="1" x14ac:dyDescent="0.4">
      <c r="A4535" s="178"/>
      <c r="B4535" s="178"/>
      <c r="C4535" s="186"/>
      <c r="D4535" s="179"/>
      <c r="E4535" s="180"/>
      <c r="F4535" s="181"/>
      <c r="G4535" s="182"/>
      <c r="H4535" s="178"/>
      <c r="I4535" s="178"/>
      <c r="J4535" s="178"/>
      <c r="K4535" s="183"/>
      <c r="L4535" s="184"/>
      <c r="M4535" s="184"/>
      <c r="N4535" s="185" t="s">
        <v>1037</v>
      </c>
    </row>
    <row r="4536" spans="1:14" s="185" customFormat="1" x14ac:dyDescent="0.4">
      <c r="A4536" s="178"/>
      <c r="B4536" s="178"/>
      <c r="C4536" s="186"/>
      <c r="D4536" s="179"/>
      <c r="E4536" s="180"/>
      <c r="F4536" s="181"/>
      <c r="G4536" s="182"/>
      <c r="H4536" s="178"/>
      <c r="I4536" s="178"/>
      <c r="J4536" s="178"/>
      <c r="K4536" s="183"/>
      <c r="L4536" s="184"/>
      <c r="M4536" s="184"/>
      <c r="N4536" s="185" t="s">
        <v>1037</v>
      </c>
    </row>
    <row r="4537" spans="1:14" s="185" customFormat="1" x14ac:dyDescent="0.4">
      <c r="A4537" s="178"/>
      <c r="B4537" s="178"/>
      <c r="C4537" s="186"/>
      <c r="D4537" s="179"/>
      <c r="E4537" s="180"/>
      <c r="F4537" s="181"/>
      <c r="G4537" s="182"/>
      <c r="H4537" s="178"/>
      <c r="I4537" s="178"/>
      <c r="J4537" s="178"/>
      <c r="K4537" s="183"/>
      <c r="L4537" s="184"/>
      <c r="M4537" s="184"/>
      <c r="N4537" s="185" t="s">
        <v>1037</v>
      </c>
    </row>
    <row r="4538" spans="1:14" s="185" customFormat="1" x14ac:dyDescent="0.4">
      <c r="A4538" s="178"/>
      <c r="B4538" s="178"/>
      <c r="C4538" s="186"/>
      <c r="D4538" s="179"/>
      <c r="E4538" s="180"/>
      <c r="F4538" s="181"/>
      <c r="G4538" s="182"/>
      <c r="H4538" s="178"/>
      <c r="I4538" s="178"/>
      <c r="J4538" s="178"/>
      <c r="K4538" s="183"/>
      <c r="L4538" s="184"/>
      <c r="M4538" s="184"/>
      <c r="N4538" s="185" t="s">
        <v>1037</v>
      </c>
    </row>
    <row r="4539" spans="1:14" s="185" customFormat="1" x14ac:dyDescent="0.4">
      <c r="A4539" s="178"/>
      <c r="B4539" s="178"/>
      <c r="C4539" s="186"/>
      <c r="D4539" s="179"/>
      <c r="E4539" s="180"/>
      <c r="F4539" s="181"/>
      <c r="G4539" s="182"/>
      <c r="H4539" s="178"/>
      <c r="I4539" s="178"/>
      <c r="J4539" s="178"/>
      <c r="K4539" s="183"/>
      <c r="L4539" s="184"/>
      <c r="M4539" s="184"/>
      <c r="N4539" s="185" t="s">
        <v>1037</v>
      </c>
    </row>
    <row r="4540" spans="1:14" s="185" customFormat="1" x14ac:dyDescent="0.4">
      <c r="A4540" s="178"/>
      <c r="B4540" s="178"/>
      <c r="C4540" s="186"/>
      <c r="D4540" s="179"/>
      <c r="E4540" s="180"/>
      <c r="F4540" s="181"/>
      <c r="G4540" s="182"/>
      <c r="H4540" s="178"/>
      <c r="I4540" s="178"/>
      <c r="J4540" s="178"/>
      <c r="K4540" s="183"/>
      <c r="L4540" s="184"/>
      <c r="M4540" s="184"/>
      <c r="N4540" s="185" t="s">
        <v>1037</v>
      </c>
    </row>
    <row r="4541" spans="1:14" s="185" customFormat="1" x14ac:dyDescent="0.4">
      <c r="A4541" s="178"/>
      <c r="B4541" s="178"/>
      <c r="C4541" s="186"/>
      <c r="D4541" s="179"/>
      <c r="E4541" s="180"/>
      <c r="F4541" s="181"/>
      <c r="G4541" s="182"/>
      <c r="H4541" s="178"/>
      <c r="I4541" s="178"/>
      <c r="J4541" s="178"/>
      <c r="K4541" s="183"/>
      <c r="L4541" s="184"/>
      <c r="M4541" s="184"/>
      <c r="N4541" s="185" t="s">
        <v>1037</v>
      </c>
    </row>
    <row r="4542" spans="1:14" s="185" customFormat="1" x14ac:dyDescent="0.4">
      <c r="A4542" s="178"/>
      <c r="B4542" s="178"/>
      <c r="C4542" s="186"/>
      <c r="D4542" s="179"/>
      <c r="E4542" s="180"/>
      <c r="F4542" s="181"/>
      <c r="G4542" s="182"/>
      <c r="H4542" s="178"/>
      <c r="I4542" s="178"/>
      <c r="J4542" s="178"/>
      <c r="K4542" s="183"/>
      <c r="L4542" s="184"/>
      <c r="M4542" s="184"/>
      <c r="N4542" s="185" t="s">
        <v>1037</v>
      </c>
    </row>
    <row r="4543" spans="1:14" s="185" customFormat="1" x14ac:dyDescent="0.4">
      <c r="A4543" s="178"/>
      <c r="B4543" s="178"/>
      <c r="C4543" s="186"/>
      <c r="D4543" s="179"/>
      <c r="E4543" s="180"/>
      <c r="F4543" s="181"/>
      <c r="G4543" s="182"/>
      <c r="H4543" s="178"/>
      <c r="I4543" s="178"/>
      <c r="J4543" s="178"/>
      <c r="K4543" s="183"/>
      <c r="L4543" s="184"/>
      <c r="M4543" s="184"/>
      <c r="N4543" s="185" t="s">
        <v>1037</v>
      </c>
    </row>
    <row r="4544" spans="1:14" s="185" customFormat="1" x14ac:dyDescent="0.4">
      <c r="A4544" s="178"/>
      <c r="B4544" s="178"/>
      <c r="C4544" s="186"/>
      <c r="D4544" s="179"/>
      <c r="E4544" s="180"/>
      <c r="F4544" s="181"/>
      <c r="G4544" s="182"/>
      <c r="H4544" s="178"/>
      <c r="I4544" s="178"/>
      <c r="J4544" s="178"/>
      <c r="K4544" s="183"/>
      <c r="L4544" s="184"/>
      <c r="M4544" s="184"/>
      <c r="N4544" s="185" t="s">
        <v>1037</v>
      </c>
    </row>
    <row r="4545" spans="1:14" s="185" customFormat="1" x14ac:dyDescent="0.4">
      <c r="A4545" s="178"/>
      <c r="B4545" s="178"/>
      <c r="C4545" s="186"/>
      <c r="D4545" s="179"/>
      <c r="E4545" s="180"/>
      <c r="F4545" s="181"/>
      <c r="G4545" s="182"/>
      <c r="H4545" s="178"/>
      <c r="I4545" s="178"/>
      <c r="J4545" s="178"/>
      <c r="K4545" s="183"/>
      <c r="L4545" s="184"/>
      <c r="M4545" s="184"/>
      <c r="N4545" s="185" t="s">
        <v>1037</v>
      </c>
    </row>
    <row r="4546" spans="1:14" s="185" customFormat="1" x14ac:dyDescent="0.4">
      <c r="A4546" s="178"/>
      <c r="B4546" s="178"/>
      <c r="C4546" s="186"/>
      <c r="D4546" s="179"/>
      <c r="E4546" s="180"/>
      <c r="F4546" s="181"/>
      <c r="G4546" s="182"/>
      <c r="H4546" s="178"/>
      <c r="I4546" s="178"/>
      <c r="J4546" s="178"/>
      <c r="K4546" s="183"/>
      <c r="L4546" s="184"/>
      <c r="M4546" s="184"/>
      <c r="N4546" s="185" t="s">
        <v>1037</v>
      </c>
    </row>
    <row r="4547" spans="1:14" s="185" customFormat="1" x14ac:dyDescent="0.4">
      <c r="A4547" s="178"/>
      <c r="B4547" s="178"/>
      <c r="C4547" s="186"/>
      <c r="D4547" s="179"/>
      <c r="E4547" s="180"/>
      <c r="F4547" s="181"/>
      <c r="G4547" s="182"/>
      <c r="H4547" s="178"/>
      <c r="I4547" s="178"/>
      <c r="J4547" s="178"/>
      <c r="K4547" s="183"/>
      <c r="L4547" s="184"/>
      <c r="M4547" s="184"/>
      <c r="N4547" s="185" t="s">
        <v>1037</v>
      </c>
    </row>
    <row r="4548" spans="1:14" s="185" customFormat="1" x14ac:dyDescent="0.4">
      <c r="A4548" s="178"/>
      <c r="B4548" s="178"/>
      <c r="C4548" s="186"/>
      <c r="D4548" s="179"/>
      <c r="E4548" s="180"/>
      <c r="F4548" s="181"/>
      <c r="G4548" s="182"/>
      <c r="H4548" s="178"/>
      <c r="I4548" s="178"/>
      <c r="J4548" s="178"/>
      <c r="K4548" s="183"/>
      <c r="L4548" s="184"/>
      <c r="M4548" s="184"/>
      <c r="N4548" s="185" t="s">
        <v>1037</v>
      </c>
    </row>
    <row r="4549" spans="1:14" s="185" customFormat="1" x14ac:dyDescent="0.4">
      <c r="A4549" s="178"/>
      <c r="B4549" s="178"/>
      <c r="C4549" s="186"/>
      <c r="D4549" s="179"/>
      <c r="E4549" s="180"/>
      <c r="F4549" s="181"/>
      <c r="G4549" s="182"/>
      <c r="H4549" s="178"/>
      <c r="I4549" s="178"/>
      <c r="J4549" s="178"/>
      <c r="K4549" s="183"/>
      <c r="L4549" s="184"/>
      <c r="M4549" s="184"/>
      <c r="N4549" s="185" t="s">
        <v>1037</v>
      </c>
    </row>
    <row r="4550" spans="1:14" s="185" customFormat="1" x14ac:dyDescent="0.4">
      <c r="A4550" s="178"/>
      <c r="B4550" s="178"/>
      <c r="C4550" s="186"/>
      <c r="D4550" s="179"/>
      <c r="E4550" s="180"/>
      <c r="F4550" s="181"/>
      <c r="G4550" s="182"/>
      <c r="H4550" s="178"/>
      <c r="I4550" s="178"/>
      <c r="J4550" s="178"/>
      <c r="K4550" s="183"/>
      <c r="L4550" s="184"/>
      <c r="M4550" s="184"/>
      <c r="N4550" s="185" t="s">
        <v>1037</v>
      </c>
    </row>
    <row r="4551" spans="1:14" s="185" customFormat="1" x14ac:dyDescent="0.4">
      <c r="A4551" s="178"/>
      <c r="B4551" s="178"/>
      <c r="C4551" s="186"/>
      <c r="D4551" s="179"/>
      <c r="E4551" s="180"/>
      <c r="F4551" s="181"/>
      <c r="G4551" s="182"/>
      <c r="H4551" s="178"/>
      <c r="I4551" s="178"/>
      <c r="J4551" s="178"/>
      <c r="K4551" s="183"/>
      <c r="L4551" s="184"/>
      <c r="M4551" s="184"/>
      <c r="N4551" s="185" t="s">
        <v>1037</v>
      </c>
    </row>
    <row r="4552" spans="1:14" s="185" customFormat="1" x14ac:dyDescent="0.4">
      <c r="A4552" s="178"/>
      <c r="B4552" s="178"/>
      <c r="C4552" s="186"/>
      <c r="D4552" s="179"/>
      <c r="E4552" s="180"/>
      <c r="F4552" s="181"/>
      <c r="G4552" s="182"/>
      <c r="H4552" s="178"/>
      <c r="I4552" s="178"/>
      <c r="J4552" s="178"/>
      <c r="K4552" s="183"/>
      <c r="L4552" s="184"/>
      <c r="M4552" s="184"/>
      <c r="N4552" s="185" t="s">
        <v>1037</v>
      </c>
    </row>
    <row r="4553" spans="1:14" s="185" customFormat="1" x14ac:dyDescent="0.4">
      <c r="A4553" s="178"/>
      <c r="B4553" s="178"/>
      <c r="C4553" s="186"/>
      <c r="D4553" s="179"/>
      <c r="E4553" s="180"/>
      <c r="F4553" s="181"/>
      <c r="G4553" s="182"/>
      <c r="H4553" s="178"/>
      <c r="I4553" s="178"/>
      <c r="J4553" s="178"/>
      <c r="K4553" s="183"/>
      <c r="L4553" s="184"/>
      <c r="M4553" s="184"/>
      <c r="N4553" s="185" t="s">
        <v>1037</v>
      </c>
    </row>
    <row r="4554" spans="1:14" s="185" customFormat="1" x14ac:dyDescent="0.4">
      <c r="A4554" s="178"/>
      <c r="B4554" s="178"/>
      <c r="C4554" s="186"/>
      <c r="D4554" s="179"/>
      <c r="E4554" s="180"/>
      <c r="F4554" s="181"/>
      <c r="G4554" s="182"/>
      <c r="H4554" s="178"/>
      <c r="I4554" s="178"/>
      <c r="J4554" s="178"/>
      <c r="K4554" s="183"/>
      <c r="L4554" s="184"/>
      <c r="M4554" s="184"/>
      <c r="N4554" s="185" t="s">
        <v>1037</v>
      </c>
    </row>
    <row r="4555" spans="1:14" s="185" customFormat="1" x14ac:dyDescent="0.4">
      <c r="A4555" s="178"/>
      <c r="B4555" s="178"/>
      <c r="C4555" s="186"/>
      <c r="D4555" s="179"/>
      <c r="E4555" s="180"/>
      <c r="F4555" s="181"/>
      <c r="G4555" s="182"/>
      <c r="H4555" s="178"/>
      <c r="I4555" s="178"/>
      <c r="J4555" s="178"/>
      <c r="K4555" s="183"/>
      <c r="L4555" s="184"/>
      <c r="M4555" s="184"/>
      <c r="N4555" s="185" t="s">
        <v>1037</v>
      </c>
    </row>
    <row r="4556" spans="1:14" s="185" customFormat="1" x14ac:dyDescent="0.4">
      <c r="A4556" s="178"/>
      <c r="B4556" s="178"/>
      <c r="C4556" s="186"/>
      <c r="D4556" s="179"/>
      <c r="E4556" s="180"/>
      <c r="F4556" s="181"/>
      <c r="G4556" s="182"/>
      <c r="H4556" s="178"/>
      <c r="I4556" s="178"/>
      <c r="J4556" s="178"/>
      <c r="K4556" s="183"/>
      <c r="L4556" s="184"/>
      <c r="M4556" s="184"/>
      <c r="N4556" s="185" t="s">
        <v>1037</v>
      </c>
    </row>
    <row r="4557" spans="1:14" s="185" customFormat="1" x14ac:dyDescent="0.4">
      <c r="A4557" s="178"/>
      <c r="B4557" s="178"/>
      <c r="C4557" s="186"/>
      <c r="D4557" s="179"/>
      <c r="E4557" s="180"/>
      <c r="F4557" s="181"/>
      <c r="G4557" s="182"/>
      <c r="H4557" s="178"/>
      <c r="I4557" s="178"/>
      <c r="J4557" s="178"/>
      <c r="K4557" s="183"/>
      <c r="L4557" s="184"/>
      <c r="M4557" s="184"/>
      <c r="N4557" s="185" t="s">
        <v>1037</v>
      </c>
    </row>
    <row r="4558" spans="1:14" s="185" customFormat="1" x14ac:dyDescent="0.4">
      <c r="A4558" s="178"/>
      <c r="B4558" s="178"/>
      <c r="C4558" s="186"/>
      <c r="D4558" s="179"/>
      <c r="E4558" s="180"/>
      <c r="F4558" s="181"/>
      <c r="G4558" s="182"/>
      <c r="H4558" s="178"/>
      <c r="I4558" s="178"/>
      <c r="J4558" s="178"/>
      <c r="K4558" s="183"/>
      <c r="L4558" s="184"/>
      <c r="M4558" s="184"/>
      <c r="N4558" s="185" t="s">
        <v>1037</v>
      </c>
    </row>
    <row r="4559" spans="1:14" s="185" customFormat="1" x14ac:dyDescent="0.4">
      <c r="A4559" s="178"/>
      <c r="B4559" s="178"/>
      <c r="C4559" s="186"/>
      <c r="D4559" s="179"/>
      <c r="E4559" s="180"/>
      <c r="F4559" s="181"/>
      <c r="G4559" s="182"/>
      <c r="H4559" s="178"/>
      <c r="I4559" s="178"/>
      <c r="J4559" s="178"/>
      <c r="K4559" s="183"/>
      <c r="L4559" s="184"/>
      <c r="M4559" s="184"/>
      <c r="N4559" s="185" t="s">
        <v>1037</v>
      </c>
    </row>
    <row r="4560" spans="1:14" s="185" customFormat="1" x14ac:dyDescent="0.4">
      <c r="A4560" s="178"/>
      <c r="B4560" s="178"/>
      <c r="C4560" s="186"/>
      <c r="D4560" s="179"/>
      <c r="E4560" s="180"/>
      <c r="F4560" s="181"/>
      <c r="G4560" s="182"/>
      <c r="H4560" s="178"/>
      <c r="I4560" s="178"/>
      <c r="J4560" s="178"/>
      <c r="K4560" s="183"/>
      <c r="L4560" s="184"/>
      <c r="M4560" s="184"/>
      <c r="N4560" s="185" t="s">
        <v>1037</v>
      </c>
    </row>
    <row r="4561" spans="1:14" s="185" customFormat="1" x14ac:dyDescent="0.4">
      <c r="A4561" s="178"/>
      <c r="B4561" s="178"/>
      <c r="C4561" s="186"/>
      <c r="D4561" s="179"/>
      <c r="E4561" s="180"/>
      <c r="F4561" s="181"/>
      <c r="G4561" s="182"/>
      <c r="H4561" s="178"/>
      <c r="I4561" s="178"/>
      <c r="J4561" s="178"/>
      <c r="K4561" s="183"/>
      <c r="L4561" s="184"/>
      <c r="M4561" s="184"/>
      <c r="N4561" s="185" t="s">
        <v>1037</v>
      </c>
    </row>
    <row r="4562" spans="1:14" s="185" customFormat="1" x14ac:dyDescent="0.4">
      <c r="A4562" s="178"/>
      <c r="B4562" s="178"/>
      <c r="C4562" s="186"/>
      <c r="D4562" s="179"/>
      <c r="E4562" s="180"/>
      <c r="F4562" s="181"/>
      <c r="G4562" s="182"/>
      <c r="H4562" s="178"/>
      <c r="I4562" s="178"/>
      <c r="J4562" s="178"/>
      <c r="K4562" s="183"/>
      <c r="L4562" s="184"/>
      <c r="M4562" s="184"/>
      <c r="N4562" s="185" t="s">
        <v>1037</v>
      </c>
    </row>
    <row r="4563" spans="1:14" s="185" customFormat="1" x14ac:dyDescent="0.4">
      <c r="A4563" s="178"/>
      <c r="B4563" s="178"/>
      <c r="C4563" s="186"/>
      <c r="D4563" s="179"/>
      <c r="E4563" s="180"/>
      <c r="F4563" s="181"/>
      <c r="G4563" s="182"/>
      <c r="H4563" s="178"/>
      <c r="I4563" s="178"/>
      <c r="J4563" s="178"/>
      <c r="K4563" s="183"/>
      <c r="L4563" s="184"/>
      <c r="M4563" s="184"/>
      <c r="N4563" s="185" t="s">
        <v>1037</v>
      </c>
    </row>
    <row r="4564" spans="1:14" s="185" customFormat="1" x14ac:dyDescent="0.4">
      <c r="A4564" s="178"/>
      <c r="B4564" s="178"/>
      <c r="C4564" s="186"/>
      <c r="D4564" s="179"/>
      <c r="E4564" s="180"/>
      <c r="F4564" s="181"/>
      <c r="G4564" s="182"/>
      <c r="H4564" s="178"/>
      <c r="I4564" s="178"/>
      <c r="J4564" s="178"/>
      <c r="K4564" s="183"/>
      <c r="L4564" s="184"/>
      <c r="M4564" s="184"/>
      <c r="N4564" s="185" t="s">
        <v>1037</v>
      </c>
    </row>
    <row r="4565" spans="1:14" s="185" customFormat="1" x14ac:dyDescent="0.4">
      <c r="A4565" s="178"/>
      <c r="B4565" s="178"/>
      <c r="C4565" s="186"/>
      <c r="D4565" s="179"/>
      <c r="E4565" s="180"/>
      <c r="F4565" s="181"/>
      <c r="G4565" s="182"/>
      <c r="H4565" s="178"/>
      <c r="I4565" s="178"/>
      <c r="J4565" s="178"/>
      <c r="K4565" s="183"/>
      <c r="L4565" s="184"/>
      <c r="M4565" s="184"/>
      <c r="N4565" s="185" t="s">
        <v>1037</v>
      </c>
    </row>
    <row r="4566" spans="1:14" s="185" customFormat="1" x14ac:dyDescent="0.4">
      <c r="A4566" s="178"/>
      <c r="B4566" s="178"/>
      <c r="C4566" s="186"/>
      <c r="D4566" s="179"/>
      <c r="E4566" s="180"/>
      <c r="F4566" s="181"/>
      <c r="G4566" s="182"/>
      <c r="H4566" s="178"/>
      <c r="I4566" s="178"/>
      <c r="J4566" s="178"/>
      <c r="K4566" s="183"/>
      <c r="L4566" s="184"/>
      <c r="M4566" s="184"/>
      <c r="N4566" s="185" t="s">
        <v>1037</v>
      </c>
    </row>
    <row r="4567" spans="1:14" s="185" customFormat="1" x14ac:dyDescent="0.4">
      <c r="A4567" s="178"/>
      <c r="B4567" s="178"/>
      <c r="C4567" s="186"/>
      <c r="D4567" s="179"/>
      <c r="E4567" s="180"/>
      <c r="F4567" s="181"/>
      <c r="G4567" s="182"/>
      <c r="H4567" s="178"/>
      <c r="I4567" s="178"/>
      <c r="J4567" s="178"/>
      <c r="K4567" s="183"/>
      <c r="L4567" s="184"/>
      <c r="M4567" s="184"/>
      <c r="N4567" s="185" t="s">
        <v>1037</v>
      </c>
    </row>
    <row r="4568" spans="1:14" s="185" customFormat="1" x14ac:dyDescent="0.4">
      <c r="A4568" s="178"/>
      <c r="B4568" s="178"/>
      <c r="C4568" s="186"/>
      <c r="D4568" s="179"/>
      <c r="E4568" s="180"/>
      <c r="F4568" s="181"/>
      <c r="G4568" s="182"/>
      <c r="H4568" s="178"/>
      <c r="I4568" s="178"/>
      <c r="J4568" s="178"/>
      <c r="K4568" s="183"/>
      <c r="L4568" s="184"/>
      <c r="M4568" s="184"/>
      <c r="N4568" s="185" t="s">
        <v>1037</v>
      </c>
    </row>
    <row r="4569" spans="1:14" s="185" customFormat="1" x14ac:dyDescent="0.4">
      <c r="A4569" s="178"/>
      <c r="B4569" s="178"/>
      <c r="C4569" s="186"/>
      <c r="D4569" s="179"/>
      <c r="E4569" s="180"/>
      <c r="F4569" s="181"/>
      <c r="G4569" s="182"/>
      <c r="H4569" s="178"/>
      <c r="I4569" s="178"/>
      <c r="J4569" s="178"/>
      <c r="K4569" s="183"/>
      <c r="L4569" s="184"/>
      <c r="M4569" s="184"/>
      <c r="N4569" s="185" t="s">
        <v>1037</v>
      </c>
    </row>
    <row r="4570" spans="1:14" s="185" customFormat="1" x14ac:dyDescent="0.4">
      <c r="A4570" s="178"/>
      <c r="B4570" s="178"/>
      <c r="C4570" s="186"/>
      <c r="D4570" s="179"/>
      <c r="E4570" s="180"/>
      <c r="F4570" s="181"/>
      <c r="G4570" s="182"/>
      <c r="H4570" s="178"/>
      <c r="I4570" s="178"/>
      <c r="J4570" s="178"/>
      <c r="K4570" s="183"/>
      <c r="L4570" s="184"/>
      <c r="M4570" s="184"/>
      <c r="N4570" s="185" t="s">
        <v>1037</v>
      </c>
    </row>
    <row r="4571" spans="1:14" s="185" customFormat="1" x14ac:dyDescent="0.4">
      <c r="A4571" s="178"/>
      <c r="B4571" s="178"/>
      <c r="C4571" s="186"/>
      <c r="D4571" s="179"/>
      <c r="E4571" s="180"/>
      <c r="F4571" s="181"/>
      <c r="G4571" s="182"/>
      <c r="H4571" s="178"/>
      <c r="I4571" s="178"/>
      <c r="J4571" s="178"/>
      <c r="K4571" s="183"/>
      <c r="L4571" s="184"/>
      <c r="M4571" s="184"/>
      <c r="N4571" s="185" t="s">
        <v>1037</v>
      </c>
    </row>
    <row r="4572" spans="1:14" s="185" customFormat="1" x14ac:dyDescent="0.4">
      <c r="A4572" s="178"/>
      <c r="B4572" s="178"/>
      <c r="C4572" s="186"/>
      <c r="D4572" s="179"/>
      <c r="E4572" s="180"/>
      <c r="F4572" s="181"/>
      <c r="G4572" s="182"/>
      <c r="H4572" s="178"/>
      <c r="I4572" s="178"/>
      <c r="J4572" s="178"/>
      <c r="K4572" s="183"/>
      <c r="L4572" s="184"/>
      <c r="M4572" s="184"/>
      <c r="N4572" s="185" t="s">
        <v>1037</v>
      </c>
    </row>
    <row r="4573" spans="1:14" s="185" customFormat="1" x14ac:dyDescent="0.4">
      <c r="A4573" s="178"/>
      <c r="B4573" s="178"/>
      <c r="C4573" s="186"/>
      <c r="D4573" s="179"/>
      <c r="E4573" s="180"/>
      <c r="F4573" s="181"/>
      <c r="G4573" s="182"/>
      <c r="H4573" s="178"/>
      <c r="I4573" s="178"/>
      <c r="J4573" s="178"/>
      <c r="K4573" s="183"/>
      <c r="L4573" s="184"/>
      <c r="M4573" s="184"/>
      <c r="N4573" s="185" t="s">
        <v>1037</v>
      </c>
    </row>
    <row r="4574" spans="1:14" s="185" customFormat="1" x14ac:dyDescent="0.4">
      <c r="A4574" s="178"/>
      <c r="B4574" s="178"/>
      <c r="C4574" s="186"/>
      <c r="D4574" s="179"/>
      <c r="E4574" s="180"/>
      <c r="F4574" s="181"/>
      <c r="G4574" s="182"/>
      <c r="H4574" s="178"/>
      <c r="I4574" s="178"/>
      <c r="J4574" s="178"/>
      <c r="K4574" s="183"/>
      <c r="L4574" s="184"/>
      <c r="M4574" s="184"/>
      <c r="N4574" s="185" t="s">
        <v>1037</v>
      </c>
    </row>
    <row r="4575" spans="1:14" s="185" customFormat="1" x14ac:dyDescent="0.4">
      <c r="A4575" s="178"/>
      <c r="B4575" s="178"/>
      <c r="C4575" s="186"/>
      <c r="D4575" s="179"/>
      <c r="E4575" s="180"/>
      <c r="F4575" s="181"/>
      <c r="G4575" s="182"/>
      <c r="H4575" s="178"/>
      <c r="I4575" s="178"/>
      <c r="J4575" s="178"/>
      <c r="K4575" s="183"/>
      <c r="L4575" s="184"/>
      <c r="M4575" s="184"/>
      <c r="N4575" s="185" t="s">
        <v>1037</v>
      </c>
    </row>
    <row r="4576" spans="1:14" s="185" customFormat="1" x14ac:dyDescent="0.4">
      <c r="A4576" s="178"/>
      <c r="B4576" s="178"/>
      <c r="C4576" s="186"/>
      <c r="D4576" s="179"/>
      <c r="E4576" s="180"/>
      <c r="F4576" s="181"/>
      <c r="G4576" s="182"/>
      <c r="H4576" s="178"/>
      <c r="I4576" s="178"/>
      <c r="J4576" s="178"/>
      <c r="K4576" s="183"/>
      <c r="L4576" s="184"/>
      <c r="M4576" s="184"/>
      <c r="N4576" s="185" t="s">
        <v>1037</v>
      </c>
    </row>
    <row r="4577" spans="1:14" s="185" customFormat="1" x14ac:dyDescent="0.4">
      <c r="A4577" s="178"/>
      <c r="B4577" s="178"/>
      <c r="C4577" s="186"/>
      <c r="D4577" s="179"/>
      <c r="E4577" s="180"/>
      <c r="F4577" s="181"/>
      <c r="G4577" s="182"/>
      <c r="H4577" s="178"/>
      <c r="I4577" s="178"/>
      <c r="J4577" s="178"/>
      <c r="K4577" s="183"/>
      <c r="L4577" s="184"/>
      <c r="M4577" s="184"/>
      <c r="N4577" s="185" t="s">
        <v>1037</v>
      </c>
    </row>
    <row r="4578" spans="1:14" s="185" customFormat="1" x14ac:dyDescent="0.4">
      <c r="A4578" s="178"/>
      <c r="B4578" s="178"/>
      <c r="C4578" s="186"/>
      <c r="D4578" s="179"/>
      <c r="E4578" s="180"/>
      <c r="F4578" s="181"/>
      <c r="G4578" s="182"/>
      <c r="H4578" s="178"/>
      <c r="I4578" s="178"/>
      <c r="J4578" s="178"/>
      <c r="K4578" s="183"/>
      <c r="L4578" s="184"/>
      <c r="M4578" s="184"/>
      <c r="N4578" s="185" t="s">
        <v>1037</v>
      </c>
    </row>
    <row r="4579" spans="1:14" s="185" customFormat="1" x14ac:dyDescent="0.4">
      <c r="A4579" s="178"/>
      <c r="B4579" s="178"/>
      <c r="C4579" s="186"/>
      <c r="D4579" s="179"/>
      <c r="E4579" s="180"/>
      <c r="F4579" s="181"/>
      <c r="G4579" s="182"/>
      <c r="H4579" s="178"/>
      <c r="I4579" s="178"/>
      <c r="J4579" s="178"/>
      <c r="K4579" s="183"/>
      <c r="L4579" s="184"/>
      <c r="M4579" s="184"/>
      <c r="N4579" s="185" t="s">
        <v>1037</v>
      </c>
    </row>
    <row r="4580" spans="1:14" s="185" customFormat="1" x14ac:dyDescent="0.4">
      <c r="A4580" s="178"/>
      <c r="B4580" s="178"/>
      <c r="C4580" s="186"/>
      <c r="D4580" s="179"/>
      <c r="E4580" s="180"/>
      <c r="F4580" s="181"/>
      <c r="G4580" s="182"/>
      <c r="H4580" s="178"/>
      <c r="I4580" s="178"/>
      <c r="J4580" s="178"/>
      <c r="K4580" s="183"/>
      <c r="L4580" s="184"/>
      <c r="M4580" s="184"/>
      <c r="N4580" s="185" t="s">
        <v>1037</v>
      </c>
    </row>
    <row r="4581" spans="1:14" s="185" customFormat="1" x14ac:dyDescent="0.4">
      <c r="A4581" s="178"/>
      <c r="B4581" s="178"/>
      <c r="C4581" s="186"/>
      <c r="D4581" s="179"/>
      <c r="E4581" s="180"/>
      <c r="F4581" s="181"/>
      <c r="G4581" s="182"/>
      <c r="H4581" s="178"/>
      <c r="I4581" s="178"/>
      <c r="J4581" s="178"/>
      <c r="K4581" s="183"/>
      <c r="L4581" s="184"/>
      <c r="M4581" s="184"/>
      <c r="N4581" s="185" t="s">
        <v>1037</v>
      </c>
    </row>
    <row r="4582" spans="1:14" s="185" customFormat="1" x14ac:dyDescent="0.4">
      <c r="A4582" s="178"/>
      <c r="B4582" s="178"/>
      <c r="C4582" s="186"/>
      <c r="D4582" s="179"/>
      <c r="E4582" s="180"/>
      <c r="F4582" s="181"/>
      <c r="G4582" s="182"/>
      <c r="H4582" s="178"/>
      <c r="I4582" s="178"/>
      <c r="J4582" s="178"/>
      <c r="K4582" s="183"/>
      <c r="L4582" s="184"/>
      <c r="M4582" s="184"/>
      <c r="N4582" s="185" t="s">
        <v>1037</v>
      </c>
    </row>
    <row r="4583" spans="1:14" s="185" customFormat="1" x14ac:dyDescent="0.4">
      <c r="A4583" s="178"/>
      <c r="B4583" s="178"/>
      <c r="C4583" s="186"/>
      <c r="D4583" s="179"/>
      <c r="E4583" s="180"/>
      <c r="F4583" s="181"/>
      <c r="G4583" s="182"/>
      <c r="H4583" s="178"/>
      <c r="I4583" s="178"/>
      <c r="J4583" s="178"/>
      <c r="K4583" s="183"/>
      <c r="L4583" s="184"/>
      <c r="M4583" s="184"/>
      <c r="N4583" s="185" t="s">
        <v>1037</v>
      </c>
    </row>
    <row r="4584" spans="1:14" s="185" customFormat="1" x14ac:dyDescent="0.4">
      <c r="A4584" s="178"/>
      <c r="B4584" s="178"/>
      <c r="C4584" s="186"/>
      <c r="D4584" s="179"/>
      <c r="E4584" s="180"/>
      <c r="F4584" s="181"/>
      <c r="G4584" s="182"/>
      <c r="H4584" s="178"/>
      <c r="I4584" s="178"/>
      <c r="J4584" s="178"/>
      <c r="K4584" s="183"/>
      <c r="L4584" s="184"/>
      <c r="M4584" s="184"/>
      <c r="N4584" s="185" t="s">
        <v>1037</v>
      </c>
    </row>
    <row r="4585" spans="1:14" s="185" customFormat="1" x14ac:dyDescent="0.4">
      <c r="A4585" s="178"/>
      <c r="B4585" s="178"/>
      <c r="C4585" s="186"/>
      <c r="D4585" s="179"/>
      <c r="E4585" s="180"/>
      <c r="F4585" s="181"/>
      <c r="G4585" s="182"/>
      <c r="H4585" s="178"/>
      <c r="I4585" s="178"/>
      <c r="J4585" s="178"/>
      <c r="K4585" s="183"/>
      <c r="L4585" s="184"/>
      <c r="M4585" s="184"/>
      <c r="N4585" s="185" t="s">
        <v>1037</v>
      </c>
    </row>
    <row r="4586" spans="1:14" s="185" customFormat="1" x14ac:dyDescent="0.4">
      <c r="A4586" s="178"/>
      <c r="B4586" s="178"/>
      <c r="C4586" s="186"/>
      <c r="D4586" s="179"/>
      <c r="E4586" s="180"/>
      <c r="F4586" s="181"/>
      <c r="G4586" s="182"/>
      <c r="H4586" s="178"/>
      <c r="I4586" s="178"/>
      <c r="J4586" s="178"/>
      <c r="K4586" s="183"/>
      <c r="L4586" s="184"/>
      <c r="M4586" s="184"/>
      <c r="N4586" s="185" t="s">
        <v>1037</v>
      </c>
    </row>
    <row r="4587" spans="1:14" s="185" customFormat="1" x14ac:dyDescent="0.4">
      <c r="A4587" s="178"/>
      <c r="B4587" s="178"/>
      <c r="C4587" s="186"/>
      <c r="D4587" s="179"/>
      <c r="E4587" s="180"/>
      <c r="F4587" s="181"/>
      <c r="G4587" s="182"/>
      <c r="H4587" s="178"/>
      <c r="I4587" s="178"/>
      <c r="J4587" s="178"/>
      <c r="K4587" s="183"/>
      <c r="L4587" s="184"/>
      <c r="M4587" s="184"/>
      <c r="N4587" s="185" t="s">
        <v>1037</v>
      </c>
    </row>
    <row r="4588" spans="1:14" s="185" customFormat="1" x14ac:dyDescent="0.4">
      <c r="A4588" s="178"/>
      <c r="B4588" s="178"/>
      <c r="C4588" s="186"/>
      <c r="D4588" s="179"/>
      <c r="E4588" s="180"/>
      <c r="F4588" s="181"/>
      <c r="G4588" s="182"/>
      <c r="H4588" s="178"/>
      <c r="I4588" s="178"/>
      <c r="J4588" s="178"/>
      <c r="K4588" s="183"/>
      <c r="L4588" s="184"/>
      <c r="M4588" s="184"/>
      <c r="N4588" s="185" t="s">
        <v>1037</v>
      </c>
    </row>
    <row r="4589" spans="1:14" s="185" customFormat="1" x14ac:dyDescent="0.4">
      <c r="A4589" s="178"/>
      <c r="B4589" s="178"/>
      <c r="C4589" s="186"/>
      <c r="D4589" s="179"/>
      <c r="E4589" s="180"/>
      <c r="F4589" s="181"/>
      <c r="G4589" s="182"/>
      <c r="H4589" s="178"/>
      <c r="I4589" s="178"/>
      <c r="J4589" s="178"/>
      <c r="K4589" s="183"/>
      <c r="L4589" s="184"/>
      <c r="M4589" s="184"/>
      <c r="N4589" s="185" t="s">
        <v>1037</v>
      </c>
    </row>
    <row r="4590" spans="1:14" s="185" customFormat="1" x14ac:dyDescent="0.4">
      <c r="A4590" s="178"/>
      <c r="B4590" s="178"/>
      <c r="C4590" s="186"/>
      <c r="D4590" s="179"/>
      <c r="E4590" s="180"/>
      <c r="F4590" s="181"/>
      <c r="G4590" s="182"/>
      <c r="H4590" s="178"/>
      <c r="I4590" s="178"/>
      <c r="J4590" s="178"/>
      <c r="K4590" s="183"/>
      <c r="L4590" s="184"/>
      <c r="M4590" s="184"/>
      <c r="N4590" s="185" t="s">
        <v>1037</v>
      </c>
    </row>
    <row r="4591" spans="1:14" s="185" customFormat="1" x14ac:dyDescent="0.4">
      <c r="A4591" s="178"/>
      <c r="B4591" s="178"/>
      <c r="C4591" s="186"/>
      <c r="D4591" s="179"/>
      <c r="E4591" s="180"/>
      <c r="F4591" s="181"/>
      <c r="G4591" s="182"/>
      <c r="H4591" s="178"/>
      <c r="I4591" s="178"/>
      <c r="J4591" s="178"/>
      <c r="K4591" s="183"/>
      <c r="L4591" s="184"/>
      <c r="M4591" s="184"/>
      <c r="N4591" s="185" t="s">
        <v>1037</v>
      </c>
    </row>
    <row r="4592" spans="1:14" s="185" customFormat="1" x14ac:dyDescent="0.4">
      <c r="A4592" s="178"/>
      <c r="B4592" s="178"/>
      <c r="C4592" s="186"/>
      <c r="D4592" s="179"/>
      <c r="E4592" s="180"/>
      <c r="F4592" s="181"/>
      <c r="G4592" s="182"/>
      <c r="H4592" s="178"/>
      <c r="I4592" s="178"/>
      <c r="J4592" s="178"/>
      <c r="K4592" s="183"/>
      <c r="L4592" s="184"/>
      <c r="M4592" s="184"/>
      <c r="N4592" s="185" t="s">
        <v>1037</v>
      </c>
    </row>
    <row r="4593" spans="1:14" s="185" customFormat="1" x14ac:dyDescent="0.4">
      <c r="A4593" s="178"/>
      <c r="B4593" s="178"/>
      <c r="C4593" s="186"/>
      <c r="D4593" s="179"/>
      <c r="E4593" s="180"/>
      <c r="F4593" s="181"/>
      <c r="G4593" s="182"/>
      <c r="H4593" s="178"/>
      <c r="I4593" s="178"/>
      <c r="J4593" s="178"/>
      <c r="K4593" s="183"/>
      <c r="L4593" s="184"/>
      <c r="M4593" s="184"/>
      <c r="N4593" s="185" t="s">
        <v>1037</v>
      </c>
    </row>
    <row r="4594" spans="1:14" s="185" customFormat="1" x14ac:dyDescent="0.4">
      <c r="A4594" s="178"/>
      <c r="B4594" s="178"/>
      <c r="C4594" s="186"/>
      <c r="D4594" s="179"/>
      <c r="E4594" s="180"/>
      <c r="F4594" s="181"/>
      <c r="G4594" s="182"/>
      <c r="H4594" s="178"/>
      <c r="I4594" s="178"/>
      <c r="J4594" s="178"/>
      <c r="K4594" s="183"/>
      <c r="L4594" s="184"/>
      <c r="M4594" s="184"/>
      <c r="N4594" s="185" t="s">
        <v>1037</v>
      </c>
    </row>
    <row r="4595" spans="1:14" s="185" customFormat="1" x14ac:dyDescent="0.4">
      <c r="A4595" s="178"/>
      <c r="B4595" s="178"/>
      <c r="C4595" s="186"/>
      <c r="D4595" s="179"/>
      <c r="E4595" s="180"/>
      <c r="F4595" s="181"/>
      <c r="G4595" s="182"/>
      <c r="H4595" s="178"/>
      <c r="I4595" s="178"/>
      <c r="J4595" s="178"/>
      <c r="K4595" s="183"/>
      <c r="L4595" s="184"/>
      <c r="M4595" s="184"/>
      <c r="N4595" s="185" t="s">
        <v>1037</v>
      </c>
    </row>
    <row r="4596" spans="1:14" s="185" customFormat="1" x14ac:dyDescent="0.4">
      <c r="A4596" s="178"/>
      <c r="B4596" s="178"/>
      <c r="C4596" s="186"/>
      <c r="D4596" s="179"/>
      <c r="E4596" s="180"/>
      <c r="F4596" s="181"/>
      <c r="G4596" s="182"/>
      <c r="H4596" s="178"/>
      <c r="I4596" s="178"/>
      <c r="J4596" s="178"/>
      <c r="K4596" s="183"/>
      <c r="L4596" s="184"/>
      <c r="M4596" s="184"/>
      <c r="N4596" s="185" t="s">
        <v>1037</v>
      </c>
    </row>
    <row r="4597" spans="1:14" s="185" customFormat="1" x14ac:dyDescent="0.4">
      <c r="A4597" s="178"/>
      <c r="B4597" s="178"/>
      <c r="C4597" s="186"/>
      <c r="D4597" s="179"/>
      <c r="E4597" s="180"/>
      <c r="F4597" s="181"/>
      <c r="G4597" s="182"/>
      <c r="H4597" s="178"/>
      <c r="I4597" s="178"/>
      <c r="J4597" s="178"/>
      <c r="K4597" s="183"/>
      <c r="L4597" s="184"/>
      <c r="M4597" s="184"/>
      <c r="N4597" s="185" t="s">
        <v>1037</v>
      </c>
    </row>
    <row r="4598" spans="1:14" s="185" customFormat="1" x14ac:dyDescent="0.4">
      <c r="A4598" s="178"/>
      <c r="B4598" s="178"/>
      <c r="C4598" s="186"/>
      <c r="D4598" s="179"/>
      <c r="E4598" s="180"/>
      <c r="F4598" s="181"/>
      <c r="G4598" s="182"/>
      <c r="H4598" s="178"/>
      <c r="I4598" s="178"/>
      <c r="J4598" s="178"/>
      <c r="K4598" s="183"/>
      <c r="L4598" s="184"/>
      <c r="M4598" s="184"/>
      <c r="N4598" s="185" t="s">
        <v>1037</v>
      </c>
    </row>
    <row r="4599" spans="1:14" s="185" customFormat="1" x14ac:dyDescent="0.4">
      <c r="A4599" s="178"/>
      <c r="B4599" s="178"/>
      <c r="C4599" s="186"/>
      <c r="D4599" s="179"/>
      <c r="E4599" s="180"/>
      <c r="F4599" s="181"/>
      <c r="G4599" s="182"/>
      <c r="H4599" s="178"/>
      <c r="I4599" s="178"/>
      <c r="J4599" s="178"/>
      <c r="K4599" s="183"/>
      <c r="L4599" s="184"/>
      <c r="M4599" s="184"/>
      <c r="N4599" s="185" t="s">
        <v>1037</v>
      </c>
    </row>
    <row r="4600" spans="1:14" s="185" customFormat="1" x14ac:dyDescent="0.4">
      <c r="A4600" s="178"/>
      <c r="B4600" s="178"/>
      <c r="C4600" s="186"/>
      <c r="D4600" s="179"/>
      <c r="E4600" s="180"/>
      <c r="F4600" s="181"/>
      <c r="G4600" s="182"/>
      <c r="H4600" s="178"/>
      <c r="I4600" s="178"/>
      <c r="J4600" s="178"/>
      <c r="K4600" s="183"/>
      <c r="L4600" s="184"/>
      <c r="M4600" s="184"/>
      <c r="N4600" s="185" t="s">
        <v>1037</v>
      </c>
    </row>
    <row r="4601" spans="1:14" s="185" customFormat="1" x14ac:dyDescent="0.4">
      <c r="A4601" s="178"/>
      <c r="B4601" s="178"/>
      <c r="C4601" s="186"/>
      <c r="D4601" s="179"/>
      <c r="E4601" s="180"/>
      <c r="F4601" s="181"/>
      <c r="G4601" s="182"/>
      <c r="H4601" s="178"/>
      <c r="I4601" s="178"/>
      <c r="J4601" s="178"/>
      <c r="K4601" s="183"/>
      <c r="L4601" s="184"/>
      <c r="M4601" s="184"/>
      <c r="N4601" s="185" t="s">
        <v>1037</v>
      </c>
    </row>
    <row r="4602" spans="1:14" s="185" customFormat="1" x14ac:dyDescent="0.4">
      <c r="A4602" s="178"/>
      <c r="B4602" s="178"/>
      <c r="C4602" s="186"/>
      <c r="D4602" s="179"/>
      <c r="E4602" s="180"/>
      <c r="F4602" s="181"/>
      <c r="G4602" s="182"/>
      <c r="H4602" s="178"/>
      <c r="I4602" s="178"/>
      <c r="J4602" s="178"/>
      <c r="K4602" s="183"/>
      <c r="L4602" s="184"/>
      <c r="M4602" s="184"/>
      <c r="N4602" s="185" t="s">
        <v>1037</v>
      </c>
    </row>
    <row r="4603" spans="1:14" s="185" customFormat="1" x14ac:dyDescent="0.4">
      <c r="A4603" s="178"/>
      <c r="B4603" s="178"/>
      <c r="C4603" s="186"/>
      <c r="D4603" s="179"/>
      <c r="E4603" s="180"/>
      <c r="F4603" s="181"/>
      <c r="G4603" s="182"/>
      <c r="H4603" s="178"/>
      <c r="I4603" s="178"/>
      <c r="J4603" s="178"/>
      <c r="K4603" s="183"/>
      <c r="L4603" s="184"/>
      <c r="M4603" s="184"/>
      <c r="N4603" s="185" t="s">
        <v>1037</v>
      </c>
    </row>
    <row r="4604" spans="1:14" s="185" customFormat="1" x14ac:dyDescent="0.4">
      <c r="A4604" s="178"/>
      <c r="B4604" s="178"/>
      <c r="C4604" s="186"/>
      <c r="D4604" s="179"/>
      <c r="E4604" s="180"/>
      <c r="F4604" s="181"/>
      <c r="G4604" s="182"/>
      <c r="H4604" s="178"/>
      <c r="I4604" s="178"/>
      <c r="J4604" s="178"/>
      <c r="K4604" s="183"/>
      <c r="L4604" s="184"/>
      <c r="M4604" s="184"/>
      <c r="N4604" s="185" t="s">
        <v>1037</v>
      </c>
    </row>
    <row r="4605" spans="1:14" s="185" customFormat="1" x14ac:dyDescent="0.4">
      <c r="A4605" s="178"/>
      <c r="B4605" s="178"/>
      <c r="C4605" s="186"/>
      <c r="D4605" s="179"/>
      <c r="E4605" s="180"/>
      <c r="F4605" s="181"/>
      <c r="G4605" s="182"/>
      <c r="H4605" s="178"/>
      <c r="I4605" s="178"/>
      <c r="J4605" s="178"/>
      <c r="K4605" s="183"/>
      <c r="L4605" s="184"/>
      <c r="M4605" s="184"/>
      <c r="N4605" s="185" t="s">
        <v>1037</v>
      </c>
    </row>
    <row r="4606" spans="1:14" s="185" customFormat="1" x14ac:dyDescent="0.4">
      <c r="A4606" s="178"/>
      <c r="B4606" s="178"/>
      <c r="C4606" s="186"/>
      <c r="D4606" s="179"/>
      <c r="E4606" s="180"/>
      <c r="F4606" s="181"/>
      <c r="G4606" s="182"/>
      <c r="H4606" s="178"/>
      <c r="I4606" s="178"/>
      <c r="J4606" s="178"/>
      <c r="K4606" s="183"/>
      <c r="L4606" s="184"/>
      <c r="M4606" s="184"/>
      <c r="N4606" s="185" t="s">
        <v>1037</v>
      </c>
    </row>
    <row r="4607" spans="1:14" s="185" customFormat="1" x14ac:dyDescent="0.4">
      <c r="A4607" s="178"/>
      <c r="B4607" s="178"/>
      <c r="C4607" s="186"/>
      <c r="D4607" s="179"/>
      <c r="E4607" s="180"/>
      <c r="F4607" s="181"/>
      <c r="G4607" s="182"/>
      <c r="H4607" s="178"/>
      <c r="I4607" s="178"/>
      <c r="J4607" s="178"/>
      <c r="K4607" s="183"/>
      <c r="L4607" s="184"/>
      <c r="M4607" s="184"/>
      <c r="N4607" s="185" t="s">
        <v>1037</v>
      </c>
    </row>
    <row r="4608" spans="1:14" s="185" customFormat="1" x14ac:dyDescent="0.4">
      <c r="A4608" s="178"/>
      <c r="B4608" s="178"/>
      <c r="C4608" s="186"/>
      <c r="D4608" s="179"/>
      <c r="E4608" s="180"/>
      <c r="F4608" s="181"/>
      <c r="G4608" s="182"/>
      <c r="H4608" s="178"/>
      <c r="I4608" s="178"/>
      <c r="J4608" s="178"/>
      <c r="K4608" s="183"/>
      <c r="L4608" s="184"/>
      <c r="M4608" s="184"/>
      <c r="N4608" s="185" t="s">
        <v>1037</v>
      </c>
    </row>
    <row r="4609" spans="1:14" s="185" customFormat="1" x14ac:dyDescent="0.4">
      <c r="A4609" s="178"/>
      <c r="B4609" s="178"/>
      <c r="C4609" s="186"/>
      <c r="D4609" s="179"/>
      <c r="E4609" s="180"/>
      <c r="F4609" s="181"/>
      <c r="G4609" s="182"/>
      <c r="H4609" s="178"/>
      <c r="I4609" s="178"/>
      <c r="J4609" s="178"/>
      <c r="K4609" s="183"/>
      <c r="L4609" s="184"/>
      <c r="M4609" s="184"/>
      <c r="N4609" s="185" t="s">
        <v>1037</v>
      </c>
    </row>
    <row r="4610" spans="1:14" s="185" customFormat="1" x14ac:dyDescent="0.4">
      <c r="A4610" s="178"/>
      <c r="B4610" s="178"/>
      <c r="C4610" s="186"/>
      <c r="D4610" s="179"/>
      <c r="E4610" s="180"/>
      <c r="F4610" s="181"/>
      <c r="G4610" s="182"/>
      <c r="H4610" s="178"/>
      <c r="I4610" s="178"/>
      <c r="J4610" s="178"/>
      <c r="K4610" s="183"/>
      <c r="L4610" s="184"/>
      <c r="M4610" s="184"/>
      <c r="N4610" s="185" t="s">
        <v>1037</v>
      </c>
    </row>
    <row r="4611" spans="1:14" s="185" customFormat="1" x14ac:dyDescent="0.4">
      <c r="A4611" s="178"/>
      <c r="B4611" s="178"/>
      <c r="C4611" s="186"/>
      <c r="D4611" s="179"/>
      <c r="E4611" s="180"/>
      <c r="F4611" s="181"/>
      <c r="G4611" s="182"/>
      <c r="H4611" s="178"/>
      <c r="I4611" s="178"/>
      <c r="J4611" s="178"/>
      <c r="K4611" s="183"/>
      <c r="L4611" s="184"/>
      <c r="M4611" s="184"/>
      <c r="N4611" s="185" t="s">
        <v>1037</v>
      </c>
    </row>
    <row r="4612" spans="1:14" s="185" customFormat="1" x14ac:dyDescent="0.4">
      <c r="A4612" s="178"/>
      <c r="B4612" s="178"/>
      <c r="C4612" s="186"/>
      <c r="D4612" s="179"/>
      <c r="E4612" s="180"/>
      <c r="F4612" s="181"/>
      <c r="G4612" s="182"/>
      <c r="H4612" s="178"/>
      <c r="I4612" s="178"/>
      <c r="J4612" s="178"/>
      <c r="K4612" s="183"/>
      <c r="L4612" s="184"/>
      <c r="M4612" s="184"/>
      <c r="N4612" s="185" t="s">
        <v>1037</v>
      </c>
    </row>
    <row r="4613" spans="1:14" s="185" customFormat="1" x14ac:dyDescent="0.4">
      <c r="A4613" s="178"/>
      <c r="B4613" s="178"/>
      <c r="C4613" s="186"/>
      <c r="D4613" s="179"/>
      <c r="E4613" s="180"/>
      <c r="F4613" s="181"/>
      <c r="G4613" s="182"/>
      <c r="H4613" s="178"/>
      <c r="I4613" s="178"/>
      <c r="J4613" s="178"/>
      <c r="K4613" s="183"/>
      <c r="L4613" s="184"/>
      <c r="M4613" s="184"/>
      <c r="N4613" s="185" t="s">
        <v>1037</v>
      </c>
    </row>
    <row r="4614" spans="1:14" s="185" customFormat="1" x14ac:dyDescent="0.4">
      <c r="A4614" s="178"/>
      <c r="B4614" s="178"/>
      <c r="C4614" s="186"/>
      <c r="D4614" s="179"/>
      <c r="E4614" s="180"/>
      <c r="F4614" s="181"/>
      <c r="G4614" s="182"/>
      <c r="H4614" s="178"/>
      <c r="I4614" s="178"/>
      <c r="J4614" s="178"/>
      <c r="K4614" s="183"/>
      <c r="L4614" s="184"/>
      <c r="M4614" s="184"/>
      <c r="N4614" s="185" t="s">
        <v>1037</v>
      </c>
    </row>
    <row r="4615" spans="1:14" s="185" customFormat="1" x14ac:dyDescent="0.4">
      <c r="A4615" s="178"/>
      <c r="B4615" s="178"/>
      <c r="C4615" s="186"/>
      <c r="D4615" s="179"/>
      <c r="E4615" s="180"/>
      <c r="F4615" s="181"/>
      <c r="G4615" s="182"/>
      <c r="H4615" s="178"/>
      <c r="I4615" s="178"/>
      <c r="J4615" s="178"/>
      <c r="K4615" s="183"/>
      <c r="L4615" s="184"/>
      <c r="M4615" s="184"/>
      <c r="N4615" s="185" t="s">
        <v>1037</v>
      </c>
    </row>
    <row r="4616" spans="1:14" s="185" customFormat="1" x14ac:dyDescent="0.4">
      <c r="A4616" s="178"/>
      <c r="B4616" s="178"/>
      <c r="C4616" s="186"/>
      <c r="D4616" s="179"/>
      <c r="E4616" s="180"/>
      <c r="F4616" s="181"/>
      <c r="G4616" s="182"/>
      <c r="H4616" s="178"/>
      <c r="I4616" s="178"/>
      <c r="J4616" s="178"/>
      <c r="K4616" s="183"/>
      <c r="L4616" s="184"/>
      <c r="M4616" s="184"/>
      <c r="N4616" s="185" t="s">
        <v>1037</v>
      </c>
    </row>
    <row r="4617" spans="1:14" s="185" customFormat="1" x14ac:dyDescent="0.4">
      <c r="A4617" s="178"/>
      <c r="B4617" s="178"/>
      <c r="C4617" s="186"/>
      <c r="D4617" s="179"/>
      <c r="E4617" s="180"/>
      <c r="F4617" s="181"/>
      <c r="G4617" s="182"/>
      <c r="H4617" s="178"/>
      <c r="I4617" s="178"/>
      <c r="J4617" s="178"/>
      <c r="K4617" s="183"/>
      <c r="L4617" s="184"/>
      <c r="M4617" s="184"/>
      <c r="N4617" s="185" t="s">
        <v>1037</v>
      </c>
    </row>
    <row r="4618" spans="1:14" s="185" customFormat="1" x14ac:dyDescent="0.4">
      <c r="A4618" s="178"/>
      <c r="B4618" s="178"/>
      <c r="C4618" s="186"/>
      <c r="D4618" s="179"/>
      <c r="E4618" s="180"/>
      <c r="F4618" s="181"/>
      <c r="G4618" s="182"/>
      <c r="H4618" s="178"/>
      <c r="I4618" s="178"/>
      <c r="J4618" s="178"/>
      <c r="K4618" s="183"/>
      <c r="L4618" s="184"/>
      <c r="M4618" s="184"/>
      <c r="N4618" s="185" t="s">
        <v>1037</v>
      </c>
    </row>
    <row r="4619" spans="1:14" s="185" customFormat="1" x14ac:dyDescent="0.4">
      <c r="A4619" s="178"/>
      <c r="B4619" s="178"/>
      <c r="C4619" s="186"/>
      <c r="D4619" s="179"/>
      <c r="E4619" s="180"/>
      <c r="F4619" s="181"/>
      <c r="G4619" s="182"/>
      <c r="H4619" s="178"/>
      <c r="I4619" s="178"/>
      <c r="J4619" s="178"/>
      <c r="K4619" s="183"/>
      <c r="L4619" s="184"/>
      <c r="M4619" s="184"/>
      <c r="N4619" s="185" t="s">
        <v>1037</v>
      </c>
    </row>
    <row r="4620" spans="1:14" s="185" customFormat="1" x14ac:dyDescent="0.4">
      <c r="A4620" s="178"/>
      <c r="B4620" s="178"/>
      <c r="C4620" s="186"/>
      <c r="D4620" s="179"/>
      <c r="E4620" s="180"/>
      <c r="F4620" s="181"/>
      <c r="G4620" s="182"/>
      <c r="H4620" s="178"/>
      <c r="I4620" s="178"/>
      <c r="J4620" s="178"/>
      <c r="K4620" s="183"/>
      <c r="L4620" s="184"/>
      <c r="M4620" s="184"/>
      <c r="N4620" s="185" t="s">
        <v>1037</v>
      </c>
    </row>
    <row r="4621" spans="1:14" s="185" customFormat="1" x14ac:dyDescent="0.4">
      <c r="A4621" s="178"/>
      <c r="B4621" s="178"/>
      <c r="C4621" s="186"/>
      <c r="D4621" s="179"/>
      <c r="E4621" s="180"/>
      <c r="F4621" s="181"/>
      <c r="G4621" s="182"/>
      <c r="H4621" s="178"/>
      <c r="I4621" s="178"/>
      <c r="J4621" s="178"/>
      <c r="K4621" s="183"/>
      <c r="L4621" s="184"/>
      <c r="M4621" s="184"/>
      <c r="N4621" s="185" t="s">
        <v>1037</v>
      </c>
    </row>
    <row r="4622" spans="1:14" s="185" customFormat="1" x14ac:dyDescent="0.4">
      <c r="A4622" s="178"/>
      <c r="B4622" s="178"/>
      <c r="C4622" s="186"/>
      <c r="D4622" s="179"/>
      <c r="E4622" s="180"/>
      <c r="F4622" s="181"/>
      <c r="G4622" s="182"/>
      <c r="H4622" s="178"/>
      <c r="I4622" s="178"/>
      <c r="J4622" s="178"/>
      <c r="K4622" s="183"/>
      <c r="L4622" s="184"/>
      <c r="M4622" s="184"/>
      <c r="N4622" s="185" t="s">
        <v>1037</v>
      </c>
    </row>
    <row r="4623" spans="1:14" s="185" customFormat="1" x14ac:dyDescent="0.4">
      <c r="A4623" s="178"/>
      <c r="B4623" s="178"/>
      <c r="C4623" s="186"/>
      <c r="D4623" s="179"/>
      <c r="E4623" s="180"/>
      <c r="F4623" s="181"/>
      <c r="G4623" s="182"/>
      <c r="H4623" s="178"/>
      <c r="I4623" s="178"/>
      <c r="J4623" s="178"/>
      <c r="K4623" s="183"/>
      <c r="L4623" s="184"/>
      <c r="M4623" s="184"/>
      <c r="N4623" s="185" t="s">
        <v>1037</v>
      </c>
    </row>
    <row r="4624" spans="1:14" s="185" customFormat="1" x14ac:dyDescent="0.4">
      <c r="A4624" s="178"/>
      <c r="B4624" s="178"/>
      <c r="C4624" s="186"/>
      <c r="D4624" s="179"/>
      <c r="E4624" s="180"/>
      <c r="F4624" s="181"/>
      <c r="G4624" s="182"/>
      <c r="H4624" s="178"/>
      <c r="I4624" s="178"/>
      <c r="J4624" s="178"/>
      <c r="K4624" s="183"/>
      <c r="L4624" s="184"/>
      <c r="M4624" s="184"/>
      <c r="N4624" s="185" t="s">
        <v>1037</v>
      </c>
    </row>
    <row r="4625" spans="1:14" s="185" customFormat="1" x14ac:dyDescent="0.4">
      <c r="A4625" s="178"/>
      <c r="B4625" s="178"/>
      <c r="C4625" s="186"/>
      <c r="D4625" s="179"/>
      <c r="E4625" s="180"/>
      <c r="F4625" s="181"/>
      <c r="G4625" s="182"/>
      <c r="H4625" s="178"/>
      <c r="I4625" s="178"/>
      <c r="J4625" s="178"/>
      <c r="K4625" s="183"/>
      <c r="L4625" s="184"/>
      <c r="M4625" s="184"/>
      <c r="N4625" s="185" t="s">
        <v>1037</v>
      </c>
    </row>
    <row r="4626" spans="1:14" s="185" customFormat="1" x14ac:dyDescent="0.4">
      <c r="A4626" s="178"/>
      <c r="B4626" s="178"/>
      <c r="C4626" s="186"/>
      <c r="D4626" s="179"/>
      <c r="E4626" s="180"/>
      <c r="F4626" s="181"/>
      <c r="G4626" s="182"/>
      <c r="H4626" s="178"/>
      <c r="I4626" s="178"/>
      <c r="J4626" s="178"/>
      <c r="K4626" s="183"/>
      <c r="L4626" s="184"/>
      <c r="M4626" s="184"/>
      <c r="N4626" s="185" t="s">
        <v>1037</v>
      </c>
    </row>
    <row r="4627" spans="1:14" s="185" customFormat="1" x14ac:dyDescent="0.4">
      <c r="A4627" s="178"/>
      <c r="B4627" s="178"/>
      <c r="C4627" s="186"/>
      <c r="D4627" s="179"/>
      <c r="E4627" s="180"/>
      <c r="F4627" s="181"/>
      <c r="G4627" s="182"/>
      <c r="H4627" s="178"/>
      <c r="I4627" s="178"/>
      <c r="J4627" s="178"/>
      <c r="K4627" s="183"/>
      <c r="L4627" s="184"/>
      <c r="M4627" s="184"/>
      <c r="N4627" s="185" t="s">
        <v>1037</v>
      </c>
    </row>
    <row r="4628" spans="1:14" s="185" customFormat="1" x14ac:dyDescent="0.4">
      <c r="A4628" s="178"/>
      <c r="B4628" s="178"/>
      <c r="C4628" s="186"/>
      <c r="D4628" s="179"/>
      <c r="E4628" s="180"/>
      <c r="F4628" s="181"/>
      <c r="G4628" s="182"/>
      <c r="H4628" s="178"/>
      <c r="I4628" s="178"/>
      <c r="J4628" s="178"/>
      <c r="K4628" s="183"/>
      <c r="L4628" s="184"/>
      <c r="M4628" s="184"/>
      <c r="N4628" s="185" t="s">
        <v>1037</v>
      </c>
    </row>
    <row r="4629" spans="1:14" s="185" customFormat="1" x14ac:dyDescent="0.4">
      <c r="A4629" s="178"/>
      <c r="B4629" s="178"/>
      <c r="C4629" s="186"/>
      <c r="D4629" s="179"/>
      <c r="E4629" s="180"/>
      <c r="F4629" s="181"/>
      <c r="G4629" s="182"/>
      <c r="H4629" s="178"/>
      <c r="I4629" s="178"/>
      <c r="J4629" s="178"/>
      <c r="K4629" s="183"/>
      <c r="L4629" s="184"/>
      <c r="M4629" s="184"/>
      <c r="N4629" s="185" t="s">
        <v>1037</v>
      </c>
    </row>
    <row r="4630" spans="1:14" s="185" customFormat="1" x14ac:dyDescent="0.4">
      <c r="A4630" s="178"/>
      <c r="B4630" s="178"/>
      <c r="C4630" s="186"/>
      <c r="D4630" s="179"/>
      <c r="E4630" s="180"/>
      <c r="F4630" s="181"/>
      <c r="G4630" s="182"/>
      <c r="H4630" s="178"/>
      <c r="I4630" s="178"/>
      <c r="J4630" s="178"/>
      <c r="K4630" s="183"/>
      <c r="L4630" s="184"/>
      <c r="M4630" s="184"/>
      <c r="N4630" s="185" t="s">
        <v>1037</v>
      </c>
    </row>
    <row r="4631" spans="1:14" s="185" customFormat="1" x14ac:dyDescent="0.4">
      <c r="A4631" s="178"/>
      <c r="B4631" s="178"/>
      <c r="C4631" s="186"/>
      <c r="D4631" s="179"/>
      <c r="E4631" s="180"/>
      <c r="F4631" s="181"/>
      <c r="G4631" s="182"/>
      <c r="H4631" s="178"/>
      <c r="I4631" s="178"/>
      <c r="J4631" s="178"/>
      <c r="K4631" s="183"/>
      <c r="L4631" s="184"/>
      <c r="M4631" s="184"/>
      <c r="N4631" s="185" t="s">
        <v>1037</v>
      </c>
    </row>
    <row r="4632" spans="1:14" s="185" customFormat="1" x14ac:dyDescent="0.4">
      <c r="A4632" s="178"/>
      <c r="B4632" s="178"/>
      <c r="C4632" s="186"/>
      <c r="D4632" s="179"/>
      <c r="E4632" s="180"/>
      <c r="F4632" s="181"/>
      <c r="G4632" s="182"/>
      <c r="H4632" s="178"/>
      <c r="I4632" s="178"/>
      <c r="J4632" s="178"/>
      <c r="K4632" s="183"/>
      <c r="L4632" s="184"/>
      <c r="M4632" s="184"/>
      <c r="N4632" s="185" t="s">
        <v>1037</v>
      </c>
    </row>
    <row r="4633" spans="1:14" s="185" customFormat="1" x14ac:dyDescent="0.4">
      <c r="A4633" s="178"/>
      <c r="B4633" s="178"/>
      <c r="C4633" s="186"/>
      <c r="D4633" s="179"/>
      <c r="E4633" s="180"/>
      <c r="F4633" s="181"/>
      <c r="G4633" s="182"/>
      <c r="H4633" s="178"/>
      <c r="I4633" s="178"/>
      <c r="J4633" s="178"/>
      <c r="K4633" s="183"/>
      <c r="L4633" s="184"/>
      <c r="M4633" s="184"/>
      <c r="N4633" s="185" t="s">
        <v>1037</v>
      </c>
    </row>
    <row r="4634" spans="1:14" s="185" customFormat="1" x14ac:dyDescent="0.4">
      <c r="A4634" s="178"/>
      <c r="B4634" s="178"/>
      <c r="C4634" s="186"/>
      <c r="D4634" s="179"/>
      <c r="E4634" s="180"/>
      <c r="F4634" s="181"/>
      <c r="G4634" s="182"/>
      <c r="H4634" s="178"/>
      <c r="I4634" s="178"/>
      <c r="J4634" s="178"/>
      <c r="K4634" s="183"/>
      <c r="L4634" s="184"/>
      <c r="M4634" s="184"/>
      <c r="N4634" s="185" t="s">
        <v>1037</v>
      </c>
    </row>
    <row r="4635" spans="1:14" s="185" customFormat="1" x14ac:dyDescent="0.4">
      <c r="A4635" s="178"/>
      <c r="B4635" s="178"/>
      <c r="C4635" s="186"/>
      <c r="D4635" s="179"/>
      <c r="E4635" s="180"/>
      <c r="F4635" s="181"/>
      <c r="G4635" s="182"/>
      <c r="H4635" s="178"/>
      <c r="I4635" s="178"/>
      <c r="J4635" s="178"/>
      <c r="K4635" s="183"/>
      <c r="L4635" s="184"/>
      <c r="M4635" s="184"/>
      <c r="N4635" s="185" t="s">
        <v>1037</v>
      </c>
    </row>
    <row r="4636" spans="1:14" s="185" customFormat="1" x14ac:dyDescent="0.4">
      <c r="A4636" s="178"/>
      <c r="B4636" s="178"/>
      <c r="C4636" s="186"/>
      <c r="D4636" s="179"/>
      <c r="E4636" s="180"/>
      <c r="F4636" s="181"/>
      <c r="G4636" s="182"/>
      <c r="H4636" s="178"/>
      <c r="I4636" s="178"/>
      <c r="J4636" s="178"/>
      <c r="K4636" s="183"/>
      <c r="L4636" s="184"/>
      <c r="M4636" s="184"/>
      <c r="N4636" s="185" t="s">
        <v>1037</v>
      </c>
    </row>
    <row r="4637" spans="1:14" s="185" customFormat="1" x14ac:dyDescent="0.4">
      <c r="A4637" s="178"/>
      <c r="B4637" s="178"/>
      <c r="C4637" s="186"/>
      <c r="D4637" s="179"/>
      <c r="E4637" s="180"/>
      <c r="F4637" s="181"/>
      <c r="G4637" s="182"/>
      <c r="H4637" s="178"/>
      <c r="I4637" s="178"/>
      <c r="J4637" s="178"/>
      <c r="K4637" s="183"/>
      <c r="L4637" s="184"/>
      <c r="M4637" s="184"/>
      <c r="N4637" s="185" t="s">
        <v>1037</v>
      </c>
    </row>
    <row r="4638" spans="1:14" s="185" customFormat="1" x14ac:dyDescent="0.4">
      <c r="A4638" s="178"/>
      <c r="B4638" s="178"/>
      <c r="C4638" s="186"/>
      <c r="D4638" s="179"/>
      <c r="E4638" s="180"/>
      <c r="F4638" s="181"/>
      <c r="G4638" s="182"/>
      <c r="H4638" s="178"/>
      <c r="I4638" s="178"/>
      <c r="J4638" s="178"/>
      <c r="K4638" s="183"/>
      <c r="L4638" s="184"/>
      <c r="M4638" s="184"/>
      <c r="N4638" s="185" t="s">
        <v>1037</v>
      </c>
    </row>
    <row r="4639" spans="1:14" s="185" customFormat="1" x14ac:dyDescent="0.4">
      <c r="A4639" s="178"/>
      <c r="B4639" s="178"/>
      <c r="C4639" s="186"/>
      <c r="D4639" s="179"/>
      <c r="E4639" s="180"/>
      <c r="F4639" s="181"/>
      <c r="G4639" s="182"/>
      <c r="H4639" s="178"/>
      <c r="I4639" s="178"/>
      <c r="J4639" s="178"/>
      <c r="K4639" s="183"/>
      <c r="L4639" s="184"/>
      <c r="M4639" s="184"/>
      <c r="N4639" s="185" t="s">
        <v>1037</v>
      </c>
    </row>
    <row r="4640" spans="1:14" s="185" customFormat="1" x14ac:dyDescent="0.4">
      <c r="A4640" s="178"/>
      <c r="B4640" s="178"/>
      <c r="C4640" s="186"/>
      <c r="D4640" s="179"/>
      <c r="E4640" s="180"/>
      <c r="F4640" s="181"/>
      <c r="G4640" s="182"/>
      <c r="H4640" s="178"/>
      <c r="I4640" s="178"/>
      <c r="J4640" s="178"/>
      <c r="K4640" s="183"/>
      <c r="L4640" s="184"/>
      <c r="M4640" s="184"/>
      <c r="N4640" s="185" t="s">
        <v>1037</v>
      </c>
    </row>
    <row r="4641" spans="1:14" s="185" customFormat="1" x14ac:dyDescent="0.4">
      <c r="A4641" s="178"/>
      <c r="B4641" s="178"/>
      <c r="C4641" s="186"/>
      <c r="D4641" s="179"/>
      <c r="E4641" s="180"/>
      <c r="F4641" s="181"/>
      <c r="G4641" s="182"/>
      <c r="H4641" s="178"/>
      <c r="I4641" s="178"/>
      <c r="J4641" s="178"/>
      <c r="K4641" s="183"/>
      <c r="L4641" s="184"/>
      <c r="M4641" s="184"/>
      <c r="N4641" s="185" t="s">
        <v>1037</v>
      </c>
    </row>
    <row r="4642" spans="1:14" s="185" customFormat="1" x14ac:dyDescent="0.4">
      <c r="A4642" s="178"/>
      <c r="B4642" s="178"/>
      <c r="C4642" s="186"/>
      <c r="D4642" s="179"/>
      <c r="E4642" s="180"/>
      <c r="F4642" s="181"/>
      <c r="G4642" s="182"/>
      <c r="H4642" s="178"/>
      <c r="I4642" s="178"/>
      <c r="J4642" s="178"/>
      <c r="K4642" s="183"/>
      <c r="L4642" s="184"/>
      <c r="M4642" s="184"/>
      <c r="N4642" s="185" t="s">
        <v>1037</v>
      </c>
    </row>
    <row r="4643" spans="1:14" s="185" customFormat="1" x14ac:dyDescent="0.4">
      <c r="A4643" s="178"/>
      <c r="B4643" s="178"/>
      <c r="C4643" s="186"/>
      <c r="D4643" s="179"/>
      <c r="E4643" s="180"/>
      <c r="F4643" s="181"/>
      <c r="G4643" s="182"/>
      <c r="H4643" s="178"/>
      <c r="I4643" s="178"/>
      <c r="J4643" s="178"/>
      <c r="K4643" s="183"/>
      <c r="L4643" s="184"/>
      <c r="M4643" s="184"/>
      <c r="N4643" s="185" t="s">
        <v>1037</v>
      </c>
    </row>
    <row r="4644" spans="1:14" s="185" customFormat="1" x14ac:dyDescent="0.4">
      <c r="A4644" s="178"/>
      <c r="B4644" s="178"/>
      <c r="C4644" s="186"/>
      <c r="D4644" s="179"/>
      <c r="E4644" s="180"/>
      <c r="F4644" s="181"/>
      <c r="G4644" s="182"/>
      <c r="H4644" s="178"/>
      <c r="I4644" s="178"/>
      <c r="J4644" s="178"/>
      <c r="K4644" s="183"/>
      <c r="L4644" s="184"/>
      <c r="M4644" s="184"/>
      <c r="N4644" s="185" t="s">
        <v>1037</v>
      </c>
    </row>
    <row r="4645" spans="1:14" s="185" customFormat="1" x14ac:dyDescent="0.4">
      <c r="A4645" s="178"/>
      <c r="B4645" s="178"/>
      <c r="C4645" s="186"/>
      <c r="D4645" s="179"/>
      <c r="E4645" s="180"/>
      <c r="F4645" s="181"/>
      <c r="G4645" s="182"/>
      <c r="H4645" s="178"/>
      <c r="I4645" s="178"/>
      <c r="J4645" s="178"/>
      <c r="K4645" s="183"/>
      <c r="L4645" s="184"/>
      <c r="M4645" s="184"/>
      <c r="N4645" s="185" t="s">
        <v>1037</v>
      </c>
    </row>
    <row r="4646" spans="1:14" s="185" customFormat="1" x14ac:dyDescent="0.4">
      <c r="A4646" s="178"/>
      <c r="B4646" s="178"/>
      <c r="C4646" s="186"/>
      <c r="D4646" s="179"/>
      <c r="E4646" s="180"/>
      <c r="F4646" s="181"/>
      <c r="G4646" s="182"/>
      <c r="H4646" s="178"/>
      <c r="I4646" s="178"/>
      <c r="J4646" s="178"/>
      <c r="K4646" s="183"/>
      <c r="L4646" s="184"/>
      <c r="M4646" s="184"/>
      <c r="N4646" s="185" t="s">
        <v>1037</v>
      </c>
    </row>
    <row r="4647" spans="1:14" s="185" customFormat="1" x14ac:dyDescent="0.4">
      <c r="A4647" s="178"/>
      <c r="B4647" s="178"/>
      <c r="C4647" s="186"/>
      <c r="D4647" s="179"/>
      <c r="E4647" s="180"/>
      <c r="F4647" s="181"/>
      <c r="G4647" s="182"/>
      <c r="H4647" s="178"/>
      <c r="I4647" s="178"/>
      <c r="J4647" s="178"/>
      <c r="K4647" s="183"/>
      <c r="L4647" s="184"/>
      <c r="M4647" s="184"/>
      <c r="N4647" s="185" t="s">
        <v>1037</v>
      </c>
    </row>
    <row r="4648" spans="1:14" s="185" customFormat="1" x14ac:dyDescent="0.4">
      <c r="A4648" s="178"/>
      <c r="B4648" s="178"/>
      <c r="C4648" s="186"/>
      <c r="D4648" s="179"/>
      <c r="E4648" s="180"/>
      <c r="F4648" s="181"/>
      <c r="G4648" s="182"/>
      <c r="H4648" s="178"/>
      <c r="I4648" s="178"/>
      <c r="J4648" s="178"/>
      <c r="K4648" s="183"/>
      <c r="L4648" s="184"/>
      <c r="M4648" s="184"/>
      <c r="N4648" s="185" t="s">
        <v>1037</v>
      </c>
    </row>
    <row r="4649" spans="1:14" s="185" customFormat="1" x14ac:dyDescent="0.4">
      <c r="A4649" s="178"/>
      <c r="B4649" s="178"/>
      <c r="C4649" s="186"/>
      <c r="D4649" s="179"/>
      <c r="E4649" s="180"/>
      <c r="F4649" s="181"/>
      <c r="G4649" s="182"/>
      <c r="H4649" s="178"/>
      <c r="I4649" s="178"/>
      <c r="J4649" s="178"/>
      <c r="K4649" s="183"/>
      <c r="L4649" s="184"/>
      <c r="M4649" s="184"/>
      <c r="N4649" s="185" t="s">
        <v>1037</v>
      </c>
    </row>
    <row r="4650" spans="1:14" s="185" customFormat="1" x14ac:dyDescent="0.4">
      <c r="A4650" s="178"/>
      <c r="B4650" s="178"/>
      <c r="C4650" s="186"/>
      <c r="D4650" s="179"/>
      <c r="E4650" s="180"/>
      <c r="F4650" s="181"/>
      <c r="G4650" s="182"/>
      <c r="H4650" s="178"/>
      <c r="I4650" s="178"/>
      <c r="J4650" s="178"/>
      <c r="K4650" s="183"/>
      <c r="L4650" s="184"/>
      <c r="M4650" s="184"/>
      <c r="N4650" s="185" t="s">
        <v>1037</v>
      </c>
    </row>
    <row r="4651" spans="1:14" s="185" customFormat="1" x14ac:dyDescent="0.4">
      <c r="A4651" s="178"/>
      <c r="B4651" s="178"/>
      <c r="C4651" s="186"/>
      <c r="D4651" s="179"/>
      <c r="E4651" s="180"/>
      <c r="F4651" s="181"/>
      <c r="G4651" s="182"/>
      <c r="H4651" s="178"/>
      <c r="I4651" s="178"/>
      <c r="J4651" s="178"/>
      <c r="K4651" s="183"/>
      <c r="L4651" s="184"/>
      <c r="M4651" s="184"/>
      <c r="N4651" s="185" t="s">
        <v>1037</v>
      </c>
    </row>
    <row r="4652" spans="1:14" s="185" customFormat="1" x14ac:dyDescent="0.4">
      <c r="A4652" s="178"/>
      <c r="B4652" s="178"/>
      <c r="C4652" s="186"/>
      <c r="D4652" s="179"/>
      <c r="E4652" s="180"/>
      <c r="F4652" s="181"/>
      <c r="G4652" s="182"/>
      <c r="H4652" s="178"/>
      <c r="I4652" s="178"/>
      <c r="J4652" s="178"/>
      <c r="K4652" s="183"/>
      <c r="L4652" s="184"/>
      <c r="M4652" s="184"/>
      <c r="N4652" s="185" t="s">
        <v>1037</v>
      </c>
    </row>
    <row r="4653" spans="1:14" s="185" customFormat="1" x14ac:dyDescent="0.4">
      <c r="A4653" s="178"/>
      <c r="B4653" s="178"/>
      <c r="C4653" s="186"/>
      <c r="D4653" s="179"/>
      <c r="E4653" s="180"/>
      <c r="F4653" s="181"/>
      <c r="G4653" s="182"/>
      <c r="H4653" s="178"/>
      <c r="I4653" s="178"/>
      <c r="J4653" s="178"/>
      <c r="K4653" s="183"/>
      <c r="L4653" s="184"/>
      <c r="M4653" s="184"/>
      <c r="N4653" s="185" t="s">
        <v>1037</v>
      </c>
    </row>
    <row r="4654" spans="1:14" s="185" customFormat="1" x14ac:dyDescent="0.4">
      <c r="A4654" s="178"/>
      <c r="B4654" s="178"/>
      <c r="C4654" s="186"/>
      <c r="D4654" s="179"/>
      <c r="E4654" s="180"/>
      <c r="F4654" s="181"/>
      <c r="G4654" s="182"/>
      <c r="H4654" s="178"/>
      <c r="I4654" s="178"/>
      <c r="J4654" s="178"/>
      <c r="K4654" s="183"/>
      <c r="L4654" s="184"/>
      <c r="M4654" s="184"/>
      <c r="N4654" s="185" t="s">
        <v>1037</v>
      </c>
    </row>
    <row r="4655" spans="1:14" s="185" customFormat="1" x14ac:dyDescent="0.4">
      <c r="A4655" s="178"/>
      <c r="B4655" s="178"/>
      <c r="C4655" s="186"/>
      <c r="D4655" s="179"/>
      <c r="E4655" s="180"/>
      <c r="F4655" s="181"/>
      <c r="G4655" s="182"/>
      <c r="H4655" s="178"/>
      <c r="I4655" s="178"/>
      <c r="J4655" s="178"/>
      <c r="K4655" s="183"/>
      <c r="L4655" s="184"/>
      <c r="M4655" s="184"/>
      <c r="N4655" s="185" t="s">
        <v>1037</v>
      </c>
    </row>
    <row r="4656" spans="1:14" s="185" customFormat="1" x14ac:dyDescent="0.4">
      <c r="A4656" s="178"/>
      <c r="B4656" s="178"/>
      <c r="C4656" s="186"/>
      <c r="D4656" s="179"/>
      <c r="E4656" s="180"/>
      <c r="F4656" s="181"/>
      <c r="G4656" s="182"/>
      <c r="H4656" s="178"/>
      <c r="I4656" s="178"/>
      <c r="J4656" s="178"/>
      <c r="K4656" s="183"/>
      <c r="L4656" s="184"/>
      <c r="M4656" s="184"/>
      <c r="N4656" s="185" t="s">
        <v>1037</v>
      </c>
    </row>
    <row r="4657" spans="1:14" s="185" customFormat="1" x14ac:dyDescent="0.4">
      <c r="A4657" s="178"/>
      <c r="B4657" s="178"/>
      <c r="C4657" s="186"/>
      <c r="D4657" s="179"/>
      <c r="E4657" s="180"/>
      <c r="F4657" s="181"/>
      <c r="G4657" s="182"/>
      <c r="H4657" s="178"/>
      <c r="I4657" s="178"/>
      <c r="J4657" s="178"/>
      <c r="K4657" s="183"/>
      <c r="L4657" s="184"/>
      <c r="M4657" s="184"/>
      <c r="N4657" s="185" t="s">
        <v>1037</v>
      </c>
    </row>
    <row r="4658" spans="1:14" s="185" customFormat="1" x14ac:dyDescent="0.4">
      <c r="A4658" s="178"/>
      <c r="B4658" s="178"/>
      <c r="C4658" s="186"/>
      <c r="D4658" s="179"/>
      <c r="E4658" s="180"/>
      <c r="F4658" s="181"/>
      <c r="G4658" s="182"/>
      <c r="H4658" s="178"/>
      <c r="I4658" s="178"/>
      <c r="J4658" s="178"/>
      <c r="K4658" s="183"/>
      <c r="L4658" s="184"/>
      <c r="M4658" s="184"/>
      <c r="N4658" s="185" t="s">
        <v>1037</v>
      </c>
    </row>
    <row r="4659" spans="1:14" s="185" customFormat="1" x14ac:dyDescent="0.4">
      <c r="A4659" s="178"/>
      <c r="B4659" s="178"/>
      <c r="C4659" s="186"/>
      <c r="D4659" s="179"/>
      <c r="E4659" s="180"/>
      <c r="F4659" s="181"/>
      <c r="G4659" s="182"/>
      <c r="H4659" s="178"/>
      <c r="I4659" s="178"/>
      <c r="J4659" s="178"/>
      <c r="K4659" s="183"/>
      <c r="L4659" s="184"/>
      <c r="M4659" s="184"/>
      <c r="N4659" s="185" t="s">
        <v>1037</v>
      </c>
    </row>
    <row r="4660" spans="1:14" s="185" customFormat="1" x14ac:dyDescent="0.4">
      <c r="A4660" s="178"/>
      <c r="B4660" s="178"/>
      <c r="C4660" s="186"/>
      <c r="D4660" s="179"/>
      <c r="E4660" s="180"/>
      <c r="F4660" s="181"/>
      <c r="G4660" s="182"/>
      <c r="H4660" s="178"/>
      <c r="I4660" s="178"/>
      <c r="J4660" s="178"/>
      <c r="K4660" s="183"/>
      <c r="L4660" s="184"/>
      <c r="M4660" s="184"/>
      <c r="N4660" s="185" t="s">
        <v>1037</v>
      </c>
    </row>
    <row r="4661" spans="1:14" s="185" customFormat="1" x14ac:dyDescent="0.4">
      <c r="A4661" s="178"/>
      <c r="B4661" s="178"/>
      <c r="C4661" s="186"/>
      <c r="D4661" s="179"/>
      <c r="E4661" s="180"/>
      <c r="F4661" s="181"/>
      <c r="G4661" s="182"/>
      <c r="H4661" s="178"/>
      <c r="I4661" s="178"/>
      <c r="J4661" s="178"/>
      <c r="K4661" s="183"/>
      <c r="L4661" s="184"/>
      <c r="M4661" s="184"/>
      <c r="N4661" s="185" t="s">
        <v>1037</v>
      </c>
    </row>
    <row r="4662" spans="1:14" s="185" customFormat="1" x14ac:dyDescent="0.4">
      <c r="A4662" s="178"/>
      <c r="B4662" s="178"/>
      <c r="C4662" s="186"/>
      <c r="D4662" s="179"/>
      <c r="E4662" s="180"/>
      <c r="F4662" s="181"/>
      <c r="G4662" s="182"/>
      <c r="H4662" s="178"/>
      <c r="I4662" s="178"/>
      <c r="J4662" s="178"/>
      <c r="K4662" s="183"/>
      <c r="L4662" s="184"/>
      <c r="M4662" s="184"/>
      <c r="N4662" s="185" t="s">
        <v>1037</v>
      </c>
    </row>
    <row r="4663" spans="1:14" s="185" customFormat="1" x14ac:dyDescent="0.4">
      <c r="A4663" s="178"/>
      <c r="B4663" s="178"/>
      <c r="C4663" s="186"/>
      <c r="D4663" s="179"/>
      <c r="E4663" s="180"/>
      <c r="F4663" s="181"/>
      <c r="G4663" s="182"/>
      <c r="H4663" s="178"/>
      <c r="I4663" s="178"/>
      <c r="J4663" s="178"/>
      <c r="K4663" s="183"/>
      <c r="L4663" s="184"/>
      <c r="M4663" s="184"/>
      <c r="N4663" s="185" t="s">
        <v>1037</v>
      </c>
    </row>
    <row r="4664" spans="1:14" s="185" customFormat="1" x14ac:dyDescent="0.4">
      <c r="A4664" s="178"/>
      <c r="B4664" s="178"/>
      <c r="C4664" s="186"/>
      <c r="D4664" s="179"/>
      <c r="E4664" s="180"/>
      <c r="F4664" s="181"/>
      <c r="G4664" s="182"/>
      <c r="H4664" s="178"/>
      <c r="I4664" s="178"/>
      <c r="J4664" s="178"/>
      <c r="K4664" s="183"/>
      <c r="L4664" s="184"/>
      <c r="M4664" s="184"/>
      <c r="N4664" s="185" t="s">
        <v>1037</v>
      </c>
    </row>
    <row r="4665" spans="1:14" s="185" customFormat="1" x14ac:dyDescent="0.4">
      <c r="A4665" s="178"/>
      <c r="B4665" s="178"/>
      <c r="C4665" s="186"/>
      <c r="D4665" s="179"/>
      <c r="E4665" s="180"/>
      <c r="F4665" s="181"/>
      <c r="G4665" s="182"/>
      <c r="H4665" s="178"/>
      <c r="I4665" s="178"/>
      <c r="J4665" s="178"/>
      <c r="K4665" s="183"/>
      <c r="L4665" s="184"/>
      <c r="M4665" s="184"/>
      <c r="N4665" s="185" t="s">
        <v>1037</v>
      </c>
    </row>
    <row r="4666" spans="1:14" s="185" customFormat="1" x14ac:dyDescent="0.4">
      <c r="A4666" s="178"/>
      <c r="B4666" s="178"/>
      <c r="C4666" s="186"/>
      <c r="D4666" s="179"/>
      <c r="E4666" s="180"/>
      <c r="F4666" s="181"/>
      <c r="G4666" s="182"/>
      <c r="H4666" s="178"/>
      <c r="I4666" s="178"/>
      <c r="J4666" s="178"/>
      <c r="K4666" s="183"/>
      <c r="L4666" s="184"/>
      <c r="M4666" s="184"/>
      <c r="N4666" s="185" t="s">
        <v>1037</v>
      </c>
    </row>
    <row r="4667" spans="1:14" s="185" customFormat="1" x14ac:dyDescent="0.4">
      <c r="A4667" s="178"/>
      <c r="B4667" s="178"/>
      <c r="C4667" s="186"/>
      <c r="D4667" s="179"/>
      <c r="E4667" s="180"/>
      <c r="F4667" s="181"/>
      <c r="G4667" s="182"/>
      <c r="H4667" s="178"/>
      <c r="I4667" s="178"/>
      <c r="J4667" s="178"/>
      <c r="K4667" s="183"/>
      <c r="L4667" s="184"/>
      <c r="M4667" s="184"/>
      <c r="N4667" s="185" t="s">
        <v>1037</v>
      </c>
    </row>
    <row r="4668" spans="1:14" s="185" customFormat="1" x14ac:dyDescent="0.4">
      <c r="A4668" s="178"/>
      <c r="B4668" s="178"/>
      <c r="C4668" s="186"/>
      <c r="D4668" s="179"/>
      <c r="E4668" s="180"/>
      <c r="F4668" s="181"/>
      <c r="G4668" s="182"/>
      <c r="H4668" s="178"/>
      <c r="I4668" s="178"/>
      <c r="J4668" s="178"/>
      <c r="K4668" s="183"/>
      <c r="L4668" s="184"/>
      <c r="M4668" s="184"/>
      <c r="N4668" s="185" t="s">
        <v>1037</v>
      </c>
    </row>
    <row r="4669" spans="1:14" s="185" customFormat="1" x14ac:dyDescent="0.4">
      <c r="A4669" s="178"/>
      <c r="B4669" s="178"/>
      <c r="C4669" s="186"/>
      <c r="D4669" s="179"/>
      <c r="E4669" s="180"/>
      <c r="F4669" s="181"/>
      <c r="G4669" s="182"/>
      <c r="H4669" s="178"/>
      <c r="I4669" s="178"/>
      <c r="J4669" s="178"/>
      <c r="K4669" s="183"/>
      <c r="L4669" s="184"/>
      <c r="M4669" s="184"/>
      <c r="N4669" s="185" t="s">
        <v>1037</v>
      </c>
    </row>
    <row r="4670" spans="1:14" s="185" customFormat="1" x14ac:dyDescent="0.4">
      <c r="A4670" s="178"/>
      <c r="B4670" s="178"/>
      <c r="C4670" s="186"/>
      <c r="D4670" s="179"/>
      <c r="E4670" s="180"/>
      <c r="F4670" s="181"/>
      <c r="G4670" s="182"/>
      <c r="H4670" s="178"/>
      <c r="I4670" s="178"/>
      <c r="J4670" s="178"/>
      <c r="K4670" s="183"/>
      <c r="L4670" s="184"/>
      <c r="M4670" s="184"/>
      <c r="N4670" s="185" t="s">
        <v>1037</v>
      </c>
    </row>
    <row r="4671" spans="1:14" s="185" customFormat="1" x14ac:dyDescent="0.4">
      <c r="A4671" s="178"/>
      <c r="B4671" s="178"/>
      <c r="C4671" s="186"/>
      <c r="D4671" s="179"/>
      <c r="E4671" s="180"/>
      <c r="F4671" s="181"/>
      <c r="G4671" s="182"/>
      <c r="H4671" s="178"/>
      <c r="I4671" s="178"/>
      <c r="J4671" s="178"/>
      <c r="K4671" s="183"/>
      <c r="L4671" s="184"/>
      <c r="M4671" s="184"/>
      <c r="N4671" s="185" t="s">
        <v>1037</v>
      </c>
    </row>
    <row r="4672" spans="1:14" s="185" customFormat="1" x14ac:dyDescent="0.4">
      <c r="A4672" s="178"/>
      <c r="B4672" s="178"/>
      <c r="C4672" s="186"/>
      <c r="D4672" s="179"/>
      <c r="E4672" s="180"/>
      <c r="F4672" s="181"/>
      <c r="G4672" s="182"/>
      <c r="H4672" s="178"/>
      <c r="I4672" s="178"/>
      <c r="J4672" s="178"/>
      <c r="K4672" s="183"/>
      <c r="L4672" s="184"/>
      <c r="M4672" s="184"/>
      <c r="N4672" s="185" t="s">
        <v>1037</v>
      </c>
    </row>
    <row r="4673" spans="1:14" s="185" customFormat="1" x14ac:dyDescent="0.4">
      <c r="A4673" s="178"/>
      <c r="B4673" s="178"/>
      <c r="C4673" s="186"/>
      <c r="D4673" s="179"/>
      <c r="E4673" s="180"/>
      <c r="F4673" s="181"/>
      <c r="G4673" s="182"/>
      <c r="H4673" s="178"/>
      <c r="I4673" s="178"/>
      <c r="J4673" s="178"/>
      <c r="K4673" s="183"/>
      <c r="L4673" s="184"/>
      <c r="M4673" s="184"/>
      <c r="N4673" s="185" t="s">
        <v>1037</v>
      </c>
    </row>
    <row r="4674" spans="1:14" s="185" customFormat="1" x14ac:dyDescent="0.4">
      <c r="A4674" s="178"/>
      <c r="B4674" s="178"/>
      <c r="C4674" s="186"/>
      <c r="D4674" s="179"/>
      <c r="E4674" s="180"/>
      <c r="F4674" s="181"/>
      <c r="G4674" s="182"/>
      <c r="H4674" s="178"/>
      <c r="I4674" s="178"/>
      <c r="J4674" s="178"/>
      <c r="K4674" s="183"/>
      <c r="L4674" s="184"/>
      <c r="M4674" s="184"/>
      <c r="N4674" s="185" t="s">
        <v>1037</v>
      </c>
    </row>
    <row r="4675" spans="1:14" s="185" customFormat="1" x14ac:dyDescent="0.4">
      <c r="A4675" s="178"/>
      <c r="B4675" s="178"/>
      <c r="C4675" s="186"/>
      <c r="D4675" s="179"/>
      <c r="E4675" s="180"/>
      <c r="F4675" s="181"/>
      <c r="G4675" s="182"/>
      <c r="H4675" s="178"/>
      <c r="I4675" s="178"/>
      <c r="J4675" s="178"/>
      <c r="K4675" s="183"/>
      <c r="L4675" s="184"/>
      <c r="M4675" s="184"/>
      <c r="N4675" s="185" t="s">
        <v>1037</v>
      </c>
    </row>
    <row r="4676" spans="1:14" s="185" customFormat="1" x14ac:dyDescent="0.4">
      <c r="A4676" s="178"/>
      <c r="B4676" s="178"/>
      <c r="C4676" s="186"/>
      <c r="D4676" s="179"/>
      <c r="E4676" s="180"/>
      <c r="F4676" s="181"/>
      <c r="G4676" s="182"/>
      <c r="H4676" s="178"/>
      <c r="I4676" s="178"/>
      <c r="J4676" s="178"/>
      <c r="K4676" s="183"/>
      <c r="L4676" s="184"/>
      <c r="M4676" s="184"/>
      <c r="N4676" s="185" t="s">
        <v>1037</v>
      </c>
    </row>
    <row r="4677" spans="1:14" s="185" customFormat="1" x14ac:dyDescent="0.4">
      <c r="A4677" s="178"/>
      <c r="B4677" s="178"/>
      <c r="C4677" s="186"/>
      <c r="D4677" s="179"/>
      <c r="E4677" s="180"/>
      <c r="F4677" s="181"/>
      <c r="G4677" s="182"/>
      <c r="H4677" s="178"/>
      <c r="I4677" s="178"/>
      <c r="J4677" s="178"/>
      <c r="K4677" s="183"/>
      <c r="L4677" s="184"/>
      <c r="M4677" s="184"/>
      <c r="N4677" s="185" t="s">
        <v>1037</v>
      </c>
    </row>
    <row r="4678" spans="1:14" s="185" customFormat="1" x14ac:dyDescent="0.4">
      <c r="A4678" s="178"/>
      <c r="B4678" s="178"/>
      <c r="C4678" s="186"/>
      <c r="D4678" s="179"/>
      <c r="E4678" s="180"/>
      <c r="F4678" s="181"/>
      <c r="G4678" s="182"/>
      <c r="H4678" s="178"/>
      <c r="I4678" s="178"/>
      <c r="J4678" s="178"/>
      <c r="K4678" s="183"/>
      <c r="L4678" s="184"/>
      <c r="M4678" s="184"/>
      <c r="N4678" s="185" t="s">
        <v>1037</v>
      </c>
    </row>
    <row r="4679" spans="1:14" s="185" customFormat="1" x14ac:dyDescent="0.4">
      <c r="A4679" s="178"/>
      <c r="B4679" s="178"/>
      <c r="C4679" s="186"/>
      <c r="D4679" s="179"/>
      <c r="E4679" s="180"/>
      <c r="F4679" s="181"/>
      <c r="G4679" s="182"/>
      <c r="H4679" s="178"/>
      <c r="I4679" s="178"/>
      <c r="J4679" s="178"/>
      <c r="K4679" s="183"/>
      <c r="L4679" s="184"/>
      <c r="M4679" s="184"/>
      <c r="N4679" s="185" t="s">
        <v>1037</v>
      </c>
    </row>
    <row r="4680" spans="1:14" s="185" customFormat="1" x14ac:dyDescent="0.4">
      <c r="A4680" s="178"/>
      <c r="B4680" s="178"/>
      <c r="C4680" s="186"/>
      <c r="D4680" s="179"/>
      <c r="E4680" s="180"/>
      <c r="F4680" s="181"/>
      <c r="G4680" s="182"/>
      <c r="H4680" s="178"/>
      <c r="I4680" s="178"/>
      <c r="J4680" s="178"/>
      <c r="K4680" s="183"/>
      <c r="L4680" s="184"/>
      <c r="M4680" s="184"/>
      <c r="N4680" s="185" t="s">
        <v>1037</v>
      </c>
    </row>
    <row r="4681" spans="1:14" s="185" customFormat="1" x14ac:dyDescent="0.4">
      <c r="A4681" s="178"/>
      <c r="B4681" s="178"/>
      <c r="C4681" s="186"/>
      <c r="D4681" s="179"/>
      <c r="E4681" s="180"/>
      <c r="F4681" s="181"/>
      <c r="G4681" s="182"/>
      <c r="H4681" s="178"/>
      <c r="I4681" s="178"/>
      <c r="J4681" s="178"/>
      <c r="K4681" s="183"/>
      <c r="L4681" s="184"/>
      <c r="M4681" s="184"/>
      <c r="N4681" s="185" t="s">
        <v>1037</v>
      </c>
    </row>
    <row r="4682" spans="1:14" s="185" customFormat="1" x14ac:dyDescent="0.4">
      <c r="A4682" s="178"/>
      <c r="B4682" s="178"/>
      <c r="C4682" s="186"/>
      <c r="D4682" s="179"/>
      <c r="E4682" s="180"/>
      <c r="F4682" s="181"/>
      <c r="G4682" s="182"/>
      <c r="H4682" s="178"/>
      <c r="I4682" s="178"/>
      <c r="J4682" s="178"/>
      <c r="K4682" s="183"/>
      <c r="L4682" s="184"/>
      <c r="M4682" s="184"/>
      <c r="N4682" s="185" t="s">
        <v>1037</v>
      </c>
    </row>
    <row r="4683" spans="1:14" s="185" customFormat="1" x14ac:dyDescent="0.4">
      <c r="A4683" s="178"/>
      <c r="B4683" s="178"/>
      <c r="C4683" s="186"/>
      <c r="D4683" s="179"/>
      <c r="E4683" s="180"/>
      <c r="F4683" s="181"/>
      <c r="G4683" s="182"/>
      <c r="H4683" s="178"/>
      <c r="I4683" s="178"/>
      <c r="J4683" s="178"/>
      <c r="K4683" s="183"/>
      <c r="L4683" s="184"/>
      <c r="M4683" s="184"/>
      <c r="N4683" s="185" t="s">
        <v>1037</v>
      </c>
    </row>
    <row r="4684" spans="1:14" s="185" customFormat="1" x14ac:dyDescent="0.4">
      <c r="A4684" s="178"/>
      <c r="B4684" s="178"/>
      <c r="C4684" s="186"/>
      <c r="D4684" s="179"/>
      <c r="E4684" s="180"/>
      <c r="F4684" s="181"/>
      <c r="G4684" s="182"/>
      <c r="H4684" s="178"/>
      <c r="I4684" s="178"/>
      <c r="J4684" s="178"/>
      <c r="K4684" s="183"/>
      <c r="L4684" s="184"/>
      <c r="M4684" s="184"/>
      <c r="N4684" s="185" t="s">
        <v>1037</v>
      </c>
    </row>
    <row r="4685" spans="1:14" s="185" customFormat="1" x14ac:dyDescent="0.4">
      <c r="A4685" s="178"/>
      <c r="B4685" s="178"/>
      <c r="C4685" s="186"/>
      <c r="D4685" s="179"/>
      <c r="E4685" s="180"/>
      <c r="F4685" s="181"/>
      <c r="G4685" s="182"/>
      <c r="H4685" s="178"/>
      <c r="I4685" s="178"/>
      <c r="J4685" s="178"/>
      <c r="K4685" s="183"/>
      <c r="L4685" s="184"/>
      <c r="M4685" s="184"/>
      <c r="N4685" s="185" t="s">
        <v>1037</v>
      </c>
    </row>
    <row r="4686" spans="1:14" s="185" customFormat="1" x14ac:dyDescent="0.4">
      <c r="A4686" s="178"/>
      <c r="B4686" s="178"/>
      <c r="C4686" s="186"/>
      <c r="D4686" s="179"/>
      <c r="E4686" s="180"/>
      <c r="F4686" s="181"/>
      <c r="G4686" s="182"/>
      <c r="H4686" s="178"/>
      <c r="I4686" s="178"/>
      <c r="J4686" s="178"/>
      <c r="K4686" s="183"/>
      <c r="L4686" s="184"/>
      <c r="M4686" s="184"/>
      <c r="N4686" s="185" t="s">
        <v>1037</v>
      </c>
    </row>
    <row r="4687" spans="1:14" s="185" customFormat="1" x14ac:dyDescent="0.4">
      <c r="A4687" s="178"/>
      <c r="B4687" s="178"/>
      <c r="C4687" s="186"/>
      <c r="D4687" s="179"/>
      <c r="E4687" s="180"/>
      <c r="F4687" s="181"/>
      <c r="G4687" s="182"/>
      <c r="H4687" s="178"/>
      <c r="I4687" s="178"/>
      <c r="J4687" s="178"/>
      <c r="K4687" s="183"/>
      <c r="L4687" s="184"/>
      <c r="M4687" s="184"/>
      <c r="N4687" s="185" t="s">
        <v>1037</v>
      </c>
    </row>
    <row r="4688" spans="1:14" s="185" customFormat="1" x14ac:dyDescent="0.4">
      <c r="A4688" s="178"/>
      <c r="B4688" s="178"/>
      <c r="C4688" s="186"/>
      <c r="D4688" s="179"/>
      <c r="E4688" s="180"/>
      <c r="F4688" s="181"/>
      <c r="G4688" s="182"/>
      <c r="H4688" s="178"/>
      <c r="I4688" s="178"/>
      <c r="J4688" s="178"/>
      <c r="K4688" s="183"/>
      <c r="L4688" s="184"/>
      <c r="M4688" s="184"/>
      <c r="N4688" s="185" t="s">
        <v>1037</v>
      </c>
    </row>
    <row r="4689" spans="1:14" s="185" customFormat="1" x14ac:dyDescent="0.4">
      <c r="A4689" s="178"/>
      <c r="B4689" s="178"/>
      <c r="C4689" s="186"/>
      <c r="D4689" s="179"/>
      <c r="E4689" s="180"/>
      <c r="F4689" s="181"/>
      <c r="G4689" s="182"/>
      <c r="H4689" s="178"/>
      <c r="I4689" s="178"/>
      <c r="J4689" s="178"/>
      <c r="K4689" s="183"/>
      <c r="L4689" s="184"/>
      <c r="M4689" s="184"/>
      <c r="N4689" s="185" t="s">
        <v>1037</v>
      </c>
    </row>
    <row r="4690" spans="1:14" s="185" customFormat="1" x14ac:dyDescent="0.4">
      <c r="A4690" s="178"/>
      <c r="B4690" s="178"/>
      <c r="C4690" s="186"/>
      <c r="D4690" s="179"/>
      <c r="E4690" s="180"/>
      <c r="F4690" s="181"/>
      <c r="G4690" s="182"/>
      <c r="H4690" s="178"/>
      <c r="I4690" s="178"/>
      <c r="J4690" s="178"/>
      <c r="K4690" s="183"/>
      <c r="L4690" s="184"/>
      <c r="M4690" s="184"/>
      <c r="N4690" s="185" t="s">
        <v>1037</v>
      </c>
    </row>
    <row r="4691" spans="1:14" s="185" customFormat="1" x14ac:dyDescent="0.4">
      <c r="A4691" s="178"/>
      <c r="B4691" s="178"/>
      <c r="C4691" s="186"/>
      <c r="D4691" s="179"/>
      <c r="E4691" s="180"/>
      <c r="F4691" s="181"/>
      <c r="G4691" s="182"/>
      <c r="H4691" s="178"/>
      <c r="I4691" s="178"/>
      <c r="J4691" s="178"/>
      <c r="K4691" s="183"/>
      <c r="L4691" s="184"/>
      <c r="M4691" s="184"/>
      <c r="N4691" s="185" t="s">
        <v>1037</v>
      </c>
    </row>
    <row r="4692" spans="1:14" s="185" customFormat="1" x14ac:dyDescent="0.4">
      <c r="A4692" s="178"/>
      <c r="B4692" s="178"/>
      <c r="C4692" s="186"/>
      <c r="D4692" s="179"/>
      <c r="E4692" s="180"/>
      <c r="F4692" s="181"/>
      <c r="G4692" s="182"/>
      <c r="H4692" s="178"/>
      <c r="I4692" s="178"/>
      <c r="J4692" s="178"/>
      <c r="K4692" s="183"/>
      <c r="L4692" s="184"/>
      <c r="M4692" s="184"/>
      <c r="N4692" s="185" t="s">
        <v>1037</v>
      </c>
    </row>
    <row r="4693" spans="1:14" s="185" customFormat="1" x14ac:dyDescent="0.4">
      <c r="A4693" s="178"/>
      <c r="B4693" s="178"/>
      <c r="C4693" s="186"/>
      <c r="D4693" s="179"/>
      <c r="E4693" s="180"/>
      <c r="F4693" s="181"/>
      <c r="G4693" s="182"/>
      <c r="H4693" s="178"/>
      <c r="I4693" s="178"/>
      <c r="J4693" s="178"/>
      <c r="K4693" s="183"/>
      <c r="L4693" s="184"/>
      <c r="M4693" s="184"/>
      <c r="N4693" s="185" t="s">
        <v>1037</v>
      </c>
    </row>
    <row r="4694" spans="1:14" s="185" customFormat="1" x14ac:dyDescent="0.4">
      <c r="A4694" s="178"/>
      <c r="B4694" s="178"/>
      <c r="C4694" s="186"/>
      <c r="D4694" s="179"/>
      <c r="E4694" s="180"/>
      <c r="F4694" s="181"/>
      <c r="G4694" s="182"/>
      <c r="H4694" s="178"/>
      <c r="I4694" s="178"/>
      <c r="J4694" s="178"/>
      <c r="K4694" s="183"/>
      <c r="L4694" s="184"/>
      <c r="M4694" s="184"/>
      <c r="N4694" s="185" t="s">
        <v>1037</v>
      </c>
    </row>
    <row r="4695" spans="1:14" s="185" customFormat="1" x14ac:dyDescent="0.4">
      <c r="A4695" s="178"/>
      <c r="B4695" s="178"/>
      <c r="C4695" s="186"/>
      <c r="D4695" s="179"/>
      <c r="E4695" s="180"/>
      <c r="F4695" s="181"/>
      <c r="G4695" s="182"/>
      <c r="H4695" s="178"/>
      <c r="I4695" s="178"/>
      <c r="J4695" s="178"/>
      <c r="K4695" s="183"/>
      <c r="L4695" s="184"/>
      <c r="M4695" s="184"/>
      <c r="N4695" s="185" t="s">
        <v>1037</v>
      </c>
    </row>
    <row r="4696" spans="1:14" s="185" customFormat="1" x14ac:dyDescent="0.4">
      <c r="A4696" s="178"/>
      <c r="B4696" s="178"/>
      <c r="C4696" s="186"/>
      <c r="D4696" s="179"/>
      <c r="E4696" s="180"/>
      <c r="F4696" s="181"/>
      <c r="G4696" s="182"/>
      <c r="H4696" s="178"/>
      <c r="I4696" s="178"/>
      <c r="J4696" s="178"/>
      <c r="K4696" s="183"/>
      <c r="L4696" s="184"/>
      <c r="M4696" s="184"/>
      <c r="N4696" s="185" t="s">
        <v>1037</v>
      </c>
    </row>
    <row r="4697" spans="1:14" s="185" customFormat="1" x14ac:dyDescent="0.4">
      <c r="A4697" s="178"/>
      <c r="B4697" s="178"/>
      <c r="C4697" s="186"/>
      <c r="D4697" s="179"/>
      <c r="E4697" s="180"/>
      <c r="F4697" s="181"/>
      <c r="G4697" s="182"/>
      <c r="H4697" s="178"/>
      <c r="I4697" s="178"/>
      <c r="J4697" s="178"/>
      <c r="K4697" s="183"/>
      <c r="L4697" s="184"/>
      <c r="M4697" s="184"/>
      <c r="N4697" s="185" t="s">
        <v>1037</v>
      </c>
    </row>
    <row r="4698" spans="1:14" s="185" customFormat="1" x14ac:dyDescent="0.4">
      <c r="A4698" s="178"/>
      <c r="B4698" s="178"/>
      <c r="C4698" s="186"/>
      <c r="D4698" s="179"/>
      <c r="E4698" s="180"/>
      <c r="F4698" s="181"/>
      <c r="G4698" s="182"/>
      <c r="H4698" s="178"/>
      <c r="I4698" s="178"/>
      <c r="J4698" s="178"/>
      <c r="K4698" s="183"/>
      <c r="L4698" s="184"/>
      <c r="M4698" s="184"/>
      <c r="N4698" s="185" t="s">
        <v>1037</v>
      </c>
    </row>
    <row r="4699" spans="1:14" s="185" customFormat="1" x14ac:dyDescent="0.4">
      <c r="A4699" s="178"/>
      <c r="B4699" s="178"/>
      <c r="C4699" s="186"/>
      <c r="D4699" s="179"/>
      <c r="E4699" s="180"/>
      <c r="F4699" s="181"/>
      <c r="G4699" s="182"/>
      <c r="H4699" s="178"/>
      <c r="I4699" s="178"/>
      <c r="J4699" s="178"/>
      <c r="K4699" s="183"/>
      <c r="L4699" s="184"/>
      <c r="M4699" s="184"/>
      <c r="N4699" s="185" t="s">
        <v>1037</v>
      </c>
    </row>
    <row r="4700" spans="1:14" s="185" customFormat="1" x14ac:dyDescent="0.4">
      <c r="A4700" s="178"/>
      <c r="B4700" s="178"/>
      <c r="C4700" s="186"/>
      <c r="D4700" s="179"/>
      <c r="E4700" s="180"/>
      <c r="F4700" s="181"/>
      <c r="G4700" s="182"/>
      <c r="H4700" s="178"/>
      <c r="I4700" s="178"/>
      <c r="J4700" s="178"/>
      <c r="K4700" s="183"/>
      <c r="L4700" s="184"/>
      <c r="M4700" s="184"/>
      <c r="N4700" s="185" t="s">
        <v>1037</v>
      </c>
    </row>
    <row r="4701" spans="1:14" s="185" customFormat="1" x14ac:dyDescent="0.4">
      <c r="A4701" s="178"/>
      <c r="B4701" s="178"/>
      <c r="C4701" s="186"/>
      <c r="D4701" s="179"/>
      <c r="E4701" s="180"/>
      <c r="F4701" s="181"/>
      <c r="G4701" s="182"/>
      <c r="H4701" s="178"/>
      <c r="I4701" s="178"/>
      <c r="J4701" s="178"/>
      <c r="K4701" s="183"/>
      <c r="L4701" s="184"/>
      <c r="M4701" s="184"/>
      <c r="N4701" s="185" t="s">
        <v>1037</v>
      </c>
    </row>
    <row r="4702" spans="1:14" s="185" customFormat="1" x14ac:dyDescent="0.4">
      <c r="A4702" s="178"/>
      <c r="B4702" s="178"/>
      <c r="C4702" s="186"/>
      <c r="D4702" s="179"/>
      <c r="E4702" s="180"/>
      <c r="F4702" s="181"/>
      <c r="G4702" s="182"/>
      <c r="H4702" s="178"/>
      <c r="I4702" s="178"/>
      <c r="J4702" s="178"/>
      <c r="K4702" s="183"/>
      <c r="L4702" s="184"/>
      <c r="M4702" s="184"/>
      <c r="N4702" s="185" t="s">
        <v>1037</v>
      </c>
    </row>
    <row r="4703" spans="1:14" s="185" customFormat="1" x14ac:dyDescent="0.4">
      <c r="A4703" s="178"/>
      <c r="B4703" s="178"/>
      <c r="C4703" s="186"/>
      <c r="D4703" s="179"/>
      <c r="E4703" s="180"/>
      <c r="F4703" s="181"/>
      <c r="G4703" s="182"/>
      <c r="H4703" s="178"/>
      <c r="I4703" s="178"/>
      <c r="J4703" s="178"/>
      <c r="K4703" s="183"/>
      <c r="L4703" s="184"/>
      <c r="M4703" s="184"/>
      <c r="N4703" s="185" t="s">
        <v>1037</v>
      </c>
    </row>
    <row r="4704" spans="1:14" s="185" customFormat="1" x14ac:dyDescent="0.4">
      <c r="A4704" s="178"/>
      <c r="B4704" s="178"/>
      <c r="C4704" s="186"/>
      <c r="D4704" s="179"/>
      <c r="E4704" s="180"/>
      <c r="F4704" s="181"/>
      <c r="G4704" s="182"/>
      <c r="H4704" s="178"/>
      <c r="I4704" s="178"/>
      <c r="J4704" s="178"/>
      <c r="K4704" s="183"/>
      <c r="L4704" s="184"/>
      <c r="M4704" s="184"/>
      <c r="N4704" s="185" t="s">
        <v>1037</v>
      </c>
    </row>
    <row r="4705" spans="1:14" s="185" customFormat="1" x14ac:dyDescent="0.4">
      <c r="A4705" s="178"/>
      <c r="B4705" s="178"/>
      <c r="C4705" s="186"/>
      <c r="D4705" s="179"/>
      <c r="E4705" s="180"/>
      <c r="F4705" s="181"/>
      <c r="G4705" s="182"/>
      <c r="H4705" s="178"/>
      <c r="I4705" s="178"/>
      <c r="J4705" s="178"/>
      <c r="K4705" s="183"/>
      <c r="L4705" s="184"/>
      <c r="M4705" s="184"/>
      <c r="N4705" s="185" t="s">
        <v>1037</v>
      </c>
    </row>
    <row r="4706" spans="1:14" s="185" customFormat="1" x14ac:dyDescent="0.4">
      <c r="A4706" s="178"/>
      <c r="B4706" s="178"/>
      <c r="C4706" s="186"/>
      <c r="D4706" s="179"/>
      <c r="E4706" s="180"/>
      <c r="F4706" s="181"/>
      <c r="G4706" s="182"/>
      <c r="H4706" s="178"/>
      <c r="I4706" s="178"/>
      <c r="J4706" s="178"/>
      <c r="K4706" s="183"/>
      <c r="L4706" s="184"/>
      <c r="M4706" s="184"/>
      <c r="N4706" s="185" t="s">
        <v>1037</v>
      </c>
    </row>
    <row r="4707" spans="1:14" s="185" customFormat="1" x14ac:dyDescent="0.4">
      <c r="A4707" s="178"/>
      <c r="B4707" s="178"/>
      <c r="C4707" s="186"/>
      <c r="D4707" s="179"/>
      <c r="E4707" s="180"/>
      <c r="F4707" s="181"/>
      <c r="G4707" s="182"/>
      <c r="H4707" s="178"/>
      <c r="I4707" s="178"/>
      <c r="J4707" s="178"/>
      <c r="K4707" s="183"/>
      <c r="L4707" s="184"/>
      <c r="M4707" s="184"/>
      <c r="N4707" s="185" t="s">
        <v>1037</v>
      </c>
    </row>
    <row r="4708" spans="1:14" s="185" customFormat="1" x14ac:dyDescent="0.4">
      <c r="A4708" s="178"/>
      <c r="B4708" s="178"/>
      <c r="C4708" s="186"/>
      <c r="D4708" s="179"/>
      <c r="E4708" s="180"/>
      <c r="F4708" s="181"/>
      <c r="G4708" s="182"/>
      <c r="H4708" s="178"/>
      <c r="I4708" s="178"/>
      <c r="J4708" s="178"/>
      <c r="K4708" s="183"/>
      <c r="L4708" s="184"/>
      <c r="M4708" s="184"/>
      <c r="N4708" s="185" t="s">
        <v>1037</v>
      </c>
    </row>
    <row r="4709" spans="1:14" s="185" customFormat="1" x14ac:dyDescent="0.4">
      <c r="A4709" s="178"/>
      <c r="B4709" s="178"/>
      <c r="C4709" s="186"/>
      <c r="D4709" s="179"/>
      <c r="E4709" s="180"/>
      <c r="F4709" s="181"/>
      <c r="G4709" s="182"/>
      <c r="H4709" s="178"/>
      <c r="I4709" s="178"/>
      <c r="J4709" s="178"/>
      <c r="K4709" s="183"/>
      <c r="L4709" s="184"/>
      <c r="M4709" s="184"/>
      <c r="N4709" s="185" t="s">
        <v>1037</v>
      </c>
    </row>
    <row r="4710" spans="1:14" s="185" customFormat="1" x14ac:dyDescent="0.4">
      <c r="A4710" s="178"/>
      <c r="B4710" s="178"/>
      <c r="C4710" s="186"/>
      <c r="D4710" s="179"/>
      <c r="E4710" s="180"/>
      <c r="F4710" s="181"/>
      <c r="G4710" s="182"/>
      <c r="H4710" s="178"/>
      <c r="I4710" s="178"/>
      <c r="J4710" s="178"/>
      <c r="K4710" s="183"/>
      <c r="L4710" s="184"/>
      <c r="M4710" s="184"/>
      <c r="N4710" s="185" t="s">
        <v>1037</v>
      </c>
    </row>
    <row r="4711" spans="1:14" s="185" customFormat="1" x14ac:dyDescent="0.4">
      <c r="A4711" s="178"/>
      <c r="B4711" s="178"/>
      <c r="C4711" s="186"/>
      <c r="D4711" s="179"/>
      <c r="E4711" s="180"/>
      <c r="F4711" s="181"/>
      <c r="G4711" s="182"/>
      <c r="H4711" s="178"/>
      <c r="I4711" s="178"/>
      <c r="J4711" s="178"/>
      <c r="K4711" s="183"/>
      <c r="L4711" s="184"/>
      <c r="M4711" s="184"/>
      <c r="N4711" s="185" t="s">
        <v>1037</v>
      </c>
    </row>
    <row r="4712" spans="1:14" s="185" customFormat="1" x14ac:dyDescent="0.4">
      <c r="A4712" s="178"/>
      <c r="B4712" s="178"/>
      <c r="C4712" s="186"/>
      <c r="D4712" s="179"/>
      <c r="E4712" s="180"/>
      <c r="F4712" s="181"/>
      <c r="G4712" s="182"/>
      <c r="H4712" s="178"/>
      <c r="I4712" s="178"/>
      <c r="J4712" s="178"/>
      <c r="K4712" s="183"/>
      <c r="L4712" s="184"/>
      <c r="M4712" s="184"/>
      <c r="N4712" s="185" t="s">
        <v>1037</v>
      </c>
    </row>
    <row r="4713" spans="1:14" s="185" customFormat="1" x14ac:dyDescent="0.4">
      <c r="A4713" s="178"/>
      <c r="B4713" s="178"/>
      <c r="C4713" s="186"/>
      <c r="D4713" s="179"/>
      <c r="E4713" s="180"/>
      <c r="F4713" s="181"/>
      <c r="G4713" s="182"/>
      <c r="H4713" s="178"/>
      <c r="I4713" s="178"/>
      <c r="J4713" s="178"/>
      <c r="K4713" s="183"/>
      <c r="L4713" s="184"/>
      <c r="M4713" s="184"/>
      <c r="N4713" s="185" t="s">
        <v>1037</v>
      </c>
    </row>
    <row r="4714" spans="1:14" s="185" customFormat="1" x14ac:dyDescent="0.4">
      <c r="A4714" s="178"/>
      <c r="B4714" s="178"/>
      <c r="C4714" s="186"/>
      <c r="D4714" s="179"/>
      <c r="E4714" s="180"/>
      <c r="F4714" s="181"/>
      <c r="G4714" s="182"/>
      <c r="H4714" s="178"/>
      <c r="I4714" s="178"/>
      <c r="J4714" s="178"/>
      <c r="K4714" s="183"/>
      <c r="L4714" s="184"/>
      <c r="M4714" s="184"/>
      <c r="N4714" s="185" t="s">
        <v>1037</v>
      </c>
    </row>
    <row r="4715" spans="1:14" s="185" customFormat="1" x14ac:dyDescent="0.4">
      <c r="A4715" s="178"/>
      <c r="B4715" s="178"/>
      <c r="C4715" s="186"/>
      <c r="D4715" s="179"/>
      <c r="E4715" s="180"/>
      <c r="F4715" s="181"/>
      <c r="G4715" s="182"/>
      <c r="H4715" s="178"/>
      <c r="I4715" s="178"/>
      <c r="J4715" s="178"/>
      <c r="K4715" s="183"/>
      <c r="L4715" s="184"/>
      <c r="M4715" s="184"/>
      <c r="N4715" s="185" t="s">
        <v>1037</v>
      </c>
    </row>
    <row r="4716" spans="1:14" s="185" customFormat="1" x14ac:dyDescent="0.4">
      <c r="A4716" s="178"/>
      <c r="B4716" s="178"/>
      <c r="C4716" s="186"/>
      <c r="D4716" s="179"/>
      <c r="E4716" s="180"/>
      <c r="F4716" s="181"/>
      <c r="G4716" s="182"/>
      <c r="H4716" s="178"/>
      <c r="I4716" s="178"/>
      <c r="J4716" s="178"/>
      <c r="K4716" s="183"/>
      <c r="L4716" s="184"/>
      <c r="M4716" s="184"/>
      <c r="N4716" s="185" t="s">
        <v>1037</v>
      </c>
    </row>
    <row r="4717" spans="1:14" s="185" customFormat="1" x14ac:dyDescent="0.4">
      <c r="A4717" s="178"/>
      <c r="B4717" s="178"/>
      <c r="C4717" s="186"/>
      <c r="D4717" s="179"/>
      <c r="E4717" s="180"/>
      <c r="F4717" s="181"/>
      <c r="G4717" s="182"/>
      <c r="H4717" s="178"/>
      <c r="I4717" s="178"/>
      <c r="J4717" s="178"/>
      <c r="K4717" s="183"/>
      <c r="L4717" s="184"/>
      <c r="M4717" s="184"/>
      <c r="N4717" s="185" t="s">
        <v>1037</v>
      </c>
    </row>
    <row r="4718" spans="1:14" s="185" customFormat="1" x14ac:dyDescent="0.4">
      <c r="A4718" s="178"/>
      <c r="B4718" s="178"/>
      <c r="C4718" s="186"/>
      <c r="D4718" s="179"/>
      <c r="E4718" s="180"/>
      <c r="F4718" s="181"/>
      <c r="G4718" s="182"/>
      <c r="H4718" s="178"/>
      <c r="I4718" s="178"/>
      <c r="J4718" s="178"/>
      <c r="K4718" s="183"/>
      <c r="L4718" s="184"/>
      <c r="M4718" s="184"/>
      <c r="N4718" s="185" t="s">
        <v>1037</v>
      </c>
    </row>
    <row r="4719" spans="1:14" s="185" customFormat="1" x14ac:dyDescent="0.4">
      <c r="A4719" s="178"/>
      <c r="B4719" s="178"/>
      <c r="C4719" s="186"/>
      <c r="D4719" s="179"/>
      <c r="E4719" s="180"/>
      <c r="F4719" s="181"/>
      <c r="G4719" s="182"/>
      <c r="H4719" s="178"/>
      <c r="I4719" s="178"/>
      <c r="J4719" s="178"/>
      <c r="K4719" s="183"/>
      <c r="L4719" s="184"/>
      <c r="M4719" s="184"/>
      <c r="N4719" s="185" t="s">
        <v>1037</v>
      </c>
    </row>
    <row r="4720" spans="1:14" s="185" customFormat="1" x14ac:dyDescent="0.4">
      <c r="A4720" s="178"/>
      <c r="B4720" s="178"/>
      <c r="C4720" s="186"/>
      <c r="D4720" s="179"/>
      <c r="E4720" s="180"/>
      <c r="F4720" s="181"/>
      <c r="G4720" s="182"/>
      <c r="H4720" s="178"/>
      <c r="I4720" s="178"/>
      <c r="J4720" s="178"/>
      <c r="K4720" s="183"/>
      <c r="L4720" s="184"/>
      <c r="M4720" s="184"/>
      <c r="N4720" s="185" t="s">
        <v>1037</v>
      </c>
    </row>
    <row r="4721" spans="1:14" s="185" customFormat="1" x14ac:dyDescent="0.4">
      <c r="A4721" s="178"/>
      <c r="B4721" s="178"/>
      <c r="C4721" s="186"/>
      <c r="D4721" s="179"/>
      <c r="E4721" s="180"/>
      <c r="F4721" s="181"/>
      <c r="G4721" s="182"/>
      <c r="H4721" s="178"/>
      <c r="I4721" s="178"/>
      <c r="J4721" s="178"/>
      <c r="K4721" s="183"/>
      <c r="L4721" s="184"/>
      <c r="M4721" s="184"/>
      <c r="N4721" s="185" t="s">
        <v>1037</v>
      </c>
    </row>
    <row r="4722" spans="1:14" s="185" customFormat="1" x14ac:dyDescent="0.4">
      <c r="A4722" s="178"/>
      <c r="B4722" s="178"/>
      <c r="C4722" s="186"/>
      <c r="D4722" s="179"/>
      <c r="E4722" s="180"/>
      <c r="F4722" s="181"/>
      <c r="G4722" s="182"/>
      <c r="H4722" s="178"/>
      <c r="I4722" s="178"/>
      <c r="J4722" s="178"/>
      <c r="K4722" s="183"/>
      <c r="L4722" s="184"/>
      <c r="M4722" s="184"/>
      <c r="N4722" s="185" t="s">
        <v>1037</v>
      </c>
    </row>
    <row r="4723" spans="1:14" s="185" customFormat="1" x14ac:dyDescent="0.4">
      <c r="A4723" s="178"/>
      <c r="B4723" s="178"/>
      <c r="C4723" s="186"/>
      <c r="D4723" s="179"/>
      <c r="E4723" s="180"/>
      <c r="F4723" s="181"/>
      <c r="G4723" s="182"/>
      <c r="H4723" s="178"/>
      <c r="I4723" s="178"/>
      <c r="J4723" s="178"/>
      <c r="K4723" s="183"/>
      <c r="L4723" s="184"/>
      <c r="M4723" s="184"/>
      <c r="N4723" s="185" t="s">
        <v>1037</v>
      </c>
    </row>
    <row r="4724" spans="1:14" s="185" customFormat="1" x14ac:dyDescent="0.4">
      <c r="A4724" s="178"/>
      <c r="B4724" s="178"/>
      <c r="C4724" s="186"/>
      <c r="D4724" s="179"/>
      <c r="E4724" s="180"/>
      <c r="F4724" s="181"/>
      <c r="G4724" s="182"/>
      <c r="H4724" s="178"/>
      <c r="I4724" s="178"/>
      <c r="J4724" s="178"/>
      <c r="K4724" s="183"/>
      <c r="L4724" s="184"/>
      <c r="M4724" s="184"/>
      <c r="N4724" s="185" t="s">
        <v>1037</v>
      </c>
    </row>
    <row r="4725" spans="1:14" s="185" customFormat="1" x14ac:dyDescent="0.4">
      <c r="A4725" s="178"/>
      <c r="B4725" s="178"/>
      <c r="C4725" s="186"/>
      <c r="D4725" s="179"/>
      <c r="E4725" s="180"/>
      <c r="F4725" s="181"/>
      <c r="G4725" s="182"/>
      <c r="H4725" s="178"/>
      <c r="I4725" s="178"/>
      <c r="J4725" s="178"/>
      <c r="K4725" s="183"/>
      <c r="L4725" s="184"/>
      <c r="M4725" s="184"/>
      <c r="N4725" s="185" t="s">
        <v>1037</v>
      </c>
    </row>
    <row r="4726" spans="1:14" s="185" customFormat="1" x14ac:dyDescent="0.4">
      <c r="A4726" s="178"/>
      <c r="B4726" s="178"/>
      <c r="C4726" s="186"/>
      <c r="D4726" s="179"/>
      <c r="E4726" s="180"/>
      <c r="F4726" s="181"/>
      <c r="G4726" s="182"/>
      <c r="H4726" s="178"/>
      <c r="I4726" s="178"/>
      <c r="J4726" s="178"/>
      <c r="K4726" s="183"/>
      <c r="L4726" s="184"/>
      <c r="M4726" s="184"/>
      <c r="N4726" s="185" t="s">
        <v>1037</v>
      </c>
    </row>
    <row r="4727" spans="1:14" s="185" customFormat="1" x14ac:dyDescent="0.4">
      <c r="A4727" s="178"/>
      <c r="B4727" s="178"/>
      <c r="C4727" s="186"/>
      <c r="D4727" s="179"/>
      <c r="E4727" s="180"/>
      <c r="F4727" s="181"/>
      <c r="G4727" s="182"/>
      <c r="H4727" s="178"/>
      <c r="I4727" s="178"/>
      <c r="J4727" s="178"/>
      <c r="K4727" s="183"/>
      <c r="L4727" s="184"/>
      <c r="M4727" s="184"/>
      <c r="N4727" s="185" t="s">
        <v>1037</v>
      </c>
    </row>
    <row r="4728" spans="1:14" s="185" customFormat="1" x14ac:dyDescent="0.4">
      <c r="A4728" s="178"/>
      <c r="B4728" s="178"/>
      <c r="C4728" s="186"/>
      <c r="D4728" s="179"/>
      <c r="E4728" s="180"/>
      <c r="F4728" s="181"/>
      <c r="G4728" s="182"/>
      <c r="H4728" s="178"/>
      <c r="I4728" s="178"/>
      <c r="J4728" s="178"/>
      <c r="K4728" s="183"/>
      <c r="L4728" s="184"/>
      <c r="M4728" s="184"/>
      <c r="N4728" s="185" t="s">
        <v>1037</v>
      </c>
    </row>
    <row r="4729" spans="1:14" s="185" customFormat="1" x14ac:dyDescent="0.4">
      <c r="A4729" s="178"/>
      <c r="B4729" s="178"/>
      <c r="C4729" s="186"/>
      <c r="D4729" s="179"/>
      <c r="E4729" s="180"/>
      <c r="F4729" s="181"/>
      <c r="G4729" s="182"/>
      <c r="H4729" s="178"/>
      <c r="I4729" s="178"/>
      <c r="J4729" s="178"/>
      <c r="K4729" s="183"/>
      <c r="L4729" s="184"/>
      <c r="M4729" s="184"/>
      <c r="N4729" s="185" t="s">
        <v>1037</v>
      </c>
    </row>
    <row r="4730" spans="1:14" s="185" customFormat="1" x14ac:dyDescent="0.4">
      <c r="A4730" s="178"/>
      <c r="B4730" s="178"/>
      <c r="C4730" s="186"/>
      <c r="D4730" s="179"/>
      <c r="E4730" s="180"/>
      <c r="F4730" s="181"/>
      <c r="G4730" s="182"/>
      <c r="H4730" s="178"/>
      <c r="I4730" s="178"/>
      <c r="J4730" s="178"/>
      <c r="K4730" s="183"/>
      <c r="L4730" s="184"/>
      <c r="M4730" s="184"/>
      <c r="N4730" s="185" t="s">
        <v>1037</v>
      </c>
    </row>
    <row r="4731" spans="1:14" s="185" customFormat="1" x14ac:dyDescent="0.4">
      <c r="A4731" s="178"/>
      <c r="B4731" s="178"/>
      <c r="C4731" s="186"/>
      <c r="D4731" s="179"/>
      <c r="E4731" s="180"/>
      <c r="F4731" s="181"/>
      <c r="G4731" s="182"/>
      <c r="H4731" s="178"/>
      <c r="I4731" s="178"/>
      <c r="J4731" s="178"/>
      <c r="K4731" s="183"/>
      <c r="L4731" s="184"/>
      <c r="M4731" s="184"/>
      <c r="N4731" s="185" t="s">
        <v>1037</v>
      </c>
    </row>
    <row r="4732" spans="1:14" s="185" customFormat="1" x14ac:dyDescent="0.4">
      <c r="A4732" s="178"/>
      <c r="B4732" s="178"/>
      <c r="C4732" s="186"/>
      <c r="D4732" s="179"/>
      <c r="E4732" s="180"/>
      <c r="F4732" s="181"/>
      <c r="G4732" s="182"/>
      <c r="H4732" s="178"/>
      <c r="I4732" s="178"/>
      <c r="J4732" s="178"/>
      <c r="K4732" s="183"/>
      <c r="L4732" s="184"/>
      <c r="M4732" s="184"/>
      <c r="N4732" s="185" t="s">
        <v>1037</v>
      </c>
    </row>
    <row r="4733" spans="1:14" s="185" customFormat="1" x14ac:dyDescent="0.4">
      <c r="A4733" s="178"/>
      <c r="B4733" s="178"/>
      <c r="C4733" s="186"/>
      <c r="D4733" s="179"/>
      <c r="E4733" s="180"/>
      <c r="F4733" s="181"/>
      <c r="G4733" s="182"/>
      <c r="H4733" s="178"/>
      <c r="I4733" s="178"/>
      <c r="J4733" s="178"/>
      <c r="K4733" s="183"/>
      <c r="L4733" s="184"/>
      <c r="M4733" s="184"/>
      <c r="N4733" s="185" t="s">
        <v>1037</v>
      </c>
    </row>
    <row r="4734" spans="1:14" s="185" customFormat="1" x14ac:dyDescent="0.4">
      <c r="A4734" s="178"/>
      <c r="B4734" s="178"/>
      <c r="C4734" s="186"/>
      <c r="D4734" s="179"/>
      <c r="E4734" s="180"/>
      <c r="F4734" s="181"/>
      <c r="G4734" s="182"/>
      <c r="H4734" s="178"/>
      <c r="I4734" s="178"/>
      <c r="J4734" s="178"/>
      <c r="K4734" s="183"/>
      <c r="L4734" s="184"/>
      <c r="M4734" s="184"/>
      <c r="N4734" s="185" t="s">
        <v>1037</v>
      </c>
    </row>
    <row r="4735" spans="1:14" s="185" customFormat="1" x14ac:dyDescent="0.4">
      <c r="A4735" s="178"/>
      <c r="B4735" s="178"/>
      <c r="C4735" s="186"/>
      <c r="D4735" s="179"/>
      <c r="E4735" s="180"/>
      <c r="F4735" s="181"/>
      <c r="G4735" s="182"/>
      <c r="H4735" s="178"/>
      <c r="I4735" s="178"/>
      <c r="J4735" s="178"/>
      <c r="K4735" s="183"/>
      <c r="L4735" s="184"/>
      <c r="M4735" s="184"/>
      <c r="N4735" s="185" t="s">
        <v>1037</v>
      </c>
    </row>
    <row r="4736" spans="1:14" s="185" customFormat="1" x14ac:dyDescent="0.4">
      <c r="A4736" s="178"/>
      <c r="B4736" s="178"/>
      <c r="C4736" s="186"/>
      <c r="D4736" s="179"/>
      <c r="E4736" s="180"/>
      <c r="F4736" s="181"/>
      <c r="G4736" s="182"/>
      <c r="H4736" s="178"/>
      <c r="I4736" s="178"/>
      <c r="J4736" s="178"/>
      <c r="K4736" s="183"/>
      <c r="L4736" s="184"/>
      <c r="M4736" s="184"/>
      <c r="N4736" s="185" t="s">
        <v>1037</v>
      </c>
    </row>
    <row r="4737" spans="1:14" s="185" customFormat="1" x14ac:dyDescent="0.4">
      <c r="A4737" s="178"/>
      <c r="B4737" s="178"/>
      <c r="C4737" s="186"/>
      <c r="D4737" s="179"/>
      <c r="E4737" s="180"/>
      <c r="F4737" s="181"/>
      <c r="G4737" s="182"/>
      <c r="H4737" s="178"/>
      <c r="I4737" s="178"/>
      <c r="J4737" s="178"/>
      <c r="K4737" s="183"/>
      <c r="L4737" s="184"/>
      <c r="M4737" s="184"/>
      <c r="N4737" s="185" t="s">
        <v>1037</v>
      </c>
    </row>
    <row r="4738" spans="1:14" s="185" customFormat="1" x14ac:dyDescent="0.4">
      <c r="A4738" s="178"/>
      <c r="B4738" s="178"/>
      <c r="C4738" s="186"/>
      <c r="D4738" s="179"/>
      <c r="E4738" s="180"/>
      <c r="F4738" s="181"/>
      <c r="G4738" s="182"/>
      <c r="H4738" s="178"/>
      <c r="I4738" s="178"/>
      <c r="J4738" s="178"/>
      <c r="K4738" s="183"/>
      <c r="L4738" s="184"/>
      <c r="M4738" s="184"/>
      <c r="N4738" s="185" t="s">
        <v>1037</v>
      </c>
    </row>
    <row r="4739" spans="1:14" s="185" customFormat="1" x14ac:dyDescent="0.4">
      <c r="A4739" s="178"/>
      <c r="B4739" s="178"/>
      <c r="C4739" s="186"/>
      <c r="D4739" s="179"/>
      <c r="E4739" s="180"/>
      <c r="F4739" s="181"/>
      <c r="G4739" s="182"/>
      <c r="H4739" s="178"/>
      <c r="I4739" s="178"/>
      <c r="J4739" s="178"/>
      <c r="K4739" s="183"/>
      <c r="L4739" s="184"/>
      <c r="M4739" s="184"/>
      <c r="N4739" s="185" t="s">
        <v>1037</v>
      </c>
    </row>
    <row r="4740" spans="1:14" s="185" customFormat="1" x14ac:dyDescent="0.4">
      <c r="A4740" s="178"/>
      <c r="B4740" s="178"/>
      <c r="C4740" s="186"/>
      <c r="D4740" s="179"/>
      <c r="E4740" s="180"/>
      <c r="F4740" s="181"/>
      <c r="G4740" s="182"/>
      <c r="H4740" s="178"/>
      <c r="I4740" s="178"/>
      <c r="J4740" s="178"/>
      <c r="K4740" s="183"/>
      <c r="L4740" s="184"/>
      <c r="M4740" s="184"/>
      <c r="N4740" s="185" t="s">
        <v>1037</v>
      </c>
    </row>
    <row r="4741" spans="1:14" s="185" customFormat="1" x14ac:dyDescent="0.4">
      <c r="A4741" s="178"/>
      <c r="B4741" s="178"/>
      <c r="C4741" s="186"/>
      <c r="D4741" s="179"/>
      <c r="E4741" s="180"/>
      <c r="F4741" s="181"/>
      <c r="G4741" s="182"/>
      <c r="H4741" s="178"/>
      <c r="I4741" s="178"/>
      <c r="J4741" s="178"/>
      <c r="K4741" s="183"/>
      <c r="L4741" s="184"/>
      <c r="M4741" s="184"/>
      <c r="N4741" s="185" t="s">
        <v>1037</v>
      </c>
    </row>
    <row r="4742" spans="1:14" s="185" customFormat="1" x14ac:dyDescent="0.4">
      <c r="A4742" s="178"/>
      <c r="B4742" s="178"/>
      <c r="C4742" s="186"/>
      <c r="D4742" s="179"/>
      <c r="E4742" s="180"/>
      <c r="F4742" s="181"/>
      <c r="G4742" s="182"/>
      <c r="H4742" s="178"/>
      <c r="I4742" s="178"/>
      <c r="J4742" s="178"/>
      <c r="K4742" s="183"/>
      <c r="L4742" s="184"/>
      <c r="M4742" s="184"/>
      <c r="N4742" s="185" t="s">
        <v>1037</v>
      </c>
    </row>
    <row r="4743" spans="1:14" s="185" customFormat="1" x14ac:dyDescent="0.4">
      <c r="A4743" s="178"/>
      <c r="B4743" s="178"/>
      <c r="C4743" s="186"/>
      <c r="D4743" s="179"/>
      <c r="E4743" s="180"/>
      <c r="F4743" s="181"/>
      <c r="G4743" s="182"/>
      <c r="H4743" s="178"/>
      <c r="I4743" s="178"/>
      <c r="J4743" s="178"/>
      <c r="K4743" s="183"/>
      <c r="L4743" s="184"/>
      <c r="M4743" s="184"/>
      <c r="N4743" s="185" t="s">
        <v>1037</v>
      </c>
    </row>
    <row r="4744" spans="1:14" s="185" customFormat="1" x14ac:dyDescent="0.4">
      <c r="A4744" s="178"/>
      <c r="B4744" s="178"/>
      <c r="C4744" s="186"/>
      <c r="D4744" s="179"/>
      <c r="E4744" s="180"/>
      <c r="F4744" s="181"/>
      <c r="G4744" s="182"/>
      <c r="H4744" s="178"/>
      <c r="I4744" s="178"/>
      <c r="J4744" s="178"/>
      <c r="K4744" s="183"/>
      <c r="L4744" s="184"/>
      <c r="M4744" s="184"/>
      <c r="N4744" s="185" t="s">
        <v>1037</v>
      </c>
    </row>
    <row r="4745" spans="1:14" s="185" customFormat="1" x14ac:dyDescent="0.4">
      <c r="A4745" s="178"/>
      <c r="B4745" s="178"/>
      <c r="C4745" s="186"/>
      <c r="D4745" s="179"/>
      <c r="E4745" s="180"/>
      <c r="F4745" s="181"/>
      <c r="G4745" s="182"/>
      <c r="H4745" s="178"/>
      <c r="I4745" s="178"/>
      <c r="J4745" s="178"/>
      <c r="K4745" s="183"/>
      <c r="L4745" s="184"/>
      <c r="M4745" s="184"/>
      <c r="N4745" s="185" t="s">
        <v>1037</v>
      </c>
    </row>
    <row r="4746" spans="1:14" s="185" customFormat="1" x14ac:dyDescent="0.4">
      <c r="A4746" s="178"/>
      <c r="B4746" s="178"/>
      <c r="C4746" s="186"/>
      <c r="D4746" s="179"/>
      <c r="E4746" s="180"/>
      <c r="F4746" s="181"/>
      <c r="G4746" s="182"/>
      <c r="H4746" s="178"/>
      <c r="I4746" s="178"/>
      <c r="J4746" s="178"/>
      <c r="K4746" s="183"/>
      <c r="L4746" s="184"/>
      <c r="M4746" s="184"/>
      <c r="N4746" s="185" t="s">
        <v>1037</v>
      </c>
    </row>
    <row r="4747" spans="1:14" s="185" customFormat="1" x14ac:dyDescent="0.4">
      <c r="A4747" s="178"/>
      <c r="B4747" s="178"/>
      <c r="C4747" s="186"/>
      <c r="D4747" s="179"/>
      <c r="E4747" s="180"/>
      <c r="F4747" s="181"/>
      <c r="G4747" s="182"/>
      <c r="H4747" s="178"/>
      <c r="I4747" s="178"/>
      <c r="J4747" s="178"/>
      <c r="K4747" s="183"/>
      <c r="L4747" s="184"/>
      <c r="M4747" s="184"/>
      <c r="N4747" s="185" t="s">
        <v>1037</v>
      </c>
    </row>
    <row r="4748" spans="1:14" s="185" customFormat="1" x14ac:dyDescent="0.4">
      <c r="A4748" s="178"/>
      <c r="B4748" s="178"/>
      <c r="C4748" s="186"/>
      <c r="D4748" s="179"/>
      <c r="E4748" s="180"/>
      <c r="F4748" s="181"/>
      <c r="G4748" s="182"/>
      <c r="H4748" s="178"/>
      <c r="I4748" s="178"/>
      <c r="J4748" s="178"/>
      <c r="K4748" s="183"/>
      <c r="L4748" s="184"/>
      <c r="M4748" s="184"/>
      <c r="N4748" s="185" t="s">
        <v>1037</v>
      </c>
    </row>
    <row r="4749" spans="1:14" s="185" customFormat="1" x14ac:dyDescent="0.4">
      <c r="A4749" s="178"/>
      <c r="B4749" s="178"/>
      <c r="C4749" s="186"/>
      <c r="D4749" s="179"/>
      <c r="E4749" s="180"/>
      <c r="F4749" s="181"/>
      <c r="G4749" s="182"/>
      <c r="H4749" s="178"/>
      <c r="I4749" s="178"/>
      <c r="J4749" s="178"/>
      <c r="K4749" s="183"/>
      <c r="L4749" s="184"/>
      <c r="M4749" s="184"/>
      <c r="N4749" s="185" t="s">
        <v>1037</v>
      </c>
    </row>
    <row r="4750" spans="1:14" s="185" customFormat="1" x14ac:dyDescent="0.4">
      <c r="A4750" s="178"/>
      <c r="B4750" s="178"/>
      <c r="C4750" s="186"/>
      <c r="D4750" s="179"/>
      <c r="E4750" s="180"/>
      <c r="F4750" s="181"/>
      <c r="G4750" s="182"/>
      <c r="H4750" s="178"/>
      <c r="I4750" s="178"/>
      <c r="J4750" s="178"/>
      <c r="K4750" s="183"/>
      <c r="L4750" s="184"/>
      <c r="M4750" s="184"/>
      <c r="N4750" s="185" t="s">
        <v>1037</v>
      </c>
    </row>
    <row r="4751" spans="1:14" s="185" customFormat="1" x14ac:dyDescent="0.4">
      <c r="A4751" s="178"/>
      <c r="B4751" s="178"/>
      <c r="C4751" s="186"/>
      <c r="D4751" s="179"/>
      <c r="E4751" s="180"/>
      <c r="F4751" s="181"/>
      <c r="G4751" s="182"/>
      <c r="H4751" s="178"/>
      <c r="I4751" s="178"/>
      <c r="J4751" s="178"/>
      <c r="K4751" s="183"/>
      <c r="L4751" s="184"/>
      <c r="M4751" s="184"/>
      <c r="N4751" s="185" t="s">
        <v>1037</v>
      </c>
    </row>
    <row r="4752" spans="1:14" s="185" customFormat="1" x14ac:dyDescent="0.4">
      <c r="A4752" s="178"/>
      <c r="B4752" s="178"/>
      <c r="C4752" s="186"/>
      <c r="D4752" s="179"/>
      <c r="E4752" s="180"/>
      <c r="F4752" s="181"/>
      <c r="G4752" s="182"/>
      <c r="H4752" s="178"/>
      <c r="I4752" s="178"/>
      <c r="J4752" s="178"/>
      <c r="K4752" s="183"/>
      <c r="L4752" s="184"/>
      <c r="M4752" s="184"/>
      <c r="N4752" s="185" t="s">
        <v>1037</v>
      </c>
    </row>
    <row r="4753" spans="1:14" s="185" customFormat="1" x14ac:dyDescent="0.4">
      <c r="A4753" s="178"/>
      <c r="B4753" s="178"/>
      <c r="C4753" s="186"/>
      <c r="D4753" s="179"/>
      <c r="E4753" s="180"/>
      <c r="F4753" s="181"/>
      <c r="G4753" s="182"/>
      <c r="H4753" s="178"/>
      <c r="I4753" s="178"/>
      <c r="J4753" s="178"/>
      <c r="K4753" s="183"/>
      <c r="L4753" s="184"/>
      <c r="M4753" s="184"/>
      <c r="N4753" s="185" t="s">
        <v>1037</v>
      </c>
    </row>
    <row r="4754" spans="1:14" s="185" customFormat="1" x14ac:dyDescent="0.4">
      <c r="A4754" s="178"/>
      <c r="B4754" s="178"/>
      <c r="C4754" s="186"/>
      <c r="D4754" s="179"/>
      <c r="E4754" s="180"/>
      <c r="F4754" s="181"/>
      <c r="G4754" s="182"/>
      <c r="H4754" s="178"/>
      <c r="I4754" s="178"/>
      <c r="J4754" s="178"/>
      <c r="K4754" s="183"/>
      <c r="L4754" s="184"/>
      <c r="M4754" s="184"/>
      <c r="N4754" s="185" t="s">
        <v>1037</v>
      </c>
    </row>
    <row r="4755" spans="1:14" s="185" customFormat="1" x14ac:dyDescent="0.4">
      <c r="A4755" s="178"/>
      <c r="B4755" s="178"/>
      <c r="C4755" s="186"/>
      <c r="D4755" s="179"/>
      <c r="E4755" s="180"/>
      <c r="F4755" s="181"/>
      <c r="G4755" s="182"/>
      <c r="H4755" s="178"/>
      <c r="I4755" s="178"/>
      <c r="J4755" s="178"/>
      <c r="K4755" s="183"/>
      <c r="L4755" s="184"/>
      <c r="M4755" s="184"/>
      <c r="N4755" s="185" t="s">
        <v>1037</v>
      </c>
    </row>
    <row r="4756" spans="1:14" s="185" customFormat="1" x14ac:dyDescent="0.4">
      <c r="A4756" s="178"/>
      <c r="B4756" s="178"/>
      <c r="C4756" s="186"/>
      <c r="D4756" s="179"/>
      <c r="E4756" s="180"/>
      <c r="F4756" s="181"/>
      <c r="G4756" s="182"/>
      <c r="H4756" s="178"/>
      <c r="I4756" s="178"/>
      <c r="J4756" s="178"/>
      <c r="K4756" s="183"/>
      <c r="L4756" s="184"/>
      <c r="M4756" s="184"/>
      <c r="N4756" s="185" t="s">
        <v>1037</v>
      </c>
    </row>
    <row r="4757" spans="1:14" s="185" customFormat="1" x14ac:dyDescent="0.4">
      <c r="A4757" s="178"/>
      <c r="B4757" s="178"/>
      <c r="C4757" s="186"/>
      <c r="D4757" s="179"/>
      <c r="E4757" s="180"/>
      <c r="F4757" s="181"/>
      <c r="G4757" s="182"/>
      <c r="H4757" s="178"/>
      <c r="I4757" s="178"/>
      <c r="J4757" s="178"/>
      <c r="K4757" s="183"/>
      <c r="L4757" s="184"/>
      <c r="M4757" s="184"/>
      <c r="N4757" s="185" t="s">
        <v>1037</v>
      </c>
    </row>
    <row r="4758" spans="1:14" s="185" customFormat="1" x14ac:dyDescent="0.4">
      <c r="A4758" s="178"/>
      <c r="B4758" s="178"/>
      <c r="C4758" s="186"/>
      <c r="D4758" s="179"/>
      <c r="E4758" s="180"/>
      <c r="F4758" s="181"/>
      <c r="G4758" s="182"/>
      <c r="H4758" s="178"/>
      <c r="I4758" s="178"/>
      <c r="J4758" s="178"/>
      <c r="K4758" s="183"/>
      <c r="L4758" s="184"/>
      <c r="M4758" s="184"/>
      <c r="N4758" s="185" t="s">
        <v>1037</v>
      </c>
    </row>
    <row r="4759" spans="1:14" s="185" customFormat="1" x14ac:dyDescent="0.4">
      <c r="A4759" s="178"/>
      <c r="B4759" s="178"/>
      <c r="C4759" s="186"/>
      <c r="D4759" s="179"/>
      <c r="E4759" s="180"/>
      <c r="F4759" s="181"/>
      <c r="G4759" s="182"/>
      <c r="H4759" s="178"/>
      <c r="I4759" s="178"/>
      <c r="J4759" s="178"/>
      <c r="K4759" s="183"/>
      <c r="L4759" s="184"/>
      <c r="M4759" s="184"/>
      <c r="N4759" s="185" t="s">
        <v>1037</v>
      </c>
    </row>
    <row r="4760" spans="1:14" s="185" customFormat="1" x14ac:dyDescent="0.4">
      <c r="A4760" s="178"/>
      <c r="B4760" s="178"/>
      <c r="C4760" s="186"/>
      <c r="D4760" s="179"/>
      <c r="E4760" s="180"/>
      <c r="F4760" s="181"/>
      <c r="G4760" s="182"/>
      <c r="H4760" s="178"/>
      <c r="I4760" s="178"/>
      <c r="J4760" s="178"/>
      <c r="K4760" s="183"/>
      <c r="L4760" s="184"/>
      <c r="M4760" s="184"/>
      <c r="N4760" s="185" t="s">
        <v>1037</v>
      </c>
    </row>
    <row r="4761" spans="1:14" s="185" customFormat="1" x14ac:dyDescent="0.4">
      <c r="A4761" s="178"/>
      <c r="B4761" s="178"/>
      <c r="C4761" s="186"/>
      <c r="D4761" s="179"/>
      <c r="E4761" s="180"/>
      <c r="F4761" s="181"/>
      <c r="G4761" s="182"/>
      <c r="H4761" s="178"/>
      <c r="I4761" s="178"/>
      <c r="J4761" s="178"/>
      <c r="K4761" s="183"/>
      <c r="L4761" s="184"/>
      <c r="M4761" s="184"/>
      <c r="N4761" s="185" t="s">
        <v>1037</v>
      </c>
    </row>
    <row r="4762" spans="1:14" s="185" customFormat="1" x14ac:dyDescent="0.4">
      <c r="A4762" s="178"/>
      <c r="B4762" s="178"/>
      <c r="C4762" s="186"/>
      <c r="D4762" s="179"/>
      <c r="E4762" s="180"/>
      <c r="F4762" s="181"/>
      <c r="G4762" s="182"/>
      <c r="H4762" s="178"/>
      <c r="I4762" s="178"/>
      <c r="J4762" s="178"/>
      <c r="K4762" s="183"/>
      <c r="L4762" s="184"/>
      <c r="M4762" s="184"/>
      <c r="N4762" s="185" t="s">
        <v>1037</v>
      </c>
    </row>
    <row r="4763" spans="1:14" s="185" customFormat="1" x14ac:dyDescent="0.4">
      <c r="A4763" s="178"/>
      <c r="B4763" s="178"/>
      <c r="C4763" s="186"/>
      <c r="D4763" s="179"/>
      <c r="E4763" s="180"/>
      <c r="F4763" s="181"/>
      <c r="G4763" s="182"/>
      <c r="H4763" s="178"/>
      <c r="I4763" s="178"/>
      <c r="J4763" s="178"/>
      <c r="K4763" s="183"/>
      <c r="L4763" s="184"/>
      <c r="M4763" s="184"/>
      <c r="N4763" s="185" t="s">
        <v>1037</v>
      </c>
    </row>
    <row r="4764" spans="1:14" s="185" customFormat="1" x14ac:dyDescent="0.4">
      <c r="A4764" s="178"/>
      <c r="B4764" s="178"/>
      <c r="C4764" s="186"/>
      <c r="D4764" s="179"/>
      <c r="E4764" s="180"/>
      <c r="F4764" s="181"/>
      <c r="G4764" s="182"/>
      <c r="H4764" s="178"/>
      <c r="I4764" s="178"/>
      <c r="J4764" s="178"/>
      <c r="K4764" s="183"/>
      <c r="L4764" s="184"/>
      <c r="M4764" s="184"/>
      <c r="N4764" s="185" t="s">
        <v>1037</v>
      </c>
    </row>
    <row r="4765" spans="1:14" s="185" customFormat="1" x14ac:dyDescent="0.4">
      <c r="A4765" s="178"/>
      <c r="B4765" s="178"/>
      <c r="C4765" s="186"/>
      <c r="D4765" s="179"/>
      <c r="E4765" s="180"/>
      <c r="F4765" s="181"/>
      <c r="G4765" s="182"/>
      <c r="H4765" s="178"/>
      <c r="I4765" s="178"/>
      <c r="J4765" s="178"/>
      <c r="K4765" s="183"/>
      <c r="L4765" s="184"/>
      <c r="M4765" s="184"/>
      <c r="N4765" s="185" t="s">
        <v>1037</v>
      </c>
    </row>
    <row r="4766" spans="1:14" s="185" customFormat="1" x14ac:dyDescent="0.4">
      <c r="A4766" s="178"/>
      <c r="B4766" s="178"/>
      <c r="C4766" s="186"/>
      <c r="D4766" s="179"/>
      <c r="E4766" s="180"/>
      <c r="F4766" s="181"/>
      <c r="G4766" s="182"/>
      <c r="H4766" s="178"/>
      <c r="I4766" s="178"/>
      <c r="J4766" s="178"/>
      <c r="K4766" s="183"/>
      <c r="L4766" s="184"/>
      <c r="M4766" s="184"/>
      <c r="N4766" s="185" t="s">
        <v>1037</v>
      </c>
    </row>
    <row r="4767" spans="1:14" s="185" customFormat="1" x14ac:dyDescent="0.4">
      <c r="A4767" s="178"/>
      <c r="B4767" s="178"/>
      <c r="C4767" s="186"/>
      <c r="D4767" s="179"/>
      <c r="E4767" s="180"/>
      <c r="F4767" s="181"/>
      <c r="G4767" s="182"/>
      <c r="H4767" s="178"/>
      <c r="I4767" s="178"/>
      <c r="J4767" s="178"/>
      <c r="K4767" s="183"/>
      <c r="L4767" s="184"/>
      <c r="M4767" s="184"/>
      <c r="N4767" s="185" t="s">
        <v>1037</v>
      </c>
    </row>
    <row r="4768" spans="1:14" s="185" customFormat="1" x14ac:dyDescent="0.4">
      <c r="A4768" s="178"/>
      <c r="B4768" s="178"/>
      <c r="C4768" s="186"/>
      <c r="D4768" s="179"/>
      <c r="E4768" s="180"/>
      <c r="F4768" s="181"/>
      <c r="G4768" s="182"/>
      <c r="H4768" s="178"/>
      <c r="I4768" s="178"/>
      <c r="J4768" s="178"/>
      <c r="K4768" s="183"/>
      <c r="L4768" s="184"/>
      <c r="M4768" s="184"/>
      <c r="N4768" s="185" t="s">
        <v>1037</v>
      </c>
    </row>
    <row r="4769" spans="1:14" s="185" customFormat="1" x14ac:dyDescent="0.4">
      <c r="A4769" s="178"/>
      <c r="B4769" s="178"/>
      <c r="C4769" s="186"/>
      <c r="D4769" s="179"/>
      <c r="E4769" s="180"/>
      <c r="F4769" s="181"/>
      <c r="G4769" s="182"/>
      <c r="H4769" s="178"/>
      <c r="I4769" s="178"/>
      <c r="J4769" s="178"/>
      <c r="K4769" s="183"/>
      <c r="L4769" s="184"/>
      <c r="M4769" s="184"/>
      <c r="N4769" s="185" t="s">
        <v>1037</v>
      </c>
    </row>
    <row r="4770" spans="1:14" s="185" customFormat="1" x14ac:dyDescent="0.4">
      <c r="A4770" s="178"/>
      <c r="B4770" s="178"/>
      <c r="C4770" s="186"/>
      <c r="D4770" s="179"/>
      <c r="E4770" s="180"/>
      <c r="F4770" s="181"/>
      <c r="G4770" s="182"/>
      <c r="H4770" s="178"/>
      <c r="I4770" s="178"/>
      <c r="J4770" s="178"/>
      <c r="K4770" s="183"/>
      <c r="L4770" s="184"/>
      <c r="M4770" s="184"/>
      <c r="N4770" s="185" t="s">
        <v>1037</v>
      </c>
    </row>
    <row r="4771" spans="1:14" s="185" customFormat="1" x14ac:dyDescent="0.4">
      <c r="A4771" s="178"/>
      <c r="B4771" s="178"/>
      <c r="C4771" s="186"/>
      <c r="D4771" s="179"/>
      <c r="E4771" s="180"/>
      <c r="F4771" s="181"/>
      <c r="G4771" s="182"/>
      <c r="H4771" s="178"/>
      <c r="I4771" s="178"/>
      <c r="J4771" s="178"/>
      <c r="K4771" s="183"/>
      <c r="L4771" s="184"/>
      <c r="M4771" s="184"/>
      <c r="N4771" s="185" t="s">
        <v>1037</v>
      </c>
    </row>
    <row r="4772" spans="1:14" s="185" customFormat="1" x14ac:dyDescent="0.4">
      <c r="A4772" s="178"/>
      <c r="B4772" s="178"/>
      <c r="C4772" s="186"/>
      <c r="D4772" s="179"/>
      <c r="E4772" s="180"/>
      <c r="F4772" s="181"/>
      <c r="G4772" s="182"/>
      <c r="H4772" s="178"/>
      <c r="I4772" s="178"/>
      <c r="J4772" s="178"/>
      <c r="K4772" s="183"/>
      <c r="L4772" s="184"/>
      <c r="M4772" s="184"/>
      <c r="N4772" s="185" t="s">
        <v>1037</v>
      </c>
    </row>
    <row r="4773" spans="1:14" s="185" customFormat="1" x14ac:dyDescent="0.4">
      <c r="A4773" s="178"/>
      <c r="B4773" s="178"/>
      <c r="C4773" s="186"/>
      <c r="D4773" s="179"/>
      <c r="E4773" s="180"/>
      <c r="F4773" s="181"/>
      <c r="G4773" s="182"/>
      <c r="H4773" s="178"/>
      <c r="I4773" s="178"/>
      <c r="J4773" s="178"/>
      <c r="K4773" s="183"/>
      <c r="L4773" s="184"/>
      <c r="M4773" s="184"/>
      <c r="N4773" s="185" t="s">
        <v>1037</v>
      </c>
    </row>
    <row r="4774" spans="1:14" s="185" customFormat="1" x14ac:dyDescent="0.4">
      <c r="A4774" s="178"/>
      <c r="B4774" s="178"/>
      <c r="C4774" s="186"/>
      <c r="D4774" s="179"/>
      <c r="E4774" s="180"/>
      <c r="F4774" s="181"/>
      <c r="G4774" s="182"/>
      <c r="H4774" s="178"/>
      <c r="I4774" s="178"/>
      <c r="J4774" s="178"/>
      <c r="K4774" s="183"/>
      <c r="L4774" s="184"/>
      <c r="M4774" s="184"/>
      <c r="N4774" s="185" t="s">
        <v>1037</v>
      </c>
    </row>
    <row r="4775" spans="1:14" s="185" customFormat="1" x14ac:dyDescent="0.4">
      <c r="A4775" s="178"/>
      <c r="B4775" s="178"/>
      <c r="C4775" s="186"/>
      <c r="D4775" s="179"/>
      <c r="E4775" s="180"/>
      <c r="F4775" s="181"/>
      <c r="G4775" s="182"/>
      <c r="H4775" s="178"/>
      <c r="I4775" s="178"/>
      <c r="J4775" s="178"/>
      <c r="K4775" s="183"/>
      <c r="L4775" s="184"/>
      <c r="M4775" s="184"/>
      <c r="N4775" s="185" t="s">
        <v>1037</v>
      </c>
    </row>
    <row r="4776" spans="1:14" s="185" customFormat="1" x14ac:dyDescent="0.4">
      <c r="A4776" s="178"/>
      <c r="B4776" s="178"/>
      <c r="C4776" s="186"/>
      <c r="D4776" s="179"/>
      <c r="E4776" s="180"/>
      <c r="F4776" s="181"/>
      <c r="G4776" s="182"/>
      <c r="H4776" s="178"/>
      <c r="I4776" s="178"/>
      <c r="J4776" s="178"/>
      <c r="K4776" s="183"/>
      <c r="L4776" s="184"/>
      <c r="M4776" s="184"/>
      <c r="N4776" s="185" t="s">
        <v>1037</v>
      </c>
    </row>
    <row r="4777" spans="1:14" s="185" customFormat="1" x14ac:dyDescent="0.4">
      <c r="A4777" s="178"/>
      <c r="B4777" s="178"/>
      <c r="C4777" s="186"/>
      <c r="D4777" s="179"/>
      <c r="E4777" s="180"/>
      <c r="F4777" s="181"/>
      <c r="G4777" s="182"/>
      <c r="H4777" s="178"/>
      <c r="I4777" s="178"/>
      <c r="J4777" s="178"/>
      <c r="K4777" s="183"/>
      <c r="L4777" s="184"/>
      <c r="M4777" s="184"/>
      <c r="N4777" s="185" t="s">
        <v>1037</v>
      </c>
    </row>
    <row r="4778" spans="1:14" s="185" customFormat="1" x14ac:dyDescent="0.4">
      <c r="A4778" s="178"/>
      <c r="B4778" s="178"/>
      <c r="C4778" s="186"/>
      <c r="D4778" s="179"/>
      <c r="E4778" s="180"/>
      <c r="F4778" s="181"/>
      <c r="G4778" s="182"/>
      <c r="H4778" s="178"/>
      <c r="I4778" s="178"/>
      <c r="J4778" s="178"/>
      <c r="K4778" s="183"/>
      <c r="L4778" s="184"/>
      <c r="M4778" s="184"/>
      <c r="N4778" s="185" t="s">
        <v>1037</v>
      </c>
    </row>
    <row r="4779" spans="1:14" s="185" customFormat="1" x14ac:dyDescent="0.4">
      <c r="A4779" s="178"/>
      <c r="B4779" s="178"/>
      <c r="C4779" s="186"/>
      <c r="D4779" s="179"/>
      <c r="E4779" s="180"/>
      <c r="F4779" s="181"/>
      <c r="G4779" s="182"/>
      <c r="H4779" s="178"/>
      <c r="I4779" s="178"/>
      <c r="J4779" s="178"/>
      <c r="K4779" s="183"/>
      <c r="L4779" s="184"/>
      <c r="M4779" s="184"/>
      <c r="N4779" s="185" t="s">
        <v>1037</v>
      </c>
    </row>
    <row r="4780" spans="1:14" s="185" customFormat="1" x14ac:dyDescent="0.4">
      <c r="A4780" s="178"/>
      <c r="B4780" s="178"/>
      <c r="C4780" s="186"/>
      <c r="D4780" s="179"/>
      <c r="E4780" s="180"/>
      <c r="F4780" s="181"/>
      <c r="G4780" s="182"/>
      <c r="H4780" s="178"/>
      <c r="I4780" s="178"/>
      <c r="J4780" s="178"/>
      <c r="K4780" s="183"/>
      <c r="L4780" s="184"/>
      <c r="M4780" s="184"/>
      <c r="N4780" s="185" t="s">
        <v>1037</v>
      </c>
    </row>
    <row r="4781" spans="1:14" s="185" customFormat="1" x14ac:dyDescent="0.4">
      <c r="A4781" s="178"/>
      <c r="B4781" s="178"/>
      <c r="C4781" s="186"/>
      <c r="D4781" s="179"/>
      <c r="E4781" s="180"/>
      <c r="F4781" s="181"/>
      <c r="G4781" s="182"/>
      <c r="H4781" s="178"/>
      <c r="I4781" s="178"/>
      <c r="J4781" s="178"/>
      <c r="K4781" s="183"/>
      <c r="L4781" s="184"/>
      <c r="M4781" s="184"/>
      <c r="N4781" s="185" t="s">
        <v>1037</v>
      </c>
    </row>
    <row r="4782" spans="1:14" s="185" customFormat="1" x14ac:dyDescent="0.4">
      <c r="A4782" s="178"/>
      <c r="B4782" s="178"/>
      <c r="C4782" s="186"/>
      <c r="D4782" s="179"/>
      <c r="E4782" s="180"/>
      <c r="F4782" s="181"/>
      <c r="G4782" s="182"/>
      <c r="H4782" s="178"/>
      <c r="I4782" s="178"/>
      <c r="J4782" s="178"/>
      <c r="K4782" s="183"/>
      <c r="L4782" s="184"/>
      <c r="M4782" s="184"/>
      <c r="N4782" s="185" t="s">
        <v>1037</v>
      </c>
    </row>
    <row r="4783" spans="1:14" s="185" customFormat="1" x14ac:dyDescent="0.4">
      <c r="A4783" s="178"/>
      <c r="B4783" s="178"/>
      <c r="C4783" s="186"/>
      <c r="D4783" s="179"/>
      <c r="E4783" s="180"/>
      <c r="F4783" s="181"/>
      <c r="G4783" s="182"/>
      <c r="H4783" s="178"/>
      <c r="I4783" s="178"/>
      <c r="J4783" s="178"/>
      <c r="K4783" s="183"/>
      <c r="L4783" s="184"/>
      <c r="M4783" s="184"/>
      <c r="N4783" s="185" t="s">
        <v>1037</v>
      </c>
    </row>
    <row r="4784" spans="1:14" s="185" customFormat="1" x14ac:dyDescent="0.4">
      <c r="A4784" s="178"/>
      <c r="B4784" s="178"/>
      <c r="C4784" s="186"/>
      <c r="D4784" s="179"/>
      <c r="E4784" s="180"/>
      <c r="F4784" s="181"/>
      <c r="G4784" s="182"/>
      <c r="H4784" s="178"/>
      <c r="I4784" s="178"/>
      <c r="J4784" s="178"/>
      <c r="K4784" s="183"/>
      <c r="L4784" s="184"/>
      <c r="M4784" s="184"/>
      <c r="N4784" s="185" t="s">
        <v>1037</v>
      </c>
    </row>
    <row r="4785" spans="1:14" s="185" customFormat="1" x14ac:dyDescent="0.4">
      <c r="A4785" s="178"/>
      <c r="B4785" s="178"/>
      <c r="C4785" s="186"/>
      <c r="D4785" s="179"/>
      <c r="E4785" s="180"/>
      <c r="F4785" s="181"/>
      <c r="G4785" s="182"/>
      <c r="H4785" s="178"/>
      <c r="I4785" s="178"/>
      <c r="J4785" s="178"/>
      <c r="K4785" s="183"/>
      <c r="L4785" s="184"/>
      <c r="M4785" s="184"/>
      <c r="N4785" s="185" t="s">
        <v>1037</v>
      </c>
    </row>
    <row r="4786" spans="1:14" s="185" customFormat="1" x14ac:dyDescent="0.4">
      <c r="A4786" s="178"/>
      <c r="B4786" s="178"/>
      <c r="C4786" s="186"/>
      <c r="D4786" s="179"/>
      <c r="E4786" s="180"/>
      <c r="F4786" s="181"/>
      <c r="G4786" s="182"/>
      <c r="H4786" s="178"/>
      <c r="I4786" s="178"/>
      <c r="J4786" s="178"/>
      <c r="K4786" s="183"/>
      <c r="L4786" s="184"/>
      <c r="M4786" s="184"/>
      <c r="N4786" s="185" t="s">
        <v>1037</v>
      </c>
    </row>
    <row r="4787" spans="1:14" s="185" customFormat="1" x14ac:dyDescent="0.4">
      <c r="A4787" s="178"/>
      <c r="B4787" s="178"/>
      <c r="C4787" s="186"/>
      <c r="D4787" s="179"/>
      <c r="E4787" s="180"/>
      <c r="F4787" s="181"/>
      <c r="G4787" s="182"/>
      <c r="H4787" s="178"/>
      <c r="I4787" s="178"/>
      <c r="J4787" s="178"/>
      <c r="K4787" s="183"/>
      <c r="L4787" s="184"/>
      <c r="M4787" s="184"/>
      <c r="N4787" s="185" t="s">
        <v>1037</v>
      </c>
    </row>
    <row r="4788" spans="1:14" s="185" customFormat="1" x14ac:dyDescent="0.4">
      <c r="A4788" s="178"/>
      <c r="B4788" s="178"/>
      <c r="C4788" s="186"/>
      <c r="D4788" s="179"/>
      <c r="E4788" s="180"/>
      <c r="F4788" s="181"/>
      <c r="G4788" s="182"/>
      <c r="H4788" s="178"/>
      <c r="I4788" s="178"/>
      <c r="J4788" s="178"/>
      <c r="K4788" s="183"/>
      <c r="L4788" s="184"/>
      <c r="M4788" s="184"/>
      <c r="N4788" s="185" t="s">
        <v>1037</v>
      </c>
    </row>
    <row r="4789" spans="1:14" s="185" customFormat="1" x14ac:dyDescent="0.4">
      <c r="A4789" s="178"/>
      <c r="B4789" s="178"/>
      <c r="C4789" s="186"/>
      <c r="D4789" s="179"/>
      <c r="E4789" s="180"/>
      <c r="F4789" s="181"/>
      <c r="G4789" s="182"/>
      <c r="H4789" s="178"/>
      <c r="I4789" s="178"/>
      <c r="J4789" s="178"/>
      <c r="K4789" s="183"/>
      <c r="L4789" s="184"/>
      <c r="M4789" s="184"/>
      <c r="N4789" s="185" t="s">
        <v>1037</v>
      </c>
    </row>
    <row r="4790" spans="1:14" s="185" customFormat="1" x14ac:dyDescent="0.4">
      <c r="A4790" s="178"/>
      <c r="B4790" s="178"/>
      <c r="C4790" s="186"/>
      <c r="D4790" s="179"/>
      <c r="E4790" s="180"/>
      <c r="F4790" s="181"/>
      <c r="G4790" s="182"/>
      <c r="H4790" s="178"/>
      <c r="I4790" s="178"/>
      <c r="J4790" s="178"/>
      <c r="K4790" s="183"/>
      <c r="L4790" s="184"/>
      <c r="M4790" s="184"/>
      <c r="N4790" s="185" t="s">
        <v>1037</v>
      </c>
    </row>
    <row r="4791" spans="1:14" s="185" customFormat="1" x14ac:dyDescent="0.4">
      <c r="A4791" s="178"/>
      <c r="B4791" s="178"/>
      <c r="C4791" s="186"/>
      <c r="D4791" s="179"/>
      <c r="E4791" s="180"/>
      <c r="F4791" s="181"/>
      <c r="G4791" s="182"/>
      <c r="H4791" s="178"/>
      <c r="I4791" s="178"/>
      <c r="J4791" s="178"/>
      <c r="K4791" s="183"/>
      <c r="L4791" s="184"/>
      <c r="M4791" s="184"/>
      <c r="N4791" s="185" t="s">
        <v>1037</v>
      </c>
    </row>
    <row r="4792" spans="1:14" s="185" customFormat="1" x14ac:dyDescent="0.4">
      <c r="A4792" s="178"/>
      <c r="B4792" s="178"/>
      <c r="C4792" s="186"/>
      <c r="D4792" s="179"/>
      <c r="E4792" s="180"/>
      <c r="F4792" s="181"/>
      <c r="G4792" s="182"/>
      <c r="H4792" s="178"/>
      <c r="I4792" s="178"/>
      <c r="J4792" s="178"/>
      <c r="K4792" s="183"/>
      <c r="L4792" s="184"/>
      <c r="M4792" s="184"/>
      <c r="N4792" s="185" t="s">
        <v>1037</v>
      </c>
    </row>
    <row r="4793" spans="1:14" s="185" customFormat="1" x14ac:dyDescent="0.4">
      <c r="A4793" s="178"/>
      <c r="B4793" s="178"/>
      <c r="C4793" s="186"/>
      <c r="D4793" s="179"/>
      <c r="E4793" s="180"/>
      <c r="F4793" s="181"/>
      <c r="G4793" s="182"/>
      <c r="H4793" s="178"/>
      <c r="I4793" s="178"/>
      <c r="J4793" s="178"/>
      <c r="K4793" s="183"/>
      <c r="L4793" s="184"/>
      <c r="M4793" s="184"/>
      <c r="N4793" s="185" t="s">
        <v>1037</v>
      </c>
    </row>
    <row r="4794" spans="1:14" s="185" customFormat="1" x14ac:dyDescent="0.4">
      <c r="A4794" s="178"/>
      <c r="B4794" s="178"/>
      <c r="C4794" s="186"/>
      <c r="D4794" s="179"/>
      <c r="E4794" s="180"/>
      <c r="F4794" s="181"/>
      <c r="G4794" s="182"/>
      <c r="H4794" s="178"/>
      <c r="I4794" s="178"/>
      <c r="J4794" s="178"/>
      <c r="K4794" s="183"/>
      <c r="L4794" s="184"/>
      <c r="M4794" s="184"/>
      <c r="N4794" s="185" t="s">
        <v>1037</v>
      </c>
    </row>
    <row r="4795" spans="1:14" s="185" customFormat="1" x14ac:dyDescent="0.4">
      <c r="A4795" s="178"/>
      <c r="B4795" s="178"/>
      <c r="C4795" s="186"/>
      <c r="D4795" s="179"/>
      <c r="E4795" s="180"/>
      <c r="F4795" s="181"/>
      <c r="G4795" s="182"/>
      <c r="H4795" s="178"/>
      <c r="I4795" s="178"/>
      <c r="J4795" s="178"/>
      <c r="K4795" s="183"/>
      <c r="L4795" s="184"/>
      <c r="M4795" s="184"/>
      <c r="N4795" s="185" t="s">
        <v>1037</v>
      </c>
    </row>
    <row r="4796" spans="1:14" s="185" customFormat="1" x14ac:dyDescent="0.4">
      <c r="A4796" s="178"/>
      <c r="B4796" s="178"/>
      <c r="C4796" s="186"/>
      <c r="D4796" s="179"/>
      <c r="E4796" s="180"/>
      <c r="F4796" s="181"/>
      <c r="G4796" s="182"/>
      <c r="H4796" s="178"/>
      <c r="I4796" s="178"/>
      <c r="J4796" s="178"/>
      <c r="K4796" s="183"/>
      <c r="L4796" s="184"/>
      <c r="M4796" s="184"/>
      <c r="N4796" s="185" t="s">
        <v>1037</v>
      </c>
    </row>
    <row r="4797" spans="1:14" s="185" customFormat="1" x14ac:dyDescent="0.4">
      <c r="A4797" s="178"/>
      <c r="B4797" s="178"/>
      <c r="C4797" s="186"/>
      <c r="D4797" s="179"/>
      <c r="E4797" s="180"/>
      <c r="F4797" s="181"/>
      <c r="G4797" s="182"/>
      <c r="H4797" s="178"/>
      <c r="I4797" s="178"/>
      <c r="J4797" s="178"/>
      <c r="K4797" s="183"/>
      <c r="L4797" s="184"/>
      <c r="M4797" s="184"/>
      <c r="N4797" s="185" t="s">
        <v>1037</v>
      </c>
    </row>
    <row r="4798" spans="1:14" s="185" customFormat="1" x14ac:dyDescent="0.4">
      <c r="A4798" s="178"/>
      <c r="B4798" s="178"/>
      <c r="C4798" s="186"/>
      <c r="D4798" s="179"/>
      <c r="E4798" s="180"/>
      <c r="F4798" s="181"/>
      <c r="G4798" s="182"/>
      <c r="H4798" s="178"/>
      <c r="I4798" s="178"/>
      <c r="J4798" s="178"/>
      <c r="K4798" s="183"/>
      <c r="L4798" s="184"/>
      <c r="M4798" s="184"/>
      <c r="N4798" s="185" t="s">
        <v>1037</v>
      </c>
    </row>
    <row r="4799" spans="1:14" s="185" customFormat="1" x14ac:dyDescent="0.4">
      <c r="A4799" s="178"/>
      <c r="B4799" s="178"/>
      <c r="C4799" s="186"/>
      <c r="D4799" s="179"/>
      <c r="E4799" s="180"/>
      <c r="F4799" s="181"/>
      <c r="G4799" s="182"/>
      <c r="H4799" s="178"/>
      <c r="I4799" s="178"/>
      <c r="J4799" s="178"/>
      <c r="K4799" s="183"/>
      <c r="L4799" s="184"/>
      <c r="M4799" s="184"/>
      <c r="N4799" s="185" t="s">
        <v>1037</v>
      </c>
    </row>
    <row r="4800" spans="1:14" s="185" customFormat="1" x14ac:dyDescent="0.4">
      <c r="A4800" s="178"/>
      <c r="B4800" s="178"/>
      <c r="C4800" s="186"/>
      <c r="D4800" s="179"/>
      <c r="E4800" s="180"/>
      <c r="F4800" s="181"/>
      <c r="G4800" s="182"/>
      <c r="H4800" s="178"/>
      <c r="I4800" s="178"/>
      <c r="J4800" s="178"/>
      <c r="K4800" s="183"/>
      <c r="L4800" s="184"/>
      <c r="M4800" s="184"/>
      <c r="N4800" s="185" t="s">
        <v>1037</v>
      </c>
    </row>
    <row r="4801" spans="1:14" s="185" customFormat="1" x14ac:dyDescent="0.4">
      <c r="A4801" s="178"/>
      <c r="B4801" s="178"/>
      <c r="C4801" s="186"/>
      <c r="D4801" s="179"/>
      <c r="E4801" s="180"/>
      <c r="F4801" s="181"/>
      <c r="G4801" s="182"/>
      <c r="H4801" s="178"/>
      <c r="I4801" s="178"/>
      <c r="J4801" s="178"/>
      <c r="K4801" s="183"/>
      <c r="L4801" s="184"/>
      <c r="M4801" s="184"/>
      <c r="N4801" s="185" t="s">
        <v>1037</v>
      </c>
    </row>
    <row r="4802" spans="1:14" s="185" customFormat="1" x14ac:dyDescent="0.4">
      <c r="A4802" s="178"/>
      <c r="B4802" s="178"/>
      <c r="C4802" s="186"/>
      <c r="D4802" s="179"/>
      <c r="E4802" s="180"/>
      <c r="F4802" s="181"/>
      <c r="G4802" s="182"/>
      <c r="H4802" s="178"/>
      <c r="I4802" s="178"/>
      <c r="J4802" s="178"/>
      <c r="K4802" s="183"/>
      <c r="L4802" s="184"/>
      <c r="M4802" s="184"/>
      <c r="N4802" s="185" t="s">
        <v>1037</v>
      </c>
    </row>
    <row r="4803" spans="1:14" s="185" customFormat="1" x14ac:dyDescent="0.4">
      <c r="A4803" s="178"/>
      <c r="B4803" s="178"/>
      <c r="C4803" s="186"/>
      <c r="D4803" s="179"/>
      <c r="E4803" s="180"/>
      <c r="F4803" s="181"/>
      <c r="G4803" s="182"/>
      <c r="H4803" s="178"/>
      <c r="I4803" s="178"/>
      <c r="J4803" s="178"/>
      <c r="K4803" s="183"/>
      <c r="L4803" s="184"/>
      <c r="M4803" s="184"/>
      <c r="N4803" s="185" t="s">
        <v>1037</v>
      </c>
    </row>
    <row r="4804" spans="1:14" s="185" customFormat="1" x14ac:dyDescent="0.4">
      <c r="A4804" s="178"/>
      <c r="B4804" s="178"/>
      <c r="C4804" s="186"/>
      <c r="D4804" s="179"/>
      <c r="E4804" s="180"/>
      <c r="F4804" s="181"/>
      <c r="G4804" s="182"/>
      <c r="H4804" s="178"/>
      <c r="I4804" s="178"/>
      <c r="J4804" s="178"/>
      <c r="K4804" s="183"/>
      <c r="L4804" s="184"/>
      <c r="M4804" s="184"/>
      <c r="N4804" s="185" t="s">
        <v>1037</v>
      </c>
    </row>
    <row r="4805" spans="1:14" s="185" customFormat="1" x14ac:dyDescent="0.4">
      <c r="A4805" s="178"/>
      <c r="B4805" s="178"/>
      <c r="C4805" s="186"/>
      <c r="D4805" s="179"/>
      <c r="E4805" s="180"/>
      <c r="F4805" s="181"/>
      <c r="G4805" s="182"/>
      <c r="H4805" s="178"/>
      <c r="I4805" s="178"/>
      <c r="J4805" s="178"/>
      <c r="K4805" s="183"/>
      <c r="L4805" s="184"/>
      <c r="M4805" s="184"/>
      <c r="N4805" s="185" t="s">
        <v>1037</v>
      </c>
    </row>
    <row r="4806" spans="1:14" s="185" customFormat="1" x14ac:dyDescent="0.4">
      <c r="A4806" s="178"/>
      <c r="B4806" s="178"/>
      <c r="C4806" s="186"/>
      <c r="D4806" s="179"/>
      <c r="E4806" s="180"/>
      <c r="F4806" s="181"/>
      <c r="G4806" s="182"/>
      <c r="H4806" s="178"/>
      <c r="I4806" s="178"/>
      <c r="J4806" s="178"/>
      <c r="K4806" s="183"/>
      <c r="L4806" s="184"/>
      <c r="M4806" s="184"/>
      <c r="N4806" s="185" t="s">
        <v>1037</v>
      </c>
    </row>
    <row r="4807" spans="1:14" s="185" customFormat="1" x14ac:dyDescent="0.4">
      <c r="A4807" s="178"/>
      <c r="B4807" s="178"/>
      <c r="C4807" s="186"/>
      <c r="D4807" s="179"/>
      <c r="E4807" s="180"/>
      <c r="F4807" s="181"/>
      <c r="G4807" s="182"/>
      <c r="H4807" s="178"/>
      <c r="I4807" s="178"/>
      <c r="J4807" s="178"/>
      <c r="K4807" s="183"/>
      <c r="L4807" s="184"/>
      <c r="M4807" s="184"/>
      <c r="N4807" s="185" t="s">
        <v>1037</v>
      </c>
    </row>
    <row r="4808" spans="1:14" s="185" customFormat="1" x14ac:dyDescent="0.4">
      <c r="A4808" s="178"/>
      <c r="B4808" s="178"/>
      <c r="C4808" s="186"/>
      <c r="D4808" s="179"/>
      <c r="E4808" s="180"/>
      <c r="F4808" s="181"/>
      <c r="G4808" s="182"/>
      <c r="H4808" s="178"/>
      <c r="I4808" s="178"/>
      <c r="J4808" s="178"/>
      <c r="K4808" s="183"/>
      <c r="L4808" s="184"/>
      <c r="M4808" s="184"/>
      <c r="N4808" s="185" t="s">
        <v>1037</v>
      </c>
    </row>
    <row r="4809" spans="1:14" s="185" customFormat="1" x14ac:dyDescent="0.4">
      <c r="A4809" s="178"/>
      <c r="B4809" s="178"/>
      <c r="C4809" s="186"/>
      <c r="D4809" s="179"/>
      <c r="E4809" s="180"/>
      <c r="F4809" s="181"/>
      <c r="G4809" s="182"/>
      <c r="H4809" s="178"/>
      <c r="I4809" s="178"/>
      <c r="J4809" s="178"/>
      <c r="K4809" s="183"/>
      <c r="L4809" s="184"/>
      <c r="M4809" s="184"/>
      <c r="N4809" s="185" t="s">
        <v>1037</v>
      </c>
    </row>
    <row r="4810" spans="1:14" s="185" customFormat="1" x14ac:dyDescent="0.4">
      <c r="A4810" s="178"/>
      <c r="B4810" s="178"/>
      <c r="C4810" s="186"/>
      <c r="D4810" s="179"/>
      <c r="E4810" s="180"/>
      <c r="F4810" s="181"/>
      <c r="G4810" s="182"/>
      <c r="H4810" s="178"/>
      <c r="I4810" s="178"/>
      <c r="J4810" s="178"/>
      <c r="K4810" s="183"/>
      <c r="L4810" s="184"/>
      <c r="M4810" s="184"/>
      <c r="N4810" s="185" t="s">
        <v>1037</v>
      </c>
    </row>
    <row r="4811" spans="1:14" s="185" customFormat="1" x14ac:dyDescent="0.4">
      <c r="A4811" s="178"/>
      <c r="B4811" s="178"/>
      <c r="C4811" s="186"/>
      <c r="D4811" s="179"/>
      <c r="E4811" s="180"/>
      <c r="F4811" s="181"/>
      <c r="G4811" s="182"/>
      <c r="H4811" s="178"/>
      <c r="I4811" s="178"/>
      <c r="J4811" s="178"/>
      <c r="K4811" s="183"/>
      <c r="L4811" s="184"/>
      <c r="M4811" s="184"/>
      <c r="N4811" s="185" t="s">
        <v>1037</v>
      </c>
    </row>
    <row r="4812" spans="1:14" s="185" customFormat="1" x14ac:dyDescent="0.4">
      <c r="A4812" s="178"/>
      <c r="B4812" s="178"/>
      <c r="C4812" s="186"/>
      <c r="D4812" s="179"/>
      <c r="E4812" s="180"/>
      <c r="F4812" s="181"/>
      <c r="G4812" s="182"/>
      <c r="H4812" s="178"/>
      <c r="I4812" s="178"/>
      <c r="J4812" s="178"/>
      <c r="K4812" s="183"/>
      <c r="L4812" s="184"/>
      <c r="M4812" s="184"/>
      <c r="N4812" s="185" t="s">
        <v>1037</v>
      </c>
    </row>
    <row r="4813" spans="1:14" s="185" customFormat="1" x14ac:dyDescent="0.4">
      <c r="A4813" s="178"/>
      <c r="B4813" s="178"/>
      <c r="C4813" s="186"/>
      <c r="D4813" s="179"/>
      <c r="E4813" s="180"/>
      <c r="F4813" s="181"/>
      <c r="G4813" s="182"/>
      <c r="H4813" s="178"/>
      <c r="I4813" s="178"/>
      <c r="J4813" s="178"/>
      <c r="K4813" s="183"/>
      <c r="L4813" s="184"/>
      <c r="M4813" s="184"/>
      <c r="N4813" s="185" t="s">
        <v>1037</v>
      </c>
    </row>
    <row r="4814" spans="1:14" s="185" customFormat="1" x14ac:dyDescent="0.4">
      <c r="A4814" s="178"/>
      <c r="B4814" s="178"/>
      <c r="C4814" s="186"/>
      <c r="D4814" s="179"/>
      <c r="E4814" s="180"/>
      <c r="F4814" s="181"/>
      <c r="G4814" s="182"/>
      <c r="H4814" s="178"/>
      <c r="I4814" s="178"/>
      <c r="J4814" s="178"/>
      <c r="K4814" s="183"/>
      <c r="L4814" s="184"/>
      <c r="M4814" s="184"/>
      <c r="N4814" s="185" t="s">
        <v>1037</v>
      </c>
    </row>
    <row r="4815" spans="1:14" s="185" customFormat="1" x14ac:dyDescent="0.4">
      <c r="A4815" s="178"/>
      <c r="B4815" s="178"/>
      <c r="C4815" s="186"/>
      <c r="D4815" s="179"/>
      <c r="E4815" s="180"/>
      <c r="F4815" s="181"/>
      <c r="G4815" s="182"/>
      <c r="H4815" s="178"/>
      <c r="I4815" s="178"/>
      <c r="J4815" s="178"/>
      <c r="K4815" s="183"/>
      <c r="L4815" s="184"/>
      <c r="M4815" s="184"/>
      <c r="N4815" s="185" t="s">
        <v>1037</v>
      </c>
    </row>
    <row r="4816" spans="1:14" s="185" customFormat="1" x14ac:dyDescent="0.4">
      <c r="A4816" s="178"/>
      <c r="B4816" s="178"/>
      <c r="C4816" s="186"/>
      <c r="D4816" s="179"/>
      <c r="E4816" s="180"/>
      <c r="F4816" s="181"/>
      <c r="G4816" s="182"/>
      <c r="H4816" s="178"/>
      <c r="I4816" s="178"/>
      <c r="J4816" s="178"/>
      <c r="K4816" s="183"/>
      <c r="L4816" s="184"/>
      <c r="M4816" s="184"/>
      <c r="N4816" s="185" t="s">
        <v>1037</v>
      </c>
    </row>
    <row r="4817" spans="1:14" s="185" customFormat="1" x14ac:dyDescent="0.4">
      <c r="A4817" s="178"/>
      <c r="B4817" s="178"/>
      <c r="C4817" s="186"/>
      <c r="D4817" s="179"/>
      <c r="E4817" s="180"/>
      <c r="F4817" s="181"/>
      <c r="G4817" s="182"/>
      <c r="H4817" s="178"/>
      <c r="I4817" s="178"/>
      <c r="J4817" s="178"/>
      <c r="K4817" s="183"/>
      <c r="L4817" s="184"/>
      <c r="M4817" s="184"/>
      <c r="N4817" s="185" t="s">
        <v>1037</v>
      </c>
    </row>
    <row r="4818" spans="1:14" s="185" customFormat="1" x14ac:dyDescent="0.4">
      <c r="A4818" s="178"/>
      <c r="B4818" s="178"/>
      <c r="C4818" s="186"/>
      <c r="D4818" s="179"/>
      <c r="E4818" s="180"/>
      <c r="F4818" s="181"/>
      <c r="G4818" s="182"/>
      <c r="H4818" s="178"/>
      <c r="I4818" s="178"/>
      <c r="J4818" s="178"/>
      <c r="K4818" s="183"/>
      <c r="L4818" s="184"/>
      <c r="M4818" s="184"/>
      <c r="N4818" s="185" t="s">
        <v>1037</v>
      </c>
    </row>
    <row r="4819" spans="1:14" s="185" customFormat="1" x14ac:dyDescent="0.4">
      <c r="A4819" s="178"/>
      <c r="B4819" s="178"/>
      <c r="C4819" s="186"/>
      <c r="D4819" s="179"/>
      <c r="E4819" s="180"/>
      <c r="F4819" s="181"/>
      <c r="G4819" s="182"/>
      <c r="H4819" s="178"/>
      <c r="I4819" s="178"/>
      <c r="J4819" s="178"/>
      <c r="K4819" s="183"/>
      <c r="L4819" s="184"/>
      <c r="M4819" s="184"/>
      <c r="N4819" s="185" t="s">
        <v>1037</v>
      </c>
    </row>
    <row r="4820" spans="1:14" s="185" customFormat="1" x14ac:dyDescent="0.4">
      <c r="A4820" s="178"/>
      <c r="B4820" s="178"/>
      <c r="C4820" s="186"/>
      <c r="D4820" s="179"/>
      <c r="E4820" s="180"/>
      <c r="F4820" s="181"/>
      <c r="G4820" s="182"/>
      <c r="H4820" s="178"/>
      <c r="I4820" s="178"/>
      <c r="J4820" s="178"/>
      <c r="K4820" s="183"/>
      <c r="L4820" s="184"/>
      <c r="M4820" s="184"/>
      <c r="N4820" s="185" t="s">
        <v>1037</v>
      </c>
    </row>
    <row r="4821" spans="1:14" s="185" customFormat="1" x14ac:dyDescent="0.4">
      <c r="A4821" s="178"/>
      <c r="B4821" s="178"/>
      <c r="C4821" s="186"/>
      <c r="D4821" s="179"/>
      <c r="E4821" s="180"/>
      <c r="F4821" s="181"/>
      <c r="G4821" s="182"/>
      <c r="H4821" s="178"/>
      <c r="I4821" s="178"/>
      <c r="J4821" s="178"/>
      <c r="K4821" s="183"/>
      <c r="L4821" s="184"/>
      <c r="M4821" s="184"/>
      <c r="N4821" s="185" t="s">
        <v>1037</v>
      </c>
    </row>
    <row r="4822" spans="1:14" s="185" customFormat="1" x14ac:dyDescent="0.4">
      <c r="A4822" s="178"/>
      <c r="B4822" s="178"/>
      <c r="C4822" s="186"/>
      <c r="D4822" s="179"/>
      <c r="E4822" s="180"/>
      <c r="F4822" s="181"/>
      <c r="G4822" s="182"/>
      <c r="H4822" s="178"/>
      <c r="I4822" s="178"/>
      <c r="J4822" s="178"/>
      <c r="K4822" s="183"/>
      <c r="L4822" s="184"/>
      <c r="M4822" s="184"/>
      <c r="N4822" s="185" t="s">
        <v>1037</v>
      </c>
    </row>
    <row r="4823" spans="1:14" s="185" customFormat="1" x14ac:dyDescent="0.4">
      <c r="A4823" s="178"/>
      <c r="B4823" s="178"/>
      <c r="C4823" s="186"/>
      <c r="D4823" s="179"/>
      <c r="E4823" s="180"/>
      <c r="F4823" s="181"/>
      <c r="G4823" s="182"/>
      <c r="H4823" s="178"/>
      <c r="I4823" s="178"/>
      <c r="J4823" s="178"/>
      <c r="K4823" s="183"/>
      <c r="L4823" s="184"/>
      <c r="M4823" s="184"/>
      <c r="N4823" s="185" t="s">
        <v>1037</v>
      </c>
    </row>
    <row r="4824" spans="1:14" s="185" customFormat="1" x14ac:dyDescent="0.4">
      <c r="A4824" s="178"/>
      <c r="B4824" s="178"/>
      <c r="C4824" s="186"/>
      <c r="D4824" s="179"/>
      <c r="E4824" s="180"/>
      <c r="F4824" s="181"/>
      <c r="G4824" s="182"/>
      <c r="H4824" s="178"/>
      <c r="I4824" s="178"/>
      <c r="J4824" s="178"/>
      <c r="K4824" s="183"/>
      <c r="L4824" s="184"/>
      <c r="M4824" s="184"/>
      <c r="N4824" s="185" t="s">
        <v>1037</v>
      </c>
    </row>
    <row r="4825" spans="1:14" s="185" customFormat="1" x14ac:dyDescent="0.4">
      <c r="A4825" s="178"/>
      <c r="B4825" s="178"/>
      <c r="C4825" s="186"/>
      <c r="D4825" s="179"/>
      <c r="E4825" s="180"/>
      <c r="F4825" s="181"/>
      <c r="G4825" s="182"/>
      <c r="H4825" s="178"/>
      <c r="I4825" s="178"/>
      <c r="J4825" s="178"/>
      <c r="K4825" s="183"/>
      <c r="L4825" s="184"/>
      <c r="M4825" s="184"/>
      <c r="N4825" s="185" t="s">
        <v>1037</v>
      </c>
    </row>
    <row r="4826" spans="1:14" s="185" customFormat="1" x14ac:dyDescent="0.4">
      <c r="A4826" s="178"/>
      <c r="B4826" s="178"/>
      <c r="C4826" s="186"/>
      <c r="D4826" s="179"/>
      <c r="E4826" s="180"/>
      <c r="F4826" s="181"/>
      <c r="G4826" s="182"/>
      <c r="H4826" s="178"/>
      <c r="I4826" s="178"/>
      <c r="J4826" s="178"/>
      <c r="K4826" s="183"/>
      <c r="L4826" s="184"/>
      <c r="M4826" s="184"/>
      <c r="N4826" s="185" t="s">
        <v>1037</v>
      </c>
    </row>
    <row r="4827" spans="1:14" s="185" customFormat="1" x14ac:dyDescent="0.4">
      <c r="A4827" s="178"/>
      <c r="B4827" s="178"/>
      <c r="C4827" s="186"/>
      <c r="D4827" s="179"/>
      <c r="E4827" s="180"/>
      <c r="F4827" s="181"/>
      <c r="G4827" s="182"/>
      <c r="H4827" s="178"/>
      <c r="I4827" s="178"/>
      <c r="J4827" s="178"/>
      <c r="K4827" s="183"/>
      <c r="L4827" s="184"/>
      <c r="M4827" s="184"/>
      <c r="N4827" s="185" t="s">
        <v>1037</v>
      </c>
    </row>
    <row r="4828" spans="1:14" s="185" customFormat="1" x14ac:dyDescent="0.4">
      <c r="A4828" s="178"/>
      <c r="B4828" s="178"/>
      <c r="C4828" s="186"/>
      <c r="D4828" s="179"/>
      <c r="E4828" s="180"/>
      <c r="F4828" s="181"/>
      <c r="G4828" s="182"/>
      <c r="H4828" s="178"/>
      <c r="I4828" s="178"/>
      <c r="J4828" s="178"/>
      <c r="K4828" s="183"/>
      <c r="L4828" s="184"/>
      <c r="M4828" s="184"/>
      <c r="N4828" s="185" t="s">
        <v>1037</v>
      </c>
    </row>
    <row r="4829" spans="1:14" s="185" customFormat="1" x14ac:dyDescent="0.4">
      <c r="A4829" s="178"/>
      <c r="B4829" s="178"/>
      <c r="C4829" s="186"/>
      <c r="D4829" s="179"/>
      <c r="E4829" s="180"/>
      <c r="F4829" s="181"/>
      <c r="G4829" s="182"/>
      <c r="H4829" s="178"/>
      <c r="I4829" s="178"/>
      <c r="J4829" s="178"/>
      <c r="K4829" s="183"/>
      <c r="L4829" s="184"/>
      <c r="M4829" s="184"/>
      <c r="N4829" s="185" t="s">
        <v>1037</v>
      </c>
    </row>
    <row r="4830" spans="1:14" s="185" customFormat="1" x14ac:dyDescent="0.4">
      <c r="A4830" s="178"/>
      <c r="B4830" s="178"/>
      <c r="C4830" s="186"/>
      <c r="D4830" s="179"/>
      <c r="E4830" s="180"/>
      <c r="F4830" s="181"/>
      <c r="G4830" s="182"/>
      <c r="H4830" s="178"/>
      <c r="I4830" s="178"/>
      <c r="J4830" s="178"/>
      <c r="K4830" s="183"/>
      <c r="L4830" s="184"/>
      <c r="M4830" s="184"/>
      <c r="N4830" s="185" t="s">
        <v>1037</v>
      </c>
    </row>
    <row r="4831" spans="1:14" s="185" customFormat="1" x14ac:dyDescent="0.4">
      <c r="A4831" s="178"/>
      <c r="B4831" s="178"/>
      <c r="C4831" s="186"/>
      <c r="D4831" s="179"/>
      <c r="E4831" s="180"/>
      <c r="F4831" s="181"/>
      <c r="G4831" s="182"/>
      <c r="H4831" s="178"/>
      <c r="I4831" s="178"/>
      <c r="J4831" s="178"/>
      <c r="K4831" s="183"/>
      <c r="L4831" s="184"/>
      <c r="M4831" s="184"/>
      <c r="N4831" s="185" t="s">
        <v>1037</v>
      </c>
    </row>
    <row r="4832" spans="1:14" s="185" customFormat="1" x14ac:dyDescent="0.4">
      <c r="A4832" s="178"/>
      <c r="B4832" s="178"/>
      <c r="C4832" s="186"/>
      <c r="D4832" s="179"/>
      <c r="E4832" s="180"/>
      <c r="F4832" s="181"/>
      <c r="G4832" s="182"/>
      <c r="H4832" s="178"/>
      <c r="I4832" s="178"/>
      <c r="J4832" s="178"/>
      <c r="K4832" s="183"/>
      <c r="L4832" s="184"/>
      <c r="M4832" s="184"/>
      <c r="N4832" s="185" t="s">
        <v>1037</v>
      </c>
    </row>
    <row r="4833" spans="1:14" s="185" customFormat="1" x14ac:dyDescent="0.4">
      <c r="A4833" s="178"/>
      <c r="B4833" s="178"/>
      <c r="C4833" s="186"/>
      <c r="D4833" s="179"/>
      <c r="E4833" s="180"/>
      <c r="F4833" s="181"/>
      <c r="G4833" s="182"/>
      <c r="H4833" s="178"/>
      <c r="I4833" s="178"/>
      <c r="J4833" s="178"/>
      <c r="K4833" s="183"/>
      <c r="L4833" s="184"/>
      <c r="M4833" s="184"/>
      <c r="N4833" s="185" t="s">
        <v>1037</v>
      </c>
    </row>
    <row r="4834" spans="1:14" s="185" customFormat="1" x14ac:dyDescent="0.4">
      <c r="A4834" s="178"/>
      <c r="B4834" s="178"/>
      <c r="C4834" s="186"/>
      <c r="D4834" s="179"/>
      <c r="E4834" s="180"/>
      <c r="F4834" s="181"/>
      <c r="G4834" s="182"/>
      <c r="H4834" s="178"/>
      <c r="I4834" s="178"/>
      <c r="J4834" s="178"/>
      <c r="K4834" s="183"/>
      <c r="L4834" s="184"/>
      <c r="M4834" s="184"/>
      <c r="N4834" s="185" t="s">
        <v>1037</v>
      </c>
    </row>
    <row r="4835" spans="1:14" s="185" customFormat="1" x14ac:dyDescent="0.4">
      <c r="A4835" s="178"/>
      <c r="B4835" s="178"/>
      <c r="C4835" s="186"/>
      <c r="D4835" s="179"/>
      <c r="E4835" s="180"/>
      <c r="F4835" s="181"/>
      <c r="G4835" s="182"/>
      <c r="H4835" s="178"/>
      <c r="I4835" s="178"/>
      <c r="J4835" s="178"/>
      <c r="K4835" s="183"/>
      <c r="L4835" s="184"/>
      <c r="M4835" s="184"/>
      <c r="N4835" s="185" t="s">
        <v>1037</v>
      </c>
    </row>
    <row r="4836" spans="1:14" s="185" customFormat="1" x14ac:dyDescent="0.4">
      <c r="A4836" s="178"/>
      <c r="B4836" s="178"/>
      <c r="C4836" s="186"/>
      <c r="D4836" s="179"/>
      <c r="E4836" s="180"/>
      <c r="F4836" s="181"/>
      <c r="G4836" s="182"/>
      <c r="H4836" s="178"/>
      <c r="I4836" s="178"/>
      <c r="J4836" s="178"/>
      <c r="K4836" s="183"/>
      <c r="L4836" s="184"/>
      <c r="M4836" s="184"/>
      <c r="N4836" s="185" t="s">
        <v>1037</v>
      </c>
    </row>
    <row r="4837" spans="1:14" s="185" customFormat="1" x14ac:dyDescent="0.4">
      <c r="A4837" s="178"/>
      <c r="B4837" s="178"/>
      <c r="C4837" s="186"/>
      <c r="D4837" s="179"/>
      <c r="E4837" s="180"/>
      <c r="F4837" s="181"/>
      <c r="G4837" s="182"/>
      <c r="H4837" s="178"/>
      <c r="I4837" s="178"/>
      <c r="J4837" s="178"/>
      <c r="K4837" s="183"/>
      <c r="L4837" s="184"/>
      <c r="M4837" s="184"/>
      <c r="N4837" s="185" t="s">
        <v>1037</v>
      </c>
    </row>
    <row r="4838" spans="1:14" s="185" customFormat="1" x14ac:dyDescent="0.4">
      <c r="A4838" s="178"/>
      <c r="B4838" s="178"/>
      <c r="C4838" s="186"/>
      <c r="D4838" s="179"/>
      <c r="E4838" s="180"/>
      <c r="F4838" s="181"/>
      <c r="G4838" s="182"/>
      <c r="H4838" s="178"/>
      <c r="I4838" s="178"/>
      <c r="J4838" s="178"/>
      <c r="K4838" s="183"/>
      <c r="L4838" s="184"/>
      <c r="M4838" s="184"/>
      <c r="N4838" s="185" t="s">
        <v>1037</v>
      </c>
    </row>
    <row r="4839" spans="1:14" s="185" customFormat="1" x14ac:dyDescent="0.4">
      <c r="A4839" s="178"/>
      <c r="B4839" s="178"/>
      <c r="C4839" s="186"/>
      <c r="D4839" s="179"/>
      <c r="E4839" s="180"/>
      <c r="F4839" s="181"/>
      <c r="G4839" s="182"/>
      <c r="H4839" s="178"/>
      <c r="I4839" s="178"/>
      <c r="J4839" s="178"/>
      <c r="K4839" s="183"/>
      <c r="L4839" s="184"/>
      <c r="M4839" s="184"/>
      <c r="N4839" s="185" t="s">
        <v>1037</v>
      </c>
    </row>
    <row r="4840" spans="1:14" s="185" customFormat="1" x14ac:dyDescent="0.4">
      <c r="A4840" s="178"/>
      <c r="B4840" s="178"/>
      <c r="C4840" s="186"/>
      <c r="D4840" s="179"/>
      <c r="E4840" s="180"/>
      <c r="F4840" s="181"/>
      <c r="G4840" s="182"/>
      <c r="H4840" s="178"/>
      <c r="I4840" s="178"/>
      <c r="J4840" s="178"/>
      <c r="K4840" s="183"/>
      <c r="L4840" s="184"/>
      <c r="M4840" s="184"/>
      <c r="N4840" s="185" t="s">
        <v>1037</v>
      </c>
    </row>
    <row r="4841" spans="1:14" s="185" customFormat="1" x14ac:dyDescent="0.4">
      <c r="A4841" s="178"/>
      <c r="B4841" s="178"/>
      <c r="C4841" s="186"/>
      <c r="D4841" s="179"/>
      <c r="E4841" s="180"/>
      <c r="F4841" s="181"/>
      <c r="G4841" s="182"/>
      <c r="H4841" s="178"/>
      <c r="I4841" s="178"/>
      <c r="J4841" s="178"/>
      <c r="K4841" s="183"/>
      <c r="L4841" s="184"/>
      <c r="M4841" s="184"/>
      <c r="N4841" s="185" t="s">
        <v>1037</v>
      </c>
    </row>
    <row r="4842" spans="1:14" s="185" customFormat="1" x14ac:dyDescent="0.4">
      <c r="A4842" s="178"/>
      <c r="B4842" s="178"/>
      <c r="C4842" s="186"/>
      <c r="D4842" s="179"/>
      <c r="E4842" s="180"/>
      <c r="F4842" s="181"/>
      <c r="G4842" s="182"/>
      <c r="H4842" s="178"/>
      <c r="I4842" s="178"/>
      <c r="J4842" s="178"/>
      <c r="K4842" s="183"/>
      <c r="L4842" s="184"/>
      <c r="M4842" s="184"/>
      <c r="N4842" s="185" t="s">
        <v>1037</v>
      </c>
    </row>
    <row r="4843" spans="1:14" s="185" customFormat="1" x14ac:dyDescent="0.4">
      <c r="A4843" s="178"/>
      <c r="B4843" s="178"/>
      <c r="C4843" s="186"/>
      <c r="D4843" s="179"/>
      <c r="E4843" s="180"/>
      <c r="F4843" s="181"/>
      <c r="G4843" s="182"/>
      <c r="H4843" s="178"/>
      <c r="I4843" s="178"/>
      <c r="J4843" s="178"/>
      <c r="K4843" s="183"/>
      <c r="L4843" s="184"/>
      <c r="M4843" s="184"/>
      <c r="N4843" s="185" t="s">
        <v>1037</v>
      </c>
    </row>
    <row r="4844" spans="1:14" s="185" customFormat="1" x14ac:dyDescent="0.4">
      <c r="A4844" s="178"/>
      <c r="B4844" s="178"/>
      <c r="C4844" s="186"/>
      <c r="D4844" s="179"/>
      <c r="E4844" s="180"/>
      <c r="F4844" s="181"/>
      <c r="G4844" s="182"/>
      <c r="H4844" s="178"/>
      <c r="I4844" s="178"/>
      <c r="J4844" s="178"/>
      <c r="K4844" s="183"/>
      <c r="L4844" s="184"/>
      <c r="M4844" s="184"/>
      <c r="N4844" s="185" t="s">
        <v>1037</v>
      </c>
    </row>
    <row r="4845" spans="1:14" s="185" customFormat="1" x14ac:dyDescent="0.4">
      <c r="A4845" s="178"/>
      <c r="B4845" s="178"/>
      <c r="C4845" s="186"/>
      <c r="D4845" s="179"/>
      <c r="E4845" s="180"/>
      <c r="F4845" s="181"/>
      <c r="G4845" s="182"/>
      <c r="H4845" s="178"/>
      <c r="I4845" s="178"/>
      <c r="J4845" s="178"/>
      <c r="K4845" s="183"/>
      <c r="L4845" s="184"/>
      <c r="M4845" s="184"/>
      <c r="N4845" s="185" t="s">
        <v>1037</v>
      </c>
    </row>
    <row r="4846" spans="1:14" s="185" customFormat="1" x14ac:dyDescent="0.4">
      <c r="A4846" s="178"/>
      <c r="B4846" s="178"/>
      <c r="C4846" s="186"/>
      <c r="D4846" s="179"/>
      <c r="E4846" s="180"/>
      <c r="F4846" s="181"/>
      <c r="G4846" s="182"/>
      <c r="H4846" s="178"/>
      <c r="I4846" s="178"/>
      <c r="J4846" s="178"/>
      <c r="K4846" s="183"/>
      <c r="L4846" s="184"/>
      <c r="M4846" s="184"/>
      <c r="N4846" s="185" t="s">
        <v>1037</v>
      </c>
    </row>
    <row r="4847" spans="1:14" s="185" customFormat="1" x14ac:dyDescent="0.4">
      <c r="A4847" s="178"/>
      <c r="B4847" s="178"/>
      <c r="C4847" s="186"/>
      <c r="D4847" s="179"/>
      <c r="E4847" s="180"/>
      <c r="F4847" s="181"/>
      <c r="G4847" s="182"/>
      <c r="H4847" s="178"/>
      <c r="I4847" s="178"/>
      <c r="J4847" s="178"/>
      <c r="K4847" s="183"/>
      <c r="L4847" s="184"/>
      <c r="M4847" s="184"/>
      <c r="N4847" s="185" t="s">
        <v>1037</v>
      </c>
    </row>
    <row r="4848" spans="1:14" s="185" customFormat="1" x14ac:dyDescent="0.4">
      <c r="A4848" s="178"/>
      <c r="B4848" s="178"/>
      <c r="C4848" s="186"/>
      <c r="D4848" s="179"/>
      <c r="E4848" s="180"/>
      <c r="F4848" s="181"/>
      <c r="G4848" s="182"/>
      <c r="H4848" s="178"/>
      <c r="I4848" s="178"/>
      <c r="J4848" s="178"/>
      <c r="K4848" s="183"/>
      <c r="L4848" s="184"/>
      <c r="M4848" s="184"/>
      <c r="N4848" s="185" t="s">
        <v>1037</v>
      </c>
    </row>
    <row r="4849" spans="1:14" s="185" customFormat="1" x14ac:dyDescent="0.4">
      <c r="A4849" s="178"/>
      <c r="B4849" s="178"/>
      <c r="C4849" s="186"/>
      <c r="D4849" s="179"/>
      <c r="E4849" s="180"/>
      <c r="F4849" s="181"/>
      <c r="G4849" s="182"/>
      <c r="H4849" s="178"/>
      <c r="I4849" s="178"/>
      <c r="J4849" s="178"/>
      <c r="K4849" s="183"/>
      <c r="L4849" s="184"/>
      <c r="M4849" s="184"/>
      <c r="N4849" s="185" t="s">
        <v>1037</v>
      </c>
    </row>
    <row r="4850" spans="1:14" s="185" customFormat="1" x14ac:dyDescent="0.4">
      <c r="A4850" s="178"/>
      <c r="B4850" s="178"/>
      <c r="C4850" s="186"/>
      <c r="D4850" s="179"/>
      <c r="E4850" s="180"/>
      <c r="F4850" s="181"/>
      <c r="G4850" s="182"/>
      <c r="H4850" s="178"/>
      <c r="I4850" s="178"/>
      <c r="J4850" s="178"/>
      <c r="K4850" s="183"/>
      <c r="L4850" s="184"/>
      <c r="M4850" s="184"/>
      <c r="N4850" s="185" t="s">
        <v>1037</v>
      </c>
    </row>
    <row r="4851" spans="1:14" s="185" customFormat="1" x14ac:dyDescent="0.4">
      <c r="A4851" s="178"/>
      <c r="B4851" s="178"/>
      <c r="C4851" s="186"/>
      <c r="D4851" s="179"/>
      <c r="E4851" s="180"/>
      <c r="F4851" s="181"/>
      <c r="G4851" s="182"/>
      <c r="H4851" s="178"/>
      <c r="I4851" s="178"/>
      <c r="J4851" s="178"/>
      <c r="K4851" s="183"/>
      <c r="L4851" s="184"/>
      <c r="M4851" s="184"/>
      <c r="N4851" s="185" t="s">
        <v>1037</v>
      </c>
    </row>
    <row r="4852" spans="1:14" s="185" customFormat="1" x14ac:dyDescent="0.4">
      <c r="A4852" s="178"/>
      <c r="B4852" s="178"/>
      <c r="C4852" s="186"/>
      <c r="D4852" s="179"/>
      <c r="E4852" s="180"/>
      <c r="F4852" s="181"/>
      <c r="G4852" s="182"/>
      <c r="H4852" s="178"/>
      <c r="I4852" s="178"/>
      <c r="J4852" s="178"/>
      <c r="K4852" s="183"/>
      <c r="L4852" s="184"/>
      <c r="M4852" s="184"/>
      <c r="N4852" s="185" t="s">
        <v>1037</v>
      </c>
    </row>
    <row r="4853" spans="1:14" s="185" customFormat="1" x14ac:dyDescent="0.4">
      <c r="A4853" s="178"/>
      <c r="B4853" s="178"/>
      <c r="C4853" s="186"/>
      <c r="D4853" s="179"/>
      <c r="E4853" s="180"/>
      <c r="F4853" s="181"/>
      <c r="G4853" s="182"/>
      <c r="H4853" s="178"/>
      <c r="I4853" s="178"/>
      <c r="J4853" s="178"/>
      <c r="K4853" s="183"/>
      <c r="L4853" s="184"/>
      <c r="M4853" s="184"/>
      <c r="N4853" s="185" t="s">
        <v>1037</v>
      </c>
    </row>
    <row r="4854" spans="1:14" s="185" customFormat="1" x14ac:dyDescent="0.4">
      <c r="A4854" s="178"/>
      <c r="B4854" s="178"/>
      <c r="C4854" s="186"/>
      <c r="D4854" s="179"/>
      <c r="E4854" s="180"/>
      <c r="F4854" s="181"/>
      <c r="G4854" s="182"/>
      <c r="H4854" s="178"/>
      <c r="I4854" s="178"/>
      <c r="J4854" s="178"/>
      <c r="K4854" s="183"/>
      <c r="L4854" s="184"/>
      <c r="M4854" s="184"/>
      <c r="N4854" s="185" t="s">
        <v>1037</v>
      </c>
    </row>
    <row r="4855" spans="1:14" s="185" customFormat="1" x14ac:dyDescent="0.4">
      <c r="A4855" s="178"/>
      <c r="B4855" s="178"/>
      <c r="C4855" s="186"/>
      <c r="D4855" s="179"/>
      <c r="E4855" s="180"/>
      <c r="F4855" s="181"/>
      <c r="G4855" s="182"/>
      <c r="H4855" s="178"/>
      <c r="I4855" s="178"/>
      <c r="J4855" s="178"/>
      <c r="K4855" s="183"/>
      <c r="L4855" s="184"/>
      <c r="M4855" s="184"/>
      <c r="N4855" s="185" t="s">
        <v>1037</v>
      </c>
    </row>
    <row r="4856" spans="1:14" s="185" customFormat="1" x14ac:dyDescent="0.4">
      <c r="A4856" s="178"/>
      <c r="B4856" s="178"/>
      <c r="C4856" s="186"/>
      <c r="D4856" s="179"/>
      <c r="E4856" s="180"/>
      <c r="F4856" s="181"/>
      <c r="G4856" s="182"/>
      <c r="H4856" s="178"/>
      <c r="I4856" s="178"/>
      <c r="J4856" s="178"/>
      <c r="K4856" s="183"/>
      <c r="L4856" s="184"/>
      <c r="M4856" s="184"/>
      <c r="N4856" s="185" t="s">
        <v>1037</v>
      </c>
    </row>
    <row r="4857" spans="1:14" s="185" customFormat="1" x14ac:dyDescent="0.4">
      <c r="A4857" s="178"/>
      <c r="B4857" s="178"/>
      <c r="C4857" s="186"/>
      <c r="D4857" s="179"/>
      <c r="E4857" s="180"/>
      <c r="F4857" s="181"/>
      <c r="G4857" s="182"/>
      <c r="H4857" s="178"/>
      <c r="I4857" s="178"/>
      <c r="J4857" s="178"/>
      <c r="K4857" s="183"/>
      <c r="L4857" s="184"/>
      <c r="M4857" s="184"/>
      <c r="N4857" s="185" t="s">
        <v>1037</v>
      </c>
    </row>
    <row r="4858" spans="1:14" s="185" customFormat="1" x14ac:dyDescent="0.4">
      <c r="A4858" s="178"/>
      <c r="B4858" s="178"/>
      <c r="C4858" s="186"/>
      <c r="D4858" s="179"/>
      <c r="E4858" s="180"/>
      <c r="F4858" s="181"/>
      <c r="G4858" s="182"/>
      <c r="H4858" s="178"/>
      <c r="I4858" s="178"/>
      <c r="J4858" s="178"/>
      <c r="K4858" s="183"/>
      <c r="L4858" s="184"/>
      <c r="M4858" s="184"/>
      <c r="N4858" s="185" t="s">
        <v>1037</v>
      </c>
    </row>
    <row r="4859" spans="1:14" s="185" customFormat="1" x14ac:dyDescent="0.4">
      <c r="A4859" s="178"/>
      <c r="B4859" s="178"/>
      <c r="C4859" s="186"/>
      <c r="D4859" s="179"/>
      <c r="E4859" s="180"/>
      <c r="F4859" s="181"/>
      <c r="G4859" s="182"/>
      <c r="H4859" s="178"/>
      <c r="I4859" s="178"/>
      <c r="J4859" s="178"/>
      <c r="K4859" s="183"/>
      <c r="L4859" s="184"/>
      <c r="M4859" s="184"/>
      <c r="N4859" s="185" t="s">
        <v>1037</v>
      </c>
    </row>
    <row r="4860" spans="1:14" s="185" customFormat="1" x14ac:dyDescent="0.4">
      <c r="A4860" s="178"/>
      <c r="B4860" s="178"/>
      <c r="C4860" s="186"/>
      <c r="D4860" s="179"/>
      <c r="E4860" s="180"/>
      <c r="F4860" s="181"/>
      <c r="G4860" s="182"/>
      <c r="H4860" s="178"/>
      <c r="I4860" s="178"/>
      <c r="J4860" s="178"/>
      <c r="K4860" s="183"/>
      <c r="L4860" s="184"/>
      <c r="M4860" s="184"/>
      <c r="N4860" s="185" t="s">
        <v>1037</v>
      </c>
    </row>
    <row r="4861" spans="1:14" s="185" customFormat="1" x14ac:dyDescent="0.4">
      <c r="A4861" s="178"/>
      <c r="B4861" s="178"/>
      <c r="C4861" s="186"/>
      <c r="D4861" s="179"/>
      <c r="E4861" s="180"/>
      <c r="F4861" s="181"/>
      <c r="G4861" s="182"/>
      <c r="H4861" s="178"/>
      <c r="I4861" s="178"/>
      <c r="J4861" s="178"/>
      <c r="K4861" s="183"/>
      <c r="L4861" s="184"/>
      <c r="M4861" s="184"/>
      <c r="N4861" s="185" t="s">
        <v>1037</v>
      </c>
    </row>
    <row r="4862" spans="1:14" s="185" customFormat="1" x14ac:dyDescent="0.4">
      <c r="A4862" s="178"/>
      <c r="B4862" s="178"/>
      <c r="C4862" s="186"/>
      <c r="D4862" s="179"/>
      <c r="E4862" s="180"/>
      <c r="F4862" s="181"/>
      <c r="G4862" s="182"/>
      <c r="H4862" s="178"/>
      <c r="I4862" s="178"/>
      <c r="J4862" s="178"/>
      <c r="K4862" s="183"/>
      <c r="L4862" s="184"/>
      <c r="M4862" s="184"/>
      <c r="N4862" s="185" t="s">
        <v>1037</v>
      </c>
    </row>
    <row r="4863" spans="1:14" s="185" customFormat="1" x14ac:dyDescent="0.4">
      <c r="A4863" s="178"/>
      <c r="B4863" s="178"/>
      <c r="C4863" s="186"/>
      <c r="D4863" s="179"/>
      <c r="E4863" s="180"/>
      <c r="F4863" s="181"/>
      <c r="G4863" s="182"/>
      <c r="H4863" s="178"/>
      <c r="I4863" s="178"/>
      <c r="J4863" s="178"/>
      <c r="K4863" s="183"/>
      <c r="L4863" s="184"/>
      <c r="M4863" s="184"/>
      <c r="N4863" s="185" t="s">
        <v>1037</v>
      </c>
    </row>
    <row r="4864" spans="1:14" s="185" customFormat="1" x14ac:dyDescent="0.4">
      <c r="A4864" s="178"/>
      <c r="B4864" s="178"/>
      <c r="C4864" s="186"/>
      <c r="D4864" s="179"/>
      <c r="E4864" s="180"/>
      <c r="F4864" s="181"/>
      <c r="G4864" s="182"/>
      <c r="H4864" s="178"/>
      <c r="I4864" s="178"/>
      <c r="J4864" s="178"/>
      <c r="K4864" s="183"/>
      <c r="L4864" s="184"/>
      <c r="M4864" s="184"/>
      <c r="N4864" s="185" t="s">
        <v>1037</v>
      </c>
    </row>
    <row r="4865" spans="1:14" s="185" customFormat="1" x14ac:dyDescent="0.4">
      <c r="A4865" s="178"/>
      <c r="B4865" s="178"/>
      <c r="C4865" s="186"/>
      <c r="D4865" s="179"/>
      <c r="E4865" s="180"/>
      <c r="F4865" s="181"/>
      <c r="G4865" s="182"/>
      <c r="H4865" s="178"/>
      <c r="I4865" s="178"/>
      <c r="J4865" s="178"/>
      <c r="K4865" s="183"/>
      <c r="L4865" s="184"/>
      <c r="M4865" s="184"/>
      <c r="N4865" s="185" t="s">
        <v>1037</v>
      </c>
    </row>
    <row r="4866" spans="1:14" s="185" customFormat="1" x14ac:dyDescent="0.4">
      <c r="A4866" s="178"/>
      <c r="B4866" s="178"/>
      <c r="C4866" s="186"/>
      <c r="D4866" s="179"/>
      <c r="E4866" s="180"/>
      <c r="F4866" s="181"/>
      <c r="G4866" s="182"/>
      <c r="H4866" s="178"/>
      <c r="I4866" s="178"/>
      <c r="J4866" s="178"/>
      <c r="K4866" s="183"/>
      <c r="L4866" s="184"/>
      <c r="M4866" s="184"/>
      <c r="N4866" s="185" t="s">
        <v>1037</v>
      </c>
    </row>
    <row r="4867" spans="1:14" s="185" customFormat="1" x14ac:dyDescent="0.4">
      <c r="A4867" s="178"/>
      <c r="B4867" s="178"/>
      <c r="C4867" s="186"/>
      <c r="D4867" s="179"/>
      <c r="E4867" s="180"/>
      <c r="F4867" s="181"/>
      <c r="G4867" s="182"/>
      <c r="H4867" s="178"/>
      <c r="I4867" s="178"/>
      <c r="J4867" s="178"/>
      <c r="K4867" s="183"/>
      <c r="L4867" s="184"/>
      <c r="M4867" s="184"/>
      <c r="N4867" s="185" t="s">
        <v>1037</v>
      </c>
    </row>
    <row r="4868" spans="1:14" s="185" customFormat="1" x14ac:dyDescent="0.4">
      <c r="A4868" s="178"/>
      <c r="B4868" s="178"/>
      <c r="C4868" s="186"/>
      <c r="D4868" s="179"/>
      <c r="E4868" s="180"/>
      <c r="F4868" s="181"/>
      <c r="G4868" s="182"/>
      <c r="H4868" s="178"/>
      <c r="I4868" s="178"/>
      <c r="J4868" s="178"/>
      <c r="K4868" s="183"/>
      <c r="L4868" s="184"/>
      <c r="M4868" s="184"/>
      <c r="N4868" s="185" t="s">
        <v>1037</v>
      </c>
    </row>
    <row r="4869" spans="1:14" s="185" customFormat="1" x14ac:dyDescent="0.4">
      <c r="A4869" s="178"/>
      <c r="B4869" s="178"/>
      <c r="C4869" s="186"/>
      <c r="D4869" s="179"/>
      <c r="E4869" s="180"/>
      <c r="F4869" s="181"/>
      <c r="G4869" s="182"/>
      <c r="H4869" s="178"/>
      <c r="I4869" s="178"/>
      <c r="J4869" s="178"/>
      <c r="K4869" s="183"/>
      <c r="L4869" s="184"/>
      <c r="M4869" s="184"/>
      <c r="N4869" s="185" t="s">
        <v>1037</v>
      </c>
    </row>
    <row r="4870" spans="1:14" s="185" customFormat="1" x14ac:dyDescent="0.4">
      <c r="A4870" s="178"/>
      <c r="B4870" s="178"/>
      <c r="C4870" s="186"/>
      <c r="D4870" s="179"/>
      <c r="E4870" s="180"/>
      <c r="F4870" s="181"/>
      <c r="G4870" s="182"/>
      <c r="H4870" s="178"/>
      <c r="I4870" s="178"/>
      <c r="J4870" s="178"/>
      <c r="K4870" s="183"/>
      <c r="L4870" s="184"/>
      <c r="M4870" s="184"/>
      <c r="N4870" s="185" t="s">
        <v>1037</v>
      </c>
    </row>
    <row r="4871" spans="1:14" s="185" customFormat="1" x14ac:dyDescent="0.4">
      <c r="A4871" s="178"/>
      <c r="B4871" s="178"/>
      <c r="C4871" s="186"/>
      <c r="D4871" s="179"/>
      <c r="E4871" s="180"/>
      <c r="F4871" s="181"/>
      <c r="G4871" s="182"/>
      <c r="H4871" s="178"/>
      <c r="I4871" s="178"/>
      <c r="J4871" s="178"/>
      <c r="K4871" s="183"/>
      <c r="L4871" s="184"/>
      <c r="M4871" s="184"/>
      <c r="N4871" s="185" t="s">
        <v>1037</v>
      </c>
    </row>
    <row r="4872" spans="1:14" s="185" customFormat="1" x14ac:dyDescent="0.4">
      <c r="A4872" s="178"/>
      <c r="B4872" s="178"/>
      <c r="C4872" s="186"/>
      <c r="D4872" s="179"/>
      <c r="E4872" s="180"/>
      <c r="F4872" s="181"/>
      <c r="G4872" s="182"/>
      <c r="H4872" s="178"/>
      <c r="I4872" s="178"/>
      <c r="J4872" s="178"/>
      <c r="K4872" s="183"/>
      <c r="L4872" s="184"/>
      <c r="M4872" s="184"/>
      <c r="N4872" s="185" t="s">
        <v>1037</v>
      </c>
    </row>
    <row r="4873" spans="1:14" s="185" customFormat="1" x14ac:dyDescent="0.4">
      <c r="A4873" s="178"/>
      <c r="B4873" s="178"/>
      <c r="C4873" s="186"/>
      <c r="D4873" s="179"/>
      <c r="E4873" s="180"/>
      <c r="F4873" s="181"/>
      <c r="G4873" s="182"/>
      <c r="H4873" s="178"/>
      <c r="I4873" s="178"/>
      <c r="J4873" s="178"/>
      <c r="K4873" s="183"/>
      <c r="L4873" s="184"/>
      <c r="M4873" s="184"/>
      <c r="N4873" s="185" t="s">
        <v>1037</v>
      </c>
    </row>
    <row r="4874" spans="1:14" s="185" customFormat="1" x14ac:dyDescent="0.4">
      <c r="A4874" s="178"/>
      <c r="B4874" s="178"/>
      <c r="C4874" s="186"/>
      <c r="D4874" s="179"/>
      <c r="E4874" s="180"/>
      <c r="F4874" s="181"/>
      <c r="G4874" s="182"/>
      <c r="H4874" s="178"/>
      <c r="I4874" s="178"/>
      <c r="J4874" s="178"/>
      <c r="K4874" s="183"/>
      <c r="L4874" s="184"/>
      <c r="M4874" s="184"/>
      <c r="N4874" s="185" t="s">
        <v>1037</v>
      </c>
    </row>
    <row r="4875" spans="1:14" s="185" customFormat="1" x14ac:dyDescent="0.4">
      <c r="A4875" s="178"/>
      <c r="B4875" s="178"/>
      <c r="C4875" s="186"/>
      <c r="D4875" s="179"/>
      <c r="E4875" s="180"/>
      <c r="F4875" s="181"/>
      <c r="G4875" s="182"/>
      <c r="H4875" s="178"/>
      <c r="I4875" s="178"/>
      <c r="J4875" s="178"/>
      <c r="K4875" s="183"/>
      <c r="L4875" s="184"/>
      <c r="M4875" s="184"/>
      <c r="N4875" s="185" t="s">
        <v>1037</v>
      </c>
    </row>
    <row r="4876" spans="1:14" s="185" customFormat="1" x14ac:dyDescent="0.4">
      <c r="A4876" s="178"/>
      <c r="B4876" s="178"/>
      <c r="C4876" s="186"/>
      <c r="D4876" s="179"/>
      <c r="E4876" s="180"/>
      <c r="F4876" s="181"/>
      <c r="G4876" s="182"/>
      <c r="H4876" s="178"/>
      <c r="I4876" s="178"/>
      <c r="J4876" s="178"/>
      <c r="K4876" s="183"/>
      <c r="L4876" s="184"/>
      <c r="M4876" s="184"/>
      <c r="N4876" s="185" t="s">
        <v>1037</v>
      </c>
    </row>
    <row r="4877" spans="1:14" s="185" customFormat="1" x14ac:dyDescent="0.4">
      <c r="A4877" s="178"/>
      <c r="B4877" s="178"/>
      <c r="C4877" s="186"/>
      <c r="D4877" s="179"/>
      <c r="E4877" s="180"/>
      <c r="F4877" s="181"/>
      <c r="G4877" s="182"/>
      <c r="H4877" s="178"/>
      <c r="I4877" s="178"/>
      <c r="J4877" s="178"/>
      <c r="K4877" s="183"/>
      <c r="L4877" s="184"/>
      <c r="M4877" s="184"/>
      <c r="N4877" s="185" t="s">
        <v>1037</v>
      </c>
    </row>
    <row r="4878" spans="1:14" s="185" customFormat="1" x14ac:dyDescent="0.4">
      <c r="A4878" s="178"/>
      <c r="B4878" s="178"/>
      <c r="C4878" s="186"/>
      <c r="D4878" s="179"/>
      <c r="E4878" s="180"/>
      <c r="F4878" s="181"/>
      <c r="G4878" s="182"/>
      <c r="H4878" s="178"/>
      <c r="I4878" s="178"/>
      <c r="J4878" s="178"/>
      <c r="K4878" s="183"/>
      <c r="L4878" s="184"/>
      <c r="M4878" s="184"/>
      <c r="N4878" s="185" t="s">
        <v>1037</v>
      </c>
    </row>
    <row r="4879" spans="1:14" s="185" customFormat="1" x14ac:dyDescent="0.4">
      <c r="A4879" s="178"/>
      <c r="B4879" s="178"/>
      <c r="C4879" s="186"/>
      <c r="D4879" s="179"/>
      <c r="E4879" s="180"/>
      <c r="F4879" s="181"/>
      <c r="G4879" s="182"/>
      <c r="H4879" s="178"/>
      <c r="I4879" s="178"/>
      <c r="J4879" s="178"/>
      <c r="K4879" s="183"/>
      <c r="L4879" s="184"/>
      <c r="M4879" s="184"/>
      <c r="N4879" s="185" t="s">
        <v>1037</v>
      </c>
    </row>
    <row r="4880" spans="1:14" s="185" customFormat="1" x14ac:dyDescent="0.4">
      <c r="A4880" s="178"/>
      <c r="B4880" s="178"/>
      <c r="C4880" s="186"/>
      <c r="D4880" s="179"/>
      <c r="E4880" s="180"/>
      <c r="F4880" s="181"/>
      <c r="G4880" s="182"/>
      <c r="H4880" s="178"/>
      <c r="I4880" s="178"/>
      <c r="J4880" s="178"/>
      <c r="K4880" s="183"/>
      <c r="L4880" s="184"/>
      <c r="M4880" s="184"/>
      <c r="N4880" s="185" t="s">
        <v>1037</v>
      </c>
    </row>
    <row r="4881" spans="1:14" s="185" customFormat="1" x14ac:dyDescent="0.4">
      <c r="A4881" s="178"/>
      <c r="B4881" s="178"/>
      <c r="C4881" s="186"/>
      <c r="D4881" s="179"/>
      <c r="E4881" s="180"/>
      <c r="F4881" s="181"/>
      <c r="G4881" s="182"/>
      <c r="H4881" s="178"/>
      <c r="I4881" s="178"/>
      <c r="J4881" s="178"/>
      <c r="K4881" s="183"/>
      <c r="L4881" s="184"/>
      <c r="M4881" s="184"/>
      <c r="N4881" s="185" t="s">
        <v>1037</v>
      </c>
    </row>
    <row r="4882" spans="1:14" s="185" customFormat="1" x14ac:dyDescent="0.4">
      <c r="A4882" s="178"/>
      <c r="B4882" s="178"/>
      <c r="C4882" s="186"/>
      <c r="D4882" s="179"/>
      <c r="E4882" s="180"/>
      <c r="F4882" s="181"/>
      <c r="G4882" s="182"/>
      <c r="H4882" s="178"/>
      <c r="I4882" s="178"/>
      <c r="J4882" s="178"/>
      <c r="K4882" s="183"/>
      <c r="L4882" s="184"/>
      <c r="M4882" s="184"/>
      <c r="N4882" s="185" t="s">
        <v>1037</v>
      </c>
    </row>
    <row r="4883" spans="1:14" s="185" customFormat="1" x14ac:dyDescent="0.4">
      <c r="A4883" s="178"/>
      <c r="B4883" s="178"/>
      <c r="C4883" s="186"/>
      <c r="D4883" s="179"/>
      <c r="E4883" s="180"/>
      <c r="F4883" s="181"/>
      <c r="G4883" s="182"/>
      <c r="H4883" s="178"/>
      <c r="I4883" s="178"/>
      <c r="J4883" s="178"/>
      <c r="K4883" s="183"/>
      <c r="L4883" s="184"/>
      <c r="M4883" s="184"/>
      <c r="N4883" s="185" t="s">
        <v>1037</v>
      </c>
    </row>
    <row r="4884" spans="1:14" s="185" customFormat="1" x14ac:dyDescent="0.4">
      <c r="A4884" s="178"/>
      <c r="B4884" s="178"/>
      <c r="C4884" s="186"/>
      <c r="D4884" s="179"/>
      <c r="E4884" s="180"/>
      <c r="F4884" s="181"/>
      <c r="G4884" s="182"/>
      <c r="H4884" s="178"/>
      <c r="I4884" s="178"/>
      <c r="J4884" s="178"/>
      <c r="K4884" s="183"/>
      <c r="L4884" s="184"/>
      <c r="M4884" s="184"/>
      <c r="N4884" s="185" t="s">
        <v>1037</v>
      </c>
    </row>
    <row r="4885" spans="1:14" s="185" customFormat="1" x14ac:dyDescent="0.4">
      <c r="A4885" s="178"/>
      <c r="B4885" s="178"/>
      <c r="C4885" s="186"/>
      <c r="D4885" s="179"/>
      <c r="E4885" s="180"/>
      <c r="F4885" s="181"/>
      <c r="G4885" s="182"/>
      <c r="H4885" s="178"/>
      <c r="I4885" s="178"/>
      <c r="J4885" s="178"/>
      <c r="K4885" s="183"/>
      <c r="L4885" s="184"/>
      <c r="M4885" s="184"/>
      <c r="N4885" s="185" t="s">
        <v>1037</v>
      </c>
    </row>
    <row r="4886" spans="1:14" s="185" customFormat="1" x14ac:dyDescent="0.4">
      <c r="A4886" s="178"/>
      <c r="B4886" s="178"/>
      <c r="C4886" s="186"/>
      <c r="D4886" s="179"/>
      <c r="E4886" s="180"/>
      <c r="F4886" s="181"/>
      <c r="G4886" s="182"/>
      <c r="H4886" s="178"/>
      <c r="I4886" s="178"/>
      <c r="J4886" s="178"/>
      <c r="K4886" s="183"/>
      <c r="L4886" s="184"/>
      <c r="M4886" s="184"/>
      <c r="N4886" s="185" t="s">
        <v>1037</v>
      </c>
    </row>
    <row r="4887" spans="1:14" s="185" customFormat="1" x14ac:dyDescent="0.4">
      <c r="A4887" s="178"/>
      <c r="B4887" s="178"/>
      <c r="C4887" s="186"/>
      <c r="D4887" s="179"/>
      <c r="E4887" s="180"/>
      <c r="F4887" s="181"/>
      <c r="G4887" s="182"/>
      <c r="H4887" s="178"/>
      <c r="I4887" s="178"/>
      <c r="J4887" s="178"/>
      <c r="K4887" s="183"/>
      <c r="L4887" s="184"/>
      <c r="M4887" s="184"/>
      <c r="N4887" s="185" t="s">
        <v>1037</v>
      </c>
    </row>
    <row r="4888" spans="1:14" s="185" customFormat="1" x14ac:dyDescent="0.4">
      <c r="A4888" s="178"/>
      <c r="B4888" s="178"/>
      <c r="C4888" s="186"/>
      <c r="D4888" s="179"/>
      <c r="E4888" s="180"/>
      <c r="F4888" s="181"/>
      <c r="G4888" s="182"/>
      <c r="H4888" s="178"/>
      <c r="I4888" s="178"/>
      <c r="J4888" s="178"/>
      <c r="K4888" s="183"/>
      <c r="L4888" s="184"/>
      <c r="M4888" s="184"/>
      <c r="N4888" s="185" t="s">
        <v>1037</v>
      </c>
    </row>
    <row r="4889" spans="1:14" s="185" customFormat="1" x14ac:dyDescent="0.4">
      <c r="A4889" s="178"/>
      <c r="B4889" s="178"/>
      <c r="C4889" s="186"/>
      <c r="D4889" s="179"/>
      <c r="E4889" s="180"/>
      <c r="F4889" s="181"/>
      <c r="G4889" s="182"/>
      <c r="H4889" s="178"/>
      <c r="I4889" s="178"/>
      <c r="J4889" s="178"/>
      <c r="K4889" s="183"/>
      <c r="L4889" s="184"/>
      <c r="M4889" s="184"/>
      <c r="N4889" s="185" t="s">
        <v>1037</v>
      </c>
    </row>
    <row r="4890" spans="1:14" s="185" customFormat="1" x14ac:dyDescent="0.4">
      <c r="A4890" s="178"/>
      <c r="B4890" s="178"/>
      <c r="C4890" s="186"/>
      <c r="D4890" s="179"/>
      <c r="E4890" s="180"/>
      <c r="F4890" s="181"/>
      <c r="G4890" s="182"/>
      <c r="H4890" s="178"/>
      <c r="I4890" s="178"/>
      <c r="J4890" s="178"/>
      <c r="K4890" s="183"/>
      <c r="L4890" s="184"/>
      <c r="M4890" s="184"/>
      <c r="N4890" s="185" t="s">
        <v>1037</v>
      </c>
    </row>
    <row r="4891" spans="1:14" s="185" customFormat="1" x14ac:dyDescent="0.4">
      <c r="A4891" s="178"/>
      <c r="B4891" s="178"/>
      <c r="C4891" s="186"/>
      <c r="D4891" s="179"/>
      <c r="E4891" s="180"/>
      <c r="F4891" s="181"/>
      <c r="G4891" s="182"/>
      <c r="H4891" s="178"/>
      <c r="I4891" s="178"/>
      <c r="J4891" s="178"/>
      <c r="K4891" s="183"/>
      <c r="L4891" s="184"/>
      <c r="M4891" s="184"/>
      <c r="N4891" s="185" t="s">
        <v>1037</v>
      </c>
    </row>
    <row r="4892" spans="1:14" s="185" customFormat="1" x14ac:dyDescent="0.4">
      <c r="A4892" s="178"/>
      <c r="B4892" s="178"/>
      <c r="C4892" s="186"/>
      <c r="D4892" s="179"/>
      <c r="E4892" s="180"/>
      <c r="F4892" s="181"/>
      <c r="G4892" s="182"/>
      <c r="H4892" s="178"/>
      <c r="I4892" s="178"/>
      <c r="J4892" s="178"/>
      <c r="K4892" s="183"/>
      <c r="L4892" s="184"/>
      <c r="M4892" s="184"/>
      <c r="N4892" s="185" t="s">
        <v>1037</v>
      </c>
    </row>
    <row r="4893" spans="1:14" s="185" customFormat="1" x14ac:dyDescent="0.4">
      <c r="A4893" s="178"/>
      <c r="B4893" s="178"/>
      <c r="C4893" s="186"/>
      <c r="D4893" s="179"/>
      <c r="E4893" s="180"/>
      <c r="F4893" s="181"/>
      <c r="G4893" s="182"/>
      <c r="H4893" s="178"/>
      <c r="I4893" s="178"/>
      <c r="J4893" s="178"/>
      <c r="K4893" s="183"/>
      <c r="L4893" s="184"/>
      <c r="M4893" s="184"/>
      <c r="N4893" s="185" t="s">
        <v>1037</v>
      </c>
    </row>
    <row r="4894" spans="1:14" s="185" customFormat="1" x14ac:dyDescent="0.4">
      <c r="A4894" s="178"/>
      <c r="B4894" s="178"/>
      <c r="C4894" s="186"/>
      <c r="D4894" s="179"/>
      <c r="E4894" s="180"/>
      <c r="F4894" s="181"/>
      <c r="G4894" s="182"/>
      <c r="H4894" s="178"/>
      <c r="I4894" s="178"/>
      <c r="J4894" s="178"/>
      <c r="K4894" s="183"/>
      <c r="L4894" s="184"/>
      <c r="M4894" s="184"/>
      <c r="N4894" s="185" t="s">
        <v>1037</v>
      </c>
    </row>
    <row r="4895" spans="1:14" s="185" customFormat="1" x14ac:dyDescent="0.4">
      <c r="A4895" s="178"/>
      <c r="B4895" s="178"/>
      <c r="C4895" s="186"/>
      <c r="D4895" s="179"/>
      <c r="E4895" s="180"/>
      <c r="F4895" s="181"/>
      <c r="G4895" s="182"/>
      <c r="H4895" s="178"/>
      <c r="I4895" s="178"/>
      <c r="J4895" s="178"/>
      <c r="K4895" s="183"/>
      <c r="L4895" s="184"/>
      <c r="M4895" s="184"/>
      <c r="N4895" s="185" t="s">
        <v>1037</v>
      </c>
    </row>
    <row r="4896" spans="1:14" s="185" customFormat="1" x14ac:dyDescent="0.4">
      <c r="A4896" s="178"/>
      <c r="B4896" s="178"/>
      <c r="C4896" s="186"/>
      <c r="D4896" s="179"/>
      <c r="E4896" s="180"/>
      <c r="F4896" s="181"/>
      <c r="G4896" s="182"/>
      <c r="H4896" s="178"/>
      <c r="I4896" s="178"/>
      <c r="J4896" s="178"/>
      <c r="K4896" s="183"/>
      <c r="L4896" s="184"/>
      <c r="M4896" s="184"/>
      <c r="N4896" s="185" t="s">
        <v>1037</v>
      </c>
    </row>
    <row r="4897" spans="1:14" s="185" customFormat="1" x14ac:dyDescent="0.4">
      <c r="A4897" s="178"/>
      <c r="B4897" s="178"/>
      <c r="C4897" s="186"/>
      <c r="D4897" s="179"/>
      <c r="E4897" s="180"/>
      <c r="F4897" s="181"/>
      <c r="G4897" s="182"/>
      <c r="H4897" s="178"/>
      <c r="I4897" s="178"/>
      <c r="J4897" s="178"/>
      <c r="K4897" s="183"/>
      <c r="L4897" s="184"/>
      <c r="M4897" s="184"/>
      <c r="N4897" s="185" t="s">
        <v>1037</v>
      </c>
    </row>
    <row r="4898" spans="1:14" s="185" customFormat="1" x14ac:dyDescent="0.4">
      <c r="A4898" s="178"/>
      <c r="B4898" s="178"/>
      <c r="C4898" s="186"/>
      <c r="D4898" s="179"/>
      <c r="E4898" s="180"/>
      <c r="F4898" s="181"/>
      <c r="G4898" s="182"/>
      <c r="H4898" s="178"/>
      <c r="I4898" s="178"/>
      <c r="J4898" s="178"/>
      <c r="K4898" s="183"/>
      <c r="L4898" s="184"/>
      <c r="M4898" s="184"/>
      <c r="N4898" s="185" t="s">
        <v>1037</v>
      </c>
    </row>
    <row r="4899" spans="1:14" s="185" customFormat="1" x14ac:dyDescent="0.4">
      <c r="A4899" s="178"/>
      <c r="B4899" s="178"/>
      <c r="C4899" s="186"/>
      <c r="D4899" s="179"/>
      <c r="E4899" s="180"/>
      <c r="F4899" s="181"/>
      <c r="G4899" s="182"/>
      <c r="H4899" s="178"/>
      <c r="I4899" s="178"/>
      <c r="J4899" s="178"/>
      <c r="K4899" s="183"/>
      <c r="L4899" s="184"/>
      <c r="M4899" s="184"/>
      <c r="N4899" s="185" t="s">
        <v>1037</v>
      </c>
    </row>
    <row r="4900" spans="1:14" s="185" customFormat="1" x14ac:dyDescent="0.4">
      <c r="A4900" s="178"/>
      <c r="B4900" s="178"/>
      <c r="C4900" s="186"/>
      <c r="D4900" s="179"/>
      <c r="E4900" s="180"/>
      <c r="F4900" s="181"/>
      <c r="G4900" s="182"/>
      <c r="H4900" s="178"/>
      <c r="I4900" s="178"/>
      <c r="J4900" s="178"/>
      <c r="K4900" s="183"/>
      <c r="L4900" s="184"/>
      <c r="M4900" s="184"/>
      <c r="N4900" s="185" t="s">
        <v>1037</v>
      </c>
    </row>
    <row r="4901" spans="1:14" s="185" customFormat="1" x14ac:dyDescent="0.4">
      <c r="A4901" s="178"/>
      <c r="B4901" s="178"/>
      <c r="C4901" s="186"/>
      <c r="D4901" s="179"/>
      <c r="E4901" s="180"/>
      <c r="F4901" s="181"/>
      <c r="G4901" s="182"/>
      <c r="H4901" s="178"/>
      <c r="I4901" s="178"/>
      <c r="J4901" s="178"/>
      <c r="K4901" s="183"/>
      <c r="L4901" s="184"/>
      <c r="M4901" s="184"/>
      <c r="N4901" s="185" t="s">
        <v>1037</v>
      </c>
    </row>
    <row r="4902" spans="1:14" s="185" customFormat="1" x14ac:dyDescent="0.4">
      <c r="A4902" s="178"/>
      <c r="B4902" s="178"/>
      <c r="C4902" s="186"/>
      <c r="D4902" s="179"/>
      <c r="E4902" s="180"/>
      <c r="F4902" s="181"/>
      <c r="G4902" s="182"/>
      <c r="H4902" s="178"/>
      <c r="I4902" s="178"/>
      <c r="J4902" s="178"/>
      <c r="K4902" s="183"/>
      <c r="L4902" s="184"/>
      <c r="M4902" s="184"/>
      <c r="N4902" s="185" t="s">
        <v>1037</v>
      </c>
    </row>
    <row r="4903" spans="1:14" s="185" customFormat="1" x14ac:dyDescent="0.4">
      <c r="A4903" s="178"/>
      <c r="B4903" s="178"/>
      <c r="C4903" s="186"/>
      <c r="D4903" s="179"/>
      <c r="E4903" s="180"/>
      <c r="F4903" s="181"/>
      <c r="G4903" s="182"/>
      <c r="H4903" s="178"/>
      <c r="I4903" s="178"/>
      <c r="J4903" s="178"/>
      <c r="K4903" s="183"/>
      <c r="L4903" s="184"/>
      <c r="M4903" s="184"/>
      <c r="N4903" s="185" t="s">
        <v>1037</v>
      </c>
    </row>
    <row r="4904" spans="1:14" s="185" customFormat="1" x14ac:dyDescent="0.4">
      <c r="A4904" s="178"/>
      <c r="B4904" s="178"/>
      <c r="C4904" s="186"/>
      <c r="D4904" s="179"/>
      <c r="E4904" s="180"/>
      <c r="F4904" s="181"/>
      <c r="G4904" s="182"/>
      <c r="H4904" s="178"/>
      <c r="I4904" s="178"/>
      <c r="J4904" s="178"/>
      <c r="K4904" s="183"/>
      <c r="L4904" s="184"/>
      <c r="M4904" s="184"/>
      <c r="N4904" s="185" t="s">
        <v>1037</v>
      </c>
    </row>
    <row r="4905" spans="1:14" s="185" customFormat="1" x14ac:dyDescent="0.4">
      <c r="A4905" s="178"/>
      <c r="B4905" s="178"/>
      <c r="C4905" s="186"/>
      <c r="D4905" s="179"/>
      <c r="E4905" s="180"/>
      <c r="F4905" s="181"/>
      <c r="G4905" s="182"/>
      <c r="H4905" s="178"/>
      <c r="I4905" s="178"/>
      <c r="J4905" s="178"/>
      <c r="K4905" s="183"/>
      <c r="L4905" s="184"/>
      <c r="M4905" s="184"/>
      <c r="N4905" s="185" t="s">
        <v>1037</v>
      </c>
    </row>
    <row r="4906" spans="1:14" s="185" customFormat="1" x14ac:dyDescent="0.4">
      <c r="A4906" s="178"/>
      <c r="B4906" s="178"/>
      <c r="C4906" s="186"/>
      <c r="D4906" s="179"/>
      <c r="E4906" s="180"/>
      <c r="F4906" s="181"/>
      <c r="G4906" s="182"/>
      <c r="H4906" s="178"/>
      <c r="I4906" s="178"/>
      <c r="J4906" s="178"/>
      <c r="K4906" s="183"/>
      <c r="L4906" s="184"/>
      <c r="M4906" s="184"/>
      <c r="N4906" s="185" t="s">
        <v>1037</v>
      </c>
    </row>
    <row r="4907" spans="1:14" s="185" customFormat="1" x14ac:dyDescent="0.4">
      <c r="A4907" s="178"/>
      <c r="B4907" s="178"/>
      <c r="C4907" s="186"/>
      <c r="D4907" s="179"/>
      <c r="E4907" s="180"/>
      <c r="F4907" s="181"/>
      <c r="G4907" s="182"/>
      <c r="H4907" s="178"/>
      <c r="I4907" s="178"/>
      <c r="J4907" s="178"/>
      <c r="K4907" s="183"/>
      <c r="L4907" s="184"/>
      <c r="M4907" s="184"/>
      <c r="N4907" s="185" t="s">
        <v>1037</v>
      </c>
    </row>
    <row r="4908" spans="1:14" s="185" customFormat="1" x14ac:dyDescent="0.4">
      <c r="A4908" s="178"/>
      <c r="B4908" s="178"/>
      <c r="C4908" s="186"/>
      <c r="D4908" s="179"/>
      <c r="E4908" s="180"/>
      <c r="F4908" s="181"/>
      <c r="G4908" s="182"/>
      <c r="H4908" s="178"/>
      <c r="I4908" s="178"/>
      <c r="J4908" s="178"/>
      <c r="K4908" s="183"/>
      <c r="L4908" s="184"/>
      <c r="M4908" s="184"/>
      <c r="N4908" s="185" t="s">
        <v>1037</v>
      </c>
    </row>
    <row r="4909" spans="1:14" s="185" customFormat="1" x14ac:dyDescent="0.4">
      <c r="A4909" s="178"/>
      <c r="B4909" s="178"/>
      <c r="C4909" s="186"/>
      <c r="D4909" s="179"/>
      <c r="E4909" s="180"/>
      <c r="F4909" s="181"/>
      <c r="G4909" s="182"/>
      <c r="H4909" s="178"/>
      <c r="I4909" s="178"/>
      <c r="J4909" s="178"/>
      <c r="K4909" s="183"/>
      <c r="L4909" s="184"/>
      <c r="M4909" s="184"/>
      <c r="N4909" s="185" t="s">
        <v>1037</v>
      </c>
    </row>
    <row r="4910" spans="1:14" s="185" customFormat="1" x14ac:dyDescent="0.4">
      <c r="A4910" s="178"/>
      <c r="B4910" s="178"/>
      <c r="C4910" s="186"/>
      <c r="D4910" s="179"/>
      <c r="E4910" s="180"/>
      <c r="F4910" s="181"/>
      <c r="G4910" s="182"/>
      <c r="H4910" s="178"/>
      <c r="I4910" s="178"/>
      <c r="J4910" s="178"/>
      <c r="K4910" s="183"/>
      <c r="L4910" s="184"/>
      <c r="M4910" s="184"/>
      <c r="N4910" s="185" t="s">
        <v>1037</v>
      </c>
    </row>
    <row r="4911" spans="1:14" s="185" customFormat="1" x14ac:dyDescent="0.4">
      <c r="A4911" s="178"/>
      <c r="B4911" s="178"/>
      <c r="C4911" s="186"/>
      <c r="D4911" s="179"/>
      <c r="E4911" s="180"/>
      <c r="F4911" s="181"/>
      <c r="G4911" s="182"/>
      <c r="H4911" s="178"/>
      <c r="I4911" s="178"/>
      <c r="J4911" s="178"/>
      <c r="K4911" s="183"/>
      <c r="L4911" s="184"/>
      <c r="M4911" s="184"/>
      <c r="N4911" s="185" t="s">
        <v>1037</v>
      </c>
    </row>
    <row r="4912" spans="1:14" s="185" customFormat="1" x14ac:dyDescent="0.4">
      <c r="A4912" s="178"/>
      <c r="B4912" s="178"/>
      <c r="C4912" s="186"/>
      <c r="D4912" s="179"/>
      <c r="E4912" s="180"/>
      <c r="F4912" s="181"/>
      <c r="G4912" s="182"/>
      <c r="H4912" s="178"/>
      <c r="I4912" s="178"/>
      <c r="J4912" s="178"/>
      <c r="K4912" s="183"/>
      <c r="L4912" s="184"/>
      <c r="M4912" s="184"/>
      <c r="N4912" s="185" t="s">
        <v>1037</v>
      </c>
    </row>
    <row r="4913" spans="1:14" s="185" customFormat="1" x14ac:dyDescent="0.4">
      <c r="A4913" s="178"/>
      <c r="B4913" s="178"/>
      <c r="C4913" s="186"/>
      <c r="D4913" s="179"/>
      <c r="E4913" s="180"/>
      <c r="F4913" s="181"/>
      <c r="G4913" s="182"/>
      <c r="H4913" s="178"/>
      <c r="I4913" s="178"/>
      <c r="J4913" s="178"/>
      <c r="K4913" s="183"/>
      <c r="L4913" s="184"/>
      <c r="M4913" s="184"/>
      <c r="N4913" s="185" t="s">
        <v>1037</v>
      </c>
    </row>
    <row r="4914" spans="1:14" s="185" customFormat="1" x14ac:dyDescent="0.4">
      <c r="A4914" s="178"/>
      <c r="B4914" s="178"/>
      <c r="C4914" s="186"/>
      <c r="D4914" s="179"/>
      <c r="E4914" s="180"/>
      <c r="F4914" s="181"/>
      <c r="G4914" s="182"/>
      <c r="H4914" s="178"/>
      <c r="I4914" s="178"/>
      <c r="J4914" s="178"/>
      <c r="K4914" s="183"/>
      <c r="L4914" s="184"/>
      <c r="M4914" s="184"/>
      <c r="N4914" s="185" t="s">
        <v>1037</v>
      </c>
    </row>
    <row r="4915" spans="1:14" s="185" customFormat="1" x14ac:dyDescent="0.4">
      <c r="A4915" s="178"/>
      <c r="B4915" s="178"/>
      <c r="C4915" s="186"/>
      <c r="D4915" s="179"/>
      <c r="E4915" s="180"/>
      <c r="F4915" s="181"/>
      <c r="G4915" s="182"/>
      <c r="H4915" s="178"/>
      <c r="I4915" s="178"/>
      <c r="J4915" s="178"/>
      <c r="K4915" s="183"/>
      <c r="L4915" s="184"/>
      <c r="M4915" s="184"/>
      <c r="N4915" s="185" t="s">
        <v>1037</v>
      </c>
    </row>
    <row r="4916" spans="1:14" s="185" customFormat="1" x14ac:dyDescent="0.4">
      <c r="A4916" s="178"/>
      <c r="B4916" s="178"/>
      <c r="C4916" s="186"/>
      <c r="D4916" s="179"/>
      <c r="E4916" s="180"/>
      <c r="F4916" s="181"/>
      <c r="G4916" s="182"/>
      <c r="H4916" s="178"/>
      <c r="I4916" s="178"/>
      <c r="J4916" s="178"/>
      <c r="K4916" s="183"/>
      <c r="L4916" s="184"/>
      <c r="M4916" s="184"/>
      <c r="N4916" s="185" t="s">
        <v>1037</v>
      </c>
    </row>
    <row r="4917" spans="1:14" s="185" customFormat="1" x14ac:dyDescent="0.4">
      <c r="A4917" s="178"/>
      <c r="B4917" s="178"/>
      <c r="C4917" s="186"/>
      <c r="D4917" s="179"/>
      <c r="E4917" s="180"/>
      <c r="F4917" s="181"/>
      <c r="G4917" s="182"/>
      <c r="H4917" s="178"/>
      <c r="I4917" s="178"/>
      <c r="J4917" s="178"/>
      <c r="K4917" s="183"/>
      <c r="L4917" s="184"/>
      <c r="M4917" s="184"/>
      <c r="N4917" s="185" t="s">
        <v>1037</v>
      </c>
    </row>
    <row r="4918" spans="1:14" s="185" customFormat="1" x14ac:dyDescent="0.4">
      <c r="A4918" s="178"/>
      <c r="B4918" s="178"/>
      <c r="C4918" s="186"/>
      <c r="D4918" s="179"/>
      <c r="E4918" s="180"/>
      <c r="F4918" s="181"/>
      <c r="G4918" s="182"/>
      <c r="H4918" s="178"/>
      <c r="I4918" s="178"/>
      <c r="J4918" s="178"/>
      <c r="K4918" s="183"/>
      <c r="L4918" s="184"/>
      <c r="M4918" s="184"/>
      <c r="N4918" s="185" t="s">
        <v>1037</v>
      </c>
    </row>
    <row r="4919" spans="1:14" s="185" customFormat="1" x14ac:dyDescent="0.4">
      <c r="A4919" s="178"/>
      <c r="B4919" s="178"/>
      <c r="C4919" s="186"/>
      <c r="D4919" s="179"/>
      <c r="E4919" s="180"/>
      <c r="F4919" s="181"/>
      <c r="G4919" s="182"/>
      <c r="H4919" s="178"/>
      <c r="I4919" s="178"/>
      <c r="J4919" s="178"/>
      <c r="K4919" s="183"/>
      <c r="L4919" s="184"/>
      <c r="M4919" s="184"/>
      <c r="N4919" s="185" t="s">
        <v>1037</v>
      </c>
    </row>
    <row r="4920" spans="1:14" s="185" customFormat="1" x14ac:dyDescent="0.4">
      <c r="A4920" s="178"/>
      <c r="B4920" s="178"/>
      <c r="C4920" s="186"/>
      <c r="D4920" s="179"/>
      <c r="E4920" s="180"/>
      <c r="F4920" s="181"/>
      <c r="G4920" s="182"/>
      <c r="H4920" s="178"/>
      <c r="I4920" s="178"/>
      <c r="J4920" s="178"/>
      <c r="K4920" s="183"/>
      <c r="L4920" s="184"/>
      <c r="M4920" s="184"/>
      <c r="N4920" s="185" t="s">
        <v>1037</v>
      </c>
    </row>
    <row r="4921" spans="1:14" s="185" customFormat="1" x14ac:dyDescent="0.4">
      <c r="A4921" s="178"/>
      <c r="B4921" s="178"/>
      <c r="C4921" s="186"/>
      <c r="D4921" s="179"/>
      <c r="E4921" s="180"/>
      <c r="F4921" s="181"/>
      <c r="G4921" s="182"/>
      <c r="H4921" s="178"/>
      <c r="I4921" s="178"/>
      <c r="J4921" s="178"/>
      <c r="K4921" s="183"/>
      <c r="L4921" s="184"/>
      <c r="M4921" s="184"/>
      <c r="N4921" s="185" t="s">
        <v>1037</v>
      </c>
    </row>
    <row r="4922" spans="1:14" s="185" customFormat="1" x14ac:dyDescent="0.4">
      <c r="A4922" s="178"/>
      <c r="B4922" s="178"/>
      <c r="C4922" s="186"/>
      <c r="D4922" s="179"/>
      <c r="E4922" s="180"/>
      <c r="F4922" s="181"/>
      <c r="G4922" s="182"/>
      <c r="H4922" s="178"/>
      <c r="I4922" s="178"/>
      <c r="J4922" s="178"/>
      <c r="K4922" s="183"/>
      <c r="L4922" s="184"/>
      <c r="M4922" s="184"/>
      <c r="N4922" s="185" t="s">
        <v>1037</v>
      </c>
    </row>
    <row r="4923" spans="1:14" s="185" customFormat="1" x14ac:dyDescent="0.4">
      <c r="A4923" s="178"/>
      <c r="B4923" s="178"/>
      <c r="C4923" s="186"/>
      <c r="D4923" s="179"/>
      <c r="E4923" s="180"/>
      <c r="F4923" s="181"/>
      <c r="G4923" s="182"/>
      <c r="H4923" s="178"/>
      <c r="I4923" s="178"/>
      <c r="J4923" s="178"/>
      <c r="K4923" s="183"/>
      <c r="L4923" s="184"/>
      <c r="M4923" s="184"/>
      <c r="N4923" s="185" t="s">
        <v>1037</v>
      </c>
    </row>
    <row r="4924" spans="1:14" s="185" customFormat="1" x14ac:dyDescent="0.4">
      <c r="A4924" s="178"/>
      <c r="B4924" s="178"/>
      <c r="C4924" s="186"/>
      <c r="D4924" s="179"/>
      <c r="E4924" s="180"/>
      <c r="F4924" s="181"/>
      <c r="G4924" s="182"/>
      <c r="H4924" s="178"/>
      <c r="I4924" s="178"/>
      <c r="J4924" s="178"/>
      <c r="K4924" s="183"/>
      <c r="L4924" s="184"/>
      <c r="M4924" s="184"/>
      <c r="N4924" s="185" t="s">
        <v>1037</v>
      </c>
    </row>
    <row r="4925" spans="1:14" s="185" customFormat="1" x14ac:dyDescent="0.4">
      <c r="A4925" s="178"/>
      <c r="B4925" s="178"/>
      <c r="C4925" s="186"/>
      <c r="D4925" s="179"/>
      <c r="E4925" s="180"/>
      <c r="F4925" s="181"/>
      <c r="G4925" s="182"/>
      <c r="H4925" s="178"/>
      <c r="I4925" s="178"/>
      <c r="J4925" s="178"/>
      <c r="K4925" s="183"/>
      <c r="L4925" s="184"/>
      <c r="M4925" s="184"/>
      <c r="N4925" s="185" t="s">
        <v>1037</v>
      </c>
    </row>
    <row r="4926" spans="1:14" s="185" customFormat="1" x14ac:dyDescent="0.4">
      <c r="A4926" s="178"/>
      <c r="B4926" s="178"/>
      <c r="C4926" s="186"/>
      <c r="D4926" s="179"/>
      <c r="E4926" s="180"/>
      <c r="F4926" s="181"/>
      <c r="G4926" s="182"/>
      <c r="H4926" s="178"/>
      <c r="I4926" s="178"/>
      <c r="J4926" s="178"/>
      <c r="K4926" s="183"/>
      <c r="L4926" s="184"/>
      <c r="M4926" s="184"/>
      <c r="N4926" s="185" t="s">
        <v>1037</v>
      </c>
    </row>
    <row r="4927" spans="1:14" s="185" customFormat="1" x14ac:dyDescent="0.4">
      <c r="A4927" s="178"/>
      <c r="B4927" s="178"/>
      <c r="C4927" s="186"/>
      <c r="D4927" s="179"/>
      <c r="E4927" s="180"/>
      <c r="F4927" s="181"/>
      <c r="G4927" s="182"/>
      <c r="H4927" s="178"/>
      <c r="I4927" s="178"/>
      <c r="J4927" s="178"/>
      <c r="K4927" s="183"/>
      <c r="L4927" s="184"/>
      <c r="M4927" s="184"/>
      <c r="N4927" s="185" t="s">
        <v>1037</v>
      </c>
    </row>
    <row r="4928" spans="1:14" s="185" customFormat="1" x14ac:dyDescent="0.4">
      <c r="A4928" s="178"/>
      <c r="B4928" s="178"/>
      <c r="C4928" s="186"/>
      <c r="D4928" s="179"/>
      <c r="E4928" s="180"/>
      <c r="F4928" s="181"/>
      <c r="G4928" s="182"/>
      <c r="H4928" s="178"/>
      <c r="I4928" s="178"/>
      <c r="J4928" s="178"/>
      <c r="K4928" s="183"/>
      <c r="L4928" s="184"/>
      <c r="M4928" s="184"/>
      <c r="N4928" s="185" t="s">
        <v>1037</v>
      </c>
    </row>
    <row r="4929" spans="1:14" s="185" customFormat="1" x14ac:dyDescent="0.4">
      <c r="A4929" s="178"/>
      <c r="B4929" s="178"/>
      <c r="C4929" s="186"/>
      <c r="D4929" s="179"/>
      <c r="E4929" s="180"/>
      <c r="F4929" s="181"/>
      <c r="G4929" s="182"/>
      <c r="H4929" s="178"/>
      <c r="I4929" s="178"/>
      <c r="J4929" s="178"/>
      <c r="K4929" s="183"/>
      <c r="L4929" s="184"/>
      <c r="M4929" s="184"/>
      <c r="N4929" s="185" t="s">
        <v>1037</v>
      </c>
    </row>
    <row r="4930" spans="1:14" s="185" customFormat="1" x14ac:dyDescent="0.4">
      <c r="A4930" s="178"/>
      <c r="B4930" s="178"/>
      <c r="C4930" s="186"/>
      <c r="D4930" s="179"/>
      <c r="E4930" s="180"/>
      <c r="F4930" s="181"/>
      <c r="G4930" s="182"/>
      <c r="H4930" s="178"/>
      <c r="I4930" s="178"/>
      <c r="J4930" s="178"/>
      <c r="K4930" s="183"/>
      <c r="L4930" s="184"/>
      <c r="M4930" s="184"/>
      <c r="N4930" s="185" t="s">
        <v>1037</v>
      </c>
    </row>
    <row r="4931" spans="1:14" s="185" customFormat="1" x14ac:dyDescent="0.4">
      <c r="A4931" s="178"/>
      <c r="B4931" s="178"/>
      <c r="C4931" s="186"/>
      <c r="D4931" s="179"/>
      <c r="E4931" s="180"/>
      <c r="F4931" s="181"/>
      <c r="G4931" s="182"/>
      <c r="H4931" s="178"/>
      <c r="I4931" s="178"/>
      <c r="J4931" s="178"/>
      <c r="K4931" s="183"/>
      <c r="L4931" s="184"/>
      <c r="M4931" s="184"/>
      <c r="N4931" s="185" t="s">
        <v>1037</v>
      </c>
    </row>
    <row r="4932" spans="1:14" s="185" customFormat="1" x14ac:dyDescent="0.4">
      <c r="A4932" s="178"/>
      <c r="B4932" s="178"/>
      <c r="C4932" s="186"/>
      <c r="D4932" s="179"/>
      <c r="E4932" s="180"/>
      <c r="F4932" s="181"/>
      <c r="G4932" s="182"/>
      <c r="H4932" s="178"/>
      <c r="I4932" s="178"/>
      <c r="J4932" s="178"/>
      <c r="K4932" s="183"/>
      <c r="L4932" s="184"/>
      <c r="M4932" s="184"/>
      <c r="N4932" s="185" t="s">
        <v>1037</v>
      </c>
    </row>
    <row r="4933" spans="1:14" s="185" customFormat="1" x14ac:dyDescent="0.4">
      <c r="A4933" s="178"/>
      <c r="B4933" s="178"/>
      <c r="C4933" s="186"/>
      <c r="D4933" s="179"/>
      <c r="E4933" s="180"/>
      <c r="F4933" s="181"/>
      <c r="G4933" s="182"/>
      <c r="H4933" s="178"/>
      <c r="I4933" s="178"/>
      <c r="J4933" s="178"/>
      <c r="K4933" s="183"/>
      <c r="L4933" s="184"/>
      <c r="M4933" s="184"/>
      <c r="N4933" s="185" t="s">
        <v>1037</v>
      </c>
    </row>
    <row r="4934" spans="1:14" s="185" customFormat="1" x14ac:dyDescent="0.4">
      <c r="A4934" s="178"/>
      <c r="B4934" s="178"/>
      <c r="C4934" s="186"/>
      <c r="D4934" s="179"/>
      <c r="E4934" s="180"/>
      <c r="F4934" s="181"/>
      <c r="G4934" s="182"/>
      <c r="H4934" s="178"/>
      <c r="I4934" s="178"/>
      <c r="J4934" s="178"/>
      <c r="K4934" s="183"/>
      <c r="L4934" s="184"/>
      <c r="M4934" s="184"/>
      <c r="N4934" s="185" t="s">
        <v>1037</v>
      </c>
    </row>
    <row r="4935" spans="1:14" s="185" customFormat="1" x14ac:dyDescent="0.4">
      <c r="A4935" s="178"/>
      <c r="B4935" s="178"/>
      <c r="C4935" s="186"/>
      <c r="D4935" s="179"/>
      <c r="E4935" s="180"/>
      <c r="F4935" s="181"/>
      <c r="G4935" s="182"/>
      <c r="H4935" s="178"/>
      <c r="I4935" s="178"/>
      <c r="J4935" s="178"/>
      <c r="K4935" s="183"/>
      <c r="L4935" s="184"/>
      <c r="M4935" s="184"/>
      <c r="N4935" s="185" t="s">
        <v>1037</v>
      </c>
    </row>
    <row r="4936" spans="1:14" s="185" customFormat="1" x14ac:dyDescent="0.4">
      <c r="A4936" s="178"/>
      <c r="B4936" s="178"/>
      <c r="C4936" s="186"/>
      <c r="D4936" s="179"/>
      <c r="E4936" s="180"/>
      <c r="F4936" s="181"/>
      <c r="G4936" s="182"/>
      <c r="H4936" s="178"/>
      <c r="I4936" s="178"/>
      <c r="J4936" s="178"/>
      <c r="K4936" s="183"/>
      <c r="L4936" s="184"/>
      <c r="M4936" s="184"/>
      <c r="N4936" s="185" t="s">
        <v>1037</v>
      </c>
    </row>
    <row r="4937" spans="1:14" s="185" customFormat="1" x14ac:dyDescent="0.4">
      <c r="A4937" s="178"/>
      <c r="B4937" s="178"/>
      <c r="C4937" s="186"/>
      <c r="D4937" s="179"/>
      <c r="E4937" s="180"/>
      <c r="F4937" s="181"/>
      <c r="G4937" s="182"/>
      <c r="H4937" s="178"/>
      <c r="I4937" s="178"/>
      <c r="J4937" s="178"/>
      <c r="K4937" s="183"/>
      <c r="L4937" s="184"/>
      <c r="M4937" s="184"/>
      <c r="N4937" s="185" t="s">
        <v>1037</v>
      </c>
    </row>
    <row r="4938" spans="1:14" s="185" customFormat="1" x14ac:dyDescent="0.4">
      <c r="A4938" s="178"/>
      <c r="B4938" s="178"/>
      <c r="C4938" s="186"/>
      <c r="D4938" s="179"/>
      <c r="E4938" s="180"/>
      <c r="F4938" s="181"/>
      <c r="G4938" s="182"/>
      <c r="H4938" s="178"/>
      <c r="I4938" s="178"/>
      <c r="J4938" s="178"/>
      <c r="K4938" s="183"/>
      <c r="L4938" s="184"/>
      <c r="M4938" s="184"/>
      <c r="N4938" s="185" t="s">
        <v>1037</v>
      </c>
    </row>
    <row r="4939" spans="1:14" s="185" customFormat="1" x14ac:dyDescent="0.4">
      <c r="A4939" s="178"/>
      <c r="B4939" s="178"/>
      <c r="C4939" s="186"/>
      <c r="D4939" s="179"/>
      <c r="E4939" s="180"/>
      <c r="F4939" s="181"/>
      <c r="G4939" s="182"/>
      <c r="H4939" s="178"/>
      <c r="I4939" s="178"/>
      <c r="J4939" s="178"/>
      <c r="K4939" s="183"/>
      <c r="L4939" s="184"/>
      <c r="M4939" s="184"/>
      <c r="N4939" s="185" t="s">
        <v>1037</v>
      </c>
    </row>
    <row r="4940" spans="1:14" s="185" customFormat="1" x14ac:dyDescent="0.4">
      <c r="A4940" s="178"/>
      <c r="B4940" s="178"/>
      <c r="C4940" s="186"/>
      <c r="D4940" s="179"/>
      <c r="E4940" s="180"/>
      <c r="F4940" s="181"/>
      <c r="G4940" s="182"/>
      <c r="H4940" s="178"/>
      <c r="I4940" s="178"/>
      <c r="J4940" s="178"/>
      <c r="K4940" s="183"/>
      <c r="L4940" s="184"/>
      <c r="M4940" s="184"/>
      <c r="N4940" s="185" t="s">
        <v>1037</v>
      </c>
    </row>
    <row r="4941" spans="1:14" s="185" customFormat="1" x14ac:dyDescent="0.4">
      <c r="A4941" s="178"/>
      <c r="B4941" s="178"/>
      <c r="C4941" s="186"/>
      <c r="D4941" s="179"/>
      <c r="E4941" s="180"/>
      <c r="F4941" s="181"/>
      <c r="G4941" s="182"/>
      <c r="H4941" s="178"/>
      <c r="I4941" s="178"/>
      <c r="J4941" s="178"/>
      <c r="K4941" s="183"/>
      <c r="L4941" s="184"/>
      <c r="M4941" s="184"/>
      <c r="N4941" s="185" t="s">
        <v>1037</v>
      </c>
    </row>
    <row r="4942" spans="1:14" s="185" customFormat="1" x14ac:dyDescent="0.4">
      <c r="A4942" s="178"/>
      <c r="B4942" s="178"/>
      <c r="C4942" s="186"/>
      <c r="D4942" s="179"/>
      <c r="E4942" s="180"/>
      <c r="F4942" s="181"/>
      <c r="G4942" s="182"/>
      <c r="H4942" s="178"/>
      <c r="I4942" s="178"/>
      <c r="J4942" s="178"/>
      <c r="K4942" s="183"/>
      <c r="L4942" s="184"/>
      <c r="M4942" s="184"/>
      <c r="N4942" s="185" t="s">
        <v>1037</v>
      </c>
    </row>
    <row r="4943" spans="1:14" s="185" customFormat="1" x14ac:dyDescent="0.4">
      <c r="A4943" s="178"/>
      <c r="B4943" s="178"/>
      <c r="C4943" s="186"/>
      <c r="D4943" s="179"/>
      <c r="E4943" s="180"/>
      <c r="F4943" s="181"/>
      <c r="G4943" s="182"/>
      <c r="H4943" s="178"/>
      <c r="I4943" s="178"/>
      <c r="J4943" s="178"/>
      <c r="K4943" s="183"/>
      <c r="L4943" s="184"/>
      <c r="M4943" s="184"/>
      <c r="N4943" s="185" t="s">
        <v>1037</v>
      </c>
    </row>
    <row r="4944" spans="1:14" s="185" customFormat="1" x14ac:dyDescent="0.4">
      <c r="A4944" s="178"/>
      <c r="B4944" s="178"/>
      <c r="C4944" s="186"/>
      <c r="D4944" s="179"/>
      <c r="E4944" s="180"/>
      <c r="F4944" s="181"/>
      <c r="G4944" s="182"/>
      <c r="H4944" s="178"/>
      <c r="I4944" s="178"/>
      <c r="J4944" s="178"/>
      <c r="K4944" s="183"/>
      <c r="L4944" s="184"/>
      <c r="M4944" s="184"/>
      <c r="N4944" s="185" t="s">
        <v>1037</v>
      </c>
    </row>
    <row r="4945" spans="1:14" s="185" customFormat="1" x14ac:dyDescent="0.4">
      <c r="A4945" s="178"/>
      <c r="B4945" s="178"/>
      <c r="C4945" s="186"/>
      <c r="D4945" s="179"/>
      <c r="E4945" s="180"/>
      <c r="F4945" s="181"/>
      <c r="G4945" s="182"/>
      <c r="H4945" s="178"/>
      <c r="I4945" s="178"/>
      <c r="J4945" s="178"/>
      <c r="K4945" s="183"/>
      <c r="L4945" s="184"/>
      <c r="M4945" s="184"/>
      <c r="N4945" s="185" t="s">
        <v>1037</v>
      </c>
    </row>
    <row r="4946" spans="1:14" s="185" customFormat="1" x14ac:dyDescent="0.4">
      <c r="A4946" s="178"/>
      <c r="B4946" s="178"/>
      <c r="C4946" s="186"/>
      <c r="D4946" s="179"/>
      <c r="E4946" s="180"/>
      <c r="F4946" s="181"/>
      <c r="G4946" s="182"/>
      <c r="H4946" s="178"/>
      <c r="I4946" s="178"/>
      <c r="J4946" s="178"/>
      <c r="K4946" s="183"/>
      <c r="L4946" s="184"/>
      <c r="M4946" s="184"/>
      <c r="N4946" s="185" t="s">
        <v>1037</v>
      </c>
    </row>
    <row r="4947" spans="1:14" s="185" customFormat="1" x14ac:dyDescent="0.4">
      <c r="A4947" s="178"/>
      <c r="B4947" s="178"/>
      <c r="C4947" s="186"/>
      <c r="D4947" s="179"/>
      <c r="E4947" s="180"/>
      <c r="F4947" s="181"/>
      <c r="G4947" s="182"/>
      <c r="H4947" s="178"/>
      <c r="I4947" s="178"/>
      <c r="J4947" s="178"/>
      <c r="K4947" s="183"/>
      <c r="L4947" s="184"/>
      <c r="M4947" s="184"/>
      <c r="N4947" s="185" t="s">
        <v>1037</v>
      </c>
    </row>
    <row r="4948" spans="1:14" s="185" customFormat="1" x14ac:dyDescent="0.4">
      <c r="A4948" s="178"/>
      <c r="B4948" s="178"/>
      <c r="C4948" s="186"/>
      <c r="D4948" s="179"/>
      <c r="E4948" s="180"/>
      <c r="F4948" s="181"/>
      <c r="G4948" s="182"/>
      <c r="H4948" s="178"/>
      <c r="I4948" s="178"/>
      <c r="J4948" s="178"/>
      <c r="K4948" s="183"/>
      <c r="L4948" s="184"/>
      <c r="M4948" s="184"/>
      <c r="N4948" s="185" t="s">
        <v>1037</v>
      </c>
    </row>
    <row r="4949" spans="1:14" s="185" customFormat="1" x14ac:dyDescent="0.4">
      <c r="A4949" s="178"/>
      <c r="B4949" s="178"/>
      <c r="C4949" s="186"/>
      <c r="D4949" s="179"/>
      <c r="E4949" s="180"/>
      <c r="F4949" s="181"/>
      <c r="G4949" s="182"/>
      <c r="H4949" s="178"/>
      <c r="I4949" s="178"/>
      <c r="J4949" s="178"/>
      <c r="K4949" s="183"/>
      <c r="L4949" s="184"/>
      <c r="M4949" s="184"/>
      <c r="N4949" s="185" t="s">
        <v>1037</v>
      </c>
    </row>
    <row r="4950" spans="1:14" s="185" customFormat="1" x14ac:dyDescent="0.4">
      <c r="A4950" s="178"/>
      <c r="B4950" s="178"/>
      <c r="C4950" s="186"/>
      <c r="D4950" s="179"/>
      <c r="E4950" s="180"/>
      <c r="F4950" s="181"/>
      <c r="G4950" s="182"/>
      <c r="H4950" s="178"/>
      <c r="I4950" s="178"/>
      <c r="J4950" s="178"/>
      <c r="K4950" s="183"/>
      <c r="L4950" s="184"/>
      <c r="M4950" s="184"/>
      <c r="N4950" s="185" t="s">
        <v>1037</v>
      </c>
    </row>
    <row r="4951" spans="1:14" s="185" customFormat="1" x14ac:dyDescent="0.4">
      <c r="A4951" s="178"/>
      <c r="B4951" s="178"/>
      <c r="C4951" s="186"/>
      <c r="D4951" s="179"/>
      <c r="E4951" s="180"/>
      <c r="F4951" s="181"/>
      <c r="G4951" s="182"/>
      <c r="H4951" s="178"/>
      <c r="I4951" s="178"/>
      <c r="J4951" s="178"/>
      <c r="K4951" s="183"/>
      <c r="L4951" s="184"/>
      <c r="M4951" s="184"/>
      <c r="N4951" s="185" t="s">
        <v>1037</v>
      </c>
    </row>
    <row r="4952" spans="1:14" s="185" customFormat="1" x14ac:dyDescent="0.4">
      <c r="A4952" s="178"/>
      <c r="B4952" s="178"/>
      <c r="C4952" s="186"/>
      <c r="D4952" s="179"/>
      <c r="E4952" s="180"/>
      <c r="F4952" s="181"/>
      <c r="G4952" s="182"/>
      <c r="H4952" s="178"/>
      <c r="I4952" s="178"/>
      <c r="J4952" s="178"/>
      <c r="K4952" s="183"/>
      <c r="L4952" s="184"/>
      <c r="M4952" s="184"/>
      <c r="N4952" s="185" t="s">
        <v>1037</v>
      </c>
    </row>
    <row r="4953" spans="1:14" s="185" customFormat="1" x14ac:dyDescent="0.4">
      <c r="A4953" s="178"/>
      <c r="B4953" s="178"/>
      <c r="C4953" s="186"/>
      <c r="D4953" s="179"/>
      <c r="E4953" s="180"/>
      <c r="F4953" s="181"/>
      <c r="G4953" s="182"/>
      <c r="H4953" s="178"/>
      <c r="I4953" s="178"/>
      <c r="J4953" s="178"/>
      <c r="K4953" s="183"/>
      <c r="L4953" s="184"/>
      <c r="M4953" s="184"/>
      <c r="N4953" s="185" t="s">
        <v>1037</v>
      </c>
    </row>
    <row r="4954" spans="1:14" s="185" customFormat="1" x14ac:dyDescent="0.4">
      <c r="A4954" s="178"/>
      <c r="B4954" s="178"/>
      <c r="C4954" s="186"/>
      <c r="D4954" s="179"/>
      <c r="E4954" s="180"/>
      <c r="F4954" s="181"/>
      <c r="G4954" s="182"/>
      <c r="H4954" s="178"/>
      <c r="I4954" s="178"/>
      <c r="J4954" s="178"/>
      <c r="K4954" s="183"/>
      <c r="L4954" s="184"/>
      <c r="M4954" s="184"/>
      <c r="N4954" s="185" t="s">
        <v>1037</v>
      </c>
    </row>
    <row r="4955" spans="1:14" s="185" customFormat="1" x14ac:dyDescent="0.4">
      <c r="A4955" s="178"/>
      <c r="B4955" s="178"/>
      <c r="C4955" s="186"/>
      <c r="D4955" s="179"/>
      <c r="E4955" s="180"/>
      <c r="F4955" s="181"/>
      <c r="G4955" s="182"/>
      <c r="H4955" s="178"/>
      <c r="I4955" s="178"/>
      <c r="J4955" s="178"/>
      <c r="K4955" s="183"/>
      <c r="L4955" s="184"/>
      <c r="M4955" s="184"/>
      <c r="N4955" s="185" t="s">
        <v>1037</v>
      </c>
    </row>
    <row r="4956" spans="1:14" s="185" customFormat="1" x14ac:dyDescent="0.4">
      <c r="A4956" s="178"/>
      <c r="B4956" s="178"/>
      <c r="C4956" s="186"/>
      <c r="D4956" s="179"/>
      <c r="E4956" s="180"/>
      <c r="F4956" s="181"/>
      <c r="G4956" s="182"/>
      <c r="H4956" s="178"/>
      <c r="I4956" s="178"/>
      <c r="J4956" s="178"/>
      <c r="K4956" s="183"/>
      <c r="L4956" s="184"/>
      <c r="M4956" s="184"/>
      <c r="N4956" s="185" t="s">
        <v>1037</v>
      </c>
    </row>
    <row r="4957" spans="1:14" s="185" customFormat="1" x14ac:dyDescent="0.4">
      <c r="A4957" s="178"/>
      <c r="B4957" s="178"/>
      <c r="C4957" s="186"/>
      <c r="D4957" s="179"/>
      <c r="E4957" s="180"/>
      <c r="F4957" s="181"/>
      <c r="G4957" s="182"/>
      <c r="H4957" s="178"/>
      <c r="I4957" s="178"/>
      <c r="J4957" s="178"/>
      <c r="K4957" s="183"/>
      <c r="L4957" s="184"/>
      <c r="M4957" s="184"/>
      <c r="N4957" s="185" t="s">
        <v>1037</v>
      </c>
    </row>
    <row r="4958" spans="1:14" s="185" customFormat="1" x14ac:dyDescent="0.4">
      <c r="A4958" s="178"/>
      <c r="B4958" s="178"/>
      <c r="C4958" s="186"/>
      <c r="D4958" s="179"/>
      <c r="E4958" s="180"/>
      <c r="F4958" s="181"/>
      <c r="G4958" s="182"/>
      <c r="H4958" s="178"/>
      <c r="I4958" s="178"/>
      <c r="J4958" s="178"/>
      <c r="K4958" s="183"/>
      <c r="L4958" s="184"/>
      <c r="M4958" s="184"/>
      <c r="N4958" s="185" t="s">
        <v>1037</v>
      </c>
    </row>
    <row r="4959" spans="1:14" s="185" customFormat="1" x14ac:dyDescent="0.4">
      <c r="A4959" s="178"/>
      <c r="B4959" s="178"/>
      <c r="C4959" s="186"/>
      <c r="D4959" s="179"/>
      <c r="E4959" s="180"/>
      <c r="F4959" s="181"/>
      <c r="G4959" s="182"/>
      <c r="H4959" s="178"/>
      <c r="I4959" s="178"/>
      <c r="J4959" s="178"/>
      <c r="K4959" s="183"/>
      <c r="L4959" s="184"/>
      <c r="M4959" s="184"/>
      <c r="N4959" s="185" t="s">
        <v>1037</v>
      </c>
    </row>
    <row r="4960" spans="1:14" s="185" customFormat="1" x14ac:dyDescent="0.4">
      <c r="A4960" s="178"/>
      <c r="B4960" s="178"/>
      <c r="C4960" s="186"/>
      <c r="D4960" s="179"/>
      <c r="E4960" s="180"/>
      <c r="F4960" s="181"/>
      <c r="G4960" s="182"/>
      <c r="H4960" s="178"/>
      <c r="I4960" s="178"/>
      <c r="J4960" s="178"/>
      <c r="K4960" s="183"/>
      <c r="L4960" s="184"/>
      <c r="M4960" s="184"/>
      <c r="N4960" s="185" t="s">
        <v>1037</v>
      </c>
    </row>
    <row r="4961" spans="1:14" s="185" customFormat="1" x14ac:dyDescent="0.4">
      <c r="A4961" s="178"/>
      <c r="B4961" s="178"/>
      <c r="C4961" s="186"/>
      <c r="D4961" s="179"/>
      <c r="E4961" s="180"/>
      <c r="F4961" s="181"/>
      <c r="G4961" s="182"/>
      <c r="H4961" s="178"/>
      <c r="I4961" s="178"/>
      <c r="J4961" s="178"/>
      <c r="K4961" s="183"/>
      <c r="L4961" s="184"/>
      <c r="M4961" s="184"/>
      <c r="N4961" s="185" t="s">
        <v>1037</v>
      </c>
    </row>
    <row r="4962" spans="1:14" s="185" customFormat="1" x14ac:dyDescent="0.4">
      <c r="A4962" s="178"/>
      <c r="B4962" s="178"/>
      <c r="C4962" s="186"/>
      <c r="D4962" s="179"/>
      <c r="E4962" s="180"/>
      <c r="F4962" s="181"/>
      <c r="G4962" s="182"/>
      <c r="H4962" s="178"/>
      <c r="I4962" s="178"/>
      <c r="J4962" s="178"/>
      <c r="K4962" s="183"/>
      <c r="L4962" s="184"/>
      <c r="M4962" s="184"/>
      <c r="N4962" s="185" t="s">
        <v>1037</v>
      </c>
    </row>
    <row r="4963" spans="1:14" s="185" customFormat="1" x14ac:dyDescent="0.4">
      <c r="A4963" s="178"/>
      <c r="B4963" s="178"/>
      <c r="C4963" s="186"/>
      <c r="D4963" s="179"/>
      <c r="E4963" s="180"/>
      <c r="F4963" s="181"/>
      <c r="G4963" s="182"/>
      <c r="H4963" s="178"/>
      <c r="I4963" s="178"/>
      <c r="J4963" s="178"/>
      <c r="K4963" s="183"/>
      <c r="L4963" s="184"/>
      <c r="M4963" s="184"/>
      <c r="N4963" s="185" t="s">
        <v>1037</v>
      </c>
    </row>
    <row r="4964" spans="1:14" s="185" customFormat="1" x14ac:dyDescent="0.4">
      <c r="A4964" s="178"/>
      <c r="B4964" s="178"/>
      <c r="C4964" s="186"/>
      <c r="D4964" s="179"/>
      <c r="E4964" s="180"/>
      <c r="F4964" s="181"/>
      <c r="G4964" s="182"/>
      <c r="H4964" s="178"/>
      <c r="I4964" s="178"/>
      <c r="J4964" s="178"/>
      <c r="K4964" s="183"/>
      <c r="L4964" s="184"/>
      <c r="M4964" s="184"/>
      <c r="N4964" s="185" t="s">
        <v>1037</v>
      </c>
    </row>
    <row r="4965" spans="1:14" s="185" customFormat="1" x14ac:dyDescent="0.4">
      <c r="A4965" s="178"/>
      <c r="B4965" s="178"/>
      <c r="C4965" s="186"/>
      <c r="D4965" s="179"/>
      <c r="E4965" s="180"/>
      <c r="F4965" s="181"/>
      <c r="G4965" s="182"/>
      <c r="H4965" s="178"/>
      <c r="I4965" s="178"/>
      <c r="J4965" s="178"/>
      <c r="K4965" s="183"/>
      <c r="L4965" s="184"/>
      <c r="M4965" s="184"/>
      <c r="N4965" s="185" t="s">
        <v>1037</v>
      </c>
    </row>
    <row r="4966" spans="1:14" s="185" customFormat="1" x14ac:dyDescent="0.4">
      <c r="A4966" s="178"/>
      <c r="B4966" s="178"/>
      <c r="C4966" s="186"/>
      <c r="D4966" s="179"/>
      <c r="E4966" s="180"/>
      <c r="F4966" s="181"/>
      <c r="G4966" s="182"/>
      <c r="H4966" s="178"/>
      <c r="I4966" s="178"/>
      <c r="J4966" s="178"/>
      <c r="K4966" s="183"/>
      <c r="L4966" s="184"/>
      <c r="M4966" s="184"/>
      <c r="N4966" s="185" t="s">
        <v>1037</v>
      </c>
    </row>
    <row r="4967" spans="1:14" s="185" customFormat="1" x14ac:dyDescent="0.4">
      <c r="A4967" s="178"/>
      <c r="B4967" s="178"/>
      <c r="C4967" s="186"/>
      <c r="D4967" s="179"/>
      <c r="E4967" s="180"/>
      <c r="F4967" s="181"/>
      <c r="G4967" s="182"/>
      <c r="H4967" s="178"/>
      <c r="I4967" s="178"/>
      <c r="J4967" s="178"/>
      <c r="K4967" s="183"/>
      <c r="L4967" s="184"/>
      <c r="M4967" s="184"/>
      <c r="N4967" s="185" t="s">
        <v>1037</v>
      </c>
    </row>
    <row r="4968" spans="1:14" s="185" customFormat="1" x14ac:dyDescent="0.4">
      <c r="A4968" s="178"/>
      <c r="B4968" s="178"/>
      <c r="C4968" s="186"/>
      <c r="D4968" s="179"/>
      <c r="E4968" s="180"/>
      <c r="F4968" s="181"/>
      <c r="G4968" s="182"/>
      <c r="H4968" s="178"/>
      <c r="I4968" s="178"/>
      <c r="J4968" s="178"/>
      <c r="K4968" s="183"/>
      <c r="L4968" s="184"/>
      <c r="M4968" s="184"/>
      <c r="N4968" s="185" t="s">
        <v>1037</v>
      </c>
    </row>
    <row r="4969" spans="1:14" s="185" customFormat="1" x14ac:dyDescent="0.4">
      <c r="A4969" s="178"/>
      <c r="B4969" s="178"/>
      <c r="C4969" s="186"/>
      <c r="D4969" s="179"/>
      <c r="E4969" s="180"/>
      <c r="F4969" s="181"/>
      <c r="G4969" s="182"/>
      <c r="H4969" s="178"/>
      <c r="I4969" s="178"/>
      <c r="J4969" s="178"/>
      <c r="K4969" s="183"/>
      <c r="L4969" s="184"/>
      <c r="M4969" s="184"/>
      <c r="N4969" s="185" t="s">
        <v>1037</v>
      </c>
    </row>
    <row r="4970" spans="1:14" s="185" customFormat="1" x14ac:dyDescent="0.4">
      <c r="A4970" s="178"/>
      <c r="B4970" s="178"/>
      <c r="C4970" s="186"/>
      <c r="D4970" s="179"/>
      <c r="E4970" s="180"/>
      <c r="F4970" s="181"/>
      <c r="G4970" s="182"/>
      <c r="H4970" s="178"/>
      <c r="I4970" s="178"/>
      <c r="J4970" s="178"/>
      <c r="K4970" s="183"/>
      <c r="L4970" s="184"/>
      <c r="M4970" s="184"/>
      <c r="N4970" s="185" t="s">
        <v>1037</v>
      </c>
    </row>
    <row r="4971" spans="1:14" s="185" customFormat="1" x14ac:dyDescent="0.4">
      <c r="A4971" s="178"/>
      <c r="B4971" s="178"/>
      <c r="C4971" s="186"/>
      <c r="D4971" s="179"/>
      <c r="E4971" s="180"/>
      <c r="F4971" s="181"/>
      <c r="G4971" s="182"/>
      <c r="H4971" s="178"/>
      <c r="I4971" s="178"/>
      <c r="J4971" s="178"/>
      <c r="K4971" s="183"/>
      <c r="L4971" s="184"/>
      <c r="M4971" s="184"/>
      <c r="N4971" s="185" t="s">
        <v>1037</v>
      </c>
    </row>
    <row r="4972" spans="1:14" s="185" customFormat="1" x14ac:dyDescent="0.4">
      <c r="A4972" s="178"/>
      <c r="B4972" s="178"/>
      <c r="C4972" s="186"/>
      <c r="D4972" s="179"/>
      <c r="E4972" s="180"/>
      <c r="F4972" s="181"/>
      <c r="G4972" s="182"/>
      <c r="H4972" s="178"/>
      <c r="I4972" s="178"/>
      <c r="J4972" s="178"/>
      <c r="K4972" s="183"/>
      <c r="L4972" s="184"/>
      <c r="M4972" s="184"/>
      <c r="N4972" s="185" t="s">
        <v>1037</v>
      </c>
    </row>
    <row r="4973" spans="1:14" s="185" customFormat="1" x14ac:dyDescent="0.4">
      <c r="A4973" s="178"/>
      <c r="B4973" s="178"/>
      <c r="C4973" s="186"/>
      <c r="D4973" s="179"/>
      <c r="E4973" s="180"/>
      <c r="F4973" s="181"/>
      <c r="G4973" s="182"/>
      <c r="H4973" s="178"/>
      <c r="I4973" s="178"/>
      <c r="J4973" s="178"/>
      <c r="K4973" s="183"/>
      <c r="L4973" s="184"/>
      <c r="M4973" s="184"/>
      <c r="N4973" s="185" t="s">
        <v>1037</v>
      </c>
    </row>
    <row r="4974" spans="1:14" s="185" customFormat="1" x14ac:dyDescent="0.4">
      <c r="A4974" s="178"/>
      <c r="B4974" s="178"/>
      <c r="C4974" s="186"/>
      <c r="D4974" s="179"/>
      <c r="E4974" s="180"/>
      <c r="F4974" s="181"/>
      <c r="G4974" s="182"/>
      <c r="H4974" s="178"/>
      <c r="I4974" s="178"/>
      <c r="J4974" s="178"/>
      <c r="K4974" s="183"/>
      <c r="L4974" s="184"/>
      <c r="M4974" s="184"/>
      <c r="N4974" s="185" t="s">
        <v>1037</v>
      </c>
    </row>
    <row r="4975" spans="1:14" s="185" customFormat="1" x14ac:dyDescent="0.4">
      <c r="A4975" s="178"/>
      <c r="B4975" s="178"/>
      <c r="C4975" s="186"/>
      <c r="D4975" s="179"/>
      <c r="E4975" s="180"/>
      <c r="F4975" s="181"/>
      <c r="G4975" s="182"/>
      <c r="H4975" s="178"/>
      <c r="I4975" s="178"/>
      <c r="J4975" s="178"/>
      <c r="K4975" s="183"/>
      <c r="L4975" s="184"/>
      <c r="M4975" s="184"/>
      <c r="N4975" s="185" t="s">
        <v>1037</v>
      </c>
    </row>
    <row r="4976" spans="1:14" s="185" customFormat="1" x14ac:dyDescent="0.4">
      <c r="A4976" s="178"/>
      <c r="B4976" s="178"/>
      <c r="C4976" s="186"/>
      <c r="D4976" s="179"/>
      <c r="E4976" s="180"/>
      <c r="F4976" s="181"/>
      <c r="G4976" s="182"/>
      <c r="H4976" s="178"/>
      <c r="I4976" s="178"/>
      <c r="J4976" s="178"/>
      <c r="K4976" s="183"/>
      <c r="L4976" s="184"/>
      <c r="M4976" s="184"/>
      <c r="N4976" s="185" t="s">
        <v>1037</v>
      </c>
    </row>
    <row r="4977" spans="1:14" s="185" customFormat="1" x14ac:dyDescent="0.4">
      <c r="A4977" s="178"/>
      <c r="B4977" s="178"/>
      <c r="C4977" s="186"/>
      <c r="D4977" s="179"/>
      <c r="E4977" s="180"/>
      <c r="F4977" s="181"/>
      <c r="G4977" s="182"/>
      <c r="H4977" s="178"/>
      <c r="I4977" s="178"/>
      <c r="J4977" s="178"/>
      <c r="K4977" s="183"/>
      <c r="L4977" s="184"/>
      <c r="M4977" s="184"/>
      <c r="N4977" s="185" t="s">
        <v>1037</v>
      </c>
    </row>
    <row r="4978" spans="1:14" s="185" customFormat="1" x14ac:dyDescent="0.4">
      <c r="A4978" s="178"/>
      <c r="B4978" s="178"/>
      <c r="C4978" s="186"/>
      <c r="D4978" s="179"/>
      <c r="E4978" s="180"/>
      <c r="F4978" s="181"/>
      <c r="G4978" s="182"/>
      <c r="H4978" s="178"/>
      <c r="I4978" s="178"/>
      <c r="J4978" s="178"/>
      <c r="K4978" s="183"/>
      <c r="L4978" s="184"/>
      <c r="M4978" s="184"/>
      <c r="N4978" s="185" t="s">
        <v>1037</v>
      </c>
    </row>
    <row r="4979" spans="1:14" s="185" customFormat="1" x14ac:dyDescent="0.4">
      <c r="A4979" s="178"/>
      <c r="B4979" s="178"/>
      <c r="C4979" s="186"/>
      <c r="D4979" s="179"/>
      <c r="E4979" s="180"/>
      <c r="F4979" s="181"/>
      <c r="G4979" s="182"/>
      <c r="H4979" s="178"/>
      <c r="I4979" s="178"/>
      <c r="J4979" s="178"/>
      <c r="K4979" s="183"/>
      <c r="L4979" s="184"/>
      <c r="M4979" s="184"/>
      <c r="N4979" s="185" t="s">
        <v>1037</v>
      </c>
    </row>
    <row r="4980" spans="1:14" s="185" customFormat="1" x14ac:dyDescent="0.4">
      <c r="A4980" s="178"/>
      <c r="B4980" s="178"/>
      <c r="C4980" s="186"/>
      <c r="D4980" s="179"/>
      <c r="E4980" s="180"/>
      <c r="F4980" s="181"/>
      <c r="G4980" s="182"/>
      <c r="H4980" s="178"/>
      <c r="I4980" s="178"/>
      <c r="J4980" s="178"/>
      <c r="K4980" s="183"/>
      <c r="L4980" s="184"/>
      <c r="M4980" s="184"/>
      <c r="N4980" s="185" t="s">
        <v>1037</v>
      </c>
    </row>
    <row r="4981" spans="1:14" s="185" customFormat="1" x14ac:dyDescent="0.4">
      <c r="A4981" s="178"/>
      <c r="B4981" s="178"/>
      <c r="C4981" s="186"/>
      <c r="D4981" s="179"/>
      <c r="E4981" s="180"/>
      <c r="F4981" s="181"/>
      <c r="G4981" s="182"/>
      <c r="H4981" s="178"/>
      <c r="I4981" s="178"/>
      <c r="J4981" s="178"/>
      <c r="K4981" s="183"/>
      <c r="L4981" s="184"/>
      <c r="M4981" s="184"/>
      <c r="N4981" s="185" t="s">
        <v>1037</v>
      </c>
    </row>
    <row r="4982" spans="1:14" s="185" customFormat="1" x14ac:dyDescent="0.4">
      <c r="A4982" s="178"/>
      <c r="B4982" s="178"/>
      <c r="C4982" s="186"/>
      <c r="D4982" s="179"/>
      <c r="E4982" s="180"/>
      <c r="F4982" s="181"/>
      <c r="G4982" s="182"/>
      <c r="H4982" s="178"/>
      <c r="I4982" s="178"/>
      <c r="J4982" s="178"/>
      <c r="K4982" s="183"/>
      <c r="L4982" s="184"/>
      <c r="M4982" s="184"/>
      <c r="N4982" s="185" t="s">
        <v>1037</v>
      </c>
    </row>
    <row r="4983" spans="1:14" s="185" customFormat="1" x14ac:dyDescent="0.4">
      <c r="A4983" s="178"/>
      <c r="B4983" s="178"/>
      <c r="C4983" s="186"/>
      <c r="D4983" s="179"/>
      <c r="E4983" s="180"/>
      <c r="F4983" s="181"/>
      <c r="G4983" s="182"/>
      <c r="H4983" s="178"/>
      <c r="I4983" s="178"/>
      <c r="J4983" s="178"/>
      <c r="K4983" s="183"/>
      <c r="L4983" s="184"/>
      <c r="M4983" s="184"/>
      <c r="N4983" s="185" t="s">
        <v>1037</v>
      </c>
    </row>
    <row r="4984" spans="1:14" s="185" customFormat="1" x14ac:dyDescent="0.4">
      <c r="A4984" s="178"/>
      <c r="B4984" s="178"/>
      <c r="C4984" s="186"/>
      <c r="D4984" s="179"/>
      <c r="E4984" s="180"/>
      <c r="F4984" s="181"/>
      <c r="G4984" s="182"/>
      <c r="H4984" s="178"/>
      <c r="I4984" s="178"/>
      <c r="J4984" s="178"/>
      <c r="K4984" s="183"/>
      <c r="L4984" s="184"/>
      <c r="M4984" s="184"/>
      <c r="N4984" s="185" t="s">
        <v>1037</v>
      </c>
    </row>
    <row r="4985" spans="1:14" s="185" customFormat="1" x14ac:dyDescent="0.4">
      <c r="A4985" s="178"/>
      <c r="B4985" s="178"/>
      <c r="C4985" s="186"/>
      <c r="D4985" s="179"/>
      <c r="E4985" s="180"/>
      <c r="F4985" s="181"/>
      <c r="G4985" s="182"/>
      <c r="H4985" s="178"/>
      <c r="I4985" s="178"/>
      <c r="J4985" s="178"/>
      <c r="K4985" s="183"/>
      <c r="L4985" s="184"/>
      <c r="M4985" s="184"/>
      <c r="N4985" s="185" t="s">
        <v>1037</v>
      </c>
    </row>
    <row r="4986" spans="1:14" s="185" customFormat="1" x14ac:dyDescent="0.4">
      <c r="A4986" s="178"/>
      <c r="B4986" s="178"/>
      <c r="C4986" s="186"/>
      <c r="D4986" s="179"/>
      <c r="E4986" s="180"/>
      <c r="F4986" s="181"/>
      <c r="G4986" s="182"/>
      <c r="H4986" s="178"/>
      <c r="I4986" s="178"/>
      <c r="J4986" s="178"/>
      <c r="K4986" s="183"/>
      <c r="L4986" s="184"/>
      <c r="M4986" s="184"/>
      <c r="N4986" s="185" t="s">
        <v>1037</v>
      </c>
    </row>
    <row r="4987" spans="1:14" s="185" customFormat="1" x14ac:dyDescent="0.4">
      <c r="A4987" s="178"/>
      <c r="B4987" s="178"/>
      <c r="C4987" s="186"/>
      <c r="D4987" s="179"/>
      <c r="E4987" s="180"/>
      <c r="F4987" s="181"/>
      <c r="G4987" s="182"/>
      <c r="H4987" s="178"/>
      <c r="I4987" s="178"/>
      <c r="J4987" s="178"/>
      <c r="K4987" s="183"/>
      <c r="L4987" s="184"/>
      <c r="M4987" s="184"/>
      <c r="N4987" s="185" t="s">
        <v>1037</v>
      </c>
    </row>
    <row r="4988" spans="1:14" s="185" customFormat="1" x14ac:dyDescent="0.4">
      <c r="A4988" s="178"/>
      <c r="B4988" s="178"/>
      <c r="C4988" s="186"/>
      <c r="D4988" s="179"/>
      <c r="E4988" s="180"/>
      <c r="F4988" s="181"/>
      <c r="G4988" s="182"/>
      <c r="H4988" s="178"/>
      <c r="I4988" s="178"/>
      <c r="J4988" s="178"/>
      <c r="K4988" s="183"/>
      <c r="L4988" s="184"/>
      <c r="M4988" s="184"/>
      <c r="N4988" s="185" t="s">
        <v>1037</v>
      </c>
    </row>
    <row r="4989" spans="1:14" s="185" customFormat="1" x14ac:dyDescent="0.4">
      <c r="A4989" s="178"/>
      <c r="B4989" s="178"/>
      <c r="C4989" s="186"/>
      <c r="D4989" s="179"/>
      <c r="E4989" s="180"/>
      <c r="F4989" s="181"/>
      <c r="G4989" s="182"/>
      <c r="H4989" s="178"/>
      <c r="I4989" s="178"/>
      <c r="J4989" s="178"/>
      <c r="K4989" s="183"/>
      <c r="L4989" s="184"/>
      <c r="M4989" s="184"/>
      <c r="N4989" s="185" t="s">
        <v>1037</v>
      </c>
    </row>
    <row r="4990" spans="1:14" s="185" customFormat="1" x14ac:dyDescent="0.4">
      <c r="A4990" s="178"/>
      <c r="B4990" s="178"/>
      <c r="C4990" s="186"/>
      <c r="D4990" s="179"/>
      <c r="E4990" s="180"/>
      <c r="F4990" s="181"/>
      <c r="G4990" s="182"/>
      <c r="H4990" s="178"/>
      <c r="I4990" s="178"/>
      <c r="J4990" s="178"/>
      <c r="K4990" s="183"/>
      <c r="L4990" s="184"/>
      <c r="M4990" s="184"/>
      <c r="N4990" s="185" t="s">
        <v>1037</v>
      </c>
    </row>
    <row r="4991" spans="1:14" s="185" customFormat="1" x14ac:dyDescent="0.4">
      <c r="A4991" s="178"/>
      <c r="B4991" s="178"/>
      <c r="C4991" s="186"/>
      <c r="D4991" s="179"/>
      <c r="E4991" s="180"/>
      <c r="F4991" s="181"/>
      <c r="G4991" s="182"/>
      <c r="H4991" s="178"/>
      <c r="I4991" s="178"/>
      <c r="J4991" s="178"/>
      <c r="K4991" s="183"/>
      <c r="L4991" s="184"/>
      <c r="M4991" s="184"/>
      <c r="N4991" s="185" t="s">
        <v>1037</v>
      </c>
    </row>
    <row r="4992" spans="1:14" s="185" customFormat="1" x14ac:dyDescent="0.4">
      <c r="A4992" s="178"/>
      <c r="B4992" s="178"/>
      <c r="C4992" s="186"/>
      <c r="D4992" s="179"/>
      <c r="E4992" s="180"/>
      <c r="F4992" s="181"/>
      <c r="G4992" s="182"/>
      <c r="H4992" s="178"/>
      <c r="I4992" s="178"/>
      <c r="J4992" s="178"/>
      <c r="K4992" s="183"/>
      <c r="L4992" s="184"/>
      <c r="M4992" s="184"/>
      <c r="N4992" s="185" t="s">
        <v>1037</v>
      </c>
    </row>
    <row r="4993" spans="1:14" s="185" customFormat="1" x14ac:dyDescent="0.4">
      <c r="A4993" s="178"/>
      <c r="B4993" s="178"/>
      <c r="C4993" s="186"/>
      <c r="D4993" s="179"/>
      <c r="E4993" s="180"/>
      <c r="F4993" s="181"/>
      <c r="G4993" s="182"/>
      <c r="H4993" s="178"/>
      <c r="I4993" s="178"/>
      <c r="J4993" s="178"/>
      <c r="K4993" s="183"/>
      <c r="L4993" s="184"/>
      <c r="M4993" s="184"/>
      <c r="N4993" s="185" t="s">
        <v>1037</v>
      </c>
    </row>
    <row r="4994" spans="1:14" s="185" customFormat="1" x14ac:dyDescent="0.4">
      <c r="A4994" s="178"/>
      <c r="B4994" s="178"/>
      <c r="C4994" s="186"/>
      <c r="D4994" s="179"/>
      <c r="E4994" s="180"/>
      <c r="F4994" s="181"/>
      <c r="G4994" s="182"/>
      <c r="H4994" s="178"/>
      <c r="I4994" s="178"/>
      <c r="J4994" s="178"/>
      <c r="K4994" s="183"/>
      <c r="L4994" s="184"/>
      <c r="M4994" s="184"/>
      <c r="N4994" s="185" t="s">
        <v>1037</v>
      </c>
    </row>
    <row r="4995" spans="1:14" s="185" customFormat="1" x14ac:dyDescent="0.4">
      <c r="A4995" s="178"/>
      <c r="B4995" s="178"/>
      <c r="C4995" s="186"/>
      <c r="D4995" s="179"/>
      <c r="E4995" s="180"/>
      <c r="F4995" s="181"/>
      <c r="G4995" s="182"/>
      <c r="H4995" s="178"/>
      <c r="I4995" s="178"/>
      <c r="J4995" s="178"/>
      <c r="K4995" s="183"/>
      <c r="L4995" s="184"/>
      <c r="M4995" s="184"/>
      <c r="N4995" s="185" t="s">
        <v>1037</v>
      </c>
    </row>
    <row r="4996" spans="1:14" s="185" customFormat="1" x14ac:dyDescent="0.4">
      <c r="A4996" s="178"/>
      <c r="B4996" s="178"/>
      <c r="C4996" s="186"/>
      <c r="D4996" s="179"/>
      <c r="E4996" s="180"/>
      <c r="F4996" s="181"/>
      <c r="G4996" s="182"/>
      <c r="H4996" s="178"/>
      <c r="I4996" s="178"/>
      <c r="J4996" s="178"/>
      <c r="K4996" s="183"/>
      <c r="L4996" s="184"/>
      <c r="M4996" s="184"/>
      <c r="N4996" s="185" t="s">
        <v>1037</v>
      </c>
    </row>
    <row r="4997" spans="1:14" s="185" customFormat="1" x14ac:dyDescent="0.4">
      <c r="A4997" s="178"/>
      <c r="B4997" s="178"/>
      <c r="C4997" s="186"/>
      <c r="D4997" s="179"/>
      <c r="E4997" s="180"/>
      <c r="F4997" s="181"/>
      <c r="G4997" s="182"/>
      <c r="H4997" s="178"/>
      <c r="I4997" s="178"/>
      <c r="J4997" s="178"/>
      <c r="K4997" s="183"/>
      <c r="L4997" s="184"/>
      <c r="M4997" s="184"/>
      <c r="N4997" s="185" t="s">
        <v>1037</v>
      </c>
    </row>
    <row r="4998" spans="1:14" s="185" customFormat="1" x14ac:dyDescent="0.4">
      <c r="A4998" s="178"/>
      <c r="B4998" s="178"/>
      <c r="C4998" s="186"/>
      <c r="D4998" s="179"/>
      <c r="E4998" s="180"/>
      <c r="F4998" s="181"/>
      <c r="G4998" s="182"/>
      <c r="H4998" s="178"/>
      <c r="I4998" s="178"/>
      <c r="J4998" s="178"/>
      <c r="K4998" s="183"/>
      <c r="L4998" s="184"/>
      <c r="M4998" s="184"/>
      <c r="N4998" s="185" t="s">
        <v>1037</v>
      </c>
    </row>
    <row r="4999" spans="1:14" s="185" customFormat="1" x14ac:dyDescent="0.4">
      <c r="A4999" s="178"/>
      <c r="B4999" s="178"/>
      <c r="C4999" s="186"/>
      <c r="D4999" s="179"/>
      <c r="E4999" s="180"/>
      <c r="F4999" s="181"/>
      <c r="G4999" s="182"/>
      <c r="H4999" s="178"/>
      <c r="I4999" s="178"/>
      <c r="J4999" s="178"/>
      <c r="K4999" s="183"/>
      <c r="L4999" s="184"/>
      <c r="M4999" s="184"/>
      <c r="N4999" s="185" t="s">
        <v>1037</v>
      </c>
    </row>
    <row r="5000" spans="1:14" s="185" customFormat="1" x14ac:dyDescent="0.4">
      <c r="A5000" s="178"/>
      <c r="B5000" s="178"/>
      <c r="C5000" s="186"/>
      <c r="D5000" s="179"/>
      <c r="E5000" s="180"/>
      <c r="F5000" s="181"/>
      <c r="G5000" s="182"/>
      <c r="H5000" s="178"/>
      <c r="I5000" s="178"/>
      <c r="J5000" s="178"/>
      <c r="K5000" s="183"/>
      <c r="L5000" s="184"/>
      <c r="M5000" s="184"/>
      <c r="N5000" s="185" t="s">
        <v>1037</v>
      </c>
    </row>
    <row r="5001" spans="1:14" s="185" customFormat="1" x14ac:dyDescent="0.4">
      <c r="A5001" s="178"/>
      <c r="B5001" s="178"/>
      <c r="C5001" s="186"/>
      <c r="D5001" s="179"/>
      <c r="E5001" s="180"/>
      <c r="F5001" s="181"/>
      <c r="G5001" s="182"/>
      <c r="H5001" s="178"/>
      <c r="I5001" s="178"/>
      <c r="J5001" s="178"/>
      <c r="K5001" s="183"/>
      <c r="L5001" s="184"/>
      <c r="M5001" s="184"/>
      <c r="N5001" s="185" t="s">
        <v>1037</v>
      </c>
    </row>
    <row r="5002" spans="1:14" s="185" customFormat="1" x14ac:dyDescent="0.4">
      <c r="A5002" s="178"/>
      <c r="B5002" s="178"/>
      <c r="C5002" s="186"/>
      <c r="D5002" s="179"/>
      <c r="E5002" s="180"/>
      <c r="F5002" s="181"/>
      <c r="G5002" s="182"/>
      <c r="H5002" s="178"/>
      <c r="I5002" s="178"/>
      <c r="J5002" s="178"/>
      <c r="K5002" s="183"/>
      <c r="L5002" s="184"/>
      <c r="M5002" s="184"/>
      <c r="N5002" s="185" t="s">
        <v>1037</v>
      </c>
    </row>
    <row r="5003" spans="1:14" s="185" customFormat="1" x14ac:dyDescent="0.4">
      <c r="A5003" s="178"/>
      <c r="B5003" s="178"/>
      <c r="C5003" s="186"/>
      <c r="D5003" s="179"/>
      <c r="E5003" s="180"/>
      <c r="F5003" s="181"/>
      <c r="G5003" s="182"/>
      <c r="H5003" s="178"/>
      <c r="I5003" s="178"/>
      <c r="J5003" s="178"/>
      <c r="K5003" s="183"/>
      <c r="L5003" s="184"/>
      <c r="M5003" s="184"/>
      <c r="N5003" s="185" t="s">
        <v>1037</v>
      </c>
    </row>
    <row r="5004" spans="1:14" s="185" customFormat="1" x14ac:dyDescent="0.4">
      <c r="A5004" s="178"/>
      <c r="B5004" s="178"/>
      <c r="C5004" s="186"/>
      <c r="D5004" s="179"/>
      <c r="E5004" s="180"/>
      <c r="F5004" s="181"/>
      <c r="G5004" s="182"/>
      <c r="H5004" s="178"/>
      <c r="I5004" s="178"/>
      <c r="J5004" s="178"/>
      <c r="K5004" s="183"/>
      <c r="L5004" s="184"/>
      <c r="M5004" s="184"/>
      <c r="N5004" s="185" t="s">
        <v>1037</v>
      </c>
    </row>
    <row r="5005" spans="1:14" s="185" customFormat="1" x14ac:dyDescent="0.4">
      <c r="A5005" s="178"/>
      <c r="B5005" s="178"/>
      <c r="C5005" s="186"/>
      <c r="D5005" s="179"/>
      <c r="E5005" s="180"/>
      <c r="F5005" s="181"/>
      <c r="G5005" s="182"/>
      <c r="H5005" s="178"/>
      <c r="I5005" s="178"/>
      <c r="J5005" s="178"/>
      <c r="K5005" s="183"/>
      <c r="L5005" s="184"/>
      <c r="M5005" s="184"/>
      <c r="N5005" s="185" t="s">
        <v>1037</v>
      </c>
    </row>
    <row r="5006" spans="1:14" s="185" customFormat="1" x14ac:dyDescent="0.4">
      <c r="A5006" s="178"/>
      <c r="B5006" s="178"/>
      <c r="C5006" s="186"/>
      <c r="D5006" s="179"/>
      <c r="E5006" s="180"/>
      <c r="F5006" s="181"/>
      <c r="G5006" s="182"/>
      <c r="H5006" s="178"/>
      <c r="I5006" s="178"/>
      <c r="J5006" s="178"/>
      <c r="K5006" s="183"/>
      <c r="L5006" s="184"/>
      <c r="M5006" s="184"/>
      <c r="N5006" s="185" t="s">
        <v>1037</v>
      </c>
    </row>
    <row r="5007" spans="1:14" s="185" customFormat="1" x14ac:dyDescent="0.4">
      <c r="A5007" s="178"/>
      <c r="B5007" s="178"/>
      <c r="C5007" s="186"/>
      <c r="D5007" s="179"/>
      <c r="E5007" s="180"/>
      <c r="F5007" s="181"/>
      <c r="G5007" s="182"/>
      <c r="H5007" s="178"/>
      <c r="I5007" s="178"/>
      <c r="J5007" s="178"/>
      <c r="K5007" s="183"/>
      <c r="L5007" s="184"/>
      <c r="M5007" s="184"/>
      <c r="N5007" s="185" t="s">
        <v>1037</v>
      </c>
    </row>
    <row r="5008" spans="1:14" s="185" customFormat="1" x14ac:dyDescent="0.4">
      <c r="A5008" s="178"/>
      <c r="B5008" s="178"/>
      <c r="C5008" s="186"/>
      <c r="D5008" s="179"/>
      <c r="E5008" s="180"/>
      <c r="F5008" s="181"/>
      <c r="G5008" s="182"/>
      <c r="H5008" s="178"/>
      <c r="I5008" s="178"/>
      <c r="J5008" s="178"/>
      <c r="K5008" s="183"/>
      <c r="L5008" s="184"/>
      <c r="M5008" s="184"/>
      <c r="N5008" s="185" t="s">
        <v>1037</v>
      </c>
    </row>
    <row r="5009" spans="1:14" s="185" customFormat="1" x14ac:dyDescent="0.4">
      <c r="A5009" s="178"/>
      <c r="B5009" s="178"/>
      <c r="C5009" s="186"/>
      <c r="D5009" s="179"/>
      <c r="E5009" s="180"/>
      <c r="F5009" s="181"/>
      <c r="G5009" s="182"/>
      <c r="H5009" s="178"/>
      <c r="I5009" s="178"/>
      <c r="J5009" s="178"/>
      <c r="K5009" s="183"/>
      <c r="L5009" s="184"/>
      <c r="M5009" s="184"/>
      <c r="N5009" s="185" t="s">
        <v>1037</v>
      </c>
    </row>
    <row r="5010" spans="1:14" s="185" customFormat="1" x14ac:dyDescent="0.4">
      <c r="A5010" s="178"/>
      <c r="B5010" s="178"/>
      <c r="C5010" s="186"/>
      <c r="D5010" s="179"/>
      <c r="E5010" s="180"/>
      <c r="F5010" s="181"/>
      <c r="G5010" s="182"/>
      <c r="H5010" s="178"/>
      <c r="I5010" s="178"/>
      <c r="J5010" s="178"/>
      <c r="K5010" s="183"/>
      <c r="L5010" s="184"/>
      <c r="M5010" s="184"/>
      <c r="N5010" s="185" t="s">
        <v>1037</v>
      </c>
    </row>
    <row r="5011" spans="1:14" s="185" customFormat="1" x14ac:dyDescent="0.4">
      <c r="A5011" s="178"/>
      <c r="B5011" s="178"/>
      <c r="C5011" s="186"/>
      <c r="D5011" s="179"/>
      <c r="E5011" s="180"/>
      <c r="F5011" s="181"/>
      <c r="G5011" s="182"/>
      <c r="H5011" s="178"/>
      <c r="I5011" s="178"/>
      <c r="J5011" s="178"/>
      <c r="K5011" s="183"/>
      <c r="L5011" s="184"/>
      <c r="M5011" s="184"/>
      <c r="N5011" s="185" t="s">
        <v>1037</v>
      </c>
    </row>
    <row r="5012" spans="1:14" s="185" customFormat="1" x14ac:dyDescent="0.4">
      <c r="A5012" s="178"/>
      <c r="B5012" s="178"/>
      <c r="C5012" s="186"/>
      <c r="D5012" s="179"/>
      <c r="E5012" s="180"/>
      <c r="F5012" s="181"/>
      <c r="G5012" s="182"/>
      <c r="H5012" s="178"/>
      <c r="I5012" s="178"/>
      <c r="J5012" s="178"/>
      <c r="K5012" s="183"/>
      <c r="L5012" s="184"/>
      <c r="M5012" s="184"/>
      <c r="N5012" s="185" t="s">
        <v>1037</v>
      </c>
    </row>
    <row r="5013" spans="1:14" s="185" customFormat="1" x14ac:dyDescent="0.4">
      <c r="A5013" s="178"/>
      <c r="B5013" s="178"/>
      <c r="C5013" s="186"/>
      <c r="D5013" s="179"/>
      <c r="E5013" s="180"/>
      <c r="F5013" s="181"/>
      <c r="G5013" s="182"/>
      <c r="H5013" s="178"/>
      <c r="I5013" s="178"/>
      <c r="J5013" s="178"/>
      <c r="K5013" s="183"/>
      <c r="L5013" s="184"/>
      <c r="M5013" s="184"/>
      <c r="N5013" s="185" t="s">
        <v>1037</v>
      </c>
    </row>
    <row r="5014" spans="1:14" s="185" customFormat="1" x14ac:dyDescent="0.4">
      <c r="A5014" s="178"/>
      <c r="B5014" s="178"/>
      <c r="C5014" s="186"/>
      <c r="D5014" s="179"/>
      <c r="E5014" s="180"/>
      <c r="F5014" s="181"/>
      <c r="G5014" s="182"/>
      <c r="H5014" s="178"/>
      <c r="I5014" s="178"/>
      <c r="J5014" s="178"/>
      <c r="K5014" s="183"/>
      <c r="L5014" s="184"/>
      <c r="M5014" s="184"/>
      <c r="N5014" s="185" t="s">
        <v>1037</v>
      </c>
    </row>
    <row r="5015" spans="1:14" s="185" customFormat="1" x14ac:dyDescent="0.4">
      <c r="A5015" s="178"/>
      <c r="B5015" s="178"/>
      <c r="C5015" s="186"/>
      <c r="D5015" s="179"/>
      <c r="E5015" s="180"/>
      <c r="F5015" s="181"/>
      <c r="G5015" s="182"/>
      <c r="H5015" s="178"/>
      <c r="I5015" s="178"/>
      <c r="J5015" s="178"/>
      <c r="K5015" s="183"/>
      <c r="L5015" s="184"/>
      <c r="M5015" s="184"/>
      <c r="N5015" s="185" t="s">
        <v>1037</v>
      </c>
    </row>
    <row r="5016" spans="1:14" s="185" customFormat="1" x14ac:dyDescent="0.4">
      <c r="A5016" s="178"/>
      <c r="B5016" s="178"/>
      <c r="C5016" s="186"/>
      <c r="D5016" s="179"/>
      <c r="E5016" s="180"/>
      <c r="F5016" s="181"/>
      <c r="G5016" s="182"/>
      <c r="H5016" s="178"/>
      <c r="I5016" s="178"/>
      <c r="J5016" s="178"/>
      <c r="K5016" s="183"/>
      <c r="L5016" s="184"/>
      <c r="M5016" s="184"/>
      <c r="N5016" s="185" t="s">
        <v>1037</v>
      </c>
    </row>
    <row r="5017" spans="1:14" s="185" customFormat="1" x14ac:dyDescent="0.4">
      <c r="A5017" s="178"/>
      <c r="B5017" s="178"/>
      <c r="C5017" s="186"/>
      <c r="D5017" s="179"/>
      <c r="E5017" s="180"/>
      <c r="F5017" s="181"/>
      <c r="G5017" s="182"/>
      <c r="H5017" s="178"/>
      <c r="I5017" s="178"/>
      <c r="J5017" s="178"/>
      <c r="K5017" s="183"/>
      <c r="L5017" s="184"/>
      <c r="M5017" s="184"/>
      <c r="N5017" s="185" t="s">
        <v>1037</v>
      </c>
    </row>
    <row r="5018" spans="1:14" s="185" customFormat="1" x14ac:dyDescent="0.4">
      <c r="A5018" s="178"/>
      <c r="B5018" s="178"/>
      <c r="C5018" s="186"/>
      <c r="D5018" s="179"/>
      <c r="E5018" s="180"/>
      <c r="F5018" s="181"/>
      <c r="G5018" s="182"/>
      <c r="H5018" s="178"/>
      <c r="I5018" s="178"/>
      <c r="J5018" s="178"/>
      <c r="K5018" s="183"/>
      <c r="L5018" s="184"/>
      <c r="M5018" s="184"/>
      <c r="N5018" s="185" t="s">
        <v>1037</v>
      </c>
    </row>
    <row r="5019" spans="1:14" s="185" customFormat="1" x14ac:dyDescent="0.4">
      <c r="A5019" s="178"/>
      <c r="B5019" s="178"/>
      <c r="C5019" s="186"/>
      <c r="D5019" s="179"/>
      <c r="E5019" s="180"/>
      <c r="F5019" s="181"/>
      <c r="G5019" s="182"/>
      <c r="H5019" s="178"/>
      <c r="I5019" s="178"/>
      <c r="J5019" s="178"/>
      <c r="K5019" s="183"/>
      <c r="L5019" s="184"/>
      <c r="M5019" s="184"/>
      <c r="N5019" s="185" t="s">
        <v>1037</v>
      </c>
    </row>
    <row r="5020" spans="1:14" s="185" customFormat="1" x14ac:dyDescent="0.4">
      <c r="A5020" s="178"/>
      <c r="B5020" s="178"/>
      <c r="C5020" s="186"/>
      <c r="D5020" s="179"/>
      <c r="E5020" s="180"/>
      <c r="F5020" s="181"/>
      <c r="G5020" s="182"/>
      <c r="H5020" s="178"/>
      <c r="I5020" s="178"/>
      <c r="J5020" s="178"/>
      <c r="K5020" s="183"/>
      <c r="L5020" s="184"/>
      <c r="M5020" s="184"/>
      <c r="N5020" s="185" t="s">
        <v>1037</v>
      </c>
    </row>
    <row r="5021" spans="1:14" s="185" customFormat="1" x14ac:dyDescent="0.4">
      <c r="A5021" s="178"/>
      <c r="B5021" s="178"/>
      <c r="C5021" s="186"/>
      <c r="D5021" s="179"/>
      <c r="E5021" s="180"/>
      <c r="F5021" s="181"/>
      <c r="G5021" s="182"/>
      <c r="H5021" s="178"/>
      <c r="I5021" s="178"/>
      <c r="J5021" s="178"/>
      <c r="K5021" s="183"/>
      <c r="L5021" s="184"/>
      <c r="M5021" s="184"/>
      <c r="N5021" s="185" t="s">
        <v>1037</v>
      </c>
    </row>
    <row r="5022" spans="1:14" s="185" customFormat="1" x14ac:dyDescent="0.4">
      <c r="A5022" s="178"/>
      <c r="B5022" s="178"/>
      <c r="C5022" s="186"/>
      <c r="D5022" s="179"/>
      <c r="E5022" s="180"/>
      <c r="F5022" s="181"/>
      <c r="G5022" s="182"/>
      <c r="H5022" s="178"/>
      <c r="I5022" s="178"/>
      <c r="J5022" s="178"/>
      <c r="K5022" s="183"/>
      <c r="L5022" s="184"/>
      <c r="M5022" s="184"/>
      <c r="N5022" s="185" t="s">
        <v>1037</v>
      </c>
    </row>
    <row r="5023" spans="1:14" s="185" customFormat="1" x14ac:dyDescent="0.4">
      <c r="A5023" s="178"/>
      <c r="B5023" s="178"/>
      <c r="C5023" s="186"/>
      <c r="D5023" s="179"/>
      <c r="E5023" s="180"/>
      <c r="F5023" s="181"/>
      <c r="G5023" s="182"/>
      <c r="H5023" s="178"/>
      <c r="I5023" s="178"/>
      <c r="J5023" s="178"/>
      <c r="K5023" s="183"/>
      <c r="L5023" s="184"/>
      <c r="M5023" s="184"/>
      <c r="N5023" s="185" t="s">
        <v>1037</v>
      </c>
    </row>
    <row r="5024" spans="1:14" s="185" customFormat="1" x14ac:dyDescent="0.4">
      <c r="A5024" s="178"/>
      <c r="B5024" s="178"/>
      <c r="C5024" s="186"/>
      <c r="D5024" s="179"/>
      <c r="E5024" s="180"/>
      <c r="F5024" s="181"/>
      <c r="G5024" s="182"/>
      <c r="H5024" s="178"/>
      <c r="I5024" s="178"/>
      <c r="J5024" s="178"/>
      <c r="K5024" s="183"/>
      <c r="L5024" s="184"/>
      <c r="M5024" s="184"/>
      <c r="N5024" s="185" t="s">
        <v>1037</v>
      </c>
    </row>
    <row r="5025" spans="1:14" s="185" customFormat="1" x14ac:dyDescent="0.4">
      <c r="A5025" s="178"/>
      <c r="B5025" s="178"/>
      <c r="C5025" s="186"/>
      <c r="D5025" s="179"/>
      <c r="E5025" s="180"/>
      <c r="F5025" s="181"/>
      <c r="G5025" s="182"/>
      <c r="H5025" s="178"/>
      <c r="I5025" s="178"/>
      <c r="J5025" s="178"/>
      <c r="K5025" s="183"/>
      <c r="L5025" s="184"/>
      <c r="M5025" s="184"/>
      <c r="N5025" s="185" t="s">
        <v>1037</v>
      </c>
    </row>
    <row r="5026" spans="1:14" s="185" customFormat="1" x14ac:dyDescent="0.4">
      <c r="A5026" s="178"/>
      <c r="B5026" s="178"/>
      <c r="C5026" s="186"/>
      <c r="D5026" s="179"/>
      <c r="E5026" s="180"/>
      <c r="F5026" s="181"/>
      <c r="G5026" s="182"/>
      <c r="H5026" s="178"/>
      <c r="I5026" s="178"/>
      <c r="J5026" s="178"/>
      <c r="K5026" s="183"/>
      <c r="L5026" s="184"/>
      <c r="M5026" s="184"/>
      <c r="N5026" s="185" t="s">
        <v>1037</v>
      </c>
    </row>
    <row r="5027" spans="1:14" s="185" customFormat="1" x14ac:dyDescent="0.4">
      <c r="A5027" s="178"/>
      <c r="B5027" s="178"/>
      <c r="C5027" s="186"/>
      <c r="D5027" s="179"/>
      <c r="E5027" s="180"/>
      <c r="F5027" s="181"/>
      <c r="G5027" s="182"/>
      <c r="H5027" s="178"/>
      <c r="I5027" s="178"/>
      <c r="J5027" s="178"/>
      <c r="K5027" s="183"/>
      <c r="L5027" s="184"/>
      <c r="M5027" s="184"/>
      <c r="N5027" s="185" t="s">
        <v>1037</v>
      </c>
    </row>
    <row r="5028" spans="1:14" s="185" customFormat="1" x14ac:dyDescent="0.4">
      <c r="A5028" s="178"/>
      <c r="B5028" s="178"/>
      <c r="C5028" s="186"/>
      <c r="D5028" s="179"/>
      <c r="E5028" s="180"/>
      <c r="F5028" s="181"/>
      <c r="G5028" s="182"/>
      <c r="H5028" s="178"/>
      <c r="I5028" s="178"/>
      <c r="J5028" s="178"/>
      <c r="K5028" s="183"/>
      <c r="L5028" s="184"/>
      <c r="M5028" s="184"/>
      <c r="N5028" s="185" t="s">
        <v>1037</v>
      </c>
    </row>
    <row r="5029" spans="1:14" s="185" customFormat="1" x14ac:dyDescent="0.4">
      <c r="A5029" s="178"/>
      <c r="B5029" s="178"/>
      <c r="C5029" s="186"/>
      <c r="D5029" s="179"/>
      <c r="E5029" s="180"/>
      <c r="F5029" s="181"/>
      <c r="G5029" s="182"/>
      <c r="H5029" s="178"/>
      <c r="I5029" s="178"/>
      <c r="J5029" s="178"/>
      <c r="K5029" s="183"/>
      <c r="L5029" s="184"/>
      <c r="M5029" s="184"/>
      <c r="N5029" s="185" t="s">
        <v>1037</v>
      </c>
    </row>
    <row r="5030" spans="1:14" s="185" customFormat="1" x14ac:dyDescent="0.4">
      <c r="A5030" s="178"/>
      <c r="B5030" s="178"/>
      <c r="C5030" s="186"/>
      <c r="D5030" s="179"/>
      <c r="E5030" s="180"/>
      <c r="F5030" s="181"/>
      <c r="G5030" s="182"/>
      <c r="H5030" s="178"/>
      <c r="I5030" s="178"/>
      <c r="J5030" s="178"/>
      <c r="K5030" s="183"/>
      <c r="L5030" s="184"/>
      <c r="M5030" s="184"/>
      <c r="N5030" s="185" t="s">
        <v>1037</v>
      </c>
    </row>
    <row r="5031" spans="1:14" s="185" customFormat="1" x14ac:dyDescent="0.4">
      <c r="A5031" s="178"/>
      <c r="B5031" s="178"/>
      <c r="C5031" s="186"/>
      <c r="D5031" s="179"/>
      <c r="E5031" s="180"/>
      <c r="F5031" s="181"/>
      <c r="G5031" s="182"/>
      <c r="H5031" s="178"/>
      <c r="I5031" s="178"/>
      <c r="J5031" s="178"/>
      <c r="K5031" s="183"/>
      <c r="L5031" s="184"/>
      <c r="M5031" s="184"/>
      <c r="N5031" s="185" t="s">
        <v>1037</v>
      </c>
    </row>
    <row r="5032" spans="1:14" s="185" customFormat="1" x14ac:dyDescent="0.4">
      <c r="A5032" s="178"/>
      <c r="B5032" s="178"/>
      <c r="C5032" s="186"/>
      <c r="D5032" s="179"/>
      <c r="E5032" s="180"/>
      <c r="F5032" s="181"/>
      <c r="G5032" s="182"/>
      <c r="H5032" s="178"/>
      <c r="I5032" s="178"/>
      <c r="J5032" s="178"/>
      <c r="K5032" s="183"/>
      <c r="L5032" s="184"/>
      <c r="M5032" s="184"/>
      <c r="N5032" s="185" t="s">
        <v>1037</v>
      </c>
    </row>
    <row r="5033" spans="1:14" s="185" customFormat="1" x14ac:dyDescent="0.4">
      <c r="A5033" s="178"/>
      <c r="B5033" s="178"/>
      <c r="C5033" s="186"/>
      <c r="D5033" s="179"/>
      <c r="E5033" s="180"/>
      <c r="F5033" s="181"/>
      <c r="G5033" s="182"/>
      <c r="H5033" s="178"/>
      <c r="I5033" s="178"/>
      <c r="J5033" s="178"/>
      <c r="K5033" s="183"/>
      <c r="L5033" s="184"/>
      <c r="M5033" s="184"/>
      <c r="N5033" s="185" t="s">
        <v>1037</v>
      </c>
    </row>
    <row r="5034" spans="1:14" s="185" customFormat="1" x14ac:dyDescent="0.4">
      <c r="A5034" s="178"/>
      <c r="B5034" s="178"/>
      <c r="C5034" s="186"/>
      <c r="D5034" s="179"/>
      <c r="E5034" s="180"/>
      <c r="F5034" s="181"/>
      <c r="G5034" s="182"/>
      <c r="H5034" s="178"/>
      <c r="I5034" s="178"/>
      <c r="J5034" s="178"/>
      <c r="K5034" s="183"/>
      <c r="L5034" s="184"/>
      <c r="M5034" s="184"/>
      <c r="N5034" s="185" t="s">
        <v>1037</v>
      </c>
    </row>
    <row r="5035" spans="1:14" s="185" customFormat="1" x14ac:dyDescent="0.4">
      <c r="A5035" s="178"/>
      <c r="B5035" s="178"/>
      <c r="C5035" s="186"/>
      <c r="D5035" s="179"/>
      <c r="E5035" s="180"/>
      <c r="F5035" s="181"/>
      <c r="G5035" s="182"/>
      <c r="H5035" s="178"/>
      <c r="I5035" s="178"/>
      <c r="J5035" s="178"/>
      <c r="K5035" s="183"/>
      <c r="L5035" s="184"/>
      <c r="M5035" s="184"/>
      <c r="N5035" s="185" t="s">
        <v>1037</v>
      </c>
    </row>
    <row r="5036" spans="1:14" s="185" customFormat="1" x14ac:dyDescent="0.4">
      <c r="A5036" s="178"/>
      <c r="B5036" s="178"/>
      <c r="C5036" s="186"/>
      <c r="D5036" s="179"/>
      <c r="E5036" s="180"/>
      <c r="F5036" s="181"/>
      <c r="G5036" s="182"/>
      <c r="H5036" s="178"/>
      <c r="I5036" s="178"/>
      <c r="J5036" s="178"/>
      <c r="K5036" s="183"/>
      <c r="L5036" s="184"/>
      <c r="M5036" s="184"/>
      <c r="N5036" s="185" t="s">
        <v>1037</v>
      </c>
    </row>
    <row r="5037" spans="1:14" s="185" customFormat="1" x14ac:dyDescent="0.4">
      <c r="A5037" s="178"/>
      <c r="B5037" s="178"/>
      <c r="C5037" s="186"/>
      <c r="D5037" s="179"/>
      <c r="E5037" s="180"/>
      <c r="F5037" s="181"/>
      <c r="G5037" s="182"/>
      <c r="H5037" s="178"/>
      <c r="I5037" s="178"/>
      <c r="J5037" s="178"/>
      <c r="K5037" s="183"/>
      <c r="L5037" s="184"/>
      <c r="M5037" s="184"/>
      <c r="N5037" s="185" t="s">
        <v>1037</v>
      </c>
    </row>
    <row r="5038" spans="1:14" s="185" customFormat="1" x14ac:dyDescent="0.4">
      <c r="A5038" s="178"/>
      <c r="B5038" s="178"/>
      <c r="C5038" s="186"/>
      <c r="D5038" s="179"/>
      <c r="E5038" s="180"/>
      <c r="F5038" s="181"/>
      <c r="G5038" s="182"/>
      <c r="H5038" s="178"/>
      <c r="I5038" s="178"/>
      <c r="J5038" s="178"/>
      <c r="K5038" s="183"/>
      <c r="L5038" s="184"/>
      <c r="M5038" s="184"/>
      <c r="N5038" s="185" t="s">
        <v>1037</v>
      </c>
    </row>
    <row r="5039" spans="1:14" s="185" customFormat="1" x14ac:dyDescent="0.4">
      <c r="A5039" s="178"/>
      <c r="B5039" s="178"/>
      <c r="C5039" s="186"/>
      <c r="D5039" s="179"/>
      <c r="E5039" s="180"/>
      <c r="F5039" s="181"/>
      <c r="G5039" s="182"/>
      <c r="H5039" s="178"/>
      <c r="I5039" s="178"/>
      <c r="J5039" s="178"/>
      <c r="K5039" s="183"/>
      <c r="L5039" s="184"/>
      <c r="M5039" s="184"/>
      <c r="N5039" s="185" t="s">
        <v>1037</v>
      </c>
    </row>
    <row r="5040" spans="1:14" s="185" customFormat="1" x14ac:dyDescent="0.4">
      <c r="A5040" s="178"/>
      <c r="B5040" s="178"/>
      <c r="C5040" s="186"/>
      <c r="D5040" s="179"/>
      <c r="E5040" s="180"/>
      <c r="F5040" s="181"/>
      <c r="G5040" s="182"/>
      <c r="H5040" s="178"/>
      <c r="I5040" s="178"/>
      <c r="J5040" s="178"/>
      <c r="K5040" s="183"/>
      <c r="L5040" s="184"/>
      <c r="M5040" s="184"/>
      <c r="N5040" s="185" t="s">
        <v>1037</v>
      </c>
    </row>
    <row r="5041" spans="1:14" s="185" customFormat="1" x14ac:dyDescent="0.4">
      <c r="A5041" s="178"/>
      <c r="B5041" s="178"/>
      <c r="C5041" s="186"/>
      <c r="D5041" s="179"/>
      <c r="E5041" s="180"/>
      <c r="F5041" s="181"/>
      <c r="G5041" s="182"/>
      <c r="H5041" s="178"/>
      <c r="I5041" s="178"/>
      <c r="J5041" s="178"/>
      <c r="K5041" s="183"/>
      <c r="L5041" s="184"/>
      <c r="M5041" s="184"/>
      <c r="N5041" s="185" t="s">
        <v>1037</v>
      </c>
    </row>
    <row r="5042" spans="1:14" s="185" customFormat="1" x14ac:dyDescent="0.4">
      <c r="A5042" s="178"/>
      <c r="B5042" s="178"/>
      <c r="C5042" s="186"/>
      <c r="D5042" s="179"/>
      <c r="E5042" s="180"/>
      <c r="F5042" s="181"/>
      <c r="G5042" s="182"/>
      <c r="H5042" s="178"/>
      <c r="I5042" s="178"/>
      <c r="J5042" s="178"/>
      <c r="K5042" s="183"/>
      <c r="L5042" s="184"/>
      <c r="M5042" s="184"/>
      <c r="N5042" s="185" t="s">
        <v>1037</v>
      </c>
    </row>
    <row r="5043" spans="1:14" s="185" customFormat="1" x14ac:dyDescent="0.4">
      <c r="A5043" s="178"/>
      <c r="B5043" s="178"/>
      <c r="C5043" s="186"/>
      <c r="D5043" s="179"/>
      <c r="E5043" s="180"/>
      <c r="F5043" s="181"/>
      <c r="G5043" s="182"/>
      <c r="H5043" s="178"/>
      <c r="I5043" s="178"/>
      <c r="J5043" s="178"/>
      <c r="K5043" s="183"/>
      <c r="L5043" s="184"/>
      <c r="M5043" s="184"/>
      <c r="N5043" s="185" t="s">
        <v>1037</v>
      </c>
    </row>
    <row r="5044" spans="1:14" s="185" customFormat="1" x14ac:dyDescent="0.4">
      <c r="A5044" s="178"/>
      <c r="B5044" s="178"/>
      <c r="C5044" s="186"/>
      <c r="D5044" s="179"/>
      <c r="E5044" s="180"/>
      <c r="F5044" s="181"/>
      <c r="G5044" s="182"/>
      <c r="H5044" s="178"/>
      <c r="I5044" s="178"/>
      <c r="J5044" s="178"/>
      <c r="K5044" s="183"/>
      <c r="L5044" s="184"/>
      <c r="M5044" s="184"/>
      <c r="N5044" s="185" t="s">
        <v>1037</v>
      </c>
    </row>
    <row r="5045" spans="1:14" s="185" customFormat="1" x14ac:dyDescent="0.4">
      <c r="A5045" s="178"/>
      <c r="B5045" s="178"/>
      <c r="C5045" s="186"/>
      <c r="D5045" s="179"/>
      <c r="E5045" s="180"/>
      <c r="F5045" s="181"/>
      <c r="G5045" s="182"/>
      <c r="H5045" s="178"/>
      <c r="I5045" s="178"/>
      <c r="J5045" s="178"/>
      <c r="K5045" s="183"/>
      <c r="L5045" s="184"/>
      <c r="M5045" s="184"/>
      <c r="N5045" s="185" t="s">
        <v>1037</v>
      </c>
    </row>
    <row r="5046" spans="1:14" s="185" customFormat="1" x14ac:dyDescent="0.4">
      <c r="A5046" s="178"/>
      <c r="B5046" s="178"/>
      <c r="C5046" s="186"/>
      <c r="D5046" s="179"/>
      <c r="E5046" s="180"/>
      <c r="F5046" s="181"/>
      <c r="G5046" s="182"/>
      <c r="H5046" s="178"/>
      <c r="I5046" s="178"/>
      <c r="J5046" s="178"/>
      <c r="K5046" s="183"/>
      <c r="L5046" s="184"/>
      <c r="M5046" s="184"/>
      <c r="N5046" s="185" t="s">
        <v>1037</v>
      </c>
    </row>
    <row r="5047" spans="1:14" s="185" customFormat="1" x14ac:dyDescent="0.4">
      <c r="A5047" s="178"/>
      <c r="B5047" s="178"/>
      <c r="C5047" s="186"/>
      <c r="D5047" s="179"/>
      <c r="E5047" s="180"/>
      <c r="F5047" s="181"/>
      <c r="G5047" s="182"/>
      <c r="H5047" s="178"/>
      <c r="I5047" s="178"/>
      <c r="J5047" s="178"/>
      <c r="K5047" s="183"/>
      <c r="L5047" s="184"/>
      <c r="M5047" s="184"/>
      <c r="N5047" s="185" t="s">
        <v>1037</v>
      </c>
    </row>
    <row r="5048" spans="1:14" s="185" customFormat="1" x14ac:dyDescent="0.4">
      <c r="A5048" s="178"/>
      <c r="B5048" s="178"/>
      <c r="C5048" s="186"/>
      <c r="D5048" s="179"/>
      <c r="E5048" s="180"/>
      <c r="F5048" s="181"/>
      <c r="G5048" s="182"/>
      <c r="H5048" s="178"/>
      <c r="I5048" s="178"/>
      <c r="J5048" s="178"/>
      <c r="K5048" s="183"/>
      <c r="L5048" s="184"/>
      <c r="M5048" s="184"/>
      <c r="N5048" s="185" t="s">
        <v>1037</v>
      </c>
    </row>
    <row r="5049" spans="1:14" s="185" customFormat="1" x14ac:dyDescent="0.4">
      <c r="A5049" s="178"/>
      <c r="B5049" s="178"/>
      <c r="C5049" s="186"/>
      <c r="D5049" s="179"/>
      <c r="E5049" s="180"/>
      <c r="F5049" s="181"/>
      <c r="G5049" s="182"/>
      <c r="H5049" s="178"/>
      <c r="I5049" s="178"/>
      <c r="J5049" s="178"/>
      <c r="K5049" s="183"/>
      <c r="L5049" s="184"/>
      <c r="M5049" s="184"/>
      <c r="N5049" s="185" t="s">
        <v>1037</v>
      </c>
    </row>
    <row r="5050" spans="1:14" s="185" customFormat="1" x14ac:dyDescent="0.4">
      <c r="A5050" s="178"/>
      <c r="B5050" s="178"/>
      <c r="C5050" s="186"/>
      <c r="D5050" s="179"/>
      <c r="E5050" s="180"/>
      <c r="F5050" s="181"/>
      <c r="G5050" s="182"/>
      <c r="H5050" s="178"/>
      <c r="I5050" s="178"/>
      <c r="J5050" s="178"/>
      <c r="K5050" s="183"/>
      <c r="L5050" s="184"/>
      <c r="M5050" s="184"/>
      <c r="N5050" s="185" t="s">
        <v>1037</v>
      </c>
    </row>
    <row r="5051" spans="1:14" s="185" customFormat="1" x14ac:dyDescent="0.4">
      <c r="A5051" s="178"/>
      <c r="B5051" s="178"/>
      <c r="C5051" s="186"/>
      <c r="D5051" s="179"/>
      <c r="E5051" s="180"/>
      <c r="F5051" s="181"/>
      <c r="G5051" s="182"/>
      <c r="H5051" s="178"/>
      <c r="I5051" s="178"/>
      <c r="J5051" s="178"/>
      <c r="K5051" s="183"/>
      <c r="L5051" s="184"/>
      <c r="M5051" s="184"/>
      <c r="N5051" s="185" t="s">
        <v>1037</v>
      </c>
    </row>
    <row r="5052" spans="1:14" s="185" customFormat="1" x14ac:dyDescent="0.4">
      <c r="A5052" s="178"/>
      <c r="B5052" s="178"/>
      <c r="C5052" s="186"/>
      <c r="D5052" s="179"/>
      <c r="E5052" s="180"/>
      <c r="F5052" s="181"/>
      <c r="G5052" s="182"/>
      <c r="H5052" s="178"/>
      <c r="I5052" s="178"/>
      <c r="J5052" s="178"/>
      <c r="K5052" s="183"/>
      <c r="L5052" s="184"/>
      <c r="M5052" s="184"/>
      <c r="N5052" s="185" t="s">
        <v>1037</v>
      </c>
    </row>
    <row r="5053" spans="1:14" s="185" customFormat="1" x14ac:dyDescent="0.4">
      <c r="A5053" s="178"/>
      <c r="B5053" s="178"/>
      <c r="C5053" s="186"/>
      <c r="D5053" s="179"/>
      <c r="E5053" s="180"/>
      <c r="F5053" s="181"/>
      <c r="G5053" s="182"/>
      <c r="H5053" s="178"/>
      <c r="I5053" s="178"/>
      <c r="J5053" s="178"/>
      <c r="K5053" s="183"/>
      <c r="L5053" s="184"/>
      <c r="M5053" s="184"/>
      <c r="N5053" s="185" t="s">
        <v>1037</v>
      </c>
    </row>
    <row r="5054" spans="1:14" s="185" customFormat="1" x14ac:dyDescent="0.4">
      <c r="A5054" s="178"/>
      <c r="B5054" s="178"/>
      <c r="C5054" s="186"/>
      <c r="D5054" s="179"/>
      <c r="E5054" s="180"/>
      <c r="F5054" s="181"/>
      <c r="G5054" s="182"/>
      <c r="H5054" s="178"/>
      <c r="I5054" s="178"/>
      <c r="J5054" s="178"/>
      <c r="K5054" s="183"/>
      <c r="L5054" s="184"/>
      <c r="M5054" s="184"/>
      <c r="N5054" s="185" t="s">
        <v>1037</v>
      </c>
    </row>
    <row r="5055" spans="1:14" s="185" customFormat="1" x14ac:dyDescent="0.4">
      <c r="A5055" s="178"/>
      <c r="B5055" s="178"/>
      <c r="C5055" s="186"/>
      <c r="D5055" s="179"/>
      <c r="E5055" s="180"/>
      <c r="F5055" s="181"/>
      <c r="G5055" s="182"/>
      <c r="H5055" s="178"/>
      <c r="I5055" s="178"/>
      <c r="J5055" s="178"/>
      <c r="K5055" s="183"/>
      <c r="L5055" s="184"/>
      <c r="M5055" s="184"/>
      <c r="N5055" s="185" t="s">
        <v>1037</v>
      </c>
    </row>
    <row r="5056" spans="1:14" s="185" customFormat="1" x14ac:dyDescent="0.4">
      <c r="A5056" s="178"/>
      <c r="B5056" s="178"/>
      <c r="C5056" s="186"/>
      <c r="D5056" s="179"/>
      <c r="E5056" s="180"/>
      <c r="F5056" s="181"/>
      <c r="G5056" s="182"/>
      <c r="H5056" s="178"/>
      <c r="I5056" s="178"/>
      <c r="J5056" s="178"/>
      <c r="K5056" s="183"/>
      <c r="L5056" s="184"/>
      <c r="M5056" s="184"/>
      <c r="N5056" s="185" t="s">
        <v>1037</v>
      </c>
    </row>
    <row r="5057" spans="1:14" s="185" customFormat="1" x14ac:dyDescent="0.4">
      <c r="A5057" s="178"/>
      <c r="B5057" s="178"/>
      <c r="C5057" s="186"/>
      <c r="D5057" s="179"/>
      <c r="E5057" s="180"/>
      <c r="F5057" s="181"/>
      <c r="G5057" s="182"/>
      <c r="H5057" s="178"/>
      <c r="I5057" s="178"/>
      <c r="J5057" s="178"/>
      <c r="K5057" s="183"/>
      <c r="L5057" s="184"/>
      <c r="M5057" s="184"/>
      <c r="N5057" s="185" t="s">
        <v>1037</v>
      </c>
    </row>
    <row r="5058" spans="1:14" s="185" customFormat="1" x14ac:dyDescent="0.4">
      <c r="A5058" s="178"/>
      <c r="B5058" s="178"/>
      <c r="C5058" s="186"/>
      <c r="D5058" s="179"/>
      <c r="E5058" s="180"/>
      <c r="F5058" s="181"/>
      <c r="G5058" s="182"/>
      <c r="H5058" s="178"/>
      <c r="I5058" s="178"/>
      <c r="J5058" s="178"/>
      <c r="K5058" s="183"/>
      <c r="L5058" s="184"/>
      <c r="M5058" s="184"/>
      <c r="N5058" s="185" t="s">
        <v>1037</v>
      </c>
    </row>
    <row r="5059" spans="1:14" s="185" customFormat="1" x14ac:dyDescent="0.4">
      <c r="A5059" s="178"/>
      <c r="B5059" s="178"/>
      <c r="C5059" s="186"/>
      <c r="D5059" s="179"/>
      <c r="E5059" s="180"/>
      <c r="F5059" s="181"/>
      <c r="G5059" s="182"/>
      <c r="H5059" s="178"/>
      <c r="I5059" s="178"/>
      <c r="J5059" s="178"/>
      <c r="K5059" s="183"/>
      <c r="L5059" s="184"/>
      <c r="M5059" s="184"/>
      <c r="N5059" s="185" t="s">
        <v>1037</v>
      </c>
    </row>
    <row r="5060" spans="1:14" s="185" customFormat="1" x14ac:dyDescent="0.4">
      <c r="A5060" s="178"/>
      <c r="B5060" s="178"/>
      <c r="C5060" s="186"/>
      <c r="D5060" s="179"/>
      <c r="E5060" s="180"/>
      <c r="F5060" s="181"/>
      <c r="G5060" s="182"/>
      <c r="H5060" s="178"/>
      <c r="I5060" s="178"/>
      <c r="J5060" s="178"/>
      <c r="K5060" s="183"/>
      <c r="L5060" s="184"/>
      <c r="M5060" s="184"/>
      <c r="N5060" s="185" t="s">
        <v>1037</v>
      </c>
    </row>
    <row r="5061" spans="1:14" s="185" customFormat="1" x14ac:dyDescent="0.4">
      <c r="A5061" s="178"/>
      <c r="B5061" s="178"/>
      <c r="C5061" s="186"/>
      <c r="D5061" s="179"/>
      <c r="E5061" s="180"/>
      <c r="F5061" s="181"/>
      <c r="G5061" s="182"/>
      <c r="H5061" s="178"/>
      <c r="I5061" s="178"/>
      <c r="J5061" s="178"/>
      <c r="K5061" s="183"/>
      <c r="L5061" s="184"/>
      <c r="M5061" s="184"/>
      <c r="N5061" s="185" t="s">
        <v>1037</v>
      </c>
    </row>
    <row r="5062" spans="1:14" s="185" customFormat="1" x14ac:dyDescent="0.4">
      <c r="A5062" s="178"/>
      <c r="B5062" s="178"/>
      <c r="C5062" s="186"/>
      <c r="D5062" s="179"/>
      <c r="E5062" s="180"/>
      <c r="F5062" s="181"/>
      <c r="G5062" s="182"/>
      <c r="H5062" s="178"/>
      <c r="I5062" s="178"/>
      <c r="J5062" s="178"/>
      <c r="K5062" s="183"/>
      <c r="L5062" s="184"/>
      <c r="M5062" s="184"/>
      <c r="N5062" s="185" t="s">
        <v>1037</v>
      </c>
    </row>
    <row r="5063" spans="1:14" s="185" customFormat="1" x14ac:dyDescent="0.4">
      <c r="A5063" s="178"/>
      <c r="B5063" s="178"/>
      <c r="C5063" s="186"/>
      <c r="D5063" s="179"/>
      <c r="E5063" s="180"/>
      <c r="F5063" s="181"/>
      <c r="G5063" s="182"/>
      <c r="H5063" s="178"/>
      <c r="I5063" s="178"/>
      <c r="J5063" s="178"/>
      <c r="K5063" s="183"/>
      <c r="L5063" s="184"/>
      <c r="M5063" s="184"/>
      <c r="N5063" s="185" t="s">
        <v>1037</v>
      </c>
    </row>
    <row r="5064" spans="1:14" s="185" customFormat="1" x14ac:dyDescent="0.4">
      <c r="A5064" s="178"/>
      <c r="B5064" s="178"/>
      <c r="C5064" s="186"/>
      <c r="D5064" s="179"/>
      <c r="E5064" s="180"/>
      <c r="F5064" s="181"/>
      <c r="G5064" s="182"/>
      <c r="H5064" s="178"/>
      <c r="I5064" s="178"/>
      <c r="J5064" s="178"/>
      <c r="K5064" s="183"/>
      <c r="L5064" s="184"/>
      <c r="M5064" s="184"/>
      <c r="N5064" s="185" t="s">
        <v>1037</v>
      </c>
    </row>
    <row r="5065" spans="1:14" s="185" customFormat="1" x14ac:dyDescent="0.4">
      <c r="A5065" s="178"/>
      <c r="B5065" s="178"/>
      <c r="C5065" s="186"/>
      <c r="D5065" s="179"/>
      <c r="E5065" s="180"/>
      <c r="F5065" s="181"/>
      <c r="G5065" s="182"/>
      <c r="H5065" s="178"/>
      <c r="I5065" s="178"/>
      <c r="J5065" s="178"/>
      <c r="K5065" s="183"/>
      <c r="L5065" s="184"/>
      <c r="M5065" s="184"/>
      <c r="N5065" s="185" t="s">
        <v>1037</v>
      </c>
    </row>
    <row r="5066" spans="1:14" s="185" customFormat="1" x14ac:dyDescent="0.4">
      <c r="A5066" s="178"/>
      <c r="B5066" s="178"/>
      <c r="C5066" s="186"/>
      <c r="D5066" s="179"/>
      <c r="E5066" s="180"/>
      <c r="F5066" s="181"/>
      <c r="G5066" s="182"/>
      <c r="H5066" s="178"/>
      <c r="I5066" s="178"/>
      <c r="J5066" s="178"/>
      <c r="K5066" s="183"/>
      <c r="L5066" s="184"/>
      <c r="M5066" s="184"/>
      <c r="N5066" s="185" t="s">
        <v>1037</v>
      </c>
    </row>
    <row r="5067" spans="1:14" s="185" customFormat="1" x14ac:dyDescent="0.4">
      <c r="A5067" s="178"/>
      <c r="B5067" s="178"/>
      <c r="C5067" s="186"/>
      <c r="D5067" s="179"/>
      <c r="E5067" s="180"/>
      <c r="F5067" s="181"/>
      <c r="G5067" s="182"/>
      <c r="H5067" s="178"/>
      <c r="I5067" s="178"/>
      <c r="J5067" s="178"/>
      <c r="K5067" s="183"/>
      <c r="L5067" s="184"/>
      <c r="M5067" s="184"/>
      <c r="N5067" s="185" t="s">
        <v>1037</v>
      </c>
    </row>
    <row r="5068" spans="1:14" s="185" customFormat="1" x14ac:dyDescent="0.4">
      <c r="A5068" s="178"/>
      <c r="B5068" s="178"/>
      <c r="C5068" s="186"/>
      <c r="D5068" s="179"/>
      <c r="E5068" s="180"/>
      <c r="F5068" s="181"/>
      <c r="G5068" s="182"/>
      <c r="H5068" s="178"/>
      <c r="I5068" s="178"/>
      <c r="J5068" s="178"/>
      <c r="K5068" s="183"/>
      <c r="L5068" s="184"/>
      <c r="M5068" s="184"/>
      <c r="N5068" s="185" t="s">
        <v>1037</v>
      </c>
    </row>
    <row r="5069" spans="1:14" s="185" customFormat="1" x14ac:dyDescent="0.4">
      <c r="A5069" s="178"/>
      <c r="B5069" s="178"/>
      <c r="C5069" s="186"/>
      <c r="D5069" s="179"/>
      <c r="E5069" s="180"/>
      <c r="F5069" s="181"/>
      <c r="G5069" s="182"/>
      <c r="H5069" s="178"/>
      <c r="I5069" s="178"/>
      <c r="J5069" s="178"/>
      <c r="K5069" s="183"/>
      <c r="L5069" s="184"/>
      <c r="M5069" s="184"/>
      <c r="N5069" s="185" t="s">
        <v>1037</v>
      </c>
    </row>
    <row r="5070" spans="1:14" s="185" customFormat="1" x14ac:dyDescent="0.4">
      <c r="A5070" s="178"/>
      <c r="B5070" s="178"/>
      <c r="C5070" s="186"/>
      <c r="D5070" s="179"/>
      <c r="E5070" s="180"/>
      <c r="F5070" s="181"/>
      <c r="G5070" s="182"/>
      <c r="H5070" s="178"/>
      <c r="I5070" s="178"/>
      <c r="J5070" s="178"/>
      <c r="K5070" s="183"/>
      <c r="L5070" s="184"/>
      <c r="M5070" s="184"/>
      <c r="N5070" s="185" t="s">
        <v>1037</v>
      </c>
    </row>
    <row r="5071" spans="1:14" s="185" customFormat="1" x14ac:dyDescent="0.4">
      <c r="A5071" s="178"/>
      <c r="B5071" s="178"/>
      <c r="C5071" s="186"/>
      <c r="D5071" s="179"/>
      <c r="E5071" s="180"/>
      <c r="F5071" s="181"/>
      <c r="G5071" s="182"/>
      <c r="H5071" s="178"/>
      <c r="I5071" s="178"/>
      <c r="J5071" s="178"/>
      <c r="K5071" s="183"/>
      <c r="L5071" s="184"/>
      <c r="M5071" s="184"/>
      <c r="N5071" s="185" t="s">
        <v>1037</v>
      </c>
    </row>
    <row r="5072" spans="1:14" s="185" customFormat="1" x14ac:dyDescent="0.4">
      <c r="A5072" s="178"/>
      <c r="B5072" s="178"/>
      <c r="C5072" s="186"/>
      <c r="D5072" s="179"/>
      <c r="E5072" s="180"/>
      <c r="F5072" s="181"/>
      <c r="G5072" s="182"/>
      <c r="H5072" s="178"/>
      <c r="I5072" s="178"/>
      <c r="J5072" s="178"/>
      <c r="K5072" s="183"/>
      <c r="L5072" s="184"/>
      <c r="M5072" s="184"/>
      <c r="N5072" s="185" t="s">
        <v>1037</v>
      </c>
    </row>
    <row r="5073" spans="1:14" s="185" customFormat="1" x14ac:dyDescent="0.4">
      <c r="A5073" s="178"/>
      <c r="B5073" s="178"/>
      <c r="C5073" s="186"/>
      <c r="D5073" s="179"/>
      <c r="E5073" s="180"/>
      <c r="F5073" s="181"/>
      <c r="G5073" s="182"/>
      <c r="H5073" s="178"/>
      <c r="I5073" s="178"/>
      <c r="J5073" s="178"/>
      <c r="K5073" s="183"/>
      <c r="L5073" s="184"/>
      <c r="M5073" s="184"/>
      <c r="N5073" s="185" t="s">
        <v>1037</v>
      </c>
    </row>
    <row r="5074" spans="1:14" s="185" customFormat="1" x14ac:dyDescent="0.4">
      <c r="A5074" s="178"/>
      <c r="B5074" s="178"/>
      <c r="C5074" s="186"/>
      <c r="D5074" s="179"/>
      <c r="E5074" s="180"/>
      <c r="F5074" s="181"/>
      <c r="G5074" s="182"/>
      <c r="H5074" s="178"/>
      <c r="I5074" s="178"/>
      <c r="J5074" s="178"/>
      <c r="K5074" s="183"/>
      <c r="L5074" s="184"/>
      <c r="M5074" s="184"/>
      <c r="N5074" s="185" t="s">
        <v>1037</v>
      </c>
    </row>
    <row r="5075" spans="1:14" s="185" customFormat="1" x14ac:dyDescent="0.4">
      <c r="A5075" s="178"/>
      <c r="B5075" s="178"/>
      <c r="C5075" s="186"/>
      <c r="D5075" s="179"/>
      <c r="E5075" s="180"/>
      <c r="F5075" s="181"/>
      <c r="G5075" s="182"/>
      <c r="H5075" s="178"/>
      <c r="I5075" s="178"/>
      <c r="J5075" s="178"/>
      <c r="K5075" s="183"/>
      <c r="L5075" s="184"/>
      <c r="M5075" s="184"/>
      <c r="N5075" s="185" t="s">
        <v>1037</v>
      </c>
    </row>
    <row r="5076" spans="1:14" s="185" customFormat="1" x14ac:dyDescent="0.4">
      <c r="A5076" s="178"/>
      <c r="B5076" s="178"/>
      <c r="C5076" s="186"/>
      <c r="D5076" s="179"/>
      <c r="E5076" s="180"/>
      <c r="F5076" s="181"/>
      <c r="G5076" s="182"/>
      <c r="H5076" s="178"/>
      <c r="I5076" s="178"/>
      <c r="J5076" s="178"/>
      <c r="K5076" s="183"/>
      <c r="L5076" s="184"/>
      <c r="M5076" s="184"/>
      <c r="N5076" s="185" t="s">
        <v>1037</v>
      </c>
    </row>
    <row r="5077" spans="1:14" s="185" customFormat="1" x14ac:dyDescent="0.4">
      <c r="A5077" s="178"/>
      <c r="B5077" s="178"/>
      <c r="C5077" s="186"/>
      <c r="D5077" s="179"/>
      <c r="E5077" s="180"/>
      <c r="F5077" s="181"/>
      <c r="G5077" s="182"/>
      <c r="H5077" s="178"/>
      <c r="I5077" s="178"/>
      <c r="J5077" s="178"/>
      <c r="K5077" s="183"/>
      <c r="L5077" s="184"/>
      <c r="M5077" s="184"/>
      <c r="N5077" s="185" t="s">
        <v>1037</v>
      </c>
    </row>
    <row r="5078" spans="1:14" s="185" customFormat="1" x14ac:dyDescent="0.4">
      <c r="A5078" s="178"/>
      <c r="B5078" s="178"/>
      <c r="C5078" s="186"/>
      <c r="D5078" s="179"/>
      <c r="E5078" s="180"/>
      <c r="F5078" s="181"/>
      <c r="G5078" s="182"/>
      <c r="H5078" s="178"/>
      <c r="I5078" s="178"/>
      <c r="J5078" s="178"/>
      <c r="K5078" s="183"/>
      <c r="L5078" s="184"/>
      <c r="M5078" s="184"/>
      <c r="N5078" s="185" t="s">
        <v>1037</v>
      </c>
    </row>
    <row r="5079" spans="1:14" s="185" customFormat="1" x14ac:dyDescent="0.4">
      <c r="A5079" s="178"/>
      <c r="B5079" s="178"/>
      <c r="C5079" s="186"/>
      <c r="D5079" s="179"/>
      <c r="E5079" s="180"/>
      <c r="F5079" s="181"/>
      <c r="G5079" s="182"/>
      <c r="H5079" s="178"/>
      <c r="I5079" s="178"/>
      <c r="J5079" s="178"/>
      <c r="K5079" s="183"/>
      <c r="L5079" s="184"/>
      <c r="M5079" s="184"/>
      <c r="N5079" s="185" t="s">
        <v>1037</v>
      </c>
    </row>
    <row r="5080" spans="1:14" s="185" customFormat="1" x14ac:dyDescent="0.4">
      <c r="A5080" s="178"/>
      <c r="B5080" s="178"/>
      <c r="C5080" s="186"/>
      <c r="D5080" s="179"/>
      <c r="E5080" s="180"/>
      <c r="F5080" s="181"/>
      <c r="G5080" s="182"/>
      <c r="H5080" s="178"/>
      <c r="I5080" s="178"/>
      <c r="J5080" s="178"/>
      <c r="K5080" s="183"/>
      <c r="L5080" s="184"/>
      <c r="M5080" s="184"/>
      <c r="N5080" s="185" t="s">
        <v>1037</v>
      </c>
    </row>
    <row r="5081" spans="1:14" s="185" customFormat="1" x14ac:dyDescent="0.4">
      <c r="A5081" s="178"/>
      <c r="B5081" s="178"/>
      <c r="C5081" s="186"/>
      <c r="D5081" s="179"/>
      <c r="E5081" s="180"/>
      <c r="F5081" s="181"/>
      <c r="G5081" s="182"/>
      <c r="H5081" s="178"/>
      <c r="I5081" s="178"/>
      <c r="J5081" s="178"/>
      <c r="K5081" s="183"/>
      <c r="L5081" s="184"/>
      <c r="M5081" s="184"/>
      <c r="N5081" s="185" t="s">
        <v>1037</v>
      </c>
    </row>
    <row r="5082" spans="1:14" s="185" customFormat="1" x14ac:dyDescent="0.4">
      <c r="A5082" s="178"/>
      <c r="B5082" s="178"/>
      <c r="C5082" s="186"/>
      <c r="D5082" s="179"/>
      <c r="E5082" s="180"/>
      <c r="F5082" s="181"/>
      <c r="G5082" s="182"/>
      <c r="H5082" s="178"/>
      <c r="I5082" s="178"/>
      <c r="J5082" s="178"/>
      <c r="K5082" s="183"/>
      <c r="L5082" s="184"/>
      <c r="M5082" s="184"/>
      <c r="N5082" s="185" t="s">
        <v>1037</v>
      </c>
    </row>
    <row r="5083" spans="1:14" s="185" customFormat="1" x14ac:dyDescent="0.4">
      <c r="A5083" s="178"/>
      <c r="B5083" s="178"/>
      <c r="C5083" s="186"/>
      <c r="D5083" s="179"/>
      <c r="E5083" s="180"/>
      <c r="F5083" s="181"/>
      <c r="G5083" s="182"/>
      <c r="H5083" s="178"/>
      <c r="I5083" s="178"/>
      <c r="J5083" s="178"/>
      <c r="K5083" s="183"/>
      <c r="L5083" s="184"/>
      <c r="M5083" s="184"/>
      <c r="N5083" s="185" t="s">
        <v>1037</v>
      </c>
    </row>
    <row r="5084" spans="1:14" s="185" customFormat="1" x14ac:dyDescent="0.4">
      <c r="A5084" s="178"/>
      <c r="B5084" s="178"/>
      <c r="C5084" s="186"/>
      <c r="D5084" s="179"/>
      <c r="E5084" s="180"/>
      <c r="F5084" s="181"/>
      <c r="G5084" s="182"/>
      <c r="H5084" s="178"/>
      <c r="I5084" s="178"/>
      <c r="J5084" s="178"/>
      <c r="K5084" s="183"/>
      <c r="L5084" s="184"/>
      <c r="M5084" s="184"/>
      <c r="N5084" s="185" t="s">
        <v>1037</v>
      </c>
    </row>
    <row r="5085" spans="1:14" s="185" customFormat="1" x14ac:dyDescent="0.4">
      <c r="A5085" s="178"/>
      <c r="B5085" s="178"/>
      <c r="C5085" s="186"/>
      <c r="D5085" s="179"/>
      <c r="E5085" s="180"/>
      <c r="F5085" s="181"/>
      <c r="G5085" s="182"/>
      <c r="H5085" s="178"/>
      <c r="I5085" s="178"/>
      <c r="J5085" s="178"/>
      <c r="K5085" s="183"/>
      <c r="L5085" s="184"/>
      <c r="M5085" s="184"/>
      <c r="N5085" s="185" t="s">
        <v>1037</v>
      </c>
    </row>
    <row r="5086" spans="1:14" s="185" customFormat="1" x14ac:dyDescent="0.4">
      <c r="A5086" s="178"/>
      <c r="B5086" s="178"/>
      <c r="C5086" s="186"/>
      <c r="D5086" s="179"/>
      <c r="E5086" s="180"/>
      <c r="F5086" s="181"/>
      <c r="G5086" s="182"/>
      <c r="H5086" s="178"/>
      <c r="I5086" s="178"/>
      <c r="J5086" s="178"/>
      <c r="K5086" s="183"/>
      <c r="L5086" s="184"/>
      <c r="M5086" s="184"/>
      <c r="N5086" s="185" t="s">
        <v>1037</v>
      </c>
    </row>
    <row r="5087" spans="1:14" s="185" customFormat="1" x14ac:dyDescent="0.4">
      <c r="A5087" s="178"/>
      <c r="B5087" s="178"/>
      <c r="C5087" s="186"/>
      <c r="D5087" s="179"/>
      <c r="E5087" s="180"/>
      <c r="F5087" s="181"/>
      <c r="G5087" s="182"/>
      <c r="H5087" s="178"/>
      <c r="I5087" s="178"/>
      <c r="J5087" s="178"/>
      <c r="K5087" s="183"/>
      <c r="L5087" s="184"/>
      <c r="M5087" s="184"/>
      <c r="N5087" s="185" t="s">
        <v>1037</v>
      </c>
    </row>
    <row r="5088" spans="1:14" s="185" customFormat="1" x14ac:dyDescent="0.4">
      <c r="A5088" s="178"/>
      <c r="B5088" s="178"/>
      <c r="C5088" s="186"/>
      <c r="D5088" s="179"/>
      <c r="E5088" s="180"/>
      <c r="F5088" s="181"/>
      <c r="G5088" s="182"/>
      <c r="H5088" s="178"/>
      <c r="I5088" s="178"/>
      <c r="J5088" s="178"/>
      <c r="K5088" s="183"/>
      <c r="L5088" s="184"/>
      <c r="M5088" s="184"/>
      <c r="N5088" s="185" t="s">
        <v>1037</v>
      </c>
    </row>
    <row r="5089" spans="1:14" s="185" customFormat="1" x14ac:dyDescent="0.4">
      <c r="A5089" s="178"/>
      <c r="B5089" s="178"/>
      <c r="C5089" s="186"/>
      <c r="D5089" s="179"/>
      <c r="E5089" s="180"/>
      <c r="F5089" s="181"/>
      <c r="G5089" s="182"/>
      <c r="H5089" s="178"/>
      <c r="I5089" s="178"/>
      <c r="J5089" s="178"/>
      <c r="K5089" s="183"/>
      <c r="L5089" s="184"/>
      <c r="M5089" s="184"/>
      <c r="N5089" s="185" t="s">
        <v>1037</v>
      </c>
    </row>
    <row r="5090" spans="1:14" s="185" customFormat="1" x14ac:dyDescent="0.4">
      <c r="A5090" s="178"/>
      <c r="B5090" s="178"/>
      <c r="C5090" s="186"/>
      <c r="D5090" s="179"/>
      <c r="E5090" s="180"/>
      <c r="F5090" s="181"/>
      <c r="G5090" s="182"/>
      <c r="H5090" s="178"/>
      <c r="I5090" s="178"/>
      <c r="J5090" s="178"/>
      <c r="K5090" s="183"/>
      <c r="L5090" s="184"/>
      <c r="M5090" s="184"/>
      <c r="N5090" s="185" t="s">
        <v>1037</v>
      </c>
    </row>
    <row r="5091" spans="1:14" s="185" customFormat="1" x14ac:dyDescent="0.4">
      <c r="A5091" s="178"/>
      <c r="B5091" s="178"/>
      <c r="C5091" s="186"/>
      <c r="D5091" s="179"/>
      <c r="E5091" s="180"/>
      <c r="F5091" s="181"/>
      <c r="G5091" s="182"/>
      <c r="H5091" s="178"/>
      <c r="I5091" s="178"/>
      <c r="J5091" s="178"/>
      <c r="K5091" s="183"/>
      <c r="L5091" s="184"/>
      <c r="M5091" s="184"/>
      <c r="N5091" s="185" t="s">
        <v>1037</v>
      </c>
    </row>
    <row r="5092" spans="1:14" s="185" customFormat="1" x14ac:dyDescent="0.4">
      <c r="A5092" s="178"/>
      <c r="B5092" s="178"/>
      <c r="C5092" s="186"/>
      <c r="D5092" s="179"/>
      <c r="E5092" s="180"/>
      <c r="F5092" s="181"/>
      <c r="G5092" s="182"/>
      <c r="H5092" s="178"/>
      <c r="I5092" s="178"/>
      <c r="J5092" s="178"/>
      <c r="K5092" s="183"/>
      <c r="L5092" s="184"/>
      <c r="M5092" s="184"/>
      <c r="N5092" s="185" t="s">
        <v>1037</v>
      </c>
    </row>
    <row r="5093" spans="1:14" s="185" customFormat="1" x14ac:dyDescent="0.4">
      <c r="A5093" s="178"/>
      <c r="B5093" s="178"/>
      <c r="C5093" s="186"/>
      <c r="D5093" s="179"/>
      <c r="E5093" s="180"/>
      <c r="F5093" s="181"/>
      <c r="G5093" s="182"/>
      <c r="H5093" s="178"/>
      <c r="I5093" s="178"/>
      <c r="J5093" s="178"/>
      <c r="K5093" s="183"/>
      <c r="L5093" s="184"/>
      <c r="M5093" s="184"/>
      <c r="N5093" s="185" t="s">
        <v>1037</v>
      </c>
    </row>
    <row r="5094" spans="1:14" s="185" customFormat="1" x14ac:dyDescent="0.4">
      <c r="A5094" s="178"/>
      <c r="B5094" s="178"/>
      <c r="C5094" s="186"/>
      <c r="D5094" s="179"/>
      <c r="E5094" s="180"/>
      <c r="F5094" s="181"/>
      <c r="G5094" s="182"/>
      <c r="H5094" s="178"/>
      <c r="I5094" s="178"/>
      <c r="J5094" s="178"/>
      <c r="K5094" s="183"/>
      <c r="L5094" s="184"/>
      <c r="M5094" s="184"/>
      <c r="N5094" s="185" t="s">
        <v>1037</v>
      </c>
    </row>
    <row r="5095" spans="1:14" s="185" customFormat="1" x14ac:dyDescent="0.4">
      <c r="A5095" s="178"/>
      <c r="B5095" s="178"/>
      <c r="C5095" s="186"/>
      <c r="D5095" s="179"/>
      <c r="E5095" s="180"/>
      <c r="F5095" s="181"/>
      <c r="G5095" s="182"/>
      <c r="H5095" s="178"/>
      <c r="I5095" s="178"/>
      <c r="J5095" s="178"/>
      <c r="K5095" s="183"/>
      <c r="L5095" s="184"/>
      <c r="M5095" s="184"/>
      <c r="N5095" s="185" t="s">
        <v>1037</v>
      </c>
    </row>
    <row r="5096" spans="1:14" s="185" customFormat="1" x14ac:dyDescent="0.4">
      <c r="A5096" s="178"/>
      <c r="B5096" s="178"/>
      <c r="C5096" s="186"/>
      <c r="D5096" s="179"/>
      <c r="E5096" s="180"/>
      <c r="F5096" s="181"/>
      <c r="G5096" s="182"/>
      <c r="H5096" s="178"/>
      <c r="I5096" s="178"/>
      <c r="J5096" s="178"/>
      <c r="K5096" s="183"/>
      <c r="L5096" s="184"/>
      <c r="M5096" s="184"/>
      <c r="N5096" s="185" t="s">
        <v>1037</v>
      </c>
    </row>
    <row r="5097" spans="1:14" s="185" customFormat="1" x14ac:dyDescent="0.4">
      <c r="A5097" s="178"/>
      <c r="B5097" s="178"/>
      <c r="C5097" s="186"/>
      <c r="D5097" s="179"/>
      <c r="E5097" s="180"/>
      <c r="F5097" s="181"/>
      <c r="G5097" s="182"/>
      <c r="H5097" s="178"/>
      <c r="I5097" s="178"/>
      <c r="J5097" s="178"/>
      <c r="K5097" s="183"/>
      <c r="L5097" s="184"/>
      <c r="M5097" s="184"/>
      <c r="N5097" s="185" t="s">
        <v>1037</v>
      </c>
    </row>
    <row r="5098" spans="1:14" s="185" customFormat="1" x14ac:dyDescent="0.4">
      <c r="A5098" s="178"/>
      <c r="B5098" s="178"/>
      <c r="C5098" s="186"/>
      <c r="D5098" s="179"/>
      <c r="E5098" s="180"/>
      <c r="F5098" s="181"/>
      <c r="G5098" s="182"/>
      <c r="H5098" s="178"/>
      <c r="I5098" s="178"/>
      <c r="J5098" s="178"/>
      <c r="K5098" s="183"/>
      <c r="L5098" s="184"/>
      <c r="M5098" s="184"/>
      <c r="N5098" s="185" t="s">
        <v>1037</v>
      </c>
    </row>
    <row r="5099" spans="1:14" s="185" customFormat="1" x14ac:dyDescent="0.4">
      <c r="A5099" s="178"/>
      <c r="B5099" s="178"/>
      <c r="C5099" s="186"/>
      <c r="D5099" s="179"/>
      <c r="E5099" s="180"/>
      <c r="F5099" s="181"/>
      <c r="G5099" s="182"/>
      <c r="H5099" s="178"/>
      <c r="I5099" s="178"/>
      <c r="J5099" s="178"/>
      <c r="K5099" s="183"/>
      <c r="L5099" s="184"/>
      <c r="M5099" s="184"/>
      <c r="N5099" s="185" t="s">
        <v>1037</v>
      </c>
    </row>
    <row r="5100" spans="1:14" s="185" customFormat="1" x14ac:dyDescent="0.4">
      <c r="A5100" s="178"/>
      <c r="B5100" s="178"/>
      <c r="C5100" s="186"/>
      <c r="D5100" s="179"/>
      <c r="E5100" s="180"/>
      <c r="F5100" s="181"/>
      <c r="G5100" s="182"/>
      <c r="H5100" s="178"/>
      <c r="I5100" s="178"/>
      <c r="J5100" s="178"/>
      <c r="K5100" s="183"/>
      <c r="L5100" s="184"/>
      <c r="M5100" s="184"/>
      <c r="N5100" s="185" t="s">
        <v>1037</v>
      </c>
    </row>
    <row r="5101" spans="1:14" s="185" customFormat="1" x14ac:dyDescent="0.4">
      <c r="A5101" s="178"/>
      <c r="B5101" s="178"/>
      <c r="C5101" s="186"/>
      <c r="D5101" s="179"/>
      <c r="E5101" s="180"/>
      <c r="F5101" s="181"/>
      <c r="G5101" s="182"/>
      <c r="H5101" s="178"/>
      <c r="I5101" s="178"/>
      <c r="J5101" s="178"/>
      <c r="K5101" s="183"/>
      <c r="L5101" s="184"/>
      <c r="M5101" s="184"/>
      <c r="N5101" s="185" t="s">
        <v>1037</v>
      </c>
    </row>
    <row r="5102" spans="1:14" s="185" customFormat="1" x14ac:dyDescent="0.4">
      <c r="A5102" s="178"/>
      <c r="B5102" s="178"/>
      <c r="C5102" s="186"/>
      <c r="D5102" s="179"/>
      <c r="E5102" s="180"/>
      <c r="F5102" s="181"/>
      <c r="G5102" s="182"/>
      <c r="H5102" s="178"/>
      <c r="I5102" s="178"/>
      <c r="J5102" s="178"/>
      <c r="K5102" s="183"/>
      <c r="L5102" s="184"/>
      <c r="M5102" s="184"/>
      <c r="N5102" s="185" t="s">
        <v>1037</v>
      </c>
    </row>
    <row r="5103" spans="1:14" s="185" customFormat="1" x14ac:dyDescent="0.4">
      <c r="A5103" s="178"/>
      <c r="B5103" s="178"/>
      <c r="C5103" s="186"/>
      <c r="D5103" s="179"/>
      <c r="E5103" s="180"/>
      <c r="F5103" s="181"/>
      <c r="G5103" s="182"/>
      <c r="H5103" s="178"/>
      <c r="I5103" s="178"/>
      <c r="J5103" s="178"/>
      <c r="K5103" s="183"/>
      <c r="L5103" s="184"/>
      <c r="M5103" s="184"/>
      <c r="N5103" s="185" t="s">
        <v>1037</v>
      </c>
    </row>
    <row r="5104" spans="1:14" s="185" customFormat="1" x14ac:dyDescent="0.4">
      <c r="A5104" s="178"/>
      <c r="B5104" s="178"/>
      <c r="C5104" s="186"/>
      <c r="D5104" s="179"/>
      <c r="E5104" s="180"/>
      <c r="F5104" s="181"/>
      <c r="G5104" s="182"/>
      <c r="H5104" s="178"/>
      <c r="I5104" s="178"/>
      <c r="J5104" s="178"/>
      <c r="K5104" s="183"/>
      <c r="L5104" s="184"/>
      <c r="M5104" s="184"/>
      <c r="N5104" s="185" t="s">
        <v>1037</v>
      </c>
    </row>
    <row r="5105" spans="1:14" s="185" customFormat="1" x14ac:dyDescent="0.4">
      <c r="A5105" s="178"/>
      <c r="B5105" s="178"/>
      <c r="C5105" s="186"/>
      <c r="D5105" s="179"/>
      <c r="E5105" s="180"/>
      <c r="F5105" s="181"/>
      <c r="G5105" s="182"/>
      <c r="H5105" s="178"/>
      <c r="I5105" s="178"/>
      <c r="J5105" s="178"/>
      <c r="K5105" s="183"/>
      <c r="L5105" s="184"/>
      <c r="M5105" s="184"/>
      <c r="N5105" s="185" t="s">
        <v>1037</v>
      </c>
    </row>
    <row r="5106" spans="1:14" s="185" customFormat="1" x14ac:dyDescent="0.4">
      <c r="A5106" s="178"/>
      <c r="B5106" s="178"/>
      <c r="C5106" s="186"/>
      <c r="D5106" s="179"/>
      <c r="E5106" s="180"/>
      <c r="F5106" s="181"/>
      <c r="G5106" s="182"/>
      <c r="H5106" s="178"/>
      <c r="I5106" s="178"/>
      <c r="J5106" s="178"/>
      <c r="K5106" s="183"/>
      <c r="L5106" s="184"/>
      <c r="M5106" s="184"/>
      <c r="N5106" s="185" t="s">
        <v>1037</v>
      </c>
    </row>
    <row r="5107" spans="1:14" s="185" customFormat="1" x14ac:dyDescent="0.4">
      <c r="A5107" s="178"/>
      <c r="B5107" s="178"/>
      <c r="C5107" s="186"/>
      <c r="D5107" s="179"/>
      <c r="E5107" s="180"/>
      <c r="F5107" s="181"/>
      <c r="G5107" s="182"/>
      <c r="H5107" s="178"/>
      <c r="I5107" s="178"/>
      <c r="J5107" s="178"/>
      <c r="K5107" s="183"/>
      <c r="L5107" s="184"/>
      <c r="M5107" s="184"/>
      <c r="N5107" s="185" t="s">
        <v>1037</v>
      </c>
    </row>
    <row r="5108" spans="1:14" s="185" customFormat="1" x14ac:dyDescent="0.4">
      <c r="A5108" s="178"/>
      <c r="B5108" s="178"/>
      <c r="C5108" s="186"/>
      <c r="D5108" s="179"/>
      <c r="E5108" s="180"/>
      <c r="F5108" s="181"/>
      <c r="G5108" s="182"/>
      <c r="H5108" s="178"/>
      <c r="I5108" s="178"/>
      <c r="J5108" s="178"/>
      <c r="K5108" s="183"/>
      <c r="L5108" s="184"/>
      <c r="M5108" s="184"/>
      <c r="N5108" s="185" t="s">
        <v>1037</v>
      </c>
    </row>
    <row r="5109" spans="1:14" s="185" customFormat="1" x14ac:dyDescent="0.4">
      <c r="A5109" s="178"/>
      <c r="B5109" s="178"/>
      <c r="C5109" s="186"/>
      <c r="D5109" s="179"/>
      <c r="E5109" s="180"/>
      <c r="F5109" s="181"/>
      <c r="G5109" s="182"/>
      <c r="H5109" s="178"/>
      <c r="I5109" s="178"/>
      <c r="J5109" s="178"/>
      <c r="K5109" s="183"/>
      <c r="L5109" s="184"/>
      <c r="M5109" s="184"/>
      <c r="N5109" s="185" t="s">
        <v>1037</v>
      </c>
    </row>
    <row r="5110" spans="1:14" s="185" customFormat="1" x14ac:dyDescent="0.4">
      <c r="A5110" s="178"/>
      <c r="B5110" s="178"/>
      <c r="C5110" s="186"/>
      <c r="D5110" s="179"/>
      <c r="E5110" s="180"/>
      <c r="F5110" s="181"/>
      <c r="G5110" s="182"/>
      <c r="H5110" s="178"/>
      <c r="I5110" s="178"/>
      <c r="J5110" s="178"/>
      <c r="K5110" s="183"/>
      <c r="L5110" s="184"/>
      <c r="M5110" s="184"/>
      <c r="N5110" s="185" t="s">
        <v>1037</v>
      </c>
    </row>
    <row r="5111" spans="1:14" s="185" customFormat="1" x14ac:dyDescent="0.4">
      <c r="A5111" s="178"/>
      <c r="B5111" s="178"/>
      <c r="C5111" s="186"/>
      <c r="D5111" s="179"/>
      <c r="E5111" s="180"/>
      <c r="F5111" s="181"/>
      <c r="G5111" s="182"/>
      <c r="H5111" s="178"/>
      <c r="I5111" s="178"/>
      <c r="J5111" s="178"/>
      <c r="K5111" s="183"/>
      <c r="L5111" s="184"/>
      <c r="M5111" s="184"/>
      <c r="N5111" s="185" t="s">
        <v>1037</v>
      </c>
    </row>
    <row r="5112" spans="1:14" s="185" customFormat="1" x14ac:dyDescent="0.4">
      <c r="A5112" s="178"/>
      <c r="B5112" s="178"/>
      <c r="C5112" s="186"/>
      <c r="D5112" s="179"/>
      <c r="E5112" s="180"/>
      <c r="F5112" s="181"/>
      <c r="G5112" s="182"/>
      <c r="H5112" s="178"/>
      <c r="I5112" s="178"/>
      <c r="J5112" s="178"/>
      <c r="K5112" s="183"/>
      <c r="L5112" s="184"/>
      <c r="M5112" s="184"/>
      <c r="N5112" s="185" t="s">
        <v>1037</v>
      </c>
    </row>
    <row r="5113" spans="1:14" s="185" customFormat="1" x14ac:dyDescent="0.4">
      <c r="A5113" s="178"/>
      <c r="B5113" s="178"/>
      <c r="C5113" s="186"/>
      <c r="D5113" s="179"/>
      <c r="E5113" s="180"/>
      <c r="F5113" s="181"/>
      <c r="G5113" s="182"/>
      <c r="H5113" s="178"/>
      <c r="I5113" s="178"/>
      <c r="J5113" s="178"/>
      <c r="K5113" s="183"/>
      <c r="L5113" s="184"/>
      <c r="M5113" s="184"/>
      <c r="N5113" s="185" t="s">
        <v>1037</v>
      </c>
    </row>
    <row r="5114" spans="1:14" s="185" customFormat="1" x14ac:dyDescent="0.4">
      <c r="A5114" s="178"/>
      <c r="B5114" s="178"/>
      <c r="C5114" s="186"/>
      <c r="D5114" s="179"/>
      <c r="E5114" s="180"/>
      <c r="F5114" s="181"/>
      <c r="G5114" s="182"/>
      <c r="H5114" s="178"/>
      <c r="I5114" s="178"/>
      <c r="J5114" s="178"/>
      <c r="K5114" s="183"/>
      <c r="L5114" s="184"/>
      <c r="M5114" s="184"/>
      <c r="N5114" s="185" t="s">
        <v>1037</v>
      </c>
    </row>
    <row r="5115" spans="1:14" s="185" customFormat="1" x14ac:dyDescent="0.4">
      <c r="A5115" s="178"/>
      <c r="B5115" s="178"/>
      <c r="C5115" s="186"/>
      <c r="D5115" s="179"/>
      <c r="E5115" s="180"/>
      <c r="F5115" s="181"/>
      <c r="G5115" s="182"/>
      <c r="H5115" s="178"/>
      <c r="I5115" s="178"/>
      <c r="J5115" s="178"/>
      <c r="K5115" s="183"/>
      <c r="L5115" s="184"/>
      <c r="M5115" s="184"/>
      <c r="N5115" s="185" t="s">
        <v>1037</v>
      </c>
    </row>
    <row r="5116" spans="1:14" s="185" customFormat="1" x14ac:dyDescent="0.4">
      <c r="A5116" s="178"/>
      <c r="B5116" s="178"/>
      <c r="C5116" s="186"/>
      <c r="D5116" s="179"/>
      <c r="E5116" s="180"/>
      <c r="F5116" s="181"/>
      <c r="G5116" s="182"/>
      <c r="H5116" s="178"/>
      <c r="I5116" s="178"/>
      <c r="J5116" s="178"/>
      <c r="K5116" s="183"/>
      <c r="L5116" s="184"/>
      <c r="M5116" s="184"/>
      <c r="N5116" s="185" t="s">
        <v>1037</v>
      </c>
    </row>
    <row r="5117" spans="1:14" s="185" customFormat="1" x14ac:dyDescent="0.4">
      <c r="A5117" s="178"/>
      <c r="B5117" s="178"/>
      <c r="C5117" s="186"/>
      <c r="D5117" s="179"/>
      <c r="E5117" s="180"/>
      <c r="F5117" s="181"/>
      <c r="G5117" s="182"/>
      <c r="H5117" s="178"/>
      <c r="I5117" s="178"/>
      <c r="J5117" s="178"/>
      <c r="K5117" s="183"/>
      <c r="L5117" s="184"/>
      <c r="M5117" s="184"/>
      <c r="N5117" s="185" t="s">
        <v>1037</v>
      </c>
    </row>
    <row r="5118" spans="1:14" s="185" customFormat="1" x14ac:dyDescent="0.4">
      <c r="A5118" s="178"/>
      <c r="B5118" s="178"/>
      <c r="C5118" s="186"/>
      <c r="D5118" s="179"/>
      <c r="E5118" s="180"/>
      <c r="F5118" s="181"/>
      <c r="G5118" s="182"/>
      <c r="H5118" s="178"/>
      <c r="I5118" s="178"/>
      <c r="J5118" s="178"/>
      <c r="K5118" s="183"/>
      <c r="L5118" s="184"/>
      <c r="M5118" s="184"/>
      <c r="N5118" s="185" t="s">
        <v>1037</v>
      </c>
    </row>
    <row r="5119" spans="1:14" s="185" customFormat="1" x14ac:dyDescent="0.4">
      <c r="A5119" s="178"/>
      <c r="B5119" s="178"/>
      <c r="C5119" s="186"/>
      <c r="D5119" s="179"/>
      <c r="E5119" s="180"/>
      <c r="F5119" s="181"/>
      <c r="G5119" s="182"/>
      <c r="H5119" s="178"/>
      <c r="I5119" s="178"/>
      <c r="J5119" s="178"/>
      <c r="K5119" s="183"/>
      <c r="L5119" s="184"/>
      <c r="M5119" s="184"/>
      <c r="N5119" s="185" t="s">
        <v>1037</v>
      </c>
    </row>
    <row r="5120" spans="1:14" s="185" customFormat="1" x14ac:dyDescent="0.4">
      <c r="A5120" s="178"/>
      <c r="B5120" s="178"/>
      <c r="C5120" s="186"/>
      <c r="D5120" s="179"/>
      <c r="E5120" s="180"/>
      <c r="F5120" s="181"/>
      <c r="G5120" s="182"/>
      <c r="H5120" s="178"/>
      <c r="I5120" s="178"/>
      <c r="J5120" s="178"/>
      <c r="K5120" s="183"/>
      <c r="L5120" s="184"/>
      <c r="M5120" s="184"/>
      <c r="N5120" s="185" t="s">
        <v>1037</v>
      </c>
    </row>
    <row r="5121" spans="1:14" s="185" customFormat="1" x14ac:dyDescent="0.4">
      <c r="A5121" s="178"/>
      <c r="B5121" s="178"/>
      <c r="C5121" s="186"/>
      <c r="D5121" s="179"/>
      <c r="E5121" s="180"/>
      <c r="F5121" s="181"/>
      <c r="G5121" s="182"/>
      <c r="H5121" s="178"/>
      <c r="I5121" s="178"/>
      <c r="J5121" s="178"/>
      <c r="K5121" s="183"/>
      <c r="L5121" s="184"/>
      <c r="M5121" s="184"/>
      <c r="N5121" s="185" t="s">
        <v>1037</v>
      </c>
    </row>
    <row r="5122" spans="1:14" s="185" customFormat="1" x14ac:dyDescent="0.4">
      <c r="A5122" s="178"/>
      <c r="B5122" s="178"/>
      <c r="C5122" s="186"/>
      <c r="D5122" s="179"/>
      <c r="E5122" s="180"/>
      <c r="F5122" s="181"/>
      <c r="G5122" s="182"/>
      <c r="H5122" s="178"/>
      <c r="I5122" s="178"/>
      <c r="J5122" s="178"/>
      <c r="K5122" s="183"/>
      <c r="L5122" s="184"/>
      <c r="M5122" s="184"/>
      <c r="N5122" s="185" t="s">
        <v>1037</v>
      </c>
    </row>
    <row r="5123" spans="1:14" s="185" customFormat="1" x14ac:dyDescent="0.4">
      <c r="A5123" s="178"/>
      <c r="B5123" s="178"/>
      <c r="C5123" s="186"/>
      <c r="D5123" s="179"/>
      <c r="E5123" s="180"/>
      <c r="F5123" s="181"/>
      <c r="G5123" s="182"/>
      <c r="H5123" s="178"/>
      <c r="I5123" s="178"/>
      <c r="J5123" s="178"/>
      <c r="K5123" s="183"/>
      <c r="L5123" s="184"/>
      <c r="M5123" s="184"/>
      <c r="N5123" s="185" t="s">
        <v>1037</v>
      </c>
    </row>
    <row r="5124" spans="1:14" s="185" customFormat="1" x14ac:dyDescent="0.4">
      <c r="A5124" s="178"/>
      <c r="B5124" s="178"/>
      <c r="C5124" s="186"/>
      <c r="D5124" s="179"/>
      <c r="E5124" s="180"/>
      <c r="F5124" s="181"/>
      <c r="G5124" s="182"/>
      <c r="H5124" s="178"/>
      <c r="I5124" s="178"/>
      <c r="J5124" s="178"/>
      <c r="K5124" s="183"/>
      <c r="L5124" s="184"/>
      <c r="M5124" s="184"/>
      <c r="N5124" s="185" t="s">
        <v>1037</v>
      </c>
    </row>
    <row r="5125" spans="1:14" s="185" customFormat="1" x14ac:dyDescent="0.4">
      <c r="A5125" s="178"/>
      <c r="B5125" s="178"/>
      <c r="C5125" s="186"/>
      <c r="D5125" s="179"/>
      <c r="E5125" s="180"/>
      <c r="F5125" s="181"/>
      <c r="G5125" s="182"/>
      <c r="H5125" s="178"/>
      <c r="I5125" s="178"/>
      <c r="J5125" s="178"/>
      <c r="K5125" s="183"/>
      <c r="L5125" s="184"/>
      <c r="M5125" s="184"/>
      <c r="N5125" s="185" t="s">
        <v>1037</v>
      </c>
    </row>
    <row r="5126" spans="1:14" s="185" customFormat="1" x14ac:dyDescent="0.4">
      <c r="A5126" s="178"/>
      <c r="B5126" s="178"/>
      <c r="C5126" s="186"/>
      <c r="D5126" s="179"/>
      <c r="E5126" s="180"/>
      <c r="F5126" s="181"/>
      <c r="G5126" s="182"/>
      <c r="H5126" s="178"/>
      <c r="I5126" s="178"/>
      <c r="J5126" s="178"/>
      <c r="K5126" s="183"/>
      <c r="L5126" s="184"/>
      <c r="M5126" s="184"/>
      <c r="N5126" s="185" t="s">
        <v>1037</v>
      </c>
    </row>
    <row r="5127" spans="1:14" s="185" customFormat="1" x14ac:dyDescent="0.4">
      <c r="A5127" s="178"/>
      <c r="B5127" s="178"/>
      <c r="C5127" s="186"/>
      <c r="D5127" s="179"/>
      <c r="E5127" s="180"/>
      <c r="F5127" s="181"/>
      <c r="G5127" s="182"/>
      <c r="H5127" s="178"/>
      <c r="I5127" s="178"/>
      <c r="J5127" s="178"/>
      <c r="K5127" s="183"/>
      <c r="L5127" s="184"/>
      <c r="M5127" s="184"/>
      <c r="N5127" s="185" t="s">
        <v>1037</v>
      </c>
    </row>
    <row r="5128" spans="1:14" s="185" customFormat="1" x14ac:dyDescent="0.4">
      <c r="A5128" s="178"/>
      <c r="B5128" s="178"/>
      <c r="C5128" s="186"/>
      <c r="D5128" s="179"/>
      <c r="E5128" s="180"/>
      <c r="F5128" s="181"/>
      <c r="G5128" s="182"/>
      <c r="H5128" s="178"/>
      <c r="I5128" s="178"/>
      <c r="J5128" s="178"/>
      <c r="K5128" s="183"/>
      <c r="L5128" s="184"/>
      <c r="M5128" s="184"/>
      <c r="N5128" s="185" t="s">
        <v>1037</v>
      </c>
    </row>
    <row r="5129" spans="1:14" s="185" customFormat="1" x14ac:dyDescent="0.4">
      <c r="A5129" s="178"/>
      <c r="B5129" s="178"/>
      <c r="C5129" s="186"/>
      <c r="D5129" s="179"/>
      <c r="E5129" s="180"/>
      <c r="F5129" s="181"/>
      <c r="G5129" s="182"/>
      <c r="H5129" s="178"/>
      <c r="I5129" s="178"/>
      <c r="J5129" s="178"/>
      <c r="K5129" s="183"/>
      <c r="L5129" s="184"/>
      <c r="M5129" s="184"/>
      <c r="N5129" s="185" t="s">
        <v>1037</v>
      </c>
    </row>
    <row r="5130" spans="1:14" s="185" customFormat="1" x14ac:dyDescent="0.4">
      <c r="A5130" s="178"/>
      <c r="B5130" s="178"/>
      <c r="C5130" s="186"/>
      <c r="D5130" s="179"/>
      <c r="E5130" s="180"/>
      <c r="F5130" s="181"/>
      <c r="G5130" s="182"/>
      <c r="H5130" s="178"/>
      <c r="I5130" s="178"/>
      <c r="J5130" s="178"/>
      <c r="K5130" s="183"/>
      <c r="L5130" s="184"/>
      <c r="M5130" s="184"/>
      <c r="N5130" s="185" t="s">
        <v>1037</v>
      </c>
    </row>
    <row r="5131" spans="1:14" s="185" customFormat="1" x14ac:dyDescent="0.4">
      <c r="A5131" s="178"/>
      <c r="B5131" s="178"/>
      <c r="C5131" s="186"/>
      <c r="D5131" s="179"/>
      <c r="E5131" s="180"/>
      <c r="F5131" s="181"/>
      <c r="G5131" s="182"/>
      <c r="H5131" s="178"/>
      <c r="I5131" s="178"/>
      <c r="J5131" s="178"/>
      <c r="K5131" s="183"/>
      <c r="L5131" s="184"/>
      <c r="M5131" s="184"/>
      <c r="N5131" s="185" t="s">
        <v>1037</v>
      </c>
    </row>
    <row r="5132" spans="1:14" s="185" customFormat="1" x14ac:dyDescent="0.4">
      <c r="A5132" s="178"/>
      <c r="B5132" s="178"/>
      <c r="C5132" s="186"/>
      <c r="D5132" s="179"/>
      <c r="E5132" s="180"/>
      <c r="F5132" s="181"/>
      <c r="G5132" s="182"/>
      <c r="H5132" s="178"/>
      <c r="I5132" s="178"/>
      <c r="J5132" s="178"/>
      <c r="K5132" s="183"/>
      <c r="L5132" s="184"/>
      <c r="M5132" s="184"/>
      <c r="N5132" s="185" t="s">
        <v>1037</v>
      </c>
    </row>
    <row r="5133" spans="1:14" s="185" customFormat="1" x14ac:dyDescent="0.4">
      <c r="A5133" s="178"/>
      <c r="B5133" s="178"/>
      <c r="C5133" s="186"/>
      <c r="D5133" s="179"/>
      <c r="E5133" s="180"/>
      <c r="F5133" s="181"/>
      <c r="G5133" s="182"/>
      <c r="H5133" s="178"/>
      <c r="I5133" s="178"/>
      <c r="J5133" s="178"/>
      <c r="K5133" s="183"/>
      <c r="L5133" s="184"/>
      <c r="M5133" s="184"/>
      <c r="N5133" s="185" t="s">
        <v>1037</v>
      </c>
    </row>
    <row r="5134" spans="1:14" s="185" customFormat="1" x14ac:dyDescent="0.4">
      <c r="A5134" s="178"/>
      <c r="B5134" s="178"/>
      <c r="C5134" s="186"/>
      <c r="D5134" s="179"/>
      <c r="E5134" s="180"/>
      <c r="F5134" s="181"/>
      <c r="G5134" s="182"/>
      <c r="H5134" s="178"/>
      <c r="I5134" s="178"/>
      <c r="J5134" s="178"/>
      <c r="K5134" s="183"/>
      <c r="L5134" s="184"/>
      <c r="M5134" s="184"/>
      <c r="N5134" s="185" t="s">
        <v>1037</v>
      </c>
    </row>
    <row r="5135" spans="1:14" s="185" customFormat="1" x14ac:dyDescent="0.4">
      <c r="A5135" s="178"/>
      <c r="B5135" s="178"/>
      <c r="C5135" s="186"/>
      <c r="D5135" s="179"/>
      <c r="E5135" s="180"/>
      <c r="F5135" s="181"/>
      <c r="G5135" s="182"/>
      <c r="H5135" s="178"/>
      <c r="I5135" s="178"/>
      <c r="J5135" s="178"/>
      <c r="K5135" s="183"/>
      <c r="L5135" s="184"/>
      <c r="M5135" s="184"/>
      <c r="N5135" s="185" t="s">
        <v>1037</v>
      </c>
    </row>
    <row r="5136" spans="1:14" s="185" customFormat="1" x14ac:dyDescent="0.4">
      <c r="A5136" s="178"/>
      <c r="B5136" s="178"/>
      <c r="C5136" s="186"/>
      <c r="D5136" s="179"/>
      <c r="E5136" s="180"/>
      <c r="F5136" s="181"/>
      <c r="G5136" s="182"/>
      <c r="H5136" s="178"/>
      <c r="I5136" s="178"/>
      <c r="J5136" s="178"/>
      <c r="K5136" s="183"/>
      <c r="L5136" s="184"/>
      <c r="M5136" s="184"/>
      <c r="N5136" s="185" t="s">
        <v>1037</v>
      </c>
    </row>
    <row r="5137" spans="1:14" s="185" customFormat="1" x14ac:dyDescent="0.4">
      <c r="A5137" s="178"/>
      <c r="B5137" s="178"/>
      <c r="C5137" s="186"/>
      <c r="D5137" s="179"/>
      <c r="E5137" s="180"/>
      <c r="F5137" s="181"/>
      <c r="G5137" s="182"/>
      <c r="H5137" s="178"/>
      <c r="I5137" s="178"/>
      <c r="J5137" s="178"/>
      <c r="K5137" s="183"/>
      <c r="L5137" s="184"/>
      <c r="M5137" s="184"/>
      <c r="N5137" s="185" t="s">
        <v>1037</v>
      </c>
    </row>
    <row r="5138" spans="1:14" s="185" customFormat="1" x14ac:dyDescent="0.4">
      <c r="A5138" s="178"/>
      <c r="B5138" s="178"/>
      <c r="C5138" s="186"/>
      <c r="D5138" s="179"/>
      <c r="E5138" s="180"/>
      <c r="F5138" s="181"/>
      <c r="G5138" s="182"/>
      <c r="H5138" s="178"/>
      <c r="I5138" s="178"/>
      <c r="J5138" s="178"/>
      <c r="K5138" s="183"/>
      <c r="L5138" s="184"/>
      <c r="M5138" s="184"/>
      <c r="N5138" s="185" t="s">
        <v>1037</v>
      </c>
    </row>
    <row r="5139" spans="1:14" s="185" customFormat="1" x14ac:dyDescent="0.4">
      <c r="A5139" s="178"/>
      <c r="B5139" s="178"/>
      <c r="C5139" s="186"/>
      <c r="D5139" s="179"/>
      <c r="E5139" s="180"/>
      <c r="F5139" s="181"/>
      <c r="G5139" s="182"/>
      <c r="H5139" s="178"/>
      <c r="I5139" s="178"/>
      <c r="J5139" s="178"/>
      <c r="K5139" s="183"/>
      <c r="L5139" s="184"/>
      <c r="M5139" s="184"/>
      <c r="N5139" s="185" t="s">
        <v>1037</v>
      </c>
    </row>
    <row r="5140" spans="1:14" s="185" customFormat="1" x14ac:dyDescent="0.4">
      <c r="A5140" s="178"/>
      <c r="B5140" s="178"/>
      <c r="C5140" s="186"/>
      <c r="D5140" s="179"/>
      <c r="E5140" s="180"/>
      <c r="F5140" s="181"/>
      <c r="G5140" s="182"/>
      <c r="H5140" s="178"/>
      <c r="I5140" s="178"/>
      <c r="J5140" s="178"/>
      <c r="K5140" s="183"/>
      <c r="L5140" s="184"/>
      <c r="M5140" s="184"/>
      <c r="N5140" s="185" t="s">
        <v>1037</v>
      </c>
    </row>
    <row r="5141" spans="1:14" s="185" customFormat="1" x14ac:dyDescent="0.4">
      <c r="A5141" s="178"/>
      <c r="B5141" s="178"/>
      <c r="C5141" s="186"/>
      <c r="D5141" s="179"/>
      <c r="E5141" s="180"/>
      <c r="F5141" s="181"/>
      <c r="G5141" s="182"/>
      <c r="H5141" s="178"/>
      <c r="I5141" s="178"/>
      <c r="J5141" s="178"/>
      <c r="K5141" s="183"/>
      <c r="L5141" s="184"/>
      <c r="M5141" s="184"/>
      <c r="N5141" s="185" t="s">
        <v>1037</v>
      </c>
    </row>
    <row r="5142" spans="1:14" s="185" customFormat="1" x14ac:dyDescent="0.4">
      <c r="A5142" s="178"/>
      <c r="B5142" s="178"/>
      <c r="C5142" s="186"/>
      <c r="D5142" s="179"/>
      <c r="E5142" s="180"/>
      <c r="F5142" s="181"/>
      <c r="G5142" s="182"/>
      <c r="H5142" s="178"/>
      <c r="I5142" s="178"/>
      <c r="J5142" s="178"/>
      <c r="K5142" s="183"/>
      <c r="L5142" s="184"/>
      <c r="M5142" s="184"/>
      <c r="N5142" s="185" t="s">
        <v>1037</v>
      </c>
    </row>
    <row r="5143" spans="1:14" s="185" customFormat="1" x14ac:dyDescent="0.4">
      <c r="A5143" s="178"/>
      <c r="B5143" s="178"/>
      <c r="C5143" s="186"/>
      <c r="D5143" s="179"/>
      <c r="E5143" s="180"/>
      <c r="F5143" s="181"/>
      <c r="G5143" s="182"/>
      <c r="H5143" s="178"/>
      <c r="I5143" s="178"/>
      <c r="J5143" s="178"/>
      <c r="K5143" s="183"/>
      <c r="L5143" s="184"/>
      <c r="M5143" s="184"/>
      <c r="N5143" s="185" t="s">
        <v>1037</v>
      </c>
    </row>
    <row r="5144" spans="1:14" s="185" customFormat="1" x14ac:dyDescent="0.4">
      <c r="A5144" s="178"/>
      <c r="B5144" s="178"/>
      <c r="C5144" s="186"/>
      <c r="D5144" s="179"/>
      <c r="E5144" s="180"/>
      <c r="F5144" s="181"/>
      <c r="G5144" s="182"/>
      <c r="H5144" s="178"/>
      <c r="I5144" s="178"/>
      <c r="J5144" s="178"/>
      <c r="K5144" s="183"/>
      <c r="L5144" s="184"/>
      <c r="M5144" s="184"/>
      <c r="N5144" s="185" t="s">
        <v>1037</v>
      </c>
    </row>
    <row r="5145" spans="1:14" s="185" customFormat="1" x14ac:dyDescent="0.4">
      <c r="A5145" s="178"/>
      <c r="B5145" s="178"/>
      <c r="C5145" s="186"/>
      <c r="D5145" s="179"/>
      <c r="E5145" s="180"/>
      <c r="F5145" s="181"/>
      <c r="G5145" s="182"/>
      <c r="H5145" s="178"/>
      <c r="I5145" s="178"/>
      <c r="J5145" s="178"/>
      <c r="K5145" s="183"/>
      <c r="L5145" s="184"/>
      <c r="M5145" s="184"/>
      <c r="N5145" s="185" t="s">
        <v>1037</v>
      </c>
    </row>
    <row r="5146" spans="1:14" s="185" customFormat="1" x14ac:dyDescent="0.4">
      <c r="A5146" s="178"/>
      <c r="B5146" s="178"/>
      <c r="C5146" s="186"/>
      <c r="D5146" s="179"/>
      <c r="E5146" s="180"/>
      <c r="F5146" s="181"/>
      <c r="G5146" s="182"/>
      <c r="H5146" s="178"/>
      <c r="I5146" s="178"/>
      <c r="J5146" s="178"/>
      <c r="K5146" s="183"/>
      <c r="L5146" s="184"/>
      <c r="M5146" s="184"/>
      <c r="N5146" s="185" t="s">
        <v>1037</v>
      </c>
    </row>
    <row r="5147" spans="1:14" s="185" customFormat="1" x14ac:dyDescent="0.4">
      <c r="A5147" s="178"/>
      <c r="B5147" s="178"/>
      <c r="C5147" s="186"/>
      <c r="D5147" s="179"/>
      <c r="E5147" s="180"/>
      <c r="F5147" s="181"/>
      <c r="G5147" s="182"/>
      <c r="H5147" s="178"/>
      <c r="I5147" s="178"/>
      <c r="J5147" s="178"/>
      <c r="K5147" s="183"/>
      <c r="L5147" s="184"/>
      <c r="M5147" s="184"/>
      <c r="N5147" s="185" t="s">
        <v>1037</v>
      </c>
    </row>
    <row r="5148" spans="1:14" s="185" customFormat="1" x14ac:dyDescent="0.4">
      <c r="A5148" s="178"/>
      <c r="B5148" s="178"/>
      <c r="C5148" s="186"/>
      <c r="D5148" s="179"/>
      <c r="E5148" s="180"/>
      <c r="F5148" s="181"/>
      <c r="G5148" s="182"/>
      <c r="H5148" s="178"/>
      <c r="I5148" s="178"/>
      <c r="J5148" s="178"/>
      <c r="K5148" s="183"/>
      <c r="L5148" s="184"/>
      <c r="M5148" s="184"/>
      <c r="N5148" s="185" t="s">
        <v>1037</v>
      </c>
    </row>
    <row r="5149" spans="1:14" s="185" customFormat="1" x14ac:dyDescent="0.4">
      <c r="A5149" s="178"/>
      <c r="B5149" s="178"/>
      <c r="C5149" s="186"/>
      <c r="D5149" s="179"/>
      <c r="E5149" s="180"/>
      <c r="F5149" s="181"/>
      <c r="G5149" s="182"/>
      <c r="H5149" s="178"/>
      <c r="I5149" s="178"/>
      <c r="J5149" s="178"/>
      <c r="K5149" s="183"/>
      <c r="L5149" s="184"/>
      <c r="M5149" s="184"/>
      <c r="N5149" s="185" t="s">
        <v>1037</v>
      </c>
    </row>
    <row r="5150" spans="1:14" s="185" customFormat="1" x14ac:dyDescent="0.4">
      <c r="A5150" s="178"/>
      <c r="B5150" s="178"/>
      <c r="C5150" s="186"/>
      <c r="D5150" s="179"/>
      <c r="E5150" s="180"/>
      <c r="F5150" s="181"/>
      <c r="G5150" s="182"/>
      <c r="H5150" s="178"/>
      <c r="I5150" s="178"/>
      <c r="J5150" s="178"/>
      <c r="K5150" s="183"/>
      <c r="L5150" s="184"/>
      <c r="M5150" s="184"/>
      <c r="N5150" s="185" t="s">
        <v>1037</v>
      </c>
    </row>
    <row r="5151" spans="1:14" s="185" customFormat="1" x14ac:dyDescent="0.4">
      <c r="A5151" s="178"/>
      <c r="B5151" s="178"/>
      <c r="C5151" s="186"/>
      <c r="D5151" s="179"/>
      <c r="E5151" s="180"/>
      <c r="F5151" s="181"/>
      <c r="G5151" s="182"/>
      <c r="H5151" s="178"/>
      <c r="I5151" s="178"/>
      <c r="J5151" s="178"/>
      <c r="K5151" s="183"/>
      <c r="L5151" s="184"/>
      <c r="M5151" s="184"/>
      <c r="N5151" s="185" t="s">
        <v>1037</v>
      </c>
    </row>
    <row r="5152" spans="1:14" s="185" customFormat="1" x14ac:dyDescent="0.4">
      <c r="A5152" s="178"/>
      <c r="B5152" s="178"/>
      <c r="C5152" s="186"/>
      <c r="D5152" s="179"/>
      <c r="E5152" s="180"/>
      <c r="F5152" s="181"/>
      <c r="G5152" s="182"/>
      <c r="H5152" s="178"/>
      <c r="I5152" s="178"/>
      <c r="J5152" s="178"/>
      <c r="K5152" s="183"/>
      <c r="L5152" s="184"/>
      <c r="M5152" s="184"/>
      <c r="N5152" s="185" t="s">
        <v>1037</v>
      </c>
    </row>
    <row r="5153" spans="1:14" s="185" customFormat="1" x14ac:dyDescent="0.4">
      <c r="A5153" s="178"/>
      <c r="B5153" s="178"/>
      <c r="C5153" s="186"/>
      <c r="D5153" s="179"/>
      <c r="E5153" s="180"/>
      <c r="F5153" s="181"/>
      <c r="G5153" s="182"/>
      <c r="H5153" s="178"/>
      <c r="I5153" s="178"/>
      <c r="J5153" s="178"/>
      <c r="K5153" s="183"/>
      <c r="L5153" s="184"/>
      <c r="M5153" s="184"/>
      <c r="N5153" s="185" t="s">
        <v>1037</v>
      </c>
    </row>
    <row r="5154" spans="1:14" s="185" customFormat="1" x14ac:dyDescent="0.4">
      <c r="A5154" s="178"/>
      <c r="B5154" s="178"/>
      <c r="C5154" s="186"/>
      <c r="D5154" s="179"/>
      <c r="E5154" s="180"/>
      <c r="F5154" s="181"/>
      <c r="G5154" s="182"/>
      <c r="H5154" s="178"/>
      <c r="I5154" s="178"/>
      <c r="J5154" s="178"/>
      <c r="K5154" s="183"/>
      <c r="L5154" s="184"/>
      <c r="M5154" s="184"/>
      <c r="N5154" s="185" t="s">
        <v>1037</v>
      </c>
    </row>
    <row r="5155" spans="1:14" s="185" customFormat="1" x14ac:dyDescent="0.4">
      <c r="A5155" s="178"/>
      <c r="B5155" s="178"/>
      <c r="C5155" s="186"/>
      <c r="D5155" s="179"/>
      <c r="E5155" s="180"/>
      <c r="F5155" s="181"/>
      <c r="G5155" s="182"/>
      <c r="H5155" s="178"/>
      <c r="I5155" s="178"/>
      <c r="J5155" s="178"/>
      <c r="K5155" s="183"/>
      <c r="L5155" s="184"/>
      <c r="M5155" s="184"/>
      <c r="N5155" s="185" t="s">
        <v>1037</v>
      </c>
    </row>
    <row r="5156" spans="1:14" s="185" customFormat="1" x14ac:dyDescent="0.4">
      <c r="A5156" s="178"/>
      <c r="B5156" s="178"/>
      <c r="C5156" s="186"/>
      <c r="D5156" s="179"/>
      <c r="E5156" s="180"/>
      <c r="F5156" s="181"/>
      <c r="G5156" s="182"/>
      <c r="H5156" s="178"/>
      <c r="I5156" s="178"/>
      <c r="J5156" s="178"/>
      <c r="K5156" s="183"/>
      <c r="L5156" s="184"/>
      <c r="M5156" s="184"/>
      <c r="N5156" s="185" t="s">
        <v>1037</v>
      </c>
    </row>
    <row r="5157" spans="1:14" s="185" customFormat="1" x14ac:dyDescent="0.4">
      <c r="A5157" s="178"/>
      <c r="B5157" s="178"/>
      <c r="C5157" s="186"/>
      <c r="D5157" s="179"/>
      <c r="E5157" s="180"/>
      <c r="F5157" s="181"/>
      <c r="G5157" s="182"/>
      <c r="H5157" s="178"/>
      <c r="I5157" s="178"/>
      <c r="J5157" s="178"/>
      <c r="K5157" s="183"/>
      <c r="L5157" s="184"/>
      <c r="M5157" s="184"/>
      <c r="N5157" s="185" t="s">
        <v>1037</v>
      </c>
    </row>
    <row r="5158" spans="1:14" s="185" customFormat="1" x14ac:dyDescent="0.4">
      <c r="A5158" s="178"/>
      <c r="B5158" s="178"/>
      <c r="C5158" s="186"/>
      <c r="D5158" s="179"/>
      <c r="E5158" s="180"/>
      <c r="F5158" s="181"/>
      <c r="G5158" s="182"/>
      <c r="H5158" s="178"/>
      <c r="I5158" s="178"/>
      <c r="J5158" s="178"/>
      <c r="K5158" s="183"/>
      <c r="L5158" s="184"/>
      <c r="M5158" s="184"/>
      <c r="N5158" s="185" t="s">
        <v>1037</v>
      </c>
    </row>
    <row r="5159" spans="1:14" s="185" customFormat="1" x14ac:dyDescent="0.4">
      <c r="A5159" s="178"/>
      <c r="B5159" s="178"/>
      <c r="C5159" s="186"/>
      <c r="D5159" s="179"/>
      <c r="E5159" s="180"/>
      <c r="F5159" s="181"/>
      <c r="G5159" s="182"/>
      <c r="H5159" s="178"/>
      <c r="I5159" s="178"/>
      <c r="J5159" s="178"/>
      <c r="K5159" s="183"/>
      <c r="L5159" s="184"/>
      <c r="M5159" s="184"/>
      <c r="N5159" s="185" t="s">
        <v>1037</v>
      </c>
    </row>
    <row r="5160" spans="1:14" s="185" customFormat="1" x14ac:dyDescent="0.4">
      <c r="A5160" s="178"/>
      <c r="B5160" s="178"/>
      <c r="C5160" s="186"/>
      <c r="D5160" s="179"/>
      <c r="E5160" s="180"/>
      <c r="F5160" s="181"/>
      <c r="G5160" s="182"/>
      <c r="H5160" s="178"/>
      <c r="I5160" s="178"/>
      <c r="J5160" s="178"/>
      <c r="K5160" s="183"/>
      <c r="L5160" s="184"/>
      <c r="M5160" s="184"/>
      <c r="N5160" s="185" t="s">
        <v>1037</v>
      </c>
    </row>
    <row r="5161" spans="1:14" s="185" customFormat="1" x14ac:dyDescent="0.4">
      <c r="A5161" s="178"/>
      <c r="B5161" s="178"/>
      <c r="C5161" s="186"/>
      <c r="D5161" s="179"/>
      <c r="E5161" s="180"/>
      <c r="F5161" s="181"/>
      <c r="G5161" s="182"/>
      <c r="H5161" s="178"/>
      <c r="I5161" s="178"/>
      <c r="J5161" s="178"/>
      <c r="K5161" s="183"/>
      <c r="L5161" s="184"/>
      <c r="M5161" s="184"/>
      <c r="N5161" s="185" t="s">
        <v>1037</v>
      </c>
    </row>
    <row r="5162" spans="1:14" s="185" customFormat="1" x14ac:dyDescent="0.4">
      <c r="A5162" s="178"/>
      <c r="B5162" s="178"/>
      <c r="C5162" s="186"/>
      <c r="D5162" s="179"/>
      <c r="E5162" s="180"/>
      <c r="F5162" s="181"/>
      <c r="G5162" s="182"/>
      <c r="H5162" s="178"/>
      <c r="I5162" s="178"/>
      <c r="J5162" s="178"/>
      <c r="K5162" s="183"/>
      <c r="L5162" s="184"/>
      <c r="M5162" s="184"/>
      <c r="N5162" s="185" t="s">
        <v>1037</v>
      </c>
    </row>
    <row r="5163" spans="1:14" s="185" customFormat="1" x14ac:dyDescent="0.4">
      <c r="A5163" s="178"/>
      <c r="B5163" s="178"/>
      <c r="C5163" s="186"/>
      <c r="D5163" s="179"/>
      <c r="E5163" s="180"/>
      <c r="F5163" s="181"/>
      <c r="G5163" s="182"/>
      <c r="H5163" s="178"/>
      <c r="I5163" s="178"/>
      <c r="J5163" s="178"/>
      <c r="K5163" s="183"/>
      <c r="L5163" s="184"/>
      <c r="M5163" s="184"/>
      <c r="N5163" s="185" t="s">
        <v>1037</v>
      </c>
    </row>
    <row r="5164" spans="1:14" s="185" customFormat="1" x14ac:dyDescent="0.4">
      <c r="A5164" s="178"/>
      <c r="B5164" s="178"/>
      <c r="C5164" s="186"/>
      <c r="D5164" s="179"/>
      <c r="E5164" s="180"/>
      <c r="F5164" s="181"/>
      <c r="G5164" s="182"/>
      <c r="H5164" s="178"/>
      <c r="I5164" s="178"/>
      <c r="J5164" s="178"/>
      <c r="K5164" s="183"/>
      <c r="L5164" s="184"/>
      <c r="M5164" s="184"/>
      <c r="N5164" s="185" t="s">
        <v>1037</v>
      </c>
    </row>
    <row r="5165" spans="1:14" s="185" customFormat="1" x14ac:dyDescent="0.4">
      <c r="A5165" s="178"/>
      <c r="B5165" s="178"/>
      <c r="C5165" s="186"/>
      <c r="D5165" s="179"/>
      <c r="E5165" s="180"/>
      <c r="F5165" s="181"/>
      <c r="G5165" s="182"/>
      <c r="H5165" s="178"/>
      <c r="I5165" s="178"/>
      <c r="J5165" s="178"/>
      <c r="K5165" s="183"/>
      <c r="L5165" s="184"/>
      <c r="M5165" s="184"/>
      <c r="N5165" s="185" t="s">
        <v>1037</v>
      </c>
    </row>
    <row r="5166" spans="1:14" s="185" customFormat="1" x14ac:dyDescent="0.4">
      <c r="A5166" s="178"/>
      <c r="B5166" s="178"/>
      <c r="C5166" s="186"/>
      <c r="D5166" s="179"/>
      <c r="E5166" s="180"/>
      <c r="F5166" s="181"/>
      <c r="G5166" s="182"/>
      <c r="H5166" s="178"/>
      <c r="I5166" s="178"/>
      <c r="J5166" s="178"/>
      <c r="K5166" s="183"/>
      <c r="L5166" s="184"/>
      <c r="M5166" s="184"/>
      <c r="N5166" s="185" t="s">
        <v>1037</v>
      </c>
    </row>
    <row r="5167" spans="1:14" s="185" customFormat="1" x14ac:dyDescent="0.4">
      <c r="A5167" s="178"/>
      <c r="B5167" s="178"/>
      <c r="C5167" s="186"/>
      <c r="D5167" s="179"/>
      <c r="E5167" s="180"/>
      <c r="F5167" s="181"/>
      <c r="G5167" s="182"/>
      <c r="H5167" s="178"/>
      <c r="I5167" s="178"/>
      <c r="J5167" s="178"/>
      <c r="K5167" s="183"/>
      <c r="L5167" s="184"/>
      <c r="M5167" s="184"/>
      <c r="N5167" s="185" t="s">
        <v>1037</v>
      </c>
    </row>
    <row r="5168" spans="1:14" s="185" customFormat="1" x14ac:dyDescent="0.4">
      <c r="A5168" s="178"/>
      <c r="B5168" s="178"/>
      <c r="C5168" s="186"/>
      <c r="D5168" s="179"/>
      <c r="E5168" s="180"/>
      <c r="F5168" s="181"/>
      <c r="G5168" s="182"/>
      <c r="H5168" s="178"/>
      <c r="I5168" s="178"/>
      <c r="J5168" s="178"/>
      <c r="K5168" s="183"/>
      <c r="L5168" s="184"/>
      <c r="M5168" s="184"/>
      <c r="N5168" s="185" t="s">
        <v>1037</v>
      </c>
    </row>
    <row r="5169" spans="1:14" s="185" customFormat="1" x14ac:dyDescent="0.4">
      <c r="A5169" s="178"/>
      <c r="B5169" s="178"/>
      <c r="C5169" s="186"/>
      <c r="D5169" s="179"/>
      <c r="E5169" s="180"/>
      <c r="F5169" s="181"/>
      <c r="G5169" s="182"/>
      <c r="H5169" s="178"/>
      <c r="I5169" s="178"/>
      <c r="J5169" s="178"/>
      <c r="K5169" s="183"/>
      <c r="L5169" s="184"/>
      <c r="M5169" s="184"/>
      <c r="N5169" s="185" t="s">
        <v>1037</v>
      </c>
    </row>
    <row r="5170" spans="1:14" s="185" customFormat="1" x14ac:dyDescent="0.4">
      <c r="A5170" s="178"/>
      <c r="B5170" s="178"/>
      <c r="C5170" s="186"/>
      <c r="D5170" s="179"/>
      <c r="E5170" s="180"/>
      <c r="F5170" s="181"/>
      <c r="G5170" s="182"/>
      <c r="H5170" s="178"/>
      <c r="I5170" s="178"/>
      <c r="J5170" s="178"/>
      <c r="K5170" s="183"/>
      <c r="L5170" s="184"/>
      <c r="M5170" s="184"/>
      <c r="N5170" s="185" t="s">
        <v>1037</v>
      </c>
    </row>
    <row r="5171" spans="1:14" s="185" customFormat="1" x14ac:dyDescent="0.4">
      <c r="A5171" s="178"/>
      <c r="B5171" s="178"/>
      <c r="C5171" s="186"/>
      <c r="D5171" s="179"/>
      <c r="E5171" s="180"/>
      <c r="F5171" s="181"/>
      <c r="G5171" s="182"/>
      <c r="H5171" s="178"/>
      <c r="I5171" s="178"/>
      <c r="J5171" s="178"/>
      <c r="K5171" s="183"/>
      <c r="L5171" s="184"/>
      <c r="M5171" s="184"/>
      <c r="N5171" s="185" t="s">
        <v>1037</v>
      </c>
    </row>
    <row r="5172" spans="1:14" s="185" customFormat="1" x14ac:dyDescent="0.4">
      <c r="A5172" s="178"/>
      <c r="B5172" s="178"/>
      <c r="C5172" s="186"/>
      <c r="D5172" s="179"/>
      <c r="E5172" s="180"/>
      <c r="F5172" s="181"/>
      <c r="G5172" s="182"/>
      <c r="H5172" s="178"/>
      <c r="I5172" s="178"/>
      <c r="J5172" s="178"/>
      <c r="K5172" s="183"/>
      <c r="L5172" s="184"/>
      <c r="M5172" s="184"/>
      <c r="N5172" s="185" t="s">
        <v>1037</v>
      </c>
    </row>
    <row r="5173" spans="1:14" s="185" customFormat="1" x14ac:dyDescent="0.4">
      <c r="A5173" s="178"/>
      <c r="B5173" s="178"/>
      <c r="C5173" s="186"/>
      <c r="D5173" s="179"/>
      <c r="E5173" s="180"/>
      <c r="F5173" s="181"/>
      <c r="G5173" s="182"/>
      <c r="H5173" s="178"/>
      <c r="I5173" s="178"/>
      <c r="J5173" s="178"/>
      <c r="K5173" s="183"/>
      <c r="L5173" s="184"/>
      <c r="M5173" s="184"/>
      <c r="N5173" s="185" t="s">
        <v>1037</v>
      </c>
    </row>
    <row r="5174" spans="1:14" s="185" customFormat="1" x14ac:dyDescent="0.4">
      <c r="A5174" s="178"/>
      <c r="B5174" s="178"/>
      <c r="C5174" s="186"/>
      <c r="D5174" s="179"/>
      <c r="E5174" s="180"/>
      <c r="F5174" s="181"/>
      <c r="G5174" s="182"/>
      <c r="H5174" s="178"/>
      <c r="I5174" s="178"/>
      <c r="J5174" s="178"/>
      <c r="K5174" s="183"/>
      <c r="L5174" s="184"/>
      <c r="M5174" s="184"/>
      <c r="N5174" s="185" t="s">
        <v>1037</v>
      </c>
    </row>
    <row r="5175" spans="1:14" s="185" customFormat="1" x14ac:dyDescent="0.4">
      <c r="A5175" s="178"/>
      <c r="B5175" s="178"/>
      <c r="C5175" s="186"/>
      <c r="D5175" s="179"/>
      <c r="E5175" s="180"/>
      <c r="F5175" s="181"/>
      <c r="G5175" s="182"/>
      <c r="H5175" s="178"/>
      <c r="I5175" s="178"/>
      <c r="J5175" s="178"/>
      <c r="K5175" s="183"/>
      <c r="L5175" s="184"/>
      <c r="M5175" s="184"/>
      <c r="N5175" s="185" t="s">
        <v>1037</v>
      </c>
    </row>
    <row r="5176" spans="1:14" s="185" customFormat="1" x14ac:dyDescent="0.4">
      <c r="A5176" s="178"/>
      <c r="B5176" s="178"/>
      <c r="C5176" s="186"/>
      <c r="D5176" s="179"/>
      <c r="E5176" s="180"/>
      <c r="F5176" s="181"/>
      <c r="G5176" s="182"/>
      <c r="H5176" s="178"/>
      <c r="I5176" s="178"/>
      <c r="J5176" s="178"/>
      <c r="K5176" s="183"/>
      <c r="L5176" s="184"/>
      <c r="M5176" s="184"/>
      <c r="N5176" s="185" t="s">
        <v>1037</v>
      </c>
    </row>
    <row r="5177" spans="1:14" s="185" customFormat="1" x14ac:dyDescent="0.4">
      <c r="A5177" s="178"/>
      <c r="B5177" s="178"/>
      <c r="C5177" s="186"/>
      <c r="D5177" s="179"/>
      <c r="E5177" s="180"/>
      <c r="F5177" s="181"/>
      <c r="G5177" s="182"/>
      <c r="H5177" s="178"/>
      <c r="I5177" s="178"/>
      <c r="J5177" s="178"/>
      <c r="K5177" s="183"/>
      <c r="L5177" s="184"/>
      <c r="M5177" s="184"/>
      <c r="N5177" s="185" t="s">
        <v>1037</v>
      </c>
    </row>
    <row r="5178" spans="1:14" s="185" customFormat="1" x14ac:dyDescent="0.4">
      <c r="A5178" s="178"/>
      <c r="B5178" s="178"/>
      <c r="C5178" s="186"/>
      <c r="D5178" s="179"/>
      <c r="E5178" s="180"/>
      <c r="F5178" s="181"/>
      <c r="G5178" s="182"/>
      <c r="H5178" s="178"/>
      <c r="I5178" s="178"/>
      <c r="J5178" s="178"/>
      <c r="K5178" s="183"/>
      <c r="L5178" s="184"/>
      <c r="M5178" s="184"/>
      <c r="N5178" s="185" t="s">
        <v>1037</v>
      </c>
    </row>
    <row r="5179" spans="1:14" s="185" customFormat="1" x14ac:dyDescent="0.4">
      <c r="A5179" s="178"/>
      <c r="B5179" s="178"/>
      <c r="C5179" s="186"/>
      <c r="D5179" s="179"/>
      <c r="E5179" s="180"/>
      <c r="F5179" s="181"/>
      <c r="G5179" s="182"/>
      <c r="H5179" s="178"/>
      <c r="I5179" s="178"/>
      <c r="J5179" s="178"/>
      <c r="K5179" s="183"/>
      <c r="L5179" s="184"/>
      <c r="M5179" s="184"/>
      <c r="N5179" s="185" t="s">
        <v>1037</v>
      </c>
    </row>
    <row r="5180" spans="1:14" s="185" customFormat="1" x14ac:dyDescent="0.4">
      <c r="A5180" s="178"/>
      <c r="B5180" s="178"/>
      <c r="C5180" s="186"/>
      <c r="D5180" s="179"/>
      <c r="E5180" s="180"/>
      <c r="F5180" s="181"/>
      <c r="G5180" s="182"/>
      <c r="H5180" s="178"/>
      <c r="I5180" s="178"/>
      <c r="J5180" s="178"/>
      <c r="K5180" s="183"/>
      <c r="L5180" s="184"/>
      <c r="M5180" s="184"/>
      <c r="N5180" s="185" t="s">
        <v>1037</v>
      </c>
    </row>
    <row r="5181" spans="1:14" s="185" customFormat="1" x14ac:dyDescent="0.4">
      <c r="A5181" s="178"/>
      <c r="B5181" s="178"/>
      <c r="C5181" s="186"/>
      <c r="D5181" s="179"/>
      <c r="E5181" s="180"/>
      <c r="F5181" s="181"/>
      <c r="G5181" s="182"/>
      <c r="H5181" s="178"/>
      <c r="I5181" s="178"/>
      <c r="J5181" s="178"/>
      <c r="K5181" s="183"/>
      <c r="L5181" s="184"/>
      <c r="M5181" s="184"/>
      <c r="N5181" s="185" t="s">
        <v>1037</v>
      </c>
    </row>
    <row r="5182" spans="1:14" s="185" customFormat="1" x14ac:dyDescent="0.4">
      <c r="A5182" s="178"/>
      <c r="B5182" s="178"/>
      <c r="C5182" s="186"/>
      <c r="D5182" s="179"/>
      <c r="E5182" s="180"/>
      <c r="F5182" s="181"/>
      <c r="G5182" s="182"/>
      <c r="H5182" s="178"/>
      <c r="I5182" s="178"/>
      <c r="J5182" s="178"/>
      <c r="K5182" s="183"/>
      <c r="L5182" s="184"/>
      <c r="M5182" s="184"/>
      <c r="N5182" s="185" t="s">
        <v>1037</v>
      </c>
    </row>
    <row r="5183" spans="1:14" s="185" customFormat="1" x14ac:dyDescent="0.4">
      <c r="A5183" s="178"/>
      <c r="B5183" s="178"/>
      <c r="C5183" s="186"/>
      <c r="D5183" s="179"/>
      <c r="E5183" s="180"/>
      <c r="F5183" s="181"/>
      <c r="G5183" s="182"/>
      <c r="H5183" s="178"/>
      <c r="I5183" s="178"/>
      <c r="J5183" s="178"/>
      <c r="K5183" s="183"/>
      <c r="L5183" s="184"/>
      <c r="M5183" s="184"/>
      <c r="N5183" s="185" t="s">
        <v>1037</v>
      </c>
    </row>
    <row r="5184" spans="1:14" s="185" customFormat="1" x14ac:dyDescent="0.4">
      <c r="A5184" s="178"/>
      <c r="B5184" s="178"/>
      <c r="C5184" s="186"/>
      <c r="D5184" s="179"/>
      <c r="E5184" s="180"/>
      <c r="F5184" s="181"/>
      <c r="G5184" s="182"/>
      <c r="H5184" s="178"/>
      <c r="I5184" s="178"/>
      <c r="J5184" s="178"/>
      <c r="K5184" s="183"/>
      <c r="L5184" s="184"/>
      <c r="M5184" s="184"/>
      <c r="N5184" s="185" t="s">
        <v>1037</v>
      </c>
    </row>
    <row r="5185" spans="1:14" s="185" customFormat="1" x14ac:dyDescent="0.4">
      <c r="A5185" s="178"/>
      <c r="B5185" s="178"/>
      <c r="C5185" s="186"/>
      <c r="D5185" s="179"/>
      <c r="E5185" s="180"/>
      <c r="F5185" s="181"/>
      <c r="G5185" s="182"/>
      <c r="H5185" s="178"/>
      <c r="I5185" s="178"/>
      <c r="J5185" s="178"/>
      <c r="K5185" s="183"/>
      <c r="L5185" s="184"/>
      <c r="M5185" s="184"/>
      <c r="N5185" s="185" t="s">
        <v>1037</v>
      </c>
    </row>
    <row r="5186" spans="1:14" s="185" customFormat="1" x14ac:dyDescent="0.4">
      <c r="A5186" s="178"/>
      <c r="B5186" s="178"/>
      <c r="C5186" s="186"/>
      <c r="D5186" s="179"/>
      <c r="E5186" s="180"/>
      <c r="F5186" s="181"/>
      <c r="G5186" s="182"/>
      <c r="H5186" s="178"/>
      <c r="I5186" s="178"/>
      <c r="J5186" s="178"/>
      <c r="K5186" s="183"/>
      <c r="L5186" s="184"/>
      <c r="M5186" s="184"/>
      <c r="N5186" s="185" t="s">
        <v>1037</v>
      </c>
    </row>
    <row r="5187" spans="1:14" s="185" customFormat="1" x14ac:dyDescent="0.4">
      <c r="A5187" s="178"/>
      <c r="B5187" s="178"/>
      <c r="C5187" s="186"/>
      <c r="D5187" s="179"/>
      <c r="E5187" s="180"/>
      <c r="F5187" s="181"/>
      <c r="G5187" s="182"/>
      <c r="H5187" s="178"/>
      <c r="I5187" s="178"/>
      <c r="J5187" s="178"/>
      <c r="K5187" s="183"/>
      <c r="L5187" s="184"/>
      <c r="M5187" s="184"/>
      <c r="N5187" s="185" t="s">
        <v>1037</v>
      </c>
    </row>
    <row r="5188" spans="1:14" s="185" customFormat="1" x14ac:dyDescent="0.4">
      <c r="A5188" s="178"/>
      <c r="B5188" s="178"/>
      <c r="C5188" s="186"/>
      <c r="D5188" s="179"/>
      <c r="E5188" s="180"/>
      <c r="F5188" s="181"/>
      <c r="G5188" s="182"/>
      <c r="H5188" s="178"/>
      <c r="I5188" s="178"/>
      <c r="J5188" s="178"/>
      <c r="K5188" s="183"/>
      <c r="L5188" s="184"/>
      <c r="M5188" s="184"/>
      <c r="N5188" s="185" t="s">
        <v>1037</v>
      </c>
    </row>
    <row r="5189" spans="1:14" s="185" customFormat="1" x14ac:dyDescent="0.4">
      <c r="A5189" s="178"/>
      <c r="B5189" s="178"/>
      <c r="C5189" s="186"/>
      <c r="D5189" s="179"/>
      <c r="E5189" s="180"/>
      <c r="F5189" s="181"/>
      <c r="G5189" s="182"/>
      <c r="H5189" s="178"/>
      <c r="I5189" s="178"/>
      <c r="J5189" s="178"/>
      <c r="K5189" s="183"/>
      <c r="L5189" s="184"/>
      <c r="M5189" s="184"/>
      <c r="N5189" s="185" t="s">
        <v>1037</v>
      </c>
    </row>
    <row r="5190" spans="1:14" s="185" customFormat="1" x14ac:dyDescent="0.4">
      <c r="A5190" s="178"/>
      <c r="B5190" s="178"/>
      <c r="C5190" s="186"/>
      <c r="D5190" s="179"/>
      <c r="E5190" s="180"/>
      <c r="F5190" s="181"/>
      <c r="G5190" s="182"/>
      <c r="H5190" s="178"/>
      <c r="I5190" s="178"/>
      <c r="J5190" s="178"/>
      <c r="K5190" s="183"/>
      <c r="L5190" s="184"/>
      <c r="M5190" s="184"/>
      <c r="N5190" s="185" t="s">
        <v>1037</v>
      </c>
    </row>
    <row r="5191" spans="1:14" s="185" customFormat="1" x14ac:dyDescent="0.4">
      <c r="A5191" s="178"/>
      <c r="B5191" s="178"/>
      <c r="C5191" s="186"/>
      <c r="D5191" s="179"/>
      <c r="E5191" s="180"/>
      <c r="F5191" s="181"/>
      <c r="G5191" s="182"/>
      <c r="H5191" s="178"/>
      <c r="I5191" s="178"/>
      <c r="J5191" s="178"/>
      <c r="K5191" s="183"/>
      <c r="L5191" s="184"/>
      <c r="M5191" s="184"/>
      <c r="N5191" s="185" t="s">
        <v>1037</v>
      </c>
    </row>
    <row r="5192" spans="1:14" s="185" customFormat="1" x14ac:dyDescent="0.4">
      <c r="A5192" s="178"/>
      <c r="B5192" s="178"/>
      <c r="C5192" s="186"/>
      <c r="D5192" s="179"/>
      <c r="E5192" s="180"/>
      <c r="F5192" s="181"/>
      <c r="G5192" s="182"/>
      <c r="H5192" s="178"/>
      <c r="I5192" s="178"/>
      <c r="J5192" s="178"/>
      <c r="K5192" s="183"/>
      <c r="L5192" s="184"/>
      <c r="M5192" s="184"/>
      <c r="N5192" s="185" t="s">
        <v>1037</v>
      </c>
    </row>
    <row r="5193" spans="1:14" s="185" customFormat="1" x14ac:dyDescent="0.4">
      <c r="A5193" s="178"/>
      <c r="B5193" s="178"/>
      <c r="C5193" s="186"/>
      <c r="D5193" s="179"/>
      <c r="E5193" s="180"/>
      <c r="F5193" s="181"/>
      <c r="G5193" s="182"/>
      <c r="H5193" s="178"/>
      <c r="I5193" s="178"/>
      <c r="J5193" s="178"/>
      <c r="K5193" s="183"/>
      <c r="L5193" s="184"/>
      <c r="M5193" s="184"/>
      <c r="N5193" s="185" t="s">
        <v>1037</v>
      </c>
    </row>
    <row r="5194" spans="1:14" s="185" customFormat="1" x14ac:dyDescent="0.4">
      <c r="A5194" s="178"/>
      <c r="B5194" s="178"/>
      <c r="C5194" s="186"/>
      <c r="D5194" s="179"/>
      <c r="E5194" s="180"/>
      <c r="F5194" s="181"/>
      <c r="G5194" s="182"/>
      <c r="H5194" s="178"/>
      <c r="I5194" s="178"/>
      <c r="J5194" s="178"/>
      <c r="K5194" s="183"/>
      <c r="L5194" s="184"/>
      <c r="M5194" s="184"/>
      <c r="N5194" s="185" t="s">
        <v>1037</v>
      </c>
    </row>
    <row r="5195" spans="1:14" s="185" customFormat="1" x14ac:dyDescent="0.4">
      <c r="A5195" s="178"/>
      <c r="B5195" s="178"/>
      <c r="C5195" s="186"/>
      <c r="D5195" s="179"/>
      <c r="E5195" s="180"/>
      <c r="F5195" s="181"/>
      <c r="G5195" s="182"/>
      <c r="H5195" s="178"/>
      <c r="I5195" s="178"/>
      <c r="J5195" s="178"/>
      <c r="K5195" s="183"/>
      <c r="L5195" s="184"/>
      <c r="M5195" s="184"/>
      <c r="N5195" s="185" t="s">
        <v>1037</v>
      </c>
    </row>
    <row r="5196" spans="1:14" s="185" customFormat="1" x14ac:dyDescent="0.4">
      <c r="A5196" s="178"/>
      <c r="B5196" s="178"/>
      <c r="C5196" s="186"/>
      <c r="D5196" s="179"/>
      <c r="E5196" s="180"/>
      <c r="F5196" s="181"/>
      <c r="G5196" s="182"/>
      <c r="H5196" s="178"/>
      <c r="I5196" s="178"/>
      <c r="J5196" s="178"/>
      <c r="K5196" s="183"/>
      <c r="L5196" s="184"/>
      <c r="M5196" s="184"/>
      <c r="N5196" s="185" t="s">
        <v>1037</v>
      </c>
    </row>
    <row r="5197" spans="1:14" s="185" customFormat="1" x14ac:dyDescent="0.4">
      <c r="A5197" s="178"/>
      <c r="B5197" s="178"/>
      <c r="C5197" s="186"/>
      <c r="D5197" s="179"/>
      <c r="E5197" s="180"/>
      <c r="F5197" s="181"/>
      <c r="G5197" s="182"/>
      <c r="H5197" s="178"/>
      <c r="I5197" s="178"/>
      <c r="J5197" s="178"/>
      <c r="K5197" s="183"/>
      <c r="L5197" s="184"/>
      <c r="M5197" s="184"/>
      <c r="N5197" s="185" t="s">
        <v>1037</v>
      </c>
    </row>
    <row r="5198" spans="1:14" s="185" customFormat="1" x14ac:dyDescent="0.4">
      <c r="A5198" s="178"/>
      <c r="B5198" s="178"/>
      <c r="C5198" s="186"/>
      <c r="D5198" s="179"/>
      <c r="E5198" s="180"/>
      <c r="F5198" s="181"/>
      <c r="G5198" s="182"/>
      <c r="H5198" s="178"/>
      <c r="I5198" s="178"/>
      <c r="J5198" s="178"/>
      <c r="K5198" s="183"/>
      <c r="L5198" s="184"/>
      <c r="M5198" s="184"/>
      <c r="N5198" s="185" t="s">
        <v>1037</v>
      </c>
    </row>
    <row r="5199" spans="1:14" s="185" customFormat="1" x14ac:dyDescent="0.4">
      <c r="A5199" s="178"/>
      <c r="B5199" s="178"/>
      <c r="C5199" s="186"/>
      <c r="D5199" s="179"/>
      <c r="E5199" s="180"/>
      <c r="F5199" s="181"/>
      <c r="G5199" s="182"/>
      <c r="H5199" s="178"/>
      <c r="I5199" s="178"/>
      <c r="J5199" s="178"/>
      <c r="K5199" s="183"/>
      <c r="L5199" s="184"/>
      <c r="M5199" s="184"/>
      <c r="N5199" s="185" t="s">
        <v>1037</v>
      </c>
    </row>
    <row r="5200" spans="1:14" s="185" customFormat="1" x14ac:dyDescent="0.4">
      <c r="A5200" s="178"/>
      <c r="B5200" s="178"/>
      <c r="C5200" s="186"/>
      <c r="D5200" s="179"/>
      <c r="E5200" s="180"/>
      <c r="F5200" s="181"/>
      <c r="G5200" s="182"/>
      <c r="H5200" s="178"/>
      <c r="I5200" s="178"/>
      <c r="J5200" s="178"/>
      <c r="K5200" s="183"/>
      <c r="L5200" s="184"/>
      <c r="M5200" s="184"/>
      <c r="N5200" s="185" t="s">
        <v>1037</v>
      </c>
    </row>
    <row r="5201" spans="1:14" s="185" customFormat="1" x14ac:dyDescent="0.4">
      <c r="A5201" s="178"/>
      <c r="B5201" s="178"/>
      <c r="C5201" s="186"/>
      <c r="D5201" s="179"/>
      <c r="E5201" s="180"/>
      <c r="F5201" s="181"/>
      <c r="G5201" s="182"/>
      <c r="H5201" s="178"/>
      <c r="I5201" s="178"/>
      <c r="J5201" s="178"/>
      <c r="K5201" s="183"/>
      <c r="L5201" s="184"/>
      <c r="M5201" s="184"/>
      <c r="N5201" s="185" t="s">
        <v>1037</v>
      </c>
    </row>
    <row r="5202" spans="1:14" s="185" customFormat="1" x14ac:dyDescent="0.4">
      <c r="A5202" s="178"/>
      <c r="B5202" s="178"/>
      <c r="C5202" s="186"/>
      <c r="D5202" s="179"/>
      <c r="E5202" s="180"/>
      <c r="F5202" s="181"/>
      <c r="G5202" s="182"/>
      <c r="H5202" s="178"/>
      <c r="I5202" s="178"/>
      <c r="J5202" s="178"/>
      <c r="K5202" s="183"/>
      <c r="L5202" s="184"/>
      <c r="M5202" s="184"/>
      <c r="N5202" s="185" t="s">
        <v>1037</v>
      </c>
    </row>
    <row r="5203" spans="1:14" s="185" customFormat="1" x14ac:dyDescent="0.4">
      <c r="A5203" s="178"/>
      <c r="B5203" s="178"/>
      <c r="C5203" s="186"/>
      <c r="D5203" s="179"/>
      <c r="E5203" s="180"/>
      <c r="F5203" s="181"/>
      <c r="G5203" s="182"/>
      <c r="H5203" s="178"/>
      <c r="I5203" s="178"/>
      <c r="J5203" s="178"/>
      <c r="K5203" s="183"/>
      <c r="L5203" s="184"/>
      <c r="M5203" s="184"/>
      <c r="N5203" s="185" t="s">
        <v>1037</v>
      </c>
    </row>
    <row r="5204" spans="1:14" s="185" customFormat="1" x14ac:dyDescent="0.4">
      <c r="A5204" s="178"/>
      <c r="B5204" s="178"/>
      <c r="C5204" s="186"/>
      <c r="D5204" s="179"/>
      <c r="E5204" s="180"/>
      <c r="F5204" s="181"/>
      <c r="G5204" s="182"/>
      <c r="H5204" s="178"/>
      <c r="I5204" s="178"/>
      <c r="J5204" s="178"/>
      <c r="K5204" s="183"/>
      <c r="L5204" s="184"/>
      <c r="M5204" s="184"/>
      <c r="N5204" s="185" t="s">
        <v>1037</v>
      </c>
    </row>
    <row r="5205" spans="1:14" s="185" customFormat="1" x14ac:dyDescent="0.4">
      <c r="A5205" s="178"/>
      <c r="B5205" s="178"/>
      <c r="C5205" s="186"/>
      <c r="D5205" s="179"/>
      <c r="E5205" s="180"/>
      <c r="F5205" s="181"/>
      <c r="G5205" s="182"/>
      <c r="H5205" s="178"/>
      <c r="I5205" s="178"/>
      <c r="J5205" s="178"/>
      <c r="K5205" s="183"/>
      <c r="L5205" s="184"/>
      <c r="M5205" s="184"/>
      <c r="N5205" s="185" t="s">
        <v>1037</v>
      </c>
    </row>
    <row r="5206" spans="1:14" s="185" customFormat="1" x14ac:dyDescent="0.4">
      <c r="A5206" s="178"/>
      <c r="B5206" s="178"/>
      <c r="C5206" s="186"/>
      <c r="D5206" s="179"/>
      <c r="E5206" s="180"/>
      <c r="F5206" s="181"/>
      <c r="G5206" s="182"/>
      <c r="H5206" s="178"/>
      <c r="I5206" s="178"/>
      <c r="J5206" s="178"/>
      <c r="K5206" s="183"/>
      <c r="L5206" s="184"/>
      <c r="M5206" s="184"/>
      <c r="N5206" s="185" t="s">
        <v>1037</v>
      </c>
    </row>
    <row r="5207" spans="1:14" s="185" customFormat="1" x14ac:dyDescent="0.4">
      <c r="A5207" s="178"/>
      <c r="B5207" s="178"/>
      <c r="C5207" s="186"/>
      <c r="D5207" s="179"/>
      <c r="E5207" s="180"/>
      <c r="F5207" s="181"/>
      <c r="G5207" s="182"/>
      <c r="H5207" s="178"/>
      <c r="I5207" s="178"/>
      <c r="J5207" s="178"/>
      <c r="K5207" s="183"/>
      <c r="L5207" s="184"/>
      <c r="M5207" s="184"/>
      <c r="N5207" s="185" t="s">
        <v>1037</v>
      </c>
    </row>
    <row r="5208" spans="1:14" s="185" customFormat="1" x14ac:dyDescent="0.4">
      <c r="A5208" s="178"/>
      <c r="B5208" s="178"/>
      <c r="C5208" s="186"/>
      <c r="D5208" s="179"/>
      <c r="E5208" s="180"/>
      <c r="F5208" s="181"/>
      <c r="G5208" s="182"/>
      <c r="H5208" s="178"/>
      <c r="I5208" s="178"/>
      <c r="J5208" s="178"/>
      <c r="K5208" s="183"/>
      <c r="L5208" s="184"/>
      <c r="M5208" s="184"/>
      <c r="N5208" s="185" t="s">
        <v>1037</v>
      </c>
    </row>
    <row r="5209" spans="1:14" s="185" customFormat="1" x14ac:dyDescent="0.4">
      <c r="A5209" s="178"/>
      <c r="B5209" s="178"/>
      <c r="C5209" s="186"/>
      <c r="D5209" s="179"/>
      <c r="E5209" s="180"/>
      <c r="F5209" s="181"/>
      <c r="G5209" s="182"/>
      <c r="H5209" s="178"/>
      <c r="I5209" s="178"/>
      <c r="J5209" s="178"/>
      <c r="K5209" s="183"/>
      <c r="L5209" s="184"/>
      <c r="M5209" s="184"/>
      <c r="N5209" s="185" t="s">
        <v>1037</v>
      </c>
    </row>
    <row r="5210" spans="1:14" s="185" customFormat="1" x14ac:dyDescent="0.4">
      <c r="A5210" s="178"/>
      <c r="B5210" s="178"/>
      <c r="C5210" s="186"/>
      <c r="D5210" s="179"/>
      <c r="E5210" s="180"/>
      <c r="F5210" s="181"/>
      <c r="G5210" s="182"/>
      <c r="H5210" s="178"/>
      <c r="I5210" s="178"/>
      <c r="J5210" s="178"/>
      <c r="K5210" s="183"/>
      <c r="L5210" s="184"/>
      <c r="M5210" s="184"/>
      <c r="N5210" s="185" t="s">
        <v>1037</v>
      </c>
    </row>
    <row r="5211" spans="1:14" s="185" customFormat="1" x14ac:dyDescent="0.4">
      <c r="A5211" s="178"/>
      <c r="B5211" s="178"/>
      <c r="C5211" s="186"/>
      <c r="D5211" s="179"/>
      <c r="E5211" s="180"/>
      <c r="F5211" s="181"/>
      <c r="G5211" s="182"/>
      <c r="H5211" s="178"/>
      <c r="I5211" s="178"/>
      <c r="J5211" s="178"/>
      <c r="K5211" s="183"/>
      <c r="L5211" s="184"/>
      <c r="M5211" s="184"/>
      <c r="N5211" s="185" t="s">
        <v>1037</v>
      </c>
    </row>
    <row r="5212" spans="1:14" s="185" customFormat="1" x14ac:dyDescent="0.4">
      <c r="A5212" s="178"/>
      <c r="B5212" s="178"/>
      <c r="C5212" s="186"/>
      <c r="D5212" s="179"/>
      <c r="E5212" s="180"/>
      <c r="F5212" s="181"/>
      <c r="G5212" s="182"/>
      <c r="H5212" s="178"/>
      <c r="I5212" s="178"/>
      <c r="J5212" s="178"/>
      <c r="K5212" s="183"/>
      <c r="L5212" s="184"/>
      <c r="M5212" s="184"/>
      <c r="N5212" s="185" t="s">
        <v>1037</v>
      </c>
    </row>
    <row r="5213" spans="1:14" s="185" customFormat="1" x14ac:dyDescent="0.4">
      <c r="A5213" s="178"/>
      <c r="B5213" s="178"/>
      <c r="C5213" s="186"/>
      <c r="D5213" s="179"/>
      <c r="E5213" s="180"/>
      <c r="F5213" s="181"/>
      <c r="G5213" s="182"/>
      <c r="H5213" s="178"/>
      <c r="I5213" s="178"/>
      <c r="J5213" s="178"/>
      <c r="K5213" s="183"/>
      <c r="L5213" s="184"/>
      <c r="M5213" s="184"/>
      <c r="N5213" s="185" t="s">
        <v>1037</v>
      </c>
    </row>
    <row r="5214" spans="1:14" s="185" customFormat="1" x14ac:dyDescent="0.4">
      <c r="A5214" s="178"/>
      <c r="B5214" s="178"/>
      <c r="C5214" s="186"/>
      <c r="D5214" s="179"/>
      <c r="E5214" s="180"/>
      <c r="F5214" s="181"/>
      <c r="G5214" s="182"/>
      <c r="H5214" s="178"/>
      <c r="I5214" s="178"/>
      <c r="J5214" s="178"/>
      <c r="K5214" s="183"/>
      <c r="L5214" s="184"/>
      <c r="M5214" s="184"/>
      <c r="N5214" s="185" t="s">
        <v>1037</v>
      </c>
    </row>
    <row r="5215" spans="1:14" s="185" customFormat="1" x14ac:dyDescent="0.4">
      <c r="A5215" s="178"/>
      <c r="B5215" s="178"/>
      <c r="C5215" s="186"/>
      <c r="D5215" s="179"/>
      <c r="E5215" s="180"/>
      <c r="F5215" s="181"/>
      <c r="G5215" s="182"/>
      <c r="H5215" s="178"/>
      <c r="I5215" s="178"/>
      <c r="J5215" s="178"/>
      <c r="K5215" s="183"/>
      <c r="L5215" s="184"/>
      <c r="M5215" s="184"/>
      <c r="N5215" s="185" t="s">
        <v>1037</v>
      </c>
    </row>
    <row r="5216" spans="1:14" s="185" customFormat="1" x14ac:dyDescent="0.4">
      <c r="A5216" s="178"/>
      <c r="B5216" s="178"/>
      <c r="C5216" s="186"/>
      <c r="D5216" s="179"/>
      <c r="E5216" s="180"/>
      <c r="F5216" s="181"/>
      <c r="G5216" s="182"/>
      <c r="H5216" s="178"/>
      <c r="I5216" s="178"/>
      <c r="J5216" s="178"/>
      <c r="K5216" s="183"/>
      <c r="L5216" s="184"/>
      <c r="M5216" s="184"/>
      <c r="N5216" s="185" t="s">
        <v>1037</v>
      </c>
    </row>
    <row r="5217" spans="1:14" s="185" customFormat="1" x14ac:dyDescent="0.4">
      <c r="A5217" s="178"/>
      <c r="B5217" s="178"/>
      <c r="C5217" s="186"/>
      <c r="D5217" s="179"/>
      <c r="E5217" s="180"/>
      <c r="F5217" s="181"/>
      <c r="G5217" s="182"/>
      <c r="H5217" s="178"/>
      <c r="I5217" s="178"/>
      <c r="J5217" s="178"/>
      <c r="K5217" s="183"/>
      <c r="L5217" s="184"/>
      <c r="M5217" s="184"/>
      <c r="N5217" s="185" t="s">
        <v>1037</v>
      </c>
    </row>
    <row r="5218" spans="1:14" s="185" customFormat="1" x14ac:dyDescent="0.4">
      <c r="A5218" s="178"/>
      <c r="B5218" s="178"/>
      <c r="C5218" s="186"/>
      <c r="D5218" s="179"/>
      <c r="E5218" s="180"/>
      <c r="F5218" s="181"/>
      <c r="G5218" s="182"/>
      <c r="H5218" s="178"/>
      <c r="I5218" s="178"/>
      <c r="J5218" s="178"/>
      <c r="K5218" s="183"/>
      <c r="L5218" s="184"/>
      <c r="M5218" s="184"/>
      <c r="N5218" s="185" t="s">
        <v>1037</v>
      </c>
    </row>
    <row r="5219" spans="1:14" s="185" customFormat="1" x14ac:dyDescent="0.4">
      <c r="A5219" s="178"/>
      <c r="B5219" s="178"/>
      <c r="C5219" s="186"/>
      <c r="D5219" s="179"/>
      <c r="E5219" s="180"/>
      <c r="F5219" s="181"/>
      <c r="G5219" s="182"/>
      <c r="H5219" s="178"/>
      <c r="I5219" s="178"/>
      <c r="J5219" s="178"/>
      <c r="K5219" s="183"/>
      <c r="L5219" s="184"/>
      <c r="M5219" s="184"/>
      <c r="N5219" s="185" t="s">
        <v>1037</v>
      </c>
    </row>
    <row r="5220" spans="1:14" s="185" customFormat="1" x14ac:dyDescent="0.4">
      <c r="A5220" s="178"/>
      <c r="B5220" s="178"/>
      <c r="C5220" s="186"/>
      <c r="D5220" s="179"/>
      <c r="E5220" s="180"/>
      <c r="F5220" s="181"/>
      <c r="G5220" s="182"/>
      <c r="H5220" s="178"/>
      <c r="I5220" s="178"/>
      <c r="J5220" s="178"/>
      <c r="K5220" s="183"/>
      <c r="L5220" s="184"/>
      <c r="M5220" s="184"/>
      <c r="N5220" s="185" t="s">
        <v>1037</v>
      </c>
    </row>
    <row r="5221" spans="1:14" s="185" customFormat="1" x14ac:dyDescent="0.4">
      <c r="A5221" s="178"/>
      <c r="B5221" s="178"/>
      <c r="C5221" s="186"/>
      <c r="D5221" s="179"/>
      <c r="E5221" s="180"/>
      <c r="F5221" s="181"/>
      <c r="G5221" s="182"/>
      <c r="H5221" s="178"/>
      <c r="I5221" s="178"/>
      <c r="J5221" s="178"/>
      <c r="K5221" s="183"/>
      <c r="L5221" s="184"/>
      <c r="M5221" s="184"/>
      <c r="N5221" s="185" t="s">
        <v>1037</v>
      </c>
    </row>
    <row r="5222" spans="1:14" s="185" customFormat="1" x14ac:dyDescent="0.4">
      <c r="A5222" s="178"/>
      <c r="B5222" s="178"/>
      <c r="C5222" s="186"/>
      <c r="D5222" s="179"/>
      <c r="E5222" s="180"/>
      <c r="F5222" s="181"/>
      <c r="G5222" s="182"/>
      <c r="H5222" s="178"/>
      <c r="I5222" s="178"/>
      <c r="J5222" s="178"/>
      <c r="K5222" s="183"/>
      <c r="L5222" s="184"/>
      <c r="M5222" s="184"/>
      <c r="N5222" s="185" t="s">
        <v>1037</v>
      </c>
    </row>
    <row r="5223" spans="1:14" s="185" customFormat="1" x14ac:dyDescent="0.4">
      <c r="A5223" s="178"/>
      <c r="B5223" s="178"/>
      <c r="C5223" s="186"/>
      <c r="D5223" s="179"/>
      <c r="E5223" s="180"/>
      <c r="F5223" s="181"/>
      <c r="G5223" s="182"/>
      <c r="H5223" s="178"/>
      <c r="I5223" s="178"/>
      <c r="J5223" s="178"/>
      <c r="K5223" s="183"/>
      <c r="L5223" s="184"/>
      <c r="M5223" s="184"/>
      <c r="N5223" s="185" t="s">
        <v>1037</v>
      </c>
    </row>
    <row r="5224" spans="1:14" s="185" customFormat="1" x14ac:dyDescent="0.4">
      <c r="A5224" s="178"/>
      <c r="B5224" s="178"/>
      <c r="C5224" s="186"/>
      <c r="D5224" s="179"/>
      <c r="E5224" s="180"/>
      <c r="F5224" s="181"/>
      <c r="G5224" s="182"/>
      <c r="H5224" s="178"/>
      <c r="I5224" s="178"/>
      <c r="J5224" s="178"/>
      <c r="K5224" s="183"/>
      <c r="L5224" s="184"/>
      <c r="M5224" s="184"/>
      <c r="N5224" s="185" t="s">
        <v>1037</v>
      </c>
    </row>
    <row r="5225" spans="1:14" s="185" customFormat="1" x14ac:dyDescent="0.4">
      <c r="A5225" s="178"/>
      <c r="B5225" s="178"/>
      <c r="C5225" s="186"/>
      <c r="D5225" s="179"/>
      <c r="E5225" s="180"/>
      <c r="F5225" s="181"/>
      <c r="G5225" s="182"/>
      <c r="H5225" s="178"/>
      <c r="I5225" s="178"/>
      <c r="J5225" s="178"/>
      <c r="K5225" s="183"/>
      <c r="L5225" s="184"/>
      <c r="M5225" s="184"/>
      <c r="N5225" s="185" t="s">
        <v>1037</v>
      </c>
    </row>
    <row r="5226" spans="1:14" s="185" customFormat="1" x14ac:dyDescent="0.4">
      <c r="A5226" s="178"/>
      <c r="B5226" s="178"/>
      <c r="C5226" s="186"/>
      <c r="D5226" s="179"/>
      <c r="E5226" s="180"/>
      <c r="F5226" s="181"/>
      <c r="G5226" s="182"/>
      <c r="H5226" s="178"/>
      <c r="I5226" s="178"/>
      <c r="J5226" s="178"/>
      <c r="K5226" s="183"/>
      <c r="L5226" s="184"/>
      <c r="M5226" s="184"/>
      <c r="N5226" s="185" t="s">
        <v>1037</v>
      </c>
    </row>
    <row r="5227" spans="1:14" s="185" customFormat="1" x14ac:dyDescent="0.4">
      <c r="A5227" s="178"/>
      <c r="B5227" s="178"/>
      <c r="C5227" s="186"/>
      <c r="D5227" s="179"/>
      <c r="E5227" s="180"/>
      <c r="F5227" s="181"/>
      <c r="G5227" s="182"/>
      <c r="H5227" s="178"/>
      <c r="I5227" s="178"/>
      <c r="J5227" s="178"/>
      <c r="K5227" s="183"/>
      <c r="L5227" s="184"/>
      <c r="M5227" s="184"/>
      <c r="N5227" s="185" t="s">
        <v>1037</v>
      </c>
    </row>
    <row r="5228" spans="1:14" s="185" customFormat="1" x14ac:dyDescent="0.4">
      <c r="A5228" s="178"/>
      <c r="B5228" s="178"/>
      <c r="C5228" s="186"/>
      <c r="D5228" s="179"/>
      <c r="E5228" s="180"/>
      <c r="F5228" s="181"/>
      <c r="G5228" s="182"/>
      <c r="H5228" s="178"/>
      <c r="I5228" s="178"/>
      <c r="J5228" s="178"/>
      <c r="K5228" s="183"/>
      <c r="L5228" s="184"/>
      <c r="M5228" s="184"/>
      <c r="N5228" s="185" t="s">
        <v>1037</v>
      </c>
    </row>
    <row r="5229" spans="1:14" s="185" customFormat="1" x14ac:dyDescent="0.4">
      <c r="A5229" s="178"/>
      <c r="B5229" s="178"/>
      <c r="C5229" s="186"/>
      <c r="D5229" s="179"/>
      <c r="E5229" s="180"/>
      <c r="F5229" s="181"/>
      <c r="G5229" s="182"/>
      <c r="H5229" s="178"/>
      <c r="I5229" s="178"/>
      <c r="J5229" s="178"/>
      <c r="K5229" s="183"/>
      <c r="L5229" s="184"/>
      <c r="M5229" s="184"/>
      <c r="N5229" s="185" t="s">
        <v>1037</v>
      </c>
    </row>
    <row r="5230" spans="1:14" s="185" customFormat="1" x14ac:dyDescent="0.4">
      <c r="A5230" s="178"/>
      <c r="B5230" s="178"/>
      <c r="C5230" s="186"/>
      <c r="D5230" s="179"/>
      <c r="E5230" s="180"/>
      <c r="F5230" s="181"/>
      <c r="G5230" s="182"/>
      <c r="H5230" s="178"/>
      <c r="I5230" s="178"/>
      <c r="J5230" s="178"/>
      <c r="K5230" s="183"/>
      <c r="L5230" s="184"/>
      <c r="M5230" s="184"/>
      <c r="N5230" s="185" t="s">
        <v>1037</v>
      </c>
    </row>
    <row r="5231" spans="1:14" s="185" customFormat="1" x14ac:dyDescent="0.4">
      <c r="A5231" s="178"/>
      <c r="B5231" s="178"/>
      <c r="C5231" s="186"/>
      <c r="D5231" s="179"/>
      <c r="E5231" s="180"/>
      <c r="F5231" s="181"/>
      <c r="G5231" s="182"/>
      <c r="H5231" s="178"/>
      <c r="I5231" s="178"/>
      <c r="J5231" s="178"/>
      <c r="K5231" s="183"/>
      <c r="L5231" s="184"/>
      <c r="M5231" s="184"/>
      <c r="N5231" s="185" t="s">
        <v>1037</v>
      </c>
    </row>
    <row r="5232" spans="1:14" s="185" customFormat="1" x14ac:dyDescent="0.4">
      <c r="A5232" s="178"/>
      <c r="B5232" s="178"/>
      <c r="C5232" s="186"/>
      <c r="D5232" s="179"/>
      <c r="E5232" s="180"/>
      <c r="F5232" s="181"/>
      <c r="G5232" s="182"/>
      <c r="H5232" s="178"/>
      <c r="I5232" s="178"/>
      <c r="J5232" s="178"/>
      <c r="K5232" s="183"/>
      <c r="L5232" s="184"/>
      <c r="M5232" s="184"/>
      <c r="N5232" s="185" t="s">
        <v>1037</v>
      </c>
    </row>
    <row r="5233" spans="1:14" s="185" customFormat="1" x14ac:dyDescent="0.4">
      <c r="A5233" s="178"/>
      <c r="B5233" s="178"/>
      <c r="C5233" s="186"/>
      <c r="D5233" s="179"/>
      <c r="E5233" s="180"/>
      <c r="F5233" s="181"/>
      <c r="G5233" s="182"/>
      <c r="H5233" s="178"/>
      <c r="I5233" s="178"/>
      <c r="J5233" s="178"/>
      <c r="K5233" s="183"/>
      <c r="L5233" s="184"/>
      <c r="M5233" s="184"/>
      <c r="N5233" s="185" t="s">
        <v>1037</v>
      </c>
    </row>
    <row r="5234" spans="1:14" s="185" customFormat="1" x14ac:dyDescent="0.4">
      <c r="A5234" s="178"/>
      <c r="B5234" s="178"/>
      <c r="C5234" s="186"/>
      <c r="D5234" s="179"/>
      <c r="E5234" s="180"/>
      <c r="F5234" s="181"/>
      <c r="G5234" s="182"/>
      <c r="H5234" s="178"/>
      <c r="I5234" s="178"/>
      <c r="J5234" s="178"/>
      <c r="K5234" s="183"/>
      <c r="L5234" s="184"/>
      <c r="M5234" s="184"/>
      <c r="N5234" s="185" t="s">
        <v>1037</v>
      </c>
    </row>
    <row r="5235" spans="1:14" s="185" customFormat="1" x14ac:dyDescent="0.4">
      <c r="A5235" s="178"/>
      <c r="B5235" s="178"/>
      <c r="C5235" s="186"/>
      <c r="D5235" s="179"/>
      <c r="E5235" s="180"/>
      <c r="F5235" s="181"/>
      <c r="G5235" s="182"/>
      <c r="H5235" s="178"/>
      <c r="I5235" s="178"/>
      <c r="J5235" s="178"/>
      <c r="K5235" s="183"/>
      <c r="L5235" s="184"/>
      <c r="M5235" s="184"/>
      <c r="N5235" s="185" t="s">
        <v>1037</v>
      </c>
    </row>
    <row r="5236" spans="1:14" s="185" customFormat="1" x14ac:dyDescent="0.4">
      <c r="A5236" s="178"/>
      <c r="B5236" s="178"/>
      <c r="C5236" s="186"/>
      <c r="D5236" s="179"/>
      <c r="E5236" s="180"/>
      <c r="F5236" s="181"/>
      <c r="G5236" s="182"/>
      <c r="H5236" s="178"/>
      <c r="I5236" s="178"/>
      <c r="J5236" s="178"/>
      <c r="K5236" s="183"/>
      <c r="L5236" s="184"/>
      <c r="M5236" s="184"/>
      <c r="N5236" s="185" t="s">
        <v>1037</v>
      </c>
    </row>
    <row r="5237" spans="1:14" s="185" customFormat="1" x14ac:dyDescent="0.4">
      <c r="A5237" s="178"/>
      <c r="B5237" s="178"/>
      <c r="C5237" s="186"/>
      <c r="D5237" s="179"/>
      <c r="E5237" s="180"/>
      <c r="F5237" s="181"/>
      <c r="G5237" s="182"/>
      <c r="H5237" s="178"/>
      <c r="I5237" s="178"/>
      <c r="J5237" s="178"/>
      <c r="K5237" s="183"/>
      <c r="L5237" s="184"/>
      <c r="M5237" s="184"/>
      <c r="N5237" s="185" t="s">
        <v>1037</v>
      </c>
    </row>
    <row r="5238" spans="1:14" s="185" customFormat="1" x14ac:dyDescent="0.4">
      <c r="A5238" s="178"/>
      <c r="B5238" s="178"/>
      <c r="C5238" s="186"/>
      <c r="D5238" s="179"/>
      <c r="E5238" s="180"/>
      <c r="F5238" s="181"/>
      <c r="G5238" s="182"/>
      <c r="H5238" s="178"/>
      <c r="I5238" s="178"/>
      <c r="J5238" s="178"/>
      <c r="K5238" s="183"/>
      <c r="L5238" s="184"/>
      <c r="M5238" s="184"/>
      <c r="N5238" s="185" t="s">
        <v>1037</v>
      </c>
    </row>
    <row r="5239" spans="1:14" s="185" customFormat="1" x14ac:dyDescent="0.4">
      <c r="A5239" s="178"/>
      <c r="B5239" s="178"/>
      <c r="C5239" s="186"/>
      <c r="D5239" s="179"/>
      <c r="E5239" s="180"/>
      <c r="F5239" s="181"/>
      <c r="G5239" s="182"/>
      <c r="H5239" s="178"/>
      <c r="I5239" s="178"/>
      <c r="J5239" s="178"/>
      <c r="K5239" s="183"/>
      <c r="L5239" s="184"/>
      <c r="M5239" s="184"/>
      <c r="N5239" s="185" t="s">
        <v>1037</v>
      </c>
    </row>
    <row r="5240" spans="1:14" s="185" customFormat="1" x14ac:dyDescent="0.4">
      <c r="A5240" s="178"/>
      <c r="B5240" s="178"/>
      <c r="C5240" s="186"/>
      <c r="D5240" s="179"/>
      <c r="E5240" s="180"/>
      <c r="F5240" s="181"/>
      <c r="G5240" s="182"/>
      <c r="H5240" s="178"/>
      <c r="I5240" s="178"/>
      <c r="J5240" s="178"/>
      <c r="K5240" s="183"/>
      <c r="L5240" s="184"/>
      <c r="M5240" s="184"/>
      <c r="N5240" s="185" t="s">
        <v>1037</v>
      </c>
    </row>
    <row r="5241" spans="1:14" s="185" customFormat="1" x14ac:dyDescent="0.4">
      <c r="A5241" s="178"/>
      <c r="B5241" s="178"/>
      <c r="C5241" s="186"/>
      <c r="D5241" s="179"/>
      <c r="E5241" s="180"/>
      <c r="F5241" s="181"/>
      <c r="G5241" s="182"/>
      <c r="H5241" s="178"/>
      <c r="I5241" s="178"/>
      <c r="J5241" s="178"/>
      <c r="K5241" s="183"/>
      <c r="L5241" s="184"/>
      <c r="M5241" s="184"/>
      <c r="N5241" s="185" t="s">
        <v>1037</v>
      </c>
    </row>
    <row r="5242" spans="1:14" s="185" customFormat="1" x14ac:dyDescent="0.4">
      <c r="A5242" s="178"/>
      <c r="B5242" s="178"/>
      <c r="C5242" s="186"/>
      <c r="D5242" s="179"/>
      <c r="E5242" s="180"/>
      <c r="F5242" s="181"/>
      <c r="G5242" s="182"/>
      <c r="H5242" s="178"/>
      <c r="I5242" s="178"/>
      <c r="J5242" s="178"/>
      <c r="K5242" s="183"/>
      <c r="L5242" s="184"/>
      <c r="M5242" s="184"/>
      <c r="N5242" s="185" t="s">
        <v>1037</v>
      </c>
    </row>
    <row r="5243" spans="1:14" s="185" customFormat="1" x14ac:dyDescent="0.4">
      <c r="A5243" s="178"/>
      <c r="B5243" s="178"/>
      <c r="C5243" s="186"/>
      <c r="D5243" s="179"/>
      <c r="E5243" s="180"/>
      <c r="F5243" s="181"/>
      <c r="G5243" s="182"/>
      <c r="H5243" s="178"/>
      <c r="I5243" s="178"/>
      <c r="J5243" s="178"/>
      <c r="K5243" s="183"/>
      <c r="L5243" s="184"/>
      <c r="M5243" s="184"/>
      <c r="N5243" s="185" t="s">
        <v>1037</v>
      </c>
    </row>
    <row r="5244" spans="1:14" s="185" customFormat="1" x14ac:dyDescent="0.4">
      <c r="A5244" s="178"/>
      <c r="B5244" s="178"/>
      <c r="C5244" s="186"/>
      <c r="D5244" s="179"/>
      <c r="E5244" s="180"/>
      <c r="F5244" s="181"/>
      <c r="G5244" s="182"/>
      <c r="H5244" s="178"/>
      <c r="I5244" s="178"/>
      <c r="J5244" s="178"/>
      <c r="K5244" s="183"/>
      <c r="L5244" s="184"/>
      <c r="M5244" s="184"/>
      <c r="N5244" s="185" t="s">
        <v>1037</v>
      </c>
    </row>
    <row r="5245" spans="1:14" s="185" customFormat="1" x14ac:dyDescent="0.4">
      <c r="A5245" s="178"/>
      <c r="B5245" s="178"/>
      <c r="C5245" s="186"/>
      <c r="D5245" s="179"/>
      <c r="E5245" s="180"/>
      <c r="F5245" s="181"/>
      <c r="G5245" s="182"/>
      <c r="H5245" s="178"/>
      <c r="I5245" s="178"/>
      <c r="J5245" s="178"/>
      <c r="K5245" s="183"/>
      <c r="L5245" s="184"/>
      <c r="M5245" s="184"/>
      <c r="N5245" s="185" t="s">
        <v>1037</v>
      </c>
    </row>
    <row r="5246" spans="1:14" s="185" customFormat="1" x14ac:dyDescent="0.4">
      <c r="A5246" s="178"/>
      <c r="B5246" s="178"/>
      <c r="C5246" s="186"/>
      <c r="D5246" s="179"/>
      <c r="E5246" s="180"/>
      <c r="F5246" s="181"/>
      <c r="G5246" s="182"/>
      <c r="H5246" s="178"/>
      <c r="I5246" s="178"/>
      <c r="J5246" s="178"/>
      <c r="K5246" s="183"/>
      <c r="L5246" s="184"/>
      <c r="M5246" s="184"/>
      <c r="N5246" s="185" t="s">
        <v>1037</v>
      </c>
    </row>
    <row r="5247" spans="1:14" s="185" customFormat="1" x14ac:dyDescent="0.4">
      <c r="A5247" s="178"/>
      <c r="B5247" s="178"/>
      <c r="C5247" s="186"/>
      <c r="D5247" s="179"/>
      <c r="E5247" s="180"/>
      <c r="F5247" s="181"/>
      <c r="G5247" s="182"/>
      <c r="H5247" s="178"/>
      <c r="I5247" s="178"/>
      <c r="J5247" s="178"/>
      <c r="K5247" s="183"/>
      <c r="L5247" s="184"/>
      <c r="M5247" s="184"/>
      <c r="N5247" s="185" t="s">
        <v>1037</v>
      </c>
    </row>
    <row r="5248" spans="1:14" s="185" customFormat="1" x14ac:dyDescent="0.4">
      <c r="A5248" s="178"/>
      <c r="B5248" s="178"/>
      <c r="C5248" s="186"/>
      <c r="D5248" s="179"/>
      <c r="E5248" s="180"/>
      <c r="F5248" s="181"/>
      <c r="G5248" s="182"/>
      <c r="H5248" s="178"/>
      <c r="I5248" s="178"/>
      <c r="J5248" s="178"/>
      <c r="K5248" s="183"/>
      <c r="L5248" s="184"/>
      <c r="M5248" s="184"/>
      <c r="N5248" s="185" t="s">
        <v>1037</v>
      </c>
    </row>
    <row r="5249" spans="1:14" s="185" customFormat="1" x14ac:dyDescent="0.4">
      <c r="A5249" s="178"/>
      <c r="B5249" s="178"/>
      <c r="C5249" s="186"/>
      <c r="D5249" s="179"/>
      <c r="E5249" s="180"/>
      <c r="F5249" s="181"/>
      <c r="G5249" s="182"/>
      <c r="H5249" s="178"/>
      <c r="I5249" s="178"/>
      <c r="J5249" s="178"/>
      <c r="K5249" s="183"/>
      <c r="L5249" s="184"/>
      <c r="M5249" s="184"/>
      <c r="N5249" s="185" t="s">
        <v>1037</v>
      </c>
    </row>
    <row r="5250" spans="1:14" s="185" customFormat="1" x14ac:dyDescent="0.4">
      <c r="A5250" s="178"/>
      <c r="B5250" s="178"/>
      <c r="C5250" s="186"/>
      <c r="D5250" s="179"/>
      <c r="E5250" s="180"/>
      <c r="F5250" s="181"/>
      <c r="G5250" s="182"/>
      <c r="H5250" s="178"/>
      <c r="I5250" s="178"/>
      <c r="J5250" s="178"/>
      <c r="K5250" s="183"/>
      <c r="L5250" s="184"/>
      <c r="M5250" s="184"/>
      <c r="N5250" s="185" t="s">
        <v>1037</v>
      </c>
    </row>
    <row r="5251" spans="1:14" s="185" customFormat="1" x14ac:dyDescent="0.4">
      <c r="A5251" s="178"/>
      <c r="B5251" s="178"/>
      <c r="C5251" s="186"/>
      <c r="D5251" s="179"/>
      <c r="E5251" s="180"/>
      <c r="F5251" s="181"/>
      <c r="G5251" s="182"/>
      <c r="H5251" s="178"/>
      <c r="I5251" s="178"/>
      <c r="J5251" s="178"/>
      <c r="K5251" s="183"/>
      <c r="L5251" s="184"/>
      <c r="M5251" s="184"/>
      <c r="N5251" s="185" t="s">
        <v>1037</v>
      </c>
    </row>
    <row r="5252" spans="1:14" s="185" customFormat="1" x14ac:dyDescent="0.4">
      <c r="A5252" s="178"/>
      <c r="B5252" s="178"/>
      <c r="C5252" s="186"/>
      <c r="D5252" s="179"/>
      <c r="E5252" s="180"/>
      <c r="F5252" s="181"/>
      <c r="G5252" s="182"/>
      <c r="H5252" s="178"/>
      <c r="I5252" s="178"/>
      <c r="J5252" s="178"/>
      <c r="K5252" s="183"/>
      <c r="L5252" s="184"/>
      <c r="M5252" s="184"/>
      <c r="N5252" s="185" t="s">
        <v>1037</v>
      </c>
    </row>
    <row r="5253" spans="1:14" s="185" customFormat="1" x14ac:dyDescent="0.4">
      <c r="A5253" s="178"/>
      <c r="B5253" s="178"/>
      <c r="C5253" s="186"/>
      <c r="D5253" s="179"/>
      <c r="E5253" s="180"/>
      <c r="F5253" s="181"/>
      <c r="G5253" s="182"/>
      <c r="H5253" s="178"/>
      <c r="I5253" s="178"/>
      <c r="J5253" s="178"/>
      <c r="K5253" s="183"/>
      <c r="L5253" s="184"/>
      <c r="M5253" s="184"/>
      <c r="N5253" s="185" t="s">
        <v>1037</v>
      </c>
    </row>
    <row r="5254" spans="1:14" s="185" customFormat="1" x14ac:dyDescent="0.4">
      <c r="A5254" s="178"/>
      <c r="B5254" s="178"/>
      <c r="C5254" s="186"/>
      <c r="D5254" s="179"/>
      <c r="E5254" s="180"/>
      <c r="F5254" s="181"/>
      <c r="G5254" s="182"/>
      <c r="H5254" s="178"/>
      <c r="I5254" s="178"/>
      <c r="J5254" s="178"/>
      <c r="K5254" s="183"/>
      <c r="L5254" s="184"/>
      <c r="M5254" s="184"/>
      <c r="N5254" s="185" t="s">
        <v>1037</v>
      </c>
    </row>
    <row r="5255" spans="1:14" s="185" customFormat="1" x14ac:dyDescent="0.4">
      <c r="A5255" s="178"/>
      <c r="B5255" s="178"/>
      <c r="C5255" s="186"/>
      <c r="D5255" s="179"/>
      <c r="E5255" s="180"/>
      <c r="F5255" s="181"/>
      <c r="G5255" s="182"/>
      <c r="H5255" s="178"/>
      <c r="I5255" s="178"/>
      <c r="J5255" s="178"/>
      <c r="K5255" s="183"/>
      <c r="L5255" s="184"/>
      <c r="M5255" s="184"/>
      <c r="N5255" s="185" t="s">
        <v>1037</v>
      </c>
    </row>
    <row r="5256" spans="1:14" s="185" customFormat="1" x14ac:dyDescent="0.4">
      <c r="A5256" s="178"/>
      <c r="B5256" s="178"/>
      <c r="C5256" s="186"/>
      <c r="D5256" s="179"/>
      <c r="E5256" s="180"/>
      <c r="F5256" s="181"/>
      <c r="G5256" s="182"/>
      <c r="H5256" s="178"/>
      <c r="I5256" s="178"/>
      <c r="J5256" s="178"/>
      <c r="K5256" s="183"/>
      <c r="L5256" s="184"/>
      <c r="M5256" s="184"/>
      <c r="N5256" s="185" t="s">
        <v>1037</v>
      </c>
    </row>
    <row r="5257" spans="1:14" s="185" customFormat="1" x14ac:dyDescent="0.4">
      <c r="A5257" s="178"/>
      <c r="B5257" s="178"/>
      <c r="C5257" s="186"/>
      <c r="D5257" s="179"/>
      <c r="E5257" s="180"/>
      <c r="F5257" s="181"/>
      <c r="G5257" s="182"/>
      <c r="H5257" s="178"/>
      <c r="I5257" s="178"/>
      <c r="J5257" s="178"/>
      <c r="K5257" s="183"/>
      <c r="L5257" s="184"/>
      <c r="M5257" s="184"/>
      <c r="N5257" s="185" t="s">
        <v>1037</v>
      </c>
    </row>
    <row r="5258" spans="1:14" s="185" customFormat="1" x14ac:dyDescent="0.4">
      <c r="A5258" s="178"/>
      <c r="B5258" s="178"/>
      <c r="C5258" s="186"/>
      <c r="D5258" s="179"/>
      <c r="E5258" s="180"/>
      <c r="F5258" s="181"/>
      <c r="G5258" s="182"/>
      <c r="H5258" s="178"/>
      <c r="I5258" s="178"/>
      <c r="J5258" s="178"/>
      <c r="K5258" s="183"/>
      <c r="L5258" s="184"/>
      <c r="M5258" s="184"/>
      <c r="N5258" s="185" t="s">
        <v>1037</v>
      </c>
    </row>
    <row r="5259" spans="1:14" s="185" customFormat="1" x14ac:dyDescent="0.4">
      <c r="A5259" s="178"/>
      <c r="B5259" s="178"/>
      <c r="C5259" s="186"/>
      <c r="D5259" s="179"/>
      <c r="E5259" s="180"/>
      <c r="F5259" s="181"/>
      <c r="G5259" s="182"/>
      <c r="H5259" s="178"/>
      <c r="I5259" s="178"/>
      <c r="J5259" s="178"/>
      <c r="K5259" s="183"/>
      <c r="L5259" s="184"/>
      <c r="M5259" s="184"/>
      <c r="N5259" s="185" t="s">
        <v>1037</v>
      </c>
    </row>
    <row r="5260" spans="1:14" s="185" customFormat="1" x14ac:dyDescent="0.4">
      <c r="A5260" s="178"/>
      <c r="B5260" s="178"/>
      <c r="C5260" s="186"/>
      <c r="D5260" s="179"/>
      <c r="E5260" s="180"/>
      <c r="F5260" s="181"/>
      <c r="G5260" s="182"/>
      <c r="H5260" s="178"/>
      <c r="I5260" s="178"/>
      <c r="J5260" s="178"/>
      <c r="K5260" s="183"/>
      <c r="L5260" s="184"/>
      <c r="M5260" s="184"/>
      <c r="N5260" s="185" t="s">
        <v>1037</v>
      </c>
    </row>
    <row r="5261" spans="1:14" s="185" customFormat="1" x14ac:dyDescent="0.4">
      <c r="A5261" s="178"/>
      <c r="B5261" s="178"/>
      <c r="C5261" s="186"/>
      <c r="D5261" s="179"/>
      <c r="E5261" s="180"/>
      <c r="F5261" s="181"/>
      <c r="G5261" s="182"/>
      <c r="H5261" s="178"/>
      <c r="I5261" s="178"/>
      <c r="J5261" s="178"/>
      <c r="K5261" s="183"/>
      <c r="L5261" s="184"/>
      <c r="M5261" s="184"/>
      <c r="N5261" s="185" t="s">
        <v>1037</v>
      </c>
    </row>
    <row r="5262" spans="1:14" s="185" customFormat="1" x14ac:dyDescent="0.4">
      <c r="A5262" s="178"/>
      <c r="B5262" s="178"/>
      <c r="C5262" s="186"/>
      <c r="D5262" s="179"/>
      <c r="E5262" s="180"/>
      <c r="F5262" s="181"/>
      <c r="G5262" s="182"/>
      <c r="H5262" s="178"/>
      <c r="I5262" s="178"/>
      <c r="J5262" s="178"/>
      <c r="K5262" s="183"/>
      <c r="L5262" s="184"/>
      <c r="M5262" s="184"/>
      <c r="N5262" s="185" t="s">
        <v>1037</v>
      </c>
    </row>
    <row r="5263" spans="1:14" s="185" customFormat="1" x14ac:dyDescent="0.4">
      <c r="A5263" s="178"/>
      <c r="B5263" s="178"/>
      <c r="C5263" s="186"/>
      <c r="D5263" s="179"/>
      <c r="E5263" s="180"/>
      <c r="F5263" s="181"/>
      <c r="G5263" s="182"/>
      <c r="H5263" s="178"/>
      <c r="I5263" s="178"/>
      <c r="J5263" s="178"/>
      <c r="K5263" s="183"/>
      <c r="L5263" s="184"/>
      <c r="M5263" s="184"/>
      <c r="N5263" s="185" t="s">
        <v>1037</v>
      </c>
    </row>
    <row r="5264" spans="1:14" s="185" customFormat="1" x14ac:dyDescent="0.4">
      <c r="A5264" s="178"/>
      <c r="B5264" s="178"/>
      <c r="C5264" s="186"/>
      <c r="D5264" s="179"/>
      <c r="E5264" s="180"/>
      <c r="F5264" s="181"/>
      <c r="G5264" s="182"/>
      <c r="H5264" s="178"/>
      <c r="I5264" s="178"/>
      <c r="J5264" s="178"/>
      <c r="K5264" s="183"/>
      <c r="L5264" s="184"/>
      <c r="M5264" s="184"/>
      <c r="N5264" s="185" t="s">
        <v>1037</v>
      </c>
    </row>
    <row r="5265" spans="1:14" s="185" customFormat="1" x14ac:dyDescent="0.4">
      <c r="A5265" s="178"/>
      <c r="B5265" s="178"/>
      <c r="C5265" s="186"/>
      <c r="D5265" s="179"/>
      <c r="E5265" s="180"/>
      <c r="F5265" s="181"/>
      <c r="G5265" s="182"/>
      <c r="H5265" s="178"/>
      <c r="I5265" s="178"/>
      <c r="J5265" s="178"/>
      <c r="K5265" s="183"/>
      <c r="L5265" s="184"/>
      <c r="M5265" s="184"/>
      <c r="N5265" s="185" t="s">
        <v>1037</v>
      </c>
    </row>
    <row r="5266" spans="1:14" s="185" customFormat="1" x14ac:dyDescent="0.4">
      <c r="A5266" s="178"/>
      <c r="B5266" s="178"/>
      <c r="C5266" s="186"/>
      <c r="D5266" s="179"/>
      <c r="E5266" s="180"/>
      <c r="F5266" s="181"/>
      <c r="G5266" s="182"/>
      <c r="H5266" s="178"/>
      <c r="I5266" s="178"/>
      <c r="J5266" s="178"/>
      <c r="K5266" s="183"/>
      <c r="L5266" s="184"/>
      <c r="M5266" s="184"/>
      <c r="N5266" s="185" t="s">
        <v>1037</v>
      </c>
    </row>
    <row r="5267" spans="1:14" s="185" customFormat="1" x14ac:dyDescent="0.4">
      <c r="A5267" s="178"/>
      <c r="B5267" s="178"/>
      <c r="C5267" s="186"/>
      <c r="D5267" s="179"/>
      <c r="E5267" s="180"/>
      <c r="F5267" s="181"/>
      <c r="G5267" s="182"/>
      <c r="H5267" s="178"/>
      <c r="I5267" s="178"/>
      <c r="J5267" s="178"/>
      <c r="K5267" s="183"/>
      <c r="L5267" s="184"/>
      <c r="M5267" s="184"/>
      <c r="N5267" s="185" t="s">
        <v>1037</v>
      </c>
    </row>
    <row r="5268" spans="1:14" s="185" customFormat="1" x14ac:dyDescent="0.4">
      <c r="A5268" s="178"/>
      <c r="B5268" s="178"/>
      <c r="C5268" s="186"/>
      <c r="D5268" s="179"/>
      <c r="E5268" s="180"/>
      <c r="F5268" s="181"/>
      <c r="G5268" s="182"/>
      <c r="H5268" s="178"/>
      <c r="I5268" s="178"/>
      <c r="J5268" s="178"/>
      <c r="K5268" s="183"/>
      <c r="L5268" s="184"/>
      <c r="M5268" s="184"/>
      <c r="N5268" s="185" t="s">
        <v>1037</v>
      </c>
    </row>
    <row r="5269" spans="1:14" s="185" customFormat="1" x14ac:dyDescent="0.4">
      <c r="A5269" s="178"/>
      <c r="B5269" s="178"/>
      <c r="C5269" s="186"/>
      <c r="D5269" s="179"/>
      <c r="E5269" s="180"/>
      <c r="F5269" s="181"/>
      <c r="G5269" s="182"/>
      <c r="H5269" s="178"/>
      <c r="I5269" s="178"/>
      <c r="J5269" s="178"/>
      <c r="K5269" s="183"/>
      <c r="L5269" s="184"/>
      <c r="M5269" s="184"/>
      <c r="N5269" s="185" t="s">
        <v>1037</v>
      </c>
    </row>
    <row r="5270" spans="1:14" s="185" customFormat="1" x14ac:dyDescent="0.4">
      <c r="A5270" s="178"/>
      <c r="B5270" s="178"/>
      <c r="C5270" s="186"/>
      <c r="D5270" s="179"/>
      <c r="E5270" s="180"/>
      <c r="F5270" s="181"/>
      <c r="G5270" s="182"/>
      <c r="H5270" s="178"/>
      <c r="I5270" s="178"/>
      <c r="J5270" s="178"/>
      <c r="K5270" s="183"/>
      <c r="L5270" s="184"/>
      <c r="M5270" s="184"/>
      <c r="N5270" s="185" t="s">
        <v>1037</v>
      </c>
    </row>
    <row r="5271" spans="1:14" s="185" customFormat="1" x14ac:dyDescent="0.4">
      <c r="A5271" s="178"/>
      <c r="B5271" s="178"/>
      <c r="C5271" s="186"/>
      <c r="D5271" s="179"/>
      <c r="E5271" s="180"/>
      <c r="F5271" s="181"/>
      <c r="G5271" s="182"/>
      <c r="H5271" s="178"/>
      <c r="I5271" s="178"/>
      <c r="J5271" s="178"/>
      <c r="K5271" s="183"/>
      <c r="L5271" s="184"/>
      <c r="M5271" s="184"/>
      <c r="N5271" s="185" t="s">
        <v>1037</v>
      </c>
    </row>
    <row r="5272" spans="1:14" s="185" customFormat="1" x14ac:dyDescent="0.4">
      <c r="A5272" s="178"/>
      <c r="B5272" s="178"/>
      <c r="C5272" s="186"/>
      <c r="D5272" s="179"/>
      <c r="E5272" s="180"/>
      <c r="F5272" s="181"/>
      <c r="G5272" s="182"/>
      <c r="H5272" s="178"/>
      <c r="I5272" s="178"/>
      <c r="J5272" s="178"/>
      <c r="K5272" s="183"/>
      <c r="L5272" s="184"/>
      <c r="M5272" s="184"/>
      <c r="N5272" s="185" t="s">
        <v>1037</v>
      </c>
    </row>
    <row r="5273" spans="1:14" s="185" customFormat="1" x14ac:dyDescent="0.4">
      <c r="A5273" s="178"/>
      <c r="B5273" s="178"/>
      <c r="C5273" s="186"/>
      <c r="D5273" s="179"/>
      <c r="E5273" s="180"/>
      <c r="F5273" s="181"/>
      <c r="G5273" s="182"/>
      <c r="H5273" s="178"/>
      <c r="I5273" s="178"/>
      <c r="J5273" s="178"/>
      <c r="K5273" s="183"/>
      <c r="L5273" s="184"/>
      <c r="M5273" s="184"/>
      <c r="N5273" s="185" t="s">
        <v>1037</v>
      </c>
    </row>
    <row r="5274" spans="1:14" s="185" customFormat="1" x14ac:dyDescent="0.4">
      <c r="A5274" s="178"/>
      <c r="B5274" s="178"/>
      <c r="C5274" s="186"/>
      <c r="D5274" s="179"/>
      <c r="E5274" s="180"/>
      <c r="F5274" s="181"/>
      <c r="G5274" s="182"/>
      <c r="H5274" s="178"/>
      <c r="I5274" s="178"/>
      <c r="J5274" s="178"/>
      <c r="K5274" s="183"/>
      <c r="L5274" s="184"/>
      <c r="M5274" s="184"/>
      <c r="N5274" s="185" t="s">
        <v>1037</v>
      </c>
    </row>
    <row r="5275" spans="1:14" s="185" customFormat="1" x14ac:dyDescent="0.4">
      <c r="A5275" s="178"/>
      <c r="B5275" s="178"/>
      <c r="C5275" s="186"/>
      <c r="D5275" s="179"/>
      <c r="E5275" s="180"/>
      <c r="F5275" s="181"/>
      <c r="G5275" s="182"/>
      <c r="H5275" s="178"/>
      <c r="I5275" s="178"/>
      <c r="J5275" s="178"/>
      <c r="K5275" s="183"/>
      <c r="L5275" s="184"/>
      <c r="M5275" s="184"/>
      <c r="N5275" s="185" t="s">
        <v>1037</v>
      </c>
    </row>
    <row r="5276" spans="1:14" s="185" customFormat="1" x14ac:dyDescent="0.4">
      <c r="A5276" s="178"/>
      <c r="B5276" s="178"/>
      <c r="C5276" s="186"/>
      <c r="D5276" s="179"/>
      <c r="E5276" s="180"/>
      <c r="F5276" s="181"/>
      <c r="G5276" s="182"/>
      <c r="H5276" s="178"/>
      <c r="I5276" s="178"/>
      <c r="J5276" s="178"/>
      <c r="K5276" s="183"/>
      <c r="L5276" s="184"/>
      <c r="M5276" s="184"/>
      <c r="N5276" s="185" t="s">
        <v>1037</v>
      </c>
    </row>
    <row r="5277" spans="1:14" s="185" customFormat="1" x14ac:dyDescent="0.4">
      <c r="A5277" s="178"/>
      <c r="B5277" s="178"/>
      <c r="C5277" s="186"/>
      <c r="D5277" s="179"/>
      <c r="E5277" s="180"/>
      <c r="F5277" s="181"/>
      <c r="G5277" s="182"/>
      <c r="H5277" s="178"/>
      <c r="I5277" s="178"/>
      <c r="J5277" s="178"/>
      <c r="K5277" s="183"/>
      <c r="L5277" s="184"/>
      <c r="M5277" s="184"/>
      <c r="N5277" s="185" t="s">
        <v>1037</v>
      </c>
    </row>
    <row r="5278" spans="1:14" s="185" customFormat="1" x14ac:dyDescent="0.4">
      <c r="A5278" s="178"/>
      <c r="B5278" s="178"/>
      <c r="C5278" s="186"/>
      <c r="D5278" s="179"/>
      <c r="E5278" s="180"/>
      <c r="F5278" s="181"/>
      <c r="G5278" s="182"/>
      <c r="H5278" s="178"/>
      <c r="I5278" s="178"/>
      <c r="J5278" s="178"/>
      <c r="K5278" s="183"/>
      <c r="L5278" s="184"/>
      <c r="M5278" s="184"/>
      <c r="N5278" s="185" t="s">
        <v>1037</v>
      </c>
    </row>
    <row r="5279" spans="1:14" s="185" customFormat="1" x14ac:dyDescent="0.4">
      <c r="A5279" s="178"/>
      <c r="B5279" s="178"/>
      <c r="C5279" s="186"/>
      <c r="D5279" s="179"/>
      <c r="E5279" s="180"/>
      <c r="F5279" s="181"/>
      <c r="G5279" s="182"/>
      <c r="H5279" s="178"/>
      <c r="I5279" s="178"/>
      <c r="J5279" s="178"/>
      <c r="K5279" s="183"/>
      <c r="L5279" s="184"/>
      <c r="M5279" s="184"/>
      <c r="N5279" s="185" t="s">
        <v>1037</v>
      </c>
    </row>
    <row r="5280" spans="1:14" s="185" customFormat="1" x14ac:dyDescent="0.4">
      <c r="A5280" s="178"/>
      <c r="B5280" s="178"/>
      <c r="C5280" s="186"/>
      <c r="D5280" s="179"/>
      <c r="E5280" s="180"/>
      <c r="F5280" s="181"/>
      <c r="G5280" s="182"/>
      <c r="H5280" s="178"/>
      <c r="I5280" s="178"/>
      <c r="J5280" s="178"/>
      <c r="K5280" s="183"/>
      <c r="L5280" s="184"/>
      <c r="M5280" s="184"/>
      <c r="N5280" s="185" t="s">
        <v>1037</v>
      </c>
    </row>
    <row r="5281" spans="1:14" s="185" customFormat="1" x14ac:dyDescent="0.4">
      <c r="A5281" s="178"/>
      <c r="B5281" s="178"/>
      <c r="C5281" s="186"/>
      <c r="D5281" s="179"/>
      <c r="E5281" s="180"/>
      <c r="F5281" s="181"/>
      <c r="G5281" s="182"/>
      <c r="H5281" s="178"/>
      <c r="I5281" s="178"/>
      <c r="J5281" s="178"/>
      <c r="K5281" s="183"/>
      <c r="L5281" s="184"/>
      <c r="M5281" s="184"/>
      <c r="N5281" s="185" t="s">
        <v>1037</v>
      </c>
    </row>
    <row r="5282" spans="1:14" s="185" customFormat="1" x14ac:dyDescent="0.4">
      <c r="A5282" s="178"/>
      <c r="B5282" s="178"/>
      <c r="C5282" s="186"/>
      <c r="D5282" s="179"/>
      <c r="E5282" s="180"/>
      <c r="F5282" s="181"/>
      <c r="G5282" s="182"/>
      <c r="H5282" s="178"/>
      <c r="I5282" s="178"/>
      <c r="J5282" s="178"/>
      <c r="K5282" s="183"/>
      <c r="L5282" s="184"/>
      <c r="M5282" s="184"/>
      <c r="N5282" s="185" t="s">
        <v>1037</v>
      </c>
    </row>
    <row r="5283" spans="1:14" s="185" customFormat="1" x14ac:dyDescent="0.4">
      <c r="A5283" s="178"/>
      <c r="B5283" s="178"/>
      <c r="C5283" s="186"/>
      <c r="D5283" s="179"/>
      <c r="E5283" s="180"/>
      <c r="F5283" s="181"/>
      <c r="G5283" s="182"/>
      <c r="H5283" s="178"/>
      <c r="I5283" s="178"/>
      <c r="J5283" s="178"/>
      <c r="K5283" s="183"/>
      <c r="L5283" s="184"/>
      <c r="M5283" s="184"/>
      <c r="N5283" s="185" t="s">
        <v>1037</v>
      </c>
    </row>
    <row r="5284" spans="1:14" s="185" customFormat="1" x14ac:dyDescent="0.4">
      <c r="A5284" s="178"/>
      <c r="B5284" s="178"/>
      <c r="C5284" s="186"/>
      <c r="D5284" s="179"/>
      <c r="E5284" s="180"/>
      <c r="F5284" s="181"/>
      <c r="G5284" s="182"/>
      <c r="H5284" s="178"/>
      <c r="I5284" s="178"/>
      <c r="J5284" s="178"/>
      <c r="K5284" s="183"/>
      <c r="L5284" s="184"/>
      <c r="M5284" s="184"/>
      <c r="N5284" s="185" t="s">
        <v>1037</v>
      </c>
    </row>
    <row r="5285" spans="1:14" s="185" customFormat="1" x14ac:dyDescent="0.4">
      <c r="A5285" s="178"/>
      <c r="B5285" s="178"/>
      <c r="C5285" s="186"/>
      <c r="D5285" s="179"/>
      <c r="E5285" s="180"/>
      <c r="F5285" s="181"/>
      <c r="G5285" s="182"/>
      <c r="H5285" s="178"/>
      <c r="I5285" s="178"/>
      <c r="J5285" s="178"/>
      <c r="K5285" s="183"/>
      <c r="L5285" s="184"/>
      <c r="M5285" s="184"/>
    </row>
    <row r="5286" spans="1:14" s="185" customFormat="1" x14ac:dyDescent="0.4">
      <c r="A5286" s="178"/>
      <c r="B5286" s="178"/>
      <c r="C5286" s="186"/>
      <c r="D5286" s="179"/>
      <c r="E5286" s="180"/>
      <c r="F5286" s="181"/>
      <c r="G5286" s="182"/>
      <c r="H5286" s="178"/>
      <c r="I5286" s="178"/>
      <c r="J5286" s="178"/>
      <c r="K5286" s="183"/>
      <c r="L5286" s="184"/>
      <c r="M5286" s="184"/>
      <c r="N5286" s="185" t="s">
        <v>1037</v>
      </c>
    </row>
    <row r="5287" spans="1:14" s="185" customFormat="1" x14ac:dyDescent="0.4">
      <c r="A5287" s="178"/>
      <c r="B5287" s="178"/>
      <c r="C5287" s="186"/>
      <c r="D5287" s="179"/>
      <c r="E5287" s="180"/>
      <c r="F5287" s="181"/>
      <c r="G5287" s="182"/>
      <c r="H5287" s="178"/>
      <c r="I5287" s="178"/>
      <c r="J5287" s="178"/>
      <c r="K5287" s="183"/>
      <c r="L5287" s="184"/>
      <c r="M5287" s="184"/>
      <c r="N5287" s="185" t="s">
        <v>1037</v>
      </c>
    </row>
    <row r="5288" spans="1:14" s="185" customFormat="1" x14ac:dyDescent="0.4">
      <c r="A5288" s="178"/>
      <c r="B5288" s="178"/>
      <c r="C5288" s="186"/>
      <c r="D5288" s="179"/>
      <c r="E5288" s="180"/>
      <c r="F5288" s="181"/>
      <c r="G5288" s="182"/>
      <c r="H5288" s="178"/>
      <c r="I5288" s="178"/>
      <c r="J5288" s="178"/>
      <c r="K5288" s="183"/>
      <c r="L5288" s="184"/>
      <c r="M5288" s="184"/>
    </row>
    <row r="5289" spans="1:14" s="185" customFormat="1" x14ac:dyDescent="0.4">
      <c r="A5289" s="178"/>
      <c r="B5289" s="178"/>
      <c r="C5289" s="186"/>
      <c r="D5289" s="179"/>
      <c r="E5289" s="180"/>
      <c r="F5289" s="181"/>
      <c r="G5289" s="182"/>
      <c r="H5289" s="178"/>
      <c r="I5289" s="178"/>
      <c r="J5289" s="178"/>
      <c r="K5289" s="183"/>
      <c r="L5289" s="184"/>
      <c r="M5289" s="184"/>
      <c r="N5289" s="185" t="s">
        <v>1037</v>
      </c>
    </row>
    <row r="5290" spans="1:14" s="185" customFormat="1" x14ac:dyDescent="0.4">
      <c r="A5290" s="178"/>
      <c r="B5290" s="178"/>
      <c r="C5290" s="186"/>
      <c r="D5290" s="179"/>
      <c r="E5290" s="180"/>
      <c r="F5290" s="181"/>
      <c r="G5290" s="182"/>
      <c r="H5290" s="178"/>
      <c r="I5290" s="178"/>
      <c r="J5290" s="178"/>
      <c r="K5290" s="183"/>
      <c r="L5290" s="184"/>
      <c r="M5290" s="184"/>
      <c r="N5290" s="185" t="s">
        <v>1037</v>
      </c>
    </row>
    <row r="5291" spans="1:14" s="185" customFormat="1" x14ac:dyDescent="0.4">
      <c r="A5291" s="178"/>
      <c r="B5291" s="178"/>
      <c r="C5291" s="186"/>
      <c r="D5291" s="179"/>
      <c r="E5291" s="180"/>
      <c r="F5291" s="181"/>
      <c r="G5291" s="182"/>
      <c r="H5291" s="178"/>
      <c r="I5291" s="178"/>
      <c r="J5291" s="178"/>
      <c r="K5291" s="183"/>
      <c r="L5291" s="184"/>
      <c r="M5291" s="184"/>
      <c r="N5291" s="185" t="s">
        <v>1037</v>
      </c>
    </row>
    <row r="5292" spans="1:14" s="185" customFormat="1" x14ac:dyDescent="0.4">
      <c r="A5292" s="178"/>
      <c r="B5292" s="178"/>
      <c r="C5292" s="186"/>
      <c r="D5292" s="179"/>
      <c r="E5292" s="180"/>
      <c r="F5292" s="181"/>
      <c r="G5292" s="182"/>
      <c r="H5292" s="178"/>
      <c r="I5292" s="178"/>
      <c r="J5292" s="178"/>
      <c r="K5292" s="183"/>
      <c r="L5292" s="184"/>
      <c r="M5292" s="184"/>
      <c r="N5292" s="185" t="s">
        <v>1037</v>
      </c>
    </row>
    <row r="5293" spans="1:14" s="185" customFormat="1" x14ac:dyDescent="0.4">
      <c r="A5293" s="178"/>
      <c r="B5293" s="178"/>
      <c r="C5293" s="186"/>
      <c r="D5293" s="179"/>
      <c r="E5293" s="180"/>
      <c r="F5293" s="181"/>
      <c r="G5293" s="182"/>
      <c r="H5293" s="178"/>
      <c r="I5293" s="178"/>
      <c r="J5293" s="178"/>
      <c r="K5293" s="183"/>
      <c r="L5293" s="184"/>
      <c r="M5293" s="184"/>
    </row>
    <row r="5294" spans="1:14" s="185" customFormat="1" x14ac:dyDescent="0.4">
      <c r="A5294" s="178"/>
      <c r="B5294" s="178"/>
      <c r="C5294" s="186"/>
      <c r="D5294" s="179"/>
      <c r="E5294" s="180"/>
      <c r="F5294" s="181"/>
      <c r="G5294" s="182"/>
      <c r="H5294" s="178"/>
      <c r="I5294" s="178"/>
      <c r="J5294" s="178"/>
      <c r="K5294" s="183"/>
      <c r="L5294" s="184"/>
      <c r="M5294" s="184"/>
      <c r="N5294" s="185" t="s">
        <v>1037</v>
      </c>
    </row>
    <row r="5295" spans="1:14" s="185" customFormat="1" x14ac:dyDescent="0.4">
      <c r="A5295" s="178"/>
      <c r="B5295" s="178"/>
      <c r="C5295" s="186"/>
      <c r="D5295" s="179"/>
      <c r="E5295" s="180"/>
      <c r="F5295" s="181"/>
      <c r="G5295" s="182"/>
      <c r="H5295" s="178"/>
      <c r="I5295" s="178"/>
      <c r="J5295" s="178"/>
      <c r="K5295" s="183"/>
      <c r="L5295" s="184"/>
      <c r="M5295" s="184"/>
      <c r="N5295" s="185" t="s">
        <v>1037</v>
      </c>
    </row>
    <row r="5296" spans="1:14" s="185" customFormat="1" x14ac:dyDescent="0.4">
      <c r="A5296" s="178"/>
      <c r="B5296" s="178"/>
      <c r="C5296" s="186"/>
      <c r="D5296" s="179"/>
      <c r="E5296" s="180"/>
      <c r="F5296" s="181"/>
      <c r="G5296" s="182"/>
      <c r="H5296" s="178"/>
      <c r="I5296" s="178"/>
      <c r="J5296" s="178"/>
      <c r="K5296" s="183"/>
      <c r="L5296" s="184"/>
      <c r="M5296" s="184"/>
      <c r="N5296" s="185" t="s">
        <v>1037</v>
      </c>
    </row>
    <row r="5297" spans="1:14" s="185" customFormat="1" x14ac:dyDescent="0.4">
      <c r="A5297" s="178"/>
      <c r="B5297" s="178"/>
      <c r="C5297" s="186"/>
      <c r="D5297" s="179"/>
      <c r="E5297" s="180"/>
      <c r="F5297" s="181"/>
      <c r="G5297" s="182"/>
      <c r="H5297" s="178"/>
      <c r="I5297" s="178"/>
      <c r="J5297" s="178"/>
      <c r="K5297" s="183"/>
      <c r="L5297" s="184"/>
      <c r="M5297" s="184"/>
      <c r="N5297" s="185" t="s">
        <v>1037</v>
      </c>
    </row>
    <row r="5298" spans="1:14" s="185" customFormat="1" x14ac:dyDescent="0.4">
      <c r="A5298" s="178"/>
      <c r="B5298" s="178"/>
      <c r="C5298" s="186"/>
      <c r="D5298" s="179"/>
      <c r="E5298" s="180"/>
      <c r="F5298" s="181"/>
      <c r="G5298" s="182"/>
      <c r="H5298" s="178"/>
      <c r="I5298" s="178"/>
      <c r="J5298" s="178"/>
      <c r="K5298" s="183"/>
      <c r="L5298" s="184"/>
      <c r="M5298" s="184"/>
      <c r="N5298" s="185" t="s">
        <v>1037</v>
      </c>
    </row>
    <row r="5299" spans="1:14" s="185" customFormat="1" x14ac:dyDescent="0.4">
      <c r="A5299" s="178"/>
      <c r="B5299" s="178"/>
      <c r="C5299" s="186"/>
      <c r="D5299" s="179"/>
      <c r="E5299" s="180"/>
      <c r="F5299" s="181"/>
      <c r="G5299" s="182"/>
      <c r="H5299" s="178"/>
      <c r="I5299" s="178"/>
      <c r="J5299" s="178"/>
      <c r="K5299" s="183"/>
      <c r="L5299" s="184"/>
      <c r="M5299" s="184"/>
      <c r="N5299" s="185" t="s">
        <v>1037</v>
      </c>
    </row>
    <row r="5300" spans="1:14" s="185" customFormat="1" x14ac:dyDescent="0.4">
      <c r="A5300" s="178"/>
      <c r="B5300" s="178"/>
      <c r="C5300" s="186"/>
      <c r="D5300" s="179"/>
      <c r="E5300" s="180"/>
      <c r="F5300" s="181"/>
      <c r="G5300" s="182"/>
      <c r="H5300" s="178"/>
      <c r="I5300" s="178"/>
      <c r="J5300" s="178"/>
      <c r="K5300" s="183"/>
      <c r="L5300" s="184"/>
      <c r="M5300" s="184"/>
      <c r="N5300" s="185" t="s">
        <v>1037</v>
      </c>
    </row>
    <row r="5301" spans="1:14" s="185" customFormat="1" x14ac:dyDescent="0.4">
      <c r="A5301" s="178"/>
      <c r="B5301" s="178"/>
      <c r="C5301" s="186"/>
      <c r="D5301" s="179"/>
      <c r="E5301" s="180"/>
      <c r="F5301" s="181"/>
      <c r="G5301" s="182"/>
      <c r="H5301" s="178"/>
      <c r="I5301" s="178"/>
      <c r="J5301" s="178"/>
      <c r="K5301" s="183"/>
      <c r="L5301" s="184"/>
      <c r="M5301" s="184"/>
      <c r="N5301" s="185" t="s">
        <v>1037</v>
      </c>
    </row>
    <row r="5302" spans="1:14" s="185" customFormat="1" x14ac:dyDescent="0.4">
      <c r="A5302" s="178"/>
      <c r="B5302" s="178"/>
      <c r="C5302" s="186"/>
      <c r="D5302" s="179"/>
      <c r="E5302" s="180"/>
      <c r="F5302" s="181"/>
      <c r="G5302" s="182"/>
      <c r="H5302" s="178"/>
      <c r="I5302" s="178"/>
      <c r="J5302" s="178"/>
      <c r="K5302" s="183"/>
      <c r="L5302" s="184"/>
      <c r="M5302" s="184"/>
      <c r="N5302" s="185" t="s">
        <v>1037</v>
      </c>
    </row>
    <row r="5303" spans="1:14" s="185" customFormat="1" x14ac:dyDescent="0.4">
      <c r="A5303" s="178"/>
      <c r="B5303" s="178"/>
      <c r="C5303" s="186"/>
      <c r="D5303" s="179"/>
      <c r="E5303" s="180"/>
      <c r="F5303" s="181"/>
      <c r="G5303" s="182"/>
      <c r="H5303" s="178"/>
      <c r="I5303" s="178"/>
      <c r="J5303" s="178"/>
      <c r="K5303" s="183"/>
      <c r="L5303" s="184"/>
      <c r="M5303" s="184"/>
      <c r="N5303" s="185" t="s">
        <v>1037</v>
      </c>
    </row>
    <row r="5304" spans="1:14" s="185" customFormat="1" x14ac:dyDescent="0.4">
      <c r="A5304" s="178"/>
      <c r="B5304" s="178"/>
      <c r="C5304" s="186"/>
      <c r="D5304" s="179"/>
      <c r="E5304" s="180"/>
      <c r="F5304" s="181"/>
      <c r="G5304" s="182"/>
      <c r="H5304" s="178"/>
      <c r="I5304" s="178"/>
      <c r="J5304" s="178"/>
      <c r="K5304" s="183"/>
      <c r="L5304" s="184"/>
      <c r="M5304" s="184"/>
      <c r="N5304" s="185" t="s">
        <v>1037</v>
      </c>
    </row>
    <row r="5305" spans="1:14" s="185" customFormat="1" x14ac:dyDescent="0.4">
      <c r="A5305" s="178"/>
      <c r="B5305" s="178"/>
      <c r="C5305" s="186"/>
      <c r="D5305" s="179"/>
      <c r="E5305" s="180"/>
      <c r="F5305" s="181"/>
      <c r="G5305" s="182"/>
      <c r="H5305" s="178"/>
      <c r="I5305" s="178"/>
      <c r="J5305" s="178"/>
      <c r="K5305" s="183"/>
      <c r="L5305" s="184"/>
      <c r="M5305" s="184"/>
      <c r="N5305" s="185" t="s">
        <v>1037</v>
      </c>
    </row>
    <row r="5306" spans="1:14" s="185" customFormat="1" x14ac:dyDescent="0.4">
      <c r="A5306" s="178"/>
      <c r="B5306" s="178"/>
      <c r="C5306" s="186"/>
      <c r="D5306" s="179"/>
      <c r="E5306" s="180"/>
      <c r="F5306" s="181"/>
      <c r="G5306" s="182"/>
      <c r="H5306" s="178"/>
      <c r="I5306" s="178"/>
      <c r="J5306" s="178"/>
      <c r="K5306" s="183"/>
      <c r="L5306" s="184"/>
      <c r="M5306" s="184"/>
      <c r="N5306" s="185" t="s">
        <v>1037</v>
      </c>
    </row>
    <row r="5307" spans="1:14" s="185" customFormat="1" x14ac:dyDescent="0.4">
      <c r="A5307" s="178"/>
      <c r="B5307" s="178"/>
      <c r="C5307" s="186"/>
      <c r="D5307" s="179"/>
      <c r="E5307" s="180"/>
      <c r="F5307" s="181"/>
      <c r="G5307" s="182"/>
      <c r="H5307" s="178"/>
      <c r="I5307" s="178"/>
      <c r="J5307" s="178"/>
      <c r="K5307" s="183"/>
      <c r="L5307" s="184"/>
      <c r="M5307" s="184"/>
      <c r="N5307" s="185" t="s">
        <v>1037</v>
      </c>
    </row>
    <row r="5308" spans="1:14" s="185" customFormat="1" x14ac:dyDescent="0.4">
      <c r="A5308" s="178"/>
      <c r="B5308" s="178"/>
      <c r="C5308" s="186"/>
      <c r="D5308" s="179"/>
      <c r="E5308" s="180"/>
      <c r="F5308" s="181"/>
      <c r="G5308" s="182"/>
      <c r="H5308" s="178"/>
      <c r="I5308" s="178"/>
      <c r="J5308" s="178"/>
      <c r="K5308" s="183"/>
      <c r="L5308" s="184"/>
      <c r="M5308" s="184"/>
      <c r="N5308" s="185" t="s">
        <v>1037</v>
      </c>
    </row>
    <row r="5309" spans="1:14" s="185" customFormat="1" x14ac:dyDescent="0.4">
      <c r="A5309" s="178"/>
      <c r="B5309" s="178"/>
      <c r="C5309" s="186"/>
      <c r="D5309" s="179"/>
      <c r="E5309" s="180"/>
      <c r="F5309" s="181"/>
      <c r="G5309" s="182"/>
      <c r="H5309" s="178"/>
      <c r="I5309" s="178"/>
      <c r="J5309" s="178"/>
      <c r="K5309" s="183"/>
      <c r="L5309" s="184"/>
      <c r="M5309" s="184"/>
      <c r="N5309" s="185" t="s">
        <v>1037</v>
      </c>
    </row>
    <row r="5310" spans="1:14" s="185" customFormat="1" x14ac:dyDescent="0.4">
      <c r="A5310" s="178"/>
      <c r="B5310" s="178"/>
      <c r="C5310" s="186"/>
      <c r="D5310" s="179"/>
      <c r="E5310" s="180"/>
      <c r="F5310" s="181"/>
      <c r="G5310" s="182"/>
      <c r="H5310" s="178"/>
      <c r="I5310" s="178"/>
      <c r="J5310" s="178"/>
      <c r="K5310" s="183"/>
      <c r="L5310" s="184"/>
      <c r="M5310" s="184"/>
      <c r="N5310" s="185" t="s">
        <v>1037</v>
      </c>
    </row>
    <row r="5311" spans="1:14" s="185" customFormat="1" x14ac:dyDescent="0.4">
      <c r="A5311" s="178"/>
      <c r="B5311" s="178"/>
      <c r="C5311" s="186"/>
      <c r="D5311" s="179"/>
      <c r="E5311" s="180"/>
      <c r="F5311" s="181"/>
      <c r="G5311" s="182"/>
      <c r="H5311" s="178"/>
      <c r="I5311" s="178"/>
      <c r="J5311" s="178"/>
      <c r="K5311" s="183"/>
      <c r="L5311" s="184"/>
      <c r="M5311" s="184"/>
      <c r="N5311" s="185" t="s">
        <v>1037</v>
      </c>
    </row>
    <row r="5312" spans="1:14" s="185" customFormat="1" x14ac:dyDescent="0.4">
      <c r="A5312" s="178"/>
      <c r="B5312" s="178"/>
      <c r="C5312" s="186"/>
      <c r="D5312" s="179"/>
      <c r="E5312" s="180"/>
      <c r="F5312" s="181"/>
      <c r="G5312" s="182"/>
      <c r="H5312" s="178"/>
      <c r="I5312" s="178"/>
      <c r="J5312" s="178"/>
      <c r="K5312" s="183"/>
      <c r="L5312" s="184"/>
      <c r="M5312" s="184"/>
      <c r="N5312" s="185" t="s">
        <v>1037</v>
      </c>
    </row>
    <row r="5313" spans="1:14" s="185" customFormat="1" x14ac:dyDescent="0.4">
      <c r="A5313" s="178"/>
      <c r="B5313" s="178"/>
      <c r="C5313" s="186"/>
      <c r="D5313" s="179"/>
      <c r="E5313" s="180"/>
      <c r="F5313" s="181"/>
      <c r="G5313" s="182"/>
      <c r="H5313" s="178"/>
      <c r="I5313" s="178"/>
      <c r="J5313" s="178"/>
      <c r="K5313" s="183"/>
      <c r="L5313" s="184"/>
      <c r="M5313" s="184"/>
      <c r="N5313" s="185" t="s">
        <v>1037</v>
      </c>
    </row>
    <row r="5314" spans="1:14" s="185" customFormat="1" x14ac:dyDescent="0.4">
      <c r="A5314" s="178"/>
      <c r="B5314" s="178"/>
      <c r="C5314" s="186"/>
      <c r="D5314" s="179"/>
      <c r="E5314" s="180"/>
      <c r="F5314" s="181"/>
      <c r="G5314" s="182"/>
      <c r="H5314" s="178"/>
      <c r="I5314" s="178"/>
      <c r="J5314" s="178"/>
      <c r="K5314" s="183"/>
      <c r="L5314" s="184"/>
      <c r="M5314" s="184"/>
      <c r="N5314" s="185" t="s">
        <v>1037</v>
      </c>
    </row>
    <row r="5315" spans="1:14" s="185" customFormat="1" x14ac:dyDescent="0.4">
      <c r="A5315" s="178"/>
      <c r="B5315" s="178"/>
      <c r="C5315" s="186"/>
      <c r="D5315" s="179"/>
      <c r="E5315" s="180"/>
      <c r="F5315" s="181"/>
      <c r="G5315" s="182"/>
      <c r="H5315" s="178"/>
      <c r="I5315" s="178"/>
      <c r="J5315" s="178"/>
      <c r="K5315" s="183"/>
      <c r="L5315" s="184"/>
      <c r="M5315" s="184"/>
      <c r="N5315" s="185" t="s">
        <v>1037</v>
      </c>
    </row>
    <row r="5316" spans="1:14" s="185" customFormat="1" x14ac:dyDescent="0.4">
      <c r="A5316" s="178"/>
      <c r="B5316" s="178"/>
      <c r="C5316" s="186"/>
      <c r="D5316" s="179"/>
      <c r="E5316" s="180"/>
      <c r="F5316" s="181"/>
      <c r="G5316" s="182"/>
      <c r="H5316" s="178"/>
      <c r="I5316" s="178"/>
      <c r="J5316" s="178"/>
      <c r="K5316" s="183"/>
      <c r="L5316" s="184"/>
      <c r="M5316" s="184"/>
      <c r="N5316" s="185" t="s">
        <v>1037</v>
      </c>
    </row>
    <row r="5317" spans="1:14" s="185" customFormat="1" x14ac:dyDescent="0.4">
      <c r="A5317" s="178"/>
      <c r="B5317" s="178"/>
      <c r="C5317" s="186"/>
      <c r="D5317" s="179"/>
      <c r="E5317" s="180"/>
      <c r="F5317" s="181"/>
      <c r="G5317" s="182"/>
      <c r="H5317" s="178"/>
      <c r="I5317" s="178"/>
      <c r="J5317" s="178"/>
      <c r="K5317" s="183"/>
      <c r="L5317" s="184"/>
      <c r="M5317" s="184"/>
      <c r="N5317" s="185" t="s">
        <v>1037</v>
      </c>
    </row>
    <row r="5318" spans="1:14" s="185" customFormat="1" x14ac:dyDescent="0.4">
      <c r="A5318" s="178"/>
      <c r="B5318" s="178"/>
      <c r="C5318" s="186"/>
      <c r="D5318" s="179"/>
      <c r="E5318" s="180"/>
      <c r="F5318" s="181"/>
      <c r="G5318" s="182"/>
      <c r="H5318" s="178"/>
      <c r="I5318" s="178"/>
      <c r="J5318" s="178"/>
      <c r="K5318" s="183"/>
      <c r="L5318" s="184"/>
      <c r="M5318" s="184"/>
      <c r="N5318" s="185" t="s">
        <v>1037</v>
      </c>
    </row>
    <row r="5319" spans="1:14" s="185" customFormat="1" x14ac:dyDescent="0.4">
      <c r="A5319" s="178"/>
      <c r="B5319" s="178"/>
      <c r="C5319" s="186"/>
      <c r="D5319" s="179"/>
      <c r="E5319" s="180"/>
      <c r="F5319" s="181"/>
      <c r="G5319" s="182"/>
      <c r="H5319" s="178"/>
      <c r="I5319" s="178"/>
      <c r="J5319" s="178"/>
      <c r="K5319" s="183"/>
      <c r="L5319" s="184"/>
      <c r="M5319" s="184"/>
      <c r="N5319" s="185" t="s">
        <v>1037</v>
      </c>
    </row>
    <row r="5320" spans="1:14" s="185" customFormat="1" x14ac:dyDescent="0.4">
      <c r="A5320" s="178"/>
      <c r="B5320" s="178"/>
      <c r="C5320" s="186"/>
      <c r="D5320" s="179"/>
      <c r="E5320" s="180"/>
      <c r="F5320" s="181"/>
      <c r="G5320" s="182"/>
      <c r="H5320" s="178"/>
      <c r="I5320" s="178"/>
      <c r="J5320" s="178"/>
      <c r="K5320" s="183"/>
      <c r="L5320" s="184"/>
      <c r="M5320" s="184"/>
      <c r="N5320" s="185" t="s">
        <v>1037</v>
      </c>
    </row>
    <row r="5321" spans="1:14" s="185" customFormat="1" x14ac:dyDescent="0.4">
      <c r="A5321" s="178"/>
      <c r="B5321" s="178"/>
      <c r="C5321" s="186"/>
      <c r="D5321" s="179"/>
      <c r="E5321" s="180"/>
      <c r="F5321" s="181"/>
      <c r="G5321" s="182"/>
      <c r="H5321" s="178"/>
      <c r="I5321" s="178"/>
      <c r="J5321" s="178"/>
      <c r="K5321" s="183"/>
      <c r="L5321" s="184"/>
      <c r="M5321" s="184"/>
      <c r="N5321" s="185" t="s">
        <v>1037</v>
      </c>
    </row>
    <row r="5322" spans="1:14" s="185" customFormat="1" x14ac:dyDescent="0.4">
      <c r="A5322" s="178"/>
      <c r="B5322" s="178"/>
      <c r="C5322" s="186"/>
      <c r="D5322" s="179"/>
      <c r="E5322" s="180"/>
      <c r="F5322" s="181"/>
      <c r="G5322" s="182"/>
      <c r="H5322" s="178"/>
      <c r="I5322" s="178"/>
      <c r="J5322" s="178"/>
      <c r="K5322" s="183"/>
      <c r="L5322" s="184"/>
      <c r="M5322" s="184"/>
      <c r="N5322" s="185" t="s">
        <v>1037</v>
      </c>
    </row>
    <row r="5323" spans="1:14" s="185" customFormat="1" x14ac:dyDescent="0.4">
      <c r="A5323" s="178"/>
      <c r="B5323" s="178"/>
      <c r="C5323" s="186"/>
      <c r="D5323" s="179"/>
      <c r="E5323" s="180"/>
      <c r="F5323" s="181"/>
      <c r="G5323" s="182"/>
      <c r="H5323" s="178"/>
      <c r="I5323" s="178"/>
      <c r="J5323" s="178"/>
      <c r="K5323" s="183"/>
      <c r="L5323" s="184"/>
      <c r="M5323" s="184"/>
      <c r="N5323" s="185" t="s">
        <v>1037</v>
      </c>
    </row>
    <row r="5324" spans="1:14" s="185" customFormat="1" x14ac:dyDescent="0.4">
      <c r="A5324" s="178"/>
      <c r="B5324" s="178"/>
      <c r="C5324" s="186"/>
      <c r="D5324" s="179"/>
      <c r="E5324" s="180"/>
      <c r="F5324" s="181"/>
      <c r="G5324" s="182"/>
      <c r="H5324" s="178"/>
      <c r="I5324" s="178"/>
      <c r="J5324" s="178"/>
      <c r="K5324" s="183"/>
      <c r="L5324" s="184"/>
      <c r="M5324" s="184"/>
      <c r="N5324" s="185" t="s">
        <v>1037</v>
      </c>
    </row>
    <row r="5325" spans="1:14" s="185" customFormat="1" x14ac:dyDescent="0.4">
      <c r="A5325" s="178"/>
      <c r="B5325" s="178"/>
      <c r="C5325" s="186"/>
      <c r="D5325" s="179"/>
      <c r="E5325" s="180"/>
      <c r="F5325" s="181"/>
      <c r="G5325" s="182"/>
      <c r="H5325" s="178"/>
      <c r="I5325" s="178"/>
      <c r="J5325" s="178"/>
      <c r="K5325" s="183"/>
      <c r="L5325" s="184"/>
      <c r="M5325" s="184"/>
      <c r="N5325" s="185" t="s">
        <v>1037</v>
      </c>
    </row>
    <row r="5326" spans="1:14" s="185" customFormat="1" x14ac:dyDescent="0.4">
      <c r="A5326" s="178"/>
      <c r="B5326" s="178"/>
      <c r="C5326" s="186"/>
      <c r="D5326" s="179"/>
      <c r="E5326" s="180"/>
      <c r="F5326" s="181"/>
      <c r="G5326" s="182"/>
      <c r="H5326" s="178"/>
      <c r="I5326" s="178"/>
      <c r="J5326" s="178"/>
      <c r="K5326" s="183"/>
      <c r="L5326" s="184"/>
      <c r="M5326" s="184"/>
      <c r="N5326" s="185" t="s">
        <v>1037</v>
      </c>
    </row>
    <row r="5327" spans="1:14" s="185" customFormat="1" x14ac:dyDescent="0.4">
      <c r="A5327" s="178"/>
      <c r="B5327" s="178"/>
      <c r="C5327" s="186"/>
      <c r="D5327" s="179"/>
      <c r="E5327" s="180"/>
      <c r="F5327" s="181"/>
      <c r="G5327" s="182"/>
      <c r="H5327" s="178"/>
      <c r="I5327" s="178"/>
      <c r="J5327" s="178"/>
      <c r="K5327" s="183"/>
      <c r="L5327" s="184"/>
      <c r="M5327" s="184"/>
      <c r="N5327" s="185" t="s">
        <v>1037</v>
      </c>
    </row>
    <row r="5328" spans="1:14" s="185" customFormat="1" x14ac:dyDescent="0.4">
      <c r="A5328" s="178"/>
      <c r="B5328" s="178"/>
      <c r="C5328" s="186"/>
      <c r="D5328" s="179"/>
      <c r="E5328" s="180"/>
      <c r="F5328" s="181"/>
      <c r="G5328" s="182"/>
      <c r="H5328" s="178"/>
      <c r="I5328" s="178"/>
      <c r="J5328" s="178"/>
      <c r="K5328" s="183"/>
      <c r="L5328" s="184"/>
      <c r="M5328" s="184"/>
      <c r="N5328" s="185" t="s">
        <v>1037</v>
      </c>
    </row>
    <row r="5329" spans="1:14" s="185" customFormat="1" x14ac:dyDescent="0.4">
      <c r="A5329" s="178"/>
      <c r="B5329" s="178"/>
      <c r="C5329" s="186"/>
      <c r="D5329" s="179"/>
      <c r="E5329" s="180"/>
      <c r="F5329" s="181"/>
      <c r="G5329" s="182"/>
      <c r="H5329" s="178"/>
      <c r="I5329" s="178"/>
      <c r="J5329" s="178"/>
      <c r="K5329" s="183"/>
      <c r="L5329" s="184"/>
      <c r="M5329" s="184"/>
      <c r="N5329" s="185" t="s">
        <v>1037</v>
      </c>
    </row>
    <row r="5330" spans="1:14" s="185" customFormat="1" x14ac:dyDescent="0.4">
      <c r="A5330" s="178"/>
      <c r="B5330" s="178"/>
      <c r="C5330" s="186"/>
      <c r="D5330" s="179"/>
      <c r="E5330" s="180"/>
      <c r="F5330" s="181"/>
      <c r="G5330" s="182"/>
      <c r="H5330" s="178"/>
      <c r="I5330" s="178"/>
      <c r="J5330" s="178"/>
      <c r="K5330" s="183"/>
      <c r="L5330" s="184"/>
      <c r="M5330" s="184"/>
      <c r="N5330" s="185" t="s">
        <v>1037</v>
      </c>
    </row>
    <row r="5331" spans="1:14" s="185" customFormat="1" x14ac:dyDescent="0.4">
      <c r="A5331" s="178"/>
      <c r="B5331" s="178"/>
      <c r="C5331" s="186"/>
      <c r="D5331" s="179"/>
      <c r="E5331" s="180"/>
      <c r="F5331" s="181"/>
      <c r="G5331" s="182"/>
      <c r="H5331" s="178"/>
      <c r="I5331" s="178"/>
      <c r="J5331" s="178"/>
      <c r="K5331" s="183"/>
      <c r="L5331" s="184"/>
      <c r="M5331" s="184"/>
      <c r="N5331" s="185" t="s">
        <v>1037</v>
      </c>
    </row>
    <row r="5332" spans="1:14" s="185" customFormat="1" x14ac:dyDescent="0.4">
      <c r="A5332" s="178"/>
      <c r="B5332" s="178"/>
      <c r="C5332" s="186"/>
      <c r="D5332" s="179"/>
      <c r="E5332" s="180"/>
      <c r="F5332" s="181"/>
      <c r="G5332" s="182"/>
      <c r="H5332" s="178"/>
      <c r="I5332" s="178"/>
      <c r="J5332" s="178"/>
      <c r="K5332" s="183"/>
      <c r="L5332" s="184"/>
      <c r="M5332" s="184"/>
      <c r="N5332" s="185" t="s">
        <v>1037</v>
      </c>
    </row>
    <row r="5333" spans="1:14" s="185" customFormat="1" x14ac:dyDescent="0.4">
      <c r="A5333" s="178"/>
      <c r="B5333" s="178"/>
      <c r="C5333" s="186"/>
      <c r="D5333" s="179"/>
      <c r="E5333" s="180"/>
      <c r="F5333" s="181"/>
      <c r="G5333" s="182"/>
      <c r="H5333" s="178"/>
      <c r="I5333" s="178"/>
      <c r="J5333" s="178"/>
      <c r="K5333" s="183"/>
      <c r="L5333" s="184"/>
      <c r="M5333" s="184"/>
      <c r="N5333" s="185" t="s">
        <v>1037</v>
      </c>
    </row>
    <row r="5334" spans="1:14" s="185" customFormat="1" x14ac:dyDescent="0.4">
      <c r="A5334" s="178"/>
      <c r="B5334" s="178"/>
      <c r="C5334" s="186"/>
      <c r="D5334" s="179"/>
      <c r="E5334" s="180"/>
      <c r="F5334" s="181"/>
      <c r="G5334" s="182"/>
      <c r="H5334" s="178"/>
      <c r="I5334" s="178"/>
      <c r="J5334" s="178"/>
      <c r="K5334" s="183"/>
      <c r="L5334" s="184"/>
      <c r="M5334" s="184"/>
      <c r="N5334" s="185" t="s">
        <v>1037</v>
      </c>
    </row>
    <row r="5335" spans="1:14" s="185" customFormat="1" x14ac:dyDescent="0.4">
      <c r="A5335" s="178"/>
      <c r="B5335" s="178"/>
      <c r="C5335" s="186"/>
      <c r="D5335" s="179"/>
      <c r="E5335" s="180"/>
      <c r="F5335" s="181"/>
      <c r="G5335" s="182"/>
      <c r="H5335" s="178"/>
      <c r="I5335" s="178"/>
      <c r="J5335" s="178"/>
      <c r="K5335" s="183"/>
      <c r="L5335" s="184"/>
      <c r="M5335" s="184"/>
      <c r="N5335" s="185" t="s">
        <v>1037</v>
      </c>
    </row>
    <row r="5336" spans="1:14" s="185" customFormat="1" x14ac:dyDescent="0.4">
      <c r="A5336" s="178"/>
      <c r="B5336" s="178"/>
      <c r="C5336" s="186"/>
      <c r="D5336" s="179"/>
      <c r="E5336" s="180"/>
      <c r="F5336" s="181"/>
      <c r="G5336" s="182"/>
      <c r="H5336" s="178"/>
      <c r="I5336" s="178"/>
      <c r="J5336" s="178"/>
      <c r="K5336" s="183"/>
      <c r="L5336" s="184"/>
      <c r="M5336" s="184"/>
      <c r="N5336" s="185" t="s">
        <v>1037</v>
      </c>
    </row>
    <row r="5337" spans="1:14" s="185" customFormat="1" x14ac:dyDescent="0.4">
      <c r="A5337" s="178"/>
      <c r="B5337" s="178"/>
      <c r="C5337" s="186"/>
      <c r="D5337" s="179"/>
      <c r="E5337" s="180"/>
      <c r="F5337" s="181"/>
      <c r="G5337" s="182"/>
      <c r="H5337" s="178"/>
      <c r="I5337" s="178"/>
      <c r="J5337" s="178"/>
      <c r="K5337" s="183"/>
      <c r="L5337" s="184"/>
      <c r="M5337" s="184"/>
      <c r="N5337" s="185" t="s">
        <v>1037</v>
      </c>
    </row>
    <row r="5338" spans="1:14" s="185" customFormat="1" x14ac:dyDescent="0.4">
      <c r="A5338" s="178"/>
      <c r="B5338" s="178"/>
      <c r="C5338" s="186"/>
      <c r="D5338" s="179"/>
      <c r="E5338" s="180"/>
      <c r="F5338" s="181"/>
      <c r="G5338" s="182"/>
      <c r="H5338" s="178"/>
      <c r="I5338" s="178"/>
      <c r="J5338" s="178"/>
      <c r="K5338" s="183"/>
      <c r="L5338" s="184"/>
      <c r="M5338" s="184"/>
      <c r="N5338" s="185" t="s">
        <v>1037</v>
      </c>
    </row>
    <row r="5339" spans="1:14" s="185" customFormat="1" x14ac:dyDescent="0.4">
      <c r="A5339" s="178"/>
      <c r="B5339" s="178"/>
      <c r="C5339" s="186"/>
      <c r="D5339" s="179"/>
      <c r="E5339" s="180"/>
      <c r="F5339" s="181"/>
      <c r="G5339" s="182"/>
      <c r="H5339" s="178"/>
      <c r="I5339" s="178"/>
      <c r="J5339" s="178"/>
      <c r="K5339" s="183"/>
      <c r="L5339" s="184"/>
      <c r="M5339" s="184"/>
      <c r="N5339" s="185" t="s">
        <v>1037</v>
      </c>
    </row>
    <row r="5340" spans="1:14" s="185" customFormat="1" x14ac:dyDescent="0.4">
      <c r="A5340" s="178"/>
      <c r="B5340" s="178"/>
      <c r="C5340" s="186"/>
      <c r="D5340" s="179"/>
      <c r="E5340" s="180"/>
      <c r="F5340" s="181"/>
      <c r="G5340" s="182"/>
      <c r="H5340" s="178"/>
      <c r="I5340" s="178"/>
      <c r="J5340" s="178"/>
      <c r="K5340" s="183"/>
      <c r="L5340" s="184"/>
      <c r="M5340" s="184"/>
      <c r="N5340" s="185" t="s">
        <v>1037</v>
      </c>
    </row>
    <row r="5341" spans="1:14" s="185" customFormat="1" x14ac:dyDescent="0.4">
      <c r="A5341" s="178"/>
      <c r="B5341" s="178"/>
      <c r="C5341" s="186"/>
      <c r="D5341" s="179"/>
      <c r="E5341" s="180"/>
      <c r="F5341" s="181"/>
      <c r="G5341" s="182"/>
      <c r="H5341" s="178"/>
      <c r="I5341" s="178"/>
      <c r="J5341" s="178"/>
      <c r="K5341" s="183"/>
      <c r="L5341" s="184"/>
      <c r="M5341" s="184"/>
      <c r="N5341" s="185" t="s">
        <v>1037</v>
      </c>
    </row>
    <row r="5342" spans="1:14" s="185" customFormat="1" x14ac:dyDescent="0.4">
      <c r="A5342" s="178"/>
      <c r="B5342" s="178"/>
      <c r="C5342" s="186"/>
      <c r="D5342" s="179"/>
      <c r="E5342" s="180"/>
      <c r="F5342" s="181"/>
      <c r="G5342" s="182"/>
      <c r="H5342" s="178"/>
      <c r="I5342" s="178"/>
      <c r="J5342" s="178"/>
      <c r="K5342" s="183"/>
      <c r="L5342" s="184"/>
      <c r="M5342" s="184"/>
      <c r="N5342" s="185" t="s">
        <v>1037</v>
      </c>
    </row>
    <row r="5343" spans="1:14" s="185" customFormat="1" x14ac:dyDescent="0.4">
      <c r="A5343" s="178"/>
      <c r="B5343" s="178"/>
      <c r="C5343" s="186"/>
      <c r="D5343" s="179"/>
      <c r="E5343" s="180"/>
      <c r="F5343" s="181"/>
      <c r="G5343" s="182"/>
      <c r="H5343" s="178"/>
      <c r="I5343" s="178"/>
      <c r="J5343" s="178"/>
      <c r="K5343" s="183"/>
      <c r="L5343" s="184"/>
      <c r="M5343" s="184"/>
      <c r="N5343" s="185" t="s">
        <v>1037</v>
      </c>
    </row>
    <row r="5344" spans="1:14" s="185" customFormat="1" x14ac:dyDescent="0.4">
      <c r="A5344" s="178"/>
      <c r="B5344" s="178"/>
      <c r="C5344" s="186"/>
      <c r="D5344" s="179"/>
      <c r="E5344" s="180"/>
      <c r="F5344" s="181"/>
      <c r="G5344" s="182"/>
      <c r="H5344" s="178"/>
      <c r="I5344" s="178"/>
      <c r="J5344" s="178"/>
      <c r="K5344" s="183"/>
      <c r="L5344" s="184"/>
      <c r="M5344" s="184"/>
      <c r="N5344" s="185" t="s">
        <v>1037</v>
      </c>
    </row>
    <row r="5345" spans="1:14" s="185" customFormat="1" x14ac:dyDescent="0.4">
      <c r="A5345" s="178"/>
      <c r="B5345" s="178"/>
      <c r="C5345" s="186"/>
      <c r="D5345" s="179"/>
      <c r="E5345" s="180"/>
      <c r="F5345" s="181"/>
      <c r="G5345" s="182"/>
      <c r="H5345" s="178"/>
      <c r="I5345" s="178"/>
      <c r="J5345" s="178"/>
      <c r="K5345" s="183"/>
      <c r="L5345" s="184"/>
      <c r="M5345" s="184"/>
      <c r="N5345" s="185" t="s">
        <v>1037</v>
      </c>
    </row>
    <row r="5346" spans="1:14" s="185" customFormat="1" x14ac:dyDescent="0.4">
      <c r="A5346" s="178"/>
      <c r="B5346" s="178"/>
      <c r="C5346" s="186"/>
      <c r="D5346" s="179"/>
      <c r="E5346" s="180"/>
      <c r="F5346" s="181"/>
      <c r="G5346" s="182"/>
      <c r="H5346" s="178"/>
      <c r="I5346" s="178"/>
      <c r="J5346" s="178"/>
      <c r="K5346" s="183"/>
      <c r="L5346" s="184"/>
      <c r="M5346" s="184"/>
      <c r="N5346" s="185" t="s">
        <v>1037</v>
      </c>
    </row>
    <row r="5347" spans="1:14" s="185" customFormat="1" x14ac:dyDescent="0.4">
      <c r="A5347" s="178"/>
      <c r="B5347" s="178"/>
      <c r="C5347" s="186"/>
      <c r="D5347" s="179"/>
      <c r="E5347" s="180"/>
      <c r="F5347" s="181"/>
      <c r="G5347" s="182"/>
      <c r="H5347" s="178"/>
      <c r="I5347" s="178"/>
      <c r="J5347" s="178"/>
      <c r="K5347" s="183"/>
      <c r="L5347" s="184"/>
      <c r="M5347" s="184"/>
      <c r="N5347" s="185" t="s">
        <v>1037</v>
      </c>
    </row>
    <row r="5348" spans="1:14" s="185" customFormat="1" x14ac:dyDescent="0.4">
      <c r="A5348" s="178"/>
      <c r="B5348" s="178"/>
      <c r="C5348" s="186"/>
      <c r="D5348" s="179"/>
      <c r="E5348" s="180"/>
      <c r="F5348" s="181"/>
      <c r="G5348" s="182"/>
      <c r="H5348" s="178"/>
      <c r="I5348" s="178"/>
      <c r="J5348" s="178"/>
      <c r="K5348" s="183"/>
      <c r="L5348" s="184"/>
      <c r="M5348" s="184"/>
      <c r="N5348" s="185" t="s">
        <v>1037</v>
      </c>
    </row>
    <row r="5349" spans="1:14" s="185" customFormat="1" x14ac:dyDescent="0.4">
      <c r="A5349" s="178"/>
      <c r="B5349" s="178"/>
      <c r="C5349" s="186"/>
      <c r="D5349" s="179"/>
      <c r="E5349" s="180"/>
      <c r="F5349" s="181"/>
      <c r="G5349" s="182"/>
      <c r="H5349" s="178"/>
      <c r="I5349" s="178"/>
      <c r="J5349" s="178"/>
      <c r="K5349" s="183"/>
      <c r="L5349" s="184"/>
      <c r="M5349" s="184"/>
      <c r="N5349" s="185" t="s">
        <v>1037</v>
      </c>
    </row>
    <row r="5350" spans="1:14" s="185" customFormat="1" x14ac:dyDescent="0.4">
      <c r="A5350" s="178"/>
      <c r="B5350" s="178"/>
      <c r="C5350" s="186"/>
      <c r="D5350" s="179"/>
      <c r="E5350" s="180"/>
      <c r="F5350" s="181"/>
      <c r="G5350" s="182"/>
      <c r="H5350" s="178"/>
      <c r="I5350" s="178"/>
      <c r="J5350" s="178"/>
      <c r="K5350" s="183"/>
      <c r="L5350" s="184"/>
      <c r="M5350" s="184"/>
      <c r="N5350" s="185" t="s">
        <v>1037</v>
      </c>
    </row>
    <row r="5351" spans="1:14" s="185" customFormat="1" x14ac:dyDescent="0.4">
      <c r="A5351" s="178"/>
      <c r="B5351" s="178"/>
      <c r="C5351" s="186"/>
      <c r="D5351" s="179"/>
      <c r="E5351" s="180"/>
      <c r="F5351" s="181"/>
      <c r="G5351" s="182"/>
      <c r="H5351" s="178"/>
      <c r="I5351" s="178"/>
      <c r="J5351" s="178"/>
      <c r="K5351" s="183"/>
      <c r="L5351" s="184"/>
      <c r="M5351" s="184"/>
      <c r="N5351" s="185" t="s">
        <v>1037</v>
      </c>
    </row>
    <row r="5352" spans="1:14" s="185" customFormat="1" x14ac:dyDescent="0.4">
      <c r="A5352" s="178"/>
      <c r="B5352" s="178"/>
      <c r="C5352" s="186"/>
      <c r="D5352" s="179"/>
      <c r="E5352" s="180"/>
      <c r="F5352" s="181"/>
      <c r="G5352" s="182"/>
      <c r="H5352" s="178"/>
      <c r="I5352" s="178"/>
      <c r="J5352" s="178"/>
      <c r="K5352" s="183"/>
      <c r="L5352" s="184"/>
      <c r="M5352" s="184"/>
      <c r="N5352" s="185" t="s">
        <v>1037</v>
      </c>
    </row>
    <row r="5353" spans="1:14" s="185" customFormat="1" x14ac:dyDescent="0.4">
      <c r="A5353" s="178"/>
      <c r="B5353" s="178"/>
      <c r="C5353" s="186"/>
      <c r="D5353" s="179"/>
      <c r="E5353" s="180"/>
      <c r="F5353" s="181"/>
      <c r="G5353" s="182"/>
      <c r="H5353" s="178"/>
      <c r="I5353" s="178"/>
      <c r="J5353" s="178"/>
      <c r="K5353" s="183"/>
      <c r="L5353" s="184"/>
      <c r="M5353" s="184"/>
      <c r="N5353" s="185" t="s">
        <v>1037</v>
      </c>
    </row>
    <row r="5354" spans="1:14" s="185" customFormat="1" x14ac:dyDescent="0.4">
      <c r="A5354" s="178"/>
      <c r="B5354" s="178"/>
      <c r="C5354" s="186"/>
      <c r="D5354" s="179"/>
      <c r="E5354" s="180"/>
      <c r="F5354" s="181"/>
      <c r="G5354" s="182"/>
      <c r="H5354" s="178"/>
      <c r="I5354" s="178"/>
      <c r="J5354" s="178"/>
      <c r="K5354" s="183"/>
      <c r="L5354" s="184"/>
      <c r="M5354" s="184"/>
      <c r="N5354" s="185" t="s">
        <v>1037</v>
      </c>
    </row>
    <row r="5355" spans="1:14" s="185" customFormat="1" x14ac:dyDescent="0.4">
      <c r="A5355" s="178"/>
      <c r="B5355" s="178"/>
      <c r="C5355" s="186"/>
      <c r="D5355" s="179"/>
      <c r="E5355" s="180"/>
      <c r="F5355" s="181"/>
      <c r="G5355" s="182"/>
      <c r="H5355" s="178"/>
      <c r="I5355" s="178"/>
      <c r="J5355" s="178"/>
      <c r="K5355" s="183"/>
      <c r="L5355" s="184"/>
      <c r="M5355" s="184"/>
      <c r="N5355" s="185" t="s">
        <v>1037</v>
      </c>
    </row>
    <row r="5356" spans="1:14" s="185" customFormat="1" x14ac:dyDescent="0.4">
      <c r="A5356" s="178"/>
      <c r="B5356" s="178"/>
      <c r="C5356" s="186"/>
      <c r="D5356" s="179"/>
      <c r="E5356" s="180"/>
      <c r="F5356" s="181"/>
      <c r="G5356" s="182"/>
      <c r="H5356" s="178"/>
      <c r="I5356" s="178"/>
      <c r="J5356" s="178"/>
      <c r="K5356" s="183"/>
      <c r="L5356" s="184"/>
      <c r="M5356" s="184"/>
      <c r="N5356" s="185" t="s">
        <v>1037</v>
      </c>
    </row>
    <row r="5357" spans="1:14" s="185" customFormat="1" x14ac:dyDescent="0.4">
      <c r="A5357" s="178"/>
      <c r="B5357" s="178"/>
      <c r="C5357" s="186"/>
      <c r="D5357" s="179"/>
      <c r="E5357" s="180"/>
      <c r="F5357" s="181"/>
      <c r="G5357" s="182"/>
      <c r="H5357" s="178"/>
      <c r="I5357" s="178"/>
      <c r="J5357" s="178"/>
      <c r="K5357" s="183"/>
      <c r="L5357" s="184"/>
      <c r="M5357" s="184"/>
      <c r="N5357" s="185" t="s">
        <v>1037</v>
      </c>
    </row>
    <row r="5358" spans="1:14" s="185" customFormat="1" x14ac:dyDescent="0.4">
      <c r="A5358" s="178"/>
      <c r="B5358" s="178"/>
      <c r="C5358" s="186"/>
      <c r="D5358" s="179"/>
      <c r="E5358" s="180"/>
      <c r="F5358" s="181"/>
      <c r="G5358" s="182"/>
      <c r="H5358" s="178"/>
      <c r="I5358" s="178"/>
      <c r="J5358" s="178"/>
      <c r="K5358" s="183"/>
      <c r="L5358" s="184"/>
      <c r="M5358" s="184"/>
      <c r="N5358" s="185" t="s">
        <v>1037</v>
      </c>
    </row>
    <row r="5359" spans="1:14" s="185" customFormat="1" x14ac:dyDescent="0.4">
      <c r="A5359" s="178"/>
      <c r="B5359" s="178"/>
      <c r="C5359" s="186"/>
      <c r="D5359" s="179"/>
      <c r="E5359" s="180"/>
      <c r="F5359" s="181"/>
      <c r="G5359" s="182"/>
      <c r="H5359" s="178"/>
      <c r="I5359" s="178"/>
      <c r="J5359" s="178"/>
      <c r="K5359" s="183"/>
      <c r="L5359" s="184"/>
      <c r="M5359" s="184"/>
      <c r="N5359" s="185" t="s">
        <v>1037</v>
      </c>
    </row>
    <row r="5360" spans="1:14" s="185" customFormat="1" x14ac:dyDescent="0.4">
      <c r="A5360" s="178"/>
      <c r="B5360" s="178"/>
      <c r="C5360" s="186"/>
      <c r="D5360" s="179"/>
      <c r="E5360" s="180"/>
      <c r="F5360" s="181"/>
      <c r="G5360" s="182"/>
      <c r="H5360" s="178"/>
      <c r="I5360" s="178"/>
      <c r="J5360" s="178"/>
      <c r="K5360" s="183"/>
      <c r="L5360" s="184"/>
      <c r="M5360" s="184"/>
      <c r="N5360" s="185" t="s">
        <v>1037</v>
      </c>
    </row>
    <row r="5361" spans="1:14" s="185" customFormat="1" x14ac:dyDescent="0.4">
      <c r="A5361" s="178"/>
      <c r="B5361" s="178"/>
      <c r="C5361" s="186"/>
      <c r="D5361" s="179"/>
      <c r="E5361" s="180"/>
      <c r="F5361" s="181"/>
      <c r="G5361" s="182"/>
      <c r="H5361" s="178"/>
      <c r="I5361" s="178"/>
      <c r="J5361" s="178"/>
      <c r="K5361" s="183"/>
      <c r="L5361" s="184"/>
      <c r="M5361" s="184"/>
      <c r="N5361" s="185" t="s">
        <v>1037</v>
      </c>
    </row>
    <row r="5362" spans="1:14" s="185" customFormat="1" x14ac:dyDescent="0.4">
      <c r="A5362" s="178"/>
      <c r="B5362" s="178"/>
      <c r="C5362" s="186"/>
      <c r="D5362" s="179"/>
      <c r="E5362" s="180"/>
      <c r="F5362" s="181"/>
      <c r="G5362" s="182"/>
      <c r="H5362" s="178"/>
      <c r="I5362" s="178"/>
      <c r="J5362" s="178"/>
      <c r="K5362" s="183"/>
      <c r="L5362" s="184"/>
      <c r="M5362" s="184"/>
      <c r="N5362" s="185" t="s">
        <v>1037</v>
      </c>
    </row>
    <row r="5363" spans="1:14" s="185" customFormat="1" x14ac:dyDescent="0.4">
      <c r="A5363" s="178"/>
      <c r="B5363" s="178"/>
      <c r="C5363" s="186"/>
      <c r="D5363" s="179"/>
      <c r="E5363" s="180"/>
      <c r="F5363" s="181"/>
      <c r="G5363" s="182"/>
      <c r="H5363" s="178"/>
      <c r="I5363" s="178"/>
      <c r="J5363" s="178"/>
      <c r="K5363" s="183"/>
      <c r="L5363" s="184"/>
      <c r="M5363" s="184"/>
      <c r="N5363" s="185" t="s">
        <v>1037</v>
      </c>
    </row>
    <row r="5364" spans="1:14" s="185" customFormat="1" x14ac:dyDescent="0.4">
      <c r="A5364" s="178"/>
      <c r="B5364" s="178"/>
      <c r="C5364" s="186"/>
      <c r="D5364" s="179"/>
      <c r="E5364" s="180"/>
      <c r="F5364" s="181"/>
      <c r="G5364" s="182"/>
      <c r="H5364" s="178"/>
      <c r="I5364" s="178"/>
      <c r="J5364" s="178"/>
      <c r="K5364" s="183"/>
      <c r="L5364" s="184"/>
      <c r="M5364" s="184"/>
      <c r="N5364" s="185" t="s">
        <v>1037</v>
      </c>
    </row>
    <row r="5365" spans="1:14" s="185" customFormat="1" x14ac:dyDescent="0.4">
      <c r="A5365" s="178"/>
      <c r="B5365" s="178"/>
      <c r="C5365" s="186"/>
      <c r="D5365" s="179"/>
      <c r="E5365" s="180"/>
      <c r="F5365" s="181"/>
      <c r="G5365" s="182"/>
      <c r="H5365" s="178"/>
      <c r="I5365" s="178"/>
      <c r="J5365" s="178"/>
      <c r="K5365" s="183"/>
      <c r="L5365" s="184"/>
      <c r="M5365" s="184"/>
      <c r="N5365" s="185" t="s">
        <v>1037</v>
      </c>
    </row>
    <row r="5366" spans="1:14" s="185" customFormat="1" x14ac:dyDescent="0.4">
      <c r="A5366" s="178"/>
      <c r="B5366" s="178"/>
      <c r="C5366" s="186"/>
      <c r="D5366" s="179"/>
      <c r="E5366" s="180"/>
      <c r="F5366" s="181"/>
      <c r="G5366" s="182"/>
      <c r="H5366" s="178"/>
      <c r="I5366" s="178"/>
      <c r="J5366" s="178"/>
      <c r="K5366" s="183"/>
      <c r="L5366" s="184"/>
      <c r="M5366" s="184"/>
      <c r="N5366" s="185" t="s">
        <v>1037</v>
      </c>
    </row>
    <row r="5367" spans="1:14" s="185" customFormat="1" x14ac:dyDescent="0.4">
      <c r="A5367" s="178"/>
      <c r="B5367" s="178"/>
      <c r="C5367" s="186"/>
      <c r="D5367" s="179"/>
      <c r="E5367" s="180"/>
      <c r="F5367" s="181"/>
      <c r="G5367" s="182"/>
      <c r="H5367" s="178"/>
      <c r="I5367" s="178"/>
      <c r="J5367" s="178"/>
      <c r="K5367" s="183"/>
      <c r="L5367" s="184"/>
      <c r="M5367" s="184"/>
      <c r="N5367" s="185" t="s">
        <v>1037</v>
      </c>
    </row>
    <row r="5368" spans="1:14" s="185" customFormat="1" x14ac:dyDescent="0.4">
      <c r="A5368" s="178"/>
      <c r="B5368" s="178"/>
      <c r="C5368" s="186"/>
      <c r="D5368" s="179"/>
      <c r="E5368" s="180"/>
      <c r="F5368" s="181"/>
      <c r="G5368" s="182"/>
      <c r="H5368" s="178"/>
      <c r="I5368" s="178"/>
      <c r="J5368" s="178"/>
      <c r="K5368" s="183"/>
      <c r="L5368" s="184"/>
      <c r="M5368" s="184"/>
      <c r="N5368" s="185" t="s">
        <v>1037</v>
      </c>
    </row>
    <row r="5369" spans="1:14" s="185" customFormat="1" x14ac:dyDescent="0.4">
      <c r="A5369" s="178"/>
      <c r="B5369" s="178"/>
      <c r="C5369" s="186"/>
      <c r="D5369" s="179"/>
      <c r="E5369" s="180"/>
      <c r="F5369" s="181"/>
      <c r="G5369" s="182"/>
      <c r="H5369" s="178"/>
      <c r="I5369" s="178"/>
      <c r="J5369" s="178"/>
      <c r="K5369" s="183"/>
      <c r="L5369" s="184"/>
      <c r="M5369" s="184"/>
      <c r="N5369" s="185" t="s">
        <v>1037</v>
      </c>
    </row>
    <row r="5370" spans="1:14" s="185" customFormat="1" x14ac:dyDescent="0.4">
      <c r="A5370" s="178"/>
      <c r="B5370" s="178"/>
      <c r="C5370" s="186"/>
      <c r="D5370" s="179"/>
      <c r="E5370" s="180"/>
      <c r="F5370" s="181"/>
      <c r="G5370" s="182"/>
      <c r="H5370" s="178"/>
      <c r="I5370" s="178"/>
      <c r="J5370" s="178"/>
      <c r="K5370" s="183"/>
      <c r="L5370" s="184"/>
      <c r="M5370" s="184"/>
      <c r="N5370" s="185" t="s">
        <v>1037</v>
      </c>
    </row>
    <row r="5371" spans="1:14" s="185" customFormat="1" x14ac:dyDescent="0.4">
      <c r="A5371" s="178"/>
      <c r="B5371" s="178"/>
      <c r="C5371" s="186"/>
      <c r="D5371" s="179"/>
      <c r="E5371" s="180"/>
      <c r="F5371" s="181"/>
      <c r="G5371" s="182"/>
      <c r="H5371" s="178"/>
      <c r="I5371" s="178"/>
      <c r="J5371" s="178"/>
      <c r="K5371" s="183"/>
      <c r="L5371" s="184"/>
      <c r="M5371" s="184"/>
      <c r="N5371" s="185" t="s">
        <v>1037</v>
      </c>
    </row>
    <row r="5372" spans="1:14" s="185" customFormat="1" x14ac:dyDescent="0.4">
      <c r="A5372" s="178"/>
      <c r="B5372" s="178"/>
      <c r="C5372" s="186"/>
      <c r="D5372" s="179"/>
      <c r="E5372" s="180"/>
      <c r="F5372" s="181"/>
      <c r="G5372" s="182"/>
      <c r="H5372" s="178"/>
      <c r="I5372" s="178"/>
      <c r="J5372" s="178"/>
      <c r="K5372" s="183"/>
      <c r="L5372" s="184"/>
      <c r="M5372" s="184"/>
      <c r="N5372" s="185" t="s">
        <v>1037</v>
      </c>
    </row>
    <row r="5373" spans="1:14" s="185" customFormat="1" x14ac:dyDescent="0.4">
      <c r="A5373" s="178"/>
      <c r="B5373" s="178"/>
      <c r="C5373" s="186"/>
      <c r="D5373" s="179"/>
      <c r="E5373" s="180"/>
      <c r="F5373" s="181"/>
      <c r="G5373" s="182"/>
      <c r="H5373" s="178"/>
      <c r="I5373" s="178"/>
      <c r="J5373" s="178"/>
      <c r="K5373" s="183"/>
      <c r="L5373" s="184"/>
      <c r="M5373" s="184"/>
      <c r="N5373" s="185" t="s">
        <v>1037</v>
      </c>
    </row>
    <row r="5374" spans="1:14" s="185" customFormat="1" x14ac:dyDescent="0.4">
      <c r="A5374" s="178"/>
      <c r="B5374" s="178"/>
      <c r="C5374" s="186"/>
      <c r="D5374" s="179"/>
      <c r="E5374" s="180"/>
      <c r="F5374" s="181"/>
      <c r="G5374" s="182"/>
      <c r="H5374" s="178"/>
      <c r="I5374" s="178"/>
      <c r="J5374" s="178"/>
      <c r="K5374" s="183"/>
      <c r="L5374" s="184"/>
      <c r="M5374" s="184"/>
      <c r="N5374" s="185" t="s">
        <v>1037</v>
      </c>
    </row>
    <row r="5375" spans="1:14" s="185" customFormat="1" x14ac:dyDescent="0.4">
      <c r="A5375" s="178"/>
      <c r="B5375" s="178"/>
      <c r="C5375" s="186"/>
      <c r="D5375" s="179"/>
      <c r="E5375" s="180"/>
      <c r="F5375" s="181"/>
      <c r="G5375" s="182"/>
      <c r="H5375" s="178"/>
      <c r="I5375" s="178"/>
      <c r="J5375" s="178"/>
      <c r="K5375" s="183"/>
      <c r="L5375" s="184"/>
      <c r="M5375" s="184"/>
      <c r="N5375" s="185" t="s">
        <v>1037</v>
      </c>
    </row>
    <row r="5376" spans="1:14" s="185" customFormat="1" x14ac:dyDescent="0.4">
      <c r="A5376" s="178"/>
      <c r="B5376" s="178"/>
      <c r="C5376" s="186"/>
      <c r="D5376" s="179"/>
      <c r="E5376" s="180"/>
      <c r="F5376" s="181"/>
      <c r="G5376" s="182"/>
      <c r="H5376" s="178"/>
      <c r="I5376" s="178"/>
      <c r="J5376" s="178"/>
      <c r="K5376" s="183"/>
      <c r="L5376" s="184"/>
      <c r="M5376" s="184"/>
      <c r="N5376" s="185" t="s">
        <v>1037</v>
      </c>
    </row>
    <row r="5377" spans="1:14" s="185" customFormat="1" x14ac:dyDescent="0.4">
      <c r="A5377" s="178"/>
      <c r="B5377" s="178"/>
      <c r="C5377" s="186"/>
      <c r="D5377" s="179"/>
      <c r="E5377" s="180"/>
      <c r="F5377" s="181"/>
      <c r="G5377" s="182"/>
      <c r="H5377" s="178"/>
      <c r="I5377" s="178"/>
      <c r="J5377" s="178"/>
      <c r="K5377" s="183"/>
      <c r="L5377" s="184"/>
      <c r="M5377" s="184"/>
      <c r="N5377" s="185" t="s">
        <v>1037</v>
      </c>
    </row>
    <row r="5378" spans="1:14" s="185" customFormat="1" x14ac:dyDescent="0.4">
      <c r="A5378" s="178"/>
      <c r="B5378" s="178"/>
      <c r="C5378" s="186"/>
      <c r="D5378" s="179"/>
      <c r="E5378" s="180"/>
      <c r="F5378" s="181"/>
      <c r="G5378" s="182"/>
      <c r="H5378" s="178"/>
      <c r="I5378" s="178"/>
      <c r="J5378" s="178"/>
      <c r="K5378" s="183"/>
      <c r="L5378" s="184"/>
      <c r="M5378" s="184"/>
      <c r="N5378" s="185" t="s">
        <v>1037</v>
      </c>
    </row>
    <row r="5379" spans="1:14" s="185" customFormat="1" x14ac:dyDescent="0.4">
      <c r="A5379" s="178"/>
      <c r="B5379" s="178"/>
      <c r="C5379" s="186"/>
      <c r="D5379" s="179"/>
      <c r="E5379" s="180"/>
      <c r="F5379" s="181"/>
      <c r="G5379" s="182"/>
      <c r="H5379" s="178"/>
      <c r="I5379" s="178"/>
      <c r="J5379" s="178"/>
      <c r="K5379" s="183"/>
      <c r="L5379" s="184"/>
      <c r="M5379" s="184"/>
      <c r="N5379" s="185" t="s">
        <v>1037</v>
      </c>
    </row>
    <row r="5380" spans="1:14" s="185" customFormat="1" x14ac:dyDescent="0.4">
      <c r="A5380" s="178"/>
      <c r="B5380" s="178"/>
      <c r="C5380" s="186"/>
      <c r="D5380" s="179"/>
      <c r="E5380" s="180"/>
      <c r="F5380" s="181"/>
      <c r="G5380" s="182"/>
      <c r="H5380" s="178"/>
      <c r="I5380" s="178"/>
      <c r="J5380" s="178"/>
      <c r="K5380" s="183"/>
      <c r="L5380" s="184"/>
      <c r="M5380" s="184"/>
      <c r="N5380" s="185" t="s">
        <v>1037</v>
      </c>
    </row>
    <row r="5381" spans="1:14" s="185" customFormat="1" x14ac:dyDescent="0.4">
      <c r="A5381" s="178"/>
      <c r="B5381" s="178"/>
      <c r="C5381" s="186"/>
      <c r="D5381" s="179"/>
      <c r="E5381" s="180"/>
      <c r="F5381" s="181"/>
      <c r="G5381" s="182"/>
      <c r="H5381" s="178"/>
      <c r="I5381" s="178"/>
      <c r="J5381" s="178"/>
      <c r="K5381" s="183"/>
      <c r="L5381" s="184"/>
      <c r="M5381" s="184"/>
      <c r="N5381" s="185" t="s">
        <v>1037</v>
      </c>
    </row>
    <row r="5382" spans="1:14" s="185" customFormat="1" x14ac:dyDescent="0.4">
      <c r="A5382" s="178"/>
      <c r="B5382" s="178"/>
      <c r="C5382" s="186"/>
      <c r="D5382" s="179"/>
      <c r="E5382" s="180"/>
      <c r="F5382" s="181"/>
      <c r="G5382" s="182"/>
      <c r="H5382" s="178"/>
      <c r="I5382" s="178"/>
      <c r="J5382" s="178"/>
      <c r="K5382" s="183"/>
      <c r="L5382" s="184"/>
      <c r="M5382" s="184"/>
      <c r="N5382" s="185" t="s">
        <v>1037</v>
      </c>
    </row>
    <row r="5383" spans="1:14" s="185" customFormat="1" x14ac:dyDescent="0.4">
      <c r="A5383" s="178"/>
      <c r="B5383" s="178"/>
      <c r="C5383" s="186"/>
      <c r="D5383" s="179"/>
      <c r="E5383" s="180"/>
      <c r="F5383" s="181"/>
      <c r="G5383" s="182"/>
      <c r="H5383" s="178"/>
      <c r="I5383" s="178"/>
      <c r="J5383" s="178"/>
      <c r="K5383" s="183"/>
      <c r="L5383" s="184"/>
      <c r="M5383" s="184"/>
      <c r="N5383" s="185" t="s">
        <v>1037</v>
      </c>
    </row>
    <row r="5384" spans="1:14" s="185" customFormat="1" x14ac:dyDescent="0.4">
      <c r="A5384" s="178"/>
      <c r="B5384" s="178"/>
      <c r="C5384" s="186"/>
      <c r="D5384" s="179"/>
      <c r="E5384" s="180"/>
      <c r="F5384" s="181"/>
      <c r="G5384" s="182"/>
      <c r="H5384" s="178"/>
      <c r="I5384" s="178"/>
      <c r="J5384" s="178"/>
      <c r="K5384" s="183"/>
      <c r="L5384" s="184"/>
      <c r="M5384" s="184"/>
      <c r="N5384" s="185" t="s">
        <v>1037</v>
      </c>
    </row>
    <row r="5385" spans="1:14" s="185" customFormat="1" x14ac:dyDescent="0.4">
      <c r="A5385" s="178"/>
      <c r="B5385" s="178"/>
      <c r="C5385" s="186"/>
      <c r="D5385" s="179"/>
      <c r="E5385" s="180"/>
      <c r="F5385" s="181"/>
      <c r="G5385" s="182"/>
      <c r="H5385" s="178"/>
      <c r="I5385" s="178"/>
      <c r="J5385" s="178"/>
      <c r="K5385" s="183"/>
      <c r="L5385" s="184"/>
      <c r="M5385" s="184"/>
      <c r="N5385" s="185" t="s">
        <v>1037</v>
      </c>
    </row>
    <row r="5386" spans="1:14" s="185" customFormat="1" x14ac:dyDescent="0.4">
      <c r="A5386" s="178"/>
      <c r="B5386" s="178"/>
      <c r="C5386" s="186"/>
      <c r="D5386" s="179"/>
      <c r="E5386" s="180"/>
      <c r="F5386" s="181"/>
      <c r="G5386" s="182"/>
      <c r="H5386" s="178"/>
      <c r="I5386" s="178"/>
      <c r="J5386" s="178"/>
      <c r="K5386" s="183"/>
      <c r="L5386" s="184"/>
      <c r="M5386" s="184"/>
      <c r="N5386" s="185" t="s">
        <v>1037</v>
      </c>
    </row>
    <row r="5387" spans="1:14" s="185" customFormat="1" x14ac:dyDescent="0.4">
      <c r="A5387" s="178"/>
      <c r="B5387" s="178"/>
      <c r="C5387" s="186"/>
      <c r="D5387" s="179"/>
      <c r="E5387" s="180"/>
      <c r="F5387" s="181"/>
      <c r="G5387" s="182"/>
      <c r="H5387" s="178"/>
      <c r="I5387" s="178"/>
      <c r="J5387" s="178"/>
      <c r="K5387" s="183"/>
      <c r="L5387" s="184"/>
      <c r="M5387" s="184"/>
      <c r="N5387" s="185" t="s">
        <v>1037</v>
      </c>
    </row>
    <row r="5388" spans="1:14" s="185" customFormat="1" x14ac:dyDescent="0.4">
      <c r="A5388" s="178"/>
      <c r="B5388" s="178"/>
      <c r="C5388" s="186"/>
      <c r="D5388" s="179"/>
      <c r="E5388" s="180"/>
      <c r="F5388" s="181"/>
      <c r="G5388" s="182"/>
      <c r="H5388" s="178"/>
      <c r="I5388" s="178"/>
      <c r="J5388" s="178"/>
      <c r="K5388" s="183"/>
      <c r="L5388" s="184"/>
      <c r="M5388" s="184"/>
      <c r="N5388" s="185" t="s">
        <v>1037</v>
      </c>
    </row>
    <row r="5389" spans="1:14" s="185" customFormat="1" x14ac:dyDescent="0.4">
      <c r="A5389" s="178"/>
      <c r="B5389" s="178"/>
      <c r="C5389" s="186"/>
      <c r="D5389" s="179"/>
      <c r="E5389" s="180"/>
      <c r="F5389" s="181"/>
      <c r="G5389" s="182"/>
      <c r="H5389" s="178"/>
      <c r="I5389" s="178"/>
      <c r="J5389" s="178"/>
      <c r="K5389" s="183"/>
      <c r="L5389" s="184"/>
      <c r="M5389" s="184"/>
      <c r="N5389" s="185" t="s">
        <v>1037</v>
      </c>
    </row>
    <row r="5390" spans="1:14" s="185" customFormat="1" x14ac:dyDescent="0.4">
      <c r="A5390" s="178"/>
      <c r="B5390" s="178"/>
      <c r="C5390" s="186"/>
      <c r="D5390" s="179"/>
      <c r="E5390" s="180"/>
      <c r="F5390" s="181"/>
      <c r="G5390" s="182"/>
      <c r="H5390" s="178"/>
      <c r="I5390" s="178"/>
      <c r="J5390" s="178"/>
      <c r="K5390" s="183"/>
      <c r="L5390" s="184"/>
      <c r="M5390" s="184"/>
      <c r="N5390" s="185" t="s">
        <v>1037</v>
      </c>
    </row>
    <row r="5391" spans="1:14" s="185" customFormat="1" x14ac:dyDescent="0.4">
      <c r="A5391" s="178"/>
      <c r="B5391" s="178"/>
      <c r="C5391" s="186"/>
      <c r="D5391" s="179"/>
      <c r="E5391" s="180"/>
      <c r="F5391" s="181"/>
      <c r="G5391" s="182"/>
      <c r="H5391" s="178"/>
      <c r="I5391" s="178"/>
      <c r="J5391" s="178"/>
      <c r="K5391" s="183"/>
      <c r="L5391" s="184"/>
      <c r="M5391" s="184"/>
      <c r="N5391" s="185" t="s">
        <v>1037</v>
      </c>
    </row>
    <row r="5392" spans="1:14" s="185" customFormat="1" x14ac:dyDescent="0.4">
      <c r="A5392" s="178"/>
      <c r="B5392" s="178"/>
      <c r="C5392" s="186"/>
      <c r="D5392" s="179"/>
      <c r="E5392" s="180"/>
      <c r="F5392" s="181"/>
      <c r="G5392" s="182"/>
      <c r="H5392" s="178"/>
      <c r="I5392" s="178"/>
      <c r="J5392" s="178"/>
      <c r="K5392" s="183"/>
      <c r="L5392" s="184"/>
      <c r="M5392" s="184"/>
      <c r="N5392" s="185" t="s">
        <v>1037</v>
      </c>
    </row>
    <row r="5393" spans="1:14" s="185" customFormat="1" x14ac:dyDescent="0.4">
      <c r="A5393" s="178"/>
      <c r="B5393" s="178"/>
      <c r="C5393" s="186"/>
      <c r="D5393" s="179"/>
      <c r="E5393" s="180"/>
      <c r="F5393" s="181"/>
      <c r="G5393" s="182"/>
      <c r="H5393" s="178"/>
      <c r="I5393" s="178"/>
      <c r="J5393" s="178"/>
      <c r="K5393" s="183"/>
      <c r="L5393" s="184"/>
      <c r="M5393" s="184"/>
      <c r="N5393" s="185" t="s">
        <v>1037</v>
      </c>
    </row>
    <row r="5394" spans="1:14" s="185" customFormat="1" x14ac:dyDescent="0.4">
      <c r="A5394" s="178"/>
      <c r="B5394" s="178"/>
      <c r="C5394" s="186"/>
      <c r="D5394" s="179"/>
      <c r="E5394" s="180"/>
      <c r="F5394" s="181"/>
      <c r="G5394" s="182"/>
      <c r="H5394" s="178"/>
      <c r="I5394" s="178"/>
      <c r="J5394" s="178"/>
      <c r="K5394" s="183"/>
      <c r="L5394" s="184"/>
      <c r="M5394" s="184"/>
      <c r="N5394" s="185" t="s">
        <v>1037</v>
      </c>
    </row>
    <row r="5395" spans="1:14" s="185" customFormat="1" x14ac:dyDescent="0.4">
      <c r="A5395" s="178"/>
      <c r="B5395" s="178"/>
      <c r="C5395" s="186"/>
      <c r="D5395" s="179"/>
      <c r="E5395" s="180"/>
      <c r="F5395" s="181"/>
      <c r="G5395" s="182"/>
      <c r="H5395" s="178"/>
      <c r="I5395" s="178"/>
      <c r="J5395" s="178"/>
      <c r="K5395" s="183"/>
      <c r="L5395" s="184"/>
      <c r="M5395" s="184"/>
      <c r="N5395" s="185" t="s">
        <v>1037</v>
      </c>
    </row>
    <row r="5396" spans="1:14" s="185" customFormat="1" x14ac:dyDescent="0.4">
      <c r="A5396" s="178"/>
      <c r="B5396" s="178"/>
      <c r="C5396" s="186"/>
      <c r="D5396" s="179"/>
      <c r="E5396" s="180"/>
      <c r="F5396" s="181"/>
      <c r="G5396" s="182"/>
      <c r="H5396" s="178"/>
      <c r="I5396" s="178"/>
      <c r="J5396" s="178"/>
      <c r="K5396" s="183"/>
      <c r="L5396" s="184"/>
      <c r="M5396" s="184"/>
      <c r="N5396" s="185" t="s">
        <v>1037</v>
      </c>
    </row>
    <row r="5397" spans="1:14" s="185" customFormat="1" x14ac:dyDescent="0.4">
      <c r="A5397" s="178"/>
      <c r="B5397" s="178"/>
      <c r="C5397" s="186"/>
      <c r="D5397" s="179"/>
      <c r="E5397" s="180"/>
      <c r="F5397" s="181"/>
      <c r="G5397" s="182"/>
      <c r="H5397" s="178"/>
      <c r="I5397" s="178"/>
      <c r="J5397" s="178"/>
      <c r="K5397" s="183"/>
      <c r="L5397" s="184"/>
      <c r="M5397" s="184"/>
      <c r="N5397" s="185" t="s">
        <v>1037</v>
      </c>
    </row>
    <row r="5398" spans="1:14" s="185" customFormat="1" x14ac:dyDescent="0.4">
      <c r="A5398" s="178"/>
      <c r="B5398" s="178"/>
      <c r="C5398" s="186"/>
      <c r="D5398" s="179"/>
      <c r="E5398" s="180"/>
      <c r="F5398" s="181"/>
      <c r="G5398" s="182"/>
      <c r="H5398" s="178"/>
      <c r="I5398" s="178"/>
      <c r="J5398" s="178"/>
      <c r="K5398" s="183"/>
      <c r="L5398" s="184"/>
      <c r="M5398" s="184"/>
      <c r="N5398" s="185" t="s">
        <v>1037</v>
      </c>
    </row>
    <row r="5399" spans="1:14" s="185" customFormat="1" x14ac:dyDescent="0.4">
      <c r="A5399" s="178"/>
      <c r="B5399" s="178"/>
      <c r="C5399" s="186"/>
      <c r="D5399" s="179"/>
      <c r="E5399" s="180"/>
      <c r="F5399" s="181"/>
      <c r="G5399" s="182"/>
      <c r="H5399" s="178"/>
      <c r="I5399" s="178"/>
      <c r="J5399" s="178"/>
      <c r="K5399" s="183"/>
      <c r="L5399" s="184"/>
      <c r="M5399" s="184"/>
      <c r="N5399" s="185" t="s">
        <v>1037</v>
      </c>
    </row>
    <row r="5400" spans="1:14" s="185" customFormat="1" x14ac:dyDescent="0.4">
      <c r="A5400" s="178"/>
      <c r="B5400" s="178"/>
      <c r="C5400" s="186"/>
      <c r="D5400" s="179"/>
      <c r="E5400" s="180"/>
      <c r="F5400" s="181"/>
      <c r="G5400" s="182"/>
      <c r="H5400" s="178"/>
      <c r="I5400" s="178"/>
      <c r="J5400" s="178"/>
      <c r="K5400" s="183"/>
      <c r="L5400" s="184"/>
      <c r="M5400" s="184"/>
      <c r="N5400" s="185" t="s">
        <v>1037</v>
      </c>
    </row>
    <row r="5401" spans="1:14" s="185" customFormat="1" x14ac:dyDescent="0.4">
      <c r="A5401" s="178"/>
      <c r="B5401" s="178"/>
      <c r="C5401" s="186"/>
      <c r="D5401" s="179"/>
      <c r="E5401" s="180"/>
      <c r="F5401" s="181"/>
      <c r="G5401" s="182"/>
      <c r="H5401" s="178"/>
      <c r="I5401" s="178"/>
      <c r="J5401" s="178"/>
      <c r="K5401" s="183"/>
      <c r="L5401" s="184"/>
      <c r="M5401" s="184"/>
      <c r="N5401" s="185" t="s">
        <v>1037</v>
      </c>
    </row>
    <row r="5402" spans="1:14" s="185" customFormat="1" x14ac:dyDescent="0.4">
      <c r="A5402" s="178"/>
      <c r="B5402" s="178"/>
      <c r="C5402" s="186"/>
      <c r="D5402" s="179"/>
      <c r="E5402" s="180"/>
      <c r="F5402" s="181"/>
      <c r="G5402" s="182"/>
      <c r="H5402" s="178"/>
      <c r="I5402" s="178"/>
      <c r="J5402" s="178"/>
      <c r="K5402" s="183"/>
      <c r="L5402" s="184"/>
      <c r="M5402" s="184"/>
      <c r="N5402" s="185" t="s">
        <v>1037</v>
      </c>
    </row>
    <row r="5403" spans="1:14" s="185" customFormat="1" x14ac:dyDescent="0.4">
      <c r="A5403" s="178"/>
      <c r="B5403" s="178"/>
      <c r="C5403" s="186"/>
      <c r="D5403" s="179"/>
      <c r="E5403" s="180"/>
      <c r="F5403" s="181"/>
      <c r="G5403" s="182"/>
      <c r="H5403" s="178"/>
      <c r="I5403" s="178"/>
      <c r="J5403" s="178"/>
      <c r="K5403" s="183"/>
      <c r="L5403" s="184"/>
      <c r="M5403" s="184"/>
      <c r="N5403" s="185" t="s">
        <v>1037</v>
      </c>
    </row>
    <row r="5404" spans="1:14" s="185" customFormat="1" x14ac:dyDescent="0.4">
      <c r="A5404" s="178"/>
      <c r="B5404" s="178"/>
      <c r="C5404" s="186"/>
      <c r="D5404" s="179"/>
      <c r="E5404" s="180"/>
      <c r="F5404" s="181"/>
      <c r="G5404" s="182"/>
      <c r="H5404" s="178"/>
      <c r="I5404" s="178"/>
      <c r="J5404" s="178"/>
      <c r="K5404" s="183"/>
      <c r="L5404" s="184"/>
      <c r="M5404" s="184"/>
      <c r="N5404" s="185" t="s">
        <v>1037</v>
      </c>
    </row>
    <row r="5405" spans="1:14" s="185" customFormat="1" x14ac:dyDescent="0.4">
      <c r="A5405" s="178"/>
      <c r="B5405" s="178"/>
      <c r="C5405" s="186"/>
      <c r="D5405" s="179"/>
      <c r="E5405" s="180"/>
      <c r="F5405" s="181"/>
      <c r="G5405" s="182"/>
      <c r="H5405" s="178"/>
      <c r="I5405" s="178"/>
      <c r="J5405" s="178"/>
      <c r="K5405" s="183"/>
      <c r="L5405" s="184"/>
      <c r="M5405" s="184"/>
      <c r="N5405" s="185" t="s">
        <v>1037</v>
      </c>
    </row>
    <row r="5406" spans="1:14" s="185" customFormat="1" x14ac:dyDescent="0.4">
      <c r="A5406" s="178"/>
      <c r="B5406" s="178"/>
      <c r="C5406" s="186"/>
      <c r="D5406" s="179"/>
      <c r="E5406" s="180"/>
      <c r="F5406" s="181"/>
      <c r="G5406" s="182"/>
      <c r="H5406" s="178"/>
      <c r="I5406" s="178"/>
      <c r="J5406" s="178"/>
      <c r="K5406" s="183"/>
      <c r="L5406" s="184"/>
      <c r="M5406" s="184"/>
      <c r="N5406" s="185" t="s">
        <v>1037</v>
      </c>
    </row>
    <row r="5407" spans="1:14" s="185" customFormat="1" x14ac:dyDescent="0.4">
      <c r="A5407" s="178"/>
      <c r="B5407" s="178"/>
      <c r="C5407" s="186"/>
      <c r="D5407" s="179"/>
      <c r="E5407" s="180"/>
      <c r="F5407" s="181"/>
      <c r="G5407" s="182"/>
      <c r="H5407" s="178"/>
      <c r="I5407" s="178"/>
      <c r="J5407" s="178"/>
      <c r="K5407" s="183"/>
      <c r="L5407" s="184"/>
      <c r="M5407" s="184"/>
      <c r="N5407" s="185" t="s">
        <v>1037</v>
      </c>
    </row>
    <row r="5408" spans="1:14" s="185" customFormat="1" x14ac:dyDescent="0.4">
      <c r="A5408" s="178"/>
      <c r="B5408" s="178"/>
      <c r="C5408" s="186"/>
      <c r="D5408" s="179"/>
      <c r="E5408" s="180"/>
      <c r="F5408" s="181"/>
      <c r="G5408" s="182"/>
      <c r="H5408" s="178"/>
      <c r="I5408" s="178"/>
      <c r="J5408" s="178"/>
      <c r="K5408" s="183"/>
      <c r="L5408" s="184"/>
      <c r="M5408" s="184"/>
      <c r="N5408" s="185" t="s">
        <v>1037</v>
      </c>
    </row>
    <row r="5409" spans="1:14" s="185" customFormat="1" x14ac:dyDescent="0.4">
      <c r="A5409" s="178"/>
      <c r="B5409" s="178"/>
      <c r="C5409" s="186"/>
      <c r="D5409" s="179"/>
      <c r="E5409" s="180"/>
      <c r="F5409" s="181"/>
      <c r="G5409" s="182"/>
      <c r="H5409" s="178"/>
      <c r="I5409" s="178"/>
      <c r="J5409" s="178"/>
      <c r="K5409" s="183"/>
      <c r="L5409" s="184"/>
      <c r="M5409" s="184"/>
      <c r="N5409" s="185" t="s">
        <v>1037</v>
      </c>
    </row>
    <row r="5410" spans="1:14" s="185" customFormat="1" x14ac:dyDescent="0.4">
      <c r="A5410" s="178"/>
      <c r="B5410" s="178"/>
      <c r="C5410" s="186"/>
      <c r="D5410" s="179"/>
      <c r="E5410" s="180"/>
      <c r="F5410" s="181"/>
      <c r="G5410" s="182"/>
      <c r="H5410" s="178"/>
      <c r="I5410" s="178"/>
      <c r="J5410" s="178"/>
      <c r="K5410" s="183"/>
      <c r="L5410" s="184"/>
      <c r="M5410" s="184"/>
      <c r="N5410" s="185" t="s">
        <v>1037</v>
      </c>
    </row>
    <row r="5411" spans="1:14" s="185" customFormat="1" x14ac:dyDescent="0.4">
      <c r="A5411" s="178"/>
      <c r="B5411" s="178"/>
      <c r="C5411" s="186"/>
      <c r="D5411" s="179"/>
      <c r="E5411" s="180"/>
      <c r="F5411" s="181"/>
      <c r="G5411" s="182"/>
      <c r="H5411" s="178"/>
      <c r="I5411" s="178"/>
      <c r="J5411" s="178"/>
      <c r="K5411" s="183"/>
      <c r="L5411" s="184"/>
      <c r="M5411" s="184"/>
      <c r="N5411" s="185" t="s">
        <v>1037</v>
      </c>
    </row>
    <row r="5412" spans="1:14" s="185" customFormat="1" x14ac:dyDescent="0.4">
      <c r="A5412" s="178"/>
      <c r="B5412" s="178"/>
      <c r="C5412" s="186"/>
      <c r="D5412" s="179"/>
      <c r="E5412" s="180"/>
      <c r="F5412" s="181"/>
      <c r="G5412" s="182"/>
      <c r="H5412" s="178"/>
      <c r="I5412" s="178"/>
      <c r="J5412" s="178"/>
      <c r="K5412" s="183"/>
      <c r="L5412" s="184"/>
      <c r="M5412" s="184"/>
      <c r="N5412" s="185" t="s">
        <v>1037</v>
      </c>
    </row>
    <row r="5413" spans="1:14" s="185" customFormat="1" x14ac:dyDescent="0.4">
      <c r="A5413" s="178"/>
      <c r="B5413" s="178"/>
      <c r="C5413" s="186"/>
      <c r="D5413" s="179"/>
      <c r="E5413" s="180"/>
      <c r="F5413" s="181"/>
      <c r="G5413" s="182"/>
      <c r="H5413" s="178"/>
      <c r="I5413" s="178"/>
      <c r="J5413" s="178"/>
      <c r="K5413" s="183"/>
      <c r="L5413" s="184"/>
      <c r="M5413" s="184"/>
      <c r="N5413" s="185" t="s">
        <v>1037</v>
      </c>
    </row>
    <row r="5414" spans="1:14" s="185" customFormat="1" x14ac:dyDescent="0.4">
      <c r="A5414" s="178"/>
      <c r="B5414" s="178"/>
      <c r="C5414" s="186"/>
      <c r="D5414" s="179"/>
      <c r="E5414" s="180"/>
      <c r="F5414" s="181"/>
      <c r="G5414" s="182"/>
      <c r="H5414" s="178"/>
      <c r="I5414" s="178"/>
      <c r="J5414" s="178"/>
      <c r="K5414" s="183"/>
      <c r="L5414" s="184"/>
      <c r="M5414" s="184"/>
      <c r="N5414" s="185" t="s">
        <v>1037</v>
      </c>
    </row>
    <row r="5415" spans="1:14" s="185" customFormat="1" x14ac:dyDescent="0.4">
      <c r="A5415" s="178"/>
      <c r="B5415" s="178"/>
      <c r="C5415" s="186"/>
      <c r="D5415" s="179"/>
      <c r="E5415" s="180"/>
      <c r="F5415" s="181"/>
      <c r="G5415" s="182"/>
      <c r="H5415" s="178"/>
      <c r="I5415" s="178"/>
      <c r="J5415" s="178"/>
      <c r="K5415" s="183"/>
      <c r="L5415" s="184"/>
      <c r="M5415" s="184"/>
      <c r="N5415" s="185" t="s">
        <v>1037</v>
      </c>
    </row>
    <row r="5416" spans="1:14" s="185" customFormat="1" x14ac:dyDescent="0.4">
      <c r="A5416" s="178"/>
      <c r="B5416" s="178"/>
      <c r="C5416" s="186"/>
      <c r="D5416" s="179"/>
      <c r="E5416" s="180"/>
      <c r="F5416" s="181"/>
      <c r="G5416" s="182"/>
      <c r="H5416" s="178"/>
      <c r="I5416" s="178"/>
      <c r="J5416" s="178"/>
      <c r="K5416" s="183"/>
      <c r="L5416" s="184"/>
      <c r="M5416" s="184"/>
      <c r="N5416" s="185" t="s">
        <v>1037</v>
      </c>
    </row>
    <row r="5417" spans="1:14" s="185" customFormat="1" x14ac:dyDescent="0.4">
      <c r="A5417" s="178"/>
      <c r="B5417" s="178"/>
      <c r="C5417" s="186"/>
      <c r="D5417" s="179"/>
      <c r="E5417" s="180"/>
      <c r="F5417" s="181"/>
      <c r="G5417" s="182"/>
      <c r="H5417" s="178"/>
      <c r="I5417" s="178"/>
      <c r="J5417" s="178"/>
      <c r="K5417" s="183"/>
      <c r="L5417" s="184"/>
      <c r="M5417" s="184"/>
      <c r="N5417" s="185" t="s">
        <v>1037</v>
      </c>
    </row>
    <row r="5418" spans="1:14" s="185" customFormat="1" x14ac:dyDescent="0.4">
      <c r="A5418" s="178"/>
      <c r="B5418" s="178"/>
      <c r="C5418" s="186"/>
      <c r="D5418" s="179"/>
      <c r="E5418" s="180"/>
      <c r="F5418" s="181"/>
      <c r="G5418" s="182"/>
      <c r="H5418" s="178"/>
      <c r="I5418" s="178"/>
      <c r="J5418" s="178"/>
      <c r="K5418" s="183"/>
      <c r="L5418" s="184"/>
      <c r="M5418" s="184"/>
      <c r="N5418" s="185" t="s">
        <v>1037</v>
      </c>
    </row>
    <row r="5419" spans="1:14" s="185" customFormat="1" x14ac:dyDescent="0.4">
      <c r="A5419" s="178"/>
      <c r="B5419" s="178"/>
      <c r="C5419" s="186"/>
      <c r="D5419" s="179"/>
      <c r="E5419" s="180"/>
      <c r="F5419" s="181"/>
      <c r="G5419" s="182"/>
      <c r="H5419" s="178"/>
      <c r="I5419" s="178"/>
      <c r="J5419" s="178"/>
      <c r="K5419" s="183"/>
      <c r="L5419" s="184"/>
      <c r="M5419" s="184"/>
      <c r="N5419" s="185" t="s">
        <v>1037</v>
      </c>
    </row>
    <row r="5420" spans="1:14" s="185" customFormat="1" x14ac:dyDescent="0.4">
      <c r="A5420" s="178"/>
      <c r="B5420" s="178"/>
      <c r="C5420" s="186"/>
      <c r="D5420" s="179"/>
      <c r="E5420" s="180"/>
      <c r="F5420" s="181"/>
      <c r="G5420" s="182"/>
      <c r="H5420" s="178"/>
      <c r="I5420" s="178"/>
      <c r="J5420" s="178"/>
      <c r="K5420" s="183"/>
      <c r="L5420" s="184"/>
      <c r="M5420" s="184"/>
      <c r="N5420" s="185" t="s">
        <v>1037</v>
      </c>
    </row>
    <row r="5421" spans="1:14" s="185" customFormat="1" x14ac:dyDescent="0.4">
      <c r="A5421" s="178"/>
      <c r="B5421" s="178"/>
      <c r="C5421" s="186"/>
      <c r="D5421" s="179"/>
      <c r="E5421" s="180"/>
      <c r="F5421" s="181"/>
      <c r="G5421" s="182"/>
      <c r="H5421" s="178"/>
      <c r="I5421" s="178"/>
      <c r="J5421" s="178"/>
      <c r="K5421" s="183"/>
      <c r="L5421" s="184"/>
      <c r="M5421" s="184"/>
      <c r="N5421" s="185" t="s">
        <v>1037</v>
      </c>
    </row>
    <row r="5422" spans="1:14" s="185" customFormat="1" x14ac:dyDescent="0.4">
      <c r="A5422" s="178"/>
      <c r="B5422" s="178"/>
      <c r="C5422" s="186"/>
      <c r="D5422" s="179"/>
      <c r="E5422" s="180"/>
      <c r="F5422" s="181"/>
      <c r="G5422" s="182"/>
      <c r="H5422" s="178"/>
      <c r="I5422" s="178"/>
      <c r="J5422" s="178"/>
      <c r="K5422" s="183"/>
      <c r="L5422" s="184"/>
      <c r="M5422" s="184"/>
      <c r="N5422" s="185" t="s">
        <v>1037</v>
      </c>
    </row>
    <row r="5423" spans="1:14" s="185" customFormat="1" x14ac:dyDescent="0.4">
      <c r="A5423" s="178"/>
      <c r="B5423" s="178"/>
      <c r="C5423" s="186"/>
      <c r="D5423" s="179"/>
      <c r="E5423" s="180"/>
      <c r="F5423" s="181"/>
      <c r="G5423" s="182"/>
      <c r="H5423" s="178"/>
      <c r="I5423" s="178"/>
      <c r="J5423" s="178"/>
      <c r="K5423" s="183"/>
      <c r="L5423" s="184"/>
      <c r="M5423" s="184"/>
      <c r="N5423" s="185" t="s">
        <v>1037</v>
      </c>
    </row>
    <row r="5424" spans="1:14" s="185" customFormat="1" x14ac:dyDescent="0.4">
      <c r="A5424" s="178"/>
      <c r="B5424" s="178"/>
      <c r="C5424" s="186"/>
      <c r="D5424" s="179"/>
      <c r="E5424" s="180"/>
      <c r="F5424" s="181"/>
      <c r="G5424" s="182"/>
      <c r="H5424" s="178"/>
      <c r="I5424" s="178"/>
      <c r="J5424" s="178"/>
      <c r="K5424" s="183"/>
      <c r="L5424" s="184"/>
      <c r="M5424" s="184"/>
      <c r="N5424" s="185" t="s">
        <v>1037</v>
      </c>
    </row>
    <row r="5425" spans="1:14" s="185" customFormat="1" x14ac:dyDescent="0.4">
      <c r="A5425" s="178"/>
      <c r="B5425" s="178"/>
      <c r="C5425" s="186"/>
      <c r="D5425" s="179"/>
      <c r="E5425" s="180"/>
      <c r="F5425" s="181"/>
      <c r="G5425" s="182"/>
      <c r="H5425" s="178"/>
      <c r="I5425" s="178"/>
      <c r="J5425" s="178"/>
      <c r="K5425" s="183"/>
      <c r="L5425" s="184"/>
      <c r="M5425" s="184"/>
      <c r="N5425" s="185" t="s">
        <v>1037</v>
      </c>
    </row>
    <row r="5426" spans="1:14" s="185" customFormat="1" x14ac:dyDescent="0.4">
      <c r="A5426" s="178"/>
      <c r="B5426" s="178"/>
      <c r="C5426" s="186"/>
      <c r="D5426" s="179"/>
      <c r="E5426" s="180"/>
      <c r="F5426" s="181"/>
      <c r="G5426" s="182"/>
      <c r="H5426" s="178"/>
      <c r="I5426" s="178"/>
      <c r="J5426" s="178"/>
      <c r="K5426" s="183"/>
      <c r="L5426" s="184"/>
      <c r="M5426" s="184"/>
      <c r="N5426" s="185" t="s">
        <v>1037</v>
      </c>
    </row>
    <row r="5427" spans="1:14" s="185" customFormat="1" x14ac:dyDescent="0.4">
      <c r="A5427" s="178"/>
      <c r="B5427" s="178"/>
      <c r="C5427" s="186"/>
      <c r="D5427" s="179"/>
      <c r="E5427" s="180"/>
      <c r="F5427" s="181"/>
      <c r="G5427" s="182"/>
      <c r="H5427" s="178"/>
      <c r="I5427" s="178"/>
      <c r="J5427" s="178"/>
      <c r="K5427" s="183"/>
      <c r="L5427" s="184"/>
      <c r="M5427" s="184"/>
      <c r="N5427" s="185" t="s">
        <v>1037</v>
      </c>
    </row>
    <row r="5428" spans="1:14" s="185" customFormat="1" x14ac:dyDescent="0.4">
      <c r="A5428" s="178"/>
      <c r="B5428" s="178"/>
      <c r="C5428" s="186"/>
      <c r="D5428" s="179"/>
      <c r="E5428" s="180"/>
      <c r="F5428" s="181"/>
      <c r="G5428" s="182"/>
      <c r="H5428" s="178"/>
      <c r="I5428" s="178"/>
      <c r="J5428" s="178"/>
      <c r="K5428" s="183"/>
      <c r="L5428" s="184"/>
      <c r="M5428" s="184"/>
      <c r="N5428" s="185" t="s">
        <v>1037</v>
      </c>
    </row>
    <row r="5429" spans="1:14" s="185" customFormat="1" x14ac:dyDescent="0.4">
      <c r="A5429" s="178"/>
      <c r="B5429" s="178"/>
      <c r="C5429" s="186"/>
      <c r="D5429" s="179"/>
      <c r="E5429" s="180"/>
      <c r="F5429" s="181"/>
      <c r="G5429" s="182"/>
      <c r="H5429" s="178"/>
      <c r="I5429" s="178"/>
      <c r="J5429" s="178"/>
      <c r="K5429" s="183"/>
      <c r="L5429" s="184"/>
      <c r="M5429" s="184"/>
      <c r="N5429" s="185" t="s">
        <v>1037</v>
      </c>
    </row>
    <row r="5430" spans="1:14" s="185" customFormat="1" x14ac:dyDescent="0.4">
      <c r="A5430" s="178"/>
      <c r="B5430" s="178"/>
      <c r="C5430" s="186"/>
      <c r="D5430" s="179"/>
      <c r="E5430" s="180"/>
      <c r="F5430" s="181"/>
      <c r="G5430" s="182"/>
      <c r="H5430" s="178"/>
      <c r="I5430" s="178"/>
      <c r="J5430" s="178"/>
      <c r="K5430" s="183"/>
      <c r="L5430" s="184"/>
      <c r="M5430" s="184"/>
      <c r="N5430" s="185" t="s">
        <v>1037</v>
      </c>
    </row>
    <row r="5431" spans="1:14" s="185" customFormat="1" x14ac:dyDescent="0.4">
      <c r="A5431" s="178"/>
      <c r="B5431" s="178"/>
      <c r="C5431" s="186"/>
      <c r="D5431" s="179"/>
      <c r="E5431" s="180"/>
      <c r="F5431" s="181"/>
      <c r="G5431" s="182"/>
      <c r="H5431" s="178"/>
      <c r="I5431" s="178"/>
      <c r="J5431" s="178"/>
      <c r="K5431" s="183"/>
      <c r="L5431" s="184"/>
      <c r="M5431" s="184"/>
      <c r="N5431" s="185" t="s">
        <v>1037</v>
      </c>
    </row>
    <row r="5432" spans="1:14" s="185" customFormat="1" x14ac:dyDescent="0.4">
      <c r="A5432" s="178"/>
      <c r="B5432" s="178"/>
      <c r="C5432" s="186"/>
      <c r="D5432" s="179"/>
      <c r="E5432" s="180"/>
      <c r="F5432" s="181"/>
      <c r="G5432" s="182"/>
      <c r="H5432" s="178"/>
      <c r="I5432" s="178"/>
      <c r="J5432" s="178"/>
      <c r="K5432" s="183"/>
      <c r="L5432" s="184"/>
      <c r="M5432" s="184"/>
      <c r="N5432" s="185" t="s">
        <v>1037</v>
      </c>
    </row>
    <row r="5433" spans="1:14" s="185" customFormat="1" x14ac:dyDescent="0.4">
      <c r="A5433" s="178"/>
      <c r="B5433" s="178"/>
      <c r="C5433" s="186"/>
      <c r="D5433" s="179"/>
      <c r="E5433" s="180"/>
      <c r="F5433" s="181"/>
      <c r="G5433" s="182"/>
      <c r="H5433" s="178"/>
      <c r="I5433" s="178"/>
      <c r="J5433" s="178"/>
      <c r="K5433" s="183"/>
      <c r="L5433" s="184"/>
      <c r="M5433" s="184"/>
      <c r="N5433" s="185" t="s">
        <v>1037</v>
      </c>
    </row>
    <row r="5434" spans="1:14" s="185" customFormat="1" x14ac:dyDescent="0.4">
      <c r="A5434" s="178"/>
      <c r="B5434" s="178"/>
      <c r="C5434" s="186"/>
      <c r="D5434" s="179"/>
      <c r="E5434" s="180"/>
      <c r="F5434" s="181"/>
      <c r="G5434" s="182"/>
      <c r="H5434" s="178"/>
      <c r="I5434" s="178"/>
      <c r="J5434" s="178"/>
      <c r="K5434" s="183"/>
      <c r="L5434" s="184"/>
      <c r="M5434" s="184"/>
      <c r="N5434" s="185" t="s">
        <v>1037</v>
      </c>
    </row>
    <row r="5435" spans="1:14" s="185" customFormat="1" x14ac:dyDescent="0.4">
      <c r="A5435" s="178"/>
      <c r="B5435" s="178"/>
      <c r="C5435" s="186"/>
      <c r="D5435" s="179"/>
      <c r="E5435" s="180"/>
      <c r="F5435" s="181"/>
      <c r="G5435" s="182"/>
      <c r="H5435" s="178"/>
      <c r="I5435" s="178"/>
      <c r="J5435" s="178"/>
      <c r="K5435" s="183"/>
      <c r="L5435" s="184"/>
      <c r="M5435" s="184"/>
      <c r="N5435" s="185" t="s">
        <v>1037</v>
      </c>
    </row>
    <row r="5436" spans="1:14" s="185" customFormat="1" x14ac:dyDescent="0.4">
      <c r="A5436" s="178"/>
      <c r="B5436" s="178"/>
      <c r="C5436" s="186"/>
      <c r="D5436" s="179"/>
      <c r="E5436" s="180"/>
      <c r="F5436" s="181"/>
      <c r="G5436" s="182"/>
      <c r="H5436" s="178"/>
      <c r="I5436" s="178"/>
      <c r="J5436" s="178"/>
      <c r="K5436" s="183"/>
      <c r="L5436" s="184"/>
      <c r="M5436" s="184"/>
      <c r="N5436" s="185" t="s">
        <v>1037</v>
      </c>
    </row>
    <row r="5437" spans="1:14" s="185" customFormat="1" x14ac:dyDescent="0.4">
      <c r="A5437" s="178"/>
      <c r="B5437" s="178"/>
      <c r="C5437" s="186"/>
      <c r="D5437" s="179"/>
      <c r="E5437" s="180"/>
      <c r="F5437" s="181"/>
      <c r="G5437" s="182"/>
      <c r="H5437" s="178"/>
      <c r="I5437" s="178"/>
      <c r="J5437" s="178"/>
      <c r="K5437" s="183"/>
      <c r="L5437" s="184"/>
      <c r="M5437" s="184"/>
      <c r="N5437" s="185" t="s">
        <v>1037</v>
      </c>
    </row>
    <row r="5438" spans="1:14" s="185" customFormat="1" x14ac:dyDescent="0.4">
      <c r="A5438" s="178"/>
      <c r="B5438" s="178"/>
      <c r="C5438" s="186"/>
      <c r="D5438" s="179"/>
      <c r="E5438" s="180"/>
      <c r="F5438" s="181"/>
      <c r="G5438" s="182"/>
      <c r="H5438" s="178"/>
      <c r="I5438" s="178"/>
      <c r="J5438" s="178"/>
      <c r="K5438" s="183"/>
      <c r="L5438" s="184"/>
      <c r="M5438" s="184"/>
      <c r="N5438" s="185" t="s">
        <v>1037</v>
      </c>
    </row>
    <row r="5439" spans="1:14" s="185" customFormat="1" x14ac:dyDescent="0.4">
      <c r="A5439" s="178"/>
      <c r="B5439" s="178"/>
      <c r="C5439" s="186"/>
      <c r="D5439" s="179"/>
      <c r="E5439" s="180"/>
      <c r="F5439" s="181"/>
      <c r="G5439" s="182"/>
      <c r="H5439" s="178"/>
      <c r="I5439" s="178"/>
      <c r="J5439" s="178"/>
      <c r="K5439" s="183"/>
      <c r="L5439" s="184"/>
      <c r="M5439" s="184"/>
      <c r="N5439" s="185" t="s">
        <v>1037</v>
      </c>
    </row>
    <row r="5440" spans="1:14" s="185" customFormat="1" x14ac:dyDescent="0.4">
      <c r="A5440" s="178"/>
      <c r="B5440" s="178"/>
      <c r="C5440" s="186"/>
      <c r="D5440" s="179"/>
      <c r="E5440" s="180"/>
      <c r="F5440" s="181"/>
      <c r="G5440" s="182"/>
      <c r="H5440" s="178"/>
      <c r="I5440" s="178"/>
      <c r="J5440" s="178"/>
      <c r="K5440" s="183"/>
      <c r="L5440" s="184"/>
      <c r="M5440" s="184"/>
      <c r="N5440" s="185" t="s">
        <v>1037</v>
      </c>
    </row>
    <row r="5441" spans="1:14" s="185" customFormat="1" x14ac:dyDescent="0.4">
      <c r="A5441" s="178"/>
      <c r="B5441" s="178"/>
      <c r="C5441" s="186"/>
      <c r="D5441" s="179"/>
      <c r="E5441" s="180"/>
      <c r="F5441" s="181"/>
      <c r="G5441" s="182"/>
      <c r="H5441" s="178"/>
      <c r="I5441" s="178"/>
      <c r="J5441" s="178"/>
      <c r="K5441" s="183"/>
      <c r="L5441" s="184"/>
      <c r="M5441" s="184"/>
      <c r="N5441" s="185" t="s">
        <v>1037</v>
      </c>
    </row>
    <row r="5442" spans="1:14" s="185" customFormat="1" x14ac:dyDescent="0.4">
      <c r="A5442" s="178"/>
      <c r="B5442" s="178"/>
      <c r="C5442" s="186"/>
      <c r="D5442" s="179"/>
      <c r="E5442" s="180"/>
      <c r="F5442" s="181"/>
      <c r="G5442" s="182"/>
      <c r="H5442" s="178"/>
      <c r="I5442" s="178"/>
      <c r="J5442" s="178"/>
      <c r="K5442" s="183"/>
      <c r="L5442" s="184"/>
      <c r="M5442" s="184"/>
      <c r="N5442" s="185" t="s">
        <v>1037</v>
      </c>
    </row>
    <row r="5443" spans="1:14" s="185" customFormat="1" x14ac:dyDescent="0.4">
      <c r="A5443" s="178"/>
      <c r="B5443" s="178"/>
      <c r="C5443" s="186"/>
      <c r="D5443" s="179"/>
      <c r="E5443" s="180"/>
      <c r="F5443" s="181"/>
      <c r="G5443" s="182"/>
      <c r="H5443" s="178"/>
      <c r="I5443" s="178"/>
      <c r="J5443" s="178"/>
      <c r="K5443" s="183"/>
      <c r="L5443" s="184"/>
      <c r="M5443" s="184"/>
      <c r="N5443" s="185" t="s">
        <v>1037</v>
      </c>
    </row>
    <row r="5444" spans="1:14" s="185" customFormat="1" x14ac:dyDescent="0.4">
      <c r="A5444" s="178"/>
      <c r="B5444" s="178"/>
      <c r="C5444" s="186"/>
      <c r="D5444" s="179"/>
      <c r="E5444" s="180"/>
      <c r="F5444" s="181"/>
      <c r="G5444" s="182"/>
      <c r="H5444" s="178"/>
      <c r="I5444" s="178"/>
      <c r="J5444" s="178"/>
      <c r="K5444" s="183"/>
      <c r="L5444" s="184"/>
      <c r="M5444" s="184"/>
      <c r="N5444" s="185" t="s">
        <v>1037</v>
      </c>
    </row>
    <row r="5445" spans="1:14" s="185" customFormat="1" x14ac:dyDescent="0.4">
      <c r="A5445" s="178"/>
      <c r="B5445" s="178"/>
      <c r="C5445" s="186"/>
      <c r="D5445" s="179"/>
      <c r="E5445" s="180"/>
      <c r="F5445" s="181"/>
      <c r="G5445" s="182"/>
      <c r="H5445" s="178"/>
      <c r="I5445" s="178"/>
      <c r="J5445" s="178"/>
      <c r="K5445" s="183"/>
      <c r="L5445" s="184"/>
      <c r="M5445" s="184"/>
      <c r="N5445" s="185" t="s">
        <v>1037</v>
      </c>
    </row>
    <row r="5446" spans="1:14" s="185" customFormat="1" x14ac:dyDescent="0.4">
      <c r="A5446" s="178"/>
      <c r="B5446" s="178"/>
      <c r="C5446" s="186"/>
      <c r="D5446" s="179"/>
      <c r="E5446" s="180"/>
      <c r="F5446" s="181"/>
      <c r="G5446" s="182"/>
      <c r="H5446" s="178"/>
      <c r="I5446" s="178"/>
      <c r="J5446" s="178"/>
      <c r="K5446" s="183"/>
      <c r="L5446" s="184"/>
      <c r="M5446" s="184"/>
      <c r="N5446" s="185" t="s">
        <v>1037</v>
      </c>
    </row>
    <row r="5447" spans="1:14" s="185" customFormat="1" x14ac:dyDescent="0.4">
      <c r="A5447" s="178"/>
      <c r="B5447" s="178"/>
      <c r="C5447" s="186"/>
      <c r="D5447" s="179"/>
      <c r="E5447" s="180"/>
      <c r="F5447" s="181"/>
      <c r="G5447" s="182"/>
      <c r="H5447" s="178"/>
      <c r="I5447" s="178"/>
      <c r="J5447" s="178"/>
      <c r="K5447" s="183"/>
      <c r="L5447" s="184"/>
      <c r="M5447" s="184"/>
      <c r="N5447" s="185" t="s">
        <v>1037</v>
      </c>
    </row>
    <row r="5448" spans="1:14" s="185" customFormat="1" x14ac:dyDescent="0.4">
      <c r="A5448" s="178"/>
      <c r="B5448" s="178"/>
      <c r="C5448" s="186"/>
      <c r="D5448" s="179"/>
      <c r="E5448" s="180"/>
      <c r="F5448" s="181"/>
      <c r="G5448" s="182"/>
      <c r="H5448" s="178"/>
      <c r="I5448" s="178"/>
      <c r="J5448" s="178"/>
      <c r="K5448" s="183"/>
      <c r="L5448" s="184"/>
      <c r="M5448" s="184"/>
      <c r="N5448" s="185" t="s">
        <v>1037</v>
      </c>
    </row>
    <row r="5449" spans="1:14" s="185" customFormat="1" x14ac:dyDescent="0.4">
      <c r="A5449" s="178"/>
      <c r="B5449" s="178"/>
      <c r="C5449" s="186"/>
      <c r="D5449" s="179"/>
      <c r="E5449" s="180"/>
      <c r="F5449" s="181"/>
      <c r="G5449" s="182"/>
      <c r="H5449" s="178"/>
      <c r="I5449" s="178"/>
      <c r="J5449" s="178"/>
      <c r="K5449" s="183"/>
      <c r="L5449" s="184"/>
      <c r="M5449" s="184"/>
      <c r="N5449" s="185" t="s">
        <v>1037</v>
      </c>
    </row>
    <row r="5450" spans="1:14" s="185" customFormat="1" x14ac:dyDescent="0.4">
      <c r="A5450" s="178"/>
      <c r="B5450" s="178"/>
      <c r="C5450" s="186"/>
      <c r="D5450" s="179"/>
      <c r="E5450" s="180"/>
      <c r="F5450" s="181"/>
      <c r="G5450" s="182"/>
      <c r="H5450" s="178"/>
      <c r="I5450" s="178"/>
      <c r="J5450" s="178"/>
      <c r="K5450" s="183"/>
      <c r="L5450" s="184"/>
      <c r="M5450" s="184"/>
      <c r="N5450" s="185" t="s">
        <v>1037</v>
      </c>
    </row>
    <row r="5451" spans="1:14" s="185" customFormat="1" x14ac:dyDescent="0.4">
      <c r="A5451" s="178"/>
      <c r="B5451" s="178"/>
      <c r="C5451" s="186"/>
      <c r="D5451" s="179"/>
      <c r="E5451" s="180"/>
      <c r="F5451" s="181"/>
      <c r="G5451" s="182"/>
      <c r="H5451" s="178"/>
      <c r="I5451" s="178"/>
      <c r="J5451" s="178"/>
      <c r="K5451" s="183"/>
      <c r="L5451" s="184"/>
      <c r="M5451" s="184"/>
      <c r="N5451" s="185" t="s">
        <v>1037</v>
      </c>
    </row>
    <row r="5452" spans="1:14" s="185" customFormat="1" x14ac:dyDescent="0.4">
      <c r="A5452" s="178"/>
      <c r="B5452" s="178"/>
      <c r="C5452" s="186"/>
      <c r="D5452" s="179"/>
      <c r="E5452" s="180"/>
      <c r="F5452" s="181"/>
      <c r="G5452" s="182"/>
      <c r="H5452" s="178"/>
      <c r="I5452" s="178"/>
      <c r="J5452" s="178"/>
      <c r="K5452" s="183"/>
      <c r="L5452" s="184"/>
      <c r="M5452" s="184"/>
      <c r="N5452" s="185" t="s">
        <v>1037</v>
      </c>
    </row>
    <row r="5453" spans="1:14" s="185" customFormat="1" x14ac:dyDescent="0.4">
      <c r="A5453" s="178"/>
      <c r="B5453" s="178"/>
      <c r="C5453" s="186"/>
      <c r="D5453" s="179"/>
      <c r="E5453" s="180"/>
      <c r="F5453" s="181"/>
      <c r="G5453" s="182"/>
      <c r="H5453" s="178"/>
      <c r="I5453" s="178"/>
      <c r="J5453" s="178"/>
      <c r="K5453" s="183"/>
      <c r="L5453" s="184"/>
      <c r="M5453" s="184"/>
      <c r="N5453" s="185" t="s">
        <v>1037</v>
      </c>
    </row>
    <row r="5454" spans="1:14" s="185" customFormat="1" x14ac:dyDescent="0.4">
      <c r="A5454" s="178"/>
      <c r="B5454" s="178"/>
      <c r="C5454" s="186"/>
      <c r="D5454" s="179"/>
      <c r="E5454" s="180"/>
      <c r="F5454" s="181"/>
      <c r="G5454" s="182"/>
      <c r="H5454" s="178"/>
      <c r="I5454" s="178"/>
      <c r="J5454" s="178"/>
      <c r="K5454" s="183"/>
      <c r="L5454" s="184"/>
      <c r="M5454" s="184"/>
      <c r="N5454" s="185" t="s">
        <v>1037</v>
      </c>
    </row>
    <row r="5455" spans="1:14" s="185" customFormat="1" x14ac:dyDescent="0.4">
      <c r="A5455" s="178"/>
      <c r="B5455" s="178"/>
      <c r="C5455" s="186"/>
      <c r="D5455" s="179"/>
      <c r="E5455" s="180"/>
      <c r="F5455" s="181"/>
      <c r="G5455" s="182"/>
      <c r="H5455" s="178"/>
      <c r="I5455" s="178"/>
      <c r="J5455" s="178"/>
      <c r="K5455" s="183"/>
      <c r="L5455" s="184"/>
      <c r="M5455" s="184"/>
      <c r="N5455" s="185" t="s">
        <v>1037</v>
      </c>
    </row>
    <row r="5456" spans="1:14" s="185" customFormat="1" x14ac:dyDescent="0.4">
      <c r="A5456" s="178"/>
      <c r="B5456" s="178"/>
      <c r="C5456" s="186"/>
      <c r="D5456" s="179"/>
      <c r="E5456" s="180"/>
      <c r="F5456" s="181"/>
      <c r="G5456" s="182"/>
      <c r="H5456" s="178"/>
      <c r="I5456" s="178"/>
      <c r="J5456" s="178"/>
      <c r="K5456" s="183"/>
      <c r="L5456" s="184"/>
      <c r="M5456" s="184"/>
      <c r="N5456" s="185" t="s">
        <v>1037</v>
      </c>
    </row>
    <row r="5457" spans="1:14" s="185" customFormat="1" x14ac:dyDescent="0.4">
      <c r="A5457" s="178"/>
      <c r="B5457" s="178"/>
      <c r="C5457" s="186"/>
      <c r="D5457" s="179"/>
      <c r="E5457" s="180"/>
      <c r="F5457" s="181"/>
      <c r="G5457" s="182"/>
      <c r="H5457" s="178"/>
      <c r="I5457" s="178"/>
      <c r="J5457" s="178"/>
      <c r="K5457" s="183"/>
      <c r="L5457" s="184"/>
      <c r="M5457" s="184"/>
      <c r="N5457" s="185" t="s">
        <v>1037</v>
      </c>
    </row>
    <row r="5458" spans="1:14" s="185" customFormat="1" x14ac:dyDescent="0.4">
      <c r="A5458" s="178"/>
      <c r="B5458" s="178"/>
      <c r="C5458" s="186"/>
      <c r="D5458" s="179"/>
      <c r="E5458" s="180"/>
      <c r="F5458" s="181"/>
      <c r="G5458" s="182"/>
      <c r="H5458" s="178"/>
      <c r="I5458" s="178"/>
      <c r="J5458" s="178"/>
      <c r="K5458" s="183"/>
      <c r="L5458" s="184"/>
      <c r="M5458" s="184"/>
      <c r="N5458" s="185" t="s">
        <v>1037</v>
      </c>
    </row>
    <row r="5459" spans="1:14" s="185" customFormat="1" x14ac:dyDescent="0.4">
      <c r="A5459" s="178"/>
      <c r="B5459" s="178"/>
      <c r="C5459" s="186"/>
      <c r="D5459" s="179"/>
      <c r="E5459" s="180"/>
      <c r="F5459" s="181"/>
      <c r="G5459" s="182"/>
      <c r="H5459" s="178"/>
      <c r="I5459" s="178"/>
      <c r="J5459" s="178"/>
      <c r="K5459" s="183"/>
      <c r="L5459" s="184"/>
      <c r="M5459" s="184"/>
      <c r="N5459" s="185" t="s">
        <v>1037</v>
      </c>
    </row>
    <row r="5460" spans="1:14" s="185" customFormat="1" x14ac:dyDescent="0.4">
      <c r="A5460" s="178"/>
      <c r="B5460" s="178"/>
      <c r="C5460" s="186"/>
      <c r="D5460" s="179"/>
      <c r="E5460" s="180"/>
      <c r="F5460" s="181"/>
      <c r="G5460" s="182"/>
      <c r="H5460" s="178"/>
      <c r="I5460" s="178"/>
      <c r="J5460" s="178"/>
      <c r="K5460" s="183"/>
      <c r="L5460" s="184"/>
      <c r="M5460" s="184"/>
      <c r="N5460" s="185" t="s">
        <v>1037</v>
      </c>
    </row>
    <row r="5461" spans="1:14" s="185" customFormat="1" x14ac:dyDescent="0.4">
      <c r="A5461" s="178"/>
      <c r="B5461" s="178"/>
      <c r="C5461" s="186"/>
      <c r="D5461" s="179"/>
      <c r="E5461" s="180"/>
      <c r="F5461" s="181"/>
      <c r="G5461" s="182"/>
      <c r="H5461" s="178"/>
      <c r="I5461" s="178"/>
      <c r="J5461" s="178"/>
      <c r="K5461" s="183"/>
      <c r="L5461" s="184"/>
      <c r="M5461" s="184"/>
      <c r="N5461" s="185" t="s">
        <v>1037</v>
      </c>
    </row>
    <row r="5462" spans="1:14" s="185" customFormat="1" x14ac:dyDescent="0.4">
      <c r="A5462" s="178"/>
      <c r="B5462" s="178"/>
      <c r="C5462" s="186"/>
      <c r="D5462" s="179"/>
      <c r="E5462" s="180"/>
      <c r="F5462" s="181"/>
      <c r="G5462" s="182"/>
      <c r="H5462" s="178"/>
      <c r="I5462" s="178"/>
      <c r="J5462" s="178"/>
      <c r="K5462" s="183"/>
      <c r="L5462" s="184"/>
      <c r="M5462" s="184"/>
      <c r="N5462" s="185" t="s">
        <v>1037</v>
      </c>
    </row>
    <row r="5463" spans="1:14" s="185" customFormat="1" x14ac:dyDescent="0.4">
      <c r="A5463" s="178"/>
      <c r="B5463" s="178"/>
      <c r="C5463" s="186"/>
      <c r="D5463" s="179"/>
      <c r="E5463" s="180"/>
      <c r="F5463" s="181"/>
      <c r="G5463" s="182"/>
      <c r="H5463" s="178"/>
      <c r="I5463" s="178"/>
      <c r="J5463" s="178"/>
      <c r="K5463" s="183"/>
      <c r="L5463" s="184"/>
      <c r="M5463" s="184"/>
      <c r="N5463" s="185" t="s">
        <v>1037</v>
      </c>
    </row>
    <row r="5464" spans="1:14" s="185" customFormat="1" x14ac:dyDescent="0.4">
      <c r="A5464" s="178"/>
      <c r="B5464" s="178"/>
      <c r="C5464" s="186"/>
      <c r="D5464" s="179"/>
      <c r="E5464" s="180"/>
      <c r="F5464" s="181"/>
      <c r="G5464" s="182"/>
      <c r="H5464" s="178"/>
      <c r="I5464" s="178"/>
      <c r="J5464" s="178"/>
      <c r="K5464" s="183"/>
      <c r="L5464" s="184"/>
      <c r="M5464" s="184"/>
      <c r="N5464" s="185" t="s">
        <v>1037</v>
      </c>
    </row>
    <row r="5465" spans="1:14" s="185" customFormat="1" x14ac:dyDescent="0.4">
      <c r="A5465" s="178"/>
      <c r="B5465" s="178"/>
      <c r="C5465" s="186"/>
      <c r="D5465" s="179"/>
      <c r="E5465" s="180"/>
      <c r="F5465" s="181"/>
      <c r="G5465" s="182"/>
      <c r="H5465" s="178"/>
      <c r="I5465" s="178"/>
      <c r="J5465" s="178"/>
      <c r="K5465" s="183"/>
      <c r="L5465" s="184"/>
      <c r="M5465" s="184"/>
      <c r="N5465" s="185" t="s">
        <v>1037</v>
      </c>
    </row>
    <row r="5466" spans="1:14" s="185" customFormat="1" x14ac:dyDescent="0.4">
      <c r="A5466" s="178"/>
      <c r="B5466" s="178"/>
      <c r="C5466" s="186"/>
      <c r="D5466" s="179"/>
      <c r="E5466" s="180"/>
      <c r="F5466" s="181"/>
      <c r="G5466" s="182"/>
      <c r="H5466" s="178"/>
      <c r="I5466" s="178"/>
      <c r="J5466" s="178"/>
      <c r="K5466" s="183"/>
      <c r="L5466" s="184"/>
      <c r="M5466" s="184"/>
      <c r="N5466" s="185" t="s">
        <v>1037</v>
      </c>
    </row>
    <row r="5467" spans="1:14" s="185" customFormat="1" x14ac:dyDescent="0.4">
      <c r="A5467" s="178"/>
      <c r="B5467" s="178"/>
      <c r="C5467" s="186"/>
      <c r="D5467" s="179"/>
      <c r="E5467" s="180"/>
      <c r="F5467" s="181"/>
      <c r="G5467" s="182"/>
      <c r="H5467" s="178"/>
      <c r="I5467" s="178"/>
      <c r="J5467" s="178"/>
      <c r="K5467" s="183"/>
      <c r="L5467" s="184"/>
      <c r="M5467" s="184"/>
      <c r="N5467" s="185" t="s">
        <v>1037</v>
      </c>
    </row>
    <row r="5468" spans="1:14" s="185" customFormat="1" x14ac:dyDescent="0.4">
      <c r="A5468" s="178"/>
      <c r="B5468" s="178"/>
      <c r="C5468" s="186"/>
      <c r="D5468" s="179"/>
      <c r="E5468" s="180"/>
      <c r="F5468" s="181"/>
      <c r="G5468" s="182"/>
      <c r="H5468" s="178"/>
      <c r="I5468" s="178"/>
      <c r="J5468" s="178"/>
      <c r="K5468" s="183"/>
      <c r="L5468" s="184"/>
      <c r="M5468" s="184"/>
      <c r="N5468" s="185" t="s">
        <v>1037</v>
      </c>
    </row>
    <row r="5469" spans="1:14" s="185" customFormat="1" x14ac:dyDescent="0.4">
      <c r="A5469" s="178"/>
      <c r="B5469" s="178"/>
      <c r="C5469" s="186"/>
      <c r="D5469" s="179"/>
      <c r="E5469" s="180"/>
      <c r="F5469" s="181"/>
      <c r="G5469" s="182"/>
      <c r="H5469" s="178"/>
      <c r="I5469" s="178"/>
      <c r="J5469" s="178"/>
      <c r="K5469" s="183"/>
      <c r="L5469" s="184"/>
      <c r="M5469" s="184"/>
      <c r="N5469" s="185" t="s">
        <v>1037</v>
      </c>
    </row>
    <row r="5470" spans="1:14" s="185" customFormat="1" x14ac:dyDescent="0.4">
      <c r="A5470" s="178"/>
      <c r="B5470" s="178"/>
      <c r="C5470" s="186"/>
      <c r="D5470" s="179"/>
      <c r="E5470" s="180"/>
      <c r="F5470" s="181"/>
      <c r="G5470" s="182"/>
      <c r="H5470" s="178"/>
      <c r="I5470" s="178"/>
      <c r="J5470" s="178"/>
      <c r="K5470" s="183"/>
      <c r="L5470" s="184"/>
      <c r="M5470" s="184"/>
      <c r="N5470" s="185" t="s">
        <v>1037</v>
      </c>
    </row>
    <row r="5471" spans="1:14" s="185" customFormat="1" x14ac:dyDescent="0.4">
      <c r="A5471" s="178"/>
      <c r="B5471" s="178"/>
      <c r="C5471" s="186"/>
      <c r="D5471" s="179"/>
      <c r="E5471" s="180"/>
      <c r="F5471" s="181"/>
      <c r="G5471" s="182"/>
      <c r="H5471" s="178"/>
      <c r="I5471" s="178"/>
      <c r="J5471" s="178"/>
      <c r="K5471" s="183"/>
      <c r="L5471" s="184"/>
      <c r="M5471" s="184"/>
      <c r="N5471" s="185" t="s">
        <v>1037</v>
      </c>
    </row>
    <row r="5472" spans="1:14" s="185" customFormat="1" x14ac:dyDescent="0.4">
      <c r="A5472" s="178"/>
      <c r="B5472" s="178"/>
      <c r="C5472" s="186"/>
      <c r="D5472" s="179"/>
      <c r="E5472" s="180"/>
      <c r="F5472" s="181"/>
      <c r="G5472" s="182"/>
      <c r="H5472" s="178"/>
      <c r="I5472" s="178"/>
      <c r="J5472" s="178"/>
      <c r="K5472" s="183"/>
      <c r="L5472" s="184"/>
      <c r="M5472" s="184"/>
      <c r="N5472" s="185" t="s">
        <v>1037</v>
      </c>
    </row>
    <row r="5473" spans="1:14" s="185" customFormat="1" x14ac:dyDescent="0.4">
      <c r="A5473" s="178"/>
      <c r="B5473" s="178"/>
      <c r="C5473" s="186"/>
      <c r="D5473" s="179"/>
      <c r="E5473" s="180"/>
      <c r="F5473" s="181"/>
      <c r="G5473" s="182"/>
      <c r="H5473" s="178"/>
      <c r="I5473" s="178"/>
      <c r="J5473" s="178"/>
      <c r="K5473" s="183"/>
      <c r="L5473" s="184"/>
      <c r="M5473" s="184"/>
      <c r="N5473" s="185" t="s">
        <v>1037</v>
      </c>
    </row>
    <row r="5474" spans="1:14" s="185" customFormat="1" x14ac:dyDescent="0.4">
      <c r="A5474" s="178"/>
      <c r="B5474" s="178"/>
      <c r="C5474" s="186"/>
      <c r="D5474" s="179"/>
      <c r="E5474" s="180"/>
      <c r="F5474" s="181"/>
      <c r="G5474" s="182"/>
      <c r="H5474" s="178"/>
      <c r="I5474" s="178"/>
      <c r="J5474" s="178"/>
      <c r="K5474" s="183"/>
      <c r="L5474" s="184"/>
      <c r="M5474" s="184"/>
      <c r="N5474" s="185" t="s">
        <v>1037</v>
      </c>
    </row>
    <row r="5475" spans="1:14" s="185" customFormat="1" x14ac:dyDescent="0.4">
      <c r="A5475" s="178"/>
      <c r="B5475" s="178"/>
      <c r="C5475" s="186"/>
      <c r="D5475" s="179"/>
      <c r="E5475" s="180"/>
      <c r="F5475" s="181"/>
      <c r="G5475" s="182"/>
      <c r="H5475" s="178"/>
      <c r="I5475" s="178"/>
      <c r="J5475" s="178"/>
      <c r="K5475" s="183"/>
      <c r="L5475" s="184"/>
      <c r="M5475" s="184"/>
      <c r="N5475" s="185" t="s">
        <v>1037</v>
      </c>
    </row>
    <row r="5476" spans="1:14" s="185" customFormat="1" x14ac:dyDescent="0.4">
      <c r="A5476" s="178"/>
      <c r="B5476" s="178"/>
      <c r="C5476" s="186"/>
      <c r="D5476" s="179"/>
      <c r="E5476" s="180"/>
      <c r="F5476" s="181"/>
      <c r="G5476" s="182"/>
      <c r="H5476" s="178"/>
      <c r="I5476" s="178"/>
      <c r="J5476" s="178"/>
      <c r="K5476" s="183"/>
      <c r="L5476" s="184"/>
      <c r="M5476" s="184"/>
      <c r="N5476" s="185" t="s">
        <v>1037</v>
      </c>
    </row>
    <row r="5477" spans="1:14" s="185" customFormat="1" x14ac:dyDescent="0.4">
      <c r="A5477" s="178"/>
      <c r="B5477" s="178"/>
      <c r="C5477" s="186"/>
      <c r="D5477" s="179"/>
      <c r="E5477" s="180"/>
      <c r="F5477" s="181"/>
      <c r="G5477" s="182"/>
      <c r="H5477" s="178"/>
      <c r="I5477" s="178"/>
      <c r="J5477" s="178"/>
      <c r="K5477" s="183"/>
      <c r="L5477" s="184"/>
      <c r="M5477" s="184"/>
      <c r="N5477" s="185" t="s">
        <v>1037</v>
      </c>
    </row>
    <row r="5478" spans="1:14" s="185" customFormat="1" x14ac:dyDescent="0.4">
      <c r="A5478" s="178"/>
      <c r="B5478" s="178"/>
      <c r="C5478" s="186"/>
      <c r="D5478" s="179"/>
      <c r="E5478" s="180"/>
      <c r="F5478" s="181"/>
      <c r="G5478" s="182"/>
      <c r="H5478" s="178"/>
      <c r="I5478" s="178"/>
      <c r="J5478" s="178"/>
      <c r="K5478" s="183"/>
      <c r="L5478" s="184"/>
      <c r="M5478" s="184"/>
      <c r="N5478" s="185" t="s">
        <v>1037</v>
      </c>
    </row>
    <row r="5479" spans="1:14" s="185" customFormat="1" x14ac:dyDescent="0.4">
      <c r="A5479" s="178"/>
      <c r="B5479" s="178"/>
      <c r="C5479" s="186"/>
      <c r="D5479" s="179"/>
      <c r="E5479" s="180"/>
      <c r="F5479" s="181"/>
      <c r="G5479" s="182"/>
      <c r="H5479" s="178"/>
      <c r="I5479" s="178"/>
      <c r="J5479" s="178"/>
      <c r="K5479" s="183"/>
      <c r="L5479" s="184"/>
      <c r="M5479" s="184"/>
      <c r="N5479" s="185" t="s">
        <v>1037</v>
      </c>
    </row>
    <row r="5480" spans="1:14" s="185" customFormat="1" x14ac:dyDescent="0.4">
      <c r="A5480" s="178"/>
      <c r="B5480" s="178"/>
      <c r="C5480" s="186"/>
      <c r="D5480" s="179"/>
      <c r="E5480" s="180"/>
      <c r="F5480" s="181"/>
      <c r="G5480" s="182"/>
      <c r="H5480" s="178"/>
      <c r="I5480" s="178"/>
      <c r="J5480" s="178"/>
      <c r="K5480" s="183"/>
      <c r="L5480" s="184"/>
      <c r="M5480" s="184"/>
      <c r="N5480" s="185" t="s">
        <v>1037</v>
      </c>
    </row>
    <row r="5481" spans="1:14" s="185" customFormat="1" x14ac:dyDescent="0.4">
      <c r="A5481" s="178"/>
      <c r="B5481" s="178"/>
      <c r="C5481" s="186"/>
      <c r="D5481" s="179"/>
      <c r="E5481" s="180"/>
      <c r="F5481" s="181"/>
      <c r="G5481" s="182"/>
      <c r="H5481" s="178"/>
      <c r="I5481" s="178"/>
      <c r="J5481" s="178"/>
      <c r="K5481" s="183"/>
      <c r="L5481" s="184"/>
      <c r="M5481" s="184"/>
      <c r="N5481" s="185" t="s">
        <v>1037</v>
      </c>
    </row>
    <row r="5482" spans="1:14" s="185" customFormat="1" x14ac:dyDescent="0.4">
      <c r="A5482" s="178"/>
      <c r="B5482" s="178"/>
      <c r="C5482" s="186"/>
      <c r="D5482" s="179"/>
      <c r="E5482" s="180"/>
      <c r="F5482" s="181"/>
      <c r="G5482" s="182"/>
      <c r="H5482" s="178"/>
      <c r="I5482" s="178"/>
      <c r="J5482" s="178"/>
      <c r="K5482" s="183"/>
      <c r="L5482" s="184"/>
      <c r="M5482" s="184"/>
      <c r="N5482" s="185" t="s">
        <v>1037</v>
      </c>
    </row>
    <row r="5483" spans="1:14" s="185" customFormat="1" x14ac:dyDescent="0.4">
      <c r="A5483" s="178"/>
      <c r="B5483" s="178"/>
      <c r="C5483" s="186"/>
      <c r="D5483" s="179"/>
      <c r="E5483" s="180"/>
      <c r="F5483" s="181"/>
      <c r="G5483" s="182"/>
      <c r="H5483" s="178"/>
      <c r="I5483" s="178"/>
      <c r="J5483" s="178"/>
      <c r="K5483" s="183"/>
      <c r="L5483" s="184"/>
      <c r="M5483" s="184"/>
      <c r="N5483" s="185" t="s">
        <v>1037</v>
      </c>
    </row>
    <row r="5484" spans="1:14" s="185" customFormat="1" x14ac:dyDescent="0.4">
      <c r="A5484" s="178"/>
      <c r="B5484" s="178"/>
      <c r="C5484" s="186"/>
      <c r="D5484" s="179"/>
      <c r="E5484" s="180"/>
      <c r="F5484" s="181"/>
      <c r="G5484" s="182"/>
      <c r="H5484" s="178"/>
      <c r="I5484" s="178"/>
      <c r="J5484" s="178"/>
      <c r="K5484" s="183"/>
      <c r="L5484" s="184"/>
      <c r="M5484" s="184"/>
      <c r="N5484" s="185" t="s">
        <v>1037</v>
      </c>
    </row>
    <row r="5485" spans="1:14" s="185" customFormat="1" x14ac:dyDescent="0.4">
      <c r="A5485" s="178"/>
      <c r="B5485" s="178"/>
      <c r="C5485" s="186"/>
      <c r="D5485" s="179"/>
      <c r="E5485" s="180"/>
      <c r="F5485" s="181"/>
      <c r="G5485" s="182"/>
      <c r="H5485" s="178"/>
      <c r="I5485" s="178"/>
      <c r="J5485" s="178"/>
      <c r="K5485" s="183"/>
      <c r="L5485" s="184"/>
      <c r="M5485" s="184"/>
      <c r="N5485" s="185" t="s">
        <v>1037</v>
      </c>
    </row>
    <row r="5486" spans="1:14" s="185" customFormat="1" x14ac:dyDescent="0.4">
      <c r="A5486" s="178"/>
      <c r="B5486" s="178"/>
      <c r="C5486" s="186"/>
      <c r="D5486" s="179"/>
      <c r="E5486" s="180"/>
      <c r="F5486" s="181"/>
      <c r="G5486" s="182"/>
      <c r="H5486" s="178"/>
      <c r="I5486" s="178"/>
      <c r="J5486" s="178"/>
      <c r="K5486" s="183"/>
      <c r="L5486" s="184"/>
      <c r="M5486" s="184"/>
      <c r="N5486" s="185" t="s">
        <v>1037</v>
      </c>
    </row>
    <row r="5487" spans="1:14" s="185" customFormat="1" x14ac:dyDescent="0.4">
      <c r="A5487" s="178"/>
      <c r="B5487" s="178"/>
      <c r="C5487" s="186"/>
      <c r="D5487" s="179"/>
      <c r="E5487" s="180"/>
      <c r="F5487" s="181"/>
      <c r="G5487" s="182"/>
      <c r="H5487" s="178"/>
      <c r="I5487" s="178"/>
      <c r="J5487" s="178"/>
      <c r="K5487" s="183"/>
      <c r="L5487" s="184"/>
      <c r="M5487" s="184"/>
      <c r="N5487" s="185" t="s">
        <v>1037</v>
      </c>
    </row>
    <row r="5488" spans="1:14" s="185" customFormat="1" x14ac:dyDescent="0.4">
      <c r="A5488" s="178"/>
      <c r="B5488" s="178"/>
      <c r="C5488" s="186"/>
      <c r="D5488" s="179"/>
      <c r="E5488" s="180"/>
      <c r="F5488" s="181"/>
      <c r="G5488" s="182"/>
      <c r="H5488" s="178"/>
      <c r="I5488" s="178"/>
      <c r="J5488" s="178"/>
      <c r="K5488" s="183"/>
      <c r="L5488" s="184"/>
      <c r="M5488" s="184"/>
      <c r="N5488" s="185" t="s">
        <v>1037</v>
      </c>
    </row>
    <row r="5489" spans="1:14" s="185" customFormat="1" x14ac:dyDescent="0.4">
      <c r="A5489" s="178"/>
      <c r="B5489" s="178"/>
      <c r="C5489" s="186"/>
      <c r="D5489" s="179"/>
      <c r="E5489" s="180"/>
      <c r="F5489" s="181"/>
      <c r="G5489" s="182"/>
      <c r="H5489" s="178"/>
      <c r="I5489" s="178"/>
      <c r="J5489" s="178"/>
      <c r="K5489" s="183"/>
      <c r="L5489" s="184"/>
      <c r="M5489" s="184"/>
      <c r="N5489" s="185" t="s">
        <v>1037</v>
      </c>
    </row>
    <row r="5490" spans="1:14" s="185" customFormat="1" x14ac:dyDescent="0.4">
      <c r="A5490" s="178"/>
      <c r="B5490" s="178"/>
      <c r="C5490" s="186"/>
      <c r="D5490" s="179"/>
      <c r="E5490" s="180"/>
      <c r="F5490" s="181"/>
      <c r="G5490" s="182"/>
      <c r="H5490" s="178"/>
      <c r="I5490" s="178"/>
      <c r="J5490" s="178"/>
      <c r="K5490" s="183"/>
      <c r="L5490" s="184"/>
      <c r="M5490" s="184"/>
      <c r="N5490" s="185" t="s">
        <v>1037</v>
      </c>
    </row>
    <row r="5491" spans="1:14" s="185" customFormat="1" x14ac:dyDescent="0.4">
      <c r="A5491" s="178"/>
      <c r="B5491" s="178"/>
      <c r="C5491" s="186"/>
      <c r="D5491" s="179"/>
      <c r="E5491" s="180"/>
      <c r="F5491" s="181"/>
      <c r="G5491" s="182"/>
      <c r="H5491" s="178"/>
      <c r="I5491" s="178"/>
      <c r="J5491" s="178"/>
      <c r="K5491" s="183"/>
      <c r="L5491" s="184"/>
      <c r="M5491" s="184"/>
      <c r="N5491" s="185" t="s">
        <v>1037</v>
      </c>
    </row>
    <row r="5492" spans="1:14" s="185" customFormat="1" x14ac:dyDescent="0.4">
      <c r="A5492" s="178"/>
      <c r="B5492" s="178"/>
      <c r="C5492" s="186"/>
      <c r="D5492" s="179"/>
      <c r="E5492" s="180"/>
      <c r="F5492" s="181"/>
      <c r="G5492" s="182"/>
      <c r="H5492" s="178"/>
      <c r="I5492" s="178"/>
      <c r="J5492" s="178"/>
      <c r="K5492" s="183"/>
      <c r="L5492" s="184"/>
      <c r="M5492" s="184"/>
      <c r="N5492" s="185" t="s">
        <v>1037</v>
      </c>
    </row>
    <row r="5493" spans="1:14" s="185" customFormat="1" x14ac:dyDescent="0.4">
      <c r="A5493" s="178"/>
      <c r="B5493" s="178"/>
      <c r="C5493" s="186"/>
      <c r="D5493" s="179"/>
      <c r="E5493" s="180"/>
      <c r="F5493" s="181"/>
      <c r="G5493" s="182"/>
      <c r="H5493" s="178"/>
      <c r="I5493" s="178"/>
      <c r="J5493" s="178"/>
      <c r="K5493" s="183"/>
      <c r="L5493" s="184"/>
      <c r="M5493" s="184"/>
      <c r="N5493" s="185" t="s">
        <v>1037</v>
      </c>
    </row>
    <row r="5494" spans="1:14" s="185" customFormat="1" x14ac:dyDescent="0.4">
      <c r="A5494" s="178"/>
      <c r="B5494" s="178"/>
      <c r="C5494" s="186"/>
      <c r="D5494" s="179"/>
      <c r="E5494" s="180"/>
      <c r="F5494" s="181"/>
      <c r="G5494" s="182"/>
      <c r="H5494" s="178"/>
      <c r="I5494" s="178"/>
      <c r="J5494" s="178"/>
      <c r="K5494" s="183"/>
      <c r="L5494" s="184"/>
      <c r="M5494" s="184"/>
      <c r="N5494" s="185" t="s">
        <v>1037</v>
      </c>
    </row>
    <row r="5495" spans="1:14" s="185" customFormat="1" x14ac:dyDescent="0.4">
      <c r="A5495" s="178"/>
      <c r="B5495" s="178"/>
      <c r="C5495" s="186"/>
      <c r="D5495" s="179"/>
      <c r="E5495" s="180"/>
      <c r="F5495" s="181"/>
      <c r="G5495" s="182"/>
      <c r="H5495" s="178"/>
      <c r="I5495" s="178"/>
      <c r="J5495" s="178"/>
      <c r="K5495" s="183"/>
      <c r="L5495" s="184"/>
      <c r="M5495" s="184"/>
      <c r="N5495" s="185" t="s">
        <v>1037</v>
      </c>
    </row>
    <row r="5496" spans="1:14" s="185" customFormat="1" x14ac:dyDescent="0.4">
      <c r="A5496" s="178"/>
      <c r="B5496" s="178"/>
      <c r="C5496" s="186"/>
      <c r="D5496" s="179"/>
      <c r="E5496" s="180"/>
      <c r="F5496" s="181"/>
      <c r="G5496" s="182"/>
      <c r="H5496" s="178"/>
      <c r="I5496" s="178"/>
      <c r="J5496" s="178"/>
      <c r="K5496" s="183"/>
      <c r="L5496" s="184"/>
      <c r="M5496" s="184"/>
      <c r="N5496" s="185" t="s">
        <v>1037</v>
      </c>
    </row>
    <row r="5497" spans="1:14" s="185" customFormat="1" x14ac:dyDescent="0.4">
      <c r="A5497" s="178"/>
      <c r="B5497" s="178"/>
      <c r="C5497" s="186"/>
      <c r="D5497" s="179"/>
      <c r="E5497" s="180"/>
      <c r="F5497" s="181"/>
      <c r="G5497" s="182"/>
      <c r="H5497" s="178"/>
      <c r="I5497" s="178"/>
      <c r="J5497" s="178"/>
      <c r="K5497" s="183"/>
      <c r="L5497" s="184"/>
      <c r="M5497" s="184"/>
      <c r="N5497" s="185" t="s">
        <v>1037</v>
      </c>
    </row>
    <row r="5498" spans="1:14" s="185" customFormat="1" x14ac:dyDescent="0.4">
      <c r="A5498" s="178"/>
      <c r="B5498" s="178"/>
      <c r="C5498" s="186"/>
      <c r="D5498" s="179"/>
      <c r="E5498" s="180"/>
      <c r="F5498" s="181"/>
      <c r="G5498" s="182"/>
      <c r="H5498" s="178"/>
      <c r="I5498" s="178"/>
      <c r="J5498" s="178"/>
      <c r="K5498" s="183"/>
      <c r="L5498" s="184"/>
      <c r="M5498" s="184"/>
      <c r="N5498" s="185" t="s">
        <v>1037</v>
      </c>
    </row>
    <row r="5499" spans="1:14" s="185" customFormat="1" x14ac:dyDescent="0.4">
      <c r="A5499" s="178"/>
      <c r="B5499" s="178"/>
      <c r="C5499" s="186"/>
      <c r="D5499" s="179"/>
      <c r="E5499" s="180"/>
      <c r="F5499" s="181"/>
      <c r="G5499" s="182"/>
      <c r="H5499" s="178"/>
      <c r="I5499" s="178"/>
      <c r="J5499" s="178"/>
      <c r="K5499" s="183"/>
      <c r="L5499" s="184"/>
      <c r="M5499" s="184"/>
      <c r="N5499" s="185" t="s">
        <v>1037</v>
      </c>
    </row>
    <row r="5500" spans="1:14" s="185" customFormat="1" x14ac:dyDescent="0.4">
      <c r="A5500" s="178"/>
      <c r="B5500" s="178"/>
      <c r="C5500" s="186"/>
      <c r="D5500" s="179"/>
      <c r="E5500" s="180"/>
      <c r="F5500" s="181"/>
      <c r="G5500" s="182"/>
      <c r="H5500" s="178"/>
      <c r="I5500" s="178"/>
      <c r="J5500" s="178"/>
      <c r="K5500" s="183"/>
      <c r="L5500" s="184"/>
      <c r="M5500" s="184"/>
      <c r="N5500" s="185" t="s">
        <v>1037</v>
      </c>
    </row>
    <row r="5501" spans="1:14" s="185" customFormat="1" x14ac:dyDescent="0.4">
      <c r="A5501" s="178"/>
      <c r="B5501" s="178"/>
      <c r="C5501" s="186"/>
      <c r="D5501" s="179"/>
      <c r="E5501" s="180"/>
      <c r="F5501" s="181"/>
      <c r="G5501" s="182"/>
      <c r="H5501" s="178"/>
      <c r="I5501" s="178"/>
      <c r="J5501" s="178"/>
      <c r="K5501" s="183"/>
      <c r="L5501" s="184"/>
      <c r="M5501" s="184"/>
      <c r="N5501" s="185" t="s">
        <v>1037</v>
      </c>
    </row>
    <row r="5502" spans="1:14" s="185" customFormat="1" x14ac:dyDescent="0.4">
      <c r="A5502" s="178"/>
      <c r="B5502" s="178"/>
      <c r="C5502" s="186"/>
      <c r="D5502" s="179"/>
      <c r="E5502" s="180"/>
      <c r="F5502" s="181"/>
      <c r="G5502" s="182"/>
      <c r="H5502" s="178"/>
      <c r="I5502" s="178"/>
      <c r="J5502" s="178"/>
      <c r="K5502" s="183"/>
      <c r="L5502" s="184"/>
      <c r="M5502" s="184"/>
      <c r="N5502" s="185" t="s">
        <v>1037</v>
      </c>
    </row>
    <row r="5503" spans="1:14" s="185" customFormat="1" x14ac:dyDescent="0.4">
      <c r="A5503" s="178"/>
      <c r="B5503" s="178"/>
      <c r="C5503" s="186"/>
      <c r="D5503" s="179"/>
      <c r="E5503" s="180"/>
      <c r="F5503" s="181"/>
      <c r="G5503" s="182"/>
      <c r="H5503" s="178"/>
      <c r="I5503" s="178"/>
      <c r="J5503" s="178"/>
      <c r="K5503" s="183"/>
      <c r="L5503" s="184"/>
      <c r="M5503" s="184"/>
      <c r="N5503" s="185" t="s">
        <v>1037</v>
      </c>
    </row>
    <row r="5504" spans="1:14" s="185" customFormat="1" x14ac:dyDescent="0.4">
      <c r="A5504" s="178"/>
      <c r="B5504" s="178"/>
      <c r="C5504" s="186"/>
      <c r="D5504" s="179"/>
      <c r="E5504" s="180"/>
      <c r="F5504" s="181"/>
      <c r="G5504" s="182"/>
      <c r="H5504" s="178"/>
      <c r="I5504" s="178"/>
      <c r="J5504" s="178"/>
      <c r="K5504" s="183"/>
      <c r="L5504" s="184"/>
      <c r="M5504" s="184"/>
      <c r="N5504" s="185" t="s">
        <v>1037</v>
      </c>
    </row>
    <row r="5505" spans="1:14" s="185" customFormat="1" x14ac:dyDescent="0.4">
      <c r="A5505" s="178"/>
      <c r="B5505" s="178"/>
      <c r="C5505" s="186"/>
      <c r="D5505" s="179"/>
      <c r="E5505" s="180"/>
      <c r="F5505" s="181"/>
      <c r="G5505" s="182"/>
      <c r="H5505" s="178"/>
      <c r="I5505" s="178"/>
      <c r="J5505" s="178"/>
      <c r="K5505" s="183"/>
      <c r="L5505" s="184"/>
      <c r="M5505" s="184"/>
      <c r="N5505" s="185" t="s">
        <v>1037</v>
      </c>
    </row>
    <row r="5506" spans="1:14" s="185" customFormat="1" x14ac:dyDescent="0.4">
      <c r="A5506" s="178"/>
      <c r="B5506" s="178"/>
      <c r="C5506" s="186"/>
      <c r="D5506" s="179"/>
      <c r="E5506" s="180"/>
      <c r="F5506" s="181"/>
      <c r="G5506" s="182"/>
      <c r="H5506" s="178"/>
      <c r="I5506" s="178"/>
      <c r="J5506" s="178"/>
      <c r="K5506" s="183"/>
      <c r="L5506" s="184"/>
      <c r="M5506" s="184"/>
      <c r="N5506" s="185" t="s">
        <v>1037</v>
      </c>
    </row>
    <row r="5507" spans="1:14" s="185" customFormat="1" x14ac:dyDescent="0.4">
      <c r="A5507" s="178"/>
      <c r="B5507" s="178"/>
      <c r="C5507" s="186"/>
      <c r="D5507" s="179"/>
      <c r="E5507" s="180"/>
      <c r="F5507" s="181"/>
      <c r="G5507" s="182"/>
      <c r="H5507" s="178"/>
      <c r="I5507" s="178"/>
      <c r="J5507" s="178"/>
      <c r="K5507" s="183"/>
      <c r="L5507" s="184"/>
      <c r="M5507" s="184"/>
      <c r="N5507" s="185" t="s">
        <v>1037</v>
      </c>
    </row>
    <row r="5508" spans="1:14" s="185" customFormat="1" x14ac:dyDescent="0.4">
      <c r="A5508" s="178"/>
      <c r="B5508" s="178"/>
      <c r="C5508" s="186"/>
      <c r="D5508" s="179"/>
      <c r="E5508" s="180"/>
      <c r="F5508" s="181"/>
      <c r="G5508" s="182"/>
      <c r="H5508" s="178"/>
      <c r="I5508" s="178"/>
      <c r="J5508" s="178"/>
      <c r="K5508" s="183"/>
      <c r="L5508" s="184"/>
      <c r="M5508" s="184"/>
      <c r="N5508" s="185" t="s">
        <v>1037</v>
      </c>
    </row>
    <row r="5509" spans="1:14" s="185" customFormat="1" x14ac:dyDescent="0.4">
      <c r="A5509" s="178"/>
      <c r="B5509" s="178"/>
      <c r="C5509" s="186"/>
      <c r="D5509" s="179"/>
      <c r="E5509" s="180"/>
      <c r="F5509" s="181"/>
      <c r="G5509" s="182"/>
      <c r="H5509" s="178"/>
      <c r="I5509" s="178"/>
      <c r="J5509" s="178"/>
      <c r="K5509" s="183"/>
      <c r="L5509" s="184"/>
      <c r="M5509" s="184"/>
      <c r="N5509" s="185" t="s">
        <v>1037</v>
      </c>
    </row>
    <row r="5510" spans="1:14" s="185" customFormat="1" x14ac:dyDescent="0.4">
      <c r="A5510" s="178"/>
      <c r="B5510" s="178"/>
      <c r="C5510" s="186"/>
      <c r="D5510" s="179"/>
      <c r="E5510" s="180"/>
      <c r="F5510" s="181"/>
      <c r="G5510" s="182"/>
      <c r="H5510" s="178"/>
      <c r="I5510" s="178"/>
      <c r="J5510" s="178"/>
      <c r="K5510" s="183"/>
      <c r="L5510" s="184"/>
      <c r="M5510" s="184"/>
      <c r="N5510" s="185" t="s">
        <v>1037</v>
      </c>
    </row>
    <row r="5511" spans="1:14" s="185" customFormat="1" x14ac:dyDescent="0.4">
      <c r="A5511" s="178"/>
      <c r="B5511" s="178"/>
      <c r="C5511" s="186"/>
      <c r="D5511" s="179"/>
      <c r="E5511" s="180"/>
      <c r="F5511" s="181"/>
      <c r="G5511" s="182"/>
      <c r="H5511" s="178"/>
      <c r="I5511" s="178"/>
      <c r="J5511" s="178"/>
      <c r="K5511" s="183"/>
      <c r="L5511" s="184"/>
      <c r="M5511" s="184"/>
      <c r="N5511" s="185" t="s">
        <v>1037</v>
      </c>
    </row>
    <row r="5512" spans="1:14" s="185" customFormat="1" x14ac:dyDescent="0.4">
      <c r="A5512" s="178"/>
      <c r="B5512" s="178"/>
      <c r="C5512" s="186"/>
      <c r="D5512" s="179"/>
      <c r="E5512" s="180"/>
      <c r="F5512" s="181"/>
      <c r="G5512" s="182"/>
      <c r="H5512" s="178"/>
      <c r="I5512" s="178"/>
      <c r="J5512" s="178"/>
      <c r="K5512" s="183"/>
      <c r="L5512" s="184"/>
      <c r="M5512" s="184"/>
      <c r="N5512" s="185" t="s">
        <v>1037</v>
      </c>
    </row>
    <row r="5513" spans="1:14" s="185" customFormat="1" x14ac:dyDescent="0.4">
      <c r="A5513" s="178"/>
      <c r="B5513" s="178"/>
      <c r="C5513" s="186"/>
      <c r="D5513" s="179"/>
      <c r="E5513" s="180"/>
      <c r="F5513" s="181"/>
      <c r="G5513" s="182"/>
      <c r="H5513" s="178"/>
      <c r="I5513" s="178"/>
      <c r="J5513" s="178"/>
      <c r="K5513" s="183"/>
      <c r="L5513" s="184"/>
      <c r="M5513" s="184"/>
      <c r="N5513" s="185" t="s">
        <v>1037</v>
      </c>
    </row>
    <row r="5514" spans="1:14" s="185" customFormat="1" x14ac:dyDescent="0.4">
      <c r="A5514" s="178"/>
      <c r="B5514" s="178"/>
      <c r="C5514" s="186"/>
      <c r="D5514" s="179"/>
      <c r="E5514" s="180"/>
      <c r="F5514" s="181"/>
      <c r="G5514" s="182"/>
      <c r="H5514" s="178"/>
      <c r="I5514" s="178"/>
      <c r="J5514" s="178"/>
      <c r="K5514" s="183"/>
      <c r="L5514" s="184"/>
      <c r="M5514" s="184"/>
      <c r="N5514" s="185" t="s">
        <v>1037</v>
      </c>
    </row>
    <row r="5515" spans="1:14" s="185" customFormat="1" x14ac:dyDescent="0.4">
      <c r="A5515" s="178"/>
      <c r="B5515" s="178"/>
      <c r="C5515" s="186"/>
      <c r="D5515" s="179"/>
      <c r="E5515" s="180"/>
      <c r="F5515" s="181"/>
      <c r="G5515" s="182"/>
      <c r="H5515" s="178"/>
      <c r="I5515" s="178"/>
      <c r="J5515" s="178"/>
      <c r="K5515" s="183"/>
      <c r="L5515" s="184"/>
      <c r="M5515" s="184"/>
      <c r="N5515" s="185" t="s">
        <v>1037</v>
      </c>
    </row>
    <row r="5516" spans="1:14" s="185" customFormat="1" x14ac:dyDescent="0.4">
      <c r="A5516" s="178"/>
      <c r="B5516" s="178"/>
      <c r="C5516" s="186"/>
      <c r="D5516" s="179"/>
      <c r="E5516" s="180"/>
      <c r="F5516" s="181"/>
      <c r="G5516" s="182"/>
      <c r="H5516" s="178"/>
      <c r="I5516" s="178"/>
      <c r="J5516" s="178"/>
      <c r="K5516" s="183"/>
      <c r="L5516" s="184"/>
      <c r="M5516" s="184"/>
      <c r="N5516" s="185" t="s">
        <v>1037</v>
      </c>
    </row>
    <row r="5517" spans="1:14" s="185" customFormat="1" x14ac:dyDescent="0.4">
      <c r="A5517" s="178"/>
      <c r="B5517" s="178"/>
      <c r="C5517" s="186"/>
      <c r="D5517" s="179"/>
      <c r="E5517" s="180"/>
      <c r="F5517" s="181"/>
      <c r="G5517" s="182"/>
      <c r="H5517" s="178"/>
      <c r="I5517" s="178"/>
      <c r="J5517" s="178"/>
      <c r="K5517" s="183"/>
      <c r="L5517" s="184"/>
      <c r="M5517" s="184"/>
      <c r="N5517" s="185" t="s">
        <v>1037</v>
      </c>
    </row>
    <row r="5518" spans="1:14" s="185" customFormat="1" x14ac:dyDescent="0.4">
      <c r="A5518" s="178"/>
      <c r="B5518" s="178"/>
      <c r="C5518" s="186"/>
      <c r="D5518" s="179"/>
      <c r="E5518" s="180"/>
      <c r="F5518" s="181"/>
      <c r="G5518" s="182"/>
      <c r="H5518" s="178"/>
      <c r="I5518" s="178"/>
      <c r="J5518" s="178"/>
      <c r="K5518" s="183"/>
      <c r="L5518" s="184"/>
      <c r="M5518" s="184"/>
      <c r="N5518" s="185" t="s">
        <v>1037</v>
      </c>
    </row>
    <row r="5519" spans="1:14" s="185" customFormat="1" x14ac:dyDescent="0.4">
      <c r="A5519" s="178"/>
      <c r="B5519" s="178"/>
      <c r="C5519" s="186"/>
      <c r="D5519" s="179"/>
      <c r="E5519" s="180"/>
      <c r="F5519" s="181"/>
      <c r="G5519" s="182"/>
      <c r="H5519" s="178"/>
      <c r="I5519" s="178"/>
      <c r="J5519" s="178"/>
      <c r="K5519" s="183"/>
      <c r="L5519" s="184"/>
      <c r="M5519" s="184"/>
      <c r="N5519" s="185" t="s">
        <v>1037</v>
      </c>
    </row>
    <row r="5520" spans="1:14" s="185" customFormat="1" x14ac:dyDescent="0.4">
      <c r="A5520" s="178"/>
      <c r="B5520" s="178"/>
      <c r="C5520" s="186"/>
      <c r="D5520" s="179"/>
      <c r="E5520" s="180"/>
      <c r="F5520" s="181"/>
      <c r="G5520" s="182"/>
      <c r="H5520" s="178"/>
      <c r="I5520" s="178"/>
      <c r="J5520" s="178"/>
      <c r="K5520" s="183"/>
      <c r="L5520" s="184"/>
      <c r="M5520" s="184"/>
      <c r="N5520" s="185" t="s">
        <v>1037</v>
      </c>
    </row>
    <row r="5521" spans="1:14" s="185" customFormat="1" x14ac:dyDescent="0.4">
      <c r="A5521" s="178"/>
      <c r="B5521" s="178"/>
      <c r="C5521" s="186"/>
      <c r="D5521" s="179"/>
      <c r="E5521" s="180"/>
      <c r="F5521" s="181"/>
      <c r="G5521" s="182"/>
      <c r="H5521" s="178"/>
      <c r="I5521" s="178"/>
      <c r="J5521" s="178"/>
      <c r="K5521" s="183"/>
      <c r="L5521" s="184"/>
      <c r="M5521" s="184"/>
      <c r="N5521" s="185" t="s">
        <v>1037</v>
      </c>
    </row>
    <row r="5522" spans="1:14" s="185" customFormat="1" x14ac:dyDescent="0.4">
      <c r="A5522" s="178"/>
      <c r="B5522" s="178"/>
      <c r="C5522" s="186"/>
      <c r="D5522" s="179"/>
      <c r="E5522" s="180"/>
      <c r="F5522" s="181"/>
      <c r="G5522" s="182"/>
      <c r="H5522" s="178"/>
      <c r="I5522" s="178"/>
      <c r="J5522" s="178"/>
      <c r="K5522" s="183"/>
      <c r="L5522" s="184"/>
      <c r="M5522" s="184"/>
      <c r="N5522" s="185" t="s">
        <v>1037</v>
      </c>
    </row>
    <row r="5523" spans="1:14" s="185" customFormat="1" x14ac:dyDescent="0.4">
      <c r="A5523" s="178"/>
      <c r="B5523" s="178"/>
      <c r="C5523" s="186"/>
      <c r="D5523" s="179"/>
      <c r="E5523" s="180"/>
      <c r="F5523" s="181"/>
      <c r="G5523" s="182"/>
      <c r="H5523" s="178"/>
      <c r="I5523" s="178"/>
      <c r="J5523" s="178"/>
      <c r="K5523" s="183"/>
      <c r="L5523" s="184"/>
      <c r="M5523" s="184"/>
      <c r="N5523" s="185" t="s">
        <v>1037</v>
      </c>
    </row>
    <row r="5524" spans="1:14" s="185" customFormat="1" x14ac:dyDescent="0.4">
      <c r="A5524" s="178"/>
      <c r="B5524" s="178"/>
      <c r="C5524" s="186"/>
      <c r="D5524" s="179"/>
      <c r="E5524" s="180"/>
      <c r="F5524" s="181"/>
      <c r="G5524" s="182"/>
      <c r="H5524" s="178"/>
      <c r="I5524" s="178"/>
      <c r="J5524" s="178"/>
      <c r="K5524" s="183"/>
      <c r="L5524" s="184"/>
      <c r="M5524" s="184"/>
      <c r="N5524" s="185" t="s">
        <v>1037</v>
      </c>
    </row>
    <row r="5525" spans="1:14" s="185" customFormat="1" x14ac:dyDescent="0.4">
      <c r="A5525" s="178"/>
      <c r="B5525" s="178"/>
      <c r="C5525" s="186"/>
      <c r="D5525" s="179"/>
      <c r="E5525" s="180"/>
      <c r="F5525" s="181"/>
      <c r="G5525" s="182"/>
      <c r="H5525" s="178"/>
      <c r="I5525" s="178"/>
      <c r="J5525" s="178"/>
      <c r="K5525" s="183"/>
      <c r="L5525" s="184"/>
      <c r="M5525" s="184"/>
      <c r="N5525" s="185" t="s">
        <v>1037</v>
      </c>
    </row>
    <row r="5526" spans="1:14" s="185" customFormat="1" x14ac:dyDescent="0.4">
      <c r="A5526" s="178"/>
      <c r="B5526" s="178"/>
      <c r="C5526" s="186"/>
      <c r="D5526" s="179"/>
      <c r="E5526" s="180"/>
      <c r="F5526" s="181"/>
      <c r="G5526" s="182"/>
      <c r="H5526" s="178"/>
      <c r="I5526" s="178"/>
      <c r="J5526" s="178"/>
      <c r="K5526" s="183"/>
      <c r="L5526" s="184"/>
      <c r="M5526" s="184"/>
      <c r="N5526" s="185" t="s">
        <v>1037</v>
      </c>
    </row>
    <row r="5527" spans="1:14" s="185" customFormat="1" x14ac:dyDescent="0.4">
      <c r="A5527" s="178"/>
      <c r="B5527" s="178"/>
      <c r="C5527" s="186"/>
      <c r="D5527" s="179"/>
      <c r="E5527" s="180"/>
      <c r="F5527" s="181"/>
      <c r="G5527" s="182"/>
      <c r="H5527" s="178"/>
      <c r="I5527" s="178"/>
      <c r="J5527" s="178"/>
      <c r="K5527" s="183"/>
      <c r="L5527" s="184"/>
      <c r="M5527" s="184"/>
      <c r="N5527" s="185" t="s">
        <v>1037</v>
      </c>
    </row>
    <row r="5528" spans="1:14" s="185" customFormat="1" x14ac:dyDescent="0.4">
      <c r="A5528" s="178"/>
      <c r="B5528" s="178"/>
      <c r="C5528" s="186"/>
      <c r="D5528" s="179"/>
      <c r="E5528" s="180"/>
      <c r="F5528" s="181"/>
      <c r="G5528" s="182"/>
      <c r="H5528" s="178"/>
      <c r="I5528" s="178"/>
      <c r="J5528" s="178"/>
      <c r="K5528" s="183"/>
      <c r="L5528" s="184"/>
      <c r="M5528" s="184"/>
      <c r="N5528" s="185" t="s">
        <v>1037</v>
      </c>
    </row>
    <row r="5529" spans="1:14" s="185" customFormat="1" x14ac:dyDescent="0.4">
      <c r="A5529" s="178"/>
      <c r="B5529" s="178"/>
      <c r="C5529" s="186"/>
      <c r="D5529" s="179"/>
      <c r="E5529" s="180"/>
      <c r="F5529" s="181"/>
      <c r="G5529" s="182"/>
      <c r="H5529" s="178"/>
      <c r="I5529" s="178"/>
      <c r="J5529" s="178"/>
      <c r="K5529" s="183"/>
      <c r="L5529" s="184"/>
      <c r="M5529" s="184"/>
      <c r="N5529" s="185" t="s">
        <v>1037</v>
      </c>
    </row>
    <row r="5530" spans="1:14" s="185" customFormat="1" x14ac:dyDescent="0.4">
      <c r="A5530" s="178"/>
      <c r="B5530" s="178"/>
      <c r="C5530" s="186"/>
      <c r="D5530" s="179"/>
      <c r="E5530" s="180"/>
      <c r="F5530" s="181"/>
      <c r="G5530" s="182"/>
      <c r="H5530" s="178"/>
      <c r="I5530" s="178"/>
      <c r="J5530" s="178"/>
      <c r="K5530" s="183"/>
      <c r="L5530" s="184"/>
      <c r="M5530" s="184"/>
      <c r="N5530" s="185" t="s">
        <v>1037</v>
      </c>
    </row>
    <row r="5531" spans="1:14" s="185" customFormat="1" x14ac:dyDescent="0.4">
      <c r="A5531" s="178"/>
      <c r="B5531" s="178"/>
      <c r="C5531" s="186"/>
      <c r="D5531" s="179"/>
      <c r="E5531" s="180"/>
      <c r="F5531" s="181"/>
      <c r="G5531" s="182"/>
      <c r="H5531" s="178"/>
      <c r="I5531" s="178"/>
      <c r="J5531" s="178"/>
      <c r="K5531" s="183"/>
      <c r="L5531" s="184"/>
      <c r="M5531" s="184"/>
      <c r="N5531" s="185" t="s">
        <v>1037</v>
      </c>
    </row>
    <row r="5532" spans="1:14" s="185" customFormat="1" x14ac:dyDescent="0.4">
      <c r="A5532" s="178"/>
      <c r="B5532" s="178"/>
      <c r="C5532" s="186"/>
      <c r="D5532" s="179"/>
      <c r="E5532" s="180"/>
      <c r="F5532" s="181"/>
      <c r="G5532" s="182"/>
      <c r="H5532" s="178"/>
      <c r="I5532" s="178"/>
      <c r="J5532" s="178"/>
      <c r="K5532" s="183"/>
      <c r="L5532" s="184"/>
      <c r="M5532" s="184"/>
      <c r="N5532" s="185" t="s">
        <v>1037</v>
      </c>
    </row>
    <row r="5533" spans="1:14" s="185" customFormat="1" x14ac:dyDescent="0.4">
      <c r="A5533" s="178"/>
      <c r="B5533" s="178"/>
      <c r="C5533" s="186"/>
      <c r="D5533" s="179"/>
      <c r="E5533" s="180"/>
      <c r="F5533" s="181"/>
      <c r="G5533" s="182"/>
      <c r="H5533" s="178"/>
      <c r="I5533" s="178"/>
      <c r="J5533" s="178"/>
      <c r="K5533" s="183"/>
      <c r="L5533" s="184"/>
      <c r="M5533" s="184"/>
      <c r="N5533" s="185" t="s">
        <v>1037</v>
      </c>
    </row>
    <row r="5534" spans="1:14" s="185" customFormat="1" x14ac:dyDescent="0.4">
      <c r="A5534" s="178"/>
      <c r="B5534" s="178"/>
      <c r="C5534" s="186"/>
      <c r="D5534" s="179"/>
      <c r="E5534" s="180"/>
      <c r="F5534" s="181"/>
      <c r="G5534" s="182"/>
      <c r="H5534" s="178"/>
      <c r="I5534" s="178"/>
      <c r="J5534" s="178"/>
      <c r="K5534" s="183"/>
      <c r="L5534" s="184"/>
      <c r="M5534" s="184"/>
      <c r="N5534" s="185" t="s">
        <v>1037</v>
      </c>
    </row>
    <row r="5535" spans="1:14" s="185" customFormat="1" x14ac:dyDescent="0.4">
      <c r="A5535" s="178"/>
      <c r="B5535" s="178"/>
      <c r="C5535" s="186"/>
      <c r="D5535" s="179"/>
      <c r="E5535" s="180"/>
      <c r="F5535" s="181"/>
      <c r="G5535" s="182"/>
      <c r="H5535" s="178"/>
      <c r="I5535" s="178"/>
      <c r="J5535" s="178"/>
      <c r="K5535" s="183"/>
      <c r="L5535" s="184"/>
      <c r="M5535" s="184"/>
      <c r="N5535" s="185" t="s">
        <v>1037</v>
      </c>
    </row>
    <row r="5536" spans="1:14" s="185" customFormat="1" x14ac:dyDescent="0.4">
      <c r="A5536" s="178"/>
      <c r="B5536" s="178"/>
      <c r="C5536" s="186"/>
      <c r="D5536" s="179"/>
      <c r="E5536" s="180"/>
      <c r="F5536" s="181"/>
      <c r="G5536" s="182"/>
      <c r="H5536" s="178"/>
      <c r="I5536" s="178"/>
      <c r="J5536" s="178"/>
      <c r="K5536" s="183"/>
      <c r="L5536" s="184"/>
      <c r="M5536" s="184"/>
      <c r="N5536" s="185" t="s">
        <v>1037</v>
      </c>
    </row>
    <row r="5537" spans="1:14" s="185" customFormat="1" x14ac:dyDescent="0.4">
      <c r="A5537" s="178"/>
      <c r="B5537" s="178"/>
      <c r="C5537" s="186"/>
      <c r="D5537" s="179"/>
      <c r="E5537" s="180"/>
      <c r="F5537" s="181"/>
      <c r="G5537" s="182"/>
      <c r="H5537" s="178"/>
      <c r="I5537" s="178"/>
      <c r="J5537" s="178"/>
      <c r="K5537" s="183"/>
      <c r="L5537" s="184"/>
      <c r="M5537" s="184"/>
      <c r="N5537" s="185" t="s">
        <v>1037</v>
      </c>
    </row>
    <row r="5538" spans="1:14" s="185" customFormat="1" x14ac:dyDescent="0.4">
      <c r="A5538" s="178"/>
      <c r="B5538" s="178"/>
      <c r="C5538" s="186"/>
      <c r="D5538" s="179"/>
      <c r="E5538" s="180"/>
      <c r="F5538" s="181"/>
      <c r="G5538" s="182"/>
      <c r="H5538" s="178"/>
      <c r="I5538" s="178"/>
      <c r="J5538" s="178"/>
      <c r="K5538" s="183"/>
      <c r="L5538" s="184"/>
      <c r="M5538" s="184"/>
      <c r="N5538" s="185" t="s">
        <v>1037</v>
      </c>
    </row>
    <row r="5539" spans="1:14" s="185" customFormat="1" x14ac:dyDescent="0.4">
      <c r="A5539" s="178"/>
      <c r="B5539" s="178"/>
      <c r="C5539" s="186"/>
      <c r="D5539" s="179"/>
      <c r="E5539" s="180"/>
      <c r="F5539" s="181"/>
      <c r="G5539" s="182"/>
      <c r="H5539" s="178"/>
      <c r="I5539" s="178"/>
      <c r="J5539" s="178"/>
      <c r="K5539" s="183"/>
      <c r="L5539" s="184"/>
      <c r="M5539" s="184"/>
      <c r="N5539" s="185" t="s">
        <v>1037</v>
      </c>
    </row>
    <row r="5540" spans="1:14" s="185" customFormat="1" x14ac:dyDescent="0.4">
      <c r="A5540" s="178"/>
      <c r="B5540" s="178"/>
      <c r="C5540" s="186"/>
      <c r="D5540" s="179"/>
      <c r="E5540" s="180"/>
      <c r="F5540" s="181"/>
      <c r="G5540" s="182"/>
      <c r="H5540" s="178"/>
      <c r="I5540" s="178"/>
      <c r="J5540" s="178"/>
      <c r="K5540" s="183"/>
      <c r="L5540" s="184"/>
      <c r="M5540" s="184"/>
      <c r="N5540" s="185" t="s">
        <v>1037</v>
      </c>
    </row>
    <row r="5541" spans="1:14" s="185" customFormat="1" x14ac:dyDescent="0.4">
      <c r="A5541" s="178"/>
      <c r="B5541" s="178"/>
      <c r="C5541" s="186"/>
      <c r="D5541" s="179"/>
      <c r="E5541" s="180"/>
      <c r="F5541" s="181"/>
      <c r="G5541" s="182"/>
      <c r="H5541" s="178"/>
      <c r="I5541" s="178"/>
      <c r="J5541" s="178"/>
      <c r="K5541" s="183"/>
      <c r="L5541" s="184"/>
      <c r="M5541" s="184"/>
      <c r="N5541" s="185" t="s">
        <v>1037</v>
      </c>
    </row>
    <row r="5542" spans="1:14" s="185" customFormat="1" x14ac:dyDescent="0.4">
      <c r="A5542" s="178"/>
      <c r="B5542" s="178"/>
      <c r="C5542" s="186"/>
      <c r="D5542" s="179"/>
      <c r="E5542" s="180"/>
      <c r="F5542" s="181"/>
      <c r="G5542" s="182"/>
      <c r="H5542" s="178"/>
      <c r="I5542" s="178"/>
      <c r="J5542" s="178"/>
      <c r="K5542" s="183"/>
      <c r="L5542" s="184"/>
      <c r="M5542" s="184"/>
      <c r="N5542" s="185" t="s">
        <v>1037</v>
      </c>
    </row>
    <row r="5543" spans="1:14" s="185" customFormat="1" x14ac:dyDescent="0.4">
      <c r="A5543" s="178"/>
      <c r="B5543" s="178"/>
      <c r="C5543" s="186"/>
      <c r="D5543" s="179"/>
      <c r="E5543" s="180"/>
      <c r="F5543" s="181"/>
      <c r="G5543" s="182"/>
      <c r="H5543" s="178"/>
      <c r="I5543" s="178"/>
      <c r="J5543" s="178"/>
      <c r="K5543" s="183"/>
      <c r="L5543" s="184"/>
      <c r="M5543" s="184"/>
      <c r="N5543" s="185" t="s">
        <v>1037</v>
      </c>
    </row>
    <row r="5544" spans="1:14" s="185" customFormat="1" x14ac:dyDescent="0.4">
      <c r="A5544" s="178"/>
      <c r="B5544" s="178"/>
      <c r="C5544" s="186"/>
      <c r="D5544" s="179"/>
      <c r="E5544" s="180"/>
      <c r="F5544" s="181"/>
      <c r="G5544" s="182"/>
      <c r="H5544" s="178"/>
      <c r="I5544" s="178"/>
      <c r="J5544" s="178"/>
      <c r="K5544" s="183"/>
      <c r="L5544" s="184"/>
      <c r="M5544" s="184"/>
      <c r="N5544" s="185" t="s">
        <v>1037</v>
      </c>
    </row>
    <row r="5545" spans="1:14" s="185" customFormat="1" x14ac:dyDescent="0.4">
      <c r="A5545" s="178"/>
      <c r="B5545" s="178"/>
      <c r="C5545" s="186"/>
      <c r="D5545" s="179"/>
      <c r="E5545" s="180"/>
      <c r="F5545" s="181"/>
      <c r="G5545" s="182"/>
      <c r="H5545" s="178"/>
      <c r="I5545" s="178"/>
      <c r="J5545" s="178"/>
      <c r="K5545" s="183"/>
      <c r="L5545" s="184"/>
      <c r="M5545" s="184"/>
      <c r="N5545" s="185" t="s">
        <v>1037</v>
      </c>
    </row>
    <row r="5546" spans="1:14" s="185" customFormat="1" x14ac:dyDescent="0.4">
      <c r="A5546" s="178"/>
      <c r="B5546" s="178"/>
      <c r="C5546" s="186"/>
      <c r="D5546" s="179"/>
      <c r="E5546" s="180"/>
      <c r="F5546" s="181"/>
      <c r="G5546" s="182"/>
      <c r="H5546" s="178"/>
      <c r="I5546" s="178"/>
      <c r="J5546" s="178"/>
      <c r="K5546" s="183"/>
      <c r="L5546" s="184"/>
      <c r="M5546" s="184"/>
      <c r="N5546" s="185" t="s">
        <v>1037</v>
      </c>
    </row>
    <row r="5547" spans="1:14" s="185" customFormat="1" x14ac:dyDescent="0.4">
      <c r="A5547" s="178"/>
      <c r="B5547" s="178"/>
      <c r="C5547" s="186"/>
      <c r="D5547" s="179"/>
      <c r="E5547" s="180"/>
      <c r="F5547" s="181"/>
      <c r="G5547" s="182"/>
      <c r="H5547" s="178"/>
      <c r="I5547" s="178"/>
      <c r="J5547" s="178"/>
      <c r="K5547" s="183"/>
      <c r="L5547" s="184"/>
      <c r="M5547" s="184"/>
      <c r="N5547" s="185" t="s">
        <v>1037</v>
      </c>
    </row>
    <row r="5548" spans="1:14" s="185" customFormat="1" x14ac:dyDescent="0.4">
      <c r="A5548" s="178"/>
      <c r="B5548" s="178"/>
      <c r="C5548" s="186"/>
      <c r="D5548" s="179"/>
      <c r="E5548" s="180"/>
      <c r="F5548" s="181"/>
      <c r="G5548" s="182"/>
      <c r="H5548" s="178"/>
      <c r="I5548" s="178"/>
      <c r="J5548" s="178"/>
      <c r="K5548" s="183"/>
      <c r="L5548" s="184"/>
      <c r="M5548" s="184"/>
      <c r="N5548" s="185" t="s">
        <v>1037</v>
      </c>
    </row>
    <row r="5549" spans="1:14" s="185" customFormat="1" x14ac:dyDescent="0.4">
      <c r="A5549" s="178"/>
      <c r="B5549" s="178"/>
      <c r="C5549" s="186"/>
      <c r="D5549" s="179"/>
      <c r="E5549" s="180"/>
      <c r="F5549" s="181"/>
      <c r="G5549" s="182"/>
      <c r="H5549" s="178"/>
      <c r="I5549" s="178"/>
      <c r="J5549" s="178"/>
      <c r="K5549" s="183"/>
      <c r="L5549" s="184"/>
      <c r="M5549" s="184"/>
      <c r="N5549" s="185" t="s">
        <v>1037</v>
      </c>
    </row>
    <row r="5550" spans="1:14" s="185" customFormat="1" x14ac:dyDescent="0.4">
      <c r="A5550" s="178"/>
      <c r="B5550" s="178"/>
      <c r="C5550" s="186"/>
      <c r="D5550" s="179"/>
      <c r="E5550" s="180"/>
      <c r="F5550" s="181"/>
      <c r="G5550" s="182"/>
      <c r="H5550" s="178"/>
      <c r="I5550" s="178"/>
      <c r="J5550" s="178"/>
      <c r="K5550" s="183"/>
      <c r="L5550" s="184"/>
      <c r="M5550" s="184"/>
      <c r="N5550" s="185" t="s">
        <v>1037</v>
      </c>
    </row>
    <row r="5551" spans="1:14" s="185" customFormat="1" x14ac:dyDescent="0.4">
      <c r="A5551" s="178"/>
      <c r="B5551" s="178"/>
      <c r="C5551" s="186"/>
      <c r="D5551" s="179"/>
      <c r="E5551" s="180"/>
      <c r="F5551" s="181"/>
      <c r="G5551" s="182"/>
      <c r="H5551" s="178"/>
      <c r="I5551" s="178"/>
      <c r="J5551" s="178"/>
      <c r="K5551" s="183"/>
      <c r="L5551" s="184"/>
      <c r="M5551" s="184"/>
      <c r="N5551" s="185" t="s">
        <v>1037</v>
      </c>
    </row>
    <row r="5552" spans="1:14" s="185" customFormat="1" x14ac:dyDescent="0.4">
      <c r="A5552" s="178"/>
      <c r="B5552" s="178"/>
      <c r="C5552" s="186"/>
      <c r="D5552" s="179"/>
      <c r="E5552" s="180"/>
      <c r="F5552" s="181"/>
      <c r="G5552" s="182"/>
      <c r="H5552" s="178"/>
      <c r="I5552" s="178"/>
      <c r="J5552" s="178"/>
      <c r="K5552" s="183"/>
      <c r="L5552" s="184"/>
      <c r="M5552" s="184"/>
      <c r="N5552" s="185" t="s">
        <v>1037</v>
      </c>
    </row>
    <row r="5553" spans="1:14" s="185" customFormat="1" x14ac:dyDescent="0.4">
      <c r="A5553" s="178"/>
      <c r="B5553" s="178"/>
      <c r="C5553" s="186"/>
      <c r="D5553" s="179"/>
      <c r="E5553" s="180"/>
      <c r="F5553" s="181"/>
      <c r="G5553" s="182"/>
      <c r="H5553" s="178"/>
      <c r="I5553" s="178"/>
      <c r="J5553" s="178"/>
      <c r="K5553" s="183"/>
      <c r="L5553" s="184"/>
      <c r="M5553" s="184"/>
      <c r="N5553" s="185" t="s">
        <v>1037</v>
      </c>
    </row>
    <row r="5554" spans="1:14" s="185" customFormat="1" x14ac:dyDescent="0.4">
      <c r="A5554" s="178"/>
      <c r="B5554" s="178"/>
      <c r="C5554" s="186"/>
      <c r="D5554" s="179"/>
      <c r="E5554" s="180"/>
      <c r="F5554" s="181"/>
      <c r="G5554" s="182"/>
      <c r="H5554" s="178"/>
      <c r="I5554" s="178"/>
      <c r="J5554" s="178"/>
      <c r="K5554" s="183"/>
      <c r="L5554" s="184"/>
      <c r="M5554" s="184"/>
      <c r="N5554" s="185" t="s">
        <v>1037</v>
      </c>
    </row>
    <row r="5555" spans="1:14" s="185" customFormat="1" x14ac:dyDescent="0.4">
      <c r="A5555" s="178"/>
      <c r="B5555" s="178"/>
      <c r="C5555" s="186"/>
      <c r="D5555" s="179"/>
      <c r="E5555" s="180"/>
      <c r="F5555" s="181"/>
      <c r="G5555" s="182"/>
      <c r="H5555" s="178"/>
      <c r="I5555" s="178"/>
      <c r="J5555" s="178"/>
      <c r="K5555" s="183"/>
      <c r="L5555" s="184"/>
      <c r="M5555" s="184"/>
      <c r="N5555" s="185" t="s">
        <v>1037</v>
      </c>
    </row>
    <row r="5556" spans="1:14" s="185" customFormat="1" x14ac:dyDescent="0.4">
      <c r="A5556" s="178"/>
      <c r="B5556" s="178"/>
      <c r="C5556" s="186"/>
      <c r="D5556" s="179"/>
      <c r="E5556" s="180"/>
      <c r="F5556" s="181"/>
      <c r="G5556" s="182"/>
      <c r="H5556" s="178"/>
      <c r="I5556" s="178"/>
      <c r="J5556" s="178"/>
      <c r="K5556" s="183"/>
      <c r="L5556" s="184"/>
      <c r="M5556" s="184"/>
      <c r="N5556" s="185" t="s">
        <v>1037</v>
      </c>
    </row>
    <row r="5557" spans="1:14" s="185" customFormat="1" x14ac:dyDescent="0.4">
      <c r="A5557" s="178"/>
      <c r="B5557" s="178"/>
      <c r="C5557" s="186"/>
      <c r="D5557" s="179"/>
      <c r="E5557" s="180"/>
      <c r="F5557" s="181"/>
      <c r="G5557" s="182"/>
      <c r="H5557" s="178"/>
      <c r="I5557" s="178"/>
      <c r="J5557" s="178"/>
      <c r="K5557" s="183"/>
      <c r="L5557" s="184"/>
      <c r="M5557" s="184"/>
      <c r="N5557" s="185" t="s">
        <v>1037</v>
      </c>
    </row>
    <row r="5558" spans="1:14" s="185" customFormat="1" x14ac:dyDescent="0.4">
      <c r="A5558" s="178"/>
      <c r="B5558" s="178"/>
      <c r="C5558" s="186"/>
      <c r="D5558" s="179"/>
      <c r="E5558" s="180"/>
      <c r="F5558" s="181"/>
      <c r="G5558" s="182"/>
      <c r="H5558" s="178"/>
      <c r="I5558" s="178"/>
      <c r="J5558" s="178"/>
      <c r="K5558" s="183"/>
      <c r="L5558" s="184"/>
      <c r="M5558" s="184"/>
      <c r="N5558" s="185" t="s">
        <v>1037</v>
      </c>
    </row>
    <row r="5559" spans="1:14" s="185" customFormat="1" x14ac:dyDescent="0.4">
      <c r="A5559" s="178"/>
      <c r="B5559" s="178"/>
      <c r="C5559" s="186"/>
      <c r="D5559" s="179"/>
      <c r="E5559" s="180"/>
      <c r="F5559" s="181"/>
      <c r="G5559" s="182"/>
      <c r="H5559" s="178"/>
      <c r="I5559" s="178"/>
      <c r="J5559" s="178"/>
      <c r="K5559" s="183"/>
      <c r="L5559" s="184"/>
      <c r="M5559" s="184"/>
      <c r="N5559" s="185" t="s">
        <v>1037</v>
      </c>
    </row>
    <row r="5560" spans="1:14" s="185" customFormat="1" x14ac:dyDescent="0.4">
      <c r="A5560" s="178"/>
      <c r="B5560" s="178"/>
      <c r="C5560" s="186"/>
      <c r="D5560" s="179"/>
      <c r="E5560" s="180"/>
      <c r="F5560" s="181"/>
      <c r="G5560" s="182"/>
      <c r="H5560" s="178"/>
      <c r="I5560" s="178"/>
      <c r="J5560" s="178"/>
      <c r="K5560" s="183"/>
      <c r="L5560" s="184"/>
      <c r="M5560" s="184"/>
      <c r="N5560" s="185" t="s">
        <v>1037</v>
      </c>
    </row>
    <row r="5561" spans="1:14" s="185" customFormat="1" x14ac:dyDescent="0.4">
      <c r="A5561" s="178"/>
      <c r="B5561" s="178"/>
      <c r="C5561" s="186"/>
      <c r="D5561" s="179"/>
      <c r="E5561" s="180"/>
      <c r="F5561" s="181"/>
      <c r="G5561" s="182"/>
      <c r="H5561" s="178"/>
      <c r="I5561" s="178"/>
      <c r="J5561" s="178"/>
      <c r="K5561" s="183"/>
      <c r="L5561" s="184"/>
      <c r="M5561" s="184"/>
      <c r="N5561" s="185" t="s">
        <v>1037</v>
      </c>
    </row>
    <row r="5562" spans="1:14" s="185" customFormat="1" x14ac:dyDescent="0.4">
      <c r="A5562" s="178"/>
      <c r="B5562" s="178"/>
      <c r="C5562" s="186"/>
      <c r="D5562" s="179"/>
      <c r="E5562" s="180"/>
      <c r="F5562" s="181"/>
      <c r="G5562" s="182"/>
      <c r="H5562" s="178"/>
      <c r="I5562" s="178"/>
      <c r="J5562" s="178"/>
      <c r="K5562" s="183"/>
      <c r="L5562" s="184"/>
      <c r="M5562" s="184"/>
      <c r="N5562" s="185" t="s">
        <v>1037</v>
      </c>
    </row>
    <row r="5563" spans="1:14" s="185" customFormat="1" x14ac:dyDescent="0.4">
      <c r="A5563" s="178"/>
      <c r="B5563" s="178"/>
      <c r="C5563" s="186"/>
      <c r="D5563" s="179"/>
      <c r="E5563" s="180"/>
      <c r="F5563" s="181"/>
      <c r="G5563" s="182"/>
      <c r="H5563" s="178"/>
      <c r="I5563" s="178"/>
      <c r="J5563" s="178"/>
      <c r="K5563" s="183"/>
      <c r="L5563" s="184"/>
      <c r="M5563" s="184"/>
      <c r="N5563" s="185" t="s">
        <v>1037</v>
      </c>
    </row>
    <row r="5564" spans="1:14" s="185" customFormat="1" x14ac:dyDescent="0.4">
      <c r="A5564" s="178"/>
      <c r="B5564" s="178"/>
      <c r="C5564" s="186"/>
      <c r="D5564" s="179"/>
      <c r="E5564" s="180"/>
      <c r="F5564" s="181"/>
      <c r="G5564" s="182"/>
      <c r="H5564" s="178"/>
      <c r="I5564" s="178"/>
      <c r="J5564" s="178"/>
      <c r="K5564" s="183"/>
      <c r="L5564" s="184"/>
      <c r="M5564" s="184"/>
      <c r="N5564" s="185" t="s">
        <v>1037</v>
      </c>
    </row>
    <row r="5565" spans="1:14" s="185" customFormat="1" x14ac:dyDescent="0.4">
      <c r="A5565" s="178"/>
      <c r="B5565" s="178"/>
      <c r="C5565" s="186"/>
      <c r="D5565" s="179"/>
      <c r="E5565" s="180"/>
      <c r="F5565" s="181"/>
      <c r="G5565" s="182"/>
      <c r="H5565" s="178"/>
      <c r="I5565" s="178"/>
      <c r="J5565" s="178"/>
      <c r="K5565" s="183"/>
      <c r="L5565" s="184"/>
      <c r="M5565" s="184"/>
      <c r="N5565" s="185" t="s">
        <v>1037</v>
      </c>
    </row>
    <row r="5566" spans="1:14" s="185" customFormat="1" x14ac:dyDescent="0.4">
      <c r="A5566" s="178"/>
      <c r="B5566" s="178"/>
      <c r="C5566" s="186"/>
      <c r="D5566" s="179"/>
      <c r="E5566" s="180"/>
      <c r="F5566" s="181"/>
      <c r="G5566" s="182"/>
      <c r="H5566" s="178"/>
      <c r="I5566" s="178"/>
      <c r="J5566" s="178"/>
      <c r="K5566" s="183"/>
      <c r="L5566" s="184"/>
      <c r="M5566" s="184"/>
      <c r="N5566" s="185" t="s">
        <v>1037</v>
      </c>
    </row>
    <row r="5567" spans="1:14" s="185" customFormat="1" x14ac:dyDescent="0.4">
      <c r="A5567" s="178"/>
      <c r="B5567" s="178"/>
      <c r="C5567" s="186"/>
      <c r="D5567" s="179"/>
      <c r="E5567" s="180"/>
      <c r="F5567" s="181"/>
      <c r="G5567" s="182"/>
      <c r="H5567" s="178"/>
      <c r="I5567" s="178"/>
      <c r="J5567" s="178"/>
      <c r="K5567" s="183"/>
      <c r="L5567" s="184"/>
      <c r="M5567" s="184"/>
      <c r="N5567" s="185" t="s">
        <v>1037</v>
      </c>
    </row>
    <row r="5568" spans="1:14" s="185" customFormat="1" x14ac:dyDescent="0.4">
      <c r="A5568" s="178"/>
      <c r="B5568" s="178"/>
      <c r="C5568" s="186"/>
      <c r="D5568" s="179"/>
      <c r="E5568" s="180"/>
      <c r="F5568" s="181"/>
      <c r="G5568" s="182"/>
      <c r="H5568" s="178"/>
      <c r="I5568" s="178"/>
      <c r="J5568" s="178"/>
      <c r="K5568" s="183"/>
      <c r="L5568" s="184"/>
      <c r="M5568" s="184"/>
      <c r="N5568" s="185" t="s">
        <v>1037</v>
      </c>
    </row>
    <row r="5569" spans="1:14" s="185" customFormat="1" x14ac:dyDescent="0.4">
      <c r="A5569" s="178"/>
      <c r="B5569" s="178"/>
      <c r="C5569" s="186"/>
      <c r="D5569" s="179"/>
      <c r="E5569" s="180"/>
      <c r="F5569" s="181"/>
      <c r="G5569" s="182"/>
      <c r="H5569" s="178"/>
      <c r="I5569" s="178"/>
      <c r="J5569" s="178"/>
      <c r="K5569" s="183"/>
      <c r="L5569" s="184"/>
      <c r="M5569" s="184"/>
      <c r="N5569" s="185" t="s">
        <v>1037</v>
      </c>
    </row>
    <row r="5570" spans="1:14" s="185" customFormat="1" x14ac:dyDescent="0.4">
      <c r="A5570" s="178"/>
      <c r="B5570" s="178"/>
      <c r="C5570" s="186"/>
      <c r="D5570" s="179"/>
      <c r="E5570" s="180"/>
      <c r="F5570" s="181"/>
      <c r="G5570" s="182"/>
      <c r="H5570" s="178"/>
      <c r="I5570" s="178"/>
      <c r="J5570" s="178"/>
      <c r="K5570" s="183"/>
      <c r="L5570" s="184"/>
      <c r="M5570" s="184"/>
      <c r="N5570" s="185" t="s">
        <v>1037</v>
      </c>
    </row>
    <row r="5571" spans="1:14" s="185" customFormat="1" x14ac:dyDescent="0.4">
      <c r="A5571" s="178"/>
      <c r="B5571" s="178"/>
      <c r="C5571" s="186"/>
      <c r="D5571" s="179"/>
      <c r="E5571" s="180"/>
      <c r="F5571" s="181"/>
      <c r="G5571" s="182"/>
      <c r="H5571" s="178"/>
      <c r="I5571" s="178"/>
      <c r="J5571" s="178"/>
      <c r="K5571" s="183"/>
      <c r="L5571" s="184"/>
      <c r="M5571" s="184"/>
      <c r="N5571" s="185" t="s">
        <v>1037</v>
      </c>
    </row>
    <row r="5572" spans="1:14" s="185" customFormat="1" x14ac:dyDescent="0.4">
      <c r="A5572" s="178"/>
      <c r="B5572" s="178"/>
      <c r="C5572" s="186"/>
      <c r="D5572" s="179"/>
      <c r="E5572" s="180"/>
      <c r="F5572" s="181"/>
      <c r="G5572" s="182"/>
      <c r="H5572" s="178"/>
      <c r="I5572" s="178"/>
      <c r="J5572" s="178"/>
      <c r="K5572" s="183"/>
      <c r="L5572" s="184"/>
      <c r="M5572" s="184"/>
      <c r="N5572" s="185" t="s">
        <v>1037</v>
      </c>
    </row>
    <row r="5573" spans="1:14" s="185" customFormat="1" x14ac:dyDescent="0.4">
      <c r="A5573" s="178"/>
      <c r="B5573" s="178"/>
      <c r="C5573" s="186"/>
      <c r="D5573" s="179"/>
      <c r="E5573" s="180"/>
      <c r="F5573" s="181"/>
      <c r="G5573" s="182"/>
      <c r="H5573" s="178"/>
      <c r="I5573" s="178"/>
      <c r="J5573" s="178"/>
      <c r="K5573" s="183"/>
      <c r="L5573" s="184"/>
      <c r="M5573" s="184"/>
      <c r="N5573" s="185" t="s">
        <v>1037</v>
      </c>
    </row>
    <row r="5574" spans="1:14" s="185" customFormat="1" x14ac:dyDescent="0.4">
      <c r="A5574" s="178"/>
      <c r="B5574" s="178"/>
      <c r="C5574" s="186"/>
      <c r="D5574" s="179"/>
      <c r="E5574" s="180"/>
      <c r="F5574" s="181"/>
      <c r="G5574" s="182"/>
      <c r="H5574" s="178"/>
      <c r="I5574" s="178"/>
      <c r="J5574" s="178"/>
      <c r="K5574" s="183"/>
      <c r="L5574" s="184" t="s">
        <v>685</v>
      </c>
      <c r="M5574" s="184">
        <v>0</v>
      </c>
      <c r="N5574" s="185" t="s">
        <v>1037</v>
      </c>
    </row>
    <row r="5575" spans="1:14" s="185" customFormat="1" x14ac:dyDescent="0.4">
      <c r="A5575" s="178"/>
      <c r="B5575" s="178"/>
      <c r="C5575" s="186"/>
      <c r="D5575" s="179"/>
      <c r="E5575" s="180"/>
      <c r="F5575" s="181"/>
      <c r="G5575" s="182"/>
      <c r="H5575" s="178"/>
      <c r="I5575" s="178"/>
      <c r="J5575" s="178"/>
      <c r="K5575" s="183"/>
      <c r="L5575" s="184" t="s">
        <v>685</v>
      </c>
      <c r="M5575" s="184">
        <v>0</v>
      </c>
      <c r="N5575" s="185" t="s">
        <v>1037</v>
      </c>
    </row>
    <row r="5576" spans="1:14" s="185" customFormat="1" x14ac:dyDescent="0.4">
      <c r="A5576" s="178"/>
      <c r="B5576" s="178"/>
      <c r="C5576" s="186"/>
      <c r="D5576" s="179"/>
      <c r="E5576" s="180"/>
      <c r="F5576" s="181"/>
      <c r="G5576" s="182"/>
      <c r="H5576" s="178"/>
      <c r="I5576" s="178"/>
      <c r="J5576" s="178"/>
      <c r="K5576" s="183"/>
      <c r="L5576" s="184" t="s">
        <v>685</v>
      </c>
      <c r="M5576" s="184">
        <v>0</v>
      </c>
      <c r="N5576" s="185" t="s">
        <v>1037</v>
      </c>
    </row>
    <row r="5577" spans="1:14" s="185" customFormat="1" x14ac:dyDescent="0.4">
      <c r="A5577" s="178"/>
      <c r="B5577" s="178"/>
      <c r="C5577" s="186"/>
      <c r="D5577" s="179"/>
      <c r="E5577" s="180"/>
      <c r="F5577" s="181"/>
      <c r="G5577" s="182"/>
      <c r="H5577" s="178"/>
      <c r="I5577" s="178"/>
      <c r="J5577" s="178"/>
      <c r="K5577" s="183"/>
      <c r="L5577" s="184" t="s">
        <v>685</v>
      </c>
      <c r="M5577" s="184">
        <v>0</v>
      </c>
      <c r="N5577" s="185" t="s">
        <v>1037</v>
      </c>
    </row>
    <row r="5578" spans="1:14" s="185" customFormat="1" x14ac:dyDescent="0.4">
      <c r="A5578" s="178"/>
      <c r="B5578" s="178"/>
      <c r="C5578" s="186"/>
      <c r="D5578" s="179"/>
      <c r="E5578" s="180"/>
      <c r="F5578" s="181"/>
      <c r="G5578" s="182"/>
      <c r="H5578" s="178"/>
      <c r="I5578" s="178"/>
      <c r="J5578" s="178"/>
      <c r="K5578" s="183"/>
      <c r="L5578" s="184" t="s">
        <v>685</v>
      </c>
      <c r="M5578" s="184">
        <v>0</v>
      </c>
      <c r="N5578" s="185" t="s">
        <v>1037</v>
      </c>
    </row>
    <row r="5579" spans="1:14" s="185" customFormat="1" x14ac:dyDescent="0.4">
      <c r="A5579" s="178"/>
      <c r="B5579" s="178"/>
      <c r="C5579" s="186"/>
      <c r="D5579" s="179"/>
      <c r="E5579" s="180"/>
      <c r="F5579" s="181"/>
      <c r="G5579" s="182"/>
      <c r="H5579" s="178"/>
      <c r="I5579" s="178"/>
      <c r="J5579" s="178"/>
      <c r="K5579" s="183"/>
      <c r="L5579" s="184" t="s">
        <v>685</v>
      </c>
      <c r="M5579" s="184">
        <v>0</v>
      </c>
      <c r="N5579" s="185" t="s">
        <v>1037</v>
      </c>
    </row>
    <row r="5580" spans="1:14" s="185" customFormat="1" x14ac:dyDescent="0.4">
      <c r="A5580" s="178"/>
      <c r="B5580" s="178"/>
      <c r="C5580" s="186"/>
      <c r="D5580" s="179"/>
      <c r="E5580" s="180"/>
      <c r="F5580" s="181"/>
      <c r="G5580" s="182"/>
      <c r="H5580" s="178"/>
      <c r="I5580" s="178"/>
      <c r="J5580" s="178"/>
      <c r="K5580" s="183"/>
      <c r="L5580" s="184" t="s">
        <v>685</v>
      </c>
      <c r="M5580" s="184">
        <v>0</v>
      </c>
      <c r="N5580" s="185" t="s">
        <v>1037</v>
      </c>
    </row>
    <row r="5581" spans="1:14" s="185" customFormat="1" x14ac:dyDescent="0.4">
      <c r="A5581" s="178"/>
      <c r="B5581" s="178"/>
      <c r="C5581" s="186"/>
      <c r="D5581" s="179"/>
      <c r="E5581" s="180"/>
      <c r="F5581" s="181"/>
      <c r="G5581" s="182"/>
      <c r="H5581" s="178"/>
      <c r="I5581" s="178"/>
      <c r="J5581" s="178"/>
      <c r="K5581" s="183"/>
      <c r="L5581" s="184" t="s">
        <v>685</v>
      </c>
      <c r="M5581" s="184">
        <v>0</v>
      </c>
      <c r="N5581" s="185" t="s">
        <v>1037</v>
      </c>
    </row>
    <row r="5582" spans="1:14" s="185" customFormat="1" x14ac:dyDescent="0.4">
      <c r="A5582" s="178"/>
      <c r="B5582" s="178"/>
      <c r="C5582" s="186"/>
      <c r="D5582" s="179"/>
      <c r="E5582" s="180"/>
      <c r="F5582" s="181"/>
      <c r="G5582" s="182"/>
      <c r="H5582" s="178"/>
      <c r="I5582" s="178"/>
      <c r="J5582" s="178"/>
      <c r="K5582" s="183"/>
      <c r="L5582" s="184" t="s">
        <v>685</v>
      </c>
      <c r="M5582" s="184">
        <v>0</v>
      </c>
      <c r="N5582" s="185" t="s">
        <v>1037</v>
      </c>
    </row>
    <row r="5583" spans="1:14" s="185" customFormat="1" x14ac:dyDescent="0.4">
      <c r="A5583" s="178"/>
      <c r="B5583" s="178"/>
      <c r="C5583" s="186"/>
      <c r="D5583" s="179"/>
      <c r="E5583" s="180"/>
      <c r="F5583" s="181"/>
      <c r="G5583" s="182"/>
      <c r="H5583" s="178"/>
      <c r="I5583" s="178"/>
      <c r="J5583" s="178"/>
      <c r="K5583" s="183"/>
      <c r="L5583" s="184" t="s">
        <v>685</v>
      </c>
      <c r="M5583" s="184">
        <v>0</v>
      </c>
      <c r="N5583" s="185" t="s">
        <v>1037</v>
      </c>
    </row>
    <row r="5584" spans="1:14" s="185" customFormat="1" x14ac:dyDescent="0.4">
      <c r="A5584" s="178"/>
      <c r="B5584" s="178"/>
      <c r="C5584" s="186"/>
      <c r="D5584" s="179"/>
      <c r="E5584" s="180"/>
      <c r="F5584" s="181"/>
      <c r="G5584" s="182"/>
      <c r="H5584" s="178"/>
      <c r="I5584" s="178"/>
      <c r="J5584" s="178"/>
      <c r="K5584" s="183"/>
      <c r="L5584" s="184" t="s">
        <v>685</v>
      </c>
      <c r="M5584" s="184">
        <v>0</v>
      </c>
      <c r="N5584" s="185" t="s">
        <v>1037</v>
      </c>
    </row>
    <row r="5585" spans="1:14" s="185" customFormat="1" x14ac:dyDescent="0.4">
      <c r="A5585" s="178"/>
      <c r="B5585" s="178"/>
      <c r="C5585" s="186"/>
      <c r="D5585" s="179"/>
      <c r="E5585" s="180"/>
      <c r="F5585" s="181"/>
      <c r="G5585" s="182"/>
      <c r="H5585" s="178"/>
      <c r="I5585" s="178"/>
      <c r="J5585" s="178"/>
      <c r="K5585" s="183"/>
      <c r="L5585" s="184" t="s">
        <v>685</v>
      </c>
      <c r="M5585" s="184">
        <v>0</v>
      </c>
      <c r="N5585" s="185" t="s">
        <v>1037</v>
      </c>
    </row>
    <row r="5586" spans="1:14" s="185" customFormat="1" x14ac:dyDescent="0.4">
      <c r="A5586" s="178"/>
      <c r="B5586" s="178"/>
      <c r="C5586" s="186"/>
      <c r="D5586" s="179"/>
      <c r="E5586" s="180"/>
      <c r="F5586" s="181"/>
      <c r="G5586" s="182"/>
      <c r="H5586" s="178"/>
      <c r="I5586" s="178"/>
      <c r="J5586" s="178"/>
      <c r="K5586" s="183"/>
      <c r="L5586" s="184" t="s">
        <v>685</v>
      </c>
      <c r="M5586" s="184">
        <v>0</v>
      </c>
      <c r="N5586" s="185" t="s">
        <v>1037</v>
      </c>
    </row>
    <row r="5587" spans="1:14" s="185" customFormat="1" x14ac:dyDescent="0.4">
      <c r="A5587" s="178"/>
      <c r="B5587" s="178"/>
      <c r="C5587" s="186"/>
      <c r="D5587" s="179"/>
      <c r="E5587" s="180"/>
      <c r="F5587" s="181"/>
      <c r="G5587" s="182"/>
      <c r="H5587" s="178"/>
      <c r="I5587" s="178"/>
      <c r="J5587" s="178"/>
      <c r="K5587" s="183"/>
      <c r="L5587" s="184" t="s">
        <v>685</v>
      </c>
      <c r="M5587" s="184">
        <v>0</v>
      </c>
      <c r="N5587" s="185" t="s">
        <v>1037</v>
      </c>
    </row>
    <row r="5588" spans="1:14" s="185" customFormat="1" x14ac:dyDescent="0.4">
      <c r="A5588" s="178"/>
      <c r="B5588" s="178"/>
      <c r="C5588" s="186"/>
      <c r="D5588" s="179"/>
      <c r="E5588" s="180"/>
      <c r="F5588" s="181"/>
      <c r="G5588" s="182"/>
      <c r="H5588" s="178"/>
      <c r="I5588" s="178"/>
      <c r="J5588" s="178"/>
      <c r="K5588" s="183"/>
      <c r="L5588" s="184" t="s">
        <v>685</v>
      </c>
      <c r="M5588" s="184">
        <v>0</v>
      </c>
      <c r="N5588" s="185" t="s">
        <v>1037</v>
      </c>
    </row>
    <row r="5589" spans="1:14" s="185" customFormat="1" x14ac:dyDescent="0.4">
      <c r="A5589" s="178"/>
      <c r="B5589" s="178"/>
      <c r="C5589" s="186"/>
      <c r="D5589" s="179"/>
      <c r="E5589" s="180"/>
      <c r="F5589" s="181"/>
      <c r="G5589" s="182"/>
      <c r="H5589" s="178"/>
      <c r="I5589" s="178"/>
      <c r="J5589" s="178"/>
      <c r="K5589" s="183"/>
      <c r="L5589" s="184" t="s">
        <v>685</v>
      </c>
      <c r="M5589" s="184">
        <v>0</v>
      </c>
      <c r="N5589" s="185" t="s">
        <v>1037</v>
      </c>
    </row>
    <row r="5590" spans="1:14" s="185" customFormat="1" x14ac:dyDescent="0.4">
      <c r="A5590" s="178"/>
      <c r="B5590" s="178"/>
      <c r="C5590" s="186"/>
      <c r="D5590" s="179"/>
      <c r="E5590" s="180"/>
      <c r="F5590" s="181"/>
      <c r="G5590" s="182"/>
      <c r="H5590" s="178"/>
      <c r="I5590" s="178"/>
      <c r="J5590" s="178"/>
      <c r="K5590" s="183"/>
      <c r="L5590" s="184" t="s">
        <v>685</v>
      </c>
      <c r="M5590" s="184">
        <v>0</v>
      </c>
      <c r="N5590" s="185" t="s">
        <v>1037</v>
      </c>
    </row>
    <row r="5591" spans="1:14" s="185" customFormat="1" x14ac:dyDescent="0.4">
      <c r="A5591" s="178"/>
      <c r="B5591" s="178"/>
      <c r="C5591" s="186"/>
      <c r="D5591" s="179"/>
      <c r="E5591" s="180"/>
      <c r="F5591" s="181"/>
      <c r="G5591" s="182"/>
      <c r="H5591" s="178"/>
      <c r="I5591" s="178"/>
      <c r="J5591" s="178"/>
      <c r="K5591" s="183"/>
      <c r="L5591" s="184" t="s">
        <v>685</v>
      </c>
      <c r="M5591" s="184">
        <v>0</v>
      </c>
      <c r="N5591" s="185" t="s">
        <v>1037</v>
      </c>
    </row>
    <row r="5592" spans="1:14" s="185" customFormat="1" x14ac:dyDescent="0.4">
      <c r="A5592" s="178"/>
      <c r="B5592" s="178"/>
      <c r="C5592" s="186"/>
      <c r="D5592" s="179"/>
      <c r="E5592" s="180"/>
      <c r="F5592" s="181"/>
      <c r="G5592" s="182"/>
      <c r="H5592" s="178"/>
      <c r="I5592" s="178"/>
      <c r="J5592" s="178"/>
      <c r="K5592" s="183"/>
      <c r="L5592" s="184" t="s">
        <v>685</v>
      </c>
      <c r="M5592" s="184">
        <v>0</v>
      </c>
      <c r="N5592" s="185" t="s">
        <v>1037</v>
      </c>
    </row>
    <row r="5593" spans="1:14" s="185" customFormat="1" x14ac:dyDescent="0.4">
      <c r="A5593" s="178"/>
      <c r="B5593" s="178"/>
      <c r="C5593" s="186"/>
      <c r="D5593" s="179"/>
      <c r="E5593" s="180"/>
      <c r="F5593" s="181"/>
      <c r="G5593" s="182"/>
      <c r="H5593" s="178"/>
      <c r="I5593" s="178"/>
      <c r="J5593" s="178"/>
      <c r="K5593" s="183"/>
      <c r="L5593" s="184" t="s">
        <v>685</v>
      </c>
      <c r="M5593" s="184">
        <v>0</v>
      </c>
      <c r="N5593" s="185" t="s">
        <v>1037</v>
      </c>
    </row>
    <row r="5594" spans="1:14" s="185" customFormat="1" x14ac:dyDescent="0.4">
      <c r="A5594" s="178"/>
      <c r="B5594" s="178"/>
      <c r="C5594" s="186"/>
      <c r="D5594" s="179"/>
      <c r="E5594" s="180"/>
      <c r="F5594" s="181"/>
      <c r="G5594" s="182"/>
      <c r="H5594" s="178"/>
      <c r="I5594" s="178"/>
      <c r="J5594" s="178"/>
      <c r="K5594" s="183"/>
      <c r="L5594" s="184" t="s">
        <v>685</v>
      </c>
      <c r="M5594" s="184">
        <v>0</v>
      </c>
      <c r="N5594" s="185" t="s">
        <v>1037</v>
      </c>
    </row>
    <row r="5595" spans="1:14" s="185" customFormat="1" x14ac:dyDescent="0.4">
      <c r="A5595" s="178"/>
      <c r="B5595" s="178"/>
      <c r="C5595" s="186"/>
      <c r="D5595" s="179"/>
      <c r="E5595" s="180"/>
      <c r="F5595" s="181"/>
      <c r="G5595" s="182"/>
      <c r="H5595" s="178"/>
      <c r="I5595" s="178"/>
      <c r="J5595" s="178"/>
      <c r="K5595" s="183"/>
      <c r="L5595" s="184" t="s">
        <v>685</v>
      </c>
      <c r="M5595" s="184">
        <v>0</v>
      </c>
      <c r="N5595" s="185" t="s">
        <v>1037</v>
      </c>
    </row>
    <row r="5596" spans="1:14" s="185" customFormat="1" x14ac:dyDescent="0.4">
      <c r="A5596" s="178"/>
      <c r="B5596" s="178"/>
      <c r="C5596" s="186"/>
      <c r="D5596" s="179"/>
      <c r="E5596" s="180"/>
      <c r="F5596" s="181"/>
      <c r="G5596" s="182"/>
      <c r="H5596" s="178"/>
      <c r="I5596" s="178"/>
      <c r="J5596" s="178"/>
      <c r="K5596" s="183"/>
      <c r="L5596" s="184" t="s">
        <v>685</v>
      </c>
      <c r="M5596" s="184">
        <v>0</v>
      </c>
      <c r="N5596" s="185" t="s">
        <v>1037</v>
      </c>
    </row>
    <row r="5597" spans="1:14" s="185" customFormat="1" x14ac:dyDescent="0.4">
      <c r="A5597" s="178"/>
      <c r="B5597" s="178"/>
      <c r="C5597" s="186"/>
      <c r="D5597" s="179"/>
      <c r="E5597" s="180"/>
      <c r="F5597" s="181"/>
      <c r="G5597" s="182"/>
      <c r="H5597" s="178"/>
      <c r="I5597" s="178"/>
      <c r="J5597" s="178"/>
      <c r="K5597" s="183"/>
      <c r="L5597" s="184" t="s">
        <v>685</v>
      </c>
      <c r="M5597" s="184">
        <v>0</v>
      </c>
      <c r="N5597" s="185" t="s">
        <v>1037</v>
      </c>
    </row>
    <row r="5598" spans="1:14" s="185" customFormat="1" x14ac:dyDescent="0.4">
      <c r="A5598" s="178"/>
      <c r="B5598" s="178"/>
      <c r="C5598" s="186"/>
      <c r="D5598" s="179"/>
      <c r="E5598" s="180"/>
      <c r="F5598" s="181"/>
      <c r="G5598" s="182"/>
      <c r="H5598" s="178"/>
      <c r="I5598" s="178"/>
      <c r="J5598" s="178"/>
      <c r="K5598" s="183"/>
      <c r="L5598" s="184" t="s">
        <v>685</v>
      </c>
      <c r="M5598" s="184">
        <v>0</v>
      </c>
      <c r="N5598" s="185" t="s">
        <v>1037</v>
      </c>
    </row>
    <row r="5599" spans="1:14" s="185" customFormat="1" x14ac:dyDescent="0.4">
      <c r="A5599" s="178"/>
      <c r="B5599" s="178"/>
      <c r="C5599" s="186"/>
      <c r="D5599" s="179"/>
      <c r="E5599" s="180"/>
      <c r="F5599" s="181"/>
      <c r="G5599" s="182"/>
      <c r="H5599" s="178"/>
      <c r="I5599" s="178"/>
      <c r="J5599" s="178"/>
      <c r="K5599" s="183"/>
      <c r="L5599" s="184" t="s">
        <v>685</v>
      </c>
      <c r="M5599" s="184">
        <v>0</v>
      </c>
      <c r="N5599" s="185" t="s">
        <v>1037</v>
      </c>
    </row>
    <row r="5600" spans="1:14" s="185" customFormat="1" x14ac:dyDescent="0.4">
      <c r="A5600" s="178"/>
      <c r="B5600" s="178"/>
      <c r="C5600" s="186"/>
      <c r="D5600" s="179"/>
      <c r="E5600" s="180"/>
      <c r="F5600" s="181"/>
      <c r="G5600" s="182"/>
      <c r="H5600" s="178"/>
      <c r="I5600" s="178"/>
      <c r="J5600" s="178"/>
      <c r="K5600" s="183"/>
      <c r="L5600" s="184" t="s">
        <v>685</v>
      </c>
      <c r="M5600" s="184">
        <v>0</v>
      </c>
      <c r="N5600" s="185" t="s">
        <v>1037</v>
      </c>
    </row>
    <row r="5601" spans="1:14" s="185" customFormat="1" x14ac:dyDescent="0.4">
      <c r="A5601" s="178"/>
      <c r="B5601" s="178"/>
      <c r="C5601" s="186"/>
      <c r="D5601" s="179"/>
      <c r="E5601" s="180"/>
      <c r="F5601" s="181"/>
      <c r="G5601" s="182"/>
      <c r="H5601" s="178"/>
      <c r="I5601" s="178"/>
      <c r="J5601" s="178"/>
      <c r="K5601" s="183"/>
      <c r="L5601" s="184" t="s">
        <v>685</v>
      </c>
      <c r="M5601" s="184">
        <v>0</v>
      </c>
      <c r="N5601" s="185" t="s">
        <v>1037</v>
      </c>
    </row>
    <row r="5602" spans="1:14" s="185" customFormat="1" x14ac:dyDescent="0.4">
      <c r="A5602" s="178"/>
      <c r="B5602" s="178"/>
      <c r="C5602" s="186"/>
      <c r="D5602" s="179"/>
      <c r="E5602" s="180"/>
      <c r="F5602" s="181"/>
      <c r="G5602" s="182"/>
      <c r="H5602" s="178"/>
      <c r="I5602" s="178"/>
      <c r="J5602" s="178"/>
      <c r="K5602" s="183"/>
      <c r="L5602" s="184" t="s">
        <v>685</v>
      </c>
      <c r="M5602" s="184">
        <v>0</v>
      </c>
      <c r="N5602" s="185" t="s">
        <v>1037</v>
      </c>
    </row>
    <row r="5603" spans="1:14" s="185" customFormat="1" x14ac:dyDescent="0.4">
      <c r="A5603" s="178"/>
      <c r="B5603" s="178"/>
      <c r="C5603" s="186"/>
      <c r="D5603" s="179"/>
      <c r="E5603" s="180"/>
      <c r="F5603" s="181"/>
      <c r="G5603" s="182"/>
      <c r="H5603" s="178"/>
      <c r="I5603" s="178"/>
      <c r="J5603" s="178"/>
      <c r="K5603" s="183"/>
      <c r="L5603" s="184" t="s">
        <v>685</v>
      </c>
      <c r="M5603" s="184">
        <v>0</v>
      </c>
      <c r="N5603" s="185" t="s">
        <v>1037</v>
      </c>
    </row>
    <row r="5604" spans="1:14" s="185" customFormat="1" x14ac:dyDescent="0.4">
      <c r="A5604" s="178"/>
      <c r="B5604" s="178"/>
      <c r="C5604" s="186"/>
      <c r="D5604" s="179"/>
      <c r="E5604" s="180"/>
      <c r="F5604" s="181"/>
      <c r="G5604" s="182"/>
      <c r="H5604" s="178"/>
      <c r="I5604" s="178"/>
      <c r="J5604" s="178"/>
      <c r="K5604" s="183"/>
      <c r="L5604" s="184" t="s">
        <v>685</v>
      </c>
      <c r="M5604" s="184">
        <v>0</v>
      </c>
      <c r="N5604" s="185" t="s">
        <v>1037</v>
      </c>
    </row>
    <row r="5605" spans="1:14" s="185" customFormat="1" x14ac:dyDescent="0.4">
      <c r="A5605" s="178"/>
      <c r="B5605" s="178"/>
      <c r="C5605" s="186"/>
      <c r="D5605" s="179"/>
      <c r="E5605" s="180"/>
      <c r="F5605" s="181"/>
      <c r="G5605" s="182"/>
      <c r="H5605" s="178"/>
      <c r="I5605" s="178"/>
      <c r="J5605" s="178"/>
      <c r="K5605" s="183"/>
      <c r="L5605" s="184" t="s">
        <v>685</v>
      </c>
      <c r="M5605" s="184">
        <v>0</v>
      </c>
      <c r="N5605" s="185" t="s">
        <v>1037</v>
      </c>
    </row>
    <row r="5606" spans="1:14" s="185" customFormat="1" x14ac:dyDescent="0.4">
      <c r="A5606" s="178"/>
      <c r="B5606" s="178"/>
      <c r="C5606" s="186"/>
      <c r="D5606" s="179"/>
      <c r="E5606" s="180"/>
      <c r="F5606" s="181"/>
      <c r="G5606" s="182"/>
      <c r="H5606" s="178"/>
      <c r="I5606" s="178"/>
      <c r="J5606" s="178"/>
      <c r="K5606" s="183"/>
      <c r="L5606" s="184" t="s">
        <v>685</v>
      </c>
      <c r="M5606" s="184">
        <v>0</v>
      </c>
      <c r="N5606" s="185" t="s">
        <v>1037</v>
      </c>
    </row>
    <row r="5607" spans="1:14" s="185" customFormat="1" x14ac:dyDescent="0.4">
      <c r="A5607" s="178"/>
      <c r="B5607" s="178"/>
      <c r="C5607" s="186"/>
      <c r="D5607" s="179"/>
      <c r="E5607" s="180"/>
      <c r="F5607" s="181"/>
      <c r="G5607" s="182"/>
      <c r="H5607" s="178"/>
      <c r="I5607" s="178"/>
      <c r="J5607" s="178"/>
      <c r="K5607" s="183"/>
      <c r="L5607" s="184" t="s">
        <v>685</v>
      </c>
      <c r="M5607" s="184">
        <v>0</v>
      </c>
      <c r="N5607" s="185" t="s">
        <v>1037</v>
      </c>
    </row>
    <row r="5608" spans="1:14" s="185" customFormat="1" x14ac:dyDescent="0.4">
      <c r="A5608" s="178"/>
      <c r="B5608" s="178"/>
      <c r="C5608" s="186"/>
      <c r="D5608" s="179"/>
      <c r="E5608" s="180"/>
      <c r="F5608" s="181"/>
      <c r="G5608" s="182"/>
      <c r="H5608" s="178"/>
      <c r="I5608" s="178"/>
      <c r="J5608" s="178"/>
      <c r="K5608" s="183"/>
      <c r="L5608" s="184" t="s">
        <v>685</v>
      </c>
      <c r="M5608" s="184">
        <v>0</v>
      </c>
      <c r="N5608" s="185" t="s">
        <v>1037</v>
      </c>
    </row>
    <row r="5609" spans="1:14" s="185" customFormat="1" x14ac:dyDescent="0.4">
      <c r="A5609" s="178"/>
      <c r="B5609" s="178"/>
      <c r="C5609" s="186"/>
      <c r="D5609" s="179"/>
      <c r="E5609" s="180"/>
      <c r="F5609" s="181"/>
      <c r="G5609" s="182"/>
      <c r="H5609" s="178"/>
      <c r="I5609" s="178"/>
      <c r="J5609" s="178"/>
      <c r="K5609" s="183"/>
      <c r="L5609" s="184" t="s">
        <v>685</v>
      </c>
      <c r="M5609" s="184">
        <v>0</v>
      </c>
      <c r="N5609" s="185" t="s">
        <v>1037</v>
      </c>
    </row>
    <row r="5610" spans="1:14" s="185" customFormat="1" x14ac:dyDescent="0.4">
      <c r="A5610" s="178"/>
      <c r="B5610" s="178"/>
      <c r="C5610" s="186"/>
      <c r="D5610" s="179"/>
      <c r="E5610" s="180"/>
      <c r="F5610" s="181"/>
      <c r="G5610" s="182"/>
      <c r="H5610" s="178"/>
      <c r="I5610" s="178"/>
      <c r="J5610" s="178"/>
      <c r="K5610" s="183"/>
      <c r="L5610" s="184" t="s">
        <v>685</v>
      </c>
      <c r="M5610" s="184">
        <v>0</v>
      </c>
      <c r="N5610" s="185" t="s">
        <v>1037</v>
      </c>
    </row>
    <row r="5611" spans="1:14" s="185" customFormat="1" x14ac:dyDescent="0.4">
      <c r="A5611" s="178"/>
      <c r="B5611" s="178"/>
      <c r="C5611" s="186"/>
      <c r="D5611" s="179"/>
      <c r="E5611" s="180"/>
      <c r="F5611" s="181"/>
      <c r="G5611" s="182"/>
      <c r="H5611" s="178"/>
      <c r="I5611" s="178"/>
      <c r="J5611" s="178"/>
      <c r="K5611" s="183"/>
      <c r="L5611" s="184" t="s">
        <v>685</v>
      </c>
      <c r="M5611" s="184">
        <v>0</v>
      </c>
      <c r="N5611" s="185" t="s">
        <v>1037</v>
      </c>
    </row>
    <row r="5612" spans="1:14" s="185" customFormat="1" x14ac:dyDescent="0.4">
      <c r="A5612" s="178"/>
      <c r="B5612" s="178"/>
      <c r="C5612" s="186"/>
      <c r="D5612" s="179"/>
      <c r="E5612" s="180"/>
      <c r="F5612" s="181"/>
      <c r="G5612" s="182"/>
      <c r="H5612" s="178"/>
      <c r="I5612" s="178"/>
      <c r="J5612" s="178"/>
      <c r="K5612" s="183"/>
      <c r="L5612" s="184" t="s">
        <v>685</v>
      </c>
      <c r="M5612" s="184">
        <v>0</v>
      </c>
      <c r="N5612" s="185" t="s">
        <v>1037</v>
      </c>
    </row>
    <row r="5613" spans="1:14" s="185" customFormat="1" x14ac:dyDescent="0.4">
      <c r="A5613" s="178"/>
      <c r="B5613" s="178"/>
      <c r="C5613" s="186"/>
      <c r="D5613" s="179"/>
      <c r="E5613" s="180"/>
      <c r="F5613" s="181"/>
      <c r="G5613" s="182"/>
      <c r="H5613" s="178"/>
      <c r="I5613" s="178"/>
      <c r="J5613" s="178"/>
      <c r="K5613" s="183"/>
      <c r="L5613" s="184" t="s">
        <v>685</v>
      </c>
      <c r="M5613" s="184">
        <v>0</v>
      </c>
      <c r="N5613" s="185" t="s">
        <v>1037</v>
      </c>
    </row>
    <row r="5614" spans="1:14" s="185" customFormat="1" x14ac:dyDescent="0.4">
      <c r="A5614" s="178"/>
      <c r="B5614" s="178"/>
      <c r="C5614" s="186"/>
      <c r="D5614" s="179"/>
      <c r="E5614" s="180"/>
      <c r="F5614" s="181"/>
      <c r="G5614" s="182"/>
      <c r="H5614" s="178"/>
      <c r="I5614" s="178"/>
      <c r="J5614" s="178"/>
      <c r="K5614" s="183"/>
      <c r="L5614" s="184" t="s">
        <v>685</v>
      </c>
      <c r="M5614" s="184">
        <v>0</v>
      </c>
      <c r="N5614" s="185" t="s">
        <v>1037</v>
      </c>
    </row>
    <row r="5615" spans="1:14" s="185" customFormat="1" x14ac:dyDescent="0.4">
      <c r="A5615" s="178"/>
      <c r="B5615" s="178"/>
      <c r="C5615" s="186"/>
      <c r="D5615" s="179"/>
      <c r="E5615" s="180"/>
      <c r="F5615" s="181"/>
      <c r="G5615" s="182"/>
      <c r="H5615" s="178"/>
      <c r="I5615" s="178"/>
      <c r="J5615" s="178"/>
      <c r="K5615" s="183"/>
      <c r="L5615" s="184" t="s">
        <v>685</v>
      </c>
      <c r="M5615" s="184">
        <v>0</v>
      </c>
      <c r="N5615" s="185" t="s">
        <v>1037</v>
      </c>
    </row>
    <row r="5616" spans="1:14" s="185" customFormat="1" x14ac:dyDescent="0.4">
      <c r="A5616" s="178"/>
      <c r="B5616" s="178"/>
      <c r="C5616" s="186"/>
      <c r="D5616" s="179"/>
      <c r="E5616" s="180"/>
      <c r="F5616" s="181"/>
      <c r="G5616" s="182"/>
      <c r="H5616" s="178"/>
      <c r="I5616" s="178"/>
      <c r="J5616" s="178"/>
      <c r="K5616" s="183"/>
      <c r="L5616" s="184" t="s">
        <v>685</v>
      </c>
      <c r="M5616" s="184">
        <v>0</v>
      </c>
      <c r="N5616" s="185" t="s">
        <v>1037</v>
      </c>
    </row>
    <row r="5617" spans="1:14" s="185" customFormat="1" x14ac:dyDescent="0.4">
      <c r="A5617" s="178"/>
      <c r="B5617" s="178"/>
      <c r="C5617" s="186"/>
      <c r="D5617" s="179"/>
      <c r="E5617" s="180"/>
      <c r="F5617" s="181"/>
      <c r="G5617" s="182"/>
      <c r="H5617" s="178"/>
      <c r="I5617" s="178"/>
      <c r="J5617" s="178"/>
      <c r="K5617" s="183"/>
      <c r="L5617" s="184" t="s">
        <v>685</v>
      </c>
      <c r="M5617" s="184">
        <v>0</v>
      </c>
      <c r="N5617" s="185" t="s">
        <v>1037</v>
      </c>
    </row>
    <row r="5618" spans="1:14" s="185" customFormat="1" x14ac:dyDescent="0.4">
      <c r="A5618" s="178"/>
      <c r="B5618" s="178"/>
      <c r="C5618" s="186"/>
      <c r="D5618" s="179"/>
      <c r="E5618" s="180"/>
      <c r="F5618" s="181"/>
      <c r="G5618" s="182"/>
      <c r="H5618" s="178"/>
      <c r="I5618" s="178"/>
      <c r="J5618" s="178"/>
      <c r="K5618" s="183"/>
      <c r="L5618" s="184" t="s">
        <v>685</v>
      </c>
      <c r="M5618" s="184">
        <v>0</v>
      </c>
      <c r="N5618" s="185" t="s">
        <v>1037</v>
      </c>
    </row>
    <row r="5619" spans="1:14" s="185" customFormat="1" x14ac:dyDescent="0.4">
      <c r="A5619" s="178"/>
      <c r="B5619" s="178"/>
      <c r="C5619" s="186"/>
      <c r="D5619" s="179"/>
      <c r="E5619" s="180"/>
      <c r="F5619" s="181"/>
      <c r="G5619" s="182"/>
      <c r="H5619" s="178"/>
      <c r="I5619" s="178"/>
      <c r="J5619" s="178"/>
      <c r="K5619" s="183"/>
      <c r="L5619" s="184" t="s">
        <v>685</v>
      </c>
      <c r="M5619" s="184">
        <v>0</v>
      </c>
      <c r="N5619" s="185" t="s">
        <v>1037</v>
      </c>
    </row>
    <row r="5620" spans="1:14" s="185" customFormat="1" x14ac:dyDescent="0.4">
      <c r="A5620" s="178"/>
      <c r="B5620" s="178"/>
      <c r="C5620" s="186"/>
      <c r="D5620" s="179"/>
      <c r="E5620" s="180"/>
      <c r="F5620" s="181"/>
      <c r="G5620" s="182"/>
      <c r="H5620" s="178"/>
      <c r="I5620" s="178"/>
      <c r="J5620" s="178"/>
      <c r="K5620" s="183"/>
      <c r="L5620" s="184" t="s">
        <v>685</v>
      </c>
      <c r="M5620" s="184">
        <v>0</v>
      </c>
      <c r="N5620" s="185" t="s">
        <v>1037</v>
      </c>
    </row>
    <row r="5621" spans="1:14" s="185" customFormat="1" x14ac:dyDescent="0.4">
      <c r="A5621" s="178"/>
      <c r="B5621" s="178"/>
      <c r="C5621" s="186"/>
      <c r="D5621" s="179"/>
      <c r="E5621" s="180"/>
      <c r="F5621" s="181"/>
      <c r="G5621" s="182"/>
      <c r="H5621" s="178"/>
      <c r="I5621" s="178"/>
      <c r="J5621" s="178"/>
      <c r="K5621" s="183"/>
      <c r="L5621" s="184" t="s">
        <v>685</v>
      </c>
      <c r="M5621" s="184">
        <v>0</v>
      </c>
      <c r="N5621" s="185" t="s">
        <v>1037</v>
      </c>
    </row>
    <row r="5622" spans="1:14" s="185" customFormat="1" x14ac:dyDescent="0.4">
      <c r="A5622" s="178"/>
      <c r="B5622" s="178"/>
      <c r="C5622" s="186"/>
      <c r="D5622" s="179"/>
      <c r="E5622" s="180"/>
      <c r="F5622" s="181"/>
      <c r="G5622" s="182"/>
      <c r="H5622" s="178"/>
      <c r="I5622" s="178"/>
      <c r="J5622" s="178"/>
      <c r="K5622" s="183"/>
      <c r="L5622" s="184" t="s">
        <v>685</v>
      </c>
      <c r="M5622" s="184">
        <v>0</v>
      </c>
      <c r="N5622" s="185" t="s">
        <v>1037</v>
      </c>
    </row>
    <row r="5623" spans="1:14" s="185" customFormat="1" x14ac:dyDescent="0.4">
      <c r="A5623" s="178"/>
      <c r="B5623" s="178"/>
      <c r="C5623" s="186"/>
      <c r="D5623" s="179"/>
      <c r="E5623" s="180"/>
      <c r="F5623" s="181"/>
      <c r="G5623" s="182"/>
      <c r="H5623" s="178"/>
      <c r="I5623" s="178"/>
      <c r="J5623" s="178"/>
      <c r="K5623" s="183"/>
      <c r="L5623" s="184" t="s">
        <v>685</v>
      </c>
      <c r="M5623" s="184">
        <v>0</v>
      </c>
      <c r="N5623" s="185" t="s">
        <v>1037</v>
      </c>
    </row>
    <row r="5624" spans="1:14" s="185" customFormat="1" x14ac:dyDescent="0.4">
      <c r="A5624" s="178"/>
      <c r="B5624" s="178"/>
      <c r="C5624" s="186"/>
      <c r="D5624" s="179"/>
      <c r="E5624" s="180"/>
      <c r="F5624" s="181"/>
      <c r="G5624" s="182"/>
      <c r="H5624" s="178"/>
      <c r="I5624" s="178"/>
      <c r="J5624" s="178"/>
      <c r="K5624" s="183"/>
      <c r="L5624" s="184" t="s">
        <v>685</v>
      </c>
      <c r="M5624" s="184">
        <v>0</v>
      </c>
      <c r="N5624" s="185" t="s">
        <v>1037</v>
      </c>
    </row>
    <row r="5625" spans="1:14" s="185" customFormat="1" x14ac:dyDescent="0.4">
      <c r="A5625" s="178"/>
      <c r="B5625" s="178"/>
      <c r="C5625" s="186"/>
      <c r="D5625" s="179"/>
      <c r="E5625" s="180"/>
      <c r="F5625" s="181"/>
      <c r="G5625" s="182"/>
      <c r="H5625" s="178"/>
      <c r="I5625" s="178"/>
      <c r="J5625" s="178"/>
      <c r="K5625" s="183"/>
      <c r="L5625" s="184" t="s">
        <v>685</v>
      </c>
      <c r="M5625" s="184">
        <v>0</v>
      </c>
      <c r="N5625" s="185" t="s">
        <v>1037</v>
      </c>
    </row>
    <row r="5626" spans="1:14" s="185" customFormat="1" x14ac:dyDescent="0.4">
      <c r="A5626" s="178"/>
      <c r="B5626" s="178"/>
      <c r="C5626" s="186"/>
      <c r="D5626" s="179"/>
      <c r="E5626" s="180"/>
      <c r="F5626" s="181"/>
      <c r="G5626" s="182"/>
      <c r="H5626" s="178"/>
      <c r="I5626" s="178"/>
      <c r="J5626" s="178"/>
      <c r="K5626" s="183"/>
      <c r="L5626" s="184" t="s">
        <v>685</v>
      </c>
      <c r="M5626" s="184">
        <v>0</v>
      </c>
      <c r="N5626" s="185" t="s">
        <v>1037</v>
      </c>
    </row>
    <row r="5627" spans="1:14" s="185" customFormat="1" x14ac:dyDescent="0.4">
      <c r="A5627" s="178"/>
      <c r="B5627" s="178"/>
      <c r="C5627" s="186"/>
      <c r="D5627" s="179"/>
      <c r="E5627" s="180"/>
      <c r="F5627" s="181"/>
      <c r="G5627" s="182"/>
      <c r="H5627" s="178"/>
      <c r="I5627" s="178"/>
      <c r="J5627" s="178"/>
      <c r="K5627" s="183"/>
      <c r="L5627" s="184" t="s">
        <v>685</v>
      </c>
      <c r="M5627" s="184">
        <v>0</v>
      </c>
      <c r="N5627" s="185" t="s">
        <v>1037</v>
      </c>
    </row>
    <row r="5628" spans="1:14" s="185" customFormat="1" x14ac:dyDescent="0.4">
      <c r="A5628" s="178"/>
      <c r="B5628" s="178"/>
      <c r="C5628" s="186"/>
      <c r="D5628" s="179"/>
      <c r="E5628" s="180"/>
      <c r="F5628" s="181"/>
      <c r="G5628" s="182"/>
      <c r="H5628" s="178"/>
      <c r="I5628" s="178"/>
      <c r="J5628" s="178"/>
      <c r="K5628" s="183"/>
      <c r="L5628" s="184" t="s">
        <v>685</v>
      </c>
      <c r="M5628" s="184">
        <v>0</v>
      </c>
      <c r="N5628" s="185" t="s">
        <v>1037</v>
      </c>
    </row>
    <row r="5629" spans="1:14" s="185" customFormat="1" x14ac:dyDescent="0.4">
      <c r="A5629" s="178"/>
      <c r="B5629" s="178"/>
      <c r="C5629" s="186"/>
      <c r="D5629" s="179"/>
      <c r="E5629" s="180"/>
      <c r="F5629" s="181"/>
      <c r="G5629" s="182"/>
      <c r="H5629" s="178"/>
      <c r="I5629" s="178"/>
      <c r="J5629" s="178"/>
      <c r="K5629" s="183"/>
      <c r="L5629" s="184" t="s">
        <v>685</v>
      </c>
      <c r="M5629" s="184">
        <v>0</v>
      </c>
      <c r="N5629" s="185" t="s">
        <v>1037</v>
      </c>
    </row>
    <row r="5630" spans="1:14" s="185" customFormat="1" x14ac:dyDescent="0.4">
      <c r="A5630" s="178"/>
      <c r="B5630" s="178"/>
      <c r="C5630" s="186"/>
      <c r="D5630" s="179"/>
      <c r="E5630" s="180"/>
      <c r="F5630" s="181"/>
      <c r="G5630" s="182"/>
      <c r="H5630" s="178"/>
      <c r="I5630" s="178"/>
      <c r="J5630" s="178"/>
      <c r="K5630" s="183"/>
      <c r="L5630" s="184" t="s">
        <v>685</v>
      </c>
      <c r="M5630" s="184">
        <v>0</v>
      </c>
      <c r="N5630" s="185" t="s">
        <v>1037</v>
      </c>
    </row>
    <row r="5631" spans="1:14" s="185" customFormat="1" x14ac:dyDescent="0.4">
      <c r="A5631" s="178"/>
      <c r="B5631" s="178"/>
      <c r="C5631" s="186"/>
      <c r="D5631" s="179"/>
      <c r="E5631" s="180"/>
      <c r="F5631" s="181"/>
      <c r="G5631" s="182"/>
      <c r="H5631" s="178"/>
      <c r="I5631" s="178"/>
      <c r="J5631" s="178"/>
      <c r="K5631" s="183"/>
      <c r="L5631" s="184" t="s">
        <v>685</v>
      </c>
      <c r="M5631" s="184">
        <v>0</v>
      </c>
      <c r="N5631" s="185" t="s">
        <v>1037</v>
      </c>
    </row>
    <row r="5632" spans="1:14" s="185" customFormat="1" x14ac:dyDescent="0.4">
      <c r="A5632" s="178"/>
      <c r="B5632" s="178"/>
      <c r="C5632" s="186"/>
      <c r="D5632" s="179"/>
      <c r="E5632" s="180"/>
      <c r="F5632" s="181"/>
      <c r="G5632" s="182"/>
      <c r="H5632" s="178"/>
      <c r="I5632" s="178"/>
      <c r="J5632" s="178"/>
      <c r="K5632" s="183"/>
      <c r="L5632" s="184" t="s">
        <v>685</v>
      </c>
      <c r="M5632" s="184">
        <v>0</v>
      </c>
      <c r="N5632" s="185" t="s">
        <v>1037</v>
      </c>
    </row>
    <row r="5633" spans="1:14" s="185" customFormat="1" x14ac:dyDescent="0.4">
      <c r="A5633" s="178"/>
      <c r="B5633" s="178"/>
      <c r="C5633" s="186"/>
      <c r="D5633" s="179"/>
      <c r="E5633" s="180"/>
      <c r="F5633" s="181"/>
      <c r="G5633" s="182"/>
      <c r="H5633" s="178"/>
      <c r="I5633" s="178"/>
      <c r="J5633" s="178"/>
      <c r="K5633" s="183"/>
      <c r="L5633" s="184" t="s">
        <v>685</v>
      </c>
      <c r="M5633" s="184">
        <v>0</v>
      </c>
      <c r="N5633" s="185" t="s">
        <v>1037</v>
      </c>
    </row>
    <row r="5634" spans="1:14" s="185" customFormat="1" x14ac:dyDescent="0.4">
      <c r="A5634" s="178"/>
      <c r="B5634" s="178"/>
      <c r="C5634" s="186"/>
      <c r="D5634" s="179"/>
      <c r="E5634" s="180"/>
      <c r="F5634" s="181"/>
      <c r="G5634" s="182"/>
      <c r="H5634" s="178"/>
      <c r="I5634" s="178"/>
      <c r="J5634" s="178"/>
      <c r="K5634" s="183"/>
      <c r="L5634" s="184" t="s">
        <v>685</v>
      </c>
      <c r="M5634" s="184">
        <v>0</v>
      </c>
      <c r="N5634" s="185" t="s">
        <v>1037</v>
      </c>
    </row>
    <row r="5635" spans="1:14" s="185" customFormat="1" x14ac:dyDescent="0.4">
      <c r="A5635" s="178"/>
      <c r="B5635" s="178"/>
      <c r="C5635" s="186"/>
      <c r="D5635" s="179"/>
      <c r="E5635" s="180"/>
      <c r="F5635" s="181"/>
      <c r="G5635" s="182"/>
      <c r="H5635" s="178"/>
      <c r="I5635" s="178"/>
      <c r="J5635" s="178"/>
      <c r="K5635" s="183"/>
      <c r="L5635" s="184" t="s">
        <v>685</v>
      </c>
      <c r="M5635" s="184">
        <v>0</v>
      </c>
      <c r="N5635" s="185" t="s">
        <v>1037</v>
      </c>
    </row>
    <row r="5636" spans="1:14" s="185" customFormat="1" x14ac:dyDescent="0.4">
      <c r="A5636" s="178"/>
      <c r="B5636" s="178"/>
      <c r="C5636" s="186"/>
      <c r="D5636" s="179"/>
      <c r="E5636" s="180"/>
      <c r="F5636" s="181"/>
      <c r="G5636" s="182"/>
      <c r="H5636" s="178"/>
      <c r="I5636" s="178"/>
      <c r="J5636" s="178"/>
      <c r="K5636" s="183"/>
      <c r="L5636" s="184" t="s">
        <v>685</v>
      </c>
      <c r="M5636" s="184">
        <v>0</v>
      </c>
      <c r="N5636" s="185" t="s">
        <v>1037</v>
      </c>
    </row>
    <row r="5637" spans="1:14" s="185" customFormat="1" x14ac:dyDescent="0.4">
      <c r="A5637" s="178"/>
      <c r="B5637" s="178"/>
      <c r="C5637" s="186"/>
      <c r="D5637" s="179"/>
      <c r="E5637" s="180"/>
      <c r="F5637" s="181"/>
      <c r="G5637" s="182"/>
      <c r="H5637" s="178"/>
      <c r="I5637" s="178"/>
      <c r="J5637" s="178"/>
      <c r="K5637" s="183"/>
      <c r="L5637" s="184" t="s">
        <v>685</v>
      </c>
      <c r="M5637" s="184">
        <v>0</v>
      </c>
      <c r="N5637" s="185" t="s">
        <v>1037</v>
      </c>
    </row>
    <row r="5638" spans="1:14" s="185" customFormat="1" x14ac:dyDescent="0.4">
      <c r="A5638" s="178"/>
      <c r="B5638" s="178"/>
      <c r="C5638" s="186"/>
      <c r="D5638" s="179"/>
      <c r="E5638" s="180"/>
      <c r="F5638" s="181"/>
      <c r="G5638" s="182"/>
      <c r="H5638" s="178"/>
      <c r="I5638" s="178"/>
      <c r="J5638" s="178"/>
      <c r="K5638" s="183"/>
      <c r="L5638" s="184" t="s">
        <v>685</v>
      </c>
      <c r="M5638" s="184">
        <v>0</v>
      </c>
      <c r="N5638" s="185" t="s">
        <v>1037</v>
      </c>
    </row>
    <row r="5639" spans="1:14" s="185" customFormat="1" x14ac:dyDescent="0.4">
      <c r="A5639" s="178"/>
      <c r="B5639" s="178"/>
      <c r="C5639" s="186"/>
      <c r="D5639" s="179"/>
      <c r="E5639" s="180"/>
      <c r="F5639" s="181"/>
      <c r="G5639" s="182"/>
      <c r="H5639" s="178"/>
      <c r="I5639" s="178"/>
      <c r="J5639" s="178"/>
      <c r="K5639" s="183"/>
      <c r="L5639" s="184" t="s">
        <v>685</v>
      </c>
      <c r="M5639" s="184">
        <v>0</v>
      </c>
      <c r="N5639" s="185" t="s">
        <v>1037</v>
      </c>
    </row>
    <row r="5640" spans="1:14" s="185" customFormat="1" x14ac:dyDescent="0.4">
      <c r="A5640" s="178"/>
      <c r="B5640" s="178"/>
      <c r="C5640" s="186"/>
      <c r="D5640" s="179"/>
      <c r="E5640" s="180"/>
      <c r="F5640" s="181"/>
      <c r="G5640" s="182"/>
      <c r="H5640" s="178"/>
      <c r="I5640" s="178"/>
      <c r="J5640" s="178"/>
      <c r="K5640" s="183"/>
      <c r="L5640" s="184" t="s">
        <v>685</v>
      </c>
      <c r="M5640" s="184">
        <v>0</v>
      </c>
      <c r="N5640" s="185" t="s">
        <v>1037</v>
      </c>
    </row>
    <row r="5641" spans="1:14" s="185" customFormat="1" x14ac:dyDescent="0.4">
      <c r="A5641" s="178"/>
      <c r="B5641" s="178"/>
      <c r="C5641" s="186"/>
      <c r="D5641" s="179"/>
      <c r="E5641" s="180"/>
      <c r="F5641" s="181"/>
      <c r="G5641" s="182"/>
      <c r="H5641" s="178"/>
      <c r="I5641" s="178"/>
      <c r="J5641" s="178"/>
      <c r="K5641" s="183"/>
      <c r="L5641" s="184" t="s">
        <v>685</v>
      </c>
      <c r="M5641" s="184">
        <v>0</v>
      </c>
      <c r="N5641" s="185" t="s">
        <v>1037</v>
      </c>
    </row>
    <row r="5642" spans="1:14" s="185" customFormat="1" x14ac:dyDescent="0.4">
      <c r="A5642" s="178"/>
      <c r="B5642" s="178"/>
      <c r="C5642" s="186"/>
      <c r="D5642" s="179"/>
      <c r="E5642" s="180"/>
      <c r="F5642" s="181"/>
      <c r="G5642" s="182"/>
      <c r="H5642" s="178"/>
      <c r="I5642" s="178"/>
      <c r="J5642" s="178"/>
      <c r="K5642" s="183"/>
      <c r="L5642" s="184" t="s">
        <v>685</v>
      </c>
      <c r="M5642" s="184">
        <v>0</v>
      </c>
      <c r="N5642" s="185" t="s">
        <v>1037</v>
      </c>
    </row>
    <row r="5643" spans="1:14" s="185" customFormat="1" x14ac:dyDescent="0.4">
      <c r="A5643" s="178"/>
      <c r="B5643" s="178"/>
      <c r="C5643" s="186"/>
      <c r="D5643" s="179"/>
      <c r="E5643" s="180"/>
      <c r="F5643" s="181"/>
      <c r="G5643" s="182"/>
      <c r="H5643" s="178"/>
      <c r="I5643" s="178"/>
      <c r="J5643" s="178"/>
      <c r="K5643" s="183"/>
      <c r="L5643" s="184" t="s">
        <v>685</v>
      </c>
      <c r="M5643" s="184">
        <v>0</v>
      </c>
      <c r="N5643" s="185" t="s">
        <v>1037</v>
      </c>
    </row>
    <row r="5644" spans="1:14" s="185" customFormat="1" x14ac:dyDescent="0.4">
      <c r="A5644" s="178"/>
      <c r="B5644" s="178"/>
      <c r="C5644" s="186"/>
      <c r="D5644" s="179"/>
      <c r="E5644" s="180"/>
      <c r="F5644" s="181"/>
      <c r="G5644" s="182"/>
      <c r="H5644" s="178"/>
      <c r="I5644" s="178"/>
      <c r="J5644" s="178"/>
      <c r="K5644" s="183"/>
      <c r="L5644" s="184" t="s">
        <v>685</v>
      </c>
      <c r="M5644" s="184">
        <v>0</v>
      </c>
      <c r="N5644" s="185" t="s">
        <v>1037</v>
      </c>
    </row>
    <row r="5645" spans="1:14" s="185" customFormat="1" x14ac:dyDescent="0.4">
      <c r="A5645" s="178"/>
      <c r="B5645" s="178"/>
      <c r="C5645" s="186"/>
      <c r="D5645" s="179"/>
      <c r="E5645" s="180"/>
      <c r="F5645" s="181"/>
      <c r="G5645" s="182"/>
      <c r="H5645" s="178"/>
      <c r="I5645" s="178"/>
      <c r="J5645" s="178"/>
      <c r="K5645" s="183"/>
      <c r="L5645" s="184" t="s">
        <v>685</v>
      </c>
      <c r="M5645" s="184">
        <v>0</v>
      </c>
      <c r="N5645" s="185" t="s">
        <v>1037</v>
      </c>
    </row>
    <row r="5646" spans="1:14" s="185" customFormat="1" x14ac:dyDescent="0.4">
      <c r="A5646" s="178"/>
      <c r="B5646" s="178"/>
      <c r="C5646" s="186"/>
      <c r="D5646" s="179"/>
      <c r="E5646" s="180"/>
      <c r="F5646" s="181"/>
      <c r="G5646" s="182"/>
      <c r="H5646" s="178"/>
      <c r="I5646" s="178"/>
      <c r="J5646" s="178"/>
      <c r="K5646" s="183"/>
      <c r="L5646" s="184" t="s">
        <v>685</v>
      </c>
      <c r="M5646" s="184">
        <v>0</v>
      </c>
      <c r="N5646" s="185" t="s">
        <v>1037</v>
      </c>
    </row>
    <row r="5647" spans="1:14" s="185" customFormat="1" x14ac:dyDescent="0.4">
      <c r="A5647" s="178"/>
      <c r="B5647" s="178"/>
      <c r="C5647" s="186"/>
      <c r="D5647" s="179"/>
      <c r="E5647" s="180"/>
      <c r="F5647" s="181"/>
      <c r="G5647" s="182"/>
      <c r="H5647" s="178"/>
      <c r="I5647" s="178"/>
      <c r="J5647" s="178"/>
      <c r="K5647" s="183"/>
      <c r="L5647" s="184" t="s">
        <v>685</v>
      </c>
      <c r="M5647" s="184">
        <v>0</v>
      </c>
      <c r="N5647" s="185" t="s">
        <v>1037</v>
      </c>
    </row>
    <row r="5648" spans="1:14" s="185" customFormat="1" x14ac:dyDescent="0.4">
      <c r="A5648" s="178"/>
      <c r="B5648" s="178"/>
      <c r="C5648" s="186"/>
      <c r="D5648" s="179"/>
      <c r="E5648" s="180"/>
      <c r="F5648" s="181"/>
      <c r="G5648" s="182"/>
      <c r="H5648" s="178"/>
      <c r="I5648" s="178"/>
      <c r="J5648" s="178"/>
      <c r="K5648" s="183"/>
      <c r="L5648" s="184" t="s">
        <v>685</v>
      </c>
      <c r="M5648" s="184">
        <v>0</v>
      </c>
      <c r="N5648" s="185" t="s">
        <v>1037</v>
      </c>
    </row>
    <row r="5649" spans="1:14" s="185" customFormat="1" x14ac:dyDescent="0.4">
      <c r="A5649" s="178"/>
      <c r="B5649" s="178"/>
      <c r="C5649" s="186"/>
      <c r="D5649" s="179"/>
      <c r="E5649" s="180"/>
      <c r="F5649" s="181"/>
      <c r="G5649" s="182"/>
      <c r="H5649" s="178"/>
      <c r="I5649" s="178"/>
      <c r="J5649" s="178"/>
      <c r="K5649" s="183"/>
      <c r="L5649" s="184" t="s">
        <v>685</v>
      </c>
      <c r="M5649" s="184">
        <v>0</v>
      </c>
      <c r="N5649" s="185" t="s">
        <v>1037</v>
      </c>
    </row>
    <row r="5650" spans="1:14" s="185" customFormat="1" x14ac:dyDescent="0.4">
      <c r="A5650" s="178"/>
      <c r="B5650" s="178"/>
      <c r="C5650" s="186"/>
      <c r="D5650" s="179"/>
      <c r="E5650" s="180"/>
      <c r="F5650" s="181"/>
      <c r="G5650" s="182"/>
      <c r="H5650" s="178"/>
      <c r="I5650" s="178"/>
      <c r="J5650" s="178"/>
      <c r="K5650" s="183"/>
      <c r="L5650" s="184" t="s">
        <v>685</v>
      </c>
      <c r="M5650" s="184">
        <v>0</v>
      </c>
      <c r="N5650" s="185" t="s">
        <v>1037</v>
      </c>
    </row>
    <row r="5651" spans="1:14" s="185" customFormat="1" x14ac:dyDescent="0.4">
      <c r="A5651" s="178"/>
      <c r="B5651" s="178"/>
      <c r="C5651" s="186"/>
      <c r="D5651" s="179"/>
      <c r="E5651" s="180"/>
      <c r="F5651" s="181"/>
      <c r="G5651" s="182"/>
      <c r="H5651" s="178"/>
      <c r="I5651" s="178"/>
      <c r="J5651" s="178"/>
      <c r="K5651" s="183"/>
      <c r="L5651" s="184" t="s">
        <v>685</v>
      </c>
      <c r="M5651" s="184">
        <v>0</v>
      </c>
      <c r="N5651" s="185" t="s">
        <v>1037</v>
      </c>
    </row>
    <row r="5652" spans="1:14" s="185" customFormat="1" x14ac:dyDescent="0.4">
      <c r="A5652" s="178"/>
      <c r="B5652" s="178"/>
      <c r="C5652" s="186"/>
      <c r="D5652" s="179"/>
      <c r="E5652" s="180"/>
      <c r="F5652" s="181"/>
      <c r="G5652" s="182"/>
      <c r="H5652" s="178"/>
      <c r="I5652" s="178"/>
      <c r="J5652" s="178"/>
      <c r="K5652" s="183"/>
      <c r="L5652" s="184" t="s">
        <v>685</v>
      </c>
      <c r="M5652" s="184">
        <v>0</v>
      </c>
      <c r="N5652" s="185" t="s">
        <v>1037</v>
      </c>
    </row>
    <row r="5653" spans="1:14" s="185" customFormat="1" x14ac:dyDescent="0.4">
      <c r="A5653" s="178"/>
      <c r="B5653" s="178"/>
      <c r="C5653" s="186"/>
      <c r="D5653" s="179"/>
      <c r="E5653" s="180"/>
      <c r="F5653" s="181"/>
      <c r="G5653" s="182"/>
      <c r="H5653" s="178"/>
      <c r="I5653" s="178"/>
      <c r="J5653" s="178"/>
      <c r="K5653" s="183"/>
      <c r="L5653" s="184" t="s">
        <v>685</v>
      </c>
      <c r="M5653" s="184">
        <v>0</v>
      </c>
      <c r="N5653" s="185" t="s">
        <v>1037</v>
      </c>
    </row>
    <row r="5654" spans="1:14" s="185" customFormat="1" x14ac:dyDescent="0.4">
      <c r="A5654" s="178"/>
      <c r="B5654" s="178"/>
      <c r="C5654" s="186"/>
      <c r="D5654" s="179"/>
      <c r="E5654" s="180"/>
      <c r="F5654" s="181"/>
      <c r="G5654" s="182"/>
      <c r="H5654" s="178"/>
      <c r="I5654" s="178"/>
      <c r="J5654" s="178"/>
      <c r="K5654" s="183"/>
      <c r="L5654" s="184" t="s">
        <v>685</v>
      </c>
      <c r="M5654" s="184">
        <v>0</v>
      </c>
      <c r="N5654" s="185" t="s">
        <v>1037</v>
      </c>
    </row>
    <row r="5655" spans="1:14" s="185" customFormat="1" x14ac:dyDescent="0.4">
      <c r="A5655" s="178"/>
      <c r="B5655" s="178"/>
      <c r="C5655" s="186"/>
      <c r="D5655" s="179"/>
      <c r="E5655" s="180"/>
      <c r="F5655" s="181"/>
      <c r="G5655" s="182"/>
      <c r="H5655" s="178"/>
      <c r="I5655" s="178"/>
      <c r="J5655" s="178"/>
      <c r="K5655" s="183"/>
      <c r="L5655" s="184" t="s">
        <v>685</v>
      </c>
      <c r="M5655" s="184">
        <v>0</v>
      </c>
      <c r="N5655" s="185" t="s">
        <v>1037</v>
      </c>
    </row>
    <row r="5656" spans="1:14" s="185" customFormat="1" x14ac:dyDescent="0.4">
      <c r="A5656" s="178"/>
      <c r="B5656" s="178"/>
      <c r="C5656" s="186"/>
      <c r="D5656" s="179"/>
      <c r="E5656" s="180"/>
      <c r="F5656" s="181"/>
      <c r="G5656" s="182"/>
      <c r="H5656" s="178"/>
      <c r="I5656" s="178"/>
      <c r="J5656" s="178"/>
      <c r="K5656" s="183"/>
      <c r="L5656" s="184" t="s">
        <v>685</v>
      </c>
      <c r="M5656" s="184">
        <v>0</v>
      </c>
      <c r="N5656" s="185" t="s">
        <v>1037</v>
      </c>
    </row>
    <row r="5657" spans="1:14" s="185" customFormat="1" x14ac:dyDescent="0.4">
      <c r="A5657" s="178"/>
      <c r="B5657" s="178"/>
      <c r="C5657" s="186"/>
      <c r="D5657" s="179"/>
      <c r="E5657" s="180"/>
      <c r="F5657" s="181"/>
      <c r="G5657" s="182"/>
      <c r="H5657" s="178"/>
      <c r="I5657" s="178"/>
      <c r="J5657" s="178"/>
      <c r="K5657" s="183"/>
      <c r="L5657" s="184" t="s">
        <v>685</v>
      </c>
      <c r="M5657" s="184">
        <v>0</v>
      </c>
      <c r="N5657" s="185" t="s">
        <v>1037</v>
      </c>
    </row>
    <row r="5658" spans="1:14" s="185" customFormat="1" x14ac:dyDescent="0.4">
      <c r="A5658" s="178"/>
      <c r="B5658" s="178"/>
      <c r="C5658" s="186"/>
      <c r="D5658" s="179"/>
      <c r="E5658" s="180"/>
      <c r="F5658" s="181"/>
      <c r="G5658" s="182"/>
      <c r="H5658" s="178"/>
      <c r="I5658" s="178"/>
      <c r="J5658" s="178"/>
      <c r="K5658" s="183"/>
      <c r="L5658" s="184" t="s">
        <v>685</v>
      </c>
      <c r="M5658" s="184">
        <v>0</v>
      </c>
      <c r="N5658" s="185" t="s">
        <v>1037</v>
      </c>
    </row>
    <row r="5659" spans="1:14" s="185" customFormat="1" x14ac:dyDescent="0.4">
      <c r="A5659" s="178"/>
      <c r="B5659" s="178"/>
      <c r="C5659" s="186"/>
      <c r="D5659" s="179"/>
      <c r="E5659" s="180"/>
      <c r="F5659" s="181"/>
      <c r="G5659" s="182"/>
      <c r="H5659" s="178"/>
      <c r="I5659" s="178"/>
      <c r="J5659" s="178"/>
      <c r="K5659" s="183"/>
      <c r="L5659" s="184" t="s">
        <v>685</v>
      </c>
      <c r="M5659" s="184">
        <v>0</v>
      </c>
      <c r="N5659" s="185" t="s">
        <v>1037</v>
      </c>
    </row>
    <row r="5660" spans="1:14" s="185" customFormat="1" x14ac:dyDescent="0.4">
      <c r="A5660" s="178"/>
      <c r="B5660" s="178"/>
      <c r="C5660" s="186"/>
      <c r="D5660" s="179"/>
      <c r="E5660" s="180"/>
      <c r="F5660" s="181"/>
      <c r="G5660" s="182"/>
      <c r="H5660" s="178"/>
      <c r="I5660" s="178"/>
      <c r="J5660" s="178"/>
      <c r="K5660" s="183"/>
      <c r="L5660" s="184" t="s">
        <v>685</v>
      </c>
      <c r="M5660" s="184">
        <v>0</v>
      </c>
      <c r="N5660" s="185" t="s">
        <v>1037</v>
      </c>
    </row>
    <row r="5661" spans="1:14" s="185" customFormat="1" x14ac:dyDescent="0.4">
      <c r="A5661" s="178"/>
      <c r="B5661" s="178"/>
      <c r="C5661" s="186"/>
      <c r="D5661" s="179"/>
      <c r="E5661" s="180"/>
      <c r="F5661" s="181"/>
      <c r="G5661" s="182"/>
      <c r="H5661" s="178"/>
      <c r="I5661" s="178"/>
      <c r="J5661" s="178"/>
      <c r="K5661" s="183"/>
      <c r="L5661" s="184" t="s">
        <v>685</v>
      </c>
      <c r="M5661" s="184">
        <v>0</v>
      </c>
      <c r="N5661" s="185" t="s">
        <v>1037</v>
      </c>
    </row>
    <row r="5662" spans="1:14" s="185" customFormat="1" x14ac:dyDescent="0.4">
      <c r="A5662" s="178"/>
      <c r="B5662" s="178"/>
      <c r="C5662" s="186"/>
      <c r="D5662" s="179"/>
      <c r="E5662" s="180"/>
      <c r="F5662" s="181"/>
      <c r="G5662" s="182"/>
      <c r="H5662" s="178"/>
      <c r="I5662" s="178"/>
      <c r="J5662" s="178"/>
      <c r="K5662" s="183"/>
      <c r="L5662" s="184" t="s">
        <v>685</v>
      </c>
      <c r="M5662" s="184">
        <v>0</v>
      </c>
      <c r="N5662" s="185" t="s">
        <v>1037</v>
      </c>
    </row>
    <row r="5663" spans="1:14" s="185" customFormat="1" x14ac:dyDescent="0.4">
      <c r="A5663" s="178"/>
      <c r="B5663" s="178"/>
      <c r="C5663" s="186"/>
      <c r="D5663" s="179"/>
      <c r="E5663" s="180"/>
      <c r="F5663" s="181"/>
      <c r="G5663" s="182"/>
      <c r="H5663" s="178"/>
      <c r="I5663" s="178"/>
      <c r="J5663" s="178"/>
      <c r="K5663" s="183"/>
      <c r="L5663" s="184" t="s">
        <v>685</v>
      </c>
      <c r="M5663" s="184">
        <v>0</v>
      </c>
      <c r="N5663" s="185" t="s">
        <v>1037</v>
      </c>
    </row>
    <row r="5664" spans="1:14" s="185" customFormat="1" x14ac:dyDescent="0.4">
      <c r="A5664" s="178"/>
      <c r="B5664" s="178"/>
      <c r="C5664" s="186"/>
      <c r="D5664" s="179"/>
      <c r="E5664" s="180"/>
      <c r="F5664" s="181"/>
      <c r="G5664" s="182"/>
      <c r="H5664" s="178"/>
      <c r="I5664" s="178"/>
      <c r="J5664" s="178"/>
      <c r="K5664" s="183"/>
      <c r="L5664" s="184" t="s">
        <v>685</v>
      </c>
      <c r="M5664" s="184">
        <v>0</v>
      </c>
      <c r="N5664" s="185" t="s">
        <v>1037</v>
      </c>
    </row>
    <row r="5665" spans="1:14" s="185" customFormat="1" x14ac:dyDescent="0.4">
      <c r="A5665" s="178"/>
      <c r="B5665" s="178"/>
      <c r="C5665" s="186"/>
      <c r="D5665" s="179"/>
      <c r="E5665" s="180"/>
      <c r="F5665" s="181"/>
      <c r="G5665" s="182"/>
      <c r="H5665" s="178"/>
      <c r="I5665" s="178"/>
      <c r="J5665" s="178"/>
      <c r="K5665" s="183"/>
      <c r="L5665" s="184" t="s">
        <v>685</v>
      </c>
      <c r="M5665" s="184">
        <v>0</v>
      </c>
      <c r="N5665" s="185" t="s">
        <v>1037</v>
      </c>
    </row>
    <row r="5666" spans="1:14" s="185" customFormat="1" x14ac:dyDescent="0.4">
      <c r="A5666" s="178"/>
      <c r="B5666" s="178"/>
      <c r="C5666" s="186"/>
      <c r="D5666" s="179"/>
      <c r="E5666" s="180"/>
      <c r="F5666" s="181"/>
      <c r="G5666" s="182"/>
      <c r="H5666" s="178"/>
      <c r="I5666" s="178"/>
      <c r="J5666" s="178"/>
      <c r="K5666" s="183"/>
      <c r="L5666" s="184" t="s">
        <v>685</v>
      </c>
      <c r="M5666" s="184">
        <v>0</v>
      </c>
      <c r="N5666" s="185" t="s">
        <v>1037</v>
      </c>
    </row>
    <row r="5667" spans="1:14" s="185" customFormat="1" x14ac:dyDescent="0.4">
      <c r="A5667" s="178"/>
      <c r="B5667" s="178"/>
      <c r="C5667" s="186"/>
      <c r="D5667" s="179"/>
      <c r="E5667" s="180"/>
      <c r="F5667" s="181"/>
      <c r="G5667" s="182"/>
      <c r="H5667" s="178"/>
      <c r="I5667" s="178"/>
      <c r="J5667" s="178"/>
      <c r="K5667" s="183"/>
      <c r="L5667" s="184" t="s">
        <v>685</v>
      </c>
      <c r="M5667" s="184">
        <v>0</v>
      </c>
      <c r="N5667" s="185" t="s">
        <v>1037</v>
      </c>
    </row>
    <row r="5668" spans="1:14" s="185" customFormat="1" x14ac:dyDescent="0.4">
      <c r="A5668" s="178"/>
      <c r="B5668" s="178"/>
      <c r="C5668" s="186"/>
      <c r="D5668" s="179"/>
      <c r="E5668" s="180"/>
      <c r="F5668" s="181"/>
      <c r="G5668" s="182"/>
      <c r="H5668" s="178"/>
      <c r="I5668" s="178"/>
      <c r="J5668" s="178"/>
      <c r="K5668" s="183"/>
      <c r="L5668" s="184" t="s">
        <v>685</v>
      </c>
      <c r="M5668" s="184">
        <v>0</v>
      </c>
      <c r="N5668" s="185" t="s">
        <v>1037</v>
      </c>
    </row>
    <row r="5669" spans="1:14" s="185" customFormat="1" x14ac:dyDescent="0.4">
      <c r="A5669" s="178"/>
      <c r="B5669" s="178"/>
      <c r="C5669" s="186"/>
      <c r="D5669" s="179"/>
      <c r="E5669" s="180"/>
      <c r="F5669" s="181"/>
      <c r="G5669" s="182"/>
      <c r="H5669" s="178"/>
      <c r="I5669" s="178"/>
      <c r="J5669" s="178"/>
      <c r="K5669" s="183"/>
      <c r="L5669" s="184" t="s">
        <v>685</v>
      </c>
      <c r="M5669" s="184">
        <v>0</v>
      </c>
      <c r="N5669" s="185" t="s">
        <v>1037</v>
      </c>
    </row>
    <row r="5670" spans="1:14" s="185" customFormat="1" x14ac:dyDescent="0.4">
      <c r="A5670" s="178"/>
      <c r="B5670" s="178"/>
      <c r="C5670" s="186"/>
      <c r="D5670" s="179"/>
      <c r="E5670" s="180"/>
      <c r="F5670" s="181"/>
      <c r="G5670" s="182"/>
      <c r="H5670" s="178"/>
      <c r="I5670" s="178"/>
      <c r="J5670" s="178"/>
      <c r="K5670" s="183"/>
      <c r="L5670" s="184" t="s">
        <v>685</v>
      </c>
      <c r="M5670" s="184">
        <v>0</v>
      </c>
      <c r="N5670" s="185" t="s">
        <v>1037</v>
      </c>
    </row>
    <row r="5671" spans="1:14" s="185" customFormat="1" x14ac:dyDescent="0.4">
      <c r="A5671" s="178"/>
      <c r="B5671" s="178"/>
      <c r="C5671" s="186"/>
      <c r="D5671" s="179"/>
      <c r="E5671" s="180"/>
      <c r="F5671" s="181"/>
      <c r="G5671" s="182"/>
      <c r="H5671" s="178"/>
      <c r="I5671" s="178"/>
      <c r="J5671" s="178"/>
      <c r="K5671" s="183"/>
      <c r="L5671" s="184" t="s">
        <v>685</v>
      </c>
      <c r="M5671" s="184">
        <v>0</v>
      </c>
      <c r="N5671" s="185" t="s">
        <v>1037</v>
      </c>
    </row>
    <row r="5672" spans="1:14" s="185" customFormat="1" x14ac:dyDescent="0.4">
      <c r="A5672" s="178"/>
      <c r="B5672" s="178"/>
      <c r="C5672" s="186"/>
      <c r="D5672" s="179"/>
      <c r="E5672" s="180"/>
      <c r="F5672" s="181"/>
      <c r="G5672" s="182"/>
      <c r="H5672" s="178"/>
      <c r="I5672" s="178"/>
      <c r="J5672" s="178"/>
      <c r="K5672" s="183"/>
      <c r="L5672" s="184" t="s">
        <v>685</v>
      </c>
      <c r="M5672" s="184">
        <v>0</v>
      </c>
      <c r="N5672" s="185" t="s">
        <v>1037</v>
      </c>
    </row>
    <row r="5673" spans="1:14" s="185" customFormat="1" x14ac:dyDescent="0.4">
      <c r="A5673" s="178"/>
      <c r="B5673" s="178"/>
      <c r="C5673" s="186"/>
      <c r="D5673" s="179"/>
      <c r="E5673" s="180"/>
      <c r="F5673" s="181"/>
      <c r="G5673" s="182"/>
      <c r="H5673" s="178"/>
      <c r="I5673" s="178"/>
      <c r="J5673" s="178"/>
      <c r="K5673" s="183"/>
      <c r="L5673" s="184" t="s">
        <v>685</v>
      </c>
      <c r="M5673" s="184">
        <v>0</v>
      </c>
      <c r="N5673" s="185" t="s">
        <v>1037</v>
      </c>
    </row>
    <row r="5674" spans="1:14" s="185" customFormat="1" x14ac:dyDescent="0.4">
      <c r="A5674" s="178"/>
      <c r="B5674" s="178"/>
      <c r="C5674" s="186"/>
      <c r="D5674" s="179"/>
      <c r="E5674" s="180"/>
      <c r="F5674" s="181"/>
      <c r="G5674" s="182"/>
      <c r="H5674" s="178"/>
      <c r="I5674" s="178"/>
      <c r="J5674" s="178"/>
      <c r="K5674" s="183"/>
      <c r="L5674" s="184" t="s">
        <v>685</v>
      </c>
      <c r="M5674" s="184">
        <v>0</v>
      </c>
      <c r="N5674" s="185" t="s">
        <v>1037</v>
      </c>
    </row>
    <row r="5675" spans="1:14" s="185" customFormat="1" x14ac:dyDescent="0.4">
      <c r="A5675" s="178"/>
      <c r="B5675" s="178"/>
      <c r="C5675" s="186"/>
      <c r="D5675" s="179"/>
      <c r="E5675" s="180"/>
      <c r="F5675" s="181"/>
      <c r="G5675" s="182"/>
      <c r="H5675" s="178"/>
      <c r="I5675" s="178"/>
      <c r="J5675" s="178"/>
      <c r="K5675" s="183"/>
      <c r="L5675" s="184" t="s">
        <v>685</v>
      </c>
      <c r="M5675" s="184">
        <v>0</v>
      </c>
      <c r="N5675" s="185" t="s">
        <v>1037</v>
      </c>
    </row>
    <row r="5676" spans="1:14" s="185" customFormat="1" x14ac:dyDescent="0.4">
      <c r="A5676" s="178"/>
      <c r="B5676" s="178"/>
      <c r="C5676" s="186"/>
      <c r="D5676" s="179"/>
      <c r="E5676" s="180"/>
      <c r="F5676" s="181"/>
      <c r="G5676" s="182"/>
      <c r="H5676" s="178"/>
      <c r="I5676" s="178"/>
      <c r="J5676" s="178"/>
      <c r="K5676" s="183"/>
      <c r="L5676" s="184" t="s">
        <v>685</v>
      </c>
      <c r="M5676" s="184">
        <v>0</v>
      </c>
      <c r="N5676" s="185" t="s">
        <v>1037</v>
      </c>
    </row>
    <row r="5677" spans="1:14" s="185" customFormat="1" x14ac:dyDescent="0.4">
      <c r="A5677" s="178"/>
      <c r="B5677" s="178"/>
      <c r="C5677" s="186"/>
      <c r="D5677" s="179"/>
      <c r="E5677" s="180"/>
      <c r="F5677" s="181"/>
      <c r="G5677" s="182"/>
      <c r="H5677" s="178"/>
      <c r="I5677" s="178"/>
      <c r="J5677" s="178"/>
      <c r="K5677" s="183"/>
      <c r="L5677" s="184" t="s">
        <v>685</v>
      </c>
      <c r="M5677" s="184">
        <v>0</v>
      </c>
      <c r="N5677" s="185" t="s">
        <v>1037</v>
      </c>
    </row>
    <row r="5678" spans="1:14" s="185" customFormat="1" x14ac:dyDescent="0.4">
      <c r="A5678" s="178"/>
      <c r="B5678" s="178"/>
      <c r="C5678" s="186"/>
      <c r="D5678" s="179"/>
      <c r="E5678" s="180"/>
      <c r="F5678" s="181"/>
      <c r="G5678" s="182"/>
      <c r="H5678" s="178"/>
      <c r="I5678" s="178"/>
      <c r="J5678" s="178"/>
      <c r="K5678" s="183"/>
      <c r="L5678" s="184" t="s">
        <v>685</v>
      </c>
      <c r="M5678" s="184">
        <v>0</v>
      </c>
      <c r="N5678" s="185" t="s">
        <v>1037</v>
      </c>
    </row>
    <row r="5679" spans="1:14" s="185" customFormat="1" x14ac:dyDescent="0.4">
      <c r="A5679" s="178"/>
      <c r="B5679" s="178"/>
      <c r="C5679" s="186"/>
      <c r="D5679" s="179"/>
      <c r="E5679" s="180"/>
      <c r="F5679" s="181"/>
      <c r="G5679" s="182"/>
      <c r="H5679" s="178"/>
      <c r="I5679" s="178"/>
      <c r="J5679" s="178"/>
      <c r="K5679" s="183"/>
      <c r="L5679" s="184" t="s">
        <v>685</v>
      </c>
      <c r="M5679" s="184">
        <v>0</v>
      </c>
      <c r="N5679" s="185" t="s">
        <v>1037</v>
      </c>
    </row>
    <row r="5680" spans="1:14" s="185" customFormat="1" x14ac:dyDescent="0.4">
      <c r="A5680" s="178"/>
      <c r="B5680" s="178"/>
      <c r="C5680" s="186"/>
      <c r="D5680" s="179"/>
      <c r="E5680" s="180"/>
      <c r="F5680" s="181"/>
      <c r="G5680" s="182"/>
      <c r="H5680" s="178"/>
      <c r="I5680" s="178"/>
      <c r="J5680" s="178"/>
      <c r="K5680" s="183"/>
      <c r="L5680" s="184" t="s">
        <v>685</v>
      </c>
      <c r="M5680" s="184">
        <v>0</v>
      </c>
      <c r="N5680" s="185" t="s">
        <v>1037</v>
      </c>
    </row>
    <row r="5681" spans="1:14" s="185" customFormat="1" x14ac:dyDescent="0.4">
      <c r="A5681" s="178"/>
      <c r="B5681" s="178"/>
      <c r="C5681" s="186"/>
      <c r="D5681" s="179"/>
      <c r="E5681" s="180"/>
      <c r="F5681" s="181"/>
      <c r="G5681" s="182"/>
      <c r="H5681" s="178"/>
      <c r="I5681" s="178"/>
      <c r="J5681" s="178"/>
      <c r="K5681" s="183"/>
      <c r="L5681" s="184" t="s">
        <v>685</v>
      </c>
      <c r="M5681" s="184">
        <v>0</v>
      </c>
      <c r="N5681" s="185" t="s">
        <v>1037</v>
      </c>
    </row>
    <row r="5682" spans="1:14" s="185" customFormat="1" x14ac:dyDescent="0.4">
      <c r="A5682" s="178"/>
      <c r="B5682" s="178"/>
      <c r="C5682" s="186"/>
      <c r="D5682" s="179"/>
      <c r="E5682" s="180"/>
      <c r="F5682" s="181"/>
      <c r="G5682" s="182"/>
      <c r="H5682" s="178"/>
      <c r="I5682" s="178"/>
      <c r="J5682" s="178"/>
      <c r="K5682" s="183"/>
      <c r="L5682" s="184" t="s">
        <v>685</v>
      </c>
      <c r="M5682" s="184">
        <v>0</v>
      </c>
      <c r="N5682" s="185" t="s">
        <v>1037</v>
      </c>
    </row>
    <row r="5683" spans="1:14" s="185" customFormat="1" x14ac:dyDescent="0.4">
      <c r="A5683" s="178"/>
      <c r="B5683" s="178"/>
      <c r="C5683" s="186"/>
      <c r="D5683" s="179"/>
      <c r="E5683" s="180"/>
      <c r="F5683" s="181"/>
      <c r="G5683" s="182"/>
      <c r="H5683" s="178"/>
      <c r="I5683" s="178"/>
      <c r="J5683" s="178"/>
      <c r="K5683" s="183"/>
      <c r="L5683" s="184" t="s">
        <v>685</v>
      </c>
      <c r="M5683" s="184">
        <v>0</v>
      </c>
      <c r="N5683" s="185" t="s">
        <v>1037</v>
      </c>
    </row>
    <row r="5684" spans="1:14" s="185" customFormat="1" x14ac:dyDescent="0.4">
      <c r="A5684" s="178"/>
      <c r="B5684" s="178"/>
      <c r="C5684" s="186"/>
      <c r="D5684" s="179"/>
      <c r="E5684" s="180"/>
      <c r="F5684" s="181"/>
      <c r="G5684" s="182"/>
      <c r="H5684" s="178"/>
      <c r="I5684" s="178"/>
      <c r="J5684" s="178"/>
      <c r="K5684" s="183"/>
      <c r="L5684" s="184" t="s">
        <v>685</v>
      </c>
      <c r="M5684" s="184">
        <v>0</v>
      </c>
      <c r="N5684" s="185" t="s">
        <v>1037</v>
      </c>
    </row>
    <row r="5685" spans="1:14" s="185" customFormat="1" x14ac:dyDescent="0.4">
      <c r="A5685" s="178"/>
      <c r="B5685" s="178"/>
      <c r="C5685" s="186"/>
      <c r="D5685" s="179"/>
      <c r="E5685" s="180"/>
      <c r="F5685" s="181"/>
      <c r="G5685" s="182"/>
      <c r="H5685" s="178"/>
      <c r="I5685" s="178"/>
      <c r="J5685" s="178"/>
      <c r="K5685" s="183"/>
      <c r="L5685" s="184" t="s">
        <v>685</v>
      </c>
      <c r="M5685" s="184">
        <v>0</v>
      </c>
      <c r="N5685" s="185" t="s">
        <v>1037</v>
      </c>
    </row>
    <row r="5686" spans="1:14" s="185" customFormat="1" x14ac:dyDescent="0.4">
      <c r="A5686" s="178"/>
      <c r="B5686" s="178"/>
      <c r="C5686" s="186"/>
      <c r="D5686" s="179"/>
      <c r="E5686" s="180"/>
      <c r="F5686" s="181"/>
      <c r="G5686" s="182"/>
      <c r="H5686" s="178"/>
      <c r="I5686" s="178"/>
      <c r="J5686" s="178"/>
      <c r="K5686" s="183"/>
      <c r="L5686" s="184" t="s">
        <v>685</v>
      </c>
      <c r="M5686" s="184">
        <v>0</v>
      </c>
      <c r="N5686" s="185" t="s">
        <v>1037</v>
      </c>
    </row>
    <row r="5687" spans="1:14" s="185" customFormat="1" x14ac:dyDescent="0.4">
      <c r="A5687" s="178"/>
      <c r="B5687" s="178"/>
      <c r="C5687" s="186"/>
      <c r="D5687" s="179"/>
      <c r="E5687" s="180"/>
      <c r="F5687" s="181"/>
      <c r="G5687" s="182"/>
      <c r="H5687" s="178"/>
      <c r="I5687" s="178"/>
      <c r="J5687" s="178"/>
      <c r="K5687" s="183"/>
      <c r="L5687" s="184" t="s">
        <v>685</v>
      </c>
      <c r="M5687" s="184">
        <v>0</v>
      </c>
      <c r="N5687" s="185" t="s">
        <v>1037</v>
      </c>
    </row>
    <row r="5688" spans="1:14" s="185" customFormat="1" x14ac:dyDescent="0.4">
      <c r="A5688" s="178"/>
      <c r="B5688" s="178"/>
      <c r="C5688" s="186"/>
      <c r="D5688" s="179"/>
      <c r="E5688" s="180"/>
      <c r="F5688" s="181"/>
      <c r="G5688" s="182"/>
      <c r="H5688" s="178"/>
      <c r="I5688" s="178"/>
      <c r="J5688" s="178"/>
      <c r="K5688" s="183"/>
      <c r="L5688" s="184" t="s">
        <v>685</v>
      </c>
      <c r="M5688" s="184">
        <v>0</v>
      </c>
      <c r="N5688" s="185" t="s">
        <v>1037</v>
      </c>
    </row>
    <row r="5689" spans="1:14" s="185" customFormat="1" x14ac:dyDescent="0.4">
      <c r="A5689" s="178"/>
      <c r="B5689" s="178"/>
      <c r="C5689" s="186"/>
      <c r="D5689" s="179"/>
      <c r="E5689" s="180"/>
      <c r="F5689" s="181"/>
      <c r="G5689" s="182"/>
      <c r="H5689" s="178"/>
      <c r="I5689" s="178"/>
      <c r="J5689" s="178"/>
      <c r="K5689" s="183"/>
      <c r="L5689" s="184" t="s">
        <v>685</v>
      </c>
      <c r="M5689" s="184">
        <v>0</v>
      </c>
      <c r="N5689" s="185" t="s">
        <v>1037</v>
      </c>
    </row>
    <row r="5690" spans="1:14" s="185" customFormat="1" x14ac:dyDescent="0.4">
      <c r="A5690" s="178"/>
      <c r="B5690" s="178"/>
      <c r="C5690" s="186"/>
      <c r="D5690" s="179"/>
      <c r="E5690" s="180"/>
      <c r="F5690" s="181"/>
      <c r="G5690" s="182"/>
      <c r="H5690" s="178"/>
      <c r="I5690" s="178"/>
      <c r="J5690" s="178"/>
      <c r="K5690" s="183"/>
      <c r="L5690" s="184" t="s">
        <v>685</v>
      </c>
      <c r="M5690" s="184">
        <v>0</v>
      </c>
      <c r="N5690" s="185" t="s">
        <v>1037</v>
      </c>
    </row>
    <row r="5691" spans="1:14" s="185" customFormat="1" x14ac:dyDescent="0.4">
      <c r="A5691" s="178"/>
      <c r="B5691" s="178"/>
      <c r="C5691" s="186"/>
      <c r="D5691" s="179"/>
      <c r="E5691" s="180"/>
      <c r="F5691" s="181"/>
      <c r="G5691" s="182"/>
      <c r="H5691" s="178"/>
      <c r="I5691" s="178"/>
      <c r="J5691" s="178"/>
      <c r="K5691" s="183"/>
      <c r="L5691" s="184" t="s">
        <v>685</v>
      </c>
      <c r="M5691" s="184">
        <v>0</v>
      </c>
      <c r="N5691" s="185" t="s">
        <v>1037</v>
      </c>
    </row>
    <row r="5692" spans="1:14" s="185" customFormat="1" x14ac:dyDescent="0.4">
      <c r="A5692" s="178"/>
      <c r="B5692" s="178"/>
      <c r="C5692" s="186"/>
      <c r="D5692" s="179"/>
      <c r="E5692" s="180"/>
      <c r="F5692" s="181"/>
      <c r="G5692" s="182"/>
      <c r="H5692" s="178"/>
      <c r="I5692" s="178"/>
      <c r="J5692" s="178"/>
      <c r="K5692" s="183"/>
      <c r="L5692" s="184" t="s">
        <v>685</v>
      </c>
      <c r="M5692" s="184">
        <v>0</v>
      </c>
      <c r="N5692" s="185" t="s">
        <v>1037</v>
      </c>
    </row>
    <row r="5693" spans="1:14" s="185" customFormat="1" x14ac:dyDescent="0.4">
      <c r="A5693" s="178"/>
      <c r="B5693" s="178"/>
      <c r="C5693" s="186"/>
      <c r="D5693" s="179"/>
      <c r="E5693" s="180"/>
      <c r="F5693" s="181"/>
      <c r="G5693" s="182"/>
      <c r="H5693" s="178"/>
      <c r="I5693" s="178"/>
      <c r="J5693" s="178"/>
      <c r="K5693" s="183"/>
      <c r="L5693" s="184" t="s">
        <v>685</v>
      </c>
      <c r="M5693" s="184">
        <v>0</v>
      </c>
      <c r="N5693" s="185" t="s">
        <v>1037</v>
      </c>
    </row>
    <row r="5694" spans="1:14" s="185" customFormat="1" x14ac:dyDescent="0.4">
      <c r="A5694" s="178"/>
      <c r="B5694" s="178"/>
      <c r="C5694" s="186"/>
      <c r="D5694" s="179"/>
      <c r="E5694" s="180"/>
      <c r="F5694" s="181"/>
      <c r="G5694" s="182"/>
      <c r="H5694" s="178"/>
      <c r="I5694" s="178"/>
      <c r="J5694" s="178"/>
      <c r="K5694" s="183"/>
      <c r="L5694" s="184" t="s">
        <v>685</v>
      </c>
      <c r="M5694" s="184">
        <v>0</v>
      </c>
      <c r="N5694" s="185" t="s">
        <v>1037</v>
      </c>
    </row>
    <row r="5695" spans="1:14" s="185" customFormat="1" x14ac:dyDescent="0.4">
      <c r="A5695" s="178"/>
      <c r="B5695" s="178"/>
      <c r="C5695" s="186"/>
      <c r="D5695" s="179"/>
      <c r="E5695" s="180"/>
      <c r="F5695" s="181"/>
      <c r="G5695" s="182"/>
      <c r="H5695" s="178"/>
      <c r="I5695" s="178"/>
      <c r="J5695" s="178"/>
      <c r="K5695" s="183"/>
      <c r="L5695" s="184" t="s">
        <v>685</v>
      </c>
      <c r="M5695" s="184">
        <v>0</v>
      </c>
      <c r="N5695" s="185" t="s">
        <v>1037</v>
      </c>
    </row>
    <row r="5696" spans="1:14" s="185" customFormat="1" x14ac:dyDescent="0.4">
      <c r="A5696" s="178"/>
      <c r="B5696" s="178"/>
      <c r="C5696" s="186"/>
      <c r="D5696" s="179"/>
      <c r="E5696" s="180"/>
      <c r="F5696" s="181"/>
      <c r="G5696" s="182"/>
      <c r="H5696" s="178"/>
      <c r="I5696" s="178"/>
      <c r="J5696" s="178"/>
      <c r="K5696" s="183"/>
      <c r="L5696" s="184" t="s">
        <v>685</v>
      </c>
      <c r="M5696" s="184">
        <v>0</v>
      </c>
      <c r="N5696" s="185" t="s">
        <v>1037</v>
      </c>
    </row>
    <row r="5697" spans="1:14" s="185" customFormat="1" x14ac:dyDescent="0.4">
      <c r="A5697" s="178"/>
      <c r="B5697" s="178"/>
      <c r="C5697" s="186"/>
      <c r="D5697" s="179"/>
      <c r="E5697" s="180"/>
      <c r="F5697" s="181"/>
      <c r="G5697" s="182"/>
      <c r="H5697" s="178"/>
      <c r="I5697" s="178"/>
      <c r="J5697" s="178"/>
      <c r="K5697" s="183"/>
      <c r="L5697" s="184" t="s">
        <v>685</v>
      </c>
      <c r="M5697" s="184">
        <v>0</v>
      </c>
      <c r="N5697" s="185" t="s">
        <v>1037</v>
      </c>
    </row>
    <row r="5698" spans="1:14" s="185" customFormat="1" x14ac:dyDescent="0.4">
      <c r="A5698" s="178"/>
      <c r="B5698" s="178"/>
      <c r="C5698" s="186"/>
      <c r="D5698" s="179"/>
      <c r="E5698" s="180"/>
      <c r="F5698" s="181"/>
      <c r="G5698" s="182"/>
      <c r="H5698" s="178"/>
      <c r="I5698" s="178"/>
      <c r="J5698" s="178"/>
      <c r="K5698" s="183"/>
      <c r="L5698" s="184" t="s">
        <v>685</v>
      </c>
      <c r="M5698" s="184">
        <v>0</v>
      </c>
      <c r="N5698" s="185" t="s">
        <v>1037</v>
      </c>
    </row>
    <row r="5699" spans="1:14" s="185" customFormat="1" x14ac:dyDescent="0.4">
      <c r="A5699" s="178"/>
      <c r="B5699" s="178"/>
      <c r="C5699" s="186"/>
      <c r="D5699" s="179"/>
      <c r="E5699" s="180"/>
      <c r="F5699" s="181"/>
      <c r="G5699" s="182"/>
      <c r="H5699" s="178"/>
      <c r="I5699" s="178"/>
      <c r="J5699" s="178"/>
      <c r="K5699" s="183"/>
      <c r="L5699" s="184" t="s">
        <v>685</v>
      </c>
      <c r="M5699" s="184">
        <v>0</v>
      </c>
      <c r="N5699" s="185" t="s">
        <v>1037</v>
      </c>
    </row>
    <row r="5700" spans="1:14" s="185" customFormat="1" x14ac:dyDescent="0.4">
      <c r="A5700" s="178"/>
      <c r="B5700" s="178"/>
      <c r="C5700" s="186"/>
      <c r="D5700" s="179"/>
      <c r="E5700" s="180"/>
      <c r="F5700" s="181"/>
      <c r="G5700" s="182"/>
      <c r="H5700" s="178"/>
      <c r="I5700" s="178"/>
      <c r="J5700" s="178"/>
      <c r="K5700" s="183"/>
      <c r="L5700" s="184" t="s">
        <v>685</v>
      </c>
      <c r="M5700" s="184">
        <v>0</v>
      </c>
      <c r="N5700" s="185" t="s">
        <v>1037</v>
      </c>
    </row>
    <row r="5701" spans="1:14" s="185" customFormat="1" x14ac:dyDescent="0.4">
      <c r="A5701" s="178"/>
      <c r="B5701" s="178"/>
      <c r="C5701" s="186"/>
      <c r="D5701" s="179"/>
      <c r="E5701" s="180"/>
      <c r="F5701" s="181"/>
      <c r="G5701" s="182"/>
      <c r="H5701" s="178"/>
      <c r="I5701" s="178"/>
      <c r="J5701" s="178"/>
      <c r="K5701" s="183"/>
      <c r="L5701" s="184" t="s">
        <v>685</v>
      </c>
      <c r="M5701" s="184">
        <v>0</v>
      </c>
      <c r="N5701" s="185" t="s">
        <v>1037</v>
      </c>
    </row>
    <row r="5702" spans="1:14" s="185" customFormat="1" x14ac:dyDescent="0.4">
      <c r="A5702" s="178"/>
      <c r="B5702" s="178"/>
      <c r="C5702" s="186"/>
      <c r="D5702" s="179"/>
      <c r="E5702" s="180"/>
      <c r="F5702" s="181"/>
      <c r="G5702" s="182"/>
      <c r="H5702" s="178"/>
      <c r="I5702" s="178"/>
      <c r="J5702" s="178"/>
      <c r="K5702" s="183"/>
      <c r="L5702" s="184" t="s">
        <v>685</v>
      </c>
      <c r="M5702" s="184">
        <v>0</v>
      </c>
      <c r="N5702" s="185" t="s">
        <v>1037</v>
      </c>
    </row>
    <row r="5703" spans="1:14" s="185" customFormat="1" x14ac:dyDescent="0.4">
      <c r="A5703" s="178"/>
      <c r="B5703" s="178"/>
      <c r="C5703" s="186"/>
      <c r="D5703" s="179"/>
      <c r="E5703" s="180"/>
      <c r="F5703" s="181"/>
      <c r="G5703" s="182"/>
      <c r="H5703" s="178"/>
      <c r="I5703" s="178"/>
      <c r="J5703" s="178"/>
      <c r="K5703" s="183"/>
      <c r="L5703" s="184" t="s">
        <v>685</v>
      </c>
      <c r="M5703" s="184">
        <v>0</v>
      </c>
      <c r="N5703" s="185" t="s">
        <v>1037</v>
      </c>
    </row>
    <row r="5704" spans="1:14" s="185" customFormat="1" x14ac:dyDescent="0.4">
      <c r="A5704" s="178"/>
      <c r="B5704" s="178"/>
      <c r="C5704" s="186"/>
      <c r="D5704" s="179"/>
      <c r="E5704" s="180"/>
      <c r="F5704" s="181"/>
      <c r="G5704" s="182"/>
      <c r="H5704" s="178"/>
      <c r="I5704" s="178"/>
      <c r="J5704" s="178"/>
      <c r="K5704" s="183"/>
      <c r="L5704" s="184" t="s">
        <v>685</v>
      </c>
      <c r="M5704" s="184">
        <v>0</v>
      </c>
      <c r="N5704" s="185" t="s">
        <v>1037</v>
      </c>
    </row>
    <row r="5705" spans="1:14" s="185" customFormat="1" x14ac:dyDescent="0.4">
      <c r="A5705" s="178"/>
      <c r="B5705" s="178"/>
      <c r="C5705" s="186"/>
      <c r="D5705" s="179"/>
      <c r="E5705" s="180"/>
      <c r="F5705" s="181"/>
      <c r="G5705" s="182"/>
      <c r="H5705" s="178"/>
      <c r="I5705" s="178"/>
      <c r="J5705" s="178"/>
      <c r="K5705" s="183"/>
      <c r="L5705" s="184" t="s">
        <v>685</v>
      </c>
      <c r="M5705" s="184">
        <v>0</v>
      </c>
      <c r="N5705" s="185" t="s">
        <v>1037</v>
      </c>
    </row>
    <row r="5706" spans="1:14" s="185" customFormat="1" x14ac:dyDescent="0.4">
      <c r="A5706" s="178"/>
      <c r="B5706" s="178"/>
      <c r="C5706" s="186"/>
      <c r="D5706" s="179"/>
      <c r="E5706" s="180"/>
      <c r="F5706" s="181"/>
      <c r="G5706" s="182"/>
      <c r="H5706" s="178"/>
      <c r="I5706" s="178"/>
      <c r="J5706" s="178"/>
      <c r="K5706" s="183"/>
      <c r="L5706" s="184" t="s">
        <v>685</v>
      </c>
      <c r="M5706" s="184">
        <v>0</v>
      </c>
      <c r="N5706" s="185" t="s">
        <v>1037</v>
      </c>
    </row>
    <row r="5707" spans="1:14" s="185" customFormat="1" x14ac:dyDescent="0.4">
      <c r="A5707" s="178"/>
      <c r="B5707" s="178"/>
      <c r="C5707" s="186"/>
      <c r="D5707" s="179"/>
      <c r="E5707" s="180"/>
      <c r="F5707" s="181"/>
      <c r="G5707" s="182"/>
      <c r="H5707" s="178"/>
      <c r="I5707" s="178"/>
      <c r="J5707" s="178"/>
      <c r="K5707" s="183"/>
      <c r="L5707" s="184" t="s">
        <v>685</v>
      </c>
      <c r="M5707" s="184">
        <v>0</v>
      </c>
      <c r="N5707" s="185" t="s">
        <v>1037</v>
      </c>
    </row>
    <row r="5708" spans="1:14" s="185" customFormat="1" x14ac:dyDescent="0.4">
      <c r="A5708" s="178"/>
      <c r="B5708" s="178"/>
      <c r="C5708" s="186"/>
      <c r="D5708" s="179"/>
      <c r="E5708" s="180"/>
      <c r="F5708" s="181"/>
      <c r="G5708" s="182"/>
      <c r="H5708" s="178"/>
      <c r="I5708" s="178"/>
      <c r="J5708" s="178"/>
      <c r="K5708" s="183"/>
      <c r="L5708" s="184" t="s">
        <v>685</v>
      </c>
      <c r="M5708" s="184">
        <v>0</v>
      </c>
      <c r="N5708" s="185" t="s">
        <v>1037</v>
      </c>
    </row>
    <row r="5709" spans="1:14" s="185" customFormat="1" x14ac:dyDescent="0.4">
      <c r="A5709" s="178"/>
      <c r="B5709" s="178"/>
      <c r="C5709" s="186"/>
      <c r="D5709" s="179"/>
      <c r="E5709" s="180"/>
      <c r="F5709" s="181"/>
      <c r="G5709" s="182"/>
      <c r="H5709" s="178"/>
      <c r="I5709" s="178"/>
      <c r="J5709" s="178"/>
      <c r="K5709" s="183"/>
      <c r="L5709" s="184" t="s">
        <v>685</v>
      </c>
      <c r="M5709" s="184">
        <v>0</v>
      </c>
      <c r="N5709" s="185" t="s">
        <v>1037</v>
      </c>
    </row>
    <row r="5710" spans="1:14" s="185" customFormat="1" x14ac:dyDescent="0.4">
      <c r="A5710" s="178"/>
      <c r="B5710" s="178"/>
      <c r="C5710" s="186"/>
      <c r="D5710" s="179"/>
      <c r="E5710" s="180"/>
      <c r="F5710" s="181"/>
      <c r="G5710" s="182"/>
      <c r="H5710" s="178"/>
      <c r="I5710" s="178"/>
      <c r="J5710" s="178"/>
      <c r="K5710" s="183"/>
      <c r="L5710" s="184" t="s">
        <v>685</v>
      </c>
      <c r="M5710" s="184">
        <v>0</v>
      </c>
      <c r="N5710" s="185" t="s">
        <v>1037</v>
      </c>
    </row>
    <row r="5711" spans="1:14" s="185" customFormat="1" x14ac:dyDescent="0.4">
      <c r="A5711" s="178"/>
      <c r="B5711" s="178"/>
      <c r="C5711" s="186"/>
      <c r="D5711" s="179"/>
      <c r="E5711" s="180"/>
      <c r="F5711" s="181"/>
      <c r="G5711" s="182"/>
      <c r="H5711" s="178"/>
      <c r="I5711" s="178"/>
      <c r="J5711" s="178"/>
      <c r="K5711" s="183"/>
      <c r="L5711" s="184" t="s">
        <v>685</v>
      </c>
      <c r="M5711" s="184">
        <v>0</v>
      </c>
      <c r="N5711" s="185" t="s">
        <v>1037</v>
      </c>
    </row>
    <row r="5712" spans="1:14" s="185" customFormat="1" x14ac:dyDescent="0.4">
      <c r="A5712" s="178"/>
      <c r="B5712" s="178"/>
      <c r="C5712" s="186"/>
      <c r="D5712" s="179"/>
      <c r="E5712" s="180"/>
      <c r="F5712" s="181"/>
      <c r="G5712" s="182"/>
      <c r="H5712" s="178"/>
      <c r="I5712" s="178"/>
      <c r="J5712" s="178"/>
      <c r="K5712" s="183"/>
      <c r="L5712" s="184" t="s">
        <v>685</v>
      </c>
      <c r="M5712" s="184">
        <v>0</v>
      </c>
      <c r="N5712" s="185" t="s">
        <v>1037</v>
      </c>
    </row>
    <row r="5713" spans="1:14" s="185" customFormat="1" x14ac:dyDescent="0.4">
      <c r="A5713" s="178"/>
      <c r="B5713" s="178"/>
      <c r="C5713" s="186"/>
      <c r="D5713" s="179"/>
      <c r="E5713" s="180"/>
      <c r="F5713" s="181"/>
      <c r="G5713" s="182"/>
      <c r="H5713" s="178"/>
      <c r="I5713" s="178"/>
      <c r="J5713" s="178"/>
      <c r="K5713" s="183"/>
      <c r="L5713" s="184" t="s">
        <v>685</v>
      </c>
      <c r="M5713" s="184">
        <v>0</v>
      </c>
      <c r="N5713" s="185" t="s">
        <v>1037</v>
      </c>
    </row>
    <row r="5714" spans="1:14" s="185" customFormat="1" x14ac:dyDescent="0.4">
      <c r="A5714" s="178"/>
      <c r="B5714" s="178"/>
      <c r="C5714" s="186"/>
      <c r="D5714" s="179"/>
      <c r="E5714" s="180"/>
      <c r="F5714" s="181"/>
      <c r="G5714" s="182"/>
      <c r="H5714" s="178"/>
      <c r="I5714" s="178"/>
      <c r="J5714" s="178"/>
      <c r="K5714" s="183"/>
      <c r="L5714" s="184" t="s">
        <v>685</v>
      </c>
      <c r="M5714" s="184">
        <v>0</v>
      </c>
      <c r="N5714" s="185" t="s">
        <v>1037</v>
      </c>
    </row>
    <row r="5715" spans="1:14" s="185" customFormat="1" x14ac:dyDescent="0.4">
      <c r="A5715" s="178"/>
      <c r="B5715" s="178"/>
      <c r="C5715" s="186"/>
      <c r="D5715" s="179"/>
      <c r="E5715" s="180"/>
      <c r="F5715" s="181"/>
      <c r="G5715" s="182"/>
      <c r="H5715" s="178"/>
      <c r="I5715" s="178"/>
      <c r="J5715" s="178"/>
      <c r="K5715" s="183"/>
      <c r="L5715" s="184" t="s">
        <v>685</v>
      </c>
      <c r="M5715" s="184">
        <v>0</v>
      </c>
      <c r="N5715" s="185" t="s">
        <v>1037</v>
      </c>
    </row>
    <row r="5716" spans="1:14" s="185" customFormat="1" x14ac:dyDescent="0.4">
      <c r="A5716" s="178"/>
      <c r="B5716" s="178"/>
      <c r="C5716" s="186"/>
      <c r="D5716" s="179"/>
      <c r="E5716" s="180"/>
      <c r="F5716" s="181"/>
      <c r="G5716" s="182"/>
      <c r="H5716" s="178"/>
      <c r="I5716" s="178"/>
      <c r="J5716" s="178"/>
      <c r="K5716" s="183"/>
      <c r="L5716" s="184" t="s">
        <v>685</v>
      </c>
      <c r="M5716" s="184">
        <v>0</v>
      </c>
      <c r="N5716" s="185" t="s">
        <v>1037</v>
      </c>
    </row>
    <row r="5717" spans="1:14" s="185" customFormat="1" x14ac:dyDescent="0.4">
      <c r="A5717" s="178"/>
      <c r="B5717" s="178"/>
      <c r="C5717" s="186"/>
      <c r="D5717" s="179"/>
      <c r="E5717" s="180"/>
      <c r="F5717" s="181"/>
      <c r="G5717" s="182"/>
      <c r="H5717" s="178"/>
      <c r="I5717" s="178"/>
      <c r="J5717" s="178"/>
      <c r="K5717" s="183"/>
      <c r="L5717" s="184" t="s">
        <v>685</v>
      </c>
      <c r="M5717" s="184">
        <v>0</v>
      </c>
      <c r="N5717" s="185" t="s">
        <v>1037</v>
      </c>
    </row>
    <row r="5718" spans="1:14" s="185" customFormat="1" x14ac:dyDescent="0.4">
      <c r="A5718" s="178"/>
      <c r="B5718" s="178"/>
      <c r="C5718" s="186"/>
      <c r="D5718" s="179"/>
      <c r="E5718" s="180"/>
      <c r="F5718" s="181"/>
      <c r="G5718" s="182"/>
      <c r="H5718" s="178"/>
      <c r="I5718" s="178"/>
      <c r="J5718" s="178"/>
      <c r="K5718" s="183"/>
      <c r="L5718" s="184" t="s">
        <v>685</v>
      </c>
      <c r="M5718" s="184">
        <v>0</v>
      </c>
      <c r="N5718" s="185" t="s">
        <v>1037</v>
      </c>
    </row>
    <row r="5719" spans="1:14" s="185" customFormat="1" x14ac:dyDescent="0.4">
      <c r="A5719" s="178"/>
      <c r="B5719" s="178"/>
      <c r="C5719" s="186"/>
      <c r="D5719" s="179"/>
      <c r="E5719" s="180"/>
      <c r="F5719" s="181"/>
      <c r="G5719" s="182"/>
      <c r="H5719" s="178"/>
      <c r="I5719" s="178"/>
      <c r="J5719" s="178"/>
      <c r="K5719" s="183"/>
      <c r="L5719" s="184" t="s">
        <v>685</v>
      </c>
      <c r="M5719" s="184">
        <v>0</v>
      </c>
      <c r="N5719" s="185" t="s">
        <v>1037</v>
      </c>
    </row>
    <row r="5720" spans="1:14" s="185" customFormat="1" x14ac:dyDescent="0.4">
      <c r="A5720" s="178"/>
      <c r="B5720" s="178"/>
      <c r="C5720" s="186"/>
      <c r="D5720" s="179"/>
      <c r="E5720" s="180"/>
      <c r="F5720" s="181"/>
      <c r="G5720" s="182"/>
      <c r="H5720" s="178"/>
      <c r="I5720" s="178"/>
      <c r="J5720" s="178"/>
      <c r="K5720" s="183"/>
      <c r="L5720" s="184" t="s">
        <v>685</v>
      </c>
      <c r="M5720" s="184">
        <v>0</v>
      </c>
      <c r="N5720" s="185" t="s">
        <v>1037</v>
      </c>
    </row>
    <row r="5721" spans="1:14" s="185" customFormat="1" x14ac:dyDescent="0.4">
      <c r="A5721" s="178"/>
      <c r="B5721" s="178"/>
      <c r="C5721" s="186"/>
      <c r="D5721" s="179"/>
      <c r="E5721" s="180"/>
      <c r="F5721" s="181"/>
      <c r="G5721" s="182"/>
      <c r="H5721" s="178"/>
      <c r="I5721" s="178"/>
      <c r="J5721" s="178"/>
      <c r="K5721" s="183"/>
      <c r="L5721" s="184" t="s">
        <v>685</v>
      </c>
      <c r="M5721" s="184">
        <v>0</v>
      </c>
      <c r="N5721" s="185" t="s">
        <v>1037</v>
      </c>
    </row>
    <row r="5722" spans="1:14" s="185" customFormat="1" x14ac:dyDescent="0.4">
      <c r="A5722" s="178"/>
      <c r="B5722" s="178"/>
      <c r="C5722" s="186"/>
      <c r="D5722" s="179"/>
      <c r="E5722" s="180"/>
      <c r="F5722" s="181"/>
      <c r="G5722" s="182"/>
      <c r="H5722" s="178"/>
      <c r="I5722" s="178"/>
      <c r="J5722" s="178"/>
      <c r="K5722" s="183"/>
      <c r="L5722" s="184" t="s">
        <v>685</v>
      </c>
      <c r="M5722" s="184">
        <v>0</v>
      </c>
      <c r="N5722" s="185" t="s">
        <v>1037</v>
      </c>
    </row>
    <row r="5723" spans="1:14" s="185" customFormat="1" x14ac:dyDescent="0.4">
      <c r="A5723" s="178"/>
      <c r="B5723" s="178"/>
      <c r="C5723" s="186"/>
      <c r="D5723" s="179"/>
      <c r="E5723" s="180"/>
      <c r="F5723" s="181"/>
      <c r="G5723" s="182"/>
      <c r="H5723" s="178"/>
      <c r="I5723" s="178"/>
      <c r="J5723" s="178"/>
      <c r="K5723" s="183"/>
      <c r="L5723" s="184" t="s">
        <v>685</v>
      </c>
      <c r="M5723" s="184">
        <v>0</v>
      </c>
      <c r="N5723" s="185" t="s">
        <v>1037</v>
      </c>
    </row>
    <row r="5724" spans="1:14" s="185" customFormat="1" x14ac:dyDescent="0.4">
      <c r="A5724" s="178"/>
      <c r="B5724" s="178"/>
      <c r="C5724" s="186"/>
      <c r="D5724" s="179"/>
      <c r="E5724" s="180"/>
      <c r="F5724" s="181"/>
      <c r="G5724" s="182"/>
      <c r="H5724" s="178"/>
      <c r="I5724" s="178"/>
      <c r="J5724" s="178"/>
      <c r="K5724" s="183"/>
      <c r="L5724" s="184" t="s">
        <v>685</v>
      </c>
      <c r="M5724" s="184">
        <v>0</v>
      </c>
      <c r="N5724" s="185" t="s">
        <v>1037</v>
      </c>
    </row>
    <row r="5725" spans="1:14" s="185" customFormat="1" x14ac:dyDescent="0.4">
      <c r="A5725" s="178"/>
      <c r="B5725" s="178"/>
      <c r="C5725" s="186"/>
      <c r="D5725" s="179"/>
      <c r="E5725" s="180"/>
      <c r="F5725" s="181"/>
      <c r="G5725" s="182"/>
      <c r="H5725" s="178"/>
      <c r="I5725" s="178"/>
      <c r="J5725" s="178"/>
      <c r="K5725" s="183"/>
      <c r="L5725" s="184" t="s">
        <v>685</v>
      </c>
      <c r="M5725" s="184">
        <v>0</v>
      </c>
      <c r="N5725" s="185" t="s">
        <v>1037</v>
      </c>
    </row>
    <row r="5726" spans="1:14" s="185" customFormat="1" x14ac:dyDescent="0.4">
      <c r="A5726" s="178"/>
      <c r="B5726" s="178"/>
      <c r="C5726" s="186"/>
      <c r="D5726" s="179"/>
      <c r="E5726" s="180"/>
      <c r="F5726" s="181"/>
      <c r="G5726" s="182"/>
      <c r="H5726" s="178"/>
      <c r="I5726" s="178"/>
      <c r="J5726" s="178"/>
      <c r="K5726" s="183"/>
      <c r="L5726" s="184" t="s">
        <v>685</v>
      </c>
      <c r="M5726" s="184">
        <v>0</v>
      </c>
      <c r="N5726" s="185" t="s">
        <v>1037</v>
      </c>
    </row>
    <row r="5727" spans="1:14" s="185" customFormat="1" x14ac:dyDescent="0.4">
      <c r="A5727" s="178"/>
      <c r="B5727" s="178"/>
      <c r="C5727" s="186"/>
      <c r="D5727" s="179"/>
      <c r="E5727" s="180"/>
      <c r="F5727" s="181"/>
      <c r="G5727" s="182"/>
      <c r="H5727" s="178"/>
      <c r="I5727" s="178"/>
      <c r="J5727" s="178"/>
      <c r="K5727" s="183"/>
      <c r="L5727" s="184" t="s">
        <v>685</v>
      </c>
      <c r="M5727" s="184">
        <v>0</v>
      </c>
      <c r="N5727" s="185" t="s">
        <v>1037</v>
      </c>
    </row>
    <row r="5728" spans="1:14" s="185" customFormat="1" x14ac:dyDescent="0.4">
      <c r="A5728" s="178"/>
      <c r="B5728" s="178"/>
      <c r="C5728" s="186"/>
      <c r="D5728" s="179"/>
      <c r="E5728" s="180"/>
      <c r="F5728" s="181"/>
      <c r="G5728" s="182"/>
      <c r="H5728" s="178"/>
      <c r="I5728" s="178"/>
      <c r="J5728" s="178"/>
      <c r="K5728" s="183"/>
      <c r="L5728" s="184" t="s">
        <v>685</v>
      </c>
      <c r="M5728" s="184">
        <v>0</v>
      </c>
      <c r="N5728" s="185" t="s">
        <v>1037</v>
      </c>
    </row>
    <row r="5729" spans="1:14" s="185" customFormat="1" x14ac:dyDescent="0.4">
      <c r="A5729" s="178"/>
      <c r="B5729" s="178"/>
      <c r="C5729" s="186"/>
      <c r="D5729" s="179"/>
      <c r="E5729" s="180"/>
      <c r="F5729" s="181"/>
      <c r="G5729" s="182"/>
      <c r="H5729" s="178"/>
      <c r="I5729" s="178"/>
      <c r="J5729" s="178"/>
      <c r="K5729" s="183"/>
      <c r="L5729" s="184" t="s">
        <v>685</v>
      </c>
      <c r="M5729" s="184">
        <v>0</v>
      </c>
      <c r="N5729" s="185" t="s">
        <v>1037</v>
      </c>
    </row>
    <row r="5730" spans="1:14" s="185" customFormat="1" x14ac:dyDescent="0.4">
      <c r="A5730" s="178"/>
      <c r="B5730" s="178"/>
      <c r="C5730" s="186"/>
      <c r="D5730" s="179"/>
      <c r="E5730" s="180"/>
      <c r="F5730" s="181"/>
      <c r="G5730" s="182"/>
      <c r="H5730" s="178"/>
      <c r="I5730" s="178"/>
      <c r="J5730" s="178"/>
      <c r="K5730" s="183"/>
      <c r="L5730" s="184" t="s">
        <v>685</v>
      </c>
      <c r="M5730" s="184">
        <v>0</v>
      </c>
      <c r="N5730" s="185" t="s">
        <v>1037</v>
      </c>
    </row>
    <row r="5731" spans="1:14" s="185" customFormat="1" x14ac:dyDescent="0.4">
      <c r="A5731" s="178"/>
      <c r="B5731" s="178"/>
      <c r="C5731" s="186"/>
      <c r="D5731" s="179"/>
      <c r="E5731" s="180"/>
      <c r="F5731" s="181"/>
      <c r="G5731" s="182"/>
      <c r="H5731" s="178"/>
      <c r="I5731" s="178"/>
      <c r="J5731" s="178"/>
      <c r="K5731" s="183"/>
      <c r="L5731" s="184" t="s">
        <v>685</v>
      </c>
      <c r="M5731" s="184">
        <v>0</v>
      </c>
      <c r="N5731" s="185" t="s">
        <v>1037</v>
      </c>
    </row>
    <row r="5732" spans="1:14" s="185" customFormat="1" x14ac:dyDescent="0.4">
      <c r="A5732" s="178"/>
      <c r="B5732" s="178"/>
      <c r="C5732" s="186"/>
      <c r="D5732" s="179"/>
      <c r="E5732" s="180"/>
      <c r="F5732" s="181"/>
      <c r="G5732" s="182"/>
      <c r="H5732" s="178"/>
      <c r="I5732" s="178"/>
      <c r="J5732" s="178"/>
      <c r="K5732" s="183"/>
      <c r="L5732" s="184" t="s">
        <v>685</v>
      </c>
      <c r="M5732" s="184">
        <v>0</v>
      </c>
      <c r="N5732" s="185" t="s">
        <v>1037</v>
      </c>
    </row>
    <row r="5733" spans="1:14" s="185" customFormat="1" x14ac:dyDescent="0.4">
      <c r="A5733" s="178"/>
      <c r="B5733" s="178"/>
      <c r="C5733" s="186"/>
      <c r="D5733" s="179"/>
      <c r="E5733" s="180"/>
      <c r="F5733" s="181"/>
      <c r="G5733" s="182"/>
      <c r="H5733" s="178"/>
      <c r="I5733" s="178"/>
      <c r="J5733" s="178"/>
      <c r="K5733" s="183"/>
      <c r="L5733" s="184" t="s">
        <v>685</v>
      </c>
      <c r="M5733" s="184">
        <v>0</v>
      </c>
      <c r="N5733" s="185" t="s">
        <v>1037</v>
      </c>
    </row>
    <row r="5734" spans="1:14" s="185" customFormat="1" x14ac:dyDescent="0.4">
      <c r="A5734" s="178"/>
      <c r="B5734" s="178"/>
      <c r="C5734" s="186"/>
      <c r="D5734" s="179"/>
      <c r="E5734" s="180"/>
      <c r="F5734" s="181"/>
      <c r="G5734" s="182"/>
      <c r="H5734" s="178"/>
      <c r="I5734" s="178"/>
      <c r="J5734" s="178"/>
      <c r="K5734" s="183"/>
      <c r="L5734" s="184" t="s">
        <v>685</v>
      </c>
      <c r="M5734" s="184">
        <v>0</v>
      </c>
      <c r="N5734" s="185" t="s">
        <v>1037</v>
      </c>
    </row>
    <row r="5735" spans="1:14" s="185" customFormat="1" x14ac:dyDescent="0.4">
      <c r="A5735" s="178"/>
      <c r="B5735" s="178"/>
      <c r="C5735" s="186"/>
      <c r="D5735" s="179"/>
      <c r="E5735" s="180"/>
      <c r="F5735" s="181"/>
      <c r="G5735" s="182"/>
      <c r="H5735" s="178"/>
      <c r="I5735" s="178"/>
      <c r="J5735" s="178"/>
      <c r="K5735" s="183"/>
      <c r="L5735" s="184" t="s">
        <v>685</v>
      </c>
      <c r="M5735" s="184">
        <v>0</v>
      </c>
      <c r="N5735" s="185" t="s">
        <v>1037</v>
      </c>
    </row>
    <row r="5736" spans="1:14" s="185" customFormat="1" x14ac:dyDescent="0.4">
      <c r="A5736" s="178"/>
      <c r="B5736" s="178"/>
      <c r="C5736" s="186"/>
      <c r="D5736" s="179"/>
      <c r="E5736" s="180"/>
      <c r="F5736" s="181"/>
      <c r="G5736" s="182"/>
      <c r="H5736" s="178"/>
      <c r="I5736" s="178"/>
      <c r="J5736" s="178"/>
      <c r="K5736" s="183"/>
      <c r="L5736" s="184" t="s">
        <v>685</v>
      </c>
      <c r="M5736" s="184">
        <v>0</v>
      </c>
      <c r="N5736" s="185" t="s">
        <v>1037</v>
      </c>
    </row>
    <row r="5737" spans="1:14" s="185" customFormat="1" x14ac:dyDescent="0.4">
      <c r="A5737" s="178"/>
      <c r="B5737" s="178"/>
      <c r="C5737" s="186"/>
      <c r="D5737" s="179"/>
      <c r="E5737" s="180"/>
      <c r="F5737" s="181"/>
      <c r="G5737" s="182"/>
      <c r="H5737" s="178"/>
      <c r="I5737" s="178"/>
      <c r="J5737" s="178"/>
      <c r="K5737" s="183"/>
      <c r="L5737" s="184" t="s">
        <v>685</v>
      </c>
      <c r="M5737" s="184">
        <v>0</v>
      </c>
      <c r="N5737" s="185" t="s">
        <v>1037</v>
      </c>
    </row>
    <row r="5738" spans="1:14" s="185" customFormat="1" x14ac:dyDescent="0.4">
      <c r="A5738" s="178"/>
      <c r="B5738" s="178"/>
      <c r="C5738" s="186"/>
      <c r="D5738" s="179"/>
      <c r="E5738" s="180"/>
      <c r="F5738" s="181"/>
      <c r="G5738" s="182"/>
      <c r="H5738" s="178"/>
      <c r="I5738" s="178"/>
      <c r="J5738" s="178"/>
      <c r="K5738" s="183"/>
      <c r="L5738" s="184" t="s">
        <v>685</v>
      </c>
      <c r="M5738" s="184">
        <v>0</v>
      </c>
      <c r="N5738" s="185" t="s">
        <v>1037</v>
      </c>
    </row>
    <row r="5739" spans="1:14" s="185" customFormat="1" x14ac:dyDescent="0.4">
      <c r="A5739" s="178"/>
      <c r="B5739" s="178"/>
      <c r="C5739" s="186"/>
      <c r="D5739" s="179"/>
      <c r="E5739" s="180"/>
      <c r="F5739" s="181"/>
      <c r="G5739" s="182"/>
      <c r="H5739" s="178"/>
      <c r="I5739" s="178"/>
      <c r="J5739" s="178"/>
      <c r="K5739" s="183"/>
      <c r="L5739" s="184" t="s">
        <v>685</v>
      </c>
      <c r="M5739" s="184">
        <v>0</v>
      </c>
      <c r="N5739" s="185" t="s">
        <v>1037</v>
      </c>
    </row>
    <row r="5740" spans="1:14" s="185" customFormat="1" x14ac:dyDescent="0.4">
      <c r="A5740" s="178"/>
      <c r="B5740" s="178"/>
      <c r="C5740" s="186"/>
      <c r="D5740" s="179"/>
      <c r="E5740" s="180"/>
      <c r="F5740" s="181"/>
      <c r="G5740" s="182"/>
      <c r="H5740" s="178"/>
      <c r="I5740" s="178"/>
      <c r="J5740" s="178"/>
      <c r="K5740" s="183"/>
      <c r="L5740" s="184" t="s">
        <v>685</v>
      </c>
      <c r="M5740" s="184">
        <v>0</v>
      </c>
      <c r="N5740" s="185" t="s">
        <v>1037</v>
      </c>
    </row>
    <row r="5741" spans="1:14" s="185" customFormat="1" x14ac:dyDescent="0.4">
      <c r="A5741" s="178"/>
      <c r="B5741" s="178"/>
      <c r="C5741" s="186"/>
      <c r="D5741" s="179"/>
      <c r="E5741" s="180"/>
      <c r="F5741" s="181"/>
      <c r="G5741" s="182"/>
      <c r="H5741" s="178"/>
      <c r="I5741" s="178"/>
      <c r="J5741" s="178"/>
      <c r="K5741" s="183"/>
      <c r="L5741" s="184" t="s">
        <v>685</v>
      </c>
      <c r="M5741" s="184">
        <v>0</v>
      </c>
      <c r="N5741" s="185" t="s">
        <v>1037</v>
      </c>
    </row>
    <row r="5742" spans="1:14" s="185" customFormat="1" x14ac:dyDescent="0.4">
      <c r="A5742" s="178"/>
      <c r="B5742" s="178"/>
      <c r="C5742" s="186"/>
      <c r="D5742" s="179"/>
      <c r="E5742" s="180"/>
      <c r="F5742" s="181"/>
      <c r="G5742" s="182"/>
      <c r="H5742" s="178"/>
      <c r="I5742" s="178"/>
      <c r="J5742" s="178"/>
      <c r="K5742" s="183"/>
      <c r="L5742" s="184" t="s">
        <v>685</v>
      </c>
      <c r="M5742" s="184">
        <v>0</v>
      </c>
      <c r="N5742" s="185" t="s">
        <v>1037</v>
      </c>
    </row>
    <row r="5743" spans="1:14" s="185" customFormat="1" x14ac:dyDescent="0.4">
      <c r="A5743" s="178"/>
      <c r="B5743" s="178"/>
      <c r="C5743" s="186"/>
      <c r="D5743" s="179"/>
      <c r="E5743" s="180"/>
      <c r="F5743" s="181"/>
      <c r="G5743" s="182"/>
      <c r="H5743" s="178"/>
      <c r="I5743" s="178"/>
      <c r="J5743" s="178"/>
      <c r="K5743" s="183"/>
      <c r="L5743" s="184" t="s">
        <v>685</v>
      </c>
      <c r="M5743" s="184">
        <v>0</v>
      </c>
      <c r="N5743" s="185" t="s">
        <v>1037</v>
      </c>
    </row>
    <row r="5744" spans="1:14" s="185" customFormat="1" x14ac:dyDescent="0.4">
      <c r="A5744" s="178"/>
      <c r="B5744" s="178"/>
      <c r="C5744" s="186"/>
      <c r="D5744" s="179"/>
      <c r="E5744" s="180"/>
      <c r="F5744" s="181"/>
      <c r="G5744" s="182"/>
      <c r="H5744" s="178"/>
      <c r="I5744" s="178"/>
      <c r="J5744" s="178"/>
      <c r="K5744" s="183"/>
      <c r="L5744" s="184" t="s">
        <v>685</v>
      </c>
      <c r="M5744" s="184">
        <v>0</v>
      </c>
      <c r="N5744" s="185" t="s">
        <v>1037</v>
      </c>
    </row>
    <row r="5745" spans="1:14" s="185" customFormat="1" x14ac:dyDescent="0.4">
      <c r="A5745" s="178"/>
      <c r="B5745" s="178"/>
      <c r="C5745" s="186"/>
      <c r="D5745" s="179"/>
      <c r="E5745" s="180"/>
      <c r="F5745" s="181"/>
      <c r="G5745" s="182"/>
      <c r="H5745" s="178"/>
      <c r="I5745" s="178"/>
      <c r="J5745" s="178"/>
      <c r="K5745" s="183"/>
      <c r="L5745" s="184" t="s">
        <v>685</v>
      </c>
      <c r="M5745" s="184">
        <v>0</v>
      </c>
      <c r="N5745" s="185" t="s">
        <v>1037</v>
      </c>
    </row>
    <row r="5746" spans="1:14" s="185" customFormat="1" x14ac:dyDescent="0.4">
      <c r="A5746" s="178"/>
      <c r="B5746" s="178"/>
      <c r="C5746" s="186"/>
      <c r="D5746" s="179"/>
      <c r="E5746" s="180"/>
      <c r="F5746" s="181"/>
      <c r="G5746" s="182"/>
      <c r="H5746" s="178"/>
      <c r="I5746" s="178"/>
      <c r="J5746" s="178"/>
      <c r="K5746" s="183"/>
      <c r="L5746" s="184" t="s">
        <v>685</v>
      </c>
      <c r="M5746" s="184">
        <v>0</v>
      </c>
      <c r="N5746" s="185" t="s">
        <v>1037</v>
      </c>
    </row>
    <row r="5747" spans="1:14" s="185" customFormat="1" x14ac:dyDescent="0.4">
      <c r="A5747" s="178"/>
      <c r="B5747" s="178"/>
      <c r="C5747" s="186"/>
      <c r="D5747" s="179"/>
      <c r="E5747" s="180"/>
      <c r="F5747" s="181"/>
      <c r="G5747" s="182"/>
      <c r="H5747" s="178"/>
      <c r="I5747" s="178"/>
      <c r="J5747" s="178"/>
      <c r="K5747" s="183"/>
      <c r="L5747" s="184" t="s">
        <v>685</v>
      </c>
      <c r="M5747" s="184">
        <v>0</v>
      </c>
      <c r="N5747" s="185" t="s">
        <v>1037</v>
      </c>
    </row>
    <row r="5748" spans="1:14" s="185" customFormat="1" x14ac:dyDescent="0.4">
      <c r="A5748" s="178"/>
      <c r="B5748" s="178"/>
      <c r="C5748" s="186"/>
      <c r="D5748" s="179"/>
      <c r="E5748" s="180"/>
      <c r="F5748" s="181"/>
      <c r="G5748" s="182"/>
      <c r="H5748" s="178"/>
      <c r="I5748" s="178"/>
      <c r="J5748" s="178"/>
      <c r="K5748" s="183"/>
      <c r="L5748" s="184" t="s">
        <v>685</v>
      </c>
      <c r="M5748" s="184">
        <v>0</v>
      </c>
      <c r="N5748" s="185" t="s">
        <v>1037</v>
      </c>
    </row>
    <row r="5749" spans="1:14" s="185" customFormat="1" x14ac:dyDescent="0.4">
      <c r="A5749" s="178"/>
      <c r="B5749" s="178"/>
      <c r="C5749" s="186"/>
      <c r="D5749" s="179"/>
      <c r="E5749" s="180"/>
      <c r="F5749" s="181"/>
      <c r="G5749" s="182"/>
      <c r="H5749" s="178"/>
      <c r="I5749" s="178"/>
      <c r="J5749" s="178"/>
      <c r="K5749" s="183"/>
      <c r="L5749" s="184" t="s">
        <v>685</v>
      </c>
      <c r="M5749" s="184">
        <v>0</v>
      </c>
      <c r="N5749" s="185" t="s">
        <v>1037</v>
      </c>
    </row>
    <row r="5750" spans="1:14" s="185" customFormat="1" x14ac:dyDescent="0.4">
      <c r="A5750" s="178"/>
      <c r="B5750" s="178"/>
      <c r="C5750" s="186"/>
      <c r="D5750" s="179"/>
      <c r="E5750" s="180"/>
      <c r="F5750" s="181"/>
      <c r="G5750" s="182"/>
      <c r="H5750" s="178"/>
      <c r="I5750" s="178"/>
      <c r="J5750" s="178"/>
      <c r="K5750" s="183"/>
      <c r="L5750" s="184" t="s">
        <v>685</v>
      </c>
      <c r="M5750" s="184">
        <v>0</v>
      </c>
      <c r="N5750" s="185" t="s">
        <v>1037</v>
      </c>
    </row>
    <row r="5751" spans="1:14" s="185" customFormat="1" x14ac:dyDescent="0.4">
      <c r="A5751" s="178"/>
      <c r="B5751" s="178"/>
      <c r="C5751" s="186"/>
      <c r="D5751" s="179"/>
      <c r="E5751" s="180"/>
      <c r="F5751" s="181"/>
      <c r="G5751" s="182"/>
      <c r="H5751" s="178"/>
      <c r="I5751" s="178"/>
      <c r="J5751" s="178"/>
      <c r="K5751" s="183"/>
      <c r="L5751" s="184" t="s">
        <v>685</v>
      </c>
      <c r="M5751" s="184">
        <v>0</v>
      </c>
      <c r="N5751" s="185" t="s">
        <v>1037</v>
      </c>
    </row>
    <row r="5752" spans="1:14" s="185" customFormat="1" x14ac:dyDescent="0.4">
      <c r="A5752" s="178"/>
      <c r="B5752" s="178"/>
      <c r="C5752" s="186"/>
      <c r="D5752" s="179"/>
      <c r="E5752" s="180"/>
      <c r="F5752" s="181"/>
      <c r="G5752" s="182"/>
      <c r="H5752" s="178"/>
      <c r="I5752" s="178"/>
      <c r="J5752" s="178"/>
      <c r="K5752" s="183"/>
      <c r="L5752" s="184" t="s">
        <v>685</v>
      </c>
      <c r="M5752" s="184">
        <v>0</v>
      </c>
      <c r="N5752" s="185" t="s">
        <v>1037</v>
      </c>
    </row>
    <row r="5753" spans="1:14" s="185" customFormat="1" x14ac:dyDescent="0.4">
      <c r="A5753" s="178"/>
      <c r="B5753" s="178"/>
      <c r="C5753" s="186"/>
      <c r="D5753" s="179"/>
      <c r="E5753" s="180"/>
      <c r="F5753" s="181"/>
      <c r="G5753" s="182"/>
      <c r="H5753" s="178"/>
      <c r="I5753" s="178"/>
      <c r="J5753" s="178"/>
      <c r="K5753" s="183"/>
      <c r="L5753" s="184" t="s">
        <v>685</v>
      </c>
      <c r="M5753" s="184">
        <v>0</v>
      </c>
      <c r="N5753" s="185" t="s">
        <v>1037</v>
      </c>
    </row>
    <row r="5754" spans="1:14" s="185" customFormat="1" x14ac:dyDescent="0.4">
      <c r="A5754" s="178"/>
      <c r="B5754" s="178"/>
      <c r="C5754" s="186"/>
      <c r="D5754" s="179"/>
      <c r="E5754" s="180"/>
      <c r="F5754" s="181"/>
      <c r="G5754" s="182"/>
      <c r="H5754" s="178"/>
      <c r="I5754" s="178"/>
      <c r="J5754" s="178"/>
      <c r="K5754" s="183"/>
      <c r="L5754" s="184" t="s">
        <v>685</v>
      </c>
      <c r="M5754" s="184">
        <v>0</v>
      </c>
      <c r="N5754" s="185" t="s">
        <v>1037</v>
      </c>
    </row>
    <row r="5755" spans="1:14" s="185" customFormat="1" x14ac:dyDescent="0.4">
      <c r="A5755" s="178"/>
      <c r="B5755" s="178"/>
      <c r="C5755" s="186"/>
      <c r="D5755" s="179"/>
      <c r="E5755" s="180"/>
      <c r="F5755" s="181"/>
      <c r="G5755" s="182"/>
      <c r="H5755" s="178"/>
      <c r="I5755" s="178"/>
      <c r="J5755" s="178"/>
      <c r="K5755" s="183"/>
      <c r="L5755" s="184" t="s">
        <v>685</v>
      </c>
      <c r="M5755" s="184">
        <v>0</v>
      </c>
      <c r="N5755" s="185" t="s">
        <v>1037</v>
      </c>
    </row>
    <row r="5756" spans="1:14" s="185" customFormat="1" x14ac:dyDescent="0.4">
      <c r="A5756" s="178"/>
      <c r="B5756" s="178"/>
      <c r="C5756" s="186"/>
      <c r="D5756" s="179"/>
      <c r="E5756" s="180"/>
      <c r="F5756" s="181"/>
      <c r="G5756" s="182"/>
      <c r="H5756" s="178"/>
      <c r="I5756" s="178"/>
      <c r="J5756" s="178"/>
      <c r="K5756" s="183"/>
      <c r="L5756" s="184" t="s">
        <v>685</v>
      </c>
      <c r="M5756" s="184">
        <v>0</v>
      </c>
      <c r="N5756" s="185" t="s">
        <v>1037</v>
      </c>
    </row>
    <row r="5757" spans="1:14" s="185" customFormat="1" x14ac:dyDescent="0.4">
      <c r="A5757" s="178"/>
      <c r="B5757" s="178"/>
      <c r="C5757" s="186"/>
      <c r="D5757" s="179"/>
      <c r="E5757" s="180"/>
      <c r="F5757" s="181"/>
      <c r="G5757" s="182"/>
      <c r="H5757" s="178"/>
      <c r="I5757" s="178"/>
      <c r="J5757" s="178"/>
      <c r="K5757" s="183"/>
      <c r="L5757" s="184" t="s">
        <v>685</v>
      </c>
      <c r="M5757" s="184">
        <v>0</v>
      </c>
      <c r="N5757" s="185" t="s">
        <v>1037</v>
      </c>
    </row>
    <row r="5758" spans="1:14" s="185" customFormat="1" x14ac:dyDescent="0.4">
      <c r="A5758" s="178"/>
      <c r="B5758" s="178"/>
      <c r="C5758" s="186"/>
      <c r="D5758" s="179"/>
      <c r="E5758" s="180"/>
      <c r="F5758" s="181"/>
      <c r="G5758" s="182"/>
      <c r="H5758" s="178"/>
      <c r="I5758" s="178"/>
      <c r="J5758" s="178"/>
      <c r="K5758" s="183"/>
      <c r="L5758" s="184" t="s">
        <v>685</v>
      </c>
      <c r="M5758" s="184">
        <v>0</v>
      </c>
      <c r="N5758" s="185" t="s">
        <v>1037</v>
      </c>
    </row>
    <row r="5759" spans="1:14" s="185" customFormat="1" x14ac:dyDescent="0.4">
      <c r="A5759" s="178"/>
      <c r="B5759" s="178"/>
      <c r="C5759" s="186"/>
      <c r="D5759" s="179"/>
      <c r="E5759" s="180"/>
      <c r="F5759" s="181"/>
      <c r="G5759" s="182"/>
      <c r="H5759" s="178"/>
      <c r="I5759" s="178"/>
      <c r="J5759" s="178"/>
      <c r="K5759" s="183"/>
      <c r="L5759" s="184" t="s">
        <v>685</v>
      </c>
      <c r="M5759" s="184">
        <v>0</v>
      </c>
      <c r="N5759" s="185" t="s">
        <v>1037</v>
      </c>
    </row>
    <row r="5760" spans="1:14" s="185" customFormat="1" x14ac:dyDescent="0.4">
      <c r="A5760" s="178"/>
      <c r="B5760" s="178"/>
      <c r="C5760" s="186"/>
      <c r="D5760" s="179"/>
      <c r="E5760" s="180"/>
      <c r="F5760" s="181"/>
      <c r="G5760" s="182"/>
      <c r="H5760" s="178"/>
      <c r="I5760" s="178"/>
      <c r="J5760" s="178"/>
      <c r="K5760" s="183"/>
      <c r="L5760" s="184" t="s">
        <v>685</v>
      </c>
      <c r="M5760" s="184">
        <v>0</v>
      </c>
      <c r="N5760" s="185" t="s">
        <v>1037</v>
      </c>
    </row>
    <row r="5761" spans="1:14" s="185" customFormat="1" x14ac:dyDescent="0.4">
      <c r="A5761" s="178"/>
      <c r="B5761" s="178"/>
      <c r="C5761" s="186"/>
      <c r="D5761" s="179"/>
      <c r="E5761" s="180"/>
      <c r="F5761" s="181"/>
      <c r="G5761" s="182"/>
      <c r="H5761" s="178"/>
      <c r="I5761" s="178"/>
      <c r="J5761" s="178"/>
      <c r="K5761" s="183"/>
      <c r="L5761" s="184" t="s">
        <v>685</v>
      </c>
      <c r="M5761" s="184">
        <v>0</v>
      </c>
      <c r="N5761" s="185" t="s">
        <v>1037</v>
      </c>
    </row>
    <row r="5762" spans="1:14" s="185" customFormat="1" x14ac:dyDescent="0.4">
      <c r="A5762" s="178"/>
      <c r="B5762" s="178"/>
      <c r="C5762" s="186"/>
      <c r="D5762" s="179"/>
      <c r="E5762" s="180"/>
      <c r="F5762" s="181"/>
      <c r="G5762" s="182"/>
      <c r="H5762" s="178"/>
      <c r="I5762" s="178"/>
      <c r="J5762" s="178"/>
      <c r="K5762" s="183"/>
      <c r="L5762" s="184" t="s">
        <v>685</v>
      </c>
      <c r="M5762" s="184">
        <v>0</v>
      </c>
      <c r="N5762" s="185" t="s">
        <v>1037</v>
      </c>
    </row>
    <row r="5763" spans="1:14" s="185" customFormat="1" x14ac:dyDescent="0.4">
      <c r="A5763" s="178"/>
      <c r="B5763" s="178"/>
      <c r="C5763" s="186"/>
      <c r="D5763" s="179"/>
      <c r="E5763" s="180"/>
      <c r="F5763" s="181"/>
      <c r="G5763" s="182"/>
      <c r="H5763" s="178"/>
      <c r="I5763" s="178"/>
      <c r="J5763" s="178"/>
      <c r="K5763" s="183"/>
      <c r="L5763" s="184" t="s">
        <v>685</v>
      </c>
      <c r="M5763" s="184">
        <v>0</v>
      </c>
      <c r="N5763" s="185" t="s">
        <v>1037</v>
      </c>
    </row>
    <row r="5764" spans="1:14" s="185" customFormat="1" x14ac:dyDescent="0.4">
      <c r="A5764" s="178"/>
      <c r="B5764" s="178"/>
      <c r="C5764" s="186"/>
      <c r="D5764" s="179"/>
      <c r="E5764" s="180"/>
      <c r="F5764" s="181"/>
      <c r="G5764" s="182"/>
      <c r="H5764" s="178"/>
      <c r="I5764" s="178"/>
      <c r="J5764" s="178"/>
      <c r="K5764" s="183"/>
      <c r="L5764" s="184" t="s">
        <v>685</v>
      </c>
      <c r="M5764" s="184">
        <v>0</v>
      </c>
      <c r="N5764" s="185" t="s">
        <v>1037</v>
      </c>
    </row>
    <row r="5765" spans="1:14" s="185" customFormat="1" x14ac:dyDescent="0.4">
      <c r="A5765" s="178"/>
      <c r="B5765" s="178"/>
      <c r="C5765" s="186"/>
      <c r="D5765" s="179"/>
      <c r="E5765" s="180"/>
      <c r="F5765" s="181"/>
      <c r="G5765" s="182"/>
      <c r="H5765" s="178"/>
      <c r="I5765" s="178"/>
      <c r="J5765" s="178"/>
      <c r="K5765" s="183"/>
      <c r="L5765" s="184" t="s">
        <v>685</v>
      </c>
      <c r="M5765" s="184">
        <v>0</v>
      </c>
      <c r="N5765" s="185" t="s">
        <v>1037</v>
      </c>
    </row>
    <row r="5766" spans="1:14" s="185" customFormat="1" x14ac:dyDescent="0.4">
      <c r="A5766" s="178"/>
      <c r="B5766" s="178"/>
      <c r="C5766" s="186"/>
      <c r="D5766" s="179"/>
      <c r="E5766" s="180"/>
      <c r="F5766" s="181"/>
      <c r="G5766" s="182"/>
      <c r="H5766" s="178"/>
      <c r="I5766" s="178"/>
      <c r="J5766" s="178"/>
      <c r="K5766" s="183"/>
      <c r="L5766" s="184" t="s">
        <v>685</v>
      </c>
      <c r="M5766" s="184">
        <v>0</v>
      </c>
      <c r="N5766" s="185" t="s">
        <v>1037</v>
      </c>
    </row>
    <row r="5767" spans="1:14" s="185" customFormat="1" x14ac:dyDescent="0.4">
      <c r="A5767" s="178"/>
      <c r="B5767" s="178"/>
      <c r="C5767" s="186"/>
      <c r="D5767" s="179"/>
      <c r="E5767" s="180"/>
      <c r="F5767" s="181"/>
      <c r="G5767" s="182"/>
      <c r="H5767" s="178"/>
      <c r="I5767" s="178"/>
      <c r="J5767" s="178"/>
      <c r="K5767" s="183"/>
      <c r="L5767" s="184" t="s">
        <v>685</v>
      </c>
      <c r="M5767" s="184">
        <v>0</v>
      </c>
      <c r="N5767" s="185" t="s">
        <v>1037</v>
      </c>
    </row>
    <row r="5768" spans="1:14" s="185" customFormat="1" x14ac:dyDescent="0.4">
      <c r="A5768" s="178"/>
      <c r="B5768" s="178"/>
      <c r="C5768" s="186"/>
      <c r="D5768" s="179"/>
      <c r="E5768" s="180"/>
      <c r="F5768" s="181"/>
      <c r="G5768" s="182"/>
      <c r="H5768" s="178"/>
      <c r="I5768" s="178"/>
      <c r="J5768" s="178"/>
      <c r="K5768" s="183"/>
      <c r="L5768" s="184" t="s">
        <v>685</v>
      </c>
      <c r="M5768" s="184">
        <v>0</v>
      </c>
      <c r="N5768" s="185" t="s">
        <v>1037</v>
      </c>
    </row>
    <row r="5769" spans="1:14" s="185" customFormat="1" x14ac:dyDescent="0.4">
      <c r="A5769" s="178"/>
      <c r="B5769" s="178"/>
      <c r="C5769" s="186"/>
      <c r="D5769" s="179"/>
      <c r="E5769" s="180"/>
      <c r="F5769" s="181"/>
      <c r="G5769" s="182"/>
      <c r="H5769" s="178"/>
      <c r="I5769" s="178"/>
      <c r="J5769" s="178"/>
      <c r="K5769" s="183"/>
      <c r="L5769" s="184" t="s">
        <v>685</v>
      </c>
      <c r="M5769" s="184">
        <v>0</v>
      </c>
      <c r="N5769" s="185" t="s">
        <v>1037</v>
      </c>
    </row>
    <row r="5770" spans="1:14" s="185" customFormat="1" x14ac:dyDescent="0.4">
      <c r="A5770" s="178"/>
      <c r="B5770" s="178"/>
      <c r="C5770" s="186"/>
      <c r="D5770" s="179"/>
      <c r="E5770" s="180"/>
      <c r="F5770" s="181"/>
      <c r="G5770" s="182"/>
      <c r="H5770" s="178"/>
      <c r="I5770" s="178"/>
      <c r="J5770" s="178"/>
      <c r="K5770" s="183"/>
      <c r="L5770" s="184" t="s">
        <v>685</v>
      </c>
      <c r="M5770" s="184">
        <v>0</v>
      </c>
      <c r="N5770" s="185" t="s">
        <v>1037</v>
      </c>
    </row>
    <row r="5771" spans="1:14" s="185" customFormat="1" x14ac:dyDescent="0.4">
      <c r="A5771" s="178"/>
      <c r="B5771" s="178"/>
      <c r="C5771" s="186"/>
      <c r="D5771" s="179"/>
      <c r="E5771" s="180"/>
      <c r="F5771" s="181"/>
      <c r="G5771" s="182"/>
      <c r="H5771" s="178"/>
      <c r="I5771" s="178"/>
      <c r="J5771" s="178"/>
      <c r="K5771" s="183"/>
      <c r="L5771" s="184" t="s">
        <v>685</v>
      </c>
      <c r="M5771" s="184">
        <v>0</v>
      </c>
      <c r="N5771" s="185" t="s">
        <v>1037</v>
      </c>
    </row>
    <row r="5772" spans="1:14" s="185" customFormat="1" x14ac:dyDescent="0.4">
      <c r="A5772" s="178"/>
      <c r="B5772" s="178"/>
      <c r="C5772" s="186"/>
      <c r="D5772" s="179"/>
      <c r="E5772" s="180"/>
      <c r="F5772" s="181"/>
      <c r="G5772" s="182"/>
      <c r="H5772" s="178"/>
      <c r="I5772" s="178"/>
      <c r="J5772" s="178"/>
      <c r="K5772" s="183"/>
      <c r="L5772" s="184" t="s">
        <v>685</v>
      </c>
      <c r="M5772" s="184">
        <v>0</v>
      </c>
      <c r="N5772" s="185" t="s">
        <v>1037</v>
      </c>
    </row>
    <row r="5773" spans="1:14" s="185" customFormat="1" x14ac:dyDescent="0.4">
      <c r="A5773" s="178"/>
      <c r="B5773" s="178"/>
      <c r="C5773" s="186"/>
      <c r="D5773" s="179"/>
      <c r="E5773" s="180"/>
      <c r="F5773" s="181"/>
      <c r="G5773" s="182"/>
      <c r="H5773" s="178"/>
      <c r="I5773" s="178"/>
      <c r="J5773" s="178"/>
      <c r="K5773" s="183"/>
      <c r="L5773" s="184" t="s">
        <v>685</v>
      </c>
      <c r="M5773" s="184">
        <v>0</v>
      </c>
      <c r="N5773" s="185" t="s">
        <v>1037</v>
      </c>
    </row>
    <row r="5774" spans="1:14" s="185" customFormat="1" x14ac:dyDescent="0.4">
      <c r="A5774" s="178"/>
      <c r="B5774" s="178"/>
      <c r="C5774" s="186"/>
      <c r="D5774" s="179"/>
      <c r="E5774" s="180"/>
      <c r="F5774" s="181"/>
      <c r="G5774" s="182"/>
      <c r="H5774" s="178"/>
      <c r="I5774" s="178"/>
      <c r="J5774" s="178"/>
      <c r="K5774" s="183"/>
      <c r="L5774" s="184" t="s">
        <v>685</v>
      </c>
      <c r="M5774" s="184">
        <v>0</v>
      </c>
      <c r="N5774" s="185" t="s">
        <v>1037</v>
      </c>
    </row>
    <row r="5775" spans="1:14" s="185" customFormat="1" x14ac:dyDescent="0.4">
      <c r="A5775" s="178"/>
      <c r="B5775" s="178"/>
      <c r="C5775" s="186"/>
      <c r="D5775" s="179"/>
      <c r="E5775" s="180"/>
      <c r="F5775" s="181"/>
      <c r="G5775" s="182"/>
      <c r="H5775" s="178"/>
      <c r="I5775" s="178"/>
      <c r="J5775" s="178"/>
      <c r="K5775" s="183"/>
      <c r="L5775" s="184" t="s">
        <v>685</v>
      </c>
      <c r="M5775" s="184">
        <v>0</v>
      </c>
      <c r="N5775" s="185" t="s">
        <v>1037</v>
      </c>
    </row>
    <row r="5776" spans="1:14" s="185" customFormat="1" x14ac:dyDescent="0.4">
      <c r="A5776" s="178"/>
      <c r="B5776" s="178"/>
      <c r="C5776" s="186"/>
      <c r="D5776" s="179"/>
      <c r="E5776" s="180"/>
      <c r="F5776" s="181"/>
      <c r="G5776" s="182"/>
      <c r="H5776" s="178"/>
      <c r="I5776" s="178"/>
      <c r="J5776" s="178"/>
      <c r="K5776" s="183"/>
      <c r="L5776" s="184" t="s">
        <v>685</v>
      </c>
      <c r="M5776" s="184">
        <v>0</v>
      </c>
      <c r="N5776" s="185" t="s">
        <v>1037</v>
      </c>
    </row>
    <row r="5777" spans="1:14" s="185" customFormat="1" x14ac:dyDescent="0.4">
      <c r="A5777" s="178"/>
      <c r="B5777" s="178"/>
      <c r="C5777" s="186"/>
      <c r="D5777" s="179"/>
      <c r="E5777" s="180"/>
      <c r="F5777" s="181"/>
      <c r="G5777" s="182"/>
      <c r="H5777" s="178"/>
      <c r="I5777" s="178"/>
      <c r="J5777" s="178"/>
      <c r="K5777" s="183"/>
      <c r="L5777" s="184" t="s">
        <v>685</v>
      </c>
      <c r="M5777" s="184">
        <v>0</v>
      </c>
      <c r="N5777" s="185" t="s">
        <v>1037</v>
      </c>
    </row>
    <row r="5778" spans="1:14" s="185" customFormat="1" x14ac:dyDescent="0.4">
      <c r="A5778" s="178"/>
      <c r="B5778" s="178"/>
      <c r="C5778" s="186"/>
      <c r="D5778" s="179"/>
      <c r="E5778" s="180"/>
      <c r="F5778" s="181"/>
      <c r="G5778" s="182"/>
      <c r="H5778" s="178"/>
      <c r="I5778" s="178"/>
      <c r="J5778" s="178"/>
      <c r="K5778" s="183"/>
      <c r="L5778" s="184" t="s">
        <v>685</v>
      </c>
      <c r="M5778" s="184">
        <v>0</v>
      </c>
      <c r="N5778" s="185" t="s">
        <v>1037</v>
      </c>
    </row>
    <row r="5779" spans="1:14" s="185" customFormat="1" x14ac:dyDescent="0.4">
      <c r="A5779" s="178"/>
      <c r="B5779" s="178"/>
      <c r="C5779" s="186"/>
      <c r="D5779" s="179"/>
      <c r="E5779" s="180"/>
      <c r="F5779" s="181"/>
      <c r="G5779" s="182"/>
      <c r="H5779" s="178"/>
      <c r="I5779" s="178"/>
      <c r="J5779" s="178"/>
      <c r="K5779" s="183"/>
      <c r="L5779" s="184" t="s">
        <v>685</v>
      </c>
      <c r="M5779" s="184">
        <v>0</v>
      </c>
      <c r="N5779" s="185" t="s">
        <v>1037</v>
      </c>
    </row>
    <row r="5780" spans="1:14" s="185" customFormat="1" x14ac:dyDescent="0.4">
      <c r="A5780" s="178"/>
      <c r="B5780" s="178"/>
      <c r="C5780" s="186"/>
      <c r="D5780" s="179"/>
      <c r="E5780" s="180"/>
      <c r="F5780" s="181"/>
      <c r="G5780" s="182"/>
      <c r="H5780" s="178"/>
      <c r="I5780" s="178"/>
      <c r="J5780" s="178"/>
      <c r="K5780" s="183"/>
      <c r="L5780" s="184" t="s">
        <v>685</v>
      </c>
      <c r="M5780" s="184">
        <v>0</v>
      </c>
      <c r="N5780" s="185" t="s">
        <v>1037</v>
      </c>
    </row>
    <row r="5781" spans="1:14" s="185" customFormat="1" x14ac:dyDescent="0.4">
      <c r="A5781" s="178"/>
      <c r="B5781" s="178"/>
      <c r="C5781" s="186"/>
      <c r="D5781" s="179"/>
      <c r="E5781" s="180"/>
      <c r="F5781" s="181"/>
      <c r="G5781" s="182"/>
      <c r="H5781" s="178"/>
      <c r="I5781" s="178"/>
      <c r="J5781" s="178"/>
      <c r="K5781" s="183"/>
      <c r="L5781" s="184" t="s">
        <v>685</v>
      </c>
      <c r="M5781" s="184">
        <v>0</v>
      </c>
      <c r="N5781" s="185" t="s">
        <v>1037</v>
      </c>
    </row>
    <row r="5782" spans="1:14" s="185" customFormat="1" x14ac:dyDescent="0.4">
      <c r="A5782" s="178"/>
      <c r="B5782" s="178"/>
      <c r="C5782" s="186"/>
      <c r="D5782" s="179"/>
      <c r="E5782" s="180"/>
      <c r="F5782" s="181"/>
      <c r="G5782" s="182"/>
      <c r="H5782" s="178"/>
      <c r="I5782" s="178"/>
      <c r="J5782" s="178"/>
      <c r="K5782" s="183"/>
      <c r="L5782" s="184" t="s">
        <v>685</v>
      </c>
      <c r="M5782" s="184">
        <v>0</v>
      </c>
      <c r="N5782" s="185" t="s">
        <v>1037</v>
      </c>
    </row>
    <row r="5783" spans="1:14" s="185" customFormat="1" x14ac:dyDescent="0.4">
      <c r="A5783" s="178"/>
      <c r="B5783" s="178"/>
      <c r="C5783" s="186"/>
      <c r="D5783" s="179"/>
      <c r="E5783" s="180"/>
      <c r="F5783" s="181"/>
      <c r="G5783" s="182"/>
      <c r="H5783" s="178"/>
      <c r="I5783" s="178"/>
      <c r="J5783" s="178"/>
      <c r="K5783" s="183"/>
      <c r="L5783" s="184" t="s">
        <v>685</v>
      </c>
      <c r="M5783" s="184">
        <v>0</v>
      </c>
      <c r="N5783" s="185" t="s">
        <v>1037</v>
      </c>
    </row>
    <row r="5784" spans="1:14" s="185" customFormat="1" x14ac:dyDescent="0.4">
      <c r="A5784" s="178"/>
      <c r="B5784" s="178"/>
      <c r="C5784" s="186"/>
      <c r="D5784" s="179"/>
      <c r="E5784" s="180"/>
      <c r="F5784" s="181"/>
      <c r="G5784" s="182"/>
      <c r="H5784" s="178"/>
      <c r="I5784" s="178"/>
      <c r="J5784" s="178"/>
      <c r="K5784" s="183"/>
      <c r="L5784" s="184" t="s">
        <v>685</v>
      </c>
      <c r="M5784" s="184">
        <v>0</v>
      </c>
      <c r="N5784" s="185" t="s">
        <v>1037</v>
      </c>
    </row>
    <row r="5785" spans="1:14" s="185" customFormat="1" x14ac:dyDescent="0.4">
      <c r="A5785" s="178"/>
      <c r="B5785" s="178"/>
      <c r="C5785" s="186"/>
      <c r="D5785" s="179"/>
      <c r="E5785" s="180"/>
      <c r="F5785" s="181"/>
      <c r="G5785" s="182"/>
      <c r="H5785" s="178"/>
      <c r="I5785" s="178"/>
      <c r="J5785" s="178"/>
      <c r="K5785" s="183"/>
      <c r="L5785" s="184" t="s">
        <v>685</v>
      </c>
      <c r="M5785" s="184">
        <v>0</v>
      </c>
      <c r="N5785" s="185" t="s">
        <v>1037</v>
      </c>
    </row>
    <row r="5786" spans="1:14" s="185" customFormat="1" x14ac:dyDescent="0.4">
      <c r="A5786" s="178"/>
      <c r="B5786" s="178"/>
      <c r="C5786" s="186"/>
      <c r="D5786" s="179"/>
      <c r="E5786" s="180"/>
      <c r="F5786" s="181"/>
      <c r="G5786" s="182"/>
      <c r="H5786" s="178"/>
      <c r="I5786" s="178"/>
      <c r="J5786" s="178"/>
      <c r="K5786" s="183"/>
      <c r="L5786" s="184" t="s">
        <v>685</v>
      </c>
      <c r="M5786" s="184">
        <v>0</v>
      </c>
      <c r="N5786" s="185" t="s">
        <v>1037</v>
      </c>
    </row>
    <row r="5787" spans="1:14" s="185" customFormat="1" x14ac:dyDescent="0.4">
      <c r="A5787" s="178"/>
      <c r="B5787" s="178"/>
      <c r="C5787" s="186"/>
      <c r="D5787" s="179"/>
      <c r="E5787" s="180"/>
      <c r="F5787" s="181"/>
      <c r="G5787" s="182"/>
      <c r="H5787" s="178"/>
      <c r="I5787" s="178"/>
      <c r="J5787" s="178"/>
      <c r="K5787" s="183"/>
      <c r="L5787" s="184" t="s">
        <v>685</v>
      </c>
      <c r="M5787" s="184">
        <v>0</v>
      </c>
      <c r="N5787" s="185" t="s">
        <v>1037</v>
      </c>
    </row>
    <row r="5788" spans="1:14" s="185" customFormat="1" x14ac:dyDescent="0.4">
      <c r="A5788" s="178"/>
      <c r="B5788" s="178"/>
      <c r="C5788" s="186"/>
      <c r="D5788" s="179"/>
      <c r="E5788" s="180"/>
      <c r="F5788" s="181"/>
      <c r="G5788" s="182"/>
      <c r="H5788" s="178"/>
      <c r="I5788" s="178"/>
      <c r="J5788" s="178"/>
      <c r="K5788" s="183"/>
      <c r="L5788" s="184" t="s">
        <v>685</v>
      </c>
      <c r="M5788" s="184">
        <v>0</v>
      </c>
      <c r="N5788" s="185" t="s">
        <v>1037</v>
      </c>
    </row>
    <row r="5789" spans="1:14" s="185" customFormat="1" x14ac:dyDescent="0.4">
      <c r="A5789" s="178"/>
      <c r="B5789" s="178"/>
      <c r="C5789" s="186"/>
      <c r="D5789" s="179"/>
      <c r="E5789" s="180"/>
      <c r="F5789" s="181"/>
      <c r="G5789" s="182"/>
      <c r="H5789" s="178"/>
      <c r="I5789" s="178"/>
      <c r="J5789" s="178"/>
      <c r="K5789" s="183"/>
      <c r="L5789" s="184" t="s">
        <v>685</v>
      </c>
      <c r="M5789" s="184">
        <v>0</v>
      </c>
      <c r="N5789" s="185" t="s">
        <v>1037</v>
      </c>
    </row>
    <row r="5790" spans="1:14" s="185" customFormat="1" x14ac:dyDescent="0.4">
      <c r="A5790" s="178"/>
      <c r="B5790" s="178"/>
      <c r="C5790" s="186"/>
      <c r="D5790" s="179"/>
      <c r="E5790" s="180"/>
      <c r="F5790" s="181"/>
      <c r="G5790" s="182"/>
      <c r="H5790" s="178"/>
      <c r="I5790" s="178"/>
      <c r="J5790" s="178"/>
      <c r="K5790" s="183"/>
      <c r="L5790" s="184" t="s">
        <v>685</v>
      </c>
      <c r="M5790" s="184">
        <v>0</v>
      </c>
      <c r="N5790" s="185" t="s">
        <v>1037</v>
      </c>
    </row>
    <row r="5791" spans="1:14" s="185" customFormat="1" x14ac:dyDescent="0.4">
      <c r="A5791" s="178"/>
      <c r="B5791" s="178"/>
      <c r="C5791" s="186"/>
      <c r="D5791" s="179"/>
      <c r="E5791" s="180"/>
      <c r="F5791" s="181"/>
      <c r="G5791" s="182"/>
      <c r="H5791" s="178"/>
      <c r="I5791" s="178"/>
      <c r="J5791" s="178"/>
      <c r="K5791" s="183"/>
      <c r="L5791" s="184" t="s">
        <v>685</v>
      </c>
      <c r="M5791" s="184">
        <v>0</v>
      </c>
      <c r="N5791" s="185" t="s">
        <v>1037</v>
      </c>
    </row>
    <row r="5792" spans="1:14" s="185" customFormat="1" x14ac:dyDescent="0.4">
      <c r="A5792" s="178"/>
      <c r="B5792" s="178"/>
      <c r="C5792" s="186"/>
      <c r="D5792" s="179"/>
      <c r="E5792" s="180"/>
      <c r="F5792" s="181"/>
      <c r="G5792" s="182"/>
      <c r="H5792" s="178"/>
      <c r="I5792" s="178"/>
      <c r="J5792" s="178"/>
      <c r="K5792" s="183"/>
      <c r="L5792" s="184" t="s">
        <v>685</v>
      </c>
      <c r="M5792" s="184">
        <v>0</v>
      </c>
      <c r="N5792" s="185" t="s">
        <v>1037</v>
      </c>
    </row>
    <row r="5793" spans="1:14" s="185" customFormat="1" x14ac:dyDescent="0.4">
      <c r="A5793" s="178"/>
      <c r="B5793" s="178"/>
      <c r="C5793" s="186"/>
      <c r="D5793" s="179"/>
      <c r="E5793" s="180"/>
      <c r="F5793" s="181"/>
      <c r="G5793" s="182"/>
      <c r="H5793" s="178"/>
      <c r="I5793" s="178"/>
      <c r="J5793" s="178"/>
      <c r="K5793" s="183"/>
      <c r="L5793" s="184" t="s">
        <v>685</v>
      </c>
      <c r="M5793" s="184">
        <v>0</v>
      </c>
      <c r="N5793" s="185" t="s">
        <v>1037</v>
      </c>
    </row>
    <row r="5794" spans="1:14" s="185" customFormat="1" x14ac:dyDescent="0.4">
      <c r="A5794" s="178"/>
      <c r="B5794" s="178"/>
      <c r="C5794" s="186"/>
      <c r="D5794" s="179"/>
      <c r="E5794" s="180"/>
      <c r="F5794" s="181"/>
      <c r="G5794" s="182"/>
      <c r="H5794" s="178"/>
      <c r="I5794" s="178"/>
      <c r="J5794" s="178"/>
      <c r="K5794" s="183"/>
      <c r="L5794" s="184" t="s">
        <v>685</v>
      </c>
      <c r="M5794" s="184">
        <v>0</v>
      </c>
      <c r="N5794" s="185" t="s">
        <v>1037</v>
      </c>
    </row>
    <row r="5795" spans="1:14" s="185" customFormat="1" x14ac:dyDescent="0.4">
      <c r="A5795" s="178"/>
      <c r="B5795" s="178"/>
      <c r="C5795" s="186"/>
      <c r="D5795" s="179"/>
      <c r="E5795" s="180"/>
      <c r="F5795" s="181"/>
      <c r="G5795" s="182"/>
      <c r="H5795" s="178"/>
      <c r="I5795" s="178"/>
      <c r="J5795" s="178"/>
      <c r="K5795" s="183"/>
      <c r="L5795" s="184" t="s">
        <v>685</v>
      </c>
      <c r="M5795" s="184">
        <v>0</v>
      </c>
      <c r="N5795" s="185" t="s">
        <v>1037</v>
      </c>
    </row>
    <row r="5796" spans="1:14" s="185" customFormat="1" x14ac:dyDescent="0.4">
      <c r="A5796" s="178"/>
      <c r="B5796" s="178"/>
      <c r="C5796" s="186"/>
      <c r="D5796" s="179"/>
      <c r="E5796" s="180"/>
      <c r="F5796" s="181"/>
      <c r="G5796" s="182"/>
      <c r="H5796" s="178"/>
      <c r="I5796" s="178"/>
      <c r="J5796" s="178"/>
      <c r="K5796" s="183"/>
      <c r="L5796" s="184" t="s">
        <v>685</v>
      </c>
      <c r="M5796" s="184">
        <v>0</v>
      </c>
      <c r="N5796" s="185" t="s">
        <v>1037</v>
      </c>
    </row>
    <row r="5797" spans="1:14" s="185" customFormat="1" x14ac:dyDescent="0.4">
      <c r="A5797" s="178"/>
      <c r="B5797" s="178"/>
      <c r="C5797" s="186"/>
      <c r="D5797" s="179"/>
      <c r="E5797" s="180"/>
      <c r="F5797" s="181"/>
      <c r="G5797" s="182"/>
      <c r="H5797" s="178"/>
      <c r="I5797" s="178"/>
      <c r="J5797" s="178"/>
      <c r="K5797" s="183"/>
      <c r="L5797" s="184" t="s">
        <v>685</v>
      </c>
      <c r="M5797" s="184">
        <v>0</v>
      </c>
      <c r="N5797" s="185" t="s">
        <v>1037</v>
      </c>
    </row>
    <row r="5798" spans="1:14" s="185" customFormat="1" x14ac:dyDescent="0.4">
      <c r="A5798" s="178"/>
      <c r="B5798" s="178"/>
      <c r="C5798" s="186"/>
      <c r="D5798" s="179"/>
      <c r="E5798" s="180"/>
      <c r="F5798" s="181"/>
      <c r="G5798" s="182"/>
      <c r="H5798" s="178"/>
      <c r="I5798" s="178"/>
      <c r="J5798" s="178"/>
      <c r="K5798" s="183"/>
      <c r="L5798" s="184" t="s">
        <v>685</v>
      </c>
      <c r="M5798" s="184">
        <v>0</v>
      </c>
      <c r="N5798" s="185" t="s">
        <v>1037</v>
      </c>
    </row>
    <row r="5799" spans="1:14" s="185" customFormat="1" x14ac:dyDescent="0.4">
      <c r="A5799" s="178"/>
      <c r="B5799" s="178"/>
      <c r="C5799" s="186"/>
      <c r="D5799" s="179"/>
      <c r="E5799" s="180"/>
      <c r="F5799" s="181"/>
      <c r="G5799" s="182"/>
      <c r="H5799" s="178"/>
      <c r="I5799" s="178"/>
      <c r="J5799" s="178"/>
      <c r="K5799" s="183"/>
      <c r="L5799" s="184" t="s">
        <v>685</v>
      </c>
      <c r="M5799" s="184">
        <v>0</v>
      </c>
      <c r="N5799" s="185" t="s">
        <v>1037</v>
      </c>
    </row>
    <row r="5800" spans="1:14" s="185" customFormat="1" x14ac:dyDescent="0.4">
      <c r="A5800" s="178"/>
      <c r="B5800" s="178"/>
      <c r="C5800" s="186"/>
      <c r="D5800" s="179"/>
      <c r="E5800" s="180"/>
      <c r="F5800" s="181"/>
      <c r="G5800" s="182"/>
      <c r="H5800" s="178"/>
      <c r="I5800" s="178"/>
      <c r="J5800" s="178"/>
      <c r="K5800" s="183"/>
      <c r="L5800" s="184" t="s">
        <v>685</v>
      </c>
      <c r="M5800" s="184">
        <v>0</v>
      </c>
      <c r="N5800" s="185" t="s">
        <v>1037</v>
      </c>
    </row>
    <row r="5801" spans="1:14" s="185" customFormat="1" x14ac:dyDescent="0.4">
      <c r="A5801" s="178"/>
      <c r="B5801" s="178"/>
      <c r="C5801" s="186"/>
      <c r="D5801" s="179"/>
      <c r="E5801" s="180"/>
      <c r="F5801" s="181"/>
      <c r="G5801" s="182"/>
      <c r="H5801" s="178"/>
      <c r="I5801" s="178"/>
      <c r="J5801" s="178"/>
      <c r="K5801" s="183"/>
      <c r="L5801" s="184" t="s">
        <v>685</v>
      </c>
      <c r="M5801" s="184">
        <v>0</v>
      </c>
      <c r="N5801" s="185" t="s">
        <v>1037</v>
      </c>
    </row>
    <row r="5802" spans="1:14" s="185" customFormat="1" x14ac:dyDescent="0.4">
      <c r="A5802" s="178"/>
      <c r="B5802" s="178"/>
      <c r="C5802" s="186"/>
      <c r="D5802" s="179"/>
      <c r="E5802" s="180"/>
      <c r="F5802" s="181"/>
      <c r="G5802" s="182"/>
      <c r="H5802" s="178"/>
      <c r="I5802" s="178"/>
      <c r="J5802" s="178"/>
      <c r="K5802" s="183"/>
      <c r="L5802" s="184" t="s">
        <v>685</v>
      </c>
      <c r="M5802" s="184">
        <v>0</v>
      </c>
      <c r="N5802" s="185" t="s">
        <v>1037</v>
      </c>
    </row>
    <row r="5803" spans="1:14" s="185" customFormat="1" x14ac:dyDescent="0.4">
      <c r="A5803" s="178"/>
      <c r="B5803" s="178"/>
      <c r="C5803" s="186"/>
      <c r="D5803" s="179"/>
      <c r="E5803" s="180"/>
      <c r="F5803" s="181"/>
      <c r="G5803" s="182"/>
      <c r="H5803" s="178"/>
      <c r="I5803" s="178"/>
      <c r="J5803" s="178"/>
      <c r="K5803" s="183"/>
      <c r="L5803" s="184" t="s">
        <v>685</v>
      </c>
      <c r="M5803" s="184">
        <v>0</v>
      </c>
      <c r="N5803" s="185" t="s">
        <v>1037</v>
      </c>
    </row>
    <row r="5804" spans="1:14" s="185" customFormat="1" x14ac:dyDescent="0.4">
      <c r="A5804" s="178"/>
      <c r="B5804" s="178"/>
      <c r="C5804" s="186"/>
      <c r="D5804" s="179"/>
      <c r="E5804" s="180"/>
      <c r="F5804" s="181"/>
      <c r="G5804" s="182"/>
      <c r="H5804" s="178"/>
      <c r="I5804" s="178"/>
      <c r="J5804" s="178"/>
      <c r="K5804" s="183"/>
      <c r="L5804" s="184" t="s">
        <v>685</v>
      </c>
      <c r="M5804" s="184">
        <v>0</v>
      </c>
      <c r="N5804" s="185" t="s">
        <v>1037</v>
      </c>
    </row>
    <row r="5805" spans="1:14" s="185" customFormat="1" x14ac:dyDescent="0.4">
      <c r="A5805" s="178"/>
      <c r="B5805" s="178"/>
      <c r="C5805" s="186"/>
      <c r="D5805" s="179"/>
      <c r="E5805" s="180"/>
      <c r="F5805" s="181"/>
      <c r="G5805" s="182"/>
      <c r="H5805" s="178"/>
      <c r="I5805" s="178"/>
      <c r="J5805" s="178"/>
      <c r="K5805" s="183"/>
      <c r="L5805" s="184" t="s">
        <v>685</v>
      </c>
      <c r="M5805" s="184">
        <v>0</v>
      </c>
      <c r="N5805" s="185" t="s">
        <v>1037</v>
      </c>
    </row>
    <row r="5806" spans="1:14" s="185" customFormat="1" x14ac:dyDescent="0.4">
      <c r="A5806" s="178"/>
      <c r="B5806" s="178"/>
      <c r="C5806" s="186"/>
      <c r="D5806" s="179"/>
      <c r="E5806" s="180"/>
      <c r="F5806" s="181"/>
      <c r="G5806" s="182"/>
      <c r="H5806" s="178"/>
      <c r="I5806" s="178"/>
      <c r="J5806" s="178"/>
      <c r="K5806" s="183"/>
      <c r="L5806" s="184" t="s">
        <v>685</v>
      </c>
      <c r="M5806" s="184">
        <v>0</v>
      </c>
      <c r="N5806" s="185" t="s">
        <v>1037</v>
      </c>
    </row>
    <row r="5807" spans="1:14" s="185" customFormat="1" x14ac:dyDescent="0.4">
      <c r="A5807" s="178"/>
      <c r="B5807" s="178"/>
      <c r="C5807" s="186"/>
      <c r="D5807" s="179"/>
      <c r="E5807" s="180"/>
      <c r="F5807" s="181"/>
      <c r="G5807" s="182"/>
      <c r="H5807" s="178"/>
      <c r="I5807" s="178"/>
      <c r="J5807" s="178"/>
      <c r="K5807" s="183"/>
      <c r="L5807" s="184" t="s">
        <v>685</v>
      </c>
      <c r="M5807" s="184">
        <v>0</v>
      </c>
      <c r="N5807" s="185" t="s">
        <v>1037</v>
      </c>
    </row>
    <row r="5808" spans="1:14" s="185" customFormat="1" x14ac:dyDescent="0.4">
      <c r="A5808" s="178"/>
      <c r="B5808" s="178"/>
      <c r="C5808" s="186"/>
      <c r="D5808" s="179"/>
      <c r="E5808" s="180"/>
      <c r="F5808" s="181"/>
      <c r="G5808" s="182"/>
      <c r="H5808" s="178"/>
      <c r="I5808" s="178"/>
      <c r="J5808" s="178"/>
      <c r="K5808" s="183"/>
      <c r="L5808" s="184" t="s">
        <v>685</v>
      </c>
      <c r="M5808" s="184">
        <v>0</v>
      </c>
      <c r="N5808" s="185" t="s">
        <v>1037</v>
      </c>
    </row>
    <row r="5809" spans="1:14" s="185" customFormat="1" x14ac:dyDescent="0.4">
      <c r="A5809" s="178"/>
      <c r="B5809" s="178"/>
      <c r="C5809" s="186"/>
      <c r="D5809" s="179"/>
      <c r="E5809" s="180"/>
      <c r="F5809" s="181"/>
      <c r="G5809" s="182"/>
      <c r="H5809" s="178"/>
      <c r="I5809" s="178"/>
      <c r="J5809" s="178"/>
      <c r="K5809" s="183"/>
      <c r="L5809" s="184" t="s">
        <v>685</v>
      </c>
      <c r="M5809" s="184">
        <v>0</v>
      </c>
      <c r="N5809" s="185" t="s">
        <v>1037</v>
      </c>
    </row>
    <row r="5810" spans="1:14" s="185" customFormat="1" x14ac:dyDescent="0.4">
      <c r="A5810" s="178"/>
      <c r="B5810" s="178"/>
      <c r="C5810" s="186"/>
      <c r="D5810" s="179"/>
      <c r="E5810" s="180"/>
      <c r="F5810" s="181"/>
      <c r="G5810" s="182"/>
      <c r="H5810" s="178"/>
      <c r="I5810" s="178"/>
      <c r="J5810" s="178"/>
      <c r="K5810" s="183"/>
      <c r="L5810" s="184" t="s">
        <v>685</v>
      </c>
      <c r="M5810" s="184">
        <v>0</v>
      </c>
      <c r="N5810" s="185" t="s">
        <v>1037</v>
      </c>
    </row>
    <row r="5811" spans="1:14" s="185" customFormat="1" x14ac:dyDescent="0.4">
      <c r="A5811" s="178"/>
      <c r="B5811" s="178"/>
      <c r="C5811" s="186"/>
      <c r="D5811" s="179"/>
      <c r="E5811" s="180"/>
      <c r="F5811" s="181"/>
      <c r="G5811" s="182"/>
      <c r="H5811" s="178"/>
      <c r="I5811" s="178"/>
      <c r="J5811" s="178"/>
      <c r="K5811" s="183"/>
      <c r="L5811" s="184" t="s">
        <v>685</v>
      </c>
      <c r="M5811" s="184">
        <v>0</v>
      </c>
      <c r="N5811" s="185" t="s">
        <v>1037</v>
      </c>
    </row>
    <row r="5812" spans="1:14" s="185" customFormat="1" x14ac:dyDescent="0.4">
      <c r="A5812" s="178"/>
      <c r="B5812" s="178"/>
      <c r="C5812" s="186"/>
      <c r="D5812" s="179"/>
      <c r="E5812" s="180"/>
      <c r="F5812" s="181"/>
      <c r="G5812" s="182"/>
      <c r="H5812" s="178"/>
      <c r="I5812" s="178"/>
      <c r="J5812" s="178"/>
      <c r="K5812" s="183"/>
      <c r="L5812" s="184" t="s">
        <v>685</v>
      </c>
      <c r="M5812" s="184">
        <v>0</v>
      </c>
      <c r="N5812" s="185" t="s">
        <v>1037</v>
      </c>
    </row>
    <row r="5813" spans="1:14" s="185" customFormat="1" x14ac:dyDescent="0.4">
      <c r="A5813" s="178"/>
      <c r="B5813" s="178"/>
      <c r="C5813" s="186"/>
      <c r="D5813" s="179"/>
      <c r="E5813" s="180"/>
      <c r="F5813" s="181"/>
      <c r="G5813" s="182"/>
      <c r="H5813" s="178"/>
      <c r="I5813" s="178"/>
      <c r="J5813" s="178"/>
      <c r="K5813" s="183"/>
      <c r="L5813" s="184" t="s">
        <v>685</v>
      </c>
      <c r="M5813" s="184">
        <v>0</v>
      </c>
      <c r="N5813" s="185" t="s">
        <v>1037</v>
      </c>
    </row>
    <row r="5814" spans="1:14" s="185" customFormat="1" x14ac:dyDescent="0.4">
      <c r="A5814" s="178"/>
      <c r="B5814" s="178"/>
      <c r="C5814" s="186"/>
      <c r="D5814" s="179"/>
      <c r="E5814" s="180"/>
      <c r="F5814" s="181"/>
      <c r="G5814" s="182"/>
      <c r="H5814" s="178"/>
      <c r="I5814" s="178"/>
      <c r="J5814" s="178"/>
      <c r="K5814" s="183"/>
      <c r="L5814" s="184" t="s">
        <v>685</v>
      </c>
      <c r="M5814" s="184">
        <v>0</v>
      </c>
      <c r="N5814" s="185" t="s">
        <v>1037</v>
      </c>
    </row>
    <row r="5815" spans="1:14" s="185" customFormat="1" x14ac:dyDescent="0.4">
      <c r="A5815" s="178"/>
      <c r="B5815" s="178"/>
      <c r="C5815" s="186"/>
      <c r="D5815" s="179"/>
      <c r="E5815" s="180"/>
      <c r="F5815" s="181"/>
      <c r="G5815" s="182"/>
      <c r="H5815" s="178"/>
      <c r="I5815" s="178"/>
      <c r="J5815" s="178"/>
      <c r="K5815" s="183"/>
      <c r="L5815" s="184" t="s">
        <v>685</v>
      </c>
      <c r="M5815" s="184">
        <v>0</v>
      </c>
      <c r="N5815" s="185" t="s">
        <v>1037</v>
      </c>
    </row>
    <row r="5816" spans="1:14" s="185" customFormat="1" x14ac:dyDescent="0.4">
      <c r="A5816" s="178"/>
      <c r="B5816" s="178"/>
      <c r="C5816" s="186"/>
      <c r="D5816" s="179"/>
      <c r="E5816" s="180"/>
      <c r="F5816" s="181"/>
      <c r="G5816" s="182"/>
      <c r="H5816" s="178"/>
      <c r="I5816" s="178"/>
      <c r="J5816" s="178"/>
      <c r="K5816" s="183"/>
      <c r="L5816" s="184" t="s">
        <v>685</v>
      </c>
      <c r="M5816" s="184">
        <v>0</v>
      </c>
      <c r="N5816" s="185" t="s">
        <v>1037</v>
      </c>
    </row>
    <row r="5817" spans="1:14" s="185" customFormat="1" x14ac:dyDescent="0.4">
      <c r="A5817" s="178"/>
      <c r="B5817" s="178"/>
      <c r="C5817" s="186"/>
      <c r="D5817" s="179"/>
      <c r="E5817" s="180"/>
      <c r="F5817" s="181"/>
      <c r="G5817" s="182"/>
      <c r="H5817" s="178"/>
      <c r="I5817" s="178"/>
      <c r="J5817" s="178"/>
      <c r="K5817" s="183"/>
      <c r="L5817" s="184" t="s">
        <v>685</v>
      </c>
      <c r="M5817" s="184">
        <v>0</v>
      </c>
      <c r="N5817" s="185" t="s">
        <v>1037</v>
      </c>
    </row>
    <row r="5818" spans="1:14" s="185" customFormat="1" x14ac:dyDescent="0.4">
      <c r="A5818" s="178"/>
      <c r="B5818" s="178"/>
      <c r="C5818" s="186"/>
      <c r="D5818" s="179"/>
      <c r="E5818" s="180"/>
      <c r="F5818" s="181"/>
      <c r="G5818" s="182"/>
      <c r="H5818" s="178"/>
      <c r="I5818" s="178"/>
      <c r="J5818" s="178"/>
      <c r="K5818" s="183"/>
      <c r="L5818" s="184" t="s">
        <v>685</v>
      </c>
      <c r="M5818" s="184">
        <v>0</v>
      </c>
      <c r="N5818" s="185" t="s">
        <v>1037</v>
      </c>
    </row>
    <row r="5819" spans="1:14" s="185" customFormat="1" x14ac:dyDescent="0.4">
      <c r="A5819" s="178"/>
      <c r="B5819" s="178"/>
      <c r="C5819" s="186"/>
      <c r="D5819" s="179"/>
      <c r="E5819" s="180"/>
      <c r="F5819" s="181"/>
      <c r="G5819" s="182"/>
      <c r="H5819" s="178"/>
      <c r="I5819" s="178"/>
      <c r="J5819" s="178"/>
      <c r="K5819" s="183"/>
      <c r="L5819" s="184" t="s">
        <v>685</v>
      </c>
      <c r="M5819" s="184">
        <v>0</v>
      </c>
      <c r="N5819" s="185" t="s">
        <v>1037</v>
      </c>
    </row>
    <row r="5820" spans="1:14" s="185" customFormat="1" x14ac:dyDescent="0.4">
      <c r="A5820" s="178"/>
      <c r="B5820" s="178"/>
      <c r="C5820" s="186"/>
      <c r="D5820" s="179"/>
      <c r="E5820" s="180"/>
      <c r="F5820" s="181"/>
      <c r="G5820" s="182"/>
      <c r="H5820" s="178"/>
      <c r="I5820" s="178"/>
      <c r="J5820" s="178"/>
      <c r="K5820" s="183"/>
      <c r="L5820" s="184" t="s">
        <v>685</v>
      </c>
      <c r="M5820" s="184">
        <v>0</v>
      </c>
      <c r="N5820" s="185" t="s">
        <v>1037</v>
      </c>
    </row>
    <row r="5821" spans="1:14" s="185" customFormat="1" x14ac:dyDescent="0.4">
      <c r="A5821" s="178"/>
      <c r="B5821" s="178"/>
      <c r="C5821" s="186"/>
      <c r="D5821" s="179"/>
      <c r="E5821" s="180"/>
      <c r="F5821" s="181"/>
      <c r="G5821" s="182"/>
      <c r="H5821" s="178"/>
      <c r="I5821" s="178"/>
      <c r="J5821" s="178"/>
      <c r="K5821" s="183"/>
      <c r="L5821" s="184" t="s">
        <v>685</v>
      </c>
      <c r="M5821" s="184">
        <v>0</v>
      </c>
      <c r="N5821" s="185" t="s">
        <v>1037</v>
      </c>
    </row>
    <row r="5822" spans="1:14" s="185" customFormat="1" x14ac:dyDescent="0.4">
      <c r="A5822" s="178"/>
      <c r="B5822" s="178"/>
      <c r="C5822" s="186"/>
      <c r="D5822" s="179"/>
      <c r="E5822" s="180"/>
      <c r="F5822" s="181"/>
      <c r="G5822" s="182"/>
      <c r="H5822" s="178"/>
      <c r="I5822" s="178"/>
      <c r="J5822" s="178"/>
      <c r="K5822" s="183"/>
      <c r="L5822" s="184" t="s">
        <v>685</v>
      </c>
      <c r="M5822" s="184">
        <v>0</v>
      </c>
      <c r="N5822" s="185" t="s">
        <v>1037</v>
      </c>
    </row>
    <row r="5823" spans="1:14" s="185" customFormat="1" x14ac:dyDescent="0.4">
      <c r="A5823" s="178"/>
      <c r="B5823" s="178"/>
      <c r="C5823" s="186"/>
      <c r="D5823" s="179"/>
      <c r="E5823" s="180"/>
      <c r="F5823" s="181"/>
      <c r="G5823" s="182"/>
      <c r="H5823" s="178"/>
      <c r="I5823" s="178"/>
      <c r="J5823" s="178"/>
      <c r="K5823" s="183"/>
      <c r="L5823" s="184" t="s">
        <v>685</v>
      </c>
      <c r="M5823" s="184">
        <v>0</v>
      </c>
      <c r="N5823" s="185" t="s">
        <v>1037</v>
      </c>
    </row>
    <row r="5824" spans="1:14" s="185" customFormat="1" x14ac:dyDescent="0.4">
      <c r="A5824" s="178"/>
      <c r="B5824" s="178"/>
      <c r="C5824" s="186"/>
      <c r="D5824" s="179"/>
      <c r="E5824" s="180"/>
      <c r="F5824" s="181"/>
      <c r="G5824" s="182"/>
      <c r="H5824" s="178"/>
      <c r="I5824" s="178"/>
      <c r="J5824" s="178"/>
      <c r="K5824" s="183"/>
      <c r="L5824" s="184" t="s">
        <v>685</v>
      </c>
      <c r="M5824" s="184">
        <v>0</v>
      </c>
      <c r="N5824" s="185" t="s">
        <v>1037</v>
      </c>
    </row>
    <row r="5825" spans="1:14" s="185" customFormat="1" x14ac:dyDescent="0.4">
      <c r="A5825" s="178"/>
      <c r="B5825" s="178"/>
      <c r="C5825" s="186"/>
      <c r="D5825" s="179"/>
      <c r="E5825" s="180"/>
      <c r="F5825" s="181"/>
      <c r="G5825" s="182"/>
      <c r="H5825" s="178"/>
      <c r="I5825" s="178"/>
      <c r="J5825" s="178"/>
      <c r="K5825" s="183"/>
      <c r="L5825" s="184" t="s">
        <v>685</v>
      </c>
      <c r="M5825" s="184">
        <v>0</v>
      </c>
      <c r="N5825" s="185" t="s">
        <v>1037</v>
      </c>
    </row>
    <row r="5826" spans="1:14" s="185" customFormat="1" x14ac:dyDescent="0.4">
      <c r="A5826" s="178"/>
      <c r="B5826" s="178"/>
      <c r="C5826" s="186"/>
      <c r="D5826" s="179"/>
      <c r="E5826" s="180"/>
      <c r="F5826" s="181"/>
      <c r="G5826" s="182"/>
      <c r="H5826" s="178"/>
      <c r="I5826" s="178"/>
      <c r="J5826" s="178"/>
      <c r="K5826" s="183"/>
      <c r="L5826" s="184" t="s">
        <v>685</v>
      </c>
      <c r="M5826" s="184">
        <v>0</v>
      </c>
      <c r="N5826" s="185" t="s">
        <v>1037</v>
      </c>
    </row>
    <row r="5827" spans="1:14" s="185" customFormat="1" x14ac:dyDescent="0.4">
      <c r="A5827" s="178"/>
      <c r="B5827" s="178"/>
      <c r="C5827" s="186"/>
      <c r="D5827" s="179"/>
      <c r="E5827" s="180"/>
      <c r="F5827" s="181"/>
      <c r="G5827" s="182"/>
      <c r="H5827" s="178"/>
      <c r="I5827" s="178"/>
      <c r="J5827" s="178"/>
      <c r="K5827" s="183"/>
      <c r="L5827" s="184" t="s">
        <v>685</v>
      </c>
      <c r="M5827" s="184">
        <v>0</v>
      </c>
      <c r="N5827" s="185" t="s">
        <v>1037</v>
      </c>
    </row>
    <row r="5828" spans="1:14" s="185" customFormat="1" x14ac:dyDescent="0.4">
      <c r="A5828" s="178"/>
      <c r="B5828" s="178"/>
      <c r="C5828" s="186"/>
      <c r="D5828" s="179"/>
      <c r="E5828" s="180"/>
      <c r="F5828" s="181"/>
      <c r="G5828" s="182"/>
      <c r="H5828" s="178"/>
      <c r="I5828" s="178"/>
      <c r="J5828" s="178"/>
      <c r="K5828" s="183"/>
      <c r="L5828" s="184" t="s">
        <v>685</v>
      </c>
      <c r="M5828" s="184">
        <v>0</v>
      </c>
      <c r="N5828" s="185" t="s">
        <v>1037</v>
      </c>
    </row>
    <row r="5829" spans="1:14" s="185" customFormat="1" x14ac:dyDescent="0.4">
      <c r="A5829" s="178"/>
      <c r="B5829" s="178"/>
      <c r="C5829" s="186"/>
      <c r="D5829" s="179"/>
      <c r="E5829" s="180"/>
      <c r="F5829" s="181"/>
      <c r="G5829" s="182"/>
      <c r="H5829" s="178"/>
      <c r="I5829" s="178"/>
      <c r="J5829" s="178"/>
      <c r="K5829" s="183"/>
      <c r="L5829" s="184" t="s">
        <v>685</v>
      </c>
      <c r="M5829" s="184">
        <v>0</v>
      </c>
      <c r="N5829" s="185" t="s">
        <v>1037</v>
      </c>
    </row>
    <row r="5830" spans="1:14" s="185" customFormat="1" x14ac:dyDescent="0.4">
      <c r="A5830" s="178"/>
      <c r="B5830" s="178"/>
      <c r="C5830" s="186"/>
      <c r="D5830" s="179"/>
      <c r="E5830" s="180"/>
      <c r="F5830" s="181"/>
      <c r="G5830" s="182"/>
      <c r="H5830" s="178"/>
      <c r="I5830" s="178"/>
      <c r="J5830" s="178"/>
      <c r="K5830" s="183"/>
      <c r="L5830" s="184" t="s">
        <v>685</v>
      </c>
      <c r="M5830" s="184">
        <v>0</v>
      </c>
      <c r="N5830" s="185" t="s">
        <v>1037</v>
      </c>
    </row>
    <row r="5831" spans="1:14" s="185" customFormat="1" x14ac:dyDescent="0.4">
      <c r="A5831" s="178"/>
      <c r="B5831" s="178"/>
      <c r="C5831" s="186"/>
      <c r="D5831" s="179"/>
      <c r="E5831" s="180"/>
      <c r="F5831" s="181"/>
      <c r="G5831" s="182"/>
      <c r="H5831" s="178"/>
      <c r="I5831" s="178"/>
      <c r="J5831" s="178"/>
      <c r="K5831" s="183"/>
      <c r="L5831" s="184" t="s">
        <v>685</v>
      </c>
      <c r="M5831" s="184">
        <v>0</v>
      </c>
      <c r="N5831" s="185" t="s">
        <v>1037</v>
      </c>
    </row>
    <row r="5832" spans="1:14" s="185" customFormat="1" x14ac:dyDescent="0.4">
      <c r="A5832" s="178"/>
      <c r="B5832" s="178"/>
      <c r="C5832" s="186"/>
      <c r="D5832" s="179"/>
      <c r="E5832" s="180"/>
      <c r="F5832" s="181"/>
      <c r="G5832" s="182"/>
      <c r="H5832" s="178"/>
      <c r="I5832" s="178"/>
      <c r="J5832" s="178"/>
      <c r="K5832" s="183"/>
      <c r="L5832" s="184" t="s">
        <v>685</v>
      </c>
      <c r="M5832" s="184">
        <v>0</v>
      </c>
      <c r="N5832" s="185" t="s">
        <v>1037</v>
      </c>
    </row>
    <row r="5833" spans="1:14" s="185" customFormat="1" x14ac:dyDescent="0.4">
      <c r="A5833" s="178"/>
      <c r="B5833" s="178"/>
      <c r="C5833" s="186"/>
      <c r="D5833" s="179"/>
      <c r="E5833" s="180"/>
      <c r="F5833" s="181"/>
      <c r="G5833" s="182"/>
      <c r="H5833" s="178"/>
      <c r="I5833" s="178"/>
      <c r="J5833" s="178"/>
      <c r="K5833" s="183"/>
      <c r="L5833" s="184" t="s">
        <v>685</v>
      </c>
      <c r="M5833" s="184">
        <v>0</v>
      </c>
      <c r="N5833" s="185" t="s">
        <v>1037</v>
      </c>
    </row>
    <row r="5834" spans="1:14" s="185" customFormat="1" x14ac:dyDescent="0.4">
      <c r="A5834" s="178"/>
      <c r="B5834" s="178"/>
      <c r="C5834" s="186"/>
      <c r="D5834" s="179"/>
      <c r="E5834" s="180"/>
      <c r="F5834" s="181"/>
      <c r="G5834" s="182"/>
      <c r="H5834" s="178"/>
      <c r="I5834" s="178"/>
      <c r="J5834" s="178"/>
      <c r="K5834" s="183"/>
      <c r="L5834" s="184" t="s">
        <v>685</v>
      </c>
      <c r="M5834" s="184">
        <v>0</v>
      </c>
      <c r="N5834" s="185" t="s">
        <v>1037</v>
      </c>
    </row>
    <row r="5835" spans="1:14" s="185" customFormat="1" x14ac:dyDescent="0.4">
      <c r="A5835" s="178"/>
      <c r="B5835" s="178"/>
      <c r="C5835" s="186"/>
      <c r="D5835" s="179"/>
      <c r="E5835" s="180"/>
      <c r="F5835" s="181"/>
      <c r="G5835" s="182"/>
      <c r="H5835" s="178"/>
      <c r="I5835" s="178"/>
      <c r="J5835" s="178"/>
      <c r="K5835" s="183"/>
      <c r="L5835" s="184" t="s">
        <v>685</v>
      </c>
      <c r="M5835" s="184">
        <v>0</v>
      </c>
      <c r="N5835" s="185" t="s">
        <v>1037</v>
      </c>
    </row>
    <row r="5836" spans="1:14" s="185" customFormat="1" x14ac:dyDescent="0.4">
      <c r="A5836" s="178"/>
      <c r="B5836" s="178"/>
      <c r="C5836" s="186"/>
      <c r="D5836" s="179"/>
      <c r="E5836" s="180"/>
      <c r="F5836" s="181"/>
      <c r="G5836" s="182"/>
      <c r="H5836" s="178"/>
      <c r="I5836" s="178"/>
      <c r="J5836" s="178"/>
      <c r="K5836" s="183"/>
      <c r="L5836" s="184" t="s">
        <v>685</v>
      </c>
      <c r="M5836" s="184">
        <v>0</v>
      </c>
      <c r="N5836" s="185" t="s">
        <v>1037</v>
      </c>
    </row>
    <row r="5837" spans="1:14" s="185" customFormat="1" x14ac:dyDescent="0.4">
      <c r="A5837" s="178"/>
      <c r="B5837" s="178"/>
      <c r="C5837" s="186"/>
      <c r="D5837" s="179"/>
      <c r="E5837" s="180"/>
      <c r="F5837" s="181"/>
      <c r="G5837" s="182"/>
      <c r="H5837" s="178"/>
      <c r="I5837" s="178"/>
      <c r="J5837" s="178"/>
      <c r="K5837" s="183"/>
      <c r="L5837" s="184" t="s">
        <v>685</v>
      </c>
      <c r="M5837" s="184">
        <v>0</v>
      </c>
      <c r="N5837" s="185" t="s">
        <v>1037</v>
      </c>
    </row>
    <row r="5838" spans="1:14" s="185" customFormat="1" x14ac:dyDescent="0.4">
      <c r="A5838" s="178"/>
      <c r="B5838" s="178"/>
      <c r="C5838" s="186"/>
      <c r="D5838" s="179"/>
      <c r="E5838" s="180"/>
      <c r="F5838" s="181"/>
      <c r="G5838" s="182"/>
      <c r="H5838" s="178"/>
      <c r="I5838" s="178"/>
      <c r="J5838" s="178"/>
      <c r="K5838" s="183"/>
      <c r="L5838" s="184" t="s">
        <v>685</v>
      </c>
      <c r="M5838" s="184">
        <v>0</v>
      </c>
      <c r="N5838" s="185" t="s">
        <v>1037</v>
      </c>
    </row>
    <row r="5839" spans="1:14" s="185" customFormat="1" x14ac:dyDescent="0.4">
      <c r="A5839" s="178"/>
      <c r="B5839" s="178"/>
      <c r="C5839" s="186"/>
      <c r="D5839" s="179"/>
      <c r="E5839" s="180"/>
      <c r="F5839" s="181"/>
      <c r="G5839" s="182"/>
      <c r="H5839" s="178"/>
      <c r="I5839" s="178"/>
      <c r="J5839" s="178"/>
      <c r="K5839" s="183"/>
      <c r="L5839" s="184" t="s">
        <v>685</v>
      </c>
      <c r="M5839" s="184">
        <v>0</v>
      </c>
      <c r="N5839" s="185" t="s">
        <v>1037</v>
      </c>
    </row>
    <row r="5840" spans="1:14" s="185" customFormat="1" x14ac:dyDescent="0.4">
      <c r="A5840" s="178"/>
      <c r="B5840" s="178"/>
      <c r="C5840" s="186"/>
      <c r="D5840" s="179"/>
      <c r="E5840" s="180"/>
      <c r="F5840" s="181"/>
      <c r="G5840" s="182"/>
      <c r="H5840" s="178"/>
      <c r="I5840" s="178"/>
      <c r="J5840" s="178"/>
      <c r="K5840" s="183"/>
      <c r="L5840" s="184" t="s">
        <v>685</v>
      </c>
      <c r="M5840" s="184">
        <v>0</v>
      </c>
      <c r="N5840" s="185" t="s">
        <v>1037</v>
      </c>
    </row>
    <row r="5841" spans="1:14" s="185" customFormat="1" x14ac:dyDescent="0.4">
      <c r="A5841" s="178"/>
      <c r="B5841" s="178"/>
      <c r="C5841" s="186"/>
      <c r="D5841" s="179"/>
      <c r="E5841" s="180"/>
      <c r="F5841" s="181"/>
      <c r="G5841" s="182"/>
      <c r="H5841" s="178"/>
      <c r="I5841" s="178"/>
      <c r="J5841" s="178"/>
      <c r="K5841" s="183"/>
      <c r="L5841" s="184" t="s">
        <v>685</v>
      </c>
      <c r="M5841" s="184">
        <v>0</v>
      </c>
      <c r="N5841" s="185" t="s">
        <v>1037</v>
      </c>
    </row>
    <row r="5842" spans="1:14" s="185" customFormat="1" x14ac:dyDescent="0.4">
      <c r="A5842" s="178"/>
      <c r="B5842" s="178"/>
      <c r="C5842" s="186"/>
      <c r="D5842" s="179"/>
      <c r="E5842" s="180"/>
      <c r="F5842" s="181"/>
      <c r="G5842" s="182"/>
      <c r="H5842" s="178"/>
      <c r="I5842" s="178"/>
      <c r="J5842" s="178"/>
      <c r="K5842" s="183"/>
      <c r="L5842" s="184" t="s">
        <v>685</v>
      </c>
      <c r="M5842" s="184">
        <v>0</v>
      </c>
      <c r="N5842" s="185" t="s">
        <v>1037</v>
      </c>
    </row>
    <row r="5843" spans="1:14" s="185" customFormat="1" x14ac:dyDescent="0.4">
      <c r="A5843" s="178"/>
      <c r="B5843" s="178"/>
      <c r="C5843" s="186"/>
      <c r="D5843" s="179"/>
      <c r="E5843" s="180"/>
      <c r="F5843" s="181"/>
      <c r="G5843" s="182"/>
      <c r="H5843" s="178"/>
      <c r="I5843" s="178"/>
      <c r="J5843" s="178"/>
      <c r="K5843" s="183"/>
      <c r="L5843" s="184" t="s">
        <v>685</v>
      </c>
      <c r="M5843" s="184">
        <v>0</v>
      </c>
      <c r="N5843" s="185" t="s">
        <v>1037</v>
      </c>
    </row>
    <row r="5844" spans="1:14" s="185" customFormat="1" x14ac:dyDescent="0.4">
      <c r="A5844" s="178"/>
      <c r="B5844" s="178"/>
      <c r="C5844" s="186"/>
      <c r="D5844" s="179"/>
      <c r="E5844" s="180"/>
      <c r="F5844" s="181"/>
      <c r="G5844" s="182"/>
      <c r="H5844" s="178"/>
      <c r="I5844" s="178"/>
      <c r="J5844" s="178"/>
      <c r="K5844" s="183"/>
      <c r="L5844" s="184" t="s">
        <v>685</v>
      </c>
      <c r="M5844" s="184">
        <v>0</v>
      </c>
      <c r="N5844" s="185" t="s">
        <v>1037</v>
      </c>
    </row>
    <row r="5845" spans="1:14" s="185" customFormat="1" x14ac:dyDescent="0.4">
      <c r="A5845" s="178"/>
      <c r="B5845" s="178"/>
      <c r="C5845" s="186"/>
      <c r="D5845" s="179"/>
      <c r="E5845" s="180"/>
      <c r="F5845" s="181"/>
      <c r="G5845" s="182"/>
      <c r="H5845" s="178"/>
      <c r="I5845" s="178"/>
      <c r="J5845" s="178"/>
      <c r="K5845" s="183"/>
      <c r="L5845" s="184" t="s">
        <v>685</v>
      </c>
      <c r="M5845" s="184">
        <v>0</v>
      </c>
      <c r="N5845" s="185" t="s">
        <v>1037</v>
      </c>
    </row>
    <row r="5846" spans="1:14" s="185" customFormat="1" x14ac:dyDescent="0.4">
      <c r="A5846" s="178"/>
      <c r="B5846" s="178"/>
      <c r="C5846" s="186"/>
      <c r="D5846" s="179"/>
      <c r="E5846" s="180"/>
      <c r="F5846" s="181"/>
      <c r="G5846" s="182"/>
      <c r="H5846" s="178"/>
      <c r="I5846" s="178"/>
      <c r="J5846" s="178"/>
      <c r="K5846" s="183"/>
      <c r="L5846" s="184" t="s">
        <v>685</v>
      </c>
      <c r="M5846" s="184">
        <v>0</v>
      </c>
      <c r="N5846" s="185" t="s">
        <v>1037</v>
      </c>
    </row>
    <row r="5847" spans="1:14" s="185" customFormat="1" x14ac:dyDescent="0.4">
      <c r="A5847" s="178"/>
      <c r="B5847" s="178"/>
      <c r="C5847" s="186"/>
      <c r="D5847" s="179"/>
      <c r="E5847" s="180"/>
      <c r="F5847" s="181"/>
      <c r="G5847" s="182"/>
      <c r="H5847" s="178"/>
      <c r="I5847" s="178"/>
      <c r="J5847" s="178"/>
      <c r="K5847" s="183"/>
      <c r="L5847" s="184" t="s">
        <v>685</v>
      </c>
      <c r="M5847" s="184">
        <v>0</v>
      </c>
      <c r="N5847" s="185" t="s">
        <v>1037</v>
      </c>
    </row>
    <row r="5848" spans="1:14" s="185" customFormat="1" x14ac:dyDescent="0.4">
      <c r="A5848" s="178"/>
      <c r="B5848" s="178"/>
      <c r="C5848" s="186"/>
      <c r="D5848" s="179"/>
      <c r="E5848" s="180"/>
      <c r="F5848" s="181"/>
      <c r="G5848" s="182"/>
      <c r="H5848" s="178"/>
      <c r="I5848" s="178"/>
      <c r="J5848" s="178"/>
      <c r="K5848" s="183"/>
      <c r="L5848" s="184" t="s">
        <v>685</v>
      </c>
      <c r="M5848" s="184">
        <v>0</v>
      </c>
      <c r="N5848" s="185" t="s">
        <v>1037</v>
      </c>
    </row>
    <row r="5849" spans="1:14" s="185" customFormat="1" x14ac:dyDescent="0.4">
      <c r="A5849" s="178"/>
      <c r="B5849" s="178"/>
      <c r="C5849" s="186"/>
      <c r="D5849" s="179"/>
      <c r="E5849" s="180"/>
      <c r="F5849" s="181"/>
      <c r="G5849" s="182"/>
      <c r="H5849" s="178"/>
      <c r="I5849" s="178"/>
      <c r="J5849" s="178"/>
      <c r="K5849" s="183"/>
      <c r="L5849" s="184" t="s">
        <v>685</v>
      </c>
      <c r="M5849" s="184">
        <v>0</v>
      </c>
      <c r="N5849" s="185" t="s">
        <v>1037</v>
      </c>
    </row>
    <row r="5850" spans="1:14" s="185" customFormat="1" x14ac:dyDescent="0.4">
      <c r="A5850" s="178"/>
      <c r="B5850" s="178"/>
      <c r="C5850" s="186"/>
      <c r="D5850" s="179"/>
      <c r="E5850" s="180"/>
      <c r="F5850" s="181"/>
      <c r="G5850" s="182"/>
      <c r="H5850" s="178"/>
      <c r="I5850" s="178"/>
      <c r="J5850" s="178"/>
      <c r="K5850" s="183"/>
      <c r="L5850" s="184" t="s">
        <v>685</v>
      </c>
      <c r="M5850" s="184">
        <v>0</v>
      </c>
      <c r="N5850" s="185" t="s">
        <v>1037</v>
      </c>
    </row>
    <row r="5851" spans="1:14" s="185" customFormat="1" x14ac:dyDescent="0.4">
      <c r="A5851" s="178"/>
      <c r="B5851" s="178"/>
      <c r="C5851" s="186"/>
      <c r="D5851" s="179"/>
      <c r="E5851" s="180"/>
      <c r="F5851" s="181"/>
      <c r="G5851" s="182"/>
      <c r="H5851" s="178"/>
      <c r="I5851" s="178"/>
      <c r="J5851" s="178"/>
      <c r="K5851" s="183"/>
      <c r="L5851" s="184" t="s">
        <v>685</v>
      </c>
      <c r="M5851" s="184">
        <v>0</v>
      </c>
      <c r="N5851" s="185" t="s">
        <v>1037</v>
      </c>
    </row>
    <row r="5852" spans="1:14" s="185" customFormat="1" x14ac:dyDescent="0.4">
      <c r="A5852" s="178"/>
      <c r="B5852" s="178"/>
      <c r="C5852" s="186"/>
      <c r="D5852" s="179"/>
      <c r="E5852" s="180"/>
      <c r="F5852" s="181"/>
      <c r="G5852" s="182"/>
      <c r="H5852" s="178"/>
      <c r="I5852" s="178"/>
      <c r="J5852" s="178"/>
      <c r="K5852" s="183"/>
      <c r="L5852" s="184" t="s">
        <v>685</v>
      </c>
      <c r="M5852" s="184">
        <v>0</v>
      </c>
      <c r="N5852" s="185" t="s">
        <v>1037</v>
      </c>
    </row>
    <row r="5853" spans="1:14" s="185" customFormat="1" x14ac:dyDescent="0.4">
      <c r="A5853" s="178"/>
      <c r="B5853" s="178"/>
      <c r="C5853" s="186"/>
      <c r="D5853" s="179"/>
      <c r="E5853" s="180"/>
      <c r="F5853" s="181"/>
      <c r="G5853" s="182"/>
      <c r="H5853" s="178"/>
      <c r="I5853" s="178"/>
      <c r="J5853" s="178"/>
      <c r="K5853" s="183"/>
      <c r="L5853" s="184" t="s">
        <v>685</v>
      </c>
      <c r="M5853" s="184">
        <v>0</v>
      </c>
      <c r="N5853" s="185" t="s">
        <v>1037</v>
      </c>
    </row>
    <row r="5854" spans="1:14" s="185" customFormat="1" x14ac:dyDescent="0.4">
      <c r="A5854" s="178"/>
      <c r="B5854" s="178"/>
      <c r="C5854" s="186"/>
      <c r="D5854" s="179"/>
      <c r="E5854" s="180"/>
      <c r="F5854" s="181"/>
      <c r="G5854" s="182"/>
      <c r="H5854" s="178"/>
      <c r="I5854" s="178"/>
      <c r="J5854" s="178"/>
      <c r="K5854" s="183"/>
      <c r="L5854" s="184" t="s">
        <v>685</v>
      </c>
      <c r="M5854" s="184">
        <v>0</v>
      </c>
      <c r="N5854" s="185" t="s">
        <v>1037</v>
      </c>
    </row>
    <row r="5855" spans="1:14" s="185" customFormat="1" x14ac:dyDescent="0.4">
      <c r="A5855" s="178"/>
      <c r="B5855" s="178"/>
      <c r="C5855" s="186"/>
      <c r="D5855" s="179"/>
      <c r="E5855" s="180"/>
      <c r="F5855" s="181"/>
      <c r="G5855" s="182"/>
      <c r="H5855" s="178"/>
      <c r="I5855" s="178"/>
      <c r="J5855" s="178"/>
      <c r="K5855" s="183"/>
      <c r="L5855" s="184" t="s">
        <v>685</v>
      </c>
      <c r="M5855" s="184">
        <v>0</v>
      </c>
      <c r="N5855" s="185" t="s">
        <v>1037</v>
      </c>
    </row>
    <row r="5856" spans="1:14" s="185" customFormat="1" x14ac:dyDescent="0.4">
      <c r="A5856" s="178"/>
      <c r="B5856" s="178"/>
      <c r="C5856" s="186"/>
      <c r="D5856" s="179"/>
      <c r="E5856" s="180"/>
      <c r="F5856" s="181"/>
      <c r="G5856" s="182"/>
      <c r="H5856" s="178"/>
      <c r="I5856" s="178"/>
      <c r="J5856" s="178"/>
      <c r="K5856" s="183"/>
      <c r="L5856" s="184" t="s">
        <v>685</v>
      </c>
      <c r="M5856" s="184">
        <v>0</v>
      </c>
      <c r="N5856" s="185" t="s">
        <v>1037</v>
      </c>
    </row>
    <row r="5857" spans="1:14" s="185" customFormat="1" x14ac:dyDescent="0.4">
      <c r="A5857" s="178"/>
      <c r="B5857" s="178"/>
      <c r="C5857" s="186"/>
      <c r="D5857" s="179"/>
      <c r="E5857" s="180"/>
      <c r="F5857" s="181"/>
      <c r="G5857" s="182"/>
      <c r="H5857" s="178"/>
      <c r="I5857" s="178"/>
      <c r="J5857" s="178"/>
      <c r="K5857" s="183"/>
      <c r="L5857" s="184" t="s">
        <v>685</v>
      </c>
      <c r="M5857" s="184">
        <v>0</v>
      </c>
      <c r="N5857" s="185" t="s">
        <v>1037</v>
      </c>
    </row>
    <row r="5858" spans="1:14" s="185" customFormat="1" x14ac:dyDescent="0.4">
      <c r="A5858" s="178"/>
      <c r="B5858" s="178"/>
      <c r="C5858" s="186"/>
      <c r="D5858" s="179"/>
      <c r="E5858" s="180"/>
      <c r="F5858" s="181"/>
      <c r="G5858" s="182"/>
      <c r="H5858" s="178"/>
      <c r="I5858" s="178"/>
      <c r="J5858" s="178"/>
      <c r="K5858" s="183"/>
      <c r="L5858" s="184" t="s">
        <v>685</v>
      </c>
      <c r="M5858" s="184">
        <v>0</v>
      </c>
      <c r="N5858" s="185" t="s">
        <v>1037</v>
      </c>
    </row>
    <row r="5859" spans="1:14" s="185" customFormat="1" x14ac:dyDescent="0.4">
      <c r="A5859" s="178"/>
      <c r="B5859" s="178"/>
      <c r="C5859" s="186"/>
      <c r="D5859" s="179"/>
      <c r="E5859" s="180"/>
      <c r="F5859" s="181"/>
      <c r="G5859" s="182"/>
      <c r="H5859" s="178"/>
      <c r="I5859" s="178"/>
      <c r="J5859" s="178"/>
      <c r="K5859" s="183"/>
      <c r="L5859" s="184" t="s">
        <v>685</v>
      </c>
      <c r="M5859" s="184">
        <v>0</v>
      </c>
      <c r="N5859" s="185" t="s">
        <v>1037</v>
      </c>
    </row>
    <row r="5860" spans="1:14" s="185" customFormat="1" x14ac:dyDescent="0.4">
      <c r="A5860" s="178"/>
      <c r="B5860" s="178"/>
      <c r="C5860" s="186"/>
      <c r="D5860" s="179"/>
      <c r="E5860" s="180"/>
      <c r="F5860" s="181"/>
      <c r="G5860" s="182"/>
      <c r="H5860" s="178"/>
      <c r="I5860" s="178"/>
      <c r="J5860" s="178"/>
      <c r="K5860" s="183"/>
      <c r="L5860" s="184" t="s">
        <v>685</v>
      </c>
      <c r="M5860" s="184">
        <v>0</v>
      </c>
      <c r="N5860" s="185" t="s">
        <v>1037</v>
      </c>
    </row>
    <row r="5861" spans="1:14" s="185" customFormat="1" x14ac:dyDescent="0.4">
      <c r="A5861" s="178"/>
      <c r="B5861" s="178"/>
      <c r="C5861" s="186"/>
      <c r="D5861" s="179"/>
      <c r="E5861" s="180"/>
      <c r="F5861" s="181"/>
      <c r="G5861" s="182"/>
      <c r="H5861" s="178"/>
      <c r="I5861" s="178"/>
      <c r="J5861" s="178"/>
      <c r="K5861" s="183"/>
      <c r="L5861" s="184" t="s">
        <v>685</v>
      </c>
      <c r="M5861" s="184">
        <v>0</v>
      </c>
      <c r="N5861" s="185" t="s">
        <v>1037</v>
      </c>
    </row>
    <row r="5862" spans="1:14" s="185" customFormat="1" x14ac:dyDescent="0.4">
      <c r="A5862" s="178"/>
      <c r="B5862" s="178"/>
      <c r="C5862" s="186"/>
      <c r="D5862" s="179"/>
      <c r="E5862" s="180"/>
      <c r="F5862" s="181"/>
      <c r="G5862" s="182"/>
      <c r="H5862" s="178"/>
      <c r="I5862" s="178"/>
      <c r="J5862" s="178"/>
      <c r="K5862" s="183"/>
      <c r="L5862" s="184" t="s">
        <v>685</v>
      </c>
      <c r="M5862" s="184">
        <v>0</v>
      </c>
      <c r="N5862" s="185" t="s">
        <v>1037</v>
      </c>
    </row>
    <row r="5863" spans="1:14" s="185" customFormat="1" x14ac:dyDescent="0.4">
      <c r="A5863" s="178"/>
      <c r="B5863" s="178"/>
      <c r="C5863" s="186"/>
      <c r="D5863" s="179"/>
      <c r="E5863" s="180"/>
      <c r="F5863" s="181"/>
      <c r="G5863" s="182"/>
      <c r="H5863" s="178"/>
      <c r="I5863" s="178"/>
      <c r="J5863" s="178"/>
      <c r="K5863" s="183"/>
      <c r="L5863" s="184" t="s">
        <v>685</v>
      </c>
      <c r="M5863" s="184">
        <v>0</v>
      </c>
      <c r="N5863" s="185" t="s">
        <v>1037</v>
      </c>
    </row>
    <row r="5864" spans="1:14" s="185" customFormat="1" x14ac:dyDescent="0.4">
      <c r="A5864" s="178"/>
      <c r="B5864" s="178"/>
      <c r="C5864" s="186"/>
      <c r="D5864" s="179"/>
      <c r="E5864" s="180"/>
      <c r="F5864" s="181"/>
      <c r="G5864" s="182"/>
      <c r="H5864" s="178"/>
      <c r="I5864" s="178"/>
      <c r="J5864" s="178"/>
      <c r="K5864" s="183"/>
      <c r="L5864" s="184" t="s">
        <v>685</v>
      </c>
      <c r="M5864" s="184">
        <v>0</v>
      </c>
      <c r="N5864" s="185" t="s">
        <v>1037</v>
      </c>
    </row>
    <row r="5865" spans="1:14" s="185" customFormat="1" x14ac:dyDescent="0.4">
      <c r="A5865" s="178"/>
      <c r="B5865" s="178"/>
      <c r="C5865" s="186"/>
      <c r="D5865" s="179"/>
      <c r="E5865" s="180"/>
      <c r="F5865" s="181"/>
      <c r="G5865" s="182"/>
      <c r="H5865" s="178"/>
      <c r="I5865" s="178"/>
      <c r="J5865" s="178"/>
      <c r="K5865" s="183"/>
      <c r="L5865" s="184" t="s">
        <v>685</v>
      </c>
      <c r="M5865" s="184">
        <v>0</v>
      </c>
      <c r="N5865" s="185" t="s">
        <v>1037</v>
      </c>
    </row>
    <row r="5866" spans="1:14" s="185" customFormat="1" x14ac:dyDescent="0.4">
      <c r="A5866" s="178"/>
      <c r="B5866" s="178"/>
      <c r="C5866" s="186"/>
      <c r="D5866" s="179"/>
      <c r="E5866" s="180"/>
      <c r="F5866" s="181"/>
      <c r="G5866" s="182"/>
      <c r="H5866" s="178"/>
      <c r="I5866" s="178"/>
      <c r="J5866" s="178"/>
      <c r="K5866" s="183"/>
      <c r="L5866" s="184" t="s">
        <v>685</v>
      </c>
      <c r="M5866" s="184">
        <v>0</v>
      </c>
      <c r="N5866" s="185" t="s">
        <v>1037</v>
      </c>
    </row>
    <row r="5867" spans="1:14" s="185" customFormat="1" x14ac:dyDescent="0.4">
      <c r="A5867" s="178"/>
      <c r="B5867" s="178"/>
      <c r="C5867" s="186"/>
      <c r="D5867" s="179"/>
      <c r="E5867" s="180"/>
      <c r="F5867" s="181"/>
      <c r="G5867" s="182"/>
      <c r="H5867" s="178"/>
      <c r="I5867" s="178"/>
      <c r="J5867" s="178"/>
      <c r="K5867" s="183"/>
      <c r="L5867" s="184" t="s">
        <v>685</v>
      </c>
      <c r="M5867" s="184">
        <v>0</v>
      </c>
      <c r="N5867" s="185" t="s">
        <v>1037</v>
      </c>
    </row>
    <row r="5868" spans="1:14" s="185" customFormat="1" x14ac:dyDescent="0.4">
      <c r="A5868" s="178"/>
      <c r="B5868" s="178"/>
      <c r="C5868" s="186"/>
      <c r="D5868" s="179"/>
      <c r="E5868" s="180"/>
      <c r="F5868" s="181"/>
      <c r="G5868" s="182"/>
      <c r="H5868" s="178"/>
      <c r="I5868" s="178"/>
      <c r="J5868" s="178"/>
      <c r="K5868" s="183"/>
      <c r="L5868" s="184" t="s">
        <v>685</v>
      </c>
      <c r="M5868" s="184">
        <v>0</v>
      </c>
      <c r="N5868" s="185" t="s">
        <v>1037</v>
      </c>
    </row>
    <row r="5869" spans="1:14" s="185" customFormat="1" x14ac:dyDescent="0.4">
      <c r="A5869" s="178"/>
      <c r="B5869" s="178"/>
      <c r="C5869" s="186"/>
      <c r="D5869" s="179"/>
      <c r="E5869" s="180"/>
      <c r="F5869" s="181"/>
      <c r="G5869" s="182"/>
      <c r="H5869" s="178"/>
      <c r="I5869" s="178"/>
      <c r="J5869" s="178"/>
      <c r="K5869" s="183"/>
      <c r="L5869" s="184" t="s">
        <v>685</v>
      </c>
      <c r="M5869" s="184">
        <v>0</v>
      </c>
      <c r="N5869" s="185" t="s">
        <v>1037</v>
      </c>
    </row>
    <row r="5870" spans="1:14" s="185" customFormat="1" x14ac:dyDescent="0.4">
      <c r="A5870" s="178"/>
      <c r="B5870" s="178"/>
      <c r="C5870" s="186"/>
      <c r="D5870" s="179"/>
      <c r="E5870" s="180"/>
      <c r="F5870" s="181"/>
      <c r="G5870" s="182"/>
      <c r="H5870" s="178"/>
      <c r="I5870" s="178"/>
      <c r="J5870" s="178"/>
      <c r="K5870" s="183"/>
      <c r="L5870" s="184" t="s">
        <v>685</v>
      </c>
      <c r="M5870" s="184">
        <v>0</v>
      </c>
      <c r="N5870" s="185" t="s">
        <v>1037</v>
      </c>
    </row>
    <row r="5871" spans="1:14" s="185" customFormat="1" x14ac:dyDescent="0.4">
      <c r="A5871" s="178"/>
      <c r="B5871" s="178"/>
      <c r="C5871" s="186"/>
      <c r="D5871" s="179"/>
      <c r="E5871" s="180"/>
      <c r="F5871" s="181"/>
      <c r="G5871" s="182"/>
      <c r="H5871" s="178"/>
      <c r="I5871" s="178"/>
      <c r="J5871" s="178"/>
      <c r="K5871" s="183"/>
      <c r="L5871" s="184" t="s">
        <v>685</v>
      </c>
      <c r="M5871" s="184">
        <v>0</v>
      </c>
      <c r="N5871" s="185" t="s">
        <v>1037</v>
      </c>
    </row>
    <row r="5872" spans="1:14" s="185" customFormat="1" x14ac:dyDescent="0.4">
      <c r="A5872" s="178"/>
      <c r="B5872" s="178"/>
      <c r="C5872" s="186"/>
      <c r="D5872" s="179"/>
      <c r="E5872" s="180"/>
      <c r="F5872" s="181"/>
      <c r="G5872" s="182"/>
      <c r="H5872" s="178"/>
      <c r="I5872" s="178"/>
      <c r="J5872" s="178"/>
      <c r="K5872" s="183"/>
      <c r="L5872" s="184" t="s">
        <v>685</v>
      </c>
      <c r="M5872" s="184">
        <v>0</v>
      </c>
      <c r="N5872" s="185" t="s">
        <v>1037</v>
      </c>
    </row>
    <row r="5873" spans="1:14" s="185" customFormat="1" x14ac:dyDescent="0.4">
      <c r="A5873" s="178"/>
      <c r="B5873" s="178"/>
      <c r="C5873" s="186"/>
      <c r="D5873" s="179"/>
      <c r="E5873" s="180"/>
      <c r="F5873" s="181"/>
      <c r="G5873" s="182"/>
      <c r="H5873" s="178"/>
      <c r="I5873" s="178"/>
      <c r="J5873" s="178"/>
      <c r="K5873" s="183"/>
      <c r="L5873" s="184" t="s">
        <v>685</v>
      </c>
      <c r="M5873" s="184">
        <v>0</v>
      </c>
      <c r="N5873" s="185" t="s">
        <v>1037</v>
      </c>
    </row>
    <row r="5874" spans="1:14" s="185" customFormat="1" x14ac:dyDescent="0.4">
      <c r="A5874" s="178"/>
      <c r="B5874" s="178"/>
      <c r="C5874" s="186"/>
      <c r="D5874" s="179"/>
      <c r="E5874" s="180"/>
      <c r="F5874" s="181"/>
      <c r="G5874" s="182"/>
      <c r="H5874" s="178"/>
      <c r="I5874" s="178"/>
      <c r="J5874" s="178"/>
      <c r="K5874" s="183"/>
      <c r="L5874" s="184" t="s">
        <v>685</v>
      </c>
      <c r="M5874" s="184">
        <v>0</v>
      </c>
      <c r="N5874" s="185" t="s">
        <v>1037</v>
      </c>
    </row>
    <row r="5875" spans="1:14" s="185" customFormat="1" x14ac:dyDescent="0.4">
      <c r="A5875" s="178"/>
      <c r="B5875" s="178"/>
      <c r="C5875" s="186"/>
      <c r="D5875" s="179"/>
      <c r="E5875" s="180"/>
      <c r="F5875" s="181"/>
      <c r="G5875" s="182"/>
      <c r="H5875" s="178"/>
      <c r="I5875" s="178"/>
      <c r="J5875" s="178"/>
      <c r="K5875" s="183"/>
      <c r="L5875" s="184" t="s">
        <v>685</v>
      </c>
      <c r="M5875" s="184">
        <v>0</v>
      </c>
      <c r="N5875" s="185" t="s">
        <v>1037</v>
      </c>
    </row>
    <row r="5876" spans="1:14" s="185" customFormat="1" x14ac:dyDescent="0.4">
      <c r="A5876" s="178"/>
      <c r="B5876" s="178"/>
      <c r="C5876" s="186"/>
      <c r="D5876" s="179"/>
      <c r="E5876" s="180"/>
      <c r="F5876" s="181"/>
      <c r="G5876" s="182"/>
      <c r="H5876" s="178"/>
      <c r="I5876" s="178"/>
      <c r="J5876" s="178"/>
      <c r="K5876" s="183"/>
      <c r="L5876" s="184" t="s">
        <v>685</v>
      </c>
      <c r="M5876" s="184">
        <v>0</v>
      </c>
      <c r="N5876" s="185" t="s">
        <v>1037</v>
      </c>
    </row>
    <row r="5877" spans="1:14" s="185" customFormat="1" x14ac:dyDescent="0.4">
      <c r="A5877" s="178"/>
      <c r="B5877" s="178"/>
      <c r="C5877" s="186"/>
      <c r="D5877" s="179"/>
      <c r="E5877" s="180"/>
      <c r="F5877" s="181"/>
      <c r="G5877" s="182"/>
      <c r="H5877" s="178"/>
      <c r="I5877" s="178"/>
      <c r="J5877" s="178"/>
      <c r="K5877" s="183"/>
      <c r="L5877" s="184" t="s">
        <v>685</v>
      </c>
      <c r="M5877" s="184">
        <v>0</v>
      </c>
      <c r="N5877" s="185" t="s">
        <v>1037</v>
      </c>
    </row>
    <row r="5878" spans="1:14" s="185" customFormat="1" x14ac:dyDescent="0.4">
      <c r="A5878" s="178"/>
      <c r="B5878" s="178"/>
      <c r="C5878" s="186"/>
      <c r="D5878" s="179"/>
      <c r="E5878" s="180"/>
      <c r="F5878" s="181"/>
      <c r="G5878" s="182"/>
      <c r="H5878" s="178"/>
      <c r="I5878" s="178"/>
      <c r="J5878" s="178"/>
      <c r="K5878" s="183"/>
      <c r="L5878" s="184" t="s">
        <v>685</v>
      </c>
      <c r="M5878" s="184">
        <v>0</v>
      </c>
      <c r="N5878" s="185" t="s">
        <v>1037</v>
      </c>
    </row>
    <row r="5879" spans="1:14" s="185" customFormat="1" x14ac:dyDescent="0.4">
      <c r="A5879" s="178"/>
      <c r="B5879" s="178"/>
      <c r="C5879" s="186"/>
      <c r="D5879" s="179"/>
      <c r="E5879" s="180"/>
      <c r="F5879" s="181"/>
      <c r="G5879" s="182"/>
      <c r="H5879" s="178"/>
      <c r="I5879" s="178"/>
      <c r="J5879" s="178"/>
      <c r="K5879" s="183"/>
      <c r="L5879" s="184" t="s">
        <v>685</v>
      </c>
      <c r="M5879" s="184">
        <v>0</v>
      </c>
      <c r="N5879" s="185" t="s">
        <v>1037</v>
      </c>
    </row>
    <row r="5880" spans="1:14" s="185" customFormat="1" x14ac:dyDescent="0.4">
      <c r="A5880" s="178"/>
      <c r="B5880" s="178"/>
      <c r="C5880" s="186"/>
      <c r="D5880" s="179"/>
      <c r="E5880" s="180"/>
      <c r="F5880" s="181"/>
      <c r="G5880" s="182"/>
      <c r="H5880" s="178"/>
      <c r="I5880" s="178"/>
      <c r="J5880" s="178"/>
      <c r="K5880" s="183"/>
      <c r="L5880" s="184" t="s">
        <v>685</v>
      </c>
      <c r="M5880" s="184">
        <v>0</v>
      </c>
      <c r="N5880" s="185" t="s">
        <v>1037</v>
      </c>
    </row>
    <row r="5881" spans="1:14" s="185" customFormat="1" x14ac:dyDescent="0.4">
      <c r="A5881" s="178"/>
      <c r="B5881" s="178"/>
      <c r="C5881" s="186"/>
      <c r="D5881" s="179"/>
      <c r="E5881" s="180"/>
      <c r="F5881" s="181"/>
      <c r="G5881" s="182"/>
      <c r="H5881" s="178"/>
      <c r="I5881" s="178"/>
      <c r="J5881" s="178"/>
      <c r="K5881" s="183"/>
      <c r="L5881" s="184" t="s">
        <v>685</v>
      </c>
      <c r="M5881" s="184">
        <v>0</v>
      </c>
      <c r="N5881" s="185" t="s">
        <v>1037</v>
      </c>
    </row>
    <row r="5882" spans="1:14" s="185" customFormat="1" x14ac:dyDescent="0.4">
      <c r="A5882" s="178"/>
      <c r="B5882" s="178"/>
      <c r="C5882" s="186"/>
      <c r="D5882" s="179"/>
      <c r="E5882" s="180"/>
      <c r="F5882" s="181"/>
      <c r="G5882" s="182"/>
      <c r="H5882" s="178"/>
      <c r="I5882" s="178"/>
      <c r="J5882" s="178"/>
      <c r="K5882" s="183"/>
      <c r="L5882" s="184" t="s">
        <v>685</v>
      </c>
      <c r="M5882" s="184">
        <v>0</v>
      </c>
      <c r="N5882" s="185" t="s">
        <v>1037</v>
      </c>
    </row>
    <row r="5883" spans="1:14" s="185" customFormat="1" x14ac:dyDescent="0.4">
      <c r="A5883" s="178"/>
      <c r="B5883" s="178"/>
      <c r="C5883" s="186"/>
      <c r="D5883" s="179"/>
      <c r="E5883" s="180"/>
      <c r="F5883" s="181"/>
      <c r="G5883" s="182"/>
      <c r="H5883" s="178"/>
      <c r="I5883" s="178"/>
      <c r="J5883" s="178"/>
      <c r="K5883" s="183"/>
      <c r="L5883" s="184" t="s">
        <v>685</v>
      </c>
      <c r="M5883" s="184">
        <v>0</v>
      </c>
      <c r="N5883" s="185" t="s">
        <v>1037</v>
      </c>
    </row>
    <row r="5884" spans="1:14" s="185" customFormat="1" x14ac:dyDescent="0.4">
      <c r="A5884" s="178"/>
      <c r="B5884" s="178"/>
      <c r="C5884" s="186"/>
      <c r="D5884" s="179"/>
      <c r="E5884" s="180"/>
      <c r="F5884" s="181"/>
      <c r="G5884" s="182"/>
      <c r="H5884" s="178"/>
      <c r="I5884" s="178"/>
      <c r="J5884" s="178"/>
      <c r="K5884" s="183"/>
      <c r="L5884" s="184" t="s">
        <v>685</v>
      </c>
      <c r="M5884" s="184">
        <v>0</v>
      </c>
      <c r="N5884" s="185" t="s">
        <v>1037</v>
      </c>
    </row>
    <row r="5885" spans="1:14" s="185" customFormat="1" x14ac:dyDescent="0.4">
      <c r="A5885" s="178"/>
      <c r="B5885" s="178"/>
      <c r="C5885" s="186"/>
      <c r="D5885" s="179"/>
      <c r="E5885" s="180"/>
      <c r="F5885" s="181"/>
      <c r="G5885" s="182"/>
      <c r="H5885" s="178"/>
      <c r="I5885" s="178"/>
      <c r="J5885" s="178"/>
      <c r="K5885" s="183"/>
      <c r="L5885" s="184" t="s">
        <v>685</v>
      </c>
      <c r="M5885" s="184">
        <v>0</v>
      </c>
      <c r="N5885" s="185" t="s">
        <v>1037</v>
      </c>
    </row>
    <row r="5886" spans="1:14" s="185" customFormat="1" x14ac:dyDescent="0.4">
      <c r="A5886" s="178"/>
      <c r="B5886" s="178"/>
      <c r="C5886" s="186"/>
      <c r="D5886" s="179"/>
      <c r="E5886" s="180"/>
      <c r="F5886" s="181"/>
      <c r="G5886" s="182"/>
      <c r="H5886" s="178"/>
      <c r="I5886" s="178"/>
      <c r="J5886" s="178"/>
      <c r="K5886" s="183"/>
      <c r="L5886" s="184" t="s">
        <v>685</v>
      </c>
      <c r="M5886" s="184">
        <v>0</v>
      </c>
      <c r="N5886" s="185" t="s">
        <v>1037</v>
      </c>
    </row>
    <row r="5887" spans="1:14" s="185" customFormat="1" x14ac:dyDescent="0.4">
      <c r="A5887" s="178"/>
      <c r="B5887" s="178"/>
      <c r="C5887" s="186"/>
      <c r="D5887" s="179"/>
      <c r="E5887" s="180"/>
      <c r="F5887" s="181"/>
      <c r="G5887" s="182"/>
      <c r="H5887" s="178"/>
      <c r="I5887" s="178"/>
      <c r="J5887" s="178"/>
      <c r="K5887" s="183"/>
      <c r="L5887" s="184" t="s">
        <v>685</v>
      </c>
      <c r="M5887" s="184">
        <v>0</v>
      </c>
      <c r="N5887" s="185" t="s">
        <v>1037</v>
      </c>
    </row>
    <row r="5888" spans="1:14" s="185" customFormat="1" x14ac:dyDescent="0.4">
      <c r="A5888" s="178"/>
      <c r="B5888" s="178"/>
      <c r="C5888" s="186"/>
      <c r="D5888" s="179"/>
      <c r="E5888" s="180"/>
      <c r="F5888" s="181"/>
      <c r="G5888" s="182"/>
      <c r="H5888" s="178"/>
      <c r="I5888" s="178"/>
      <c r="J5888" s="178"/>
      <c r="K5888" s="183"/>
      <c r="L5888" s="184" t="s">
        <v>685</v>
      </c>
      <c r="M5888" s="184">
        <v>0</v>
      </c>
      <c r="N5888" s="185" t="s">
        <v>1037</v>
      </c>
    </row>
    <row r="5889" spans="1:14" s="185" customFormat="1" x14ac:dyDescent="0.4">
      <c r="A5889" s="178"/>
      <c r="B5889" s="178"/>
      <c r="C5889" s="186"/>
      <c r="D5889" s="179"/>
      <c r="E5889" s="180"/>
      <c r="F5889" s="181"/>
      <c r="G5889" s="182"/>
      <c r="H5889" s="178"/>
      <c r="I5889" s="178"/>
      <c r="J5889" s="178"/>
      <c r="K5889" s="183"/>
      <c r="L5889" s="184" t="s">
        <v>685</v>
      </c>
      <c r="M5889" s="184">
        <v>0</v>
      </c>
      <c r="N5889" s="185" t="s">
        <v>1037</v>
      </c>
    </row>
    <row r="5890" spans="1:14" s="185" customFormat="1" x14ac:dyDescent="0.4">
      <c r="A5890" s="178"/>
      <c r="B5890" s="178"/>
      <c r="C5890" s="186"/>
      <c r="D5890" s="179"/>
      <c r="E5890" s="180"/>
      <c r="F5890" s="181"/>
      <c r="G5890" s="182"/>
      <c r="H5890" s="178"/>
      <c r="I5890" s="178"/>
      <c r="J5890" s="178"/>
      <c r="K5890" s="183"/>
      <c r="L5890" s="184" t="s">
        <v>685</v>
      </c>
      <c r="M5890" s="184">
        <v>0</v>
      </c>
      <c r="N5890" s="185" t="s">
        <v>1037</v>
      </c>
    </row>
    <row r="5891" spans="1:14" s="185" customFormat="1" x14ac:dyDescent="0.4">
      <c r="A5891" s="178"/>
      <c r="B5891" s="178"/>
      <c r="C5891" s="186"/>
      <c r="D5891" s="179"/>
      <c r="E5891" s="180"/>
      <c r="F5891" s="181"/>
      <c r="G5891" s="182"/>
      <c r="H5891" s="178"/>
      <c r="I5891" s="178"/>
      <c r="J5891" s="178"/>
      <c r="K5891" s="183"/>
      <c r="L5891" s="184" t="s">
        <v>685</v>
      </c>
      <c r="M5891" s="184">
        <v>0</v>
      </c>
      <c r="N5891" s="185" t="s">
        <v>1037</v>
      </c>
    </row>
    <row r="5892" spans="1:14" s="185" customFormat="1" x14ac:dyDescent="0.4">
      <c r="A5892" s="178"/>
      <c r="B5892" s="178"/>
      <c r="C5892" s="186"/>
      <c r="D5892" s="179"/>
      <c r="E5892" s="180"/>
      <c r="F5892" s="181"/>
      <c r="G5892" s="182"/>
      <c r="H5892" s="178"/>
      <c r="I5892" s="178"/>
      <c r="J5892" s="178"/>
      <c r="K5892" s="183"/>
      <c r="L5892" s="184" t="s">
        <v>685</v>
      </c>
      <c r="M5892" s="184">
        <v>0</v>
      </c>
      <c r="N5892" s="185" t="s">
        <v>1037</v>
      </c>
    </row>
    <row r="5893" spans="1:14" s="185" customFormat="1" x14ac:dyDescent="0.4">
      <c r="A5893" s="178"/>
      <c r="B5893" s="178"/>
      <c r="C5893" s="186"/>
      <c r="D5893" s="179"/>
      <c r="E5893" s="180"/>
      <c r="F5893" s="181"/>
      <c r="G5893" s="182"/>
      <c r="H5893" s="178"/>
      <c r="I5893" s="178"/>
      <c r="J5893" s="178"/>
      <c r="K5893" s="183"/>
      <c r="L5893" s="184" t="s">
        <v>685</v>
      </c>
      <c r="M5893" s="184">
        <v>0</v>
      </c>
      <c r="N5893" s="185" t="s">
        <v>1037</v>
      </c>
    </row>
    <row r="5894" spans="1:14" s="185" customFormat="1" x14ac:dyDescent="0.4">
      <c r="A5894" s="178"/>
      <c r="B5894" s="178"/>
      <c r="C5894" s="186"/>
      <c r="D5894" s="179"/>
      <c r="E5894" s="180"/>
      <c r="F5894" s="181"/>
      <c r="G5894" s="182"/>
      <c r="H5894" s="178"/>
      <c r="I5894" s="178"/>
      <c r="J5894" s="178"/>
      <c r="K5894" s="183"/>
      <c r="L5894" s="184" t="s">
        <v>685</v>
      </c>
      <c r="M5894" s="184">
        <v>0</v>
      </c>
      <c r="N5894" s="185" t="s">
        <v>1037</v>
      </c>
    </row>
    <row r="5895" spans="1:14" s="185" customFormat="1" x14ac:dyDescent="0.4">
      <c r="A5895" s="178"/>
      <c r="B5895" s="178"/>
      <c r="C5895" s="186"/>
      <c r="D5895" s="179"/>
      <c r="E5895" s="180"/>
      <c r="F5895" s="181"/>
      <c r="G5895" s="182"/>
      <c r="H5895" s="178"/>
      <c r="I5895" s="178"/>
      <c r="J5895" s="178"/>
      <c r="K5895" s="183"/>
      <c r="L5895" s="184" t="s">
        <v>685</v>
      </c>
      <c r="M5895" s="184">
        <v>0</v>
      </c>
      <c r="N5895" s="185" t="s">
        <v>1037</v>
      </c>
    </row>
    <row r="5896" spans="1:14" s="185" customFormat="1" x14ac:dyDescent="0.4">
      <c r="A5896" s="178"/>
      <c r="B5896" s="178"/>
      <c r="C5896" s="186"/>
      <c r="D5896" s="179"/>
      <c r="E5896" s="180"/>
      <c r="F5896" s="181"/>
      <c r="G5896" s="182"/>
      <c r="H5896" s="178"/>
      <c r="I5896" s="178"/>
      <c r="J5896" s="178"/>
      <c r="K5896" s="183"/>
      <c r="L5896" s="184" t="s">
        <v>685</v>
      </c>
      <c r="M5896" s="184">
        <v>0</v>
      </c>
      <c r="N5896" s="185" t="s">
        <v>1037</v>
      </c>
    </row>
    <row r="5897" spans="1:14" s="185" customFormat="1" x14ac:dyDescent="0.4">
      <c r="A5897" s="178"/>
      <c r="B5897" s="178"/>
      <c r="C5897" s="186"/>
      <c r="D5897" s="179"/>
      <c r="E5897" s="180"/>
      <c r="F5897" s="181"/>
      <c r="G5897" s="182"/>
      <c r="H5897" s="178"/>
      <c r="I5897" s="178"/>
      <c r="J5897" s="178"/>
      <c r="K5897" s="183"/>
      <c r="L5897" s="184" t="s">
        <v>685</v>
      </c>
      <c r="M5897" s="184">
        <v>0</v>
      </c>
      <c r="N5897" s="185" t="s">
        <v>1037</v>
      </c>
    </row>
    <row r="5898" spans="1:14" s="185" customFormat="1" x14ac:dyDescent="0.4">
      <c r="A5898" s="178"/>
      <c r="B5898" s="178"/>
      <c r="C5898" s="186"/>
      <c r="D5898" s="179"/>
      <c r="E5898" s="180"/>
      <c r="F5898" s="181"/>
      <c r="G5898" s="182"/>
      <c r="H5898" s="178"/>
      <c r="I5898" s="178"/>
      <c r="J5898" s="178"/>
      <c r="K5898" s="183"/>
      <c r="L5898" s="184" t="s">
        <v>685</v>
      </c>
      <c r="M5898" s="184">
        <v>0</v>
      </c>
      <c r="N5898" s="185" t="s">
        <v>1037</v>
      </c>
    </row>
    <row r="5899" spans="1:14" s="185" customFormat="1" x14ac:dyDescent="0.4">
      <c r="A5899" s="178"/>
      <c r="B5899" s="178"/>
      <c r="C5899" s="186"/>
      <c r="D5899" s="179"/>
      <c r="E5899" s="180"/>
      <c r="F5899" s="181"/>
      <c r="G5899" s="182"/>
      <c r="H5899" s="178"/>
      <c r="I5899" s="178"/>
      <c r="J5899" s="178"/>
      <c r="K5899" s="183"/>
      <c r="L5899" s="184" t="s">
        <v>685</v>
      </c>
      <c r="M5899" s="184">
        <v>0</v>
      </c>
      <c r="N5899" s="185" t="s">
        <v>1037</v>
      </c>
    </row>
    <row r="5900" spans="1:14" s="185" customFormat="1" x14ac:dyDescent="0.4">
      <c r="A5900" s="178"/>
      <c r="B5900" s="178"/>
      <c r="C5900" s="186"/>
      <c r="D5900" s="179"/>
      <c r="E5900" s="180"/>
      <c r="F5900" s="181"/>
      <c r="G5900" s="182"/>
      <c r="H5900" s="178"/>
      <c r="I5900" s="178"/>
      <c r="J5900" s="178"/>
      <c r="K5900" s="183"/>
      <c r="L5900" s="184" t="s">
        <v>685</v>
      </c>
      <c r="M5900" s="184">
        <v>0</v>
      </c>
      <c r="N5900" s="185" t="s">
        <v>1037</v>
      </c>
    </row>
    <row r="5901" spans="1:14" s="185" customFormat="1" x14ac:dyDescent="0.4">
      <c r="A5901" s="178"/>
      <c r="B5901" s="178"/>
      <c r="C5901" s="186"/>
      <c r="D5901" s="179"/>
      <c r="E5901" s="180"/>
      <c r="F5901" s="181"/>
      <c r="G5901" s="182"/>
      <c r="H5901" s="178"/>
      <c r="I5901" s="178"/>
      <c r="J5901" s="178"/>
      <c r="K5901" s="183"/>
      <c r="L5901" s="184" t="s">
        <v>685</v>
      </c>
      <c r="M5901" s="184">
        <v>0</v>
      </c>
      <c r="N5901" s="185" t="s">
        <v>1037</v>
      </c>
    </row>
    <row r="5902" spans="1:14" s="185" customFormat="1" x14ac:dyDescent="0.4">
      <c r="A5902" s="178"/>
      <c r="B5902" s="178"/>
      <c r="C5902" s="186"/>
      <c r="D5902" s="179"/>
      <c r="E5902" s="180"/>
      <c r="F5902" s="181"/>
      <c r="G5902" s="182"/>
      <c r="H5902" s="178"/>
      <c r="I5902" s="178"/>
      <c r="J5902" s="178"/>
      <c r="K5902" s="183"/>
      <c r="L5902" s="184" t="s">
        <v>685</v>
      </c>
      <c r="M5902" s="184">
        <v>0</v>
      </c>
      <c r="N5902" s="185" t="s">
        <v>1037</v>
      </c>
    </row>
    <row r="5903" spans="1:14" s="185" customFormat="1" x14ac:dyDescent="0.4">
      <c r="A5903" s="178"/>
      <c r="B5903" s="178"/>
      <c r="C5903" s="186"/>
      <c r="D5903" s="179"/>
      <c r="E5903" s="180"/>
      <c r="F5903" s="181"/>
      <c r="G5903" s="182"/>
      <c r="H5903" s="178"/>
      <c r="I5903" s="178"/>
      <c r="J5903" s="178"/>
      <c r="K5903" s="183"/>
      <c r="L5903" s="184" t="s">
        <v>685</v>
      </c>
      <c r="M5903" s="184">
        <v>0</v>
      </c>
      <c r="N5903" s="185" t="s">
        <v>1037</v>
      </c>
    </row>
    <row r="5904" spans="1:14" s="185" customFormat="1" x14ac:dyDescent="0.4">
      <c r="A5904" s="178"/>
      <c r="B5904" s="178"/>
      <c r="C5904" s="186"/>
      <c r="D5904" s="179"/>
      <c r="E5904" s="180"/>
      <c r="F5904" s="181"/>
      <c r="G5904" s="182"/>
      <c r="H5904" s="178"/>
      <c r="I5904" s="178"/>
      <c r="J5904" s="178"/>
      <c r="K5904" s="183"/>
      <c r="L5904" s="184" t="s">
        <v>685</v>
      </c>
      <c r="M5904" s="184">
        <v>0</v>
      </c>
      <c r="N5904" s="185" t="s">
        <v>1037</v>
      </c>
    </row>
    <row r="5905" spans="1:14" s="185" customFormat="1" x14ac:dyDescent="0.4">
      <c r="A5905" s="178"/>
      <c r="B5905" s="178"/>
      <c r="C5905" s="186"/>
      <c r="D5905" s="179"/>
      <c r="E5905" s="180"/>
      <c r="F5905" s="181"/>
      <c r="G5905" s="182"/>
      <c r="H5905" s="178"/>
      <c r="I5905" s="178"/>
      <c r="J5905" s="178"/>
      <c r="K5905" s="183"/>
      <c r="L5905" s="184" t="s">
        <v>685</v>
      </c>
      <c r="M5905" s="184">
        <v>0</v>
      </c>
      <c r="N5905" s="185" t="s">
        <v>1037</v>
      </c>
    </row>
    <row r="5906" spans="1:14" s="185" customFormat="1" x14ac:dyDescent="0.4">
      <c r="A5906" s="178"/>
      <c r="B5906" s="178"/>
      <c r="C5906" s="186"/>
      <c r="D5906" s="179"/>
      <c r="E5906" s="180"/>
      <c r="F5906" s="181"/>
      <c r="G5906" s="182"/>
      <c r="H5906" s="178"/>
      <c r="I5906" s="178"/>
      <c r="J5906" s="178"/>
      <c r="K5906" s="183"/>
      <c r="L5906" s="184" t="s">
        <v>685</v>
      </c>
      <c r="M5906" s="184">
        <v>0</v>
      </c>
      <c r="N5906" s="185" t="s">
        <v>1037</v>
      </c>
    </row>
    <row r="5907" spans="1:14" s="185" customFormat="1" x14ac:dyDescent="0.4">
      <c r="A5907" s="178"/>
      <c r="B5907" s="178"/>
      <c r="C5907" s="186"/>
      <c r="D5907" s="179"/>
      <c r="E5907" s="180"/>
      <c r="F5907" s="181"/>
      <c r="G5907" s="182"/>
      <c r="H5907" s="178"/>
      <c r="I5907" s="178"/>
      <c r="J5907" s="178"/>
      <c r="K5907" s="183"/>
      <c r="L5907" s="184" t="s">
        <v>685</v>
      </c>
      <c r="M5907" s="184">
        <v>0</v>
      </c>
      <c r="N5907" s="185" t="s">
        <v>1037</v>
      </c>
    </row>
    <row r="5908" spans="1:14" s="185" customFormat="1" x14ac:dyDescent="0.4">
      <c r="A5908" s="178"/>
      <c r="B5908" s="178"/>
      <c r="C5908" s="186"/>
      <c r="D5908" s="179"/>
      <c r="E5908" s="180"/>
      <c r="F5908" s="181"/>
      <c r="G5908" s="182"/>
      <c r="H5908" s="178"/>
      <c r="I5908" s="178"/>
      <c r="J5908" s="178"/>
      <c r="K5908" s="183"/>
      <c r="L5908" s="184" t="s">
        <v>685</v>
      </c>
      <c r="M5908" s="184">
        <v>0</v>
      </c>
      <c r="N5908" s="185" t="s">
        <v>1037</v>
      </c>
    </row>
    <row r="5909" spans="1:14" s="185" customFormat="1" x14ac:dyDescent="0.4">
      <c r="A5909" s="178"/>
      <c r="B5909" s="178"/>
      <c r="C5909" s="186"/>
      <c r="D5909" s="179"/>
      <c r="E5909" s="180"/>
      <c r="F5909" s="181"/>
      <c r="G5909" s="182"/>
      <c r="H5909" s="178"/>
      <c r="I5909" s="178"/>
      <c r="J5909" s="178"/>
      <c r="K5909" s="183"/>
      <c r="L5909" s="184" t="s">
        <v>685</v>
      </c>
      <c r="M5909" s="184">
        <v>0</v>
      </c>
      <c r="N5909" s="185" t="s">
        <v>1037</v>
      </c>
    </row>
    <row r="5910" spans="1:14" s="185" customFormat="1" x14ac:dyDescent="0.4">
      <c r="A5910" s="178"/>
      <c r="B5910" s="178"/>
      <c r="C5910" s="186"/>
      <c r="D5910" s="179"/>
      <c r="E5910" s="180"/>
      <c r="F5910" s="181"/>
      <c r="G5910" s="182"/>
      <c r="H5910" s="178"/>
      <c r="I5910" s="178"/>
      <c r="J5910" s="178"/>
      <c r="K5910" s="183"/>
      <c r="L5910" s="184" t="s">
        <v>685</v>
      </c>
      <c r="M5910" s="184">
        <v>0</v>
      </c>
      <c r="N5910" s="185" t="s">
        <v>1037</v>
      </c>
    </row>
    <row r="5911" spans="1:14" s="185" customFormat="1" x14ac:dyDescent="0.4">
      <c r="A5911" s="178"/>
      <c r="B5911" s="178"/>
      <c r="C5911" s="186"/>
      <c r="D5911" s="179"/>
      <c r="E5911" s="180"/>
      <c r="F5911" s="181"/>
      <c r="G5911" s="182"/>
      <c r="H5911" s="178"/>
      <c r="I5911" s="178"/>
      <c r="J5911" s="178"/>
      <c r="K5911" s="183"/>
      <c r="L5911" s="184" t="s">
        <v>685</v>
      </c>
      <c r="M5911" s="184">
        <v>0</v>
      </c>
      <c r="N5911" s="185" t="s">
        <v>1037</v>
      </c>
    </row>
    <row r="5912" spans="1:14" s="185" customFormat="1" x14ac:dyDescent="0.4">
      <c r="A5912" s="178"/>
      <c r="B5912" s="178"/>
      <c r="C5912" s="186"/>
      <c r="D5912" s="179"/>
      <c r="E5912" s="180"/>
      <c r="F5912" s="181"/>
      <c r="G5912" s="182"/>
      <c r="H5912" s="178"/>
      <c r="I5912" s="178"/>
      <c r="J5912" s="178"/>
      <c r="K5912" s="183"/>
      <c r="L5912" s="184" t="s">
        <v>685</v>
      </c>
      <c r="M5912" s="184">
        <v>0</v>
      </c>
      <c r="N5912" s="185" t="s">
        <v>1037</v>
      </c>
    </row>
    <row r="5913" spans="1:14" s="185" customFormat="1" x14ac:dyDescent="0.4">
      <c r="A5913" s="178"/>
      <c r="B5913" s="178"/>
      <c r="C5913" s="186"/>
      <c r="D5913" s="179"/>
      <c r="E5913" s="180"/>
      <c r="F5913" s="181"/>
      <c r="G5913" s="182"/>
      <c r="H5913" s="178"/>
      <c r="I5913" s="178"/>
      <c r="J5913" s="178"/>
      <c r="K5913" s="183"/>
      <c r="L5913" s="184" t="s">
        <v>685</v>
      </c>
      <c r="M5913" s="184">
        <v>0</v>
      </c>
      <c r="N5913" s="185" t="s">
        <v>1037</v>
      </c>
    </row>
    <row r="5914" spans="1:14" s="185" customFormat="1" x14ac:dyDescent="0.4">
      <c r="A5914" s="178"/>
      <c r="B5914" s="178"/>
      <c r="C5914" s="186"/>
      <c r="D5914" s="179"/>
      <c r="E5914" s="180"/>
      <c r="F5914" s="181"/>
      <c r="G5914" s="182"/>
      <c r="H5914" s="178"/>
      <c r="I5914" s="178"/>
      <c r="J5914" s="178"/>
      <c r="K5914" s="183"/>
      <c r="L5914" s="184" t="s">
        <v>685</v>
      </c>
      <c r="M5914" s="184">
        <v>0</v>
      </c>
      <c r="N5914" s="185" t="s">
        <v>1037</v>
      </c>
    </row>
    <row r="5915" spans="1:14" s="185" customFormat="1" x14ac:dyDescent="0.4">
      <c r="A5915" s="178"/>
      <c r="B5915" s="178"/>
      <c r="C5915" s="186"/>
      <c r="D5915" s="179"/>
      <c r="E5915" s="180"/>
      <c r="F5915" s="181"/>
      <c r="G5915" s="182"/>
      <c r="H5915" s="178"/>
      <c r="I5915" s="178"/>
      <c r="J5915" s="178"/>
      <c r="K5915" s="183"/>
      <c r="L5915" s="184" t="s">
        <v>685</v>
      </c>
      <c r="M5915" s="184">
        <v>0</v>
      </c>
      <c r="N5915" s="185" t="s">
        <v>1037</v>
      </c>
    </row>
    <row r="5916" spans="1:14" s="185" customFormat="1" x14ac:dyDescent="0.4">
      <c r="A5916" s="178"/>
      <c r="B5916" s="178"/>
      <c r="C5916" s="186"/>
      <c r="D5916" s="179"/>
      <c r="E5916" s="180"/>
      <c r="F5916" s="181"/>
      <c r="G5916" s="182"/>
      <c r="H5916" s="178"/>
      <c r="I5916" s="178"/>
      <c r="J5916" s="178"/>
      <c r="K5916" s="183"/>
      <c r="L5916" s="184" t="s">
        <v>685</v>
      </c>
      <c r="M5916" s="184">
        <v>0</v>
      </c>
      <c r="N5916" s="185" t="s">
        <v>1037</v>
      </c>
    </row>
    <row r="5917" spans="1:14" s="185" customFormat="1" x14ac:dyDescent="0.4">
      <c r="A5917" s="178"/>
      <c r="B5917" s="178"/>
      <c r="C5917" s="186"/>
      <c r="D5917" s="179"/>
      <c r="E5917" s="180"/>
      <c r="F5917" s="181"/>
      <c r="G5917" s="182"/>
      <c r="H5917" s="178"/>
      <c r="I5917" s="178"/>
      <c r="J5917" s="178"/>
      <c r="K5917" s="183"/>
      <c r="L5917" s="184" t="s">
        <v>685</v>
      </c>
      <c r="M5917" s="184">
        <v>0</v>
      </c>
      <c r="N5917" s="185" t="s">
        <v>1037</v>
      </c>
    </row>
    <row r="5918" spans="1:14" s="185" customFormat="1" x14ac:dyDescent="0.4">
      <c r="A5918" s="178"/>
      <c r="B5918" s="178"/>
      <c r="C5918" s="186"/>
      <c r="D5918" s="179"/>
      <c r="E5918" s="180"/>
      <c r="F5918" s="181"/>
      <c r="G5918" s="182"/>
      <c r="H5918" s="178"/>
      <c r="I5918" s="178"/>
      <c r="J5918" s="178"/>
      <c r="K5918" s="183"/>
      <c r="L5918" s="184" t="s">
        <v>685</v>
      </c>
      <c r="M5918" s="184">
        <v>0</v>
      </c>
      <c r="N5918" s="185" t="s">
        <v>1037</v>
      </c>
    </row>
    <row r="5919" spans="1:14" s="185" customFormat="1" x14ac:dyDescent="0.4">
      <c r="A5919" s="178"/>
      <c r="B5919" s="178"/>
      <c r="C5919" s="186"/>
      <c r="D5919" s="179"/>
      <c r="E5919" s="180"/>
      <c r="F5919" s="181"/>
      <c r="G5919" s="182"/>
      <c r="H5919" s="178"/>
      <c r="I5919" s="178"/>
      <c r="J5919" s="178"/>
      <c r="K5919" s="183"/>
      <c r="L5919" s="184" t="s">
        <v>685</v>
      </c>
      <c r="M5919" s="184">
        <v>0</v>
      </c>
      <c r="N5919" s="185" t="s">
        <v>1037</v>
      </c>
    </row>
    <row r="5920" spans="1:14" s="185" customFormat="1" x14ac:dyDescent="0.4">
      <c r="A5920" s="178"/>
      <c r="B5920" s="178"/>
      <c r="C5920" s="186"/>
      <c r="D5920" s="179"/>
      <c r="E5920" s="180"/>
      <c r="F5920" s="181"/>
      <c r="G5920" s="182"/>
      <c r="H5920" s="178"/>
      <c r="I5920" s="178"/>
      <c r="J5920" s="178"/>
      <c r="K5920" s="183"/>
      <c r="L5920" s="184" t="s">
        <v>685</v>
      </c>
      <c r="M5920" s="184">
        <v>0</v>
      </c>
      <c r="N5920" s="185" t="s">
        <v>1037</v>
      </c>
    </row>
    <row r="5921" spans="1:14" s="185" customFormat="1" x14ac:dyDescent="0.4">
      <c r="A5921" s="178"/>
      <c r="B5921" s="178"/>
      <c r="C5921" s="186"/>
      <c r="D5921" s="179"/>
      <c r="E5921" s="180"/>
      <c r="F5921" s="181"/>
      <c r="G5921" s="182"/>
      <c r="H5921" s="178"/>
      <c r="I5921" s="178"/>
      <c r="J5921" s="178"/>
      <c r="K5921" s="183"/>
      <c r="L5921" s="184" t="s">
        <v>685</v>
      </c>
      <c r="M5921" s="184">
        <v>0</v>
      </c>
      <c r="N5921" s="185" t="s">
        <v>1037</v>
      </c>
    </row>
    <row r="5922" spans="1:14" s="185" customFormat="1" x14ac:dyDescent="0.4">
      <c r="A5922" s="178"/>
      <c r="B5922" s="178"/>
      <c r="C5922" s="186"/>
      <c r="D5922" s="179"/>
      <c r="E5922" s="180"/>
      <c r="F5922" s="181"/>
      <c r="G5922" s="182"/>
      <c r="H5922" s="178"/>
      <c r="I5922" s="178"/>
      <c r="J5922" s="178"/>
      <c r="K5922" s="183"/>
      <c r="L5922" s="184" t="s">
        <v>685</v>
      </c>
      <c r="M5922" s="184">
        <v>0</v>
      </c>
      <c r="N5922" s="185" t="s">
        <v>1037</v>
      </c>
    </row>
    <row r="5923" spans="1:14" s="185" customFormat="1" x14ac:dyDescent="0.4">
      <c r="A5923" s="178"/>
      <c r="B5923" s="178"/>
      <c r="C5923" s="186"/>
      <c r="D5923" s="179"/>
      <c r="E5923" s="180"/>
      <c r="F5923" s="181"/>
      <c r="G5923" s="182"/>
      <c r="H5923" s="178"/>
      <c r="I5923" s="178"/>
      <c r="J5923" s="178"/>
      <c r="K5923" s="183"/>
      <c r="L5923" s="184" t="s">
        <v>685</v>
      </c>
      <c r="M5923" s="184">
        <v>0</v>
      </c>
      <c r="N5923" s="185" t="s">
        <v>1037</v>
      </c>
    </row>
    <row r="5924" spans="1:14" s="185" customFormat="1" x14ac:dyDescent="0.4">
      <c r="A5924" s="178"/>
      <c r="B5924" s="178"/>
      <c r="C5924" s="186"/>
      <c r="D5924" s="179"/>
      <c r="E5924" s="180"/>
      <c r="F5924" s="181"/>
      <c r="G5924" s="182"/>
      <c r="H5924" s="178"/>
      <c r="I5924" s="178"/>
      <c r="J5924" s="178"/>
      <c r="K5924" s="183"/>
      <c r="L5924" s="184" t="s">
        <v>685</v>
      </c>
      <c r="M5924" s="184">
        <v>0</v>
      </c>
      <c r="N5924" s="185" t="s">
        <v>1037</v>
      </c>
    </row>
    <row r="5925" spans="1:14" s="185" customFormat="1" x14ac:dyDescent="0.4">
      <c r="A5925" s="178"/>
      <c r="B5925" s="178"/>
      <c r="C5925" s="186"/>
      <c r="D5925" s="179"/>
      <c r="E5925" s="180"/>
      <c r="F5925" s="181"/>
      <c r="G5925" s="182"/>
      <c r="H5925" s="178"/>
      <c r="I5925" s="178"/>
      <c r="J5925" s="178"/>
      <c r="K5925" s="183"/>
      <c r="L5925" s="184" t="s">
        <v>685</v>
      </c>
      <c r="M5925" s="184">
        <v>0</v>
      </c>
      <c r="N5925" s="185" t="s">
        <v>1037</v>
      </c>
    </row>
    <row r="5926" spans="1:14" s="185" customFormat="1" x14ac:dyDescent="0.4">
      <c r="A5926" s="178"/>
      <c r="B5926" s="178"/>
      <c r="C5926" s="186"/>
      <c r="D5926" s="179"/>
      <c r="E5926" s="180"/>
      <c r="F5926" s="181"/>
      <c r="G5926" s="182"/>
      <c r="H5926" s="178"/>
      <c r="I5926" s="178"/>
      <c r="J5926" s="178"/>
      <c r="K5926" s="183"/>
      <c r="L5926" s="184" t="s">
        <v>685</v>
      </c>
      <c r="M5926" s="184">
        <v>0</v>
      </c>
      <c r="N5926" s="185" t="s">
        <v>1037</v>
      </c>
    </row>
    <row r="5927" spans="1:14" s="185" customFormat="1" x14ac:dyDescent="0.4">
      <c r="A5927" s="178"/>
      <c r="B5927" s="178"/>
      <c r="C5927" s="186"/>
      <c r="D5927" s="179"/>
      <c r="E5927" s="180"/>
      <c r="F5927" s="181"/>
      <c r="G5927" s="182"/>
      <c r="H5927" s="178"/>
      <c r="I5927" s="178"/>
      <c r="J5927" s="178"/>
      <c r="K5927" s="183"/>
      <c r="L5927" s="184" t="s">
        <v>685</v>
      </c>
      <c r="M5927" s="184">
        <v>0</v>
      </c>
      <c r="N5927" s="185" t="s">
        <v>1037</v>
      </c>
    </row>
    <row r="5928" spans="1:14" s="185" customFormat="1" x14ac:dyDescent="0.4">
      <c r="A5928" s="178"/>
      <c r="B5928" s="178"/>
      <c r="C5928" s="186"/>
      <c r="D5928" s="179"/>
      <c r="E5928" s="180"/>
      <c r="F5928" s="181"/>
      <c r="G5928" s="182"/>
      <c r="H5928" s="178"/>
      <c r="I5928" s="178"/>
      <c r="J5928" s="178"/>
      <c r="K5928" s="183"/>
      <c r="L5928" s="184" t="s">
        <v>685</v>
      </c>
      <c r="M5928" s="184">
        <v>0</v>
      </c>
      <c r="N5928" s="185" t="s">
        <v>1037</v>
      </c>
    </row>
    <row r="5929" spans="1:14" s="185" customFormat="1" x14ac:dyDescent="0.4">
      <c r="A5929" s="178"/>
      <c r="B5929" s="178"/>
      <c r="C5929" s="186"/>
      <c r="D5929" s="179"/>
      <c r="E5929" s="180"/>
      <c r="F5929" s="181"/>
      <c r="G5929" s="182"/>
      <c r="H5929" s="178"/>
      <c r="I5929" s="178"/>
      <c r="J5929" s="178"/>
      <c r="K5929" s="183"/>
      <c r="L5929" s="184" t="s">
        <v>685</v>
      </c>
      <c r="M5929" s="184">
        <v>0</v>
      </c>
      <c r="N5929" s="185" t="s">
        <v>1037</v>
      </c>
    </row>
    <row r="5930" spans="1:14" s="185" customFormat="1" x14ac:dyDescent="0.4">
      <c r="A5930" s="178"/>
      <c r="B5930" s="178"/>
      <c r="C5930" s="186"/>
      <c r="D5930" s="179"/>
      <c r="E5930" s="180"/>
      <c r="F5930" s="181"/>
      <c r="G5930" s="182"/>
      <c r="H5930" s="178"/>
      <c r="I5930" s="178"/>
      <c r="J5930" s="178"/>
      <c r="K5930" s="183"/>
      <c r="L5930" s="184" t="s">
        <v>685</v>
      </c>
      <c r="M5930" s="184">
        <v>0</v>
      </c>
      <c r="N5930" s="185" t="s">
        <v>1037</v>
      </c>
    </row>
    <row r="5931" spans="1:14" s="185" customFormat="1" x14ac:dyDescent="0.4">
      <c r="A5931" s="178"/>
      <c r="B5931" s="178"/>
      <c r="C5931" s="186"/>
      <c r="D5931" s="179"/>
      <c r="E5931" s="180"/>
      <c r="F5931" s="181"/>
      <c r="G5931" s="182"/>
      <c r="H5931" s="178"/>
      <c r="I5931" s="178"/>
      <c r="J5931" s="178"/>
      <c r="K5931" s="183"/>
      <c r="L5931" s="184" t="s">
        <v>685</v>
      </c>
      <c r="M5931" s="184">
        <v>0</v>
      </c>
      <c r="N5931" s="185" t="s">
        <v>1037</v>
      </c>
    </row>
    <row r="5932" spans="1:14" s="185" customFormat="1" x14ac:dyDescent="0.4">
      <c r="A5932" s="178"/>
      <c r="B5932" s="178"/>
      <c r="C5932" s="186"/>
      <c r="D5932" s="179"/>
      <c r="E5932" s="180"/>
      <c r="F5932" s="181"/>
      <c r="G5932" s="182"/>
      <c r="H5932" s="178"/>
      <c r="I5932" s="178"/>
      <c r="J5932" s="178"/>
      <c r="K5932" s="183"/>
      <c r="L5932" s="184" t="s">
        <v>685</v>
      </c>
      <c r="M5932" s="184">
        <v>0</v>
      </c>
      <c r="N5932" s="185" t="s">
        <v>1037</v>
      </c>
    </row>
    <row r="5933" spans="1:14" s="185" customFormat="1" x14ac:dyDescent="0.4">
      <c r="A5933" s="178"/>
      <c r="B5933" s="178"/>
      <c r="C5933" s="186"/>
      <c r="D5933" s="179"/>
      <c r="E5933" s="180"/>
      <c r="F5933" s="181"/>
      <c r="G5933" s="182"/>
      <c r="H5933" s="178"/>
      <c r="I5933" s="178"/>
      <c r="J5933" s="178"/>
      <c r="K5933" s="183"/>
      <c r="L5933" s="184" t="s">
        <v>685</v>
      </c>
      <c r="M5933" s="184">
        <v>0</v>
      </c>
      <c r="N5933" s="185" t="s">
        <v>1037</v>
      </c>
    </row>
    <row r="5934" spans="1:14" s="185" customFormat="1" x14ac:dyDescent="0.4">
      <c r="A5934" s="178"/>
      <c r="B5934" s="178"/>
      <c r="C5934" s="186"/>
      <c r="D5934" s="179"/>
      <c r="E5934" s="180"/>
      <c r="F5934" s="181"/>
      <c r="G5934" s="182"/>
      <c r="H5934" s="178"/>
      <c r="I5934" s="178"/>
      <c r="J5934" s="178"/>
      <c r="K5934" s="183"/>
      <c r="L5934" s="184" t="s">
        <v>685</v>
      </c>
      <c r="M5934" s="184">
        <v>0</v>
      </c>
      <c r="N5934" s="185" t="s">
        <v>1037</v>
      </c>
    </row>
    <row r="5935" spans="1:14" s="185" customFormat="1" x14ac:dyDescent="0.4">
      <c r="A5935" s="178"/>
      <c r="B5935" s="178"/>
      <c r="C5935" s="186"/>
      <c r="D5935" s="179"/>
      <c r="E5935" s="180"/>
      <c r="F5935" s="181"/>
      <c r="G5935" s="182"/>
      <c r="H5935" s="178"/>
      <c r="I5935" s="178"/>
      <c r="J5935" s="178"/>
      <c r="K5935" s="183"/>
      <c r="L5935" s="184" t="s">
        <v>685</v>
      </c>
      <c r="M5935" s="184">
        <v>0</v>
      </c>
      <c r="N5935" s="185" t="s">
        <v>1037</v>
      </c>
    </row>
    <row r="5936" spans="1:14" s="185" customFormat="1" x14ac:dyDescent="0.4">
      <c r="A5936" s="178"/>
      <c r="B5936" s="178"/>
      <c r="C5936" s="186"/>
      <c r="D5936" s="179"/>
      <c r="E5936" s="180"/>
      <c r="F5936" s="181"/>
      <c r="G5936" s="182"/>
      <c r="H5936" s="178"/>
      <c r="I5936" s="178"/>
      <c r="J5936" s="178"/>
      <c r="K5936" s="183"/>
      <c r="L5936" s="184" t="s">
        <v>685</v>
      </c>
      <c r="M5936" s="184">
        <v>0</v>
      </c>
      <c r="N5936" s="185" t="s">
        <v>1037</v>
      </c>
    </row>
    <row r="5937" spans="1:14" s="185" customFormat="1" x14ac:dyDescent="0.4">
      <c r="A5937" s="178"/>
      <c r="B5937" s="178"/>
      <c r="C5937" s="186"/>
      <c r="D5937" s="179"/>
      <c r="E5937" s="180"/>
      <c r="F5937" s="181"/>
      <c r="G5937" s="182"/>
      <c r="H5937" s="178"/>
      <c r="I5937" s="178"/>
      <c r="J5937" s="178"/>
      <c r="K5937" s="183"/>
      <c r="L5937" s="184" t="s">
        <v>685</v>
      </c>
      <c r="M5937" s="184">
        <v>0</v>
      </c>
      <c r="N5937" s="185" t="s">
        <v>1037</v>
      </c>
    </row>
    <row r="5938" spans="1:14" s="185" customFormat="1" x14ac:dyDescent="0.4">
      <c r="A5938" s="178"/>
      <c r="B5938" s="178"/>
      <c r="C5938" s="186"/>
      <c r="D5938" s="179"/>
      <c r="E5938" s="180"/>
      <c r="F5938" s="181"/>
      <c r="G5938" s="182"/>
      <c r="H5938" s="178"/>
      <c r="I5938" s="178"/>
      <c r="J5938" s="178"/>
      <c r="K5938" s="183"/>
      <c r="L5938" s="184" t="s">
        <v>685</v>
      </c>
      <c r="M5938" s="184">
        <v>0</v>
      </c>
      <c r="N5938" s="185" t="s">
        <v>1037</v>
      </c>
    </row>
    <row r="5939" spans="1:14" s="185" customFormat="1" x14ac:dyDescent="0.4">
      <c r="A5939" s="178"/>
      <c r="B5939" s="178"/>
      <c r="C5939" s="186"/>
      <c r="D5939" s="179"/>
      <c r="E5939" s="180"/>
      <c r="F5939" s="181"/>
      <c r="G5939" s="182"/>
      <c r="H5939" s="178"/>
      <c r="I5939" s="178"/>
      <c r="J5939" s="178"/>
      <c r="K5939" s="183"/>
      <c r="L5939" s="184" t="s">
        <v>685</v>
      </c>
      <c r="M5939" s="184">
        <v>0</v>
      </c>
      <c r="N5939" s="185" t="s">
        <v>1037</v>
      </c>
    </row>
    <row r="5940" spans="1:14" s="185" customFormat="1" x14ac:dyDescent="0.4">
      <c r="A5940" s="178"/>
      <c r="B5940" s="178"/>
      <c r="C5940" s="186"/>
      <c r="D5940" s="179"/>
      <c r="E5940" s="180"/>
      <c r="F5940" s="181"/>
      <c r="G5940" s="182"/>
      <c r="H5940" s="178"/>
      <c r="I5940" s="178"/>
      <c r="J5940" s="178"/>
      <c r="K5940" s="183"/>
      <c r="L5940" s="184" t="s">
        <v>685</v>
      </c>
      <c r="M5940" s="184">
        <v>0</v>
      </c>
      <c r="N5940" s="185" t="s">
        <v>1037</v>
      </c>
    </row>
    <row r="5941" spans="1:14" s="185" customFormat="1" x14ac:dyDescent="0.4">
      <c r="A5941" s="178"/>
      <c r="B5941" s="178"/>
      <c r="C5941" s="186"/>
      <c r="D5941" s="179"/>
      <c r="E5941" s="180"/>
      <c r="F5941" s="181"/>
      <c r="G5941" s="182"/>
      <c r="H5941" s="178"/>
      <c r="I5941" s="178"/>
      <c r="J5941" s="178"/>
      <c r="K5941" s="183"/>
      <c r="L5941" s="184" t="s">
        <v>685</v>
      </c>
      <c r="M5941" s="184">
        <v>0</v>
      </c>
      <c r="N5941" s="185" t="s">
        <v>1037</v>
      </c>
    </row>
    <row r="5942" spans="1:14" s="185" customFormat="1" x14ac:dyDescent="0.4">
      <c r="A5942" s="178"/>
      <c r="B5942" s="178"/>
      <c r="C5942" s="186"/>
      <c r="D5942" s="179"/>
      <c r="E5942" s="180"/>
      <c r="F5942" s="181"/>
      <c r="G5942" s="182"/>
      <c r="H5942" s="178"/>
      <c r="I5942" s="178"/>
      <c r="J5942" s="178"/>
      <c r="K5942" s="183"/>
      <c r="L5942" s="184" t="s">
        <v>685</v>
      </c>
      <c r="M5942" s="184">
        <v>0</v>
      </c>
      <c r="N5942" s="185" t="s">
        <v>1037</v>
      </c>
    </row>
    <row r="5943" spans="1:14" s="185" customFormat="1" x14ac:dyDescent="0.4">
      <c r="A5943" s="178"/>
      <c r="B5943" s="178"/>
      <c r="C5943" s="186"/>
      <c r="D5943" s="179"/>
      <c r="E5943" s="180"/>
      <c r="F5943" s="181"/>
      <c r="G5943" s="182"/>
      <c r="H5943" s="178"/>
      <c r="I5943" s="178"/>
      <c r="J5943" s="178"/>
      <c r="K5943" s="183"/>
      <c r="L5943" s="184" t="s">
        <v>685</v>
      </c>
      <c r="M5943" s="184">
        <v>0</v>
      </c>
      <c r="N5943" s="185" t="s">
        <v>1037</v>
      </c>
    </row>
    <row r="5944" spans="1:14" s="185" customFormat="1" x14ac:dyDescent="0.4">
      <c r="A5944" s="178"/>
      <c r="B5944" s="178"/>
      <c r="C5944" s="186"/>
      <c r="D5944" s="179"/>
      <c r="E5944" s="180"/>
      <c r="F5944" s="181"/>
      <c r="G5944" s="182"/>
      <c r="H5944" s="178"/>
      <c r="I5944" s="178"/>
      <c r="J5944" s="178"/>
      <c r="K5944" s="183"/>
      <c r="L5944" s="184" t="s">
        <v>685</v>
      </c>
      <c r="M5944" s="184">
        <v>0</v>
      </c>
      <c r="N5944" s="185" t="s">
        <v>1037</v>
      </c>
    </row>
    <row r="5945" spans="1:14" s="185" customFormat="1" x14ac:dyDescent="0.4">
      <c r="A5945" s="178"/>
      <c r="B5945" s="178"/>
      <c r="C5945" s="186"/>
      <c r="D5945" s="179"/>
      <c r="E5945" s="180"/>
      <c r="F5945" s="181"/>
      <c r="G5945" s="182"/>
      <c r="H5945" s="178"/>
      <c r="I5945" s="178"/>
      <c r="J5945" s="178"/>
      <c r="K5945" s="183"/>
      <c r="L5945" s="184" t="s">
        <v>685</v>
      </c>
      <c r="M5945" s="184">
        <v>0</v>
      </c>
      <c r="N5945" s="185" t="s">
        <v>1037</v>
      </c>
    </row>
    <row r="5946" spans="1:14" s="185" customFormat="1" x14ac:dyDescent="0.4">
      <c r="A5946" s="178"/>
      <c r="B5946" s="178"/>
      <c r="C5946" s="186"/>
      <c r="D5946" s="179"/>
      <c r="E5946" s="180"/>
      <c r="F5946" s="181"/>
      <c r="G5946" s="182"/>
      <c r="H5946" s="178"/>
      <c r="I5946" s="178"/>
      <c r="J5946" s="178"/>
      <c r="K5946" s="183"/>
      <c r="L5946" s="184" t="s">
        <v>685</v>
      </c>
      <c r="M5946" s="184">
        <v>0</v>
      </c>
      <c r="N5946" s="185" t="s">
        <v>1037</v>
      </c>
    </row>
    <row r="5947" spans="1:14" s="185" customFormat="1" x14ac:dyDescent="0.4">
      <c r="A5947" s="178"/>
      <c r="B5947" s="178"/>
      <c r="C5947" s="186"/>
      <c r="D5947" s="179"/>
      <c r="E5947" s="180"/>
      <c r="F5947" s="181"/>
      <c r="G5947" s="182"/>
      <c r="H5947" s="178"/>
      <c r="I5947" s="178"/>
      <c r="J5947" s="178"/>
      <c r="K5947" s="183"/>
      <c r="L5947" s="184" t="s">
        <v>685</v>
      </c>
      <c r="M5947" s="184">
        <v>0</v>
      </c>
      <c r="N5947" s="185" t="s">
        <v>1037</v>
      </c>
    </row>
    <row r="5948" spans="1:14" s="185" customFormat="1" x14ac:dyDescent="0.4">
      <c r="A5948" s="178"/>
      <c r="B5948" s="178"/>
      <c r="C5948" s="186"/>
      <c r="D5948" s="179"/>
      <c r="E5948" s="180"/>
      <c r="F5948" s="181"/>
      <c r="G5948" s="182"/>
      <c r="H5948" s="178"/>
      <c r="I5948" s="178"/>
      <c r="J5948" s="178"/>
      <c r="K5948" s="183"/>
      <c r="L5948" s="184" t="s">
        <v>685</v>
      </c>
      <c r="M5948" s="184">
        <v>0</v>
      </c>
      <c r="N5948" s="185" t="s">
        <v>1037</v>
      </c>
    </row>
    <row r="5949" spans="1:14" s="185" customFormat="1" x14ac:dyDescent="0.4">
      <c r="A5949" s="178"/>
      <c r="B5949" s="178"/>
      <c r="C5949" s="186"/>
      <c r="D5949" s="179"/>
      <c r="E5949" s="180"/>
      <c r="F5949" s="181"/>
      <c r="G5949" s="182"/>
      <c r="H5949" s="178"/>
      <c r="I5949" s="178"/>
      <c r="J5949" s="178"/>
      <c r="K5949" s="183"/>
      <c r="L5949" s="184" t="s">
        <v>685</v>
      </c>
      <c r="M5949" s="184">
        <v>0</v>
      </c>
      <c r="N5949" s="185" t="s">
        <v>1037</v>
      </c>
    </row>
    <row r="5950" spans="1:14" s="185" customFormat="1" x14ac:dyDescent="0.4">
      <c r="A5950" s="178"/>
      <c r="B5950" s="178"/>
      <c r="C5950" s="186"/>
      <c r="D5950" s="179"/>
      <c r="E5950" s="180"/>
      <c r="F5950" s="181"/>
      <c r="G5950" s="182"/>
      <c r="H5950" s="178"/>
      <c r="I5950" s="178"/>
      <c r="J5950" s="178"/>
      <c r="K5950" s="183"/>
      <c r="L5950" s="184" t="s">
        <v>685</v>
      </c>
      <c r="M5950" s="184">
        <v>0</v>
      </c>
      <c r="N5950" s="185" t="s">
        <v>1037</v>
      </c>
    </row>
    <row r="5951" spans="1:14" s="185" customFormat="1" x14ac:dyDescent="0.4">
      <c r="A5951" s="178"/>
      <c r="B5951" s="178"/>
      <c r="C5951" s="186"/>
      <c r="D5951" s="179"/>
      <c r="E5951" s="180"/>
      <c r="F5951" s="181"/>
      <c r="G5951" s="182"/>
      <c r="H5951" s="178"/>
      <c r="I5951" s="178"/>
      <c r="J5951" s="178"/>
      <c r="K5951" s="183"/>
      <c r="L5951" s="184" t="s">
        <v>685</v>
      </c>
      <c r="M5951" s="184">
        <v>0</v>
      </c>
      <c r="N5951" s="185" t="s">
        <v>1037</v>
      </c>
    </row>
    <row r="5952" spans="1:14" s="185" customFormat="1" x14ac:dyDescent="0.4">
      <c r="A5952" s="178"/>
      <c r="B5952" s="178"/>
      <c r="C5952" s="186"/>
      <c r="D5952" s="179"/>
      <c r="E5952" s="180"/>
      <c r="F5952" s="181"/>
      <c r="G5952" s="182"/>
      <c r="H5952" s="178"/>
      <c r="I5952" s="178"/>
      <c r="J5952" s="178"/>
      <c r="K5952" s="183"/>
      <c r="L5952" s="184" t="s">
        <v>685</v>
      </c>
      <c r="M5952" s="184">
        <v>0</v>
      </c>
      <c r="N5952" s="185" t="s">
        <v>1037</v>
      </c>
    </row>
    <row r="5953" spans="1:14" s="185" customFormat="1" x14ac:dyDescent="0.4">
      <c r="A5953" s="178"/>
      <c r="B5953" s="178"/>
      <c r="C5953" s="186"/>
      <c r="D5953" s="179"/>
      <c r="E5953" s="180"/>
      <c r="F5953" s="181"/>
      <c r="G5953" s="182"/>
      <c r="H5953" s="178"/>
      <c r="I5953" s="178"/>
      <c r="J5953" s="178"/>
      <c r="K5953" s="183"/>
      <c r="L5953" s="184" t="s">
        <v>685</v>
      </c>
      <c r="M5953" s="184">
        <v>0</v>
      </c>
      <c r="N5953" s="185" t="s">
        <v>1037</v>
      </c>
    </row>
    <row r="5954" spans="1:14" s="185" customFormat="1" x14ac:dyDescent="0.4">
      <c r="A5954" s="178"/>
      <c r="B5954" s="178"/>
      <c r="C5954" s="186"/>
      <c r="D5954" s="179"/>
      <c r="E5954" s="180"/>
      <c r="F5954" s="181"/>
      <c r="G5954" s="182"/>
      <c r="H5954" s="178"/>
      <c r="I5954" s="178"/>
      <c r="J5954" s="178"/>
      <c r="K5954" s="183"/>
      <c r="L5954" s="184" t="s">
        <v>685</v>
      </c>
      <c r="M5954" s="184">
        <v>0</v>
      </c>
      <c r="N5954" s="185" t="s">
        <v>1037</v>
      </c>
    </row>
    <row r="5955" spans="1:14" s="185" customFormat="1" x14ac:dyDescent="0.4">
      <c r="A5955" s="178"/>
      <c r="B5955" s="178"/>
      <c r="C5955" s="186"/>
      <c r="D5955" s="179"/>
      <c r="E5955" s="180"/>
      <c r="F5955" s="181"/>
      <c r="G5955" s="182"/>
      <c r="H5955" s="178"/>
      <c r="I5955" s="178"/>
      <c r="J5955" s="178"/>
      <c r="K5955" s="183"/>
      <c r="L5955" s="184" t="s">
        <v>685</v>
      </c>
      <c r="M5955" s="184">
        <v>0</v>
      </c>
      <c r="N5955" s="185" t="s">
        <v>1037</v>
      </c>
    </row>
    <row r="5956" spans="1:14" s="185" customFormat="1" x14ac:dyDescent="0.4">
      <c r="A5956" s="178"/>
      <c r="B5956" s="178"/>
      <c r="C5956" s="186"/>
      <c r="D5956" s="179"/>
      <c r="E5956" s="180"/>
      <c r="F5956" s="181"/>
      <c r="G5956" s="182"/>
      <c r="H5956" s="178"/>
      <c r="I5956" s="178"/>
      <c r="J5956" s="178"/>
      <c r="K5956" s="183"/>
      <c r="L5956" s="184" t="s">
        <v>685</v>
      </c>
      <c r="M5956" s="184">
        <v>0</v>
      </c>
      <c r="N5956" s="185" t="s">
        <v>1037</v>
      </c>
    </row>
    <row r="5957" spans="1:14" s="185" customFormat="1" x14ac:dyDescent="0.4">
      <c r="A5957" s="178"/>
      <c r="B5957" s="178"/>
      <c r="C5957" s="186"/>
      <c r="D5957" s="179"/>
      <c r="E5957" s="180"/>
      <c r="F5957" s="181"/>
      <c r="G5957" s="182"/>
      <c r="H5957" s="178"/>
      <c r="I5957" s="178"/>
      <c r="J5957" s="178"/>
      <c r="K5957" s="183"/>
      <c r="L5957" s="184" t="s">
        <v>685</v>
      </c>
      <c r="M5957" s="184">
        <v>0</v>
      </c>
      <c r="N5957" s="185" t="s">
        <v>1037</v>
      </c>
    </row>
    <row r="5958" spans="1:14" s="185" customFormat="1" x14ac:dyDescent="0.4">
      <c r="A5958" s="178"/>
      <c r="B5958" s="178"/>
      <c r="C5958" s="186"/>
      <c r="D5958" s="179"/>
      <c r="E5958" s="180"/>
      <c r="F5958" s="181"/>
      <c r="G5958" s="182"/>
      <c r="H5958" s="178"/>
      <c r="I5958" s="178"/>
      <c r="J5958" s="178"/>
      <c r="K5958" s="183"/>
      <c r="L5958" s="184" t="s">
        <v>685</v>
      </c>
      <c r="M5958" s="184">
        <v>0</v>
      </c>
      <c r="N5958" s="185" t="s">
        <v>1037</v>
      </c>
    </row>
    <row r="5959" spans="1:14" s="185" customFormat="1" x14ac:dyDescent="0.4">
      <c r="A5959" s="178"/>
      <c r="B5959" s="178"/>
      <c r="C5959" s="186"/>
      <c r="D5959" s="179"/>
      <c r="E5959" s="180"/>
      <c r="F5959" s="181"/>
      <c r="G5959" s="182"/>
      <c r="H5959" s="178"/>
      <c r="I5959" s="178"/>
      <c r="J5959" s="178"/>
      <c r="K5959" s="183"/>
      <c r="L5959" s="184" t="s">
        <v>685</v>
      </c>
      <c r="M5959" s="184">
        <v>0</v>
      </c>
      <c r="N5959" s="185" t="s">
        <v>1037</v>
      </c>
    </row>
    <row r="5960" spans="1:14" s="185" customFormat="1" x14ac:dyDescent="0.4">
      <c r="A5960" s="178"/>
      <c r="B5960" s="178"/>
      <c r="C5960" s="186"/>
      <c r="D5960" s="179"/>
      <c r="E5960" s="180"/>
      <c r="F5960" s="181"/>
      <c r="G5960" s="182"/>
      <c r="H5960" s="178"/>
      <c r="I5960" s="178"/>
      <c r="J5960" s="178"/>
      <c r="K5960" s="183"/>
      <c r="L5960" s="184" t="s">
        <v>685</v>
      </c>
      <c r="M5960" s="184">
        <v>0</v>
      </c>
      <c r="N5960" s="185" t="s">
        <v>1037</v>
      </c>
    </row>
    <row r="5961" spans="1:14" s="185" customFormat="1" x14ac:dyDescent="0.4">
      <c r="A5961" s="178"/>
      <c r="B5961" s="178"/>
      <c r="C5961" s="186"/>
      <c r="D5961" s="179"/>
      <c r="E5961" s="180"/>
      <c r="F5961" s="181"/>
      <c r="G5961" s="182"/>
      <c r="H5961" s="178"/>
      <c r="I5961" s="178"/>
      <c r="J5961" s="178"/>
      <c r="K5961" s="183"/>
      <c r="L5961" s="184" t="s">
        <v>685</v>
      </c>
      <c r="M5961" s="184">
        <v>0</v>
      </c>
      <c r="N5961" s="185" t="s">
        <v>1037</v>
      </c>
    </row>
    <row r="5962" spans="1:14" s="185" customFormat="1" x14ac:dyDescent="0.4">
      <c r="A5962" s="178"/>
      <c r="B5962" s="178"/>
      <c r="C5962" s="186"/>
      <c r="D5962" s="179"/>
      <c r="E5962" s="180"/>
      <c r="F5962" s="181"/>
      <c r="G5962" s="182"/>
      <c r="H5962" s="178"/>
      <c r="I5962" s="178"/>
      <c r="J5962" s="178"/>
      <c r="K5962" s="183"/>
      <c r="L5962" s="184" t="s">
        <v>685</v>
      </c>
      <c r="M5962" s="184">
        <v>0</v>
      </c>
      <c r="N5962" s="185" t="s">
        <v>1037</v>
      </c>
    </row>
    <row r="5963" spans="1:14" s="185" customFormat="1" x14ac:dyDescent="0.4">
      <c r="A5963" s="178"/>
      <c r="B5963" s="178"/>
      <c r="C5963" s="186"/>
      <c r="D5963" s="179"/>
      <c r="E5963" s="180"/>
      <c r="F5963" s="181"/>
      <c r="G5963" s="182"/>
      <c r="H5963" s="178"/>
      <c r="I5963" s="178"/>
      <c r="J5963" s="178"/>
      <c r="K5963" s="183"/>
      <c r="L5963" s="184" t="s">
        <v>685</v>
      </c>
      <c r="M5963" s="184">
        <v>0</v>
      </c>
      <c r="N5963" s="185" t="s">
        <v>1037</v>
      </c>
    </row>
    <row r="5964" spans="1:14" s="185" customFormat="1" x14ac:dyDescent="0.4">
      <c r="A5964" s="178"/>
      <c r="B5964" s="178"/>
      <c r="C5964" s="186"/>
      <c r="D5964" s="179"/>
      <c r="E5964" s="180"/>
      <c r="F5964" s="181"/>
      <c r="G5964" s="182"/>
      <c r="H5964" s="178"/>
      <c r="I5964" s="178"/>
      <c r="J5964" s="178"/>
      <c r="K5964" s="183"/>
      <c r="L5964" s="184" t="s">
        <v>685</v>
      </c>
      <c r="M5964" s="184">
        <v>0</v>
      </c>
      <c r="N5964" s="185" t="s">
        <v>1037</v>
      </c>
    </row>
    <row r="5965" spans="1:14" s="185" customFormat="1" x14ac:dyDescent="0.4">
      <c r="A5965" s="178"/>
      <c r="B5965" s="178"/>
      <c r="C5965" s="186"/>
      <c r="D5965" s="179"/>
      <c r="E5965" s="180"/>
      <c r="F5965" s="181"/>
      <c r="G5965" s="182"/>
      <c r="H5965" s="178"/>
      <c r="I5965" s="178"/>
      <c r="J5965" s="178"/>
      <c r="K5965" s="183"/>
      <c r="L5965" s="184" t="s">
        <v>685</v>
      </c>
      <c r="M5965" s="184">
        <v>0</v>
      </c>
      <c r="N5965" s="185" t="s">
        <v>1037</v>
      </c>
    </row>
    <row r="5966" spans="1:14" s="185" customFormat="1" x14ac:dyDescent="0.4">
      <c r="A5966" s="178"/>
      <c r="B5966" s="178"/>
      <c r="C5966" s="186"/>
      <c r="D5966" s="179"/>
      <c r="E5966" s="180"/>
      <c r="F5966" s="181"/>
      <c r="G5966" s="182"/>
      <c r="H5966" s="178"/>
      <c r="I5966" s="178"/>
      <c r="J5966" s="178"/>
      <c r="K5966" s="183"/>
      <c r="L5966" s="184" t="s">
        <v>685</v>
      </c>
      <c r="M5966" s="184">
        <v>0</v>
      </c>
      <c r="N5966" s="185" t="s">
        <v>1037</v>
      </c>
    </row>
    <row r="5967" spans="1:14" s="185" customFormat="1" x14ac:dyDescent="0.4">
      <c r="A5967" s="178"/>
      <c r="B5967" s="178"/>
      <c r="C5967" s="186"/>
      <c r="D5967" s="179"/>
      <c r="E5967" s="180"/>
      <c r="F5967" s="181"/>
      <c r="G5967" s="182"/>
      <c r="H5967" s="178"/>
      <c r="I5967" s="178"/>
      <c r="J5967" s="178"/>
      <c r="K5967" s="183"/>
      <c r="L5967" s="184" t="s">
        <v>685</v>
      </c>
      <c r="M5967" s="184">
        <v>0</v>
      </c>
      <c r="N5967" s="185" t="s">
        <v>1037</v>
      </c>
    </row>
    <row r="5968" spans="1:14" s="185" customFormat="1" x14ac:dyDescent="0.4">
      <c r="A5968" s="178"/>
      <c r="B5968" s="178"/>
      <c r="C5968" s="186"/>
      <c r="D5968" s="179"/>
      <c r="E5968" s="180"/>
      <c r="F5968" s="181"/>
      <c r="G5968" s="182"/>
      <c r="H5968" s="178"/>
      <c r="I5968" s="178"/>
      <c r="J5968" s="178"/>
      <c r="K5968" s="183"/>
      <c r="L5968" s="184" t="s">
        <v>685</v>
      </c>
      <c r="M5968" s="184">
        <v>0</v>
      </c>
      <c r="N5968" s="185" t="s">
        <v>1037</v>
      </c>
    </row>
    <row r="5969" spans="1:14" s="185" customFormat="1" x14ac:dyDescent="0.4">
      <c r="A5969" s="178"/>
      <c r="B5969" s="178"/>
      <c r="C5969" s="186"/>
      <c r="D5969" s="179"/>
      <c r="E5969" s="180"/>
      <c r="F5969" s="181"/>
      <c r="G5969" s="182"/>
      <c r="H5969" s="178"/>
      <c r="I5969" s="178"/>
      <c r="J5969" s="178"/>
      <c r="K5969" s="183"/>
      <c r="L5969" s="184" t="s">
        <v>685</v>
      </c>
      <c r="M5969" s="184">
        <v>0</v>
      </c>
      <c r="N5969" s="185" t="s">
        <v>1037</v>
      </c>
    </row>
    <row r="5970" spans="1:14" s="185" customFormat="1" x14ac:dyDescent="0.4">
      <c r="A5970" s="178"/>
      <c r="B5970" s="178"/>
      <c r="C5970" s="186"/>
      <c r="D5970" s="179"/>
      <c r="E5970" s="180"/>
      <c r="F5970" s="181"/>
      <c r="G5970" s="182"/>
      <c r="H5970" s="178"/>
      <c r="I5970" s="178"/>
      <c r="J5970" s="178"/>
      <c r="K5970" s="183"/>
      <c r="L5970" s="184" t="s">
        <v>685</v>
      </c>
      <c r="M5970" s="184">
        <v>0</v>
      </c>
      <c r="N5970" s="185" t="s">
        <v>1037</v>
      </c>
    </row>
    <row r="5971" spans="1:14" s="185" customFormat="1" x14ac:dyDescent="0.4">
      <c r="A5971" s="178"/>
      <c r="B5971" s="178"/>
      <c r="C5971" s="186"/>
      <c r="D5971" s="179"/>
      <c r="E5971" s="180"/>
      <c r="F5971" s="181"/>
      <c r="G5971" s="182"/>
      <c r="H5971" s="178"/>
      <c r="I5971" s="178"/>
      <c r="J5971" s="178"/>
      <c r="K5971" s="183"/>
      <c r="L5971" s="184" t="s">
        <v>685</v>
      </c>
      <c r="M5971" s="184">
        <v>0</v>
      </c>
      <c r="N5971" s="185" t="s">
        <v>1037</v>
      </c>
    </row>
    <row r="5972" spans="1:14" s="185" customFormat="1" x14ac:dyDescent="0.4">
      <c r="A5972" s="178"/>
      <c r="B5972" s="178"/>
      <c r="C5972" s="186"/>
      <c r="D5972" s="179"/>
      <c r="E5972" s="180"/>
      <c r="F5972" s="181"/>
      <c r="G5972" s="182"/>
      <c r="H5972" s="178"/>
      <c r="I5972" s="178"/>
      <c r="J5972" s="178"/>
      <c r="K5972" s="183"/>
      <c r="L5972" s="184" t="s">
        <v>685</v>
      </c>
      <c r="M5972" s="184">
        <v>0</v>
      </c>
      <c r="N5972" s="185" t="s">
        <v>1037</v>
      </c>
    </row>
    <row r="5973" spans="1:14" s="185" customFormat="1" x14ac:dyDescent="0.4">
      <c r="A5973" s="178"/>
      <c r="B5973" s="178"/>
      <c r="C5973" s="186"/>
      <c r="D5973" s="179"/>
      <c r="E5973" s="180"/>
      <c r="F5973" s="181"/>
      <c r="G5973" s="182"/>
      <c r="H5973" s="178"/>
      <c r="I5973" s="178"/>
      <c r="J5973" s="178"/>
      <c r="K5973" s="183"/>
      <c r="L5973" s="184" t="s">
        <v>685</v>
      </c>
      <c r="M5973" s="184">
        <v>0</v>
      </c>
      <c r="N5973" s="185" t="s">
        <v>1037</v>
      </c>
    </row>
    <row r="5974" spans="1:14" s="185" customFormat="1" x14ac:dyDescent="0.4">
      <c r="A5974" s="178"/>
      <c r="B5974" s="178"/>
      <c r="C5974" s="186"/>
      <c r="D5974" s="179"/>
      <c r="E5974" s="180"/>
      <c r="F5974" s="181"/>
      <c r="G5974" s="182"/>
      <c r="H5974" s="178"/>
      <c r="I5974" s="178"/>
      <c r="J5974" s="178"/>
      <c r="K5974" s="183"/>
      <c r="L5974" s="184" t="s">
        <v>685</v>
      </c>
      <c r="M5974" s="184">
        <v>0</v>
      </c>
      <c r="N5974" s="185" t="s">
        <v>1037</v>
      </c>
    </row>
    <row r="5975" spans="1:14" s="185" customFormat="1" x14ac:dyDescent="0.4">
      <c r="A5975" s="178"/>
      <c r="B5975" s="178"/>
      <c r="C5975" s="186"/>
      <c r="D5975" s="179"/>
      <c r="E5975" s="180"/>
      <c r="F5975" s="181"/>
      <c r="G5975" s="182"/>
      <c r="H5975" s="178"/>
      <c r="I5975" s="178"/>
      <c r="J5975" s="178"/>
      <c r="K5975" s="183"/>
      <c r="L5975" s="184" t="s">
        <v>685</v>
      </c>
      <c r="M5975" s="184">
        <v>0</v>
      </c>
      <c r="N5975" s="185" t="s">
        <v>1037</v>
      </c>
    </row>
    <row r="5976" spans="1:14" s="185" customFormat="1" x14ac:dyDescent="0.4">
      <c r="A5976" s="178"/>
      <c r="B5976" s="178"/>
      <c r="C5976" s="186"/>
      <c r="D5976" s="179"/>
      <c r="E5976" s="180"/>
      <c r="F5976" s="181"/>
      <c r="G5976" s="182"/>
      <c r="H5976" s="178"/>
      <c r="I5976" s="178"/>
      <c r="J5976" s="178"/>
      <c r="K5976" s="183"/>
      <c r="L5976" s="184" t="s">
        <v>685</v>
      </c>
      <c r="M5976" s="184">
        <v>0</v>
      </c>
      <c r="N5976" s="185" t="s">
        <v>1037</v>
      </c>
    </row>
    <row r="5977" spans="1:14" s="185" customFormat="1" x14ac:dyDescent="0.4">
      <c r="A5977" s="178"/>
      <c r="B5977" s="178"/>
      <c r="C5977" s="186"/>
      <c r="D5977" s="179"/>
      <c r="E5977" s="180"/>
      <c r="F5977" s="181"/>
      <c r="G5977" s="182"/>
      <c r="H5977" s="178"/>
      <c r="I5977" s="178"/>
      <c r="J5977" s="178"/>
      <c r="K5977" s="183"/>
      <c r="L5977" s="184" t="s">
        <v>685</v>
      </c>
      <c r="M5977" s="184">
        <v>0</v>
      </c>
      <c r="N5977" s="185" t="s">
        <v>1037</v>
      </c>
    </row>
    <row r="5978" spans="1:14" s="185" customFormat="1" x14ac:dyDescent="0.4">
      <c r="A5978" s="178"/>
      <c r="B5978" s="178"/>
      <c r="C5978" s="186"/>
      <c r="D5978" s="179"/>
      <c r="E5978" s="180"/>
      <c r="F5978" s="181"/>
      <c r="G5978" s="182"/>
      <c r="H5978" s="178"/>
      <c r="I5978" s="178"/>
      <c r="J5978" s="178"/>
      <c r="K5978" s="183"/>
      <c r="L5978" s="184" t="s">
        <v>685</v>
      </c>
      <c r="M5978" s="184">
        <v>0</v>
      </c>
      <c r="N5978" s="185" t="s">
        <v>1037</v>
      </c>
    </row>
    <row r="5979" spans="1:14" s="185" customFormat="1" x14ac:dyDescent="0.4">
      <c r="A5979" s="178"/>
      <c r="B5979" s="178"/>
      <c r="C5979" s="186"/>
      <c r="D5979" s="179"/>
      <c r="E5979" s="180"/>
      <c r="F5979" s="181"/>
      <c r="G5979" s="182"/>
      <c r="H5979" s="178"/>
      <c r="I5979" s="178"/>
      <c r="J5979" s="178"/>
      <c r="K5979" s="183"/>
      <c r="L5979" s="184" t="s">
        <v>685</v>
      </c>
      <c r="M5979" s="184">
        <v>0</v>
      </c>
      <c r="N5979" s="185" t="s">
        <v>1037</v>
      </c>
    </row>
    <row r="5980" spans="1:14" s="185" customFormat="1" x14ac:dyDescent="0.4">
      <c r="A5980" s="178"/>
      <c r="B5980" s="178"/>
      <c r="C5980" s="186"/>
      <c r="D5980" s="179"/>
      <c r="E5980" s="180"/>
      <c r="F5980" s="181"/>
      <c r="G5980" s="182"/>
      <c r="H5980" s="178"/>
      <c r="I5980" s="178"/>
      <c r="J5980" s="178"/>
      <c r="K5980" s="183"/>
      <c r="L5980" s="184" t="s">
        <v>685</v>
      </c>
      <c r="M5980" s="184">
        <v>0</v>
      </c>
      <c r="N5980" s="185" t="s">
        <v>1037</v>
      </c>
    </row>
    <row r="5981" spans="1:14" s="185" customFormat="1" x14ac:dyDescent="0.4">
      <c r="A5981" s="178"/>
      <c r="B5981" s="178"/>
      <c r="C5981" s="186"/>
      <c r="D5981" s="179"/>
      <c r="E5981" s="180"/>
      <c r="F5981" s="181"/>
      <c r="G5981" s="182"/>
      <c r="H5981" s="178"/>
      <c r="I5981" s="178"/>
      <c r="J5981" s="178"/>
      <c r="K5981" s="183"/>
      <c r="L5981" s="184" t="s">
        <v>685</v>
      </c>
      <c r="M5981" s="184">
        <v>0</v>
      </c>
      <c r="N5981" s="185" t="s">
        <v>1037</v>
      </c>
    </row>
    <row r="5982" spans="1:14" s="185" customFormat="1" x14ac:dyDescent="0.4">
      <c r="A5982" s="178"/>
      <c r="B5982" s="178"/>
      <c r="C5982" s="186"/>
      <c r="D5982" s="179"/>
      <c r="E5982" s="180"/>
      <c r="F5982" s="181"/>
      <c r="G5982" s="182"/>
      <c r="H5982" s="178"/>
      <c r="I5982" s="178"/>
      <c r="J5982" s="178"/>
      <c r="K5982" s="183"/>
      <c r="L5982" s="184" t="s">
        <v>685</v>
      </c>
      <c r="M5982" s="184">
        <v>0</v>
      </c>
      <c r="N5982" s="185" t="s">
        <v>1037</v>
      </c>
    </row>
    <row r="5983" spans="1:14" s="185" customFormat="1" x14ac:dyDescent="0.4">
      <c r="A5983" s="178"/>
      <c r="B5983" s="178"/>
      <c r="C5983" s="186"/>
      <c r="D5983" s="179"/>
      <c r="E5983" s="180"/>
      <c r="F5983" s="181"/>
      <c r="G5983" s="182"/>
      <c r="H5983" s="178"/>
      <c r="I5983" s="178"/>
      <c r="J5983" s="178"/>
      <c r="K5983" s="183"/>
      <c r="L5983" s="184" t="s">
        <v>685</v>
      </c>
      <c r="M5983" s="184">
        <v>0</v>
      </c>
      <c r="N5983" s="185" t="s">
        <v>1037</v>
      </c>
    </row>
    <row r="5984" spans="1:14" s="185" customFormat="1" x14ac:dyDescent="0.4">
      <c r="A5984" s="178"/>
      <c r="B5984" s="178"/>
      <c r="C5984" s="186"/>
      <c r="D5984" s="179"/>
      <c r="E5984" s="180"/>
      <c r="F5984" s="181"/>
      <c r="G5984" s="182"/>
      <c r="H5984" s="178"/>
      <c r="I5984" s="178"/>
      <c r="J5984" s="178"/>
      <c r="K5984" s="183"/>
      <c r="L5984" s="184" t="s">
        <v>685</v>
      </c>
      <c r="M5984" s="184">
        <v>0</v>
      </c>
      <c r="N5984" s="185" t="s">
        <v>1037</v>
      </c>
    </row>
    <row r="5985" spans="1:14" s="185" customFormat="1" x14ac:dyDescent="0.4">
      <c r="A5985" s="178"/>
      <c r="B5985" s="178"/>
      <c r="C5985" s="186"/>
      <c r="D5985" s="179"/>
      <c r="E5985" s="180"/>
      <c r="F5985" s="181"/>
      <c r="G5985" s="182"/>
      <c r="H5985" s="178"/>
      <c r="I5985" s="178"/>
      <c r="J5985" s="178"/>
      <c r="K5985" s="183"/>
      <c r="L5985" s="184" t="s">
        <v>685</v>
      </c>
      <c r="M5985" s="184">
        <v>0</v>
      </c>
      <c r="N5985" s="185" t="s">
        <v>1037</v>
      </c>
    </row>
    <row r="5986" spans="1:14" s="185" customFormat="1" x14ac:dyDescent="0.4">
      <c r="A5986" s="178"/>
      <c r="B5986" s="178"/>
      <c r="C5986" s="186"/>
      <c r="D5986" s="179"/>
      <c r="E5986" s="180"/>
      <c r="F5986" s="181"/>
      <c r="G5986" s="182"/>
      <c r="H5986" s="178"/>
      <c r="I5986" s="178"/>
      <c r="J5986" s="178"/>
      <c r="K5986" s="183"/>
      <c r="L5986" s="184" t="s">
        <v>685</v>
      </c>
      <c r="M5986" s="184">
        <v>0</v>
      </c>
      <c r="N5986" s="185" t="s">
        <v>1037</v>
      </c>
    </row>
    <row r="5987" spans="1:14" s="185" customFormat="1" x14ac:dyDescent="0.4">
      <c r="A5987" s="178"/>
      <c r="B5987" s="178"/>
      <c r="C5987" s="186"/>
      <c r="D5987" s="179"/>
      <c r="E5987" s="180"/>
      <c r="F5987" s="181"/>
      <c r="G5987" s="182"/>
      <c r="H5987" s="178"/>
      <c r="I5987" s="178"/>
      <c r="J5987" s="178"/>
      <c r="K5987" s="183"/>
      <c r="L5987" s="184" t="s">
        <v>685</v>
      </c>
      <c r="M5987" s="184">
        <v>0</v>
      </c>
      <c r="N5987" s="185" t="s">
        <v>1037</v>
      </c>
    </row>
    <row r="5988" spans="1:14" s="185" customFormat="1" x14ac:dyDescent="0.4">
      <c r="A5988" s="178"/>
      <c r="B5988" s="178"/>
      <c r="C5988" s="186"/>
      <c r="D5988" s="179"/>
      <c r="E5988" s="180"/>
      <c r="F5988" s="181"/>
      <c r="G5988" s="182"/>
      <c r="H5988" s="178"/>
      <c r="I5988" s="178"/>
      <c r="J5988" s="178"/>
      <c r="K5988" s="183"/>
      <c r="L5988" s="184" t="s">
        <v>685</v>
      </c>
      <c r="M5988" s="184">
        <v>0</v>
      </c>
      <c r="N5988" s="185" t="s">
        <v>1037</v>
      </c>
    </row>
    <row r="5989" spans="1:14" s="185" customFormat="1" x14ac:dyDescent="0.4">
      <c r="A5989" s="178"/>
      <c r="B5989" s="178"/>
      <c r="C5989" s="186"/>
      <c r="D5989" s="179"/>
      <c r="E5989" s="180"/>
      <c r="F5989" s="181"/>
      <c r="G5989" s="182"/>
      <c r="H5989" s="178"/>
      <c r="I5989" s="178"/>
      <c r="J5989" s="178"/>
      <c r="K5989" s="183"/>
      <c r="L5989" s="184" t="s">
        <v>685</v>
      </c>
      <c r="M5989" s="184">
        <v>0</v>
      </c>
      <c r="N5989" s="185" t="s">
        <v>1037</v>
      </c>
    </row>
    <row r="5990" spans="1:14" s="185" customFormat="1" x14ac:dyDescent="0.4">
      <c r="A5990" s="178"/>
      <c r="B5990" s="178"/>
      <c r="C5990" s="186"/>
      <c r="D5990" s="179"/>
      <c r="E5990" s="180"/>
      <c r="F5990" s="181"/>
      <c r="G5990" s="182"/>
      <c r="H5990" s="178"/>
      <c r="I5990" s="178"/>
      <c r="J5990" s="178"/>
      <c r="K5990" s="183"/>
      <c r="L5990" s="184" t="s">
        <v>685</v>
      </c>
      <c r="M5990" s="184">
        <v>0</v>
      </c>
      <c r="N5990" s="185" t="s">
        <v>1037</v>
      </c>
    </row>
    <row r="5991" spans="1:14" s="185" customFormat="1" x14ac:dyDescent="0.4">
      <c r="A5991" s="178"/>
      <c r="B5991" s="178"/>
      <c r="C5991" s="186"/>
      <c r="D5991" s="179"/>
      <c r="E5991" s="180"/>
      <c r="F5991" s="181"/>
      <c r="G5991" s="182"/>
      <c r="H5991" s="178"/>
      <c r="I5991" s="178"/>
      <c r="J5991" s="178"/>
      <c r="K5991" s="183"/>
      <c r="L5991" s="184" t="s">
        <v>685</v>
      </c>
      <c r="M5991" s="184">
        <v>0</v>
      </c>
      <c r="N5991" s="185" t="s">
        <v>1037</v>
      </c>
    </row>
    <row r="5992" spans="1:14" s="185" customFormat="1" x14ac:dyDescent="0.4">
      <c r="A5992" s="178"/>
      <c r="B5992" s="178"/>
      <c r="C5992" s="186"/>
      <c r="D5992" s="179"/>
      <c r="E5992" s="180"/>
      <c r="F5992" s="181"/>
      <c r="G5992" s="182"/>
      <c r="H5992" s="178"/>
      <c r="I5992" s="178"/>
      <c r="J5992" s="178"/>
      <c r="K5992" s="183"/>
      <c r="L5992" s="184" t="s">
        <v>685</v>
      </c>
      <c r="M5992" s="184">
        <v>0</v>
      </c>
      <c r="N5992" s="185" t="s">
        <v>1037</v>
      </c>
    </row>
    <row r="5993" spans="1:14" s="185" customFormat="1" x14ac:dyDescent="0.4">
      <c r="A5993" s="178"/>
      <c r="B5993" s="178"/>
      <c r="C5993" s="186"/>
      <c r="D5993" s="179"/>
      <c r="E5993" s="180"/>
      <c r="F5993" s="181"/>
      <c r="G5993" s="182"/>
      <c r="H5993" s="178"/>
      <c r="I5993" s="178"/>
      <c r="J5993" s="178"/>
      <c r="K5993" s="183"/>
      <c r="L5993" s="184" t="s">
        <v>685</v>
      </c>
      <c r="M5993" s="184">
        <v>0</v>
      </c>
      <c r="N5993" s="185" t="s">
        <v>1037</v>
      </c>
    </row>
    <row r="5994" spans="1:14" s="185" customFormat="1" x14ac:dyDescent="0.4">
      <c r="A5994" s="178"/>
      <c r="B5994" s="178"/>
      <c r="C5994" s="186"/>
      <c r="D5994" s="179"/>
      <c r="E5994" s="180"/>
      <c r="F5994" s="181"/>
      <c r="G5994" s="182"/>
      <c r="H5994" s="178"/>
      <c r="I5994" s="178"/>
      <c r="J5994" s="178"/>
      <c r="K5994" s="183"/>
      <c r="L5994" s="184" t="s">
        <v>685</v>
      </c>
      <c r="M5994" s="184">
        <v>0</v>
      </c>
      <c r="N5994" s="185" t="s">
        <v>1037</v>
      </c>
    </row>
    <row r="5995" spans="1:14" s="185" customFormat="1" x14ac:dyDescent="0.4">
      <c r="A5995" s="178"/>
      <c r="B5995" s="178"/>
      <c r="C5995" s="186"/>
      <c r="D5995" s="179"/>
      <c r="E5995" s="180"/>
      <c r="F5995" s="181"/>
      <c r="G5995" s="182"/>
      <c r="H5995" s="178"/>
      <c r="I5995" s="178"/>
      <c r="J5995" s="178"/>
      <c r="K5995" s="183"/>
      <c r="L5995" s="184" t="s">
        <v>685</v>
      </c>
      <c r="M5995" s="184">
        <v>0</v>
      </c>
      <c r="N5995" s="185" t="s">
        <v>1037</v>
      </c>
    </row>
    <row r="5996" spans="1:14" s="185" customFormat="1" x14ac:dyDescent="0.4">
      <c r="A5996" s="178"/>
      <c r="B5996" s="178"/>
      <c r="C5996" s="186"/>
      <c r="D5996" s="179"/>
      <c r="E5996" s="180"/>
      <c r="F5996" s="181"/>
      <c r="G5996" s="182"/>
      <c r="H5996" s="178"/>
      <c r="I5996" s="178"/>
      <c r="J5996" s="178"/>
      <c r="K5996" s="183"/>
      <c r="L5996" s="184" t="s">
        <v>685</v>
      </c>
      <c r="M5996" s="184">
        <v>0</v>
      </c>
      <c r="N5996" s="185" t="s">
        <v>1037</v>
      </c>
    </row>
    <row r="5997" spans="1:14" s="185" customFormat="1" x14ac:dyDescent="0.4">
      <c r="A5997" s="178"/>
      <c r="B5997" s="178"/>
      <c r="C5997" s="186"/>
      <c r="D5997" s="179"/>
      <c r="E5997" s="180"/>
      <c r="F5997" s="181"/>
      <c r="G5997" s="182"/>
      <c r="H5997" s="178"/>
      <c r="I5997" s="178"/>
      <c r="J5997" s="178"/>
      <c r="K5997" s="183"/>
      <c r="L5997" s="184" t="s">
        <v>685</v>
      </c>
      <c r="M5997" s="184">
        <v>0</v>
      </c>
      <c r="N5997" s="185" t="s">
        <v>1037</v>
      </c>
    </row>
    <row r="5998" spans="1:14" s="185" customFormat="1" x14ac:dyDescent="0.4">
      <c r="A5998" s="178"/>
      <c r="B5998" s="178"/>
      <c r="C5998" s="186"/>
      <c r="D5998" s="179"/>
      <c r="E5998" s="180"/>
      <c r="F5998" s="181"/>
      <c r="G5998" s="182"/>
      <c r="H5998" s="178"/>
      <c r="I5998" s="178"/>
      <c r="J5998" s="178"/>
      <c r="K5998" s="183"/>
      <c r="L5998" s="184" t="s">
        <v>685</v>
      </c>
      <c r="M5998" s="184">
        <v>0</v>
      </c>
      <c r="N5998" s="185" t="s">
        <v>1037</v>
      </c>
    </row>
    <row r="5999" spans="1:14" s="185" customFormat="1" x14ac:dyDescent="0.4">
      <c r="A5999" s="178"/>
      <c r="B5999" s="178"/>
      <c r="C5999" s="186"/>
      <c r="D5999" s="179"/>
      <c r="E5999" s="180"/>
      <c r="F5999" s="181"/>
      <c r="G5999" s="182"/>
      <c r="H5999" s="178"/>
      <c r="I5999" s="178"/>
      <c r="J5999" s="178"/>
      <c r="K5999" s="183"/>
      <c r="L5999" s="184" t="s">
        <v>685</v>
      </c>
      <c r="M5999" s="184">
        <v>0</v>
      </c>
      <c r="N5999" s="185" t="s">
        <v>1037</v>
      </c>
    </row>
    <row r="6000" spans="1:14" s="185" customFormat="1" x14ac:dyDescent="0.4">
      <c r="A6000" s="178"/>
      <c r="B6000" s="178"/>
      <c r="C6000" s="186"/>
      <c r="D6000" s="179"/>
      <c r="E6000" s="180"/>
      <c r="F6000" s="181"/>
      <c r="G6000" s="182"/>
      <c r="H6000" s="178"/>
      <c r="I6000" s="178"/>
      <c r="J6000" s="178"/>
      <c r="K6000" s="183"/>
      <c r="L6000" s="184" t="s">
        <v>685</v>
      </c>
      <c r="M6000" s="184">
        <v>0</v>
      </c>
      <c r="N6000" s="185" t="s">
        <v>1037</v>
      </c>
    </row>
    <row r="6001" spans="1:14" s="185" customFormat="1" x14ac:dyDescent="0.4">
      <c r="A6001" s="178"/>
      <c r="B6001" s="178"/>
      <c r="C6001" s="186"/>
      <c r="D6001" s="179"/>
      <c r="E6001" s="180"/>
      <c r="F6001" s="181"/>
      <c r="G6001" s="182"/>
      <c r="H6001" s="178"/>
      <c r="I6001" s="178"/>
      <c r="J6001" s="178"/>
      <c r="K6001" s="183"/>
      <c r="L6001" s="184" t="s">
        <v>685</v>
      </c>
      <c r="M6001" s="184">
        <v>0</v>
      </c>
      <c r="N6001" s="185" t="s">
        <v>1037</v>
      </c>
    </row>
    <row r="6002" spans="1:14" s="185" customFormat="1" x14ac:dyDescent="0.4">
      <c r="A6002" s="178"/>
      <c r="B6002" s="178"/>
      <c r="C6002" s="186"/>
      <c r="D6002" s="179"/>
      <c r="E6002" s="180"/>
      <c r="F6002" s="181"/>
      <c r="G6002" s="182"/>
      <c r="H6002" s="178"/>
      <c r="I6002" s="178"/>
      <c r="J6002" s="178"/>
      <c r="K6002" s="183"/>
      <c r="L6002" s="184" t="s">
        <v>685</v>
      </c>
      <c r="M6002" s="184">
        <v>0</v>
      </c>
      <c r="N6002" s="185" t="s">
        <v>1037</v>
      </c>
    </row>
    <row r="6003" spans="1:14" s="185" customFormat="1" x14ac:dyDescent="0.4">
      <c r="A6003" s="178"/>
      <c r="B6003" s="178"/>
      <c r="C6003" s="186"/>
      <c r="D6003" s="179"/>
      <c r="E6003" s="180"/>
      <c r="F6003" s="181"/>
      <c r="G6003" s="182"/>
      <c r="H6003" s="178"/>
      <c r="I6003" s="178"/>
      <c r="J6003" s="178"/>
      <c r="K6003" s="183"/>
      <c r="L6003" s="184" t="s">
        <v>685</v>
      </c>
      <c r="M6003" s="184">
        <v>0</v>
      </c>
      <c r="N6003" s="185" t="s">
        <v>1037</v>
      </c>
    </row>
    <row r="6004" spans="1:14" s="185" customFormat="1" x14ac:dyDescent="0.4">
      <c r="A6004" s="178"/>
      <c r="B6004" s="178"/>
      <c r="C6004" s="186"/>
      <c r="D6004" s="179"/>
      <c r="E6004" s="180"/>
      <c r="F6004" s="181"/>
      <c r="G6004" s="182"/>
      <c r="H6004" s="178"/>
      <c r="I6004" s="178"/>
      <c r="J6004" s="178"/>
      <c r="K6004" s="183"/>
      <c r="L6004" s="184" t="s">
        <v>685</v>
      </c>
      <c r="M6004" s="184">
        <v>0</v>
      </c>
      <c r="N6004" s="185" t="s">
        <v>1037</v>
      </c>
    </row>
    <row r="6005" spans="1:14" s="185" customFormat="1" x14ac:dyDescent="0.4">
      <c r="A6005" s="178"/>
      <c r="B6005" s="178"/>
      <c r="C6005" s="186"/>
      <c r="D6005" s="179"/>
      <c r="E6005" s="180"/>
      <c r="F6005" s="181"/>
      <c r="G6005" s="182"/>
      <c r="H6005" s="178"/>
      <c r="I6005" s="178"/>
      <c r="J6005" s="178"/>
      <c r="K6005" s="183"/>
      <c r="L6005" s="184" t="s">
        <v>685</v>
      </c>
      <c r="M6005" s="184">
        <v>0</v>
      </c>
      <c r="N6005" s="185" t="s">
        <v>1037</v>
      </c>
    </row>
    <row r="6006" spans="1:14" s="185" customFormat="1" x14ac:dyDescent="0.4">
      <c r="A6006" s="178"/>
      <c r="B6006" s="178"/>
      <c r="C6006" s="186"/>
      <c r="D6006" s="179"/>
      <c r="E6006" s="180"/>
      <c r="F6006" s="181"/>
      <c r="G6006" s="182"/>
      <c r="H6006" s="178"/>
      <c r="I6006" s="178"/>
      <c r="J6006" s="178"/>
      <c r="K6006" s="183"/>
      <c r="L6006" s="184" t="s">
        <v>685</v>
      </c>
      <c r="M6006" s="184">
        <v>0</v>
      </c>
      <c r="N6006" s="185" t="s">
        <v>1037</v>
      </c>
    </row>
    <row r="6007" spans="1:14" s="185" customFormat="1" x14ac:dyDescent="0.4">
      <c r="A6007" s="178"/>
      <c r="B6007" s="178"/>
      <c r="C6007" s="186"/>
      <c r="D6007" s="179"/>
      <c r="E6007" s="180"/>
      <c r="F6007" s="181"/>
      <c r="G6007" s="182"/>
      <c r="H6007" s="178"/>
      <c r="I6007" s="178"/>
      <c r="J6007" s="178"/>
      <c r="K6007" s="183"/>
      <c r="L6007" s="184" t="s">
        <v>685</v>
      </c>
      <c r="M6007" s="184">
        <v>0</v>
      </c>
      <c r="N6007" s="185" t="s">
        <v>1037</v>
      </c>
    </row>
    <row r="6008" spans="1:14" s="185" customFormat="1" x14ac:dyDescent="0.4">
      <c r="A6008" s="178"/>
      <c r="B6008" s="178"/>
      <c r="C6008" s="186"/>
      <c r="D6008" s="179"/>
      <c r="E6008" s="180"/>
      <c r="F6008" s="181"/>
      <c r="G6008" s="182"/>
      <c r="H6008" s="178"/>
      <c r="I6008" s="178"/>
      <c r="J6008" s="178"/>
      <c r="K6008" s="183"/>
      <c r="L6008" s="184" t="s">
        <v>685</v>
      </c>
      <c r="M6008" s="184">
        <v>0</v>
      </c>
      <c r="N6008" s="185" t="s">
        <v>1037</v>
      </c>
    </row>
    <row r="6009" spans="1:14" s="185" customFormat="1" x14ac:dyDescent="0.4">
      <c r="A6009" s="178"/>
      <c r="B6009" s="178"/>
      <c r="C6009" s="186"/>
      <c r="D6009" s="179"/>
      <c r="E6009" s="180"/>
      <c r="F6009" s="181"/>
      <c r="G6009" s="182"/>
      <c r="H6009" s="178"/>
      <c r="I6009" s="178"/>
      <c r="J6009" s="178"/>
      <c r="K6009" s="183"/>
      <c r="L6009" s="184" t="s">
        <v>685</v>
      </c>
      <c r="M6009" s="184">
        <v>0</v>
      </c>
      <c r="N6009" s="185" t="s">
        <v>1037</v>
      </c>
    </row>
    <row r="6010" spans="1:14" s="185" customFormat="1" x14ac:dyDescent="0.4">
      <c r="A6010" s="178"/>
      <c r="B6010" s="178"/>
      <c r="C6010" s="186"/>
      <c r="D6010" s="179"/>
      <c r="E6010" s="180"/>
      <c r="F6010" s="181"/>
      <c r="G6010" s="182"/>
      <c r="H6010" s="178"/>
      <c r="I6010" s="178"/>
      <c r="J6010" s="178"/>
      <c r="K6010" s="183"/>
      <c r="L6010" s="184" t="s">
        <v>685</v>
      </c>
      <c r="M6010" s="184">
        <v>0</v>
      </c>
      <c r="N6010" s="185" t="s">
        <v>1037</v>
      </c>
    </row>
    <row r="6011" spans="1:14" s="185" customFormat="1" x14ac:dyDescent="0.4">
      <c r="A6011" s="178"/>
      <c r="B6011" s="178"/>
      <c r="C6011" s="186"/>
      <c r="D6011" s="179"/>
      <c r="E6011" s="180"/>
      <c r="F6011" s="181"/>
      <c r="G6011" s="182"/>
      <c r="H6011" s="178"/>
      <c r="I6011" s="178"/>
      <c r="J6011" s="178"/>
      <c r="K6011" s="183"/>
      <c r="L6011" s="184" t="s">
        <v>685</v>
      </c>
      <c r="M6011" s="184">
        <v>0</v>
      </c>
      <c r="N6011" s="185" t="s">
        <v>1037</v>
      </c>
    </row>
    <row r="6012" spans="1:14" s="185" customFormat="1" x14ac:dyDescent="0.4">
      <c r="A6012" s="178"/>
      <c r="B6012" s="178"/>
      <c r="C6012" s="186"/>
      <c r="D6012" s="179"/>
      <c r="E6012" s="180"/>
      <c r="F6012" s="181"/>
      <c r="G6012" s="182"/>
      <c r="H6012" s="178"/>
      <c r="I6012" s="178"/>
      <c r="J6012" s="178"/>
      <c r="K6012" s="183"/>
      <c r="L6012" s="184" t="s">
        <v>685</v>
      </c>
      <c r="M6012" s="184">
        <v>0</v>
      </c>
      <c r="N6012" s="185" t="s">
        <v>1037</v>
      </c>
    </row>
    <row r="6013" spans="1:14" s="185" customFormat="1" x14ac:dyDescent="0.4">
      <c r="A6013" s="178"/>
      <c r="B6013" s="178"/>
      <c r="C6013" s="186"/>
      <c r="D6013" s="179"/>
      <c r="E6013" s="180"/>
      <c r="F6013" s="181"/>
      <c r="G6013" s="182"/>
      <c r="H6013" s="178"/>
      <c r="I6013" s="178"/>
      <c r="J6013" s="178"/>
      <c r="K6013" s="183"/>
      <c r="L6013" s="184" t="s">
        <v>685</v>
      </c>
      <c r="M6013" s="184">
        <v>0</v>
      </c>
      <c r="N6013" s="185" t="s">
        <v>1037</v>
      </c>
    </row>
    <row r="6014" spans="1:14" s="185" customFormat="1" x14ac:dyDescent="0.4">
      <c r="A6014" s="178"/>
      <c r="B6014" s="178"/>
      <c r="C6014" s="186"/>
      <c r="D6014" s="179"/>
      <c r="E6014" s="180"/>
      <c r="F6014" s="181"/>
      <c r="G6014" s="182"/>
      <c r="H6014" s="178"/>
      <c r="I6014" s="178"/>
      <c r="J6014" s="178"/>
      <c r="K6014" s="183"/>
      <c r="L6014" s="184" t="s">
        <v>685</v>
      </c>
      <c r="M6014" s="184">
        <v>0</v>
      </c>
      <c r="N6014" s="185" t="s">
        <v>1037</v>
      </c>
    </row>
    <row r="6015" spans="1:14" s="185" customFormat="1" x14ac:dyDescent="0.4">
      <c r="A6015" s="178"/>
      <c r="B6015" s="178"/>
      <c r="C6015" s="186"/>
      <c r="D6015" s="179"/>
      <c r="E6015" s="180"/>
      <c r="F6015" s="181"/>
      <c r="G6015" s="182"/>
      <c r="H6015" s="178"/>
      <c r="I6015" s="178"/>
      <c r="J6015" s="178"/>
      <c r="K6015" s="183"/>
      <c r="L6015" s="184" t="s">
        <v>685</v>
      </c>
      <c r="M6015" s="184">
        <v>0</v>
      </c>
      <c r="N6015" s="185" t="s">
        <v>1037</v>
      </c>
    </row>
    <row r="6016" spans="1:14" s="185" customFormat="1" x14ac:dyDescent="0.4">
      <c r="A6016" s="178"/>
      <c r="B6016" s="178"/>
      <c r="C6016" s="186"/>
      <c r="D6016" s="179"/>
      <c r="E6016" s="180"/>
      <c r="F6016" s="181"/>
      <c r="G6016" s="182"/>
      <c r="H6016" s="178"/>
      <c r="I6016" s="178"/>
      <c r="J6016" s="178"/>
      <c r="K6016" s="183"/>
      <c r="L6016" s="184" t="s">
        <v>685</v>
      </c>
      <c r="M6016" s="184">
        <v>0</v>
      </c>
      <c r="N6016" s="185" t="s">
        <v>1037</v>
      </c>
    </row>
    <row r="6017" spans="1:14" s="185" customFormat="1" x14ac:dyDescent="0.4">
      <c r="A6017" s="178"/>
      <c r="B6017" s="178"/>
      <c r="C6017" s="186"/>
      <c r="D6017" s="179"/>
      <c r="E6017" s="180"/>
      <c r="F6017" s="181"/>
      <c r="G6017" s="182"/>
      <c r="H6017" s="178"/>
      <c r="I6017" s="178"/>
      <c r="J6017" s="178"/>
      <c r="K6017" s="183"/>
      <c r="L6017" s="184" t="s">
        <v>685</v>
      </c>
      <c r="M6017" s="184">
        <v>0</v>
      </c>
      <c r="N6017" s="185" t="s">
        <v>1037</v>
      </c>
    </row>
    <row r="6018" spans="1:14" s="185" customFormat="1" x14ac:dyDescent="0.4">
      <c r="A6018" s="178"/>
      <c r="B6018" s="178"/>
      <c r="C6018" s="186"/>
      <c r="D6018" s="179"/>
      <c r="E6018" s="180"/>
      <c r="F6018" s="181"/>
      <c r="G6018" s="182"/>
      <c r="H6018" s="178"/>
      <c r="I6018" s="178"/>
      <c r="J6018" s="178"/>
      <c r="K6018" s="183"/>
      <c r="L6018" s="184" t="s">
        <v>685</v>
      </c>
      <c r="M6018" s="184">
        <v>0</v>
      </c>
      <c r="N6018" s="185" t="s">
        <v>1037</v>
      </c>
    </row>
    <row r="6019" spans="1:14" s="185" customFormat="1" x14ac:dyDescent="0.4">
      <c r="A6019" s="178"/>
      <c r="B6019" s="178"/>
      <c r="C6019" s="186"/>
      <c r="D6019" s="179"/>
      <c r="E6019" s="180"/>
      <c r="F6019" s="181"/>
      <c r="G6019" s="182"/>
      <c r="H6019" s="178"/>
      <c r="I6019" s="178"/>
      <c r="J6019" s="178"/>
      <c r="K6019" s="183"/>
      <c r="L6019" s="184" t="s">
        <v>685</v>
      </c>
      <c r="M6019" s="184">
        <v>0</v>
      </c>
      <c r="N6019" s="185" t="s">
        <v>1037</v>
      </c>
    </row>
    <row r="6020" spans="1:14" s="185" customFormat="1" x14ac:dyDescent="0.4">
      <c r="A6020" s="178"/>
      <c r="B6020" s="178"/>
      <c r="C6020" s="186"/>
      <c r="D6020" s="179"/>
      <c r="E6020" s="180"/>
      <c r="F6020" s="181"/>
      <c r="G6020" s="182"/>
      <c r="H6020" s="178"/>
      <c r="I6020" s="178"/>
      <c r="J6020" s="178"/>
      <c r="K6020" s="183"/>
      <c r="L6020" s="184" t="s">
        <v>685</v>
      </c>
      <c r="M6020" s="184">
        <v>0</v>
      </c>
      <c r="N6020" s="185" t="s">
        <v>1037</v>
      </c>
    </row>
    <row r="6021" spans="1:14" s="185" customFormat="1" x14ac:dyDescent="0.4">
      <c r="A6021" s="178"/>
      <c r="B6021" s="178"/>
      <c r="C6021" s="186"/>
      <c r="D6021" s="179"/>
      <c r="E6021" s="180"/>
      <c r="F6021" s="181"/>
      <c r="G6021" s="182"/>
      <c r="H6021" s="178"/>
      <c r="I6021" s="178"/>
      <c r="J6021" s="178"/>
      <c r="K6021" s="183"/>
      <c r="L6021" s="184" t="s">
        <v>685</v>
      </c>
      <c r="M6021" s="184">
        <v>0</v>
      </c>
      <c r="N6021" s="185" t="s">
        <v>1037</v>
      </c>
    </row>
    <row r="6022" spans="1:14" s="185" customFormat="1" x14ac:dyDescent="0.4">
      <c r="A6022" s="178"/>
      <c r="B6022" s="178"/>
      <c r="C6022" s="186"/>
      <c r="D6022" s="179"/>
      <c r="E6022" s="180"/>
      <c r="F6022" s="181"/>
      <c r="G6022" s="182"/>
      <c r="H6022" s="178"/>
      <c r="I6022" s="178"/>
      <c r="J6022" s="178"/>
      <c r="K6022" s="183"/>
      <c r="L6022" s="184" t="s">
        <v>685</v>
      </c>
      <c r="M6022" s="184">
        <v>0</v>
      </c>
      <c r="N6022" s="185" t="s">
        <v>1037</v>
      </c>
    </row>
    <row r="6023" spans="1:14" s="185" customFormat="1" x14ac:dyDescent="0.4">
      <c r="A6023" s="178"/>
      <c r="B6023" s="178"/>
      <c r="C6023" s="186"/>
      <c r="D6023" s="179"/>
      <c r="E6023" s="180"/>
      <c r="F6023" s="181"/>
      <c r="G6023" s="182"/>
      <c r="H6023" s="178"/>
      <c r="I6023" s="178"/>
      <c r="J6023" s="178"/>
      <c r="K6023" s="183"/>
      <c r="L6023" s="184" t="s">
        <v>685</v>
      </c>
      <c r="M6023" s="184">
        <v>0</v>
      </c>
      <c r="N6023" s="185" t="s">
        <v>1037</v>
      </c>
    </row>
    <row r="6024" spans="1:14" s="185" customFormat="1" x14ac:dyDescent="0.4">
      <c r="A6024" s="178"/>
      <c r="B6024" s="178"/>
      <c r="C6024" s="186"/>
      <c r="D6024" s="179"/>
      <c r="E6024" s="180"/>
      <c r="F6024" s="181"/>
      <c r="G6024" s="182"/>
      <c r="H6024" s="178"/>
      <c r="I6024" s="178"/>
      <c r="J6024" s="178"/>
      <c r="K6024" s="183"/>
      <c r="L6024" s="184" t="s">
        <v>685</v>
      </c>
      <c r="M6024" s="184">
        <v>0</v>
      </c>
      <c r="N6024" s="185" t="s">
        <v>1037</v>
      </c>
    </row>
    <row r="6025" spans="1:14" s="185" customFormat="1" x14ac:dyDescent="0.4">
      <c r="A6025" s="178"/>
      <c r="B6025" s="178"/>
      <c r="C6025" s="186"/>
      <c r="D6025" s="179"/>
      <c r="E6025" s="180"/>
      <c r="F6025" s="181"/>
      <c r="G6025" s="182"/>
      <c r="H6025" s="178"/>
      <c r="I6025" s="178"/>
      <c r="J6025" s="178"/>
      <c r="K6025" s="183"/>
      <c r="L6025" s="184" t="s">
        <v>685</v>
      </c>
      <c r="M6025" s="184">
        <v>0</v>
      </c>
      <c r="N6025" s="185" t="s">
        <v>1037</v>
      </c>
    </row>
    <row r="6026" spans="1:14" s="185" customFormat="1" x14ac:dyDescent="0.4">
      <c r="A6026" s="178"/>
      <c r="B6026" s="178"/>
      <c r="C6026" s="186"/>
      <c r="D6026" s="179"/>
      <c r="E6026" s="180"/>
      <c r="F6026" s="181"/>
      <c r="G6026" s="182"/>
      <c r="H6026" s="178"/>
      <c r="I6026" s="178"/>
      <c r="J6026" s="178"/>
      <c r="K6026" s="183"/>
      <c r="L6026" s="184" t="s">
        <v>685</v>
      </c>
      <c r="M6026" s="184">
        <v>0</v>
      </c>
      <c r="N6026" s="185" t="s">
        <v>1037</v>
      </c>
    </row>
    <row r="6027" spans="1:14" s="185" customFormat="1" x14ac:dyDescent="0.4">
      <c r="A6027" s="178"/>
      <c r="B6027" s="178"/>
      <c r="C6027" s="186"/>
      <c r="D6027" s="179"/>
      <c r="E6027" s="180"/>
      <c r="F6027" s="181"/>
      <c r="G6027" s="182"/>
      <c r="H6027" s="178"/>
      <c r="I6027" s="178"/>
      <c r="J6027" s="178"/>
      <c r="K6027" s="183"/>
      <c r="L6027" s="184" t="s">
        <v>685</v>
      </c>
      <c r="M6027" s="184">
        <v>0</v>
      </c>
      <c r="N6027" s="185" t="s">
        <v>1037</v>
      </c>
    </row>
    <row r="6028" spans="1:14" s="185" customFormat="1" x14ac:dyDescent="0.4">
      <c r="A6028" s="178"/>
      <c r="B6028" s="178"/>
      <c r="C6028" s="186"/>
      <c r="D6028" s="179"/>
      <c r="E6028" s="180"/>
      <c r="F6028" s="181"/>
      <c r="G6028" s="182"/>
      <c r="H6028" s="178"/>
      <c r="I6028" s="178"/>
      <c r="J6028" s="178"/>
      <c r="K6028" s="183"/>
      <c r="L6028" s="184" t="s">
        <v>685</v>
      </c>
      <c r="M6028" s="184">
        <v>0</v>
      </c>
      <c r="N6028" s="185" t="s">
        <v>1037</v>
      </c>
    </row>
    <row r="6029" spans="1:14" s="185" customFormat="1" x14ac:dyDescent="0.4">
      <c r="A6029" s="178"/>
      <c r="B6029" s="178"/>
      <c r="C6029" s="186"/>
      <c r="D6029" s="179"/>
      <c r="E6029" s="180"/>
      <c r="F6029" s="181"/>
      <c r="G6029" s="182"/>
      <c r="H6029" s="178"/>
      <c r="I6029" s="178"/>
      <c r="J6029" s="178"/>
      <c r="K6029" s="183"/>
      <c r="L6029" s="184" t="s">
        <v>685</v>
      </c>
      <c r="M6029" s="184">
        <v>0</v>
      </c>
      <c r="N6029" s="185" t="s">
        <v>1037</v>
      </c>
    </row>
    <row r="6030" spans="1:14" s="185" customFormat="1" x14ac:dyDescent="0.4">
      <c r="A6030" s="178"/>
      <c r="B6030" s="178"/>
      <c r="C6030" s="186"/>
      <c r="D6030" s="179"/>
      <c r="E6030" s="180"/>
      <c r="F6030" s="181"/>
      <c r="G6030" s="182"/>
      <c r="H6030" s="178"/>
      <c r="I6030" s="178"/>
      <c r="J6030" s="178"/>
      <c r="K6030" s="183"/>
      <c r="L6030" s="184" t="s">
        <v>685</v>
      </c>
      <c r="M6030" s="184">
        <v>0</v>
      </c>
      <c r="N6030" s="185" t="s">
        <v>1037</v>
      </c>
    </row>
    <row r="6031" spans="1:14" s="185" customFormat="1" x14ac:dyDescent="0.4">
      <c r="A6031" s="178"/>
      <c r="B6031" s="178"/>
      <c r="C6031" s="186"/>
      <c r="D6031" s="179"/>
      <c r="E6031" s="180"/>
      <c r="F6031" s="181"/>
      <c r="G6031" s="182"/>
      <c r="H6031" s="178"/>
      <c r="I6031" s="178"/>
      <c r="J6031" s="178"/>
      <c r="K6031" s="183"/>
      <c r="L6031" s="184" t="s">
        <v>685</v>
      </c>
      <c r="M6031" s="184">
        <v>0</v>
      </c>
      <c r="N6031" s="185" t="s">
        <v>1037</v>
      </c>
    </row>
    <row r="6032" spans="1:14" s="185" customFormat="1" x14ac:dyDescent="0.4">
      <c r="A6032" s="178"/>
      <c r="B6032" s="178"/>
      <c r="C6032" s="186"/>
      <c r="D6032" s="179"/>
      <c r="E6032" s="180"/>
      <c r="F6032" s="181"/>
      <c r="G6032" s="182"/>
      <c r="H6032" s="178"/>
      <c r="I6032" s="178"/>
      <c r="J6032" s="178"/>
      <c r="K6032" s="183"/>
      <c r="L6032" s="184" t="s">
        <v>685</v>
      </c>
      <c r="M6032" s="184">
        <v>0</v>
      </c>
      <c r="N6032" s="185" t="s">
        <v>1037</v>
      </c>
    </row>
    <row r="6033" spans="1:14" s="185" customFormat="1" x14ac:dyDescent="0.4">
      <c r="A6033" s="178"/>
      <c r="B6033" s="178"/>
      <c r="C6033" s="186"/>
      <c r="D6033" s="179"/>
      <c r="E6033" s="180"/>
      <c r="F6033" s="181"/>
      <c r="G6033" s="182"/>
      <c r="H6033" s="178"/>
      <c r="I6033" s="178"/>
      <c r="J6033" s="178"/>
      <c r="K6033" s="183"/>
      <c r="L6033" s="184" t="s">
        <v>685</v>
      </c>
      <c r="M6033" s="184">
        <v>0</v>
      </c>
      <c r="N6033" s="185" t="s">
        <v>1037</v>
      </c>
    </row>
    <row r="6034" spans="1:14" s="185" customFormat="1" x14ac:dyDescent="0.4">
      <c r="A6034" s="178"/>
      <c r="B6034" s="178"/>
      <c r="C6034" s="186"/>
      <c r="D6034" s="179"/>
      <c r="E6034" s="180"/>
      <c r="F6034" s="181"/>
      <c r="G6034" s="182"/>
      <c r="H6034" s="178"/>
      <c r="I6034" s="178"/>
      <c r="J6034" s="178"/>
      <c r="K6034" s="183"/>
      <c r="L6034" s="184" t="s">
        <v>685</v>
      </c>
      <c r="M6034" s="184">
        <v>0</v>
      </c>
      <c r="N6034" s="185" t="s">
        <v>1037</v>
      </c>
    </row>
    <row r="6035" spans="1:14" s="185" customFormat="1" x14ac:dyDescent="0.4">
      <c r="A6035" s="178"/>
      <c r="B6035" s="178"/>
      <c r="C6035" s="186"/>
      <c r="D6035" s="179"/>
      <c r="E6035" s="180"/>
      <c r="F6035" s="181"/>
      <c r="G6035" s="182"/>
      <c r="H6035" s="178"/>
      <c r="I6035" s="178"/>
      <c r="J6035" s="178"/>
      <c r="K6035" s="183"/>
      <c r="L6035" s="184" t="s">
        <v>685</v>
      </c>
      <c r="M6035" s="184">
        <v>0</v>
      </c>
      <c r="N6035" s="185" t="s">
        <v>1037</v>
      </c>
    </row>
    <row r="6036" spans="1:14" s="185" customFormat="1" x14ac:dyDescent="0.4">
      <c r="A6036" s="178"/>
      <c r="B6036" s="178"/>
      <c r="C6036" s="186"/>
      <c r="D6036" s="179"/>
      <c r="E6036" s="180"/>
      <c r="F6036" s="181"/>
      <c r="G6036" s="182"/>
      <c r="H6036" s="178"/>
      <c r="I6036" s="178"/>
      <c r="J6036" s="178"/>
      <c r="K6036" s="183"/>
      <c r="L6036" s="184" t="s">
        <v>685</v>
      </c>
      <c r="M6036" s="184">
        <v>0</v>
      </c>
      <c r="N6036" s="185" t="s">
        <v>1037</v>
      </c>
    </row>
    <row r="6037" spans="1:14" s="185" customFormat="1" x14ac:dyDescent="0.4">
      <c r="A6037" s="178"/>
      <c r="B6037" s="178"/>
      <c r="C6037" s="186"/>
      <c r="D6037" s="179"/>
      <c r="E6037" s="180"/>
      <c r="F6037" s="181"/>
      <c r="G6037" s="182"/>
      <c r="H6037" s="178"/>
      <c r="I6037" s="178"/>
      <c r="J6037" s="178"/>
      <c r="K6037" s="183"/>
      <c r="L6037" s="184" t="s">
        <v>685</v>
      </c>
      <c r="M6037" s="184">
        <v>0</v>
      </c>
      <c r="N6037" s="185" t="s">
        <v>1037</v>
      </c>
    </row>
    <row r="6038" spans="1:14" s="185" customFormat="1" x14ac:dyDescent="0.4">
      <c r="A6038" s="178"/>
      <c r="B6038" s="178"/>
      <c r="C6038" s="186"/>
      <c r="D6038" s="179"/>
      <c r="E6038" s="180"/>
      <c r="F6038" s="181"/>
      <c r="G6038" s="182"/>
      <c r="H6038" s="178"/>
      <c r="I6038" s="178"/>
      <c r="J6038" s="178"/>
      <c r="K6038" s="183"/>
      <c r="L6038" s="184" t="s">
        <v>685</v>
      </c>
      <c r="M6038" s="184">
        <v>0</v>
      </c>
      <c r="N6038" s="185" t="s">
        <v>1037</v>
      </c>
    </row>
    <row r="6039" spans="1:14" s="185" customFormat="1" x14ac:dyDescent="0.4">
      <c r="A6039" s="178"/>
      <c r="B6039" s="178"/>
      <c r="C6039" s="186"/>
      <c r="D6039" s="179"/>
      <c r="E6039" s="180"/>
      <c r="F6039" s="181"/>
      <c r="G6039" s="182"/>
      <c r="H6039" s="178"/>
      <c r="I6039" s="178"/>
      <c r="J6039" s="178"/>
      <c r="K6039" s="183"/>
      <c r="L6039" s="184" t="s">
        <v>685</v>
      </c>
      <c r="M6039" s="184">
        <v>0</v>
      </c>
      <c r="N6039" s="185" t="s">
        <v>1037</v>
      </c>
    </row>
    <row r="6040" spans="1:14" s="185" customFormat="1" x14ac:dyDescent="0.4">
      <c r="A6040" s="178"/>
      <c r="B6040" s="178"/>
      <c r="C6040" s="186"/>
      <c r="D6040" s="179"/>
      <c r="E6040" s="180"/>
      <c r="F6040" s="181"/>
      <c r="G6040" s="182"/>
      <c r="H6040" s="178"/>
      <c r="I6040" s="178"/>
      <c r="J6040" s="178"/>
      <c r="K6040" s="183"/>
      <c r="L6040" s="184" t="s">
        <v>685</v>
      </c>
      <c r="M6040" s="184">
        <v>0</v>
      </c>
      <c r="N6040" s="185" t="s">
        <v>1037</v>
      </c>
    </row>
    <row r="6041" spans="1:14" s="185" customFormat="1" x14ac:dyDescent="0.4">
      <c r="A6041" s="178"/>
      <c r="B6041" s="178"/>
      <c r="C6041" s="186"/>
      <c r="D6041" s="179"/>
      <c r="E6041" s="180"/>
      <c r="F6041" s="181"/>
      <c r="G6041" s="182"/>
      <c r="H6041" s="178"/>
      <c r="I6041" s="178"/>
      <c r="J6041" s="178"/>
      <c r="K6041" s="183"/>
      <c r="L6041" s="184" t="s">
        <v>685</v>
      </c>
      <c r="M6041" s="184">
        <v>0</v>
      </c>
      <c r="N6041" s="185" t="s">
        <v>1037</v>
      </c>
    </row>
    <row r="6042" spans="1:14" s="185" customFormat="1" x14ac:dyDescent="0.4">
      <c r="A6042" s="178"/>
      <c r="B6042" s="178"/>
      <c r="C6042" s="186"/>
      <c r="D6042" s="179"/>
      <c r="E6042" s="180"/>
      <c r="F6042" s="181"/>
      <c r="G6042" s="182"/>
      <c r="H6042" s="178"/>
      <c r="I6042" s="178"/>
      <c r="J6042" s="178"/>
      <c r="K6042" s="183"/>
      <c r="L6042" s="184" t="s">
        <v>685</v>
      </c>
      <c r="M6042" s="184">
        <v>0</v>
      </c>
      <c r="N6042" s="185" t="s">
        <v>1037</v>
      </c>
    </row>
    <row r="6043" spans="1:14" s="185" customFormat="1" x14ac:dyDescent="0.4">
      <c r="A6043" s="178"/>
      <c r="B6043" s="178"/>
      <c r="C6043" s="186"/>
      <c r="D6043" s="179"/>
      <c r="E6043" s="180"/>
      <c r="F6043" s="181"/>
      <c r="G6043" s="182"/>
      <c r="H6043" s="178"/>
      <c r="I6043" s="178"/>
      <c r="J6043" s="178"/>
      <c r="K6043" s="183"/>
      <c r="L6043" s="184" t="s">
        <v>685</v>
      </c>
      <c r="M6043" s="184">
        <v>0</v>
      </c>
      <c r="N6043" s="185" t="s">
        <v>1037</v>
      </c>
    </row>
    <row r="6044" spans="1:14" s="185" customFormat="1" x14ac:dyDescent="0.4">
      <c r="A6044" s="178"/>
      <c r="B6044" s="178"/>
      <c r="C6044" s="186"/>
      <c r="D6044" s="179"/>
      <c r="E6044" s="180"/>
      <c r="F6044" s="181"/>
      <c r="G6044" s="182"/>
      <c r="H6044" s="178"/>
      <c r="I6044" s="178"/>
      <c r="J6044" s="178"/>
      <c r="K6044" s="183"/>
      <c r="L6044" s="184" t="s">
        <v>685</v>
      </c>
      <c r="M6044" s="184">
        <v>0</v>
      </c>
      <c r="N6044" s="185" t="s">
        <v>1037</v>
      </c>
    </row>
    <row r="6045" spans="1:14" s="185" customFormat="1" x14ac:dyDescent="0.4">
      <c r="A6045" s="178"/>
      <c r="B6045" s="178"/>
      <c r="C6045" s="186"/>
      <c r="D6045" s="179"/>
      <c r="E6045" s="180"/>
      <c r="F6045" s="181"/>
      <c r="G6045" s="182"/>
      <c r="H6045" s="178"/>
      <c r="I6045" s="178"/>
      <c r="J6045" s="178"/>
      <c r="K6045" s="183"/>
      <c r="L6045" s="184" t="s">
        <v>685</v>
      </c>
      <c r="M6045" s="184">
        <v>0</v>
      </c>
      <c r="N6045" s="185" t="s">
        <v>1037</v>
      </c>
    </row>
    <row r="6046" spans="1:14" s="185" customFormat="1" x14ac:dyDescent="0.4">
      <c r="A6046" s="178"/>
      <c r="B6046" s="178"/>
      <c r="C6046" s="186"/>
      <c r="D6046" s="179"/>
      <c r="E6046" s="180"/>
      <c r="F6046" s="181"/>
      <c r="G6046" s="182"/>
      <c r="H6046" s="178"/>
      <c r="I6046" s="178"/>
      <c r="J6046" s="178"/>
      <c r="K6046" s="183"/>
      <c r="L6046" s="184" t="s">
        <v>685</v>
      </c>
      <c r="M6046" s="184">
        <v>0</v>
      </c>
      <c r="N6046" s="185" t="s">
        <v>1037</v>
      </c>
    </row>
    <row r="6047" spans="1:14" s="185" customFormat="1" x14ac:dyDescent="0.4">
      <c r="A6047" s="178"/>
      <c r="B6047" s="178"/>
      <c r="C6047" s="186"/>
      <c r="D6047" s="179"/>
      <c r="E6047" s="180"/>
      <c r="F6047" s="181"/>
      <c r="G6047" s="182"/>
      <c r="H6047" s="178"/>
      <c r="I6047" s="178"/>
      <c r="J6047" s="178"/>
      <c r="K6047" s="183"/>
      <c r="L6047" s="184" t="s">
        <v>685</v>
      </c>
      <c r="M6047" s="184">
        <v>0</v>
      </c>
      <c r="N6047" s="185" t="s">
        <v>1037</v>
      </c>
    </row>
    <row r="6048" spans="1:14" s="185" customFormat="1" x14ac:dyDescent="0.4">
      <c r="A6048" s="178"/>
      <c r="B6048" s="178"/>
      <c r="C6048" s="186"/>
      <c r="D6048" s="179"/>
      <c r="E6048" s="180"/>
      <c r="F6048" s="181"/>
      <c r="G6048" s="182"/>
      <c r="H6048" s="178"/>
      <c r="I6048" s="178"/>
      <c r="J6048" s="178"/>
      <c r="K6048" s="183"/>
      <c r="L6048" s="184" t="s">
        <v>685</v>
      </c>
      <c r="M6048" s="184">
        <v>0</v>
      </c>
      <c r="N6048" s="185" t="s">
        <v>1037</v>
      </c>
    </row>
    <row r="6049" spans="1:14" s="185" customFormat="1" x14ac:dyDescent="0.4">
      <c r="A6049" s="178"/>
      <c r="B6049" s="178"/>
      <c r="C6049" s="186"/>
      <c r="D6049" s="179"/>
      <c r="E6049" s="180"/>
      <c r="F6049" s="181"/>
      <c r="G6049" s="182"/>
      <c r="H6049" s="178"/>
      <c r="I6049" s="178"/>
      <c r="J6049" s="178"/>
      <c r="K6049" s="183"/>
      <c r="L6049" s="184" t="s">
        <v>685</v>
      </c>
      <c r="M6049" s="184">
        <v>0</v>
      </c>
      <c r="N6049" s="185" t="s">
        <v>1037</v>
      </c>
    </row>
    <row r="6050" spans="1:14" s="185" customFormat="1" x14ac:dyDescent="0.4">
      <c r="A6050" s="178"/>
      <c r="B6050" s="178"/>
      <c r="C6050" s="186"/>
      <c r="D6050" s="179"/>
      <c r="E6050" s="180"/>
      <c r="F6050" s="181"/>
      <c r="G6050" s="182"/>
      <c r="H6050" s="178"/>
      <c r="I6050" s="178"/>
      <c r="J6050" s="178"/>
      <c r="K6050" s="183"/>
      <c r="L6050" s="184" t="s">
        <v>685</v>
      </c>
      <c r="M6050" s="184">
        <v>0</v>
      </c>
      <c r="N6050" s="185" t="s">
        <v>1037</v>
      </c>
    </row>
    <row r="6051" spans="1:14" s="185" customFormat="1" x14ac:dyDescent="0.4">
      <c r="A6051" s="178"/>
      <c r="B6051" s="178"/>
      <c r="C6051" s="186"/>
      <c r="D6051" s="179"/>
      <c r="E6051" s="180"/>
      <c r="F6051" s="181"/>
      <c r="G6051" s="182"/>
      <c r="H6051" s="178"/>
      <c r="I6051" s="178"/>
      <c r="J6051" s="178"/>
      <c r="K6051" s="183"/>
      <c r="L6051" s="184" t="s">
        <v>685</v>
      </c>
      <c r="M6051" s="184">
        <v>0</v>
      </c>
      <c r="N6051" s="185" t="s">
        <v>1037</v>
      </c>
    </row>
    <row r="6052" spans="1:14" s="185" customFormat="1" x14ac:dyDescent="0.4">
      <c r="A6052" s="178"/>
      <c r="B6052" s="178"/>
      <c r="C6052" s="186"/>
      <c r="D6052" s="179"/>
      <c r="E6052" s="180"/>
      <c r="F6052" s="181"/>
      <c r="G6052" s="182"/>
      <c r="H6052" s="178"/>
      <c r="I6052" s="178"/>
      <c r="J6052" s="178"/>
      <c r="K6052" s="183"/>
      <c r="L6052" s="184" t="s">
        <v>685</v>
      </c>
      <c r="M6052" s="184">
        <v>0</v>
      </c>
      <c r="N6052" s="185" t="s">
        <v>1037</v>
      </c>
    </row>
    <row r="6053" spans="1:14" s="185" customFormat="1" x14ac:dyDescent="0.4">
      <c r="A6053" s="178"/>
      <c r="B6053" s="178"/>
      <c r="C6053" s="186"/>
      <c r="D6053" s="179"/>
      <c r="E6053" s="180"/>
      <c r="F6053" s="181"/>
      <c r="G6053" s="182"/>
      <c r="H6053" s="178"/>
      <c r="I6053" s="178"/>
      <c r="J6053" s="178"/>
      <c r="K6053" s="183"/>
      <c r="L6053" s="184" t="s">
        <v>685</v>
      </c>
      <c r="M6053" s="184">
        <v>0</v>
      </c>
      <c r="N6053" s="185" t="s">
        <v>1037</v>
      </c>
    </row>
    <row r="6054" spans="1:14" s="185" customFormat="1" x14ac:dyDescent="0.4">
      <c r="A6054" s="178"/>
      <c r="B6054" s="178"/>
      <c r="C6054" s="186"/>
      <c r="D6054" s="179"/>
      <c r="E6054" s="180"/>
      <c r="F6054" s="181"/>
      <c r="G6054" s="182"/>
      <c r="H6054" s="178"/>
      <c r="I6054" s="178"/>
      <c r="J6054" s="178"/>
      <c r="K6054" s="183"/>
      <c r="L6054" s="184" t="s">
        <v>685</v>
      </c>
      <c r="M6054" s="184">
        <v>0</v>
      </c>
      <c r="N6054" s="185" t="s">
        <v>1037</v>
      </c>
    </row>
    <row r="6055" spans="1:14" s="185" customFormat="1" x14ac:dyDescent="0.4">
      <c r="A6055" s="178"/>
      <c r="B6055" s="178"/>
      <c r="C6055" s="186"/>
      <c r="D6055" s="179"/>
      <c r="E6055" s="180"/>
      <c r="F6055" s="181"/>
      <c r="G6055" s="182"/>
      <c r="H6055" s="178"/>
      <c r="I6055" s="178"/>
      <c r="J6055" s="178"/>
      <c r="K6055" s="183"/>
      <c r="L6055" s="184" t="s">
        <v>685</v>
      </c>
      <c r="M6055" s="184">
        <v>0</v>
      </c>
      <c r="N6055" s="185" t="s">
        <v>1037</v>
      </c>
    </row>
    <row r="6056" spans="1:14" s="185" customFormat="1" x14ac:dyDescent="0.4">
      <c r="A6056" s="178"/>
      <c r="B6056" s="178"/>
      <c r="C6056" s="186"/>
      <c r="D6056" s="179"/>
      <c r="E6056" s="180"/>
      <c r="F6056" s="181"/>
      <c r="G6056" s="182"/>
      <c r="H6056" s="178"/>
      <c r="I6056" s="178"/>
      <c r="J6056" s="178"/>
      <c r="K6056" s="183"/>
      <c r="L6056" s="184" t="s">
        <v>685</v>
      </c>
      <c r="M6056" s="184">
        <v>0</v>
      </c>
      <c r="N6056" s="185" t="s">
        <v>1037</v>
      </c>
    </row>
    <row r="6057" spans="1:14" s="185" customFormat="1" x14ac:dyDescent="0.4">
      <c r="A6057" s="178"/>
      <c r="B6057" s="178"/>
      <c r="C6057" s="186"/>
      <c r="D6057" s="179"/>
      <c r="E6057" s="180"/>
      <c r="F6057" s="181"/>
      <c r="G6057" s="182"/>
      <c r="H6057" s="178"/>
      <c r="I6057" s="178"/>
      <c r="J6057" s="178"/>
      <c r="K6057" s="183"/>
      <c r="L6057" s="184" t="s">
        <v>685</v>
      </c>
      <c r="M6057" s="184">
        <v>0</v>
      </c>
      <c r="N6057" s="185" t="s">
        <v>1037</v>
      </c>
    </row>
    <row r="6058" spans="1:14" s="185" customFormat="1" x14ac:dyDescent="0.4">
      <c r="A6058" s="178"/>
      <c r="B6058" s="178"/>
      <c r="C6058" s="186"/>
      <c r="D6058" s="179"/>
      <c r="E6058" s="180"/>
      <c r="F6058" s="181"/>
      <c r="G6058" s="182"/>
      <c r="H6058" s="178"/>
      <c r="I6058" s="178"/>
      <c r="J6058" s="178"/>
      <c r="K6058" s="183"/>
      <c r="L6058" s="184" t="s">
        <v>685</v>
      </c>
      <c r="M6058" s="184">
        <v>0</v>
      </c>
      <c r="N6058" s="185" t="s">
        <v>1037</v>
      </c>
    </row>
    <row r="6059" spans="1:14" s="185" customFormat="1" x14ac:dyDescent="0.4">
      <c r="A6059" s="178"/>
      <c r="B6059" s="178"/>
      <c r="C6059" s="186"/>
      <c r="D6059" s="179"/>
      <c r="E6059" s="180"/>
      <c r="F6059" s="181"/>
      <c r="G6059" s="182"/>
      <c r="H6059" s="178"/>
      <c r="I6059" s="178"/>
      <c r="J6059" s="178"/>
      <c r="K6059" s="183"/>
      <c r="L6059" s="184" t="s">
        <v>685</v>
      </c>
      <c r="M6059" s="184">
        <v>0</v>
      </c>
      <c r="N6059" s="185" t="s">
        <v>1037</v>
      </c>
    </row>
    <row r="6060" spans="1:14" s="185" customFormat="1" x14ac:dyDescent="0.4">
      <c r="A6060" s="178"/>
      <c r="B6060" s="178"/>
      <c r="C6060" s="186"/>
      <c r="D6060" s="179"/>
      <c r="E6060" s="180"/>
      <c r="F6060" s="181"/>
      <c r="G6060" s="182"/>
      <c r="H6060" s="178"/>
      <c r="I6060" s="178"/>
      <c r="J6060" s="178"/>
      <c r="K6060" s="183"/>
      <c r="L6060" s="184" t="s">
        <v>685</v>
      </c>
      <c r="M6060" s="184">
        <v>0</v>
      </c>
      <c r="N6060" s="185" t="s">
        <v>1037</v>
      </c>
    </row>
    <row r="6061" spans="1:14" s="185" customFormat="1" x14ac:dyDescent="0.4">
      <c r="A6061" s="178"/>
      <c r="B6061" s="178"/>
      <c r="C6061" s="186"/>
      <c r="D6061" s="179"/>
      <c r="E6061" s="180"/>
      <c r="F6061" s="181"/>
      <c r="G6061" s="182"/>
      <c r="H6061" s="178"/>
      <c r="I6061" s="178"/>
      <c r="J6061" s="178"/>
      <c r="K6061" s="183"/>
      <c r="L6061" s="184" t="s">
        <v>685</v>
      </c>
      <c r="M6061" s="184">
        <v>0</v>
      </c>
      <c r="N6061" s="185" t="s">
        <v>1037</v>
      </c>
    </row>
    <row r="6062" spans="1:14" s="185" customFormat="1" x14ac:dyDescent="0.4">
      <c r="A6062" s="178"/>
      <c r="B6062" s="178"/>
      <c r="C6062" s="186"/>
      <c r="D6062" s="179"/>
      <c r="E6062" s="180"/>
      <c r="F6062" s="181"/>
      <c r="G6062" s="182"/>
      <c r="H6062" s="178"/>
      <c r="I6062" s="178"/>
      <c r="J6062" s="178"/>
      <c r="K6062" s="183"/>
      <c r="L6062" s="184" t="s">
        <v>685</v>
      </c>
      <c r="M6062" s="184">
        <v>0</v>
      </c>
      <c r="N6062" s="185" t="s">
        <v>1037</v>
      </c>
    </row>
    <row r="6063" spans="1:14" s="185" customFormat="1" x14ac:dyDescent="0.4">
      <c r="A6063" s="178"/>
      <c r="B6063" s="178"/>
      <c r="C6063" s="186"/>
      <c r="D6063" s="179"/>
      <c r="E6063" s="180"/>
      <c r="F6063" s="181"/>
      <c r="G6063" s="182"/>
      <c r="H6063" s="178"/>
      <c r="I6063" s="178"/>
      <c r="J6063" s="178"/>
      <c r="K6063" s="183"/>
      <c r="L6063" s="184" t="s">
        <v>685</v>
      </c>
      <c r="M6063" s="184">
        <v>0</v>
      </c>
      <c r="N6063" s="185" t="s">
        <v>1037</v>
      </c>
    </row>
    <row r="6064" spans="1:14" s="185" customFormat="1" x14ac:dyDescent="0.4">
      <c r="A6064" s="178"/>
      <c r="B6064" s="178"/>
      <c r="C6064" s="186"/>
      <c r="D6064" s="179"/>
      <c r="E6064" s="180"/>
      <c r="F6064" s="181"/>
      <c r="G6064" s="182"/>
      <c r="H6064" s="178"/>
      <c r="I6064" s="178"/>
      <c r="J6064" s="178"/>
      <c r="K6064" s="183"/>
      <c r="L6064" s="184" t="s">
        <v>685</v>
      </c>
      <c r="M6064" s="184">
        <v>0</v>
      </c>
      <c r="N6064" s="185" t="s">
        <v>1037</v>
      </c>
    </row>
    <row r="6065" spans="1:14" s="185" customFormat="1" x14ac:dyDescent="0.4">
      <c r="A6065" s="178"/>
      <c r="B6065" s="178"/>
      <c r="C6065" s="186"/>
      <c r="D6065" s="179"/>
      <c r="E6065" s="180"/>
      <c r="F6065" s="181"/>
      <c r="G6065" s="182"/>
      <c r="H6065" s="178"/>
      <c r="I6065" s="178"/>
      <c r="J6065" s="178"/>
      <c r="K6065" s="183"/>
      <c r="L6065" s="184" t="s">
        <v>685</v>
      </c>
      <c r="M6065" s="184">
        <v>0</v>
      </c>
      <c r="N6065" s="185" t="s">
        <v>1037</v>
      </c>
    </row>
    <row r="6066" spans="1:14" s="185" customFormat="1" x14ac:dyDescent="0.4">
      <c r="A6066" s="178"/>
      <c r="B6066" s="178"/>
      <c r="C6066" s="186"/>
      <c r="D6066" s="179"/>
      <c r="E6066" s="180"/>
      <c r="F6066" s="181"/>
      <c r="G6066" s="182"/>
      <c r="H6066" s="178"/>
      <c r="I6066" s="178"/>
      <c r="J6066" s="178"/>
      <c r="K6066" s="183"/>
      <c r="L6066" s="184" t="s">
        <v>685</v>
      </c>
      <c r="M6066" s="184">
        <v>0</v>
      </c>
      <c r="N6066" s="185" t="s">
        <v>1037</v>
      </c>
    </row>
    <row r="6067" spans="1:14" s="185" customFormat="1" x14ac:dyDescent="0.4">
      <c r="A6067" s="178"/>
      <c r="B6067" s="178"/>
      <c r="C6067" s="186"/>
      <c r="D6067" s="179"/>
      <c r="E6067" s="180"/>
      <c r="F6067" s="181"/>
      <c r="G6067" s="182"/>
      <c r="H6067" s="178"/>
      <c r="I6067" s="178"/>
      <c r="J6067" s="178"/>
      <c r="K6067" s="183"/>
      <c r="L6067" s="184" t="s">
        <v>685</v>
      </c>
      <c r="M6067" s="184">
        <v>0</v>
      </c>
      <c r="N6067" s="185" t="s">
        <v>1037</v>
      </c>
    </row>
    <row r="6068" spans="1:14" s="185" customFormat="1" x14ac:dyDescent="0.4">
      <c r="A6068" s="178"/>
      <c r="B6068" s="178"/>
      <c r="C6068" s="186"/>
      <c r="D6068" s="179"/>
      <c r="E6068" s="180"/>
      <c r="F6068" s="181"/>
      <c r="G6068" s="182"/>
      <c r="H6068" s="178"/>
      <c r="I6068" s="178"/>
      <c r="J6068" s="178"/>
      <c r="K6068" s="183"/>
      <c r="L6068" s="184" t="s">
        <v>685</v>
      </c>
      <c r="M6068" s="184">
        <v>0</v>
      </c>
      <c r="N6068" s="185" t="s">
        <v>1037</v>
      </c>
    </row>
    <row r="6069" spans="1:14" s="185" customFormat="1" x14ac:dyDescent="0.4">
      <c r="A6069" s="178"/>
      <c r="B6069" s="178"/>
      <c r="C6069" s="186"/>
      <c r="D6069" s="179"/>
      <c r="E6069" s="180"/>
      <c r="F6069" s="181"/>
      <c r="G6069" s="182"/>
      <c r="H6069" s="178"/>
      <c r="I6069" s="178"/>
      <c r="J6069" s="178"/>
      <c r="K6069" s="183"/>
      <c r="L6069" s="184" t="s">
        <v>685</v>
      </c>
      <c r="M6069" s="184">
        <v>0</v>
      </c>
      <c r="N6069" s="185" t="s">
        <v>1037</v>
      </c>
    </row>
    <row r="6070" spans="1:14" s="185" customFormat="1" x14ac:dyDescent="0.4">
      <c r="A6070" s="178"/>
      <c r="B6070" s="178"/>
      <c r="C6070" s="186"/>
      <c r="D6070" s="179"/>
      <c r="E6070" s="180"/>
      <c r="F6070" s="181"/>
      <c r="G6070" s="182"/>
      <c r="H6070" s="178"/>
      <c r="I6070" s="178"/>
      <c r="J6070" s="178"/>
      <c r="K6070" s="183"/>
      <c r="L6070" s="184" t="s">
        <v>685</v>
      </c>
      <c r="M6070" s="184">
        <v>0</v>
      </c>
      <c r="N6070" s="185" t="s">
        <v>1037</v>
      </c>
    </row>
    <row r="6071" spans="1:14" s="185" customFormat="1" x14ac:dyDescent="0.4">
      <c r="A6071" s="178"/>
      <c r="B6071" s="178"/>
      <c r="C6071" s="186"/>
      <c r="D6071" s="179"/>
      <c r="E6071" s="180"/>
      <c r="F6071" s="181"/>
      <c r="G6071" s="182"/>
      <c r="H6071" s="178"/>
      <c r="I6071" s="178"/>
      <c r="J6071" s="178"/>
      <c r="K6071" s="183"/>
      <c r="L6071" s="184" t="s">
        <v>685</v>
      </c>
      <c r="M6071" s="184">
        <v>0</v>
      </c>
      <c r="N6071" s="185" t="s">
        <v>1037</v>
      </c>
    </row>
    <row r="6072" spans="1:14" s="185" customFormat="1" x14ac:dyDescent="0.4">
      <c r="A6072" s="178"/>
      <c r="B6072" s="178"/>
      <c r="C6072" s="186"/>
      <c r="D6072" s="179"/>
      <c r="E6072" s="180"/>
      <c r="F6072" s="181"/>
      <c r="G6072" s="182"/>
      <c r="H6072" s="178"/>
      <c r="I6072" s="178"/>
      <c r="J6072" s="178"/>
      <c r="K6072" s="183"/>
      <c r="L6072" s="184" t="s">
        <v>685</v>
      </c>
      <c r="M6072" s="184">
        <v>0</v>
      </c>
      <c r="N6072" s="185" t="s">
        <v>1037</v>
      </c>
    </row>
    <row r="6073" spans="1:14" s="185" customFormat="1" x14ac:dyDescent="0.4">
      <c r="A6073" s="178"/>
      <c r="B6073" s="178"/>
      <c r="C6073" s="186"/>
      <c r="D6073" s="179"/>
      <c r="E6073" s="180"/>
      <c r="F6073" s="181"/>
      <c r="G6073" s="182"/>
      <c r="H6073" s="178"/>
      <c r="I6073" s="178"/>
      <c r="J6073" s="178"/>
      <c r="K6073" s="183"/>
      <c r="L6073" s="184" t="s">
        <v>685</v>
      </c>
      <c r="M6073" s="184">
        <v>0</v>
      </c>
      <c r="N6073" s="185" t="s">
        <v>1037</v>
      </c>
    </row>
    <row r="6074" spans="1:14" s="185" customFormat="1" x14ac:dyDescent="0.4">
      <c r="A6074" s="178"/>
      <c r="B6074" s="178"/>
      <c r="C6074" s="186"/>
      <c r="D6074" s="179"/>
      <c r="E6074" s="180"/>
      <c r="F6074" s="181"/>
      <c r="G6074" s="182"/>
      <c r="H6074" s="178"/>
      <c r="I6074" s="178"/>
      <c r="J6074" s="178"/>
      <c r="K6074" s="183"/>
      <c r="L6074" s="184" t="s">
        <v>685</v>
      </c>
      <c r="M6074" s="184">
        <v>0</v>
      </c>
      <c r="N6074" s="185" t="s">
        <v>1037</v>
      </c>
    </row>
    <row r="6075" spans="1:14" s="185" customFormat="1" x14ac:dyDescent="0.4">
      <c r="A6075" s="178"/>
      <c r="B6075" s="178"/>
      <c r="C6075" s="186"/>
      <c r="D6075" s="179"/>
      <c r="E6075" s="180"/>
      <c r="F6075" s="181"/>
      <c r="G6075" s="182"/>
      <c r="H6075" s="178"/>
      <c r="I6075" s="178"/>
      <c r="J6075" s="178"/>
      <c r="K6075" s="183"/>
      <c r="L6075" s="184" t="s">
        <v>685</v>
      </c>
      <c r="M6075" s="184">
        <v>0</v>
      </c>
      <c r="N6075" s="185" t="s">
        <v>1037</v>
      </c>
    </row>
    <row r="6076" spans="1:14" s="185" customFormat="1" x14ac:dyDescent="0.4">
      <c r="A6076" s="178"/>
      <c r="B6076" s="178"/>
      <c r="C6076" s="186"/>
      <c r="D6076" s="179"/>
      <c r="E6076" s="180"/>
      <c r="F6076" s="181"/>
      <c r="G6076" s="182"/>
      <c r="H6076" s="178"/>
      <c r="I6076" s="178"/>
      <c r="J6076" s="178"/>
      <c r="K6076" s="183"/>
      <c r="L6076" s="184" t="s">
        <v>685</v>
      </c>
      <c r="M6076" s="184">
        <v>0</v>
      </c>
      <c r="N6076" s="185" t="s">
        <v>1037</v>
      </c>
    </row>
    <row r="6077" spans="1:14" s="185" customFormat="1" x14ac:dyDescent="0.4">
      <c r="A6077" s="178"/>
      <c r="B6077" s="178"/>
      <c r="C6077" s="186"/>
      <c r="D6077" s="179"/>
      <c r="E6077" s="180"/>
      <c r="F6077" s="181"/>
      <c r="G6077" s="182"/>
      <c r="H6077" s="178"/>
      <c r="I6077" s="178"/>
      <c r="J6077" s="178"/>
      <c r="K6077" s="183"/>
      <c r="L6077" s="184" t="s">
        <v>685</v>
      </c>
      <c r="M6077" s="184">
        <v>0</v>
      </c>
      <c r="N6077" s="185" t="s">
        <v>1037</v>
      </c>
    </row>
    <row r="6078" spans="1:14" s="185" customFormat="1" x14ac:dyDescent="0.4">
      <c r="A6078" s="178"/>
      <c r="B6078" s="178"/>
      <c r="C6078" s="186"/>
      <c r="D6078" s="179"/>
      <c r="E6078" s="180"/>
      <c r="F6078" s="181"/>
      <c r="G6078" s="182"/>
      <c r="H6078" s="178"/>
      <c r="I6078" s="178"/>
      <c r="J6078" s="178"/>
      <c r="K6078" s="183"/>
      <c r="L6078" s="184" t="s">
        <v>685</v>
      </c>
      <c r="M6078" s="184">
        <v>0</v>
      </c>
      <c r="N6078" s="185" t="s">
        <v>1037</v>
      </c>
    </row>
    <row r="6079" spans="1:14" s="185" customFormat="1" x14ac:dyDescent="0.4">
      <c r="A6079" s="178"/>
      <c r="B6079" s="178"/>
      <c r="C6079" s="186"/>
      <c r="D6079" s="179"/>
      <c r="E6079" s="180"/>
      <c r="F6079" s="181"/>
      <c r="G6079" s="182"/>
      <c r="H6079" s="178"/>
      <c r="I6079" s="178"/>
      <c r="J6079" s="178"/>
      <c r="K6079" s="183"/>
      <c r="L6079" s="184" t="s">
        <v>685</v>
      </c>
      <c r="M6079" s="184">
        <v>0</v>
      </c>
      <c r="N6079" s="185" t="s">
        <v>1037</v>
      </c>
    </row>
    <row r="6080" spans="1:14" s="185" customFormat="1" x14ac:dyDescent="0.4">
      <c r="A6080" s="178"/>
      <c r="B6080" s="178"/>
      <c r="C6080" s="186"/>
      <c r="D6080" s="179"/>
      <c r="E6080" s="180"/>
      <c r="F6080" s="181"/>
      <c r="G6080" s="182"/>
      <c r="H6080" s="178"/>
      <c r="I6080" s="178"/>
      <c r="J6080" s="178"/>
      <c r="K6080" s="183"/>
      <c r="L6080" s="184" t="s">
        <v>685</v>
      </c>
      <c r="M6080" s="184">
        <v>0</v>
      </c>
      <c r="N6080" s="185" t="s">
        <v>1037</v>
      </c>
    </row>
    <row r="6081" spans="1:14" s="185" customFormat="1" x14ac:dyDescent="0.4">
      <c r="A6081" s="178"/>
      <c r="B6081" s="178"/>
      <c r="C6081" s="186"/>
      <c r="D6081" s="179"/>
      <c r="E6081" s="180"/>
      <c r="F6081" s="181"/>
      <c r="G6081" s="182"/>
      <c r="H6081" s="178"/>
      <c r="I6081" s="178"/>
      <c r="J6081" s="178"/>
      <c r="K6081" s="183"/>
      <c r="L6081" s="184" t="s">
        <v>685</v>
      </c>
      <c r="M6081" s="184">
        <v>0</v>
      </c>
      <c r="N6081" s="185" t="s">
        <v>1037</v>
      </c>
    </row>
    <row r="6082" spans="1:14" s="185" customFormat="1" x14ac:dyDescent="0.4">
      <c r="A6082" s="178"/>
      <c r="B6082" s="178"/>
      <c r="C6082" s="186"/>
      <c r="D6082" s="179"/>
      <c r="E6082" s="180"/>
      <c r="F6082" s="181"/>
      <c r="G6082" s="182"/>
      <c r="H6082" s="178"/>
      <c r="I6082" s="178"/>
      <c r="J6082" s="178"/>
      <c r="K6082" s="183"/>
      <c r="L6082" s="184" t="s">
        <v>685</v>
      </c>
      <c r="M6082" s="184">
        <v>0</v>
      </c>
      <c r="N6082" s="185" t="s">
        <v>1037</v>
      </c>
    </row>
    <row r="6083" spans="1:14" s="185" customFormat="1" x14ac:dyDescent="0.4">
      <c r="A6083" s="178"/>
      <c r="B6083" s="178"/>
      <c r="C6083" s="186"/>
      <c r="D6083" s="179"/>
      <c r="E6083" s="180"/>
      <c r="F6083" s="181"/>
      <c r="G6083" s="182"/>
      <c r="H6083" s="178"/>
      <c r="I6083" s="178"/>
      <c r="J6083" s="178"/>
      <c r="K6083" s="183"/>
      <c r="L6083" s="184" t="s">
        <v>685</v>
      </c>
      <c r="M6083" s="184">
        <v>0</v>
      </c>
      <c r="N6083" s="185" t="s">
        <v>1037</v>
      </c>
    </row>
    <row r="6084" spans="1:14" s="185" customFormat="1" x14ac:dyDescent="0.4">
      <c r="A6084" s="178"/>
      <c r="B6084" s="178"/>
      <c r="C6084" s="186"/>
      <c r="D6084" s="179"/>
      <c r="E6084" s="180"/>
      <c r="F6084" s="181"/>
      <c r="G6084" s="182"/>
      <c r="H6084" s="178"/>
      <c r="I6084" s="178"/>
      <c r="J6084" s="178"/>
      <c r="K6084" s="183"/>
      <c r="L6084" s="184" t="s">
        <v>685</v>
      </c>
      <c r="M6084" s="184">
        <v>0</v>
      </c>
      <c r="N6084" s="185" t="s">
        <v>1037</v>
      </c>
    </row>
    <row r="6085" spans="1:14" s="185" customFormat="1" x14ac:dyDescent="0.4">
      <c r="A6085" s="178"/>
      <c r="B6085" s="178"/>
      <c r="C6085" s="186"/>
      <c r="D6085" s="179"/>
      <c r="E6085" s="180"/>
      <c r="F6085" s="181"/>
      <c r="G6085" s="182"/>
      <c r="H6085" s="178"/>
      <c r="I6085" s="178"/>
      <c r="J6085" s="178"/>
      <c r="K6085" s="183"/>
      <c r="L6085" s="184" t="s">
        <v>685</v>
      </c>
      <c r="M6085" s="184">
        <v>0</v>
      </c>
      <c r="N6085" s="185" t="s">
        <v>1037</v>
      </c>
    </row>
    <row r="6086" spans="1:14" s="185" customFormat="1" x14ac:dyDescent="0.4">
      <c r="A6086" s="178"/>
      <c r="B6086" s="178"/>
      <c r="C6086" s="186"/>
      <c r="D6086" s="179"/>
      <c r="E6086" s="180"/>
      <c r="F6086" s="181"/>
      <c r="G6086" s="182"/>
      <c r="H6086" s="178"/>
      <c r="I6086" s="178"/>
      <c r="J6086" s="178"/>
      <c r="K6086" s="183"/>
      <c r="L6086" s="184" t="s">
        <v>685</v>
      </c>
      <c r="M6086" s="184">
        <v>0</v>
      </c>
      <c r="N6086" s="185" t="s">
        <v>1037</v>
      </c>
    </row>
    <row r="6087" spans="1:14" s="185" customFormat="1" x14ac:dyDescent="0.4">
      <c r="A6087" s="178"/>
      <c r="B6087" s="178"/>
      <c r="C6087" s="186"/>
      <c r="D6087" s="179"/>
      <c r="E6087" s="180"/>
      <c r="F6087" s="181"/>
      <c r="G6087" s="182"/>
      <c r="H6087" s="178"/>
      <c r="I6087" s="178"/>
      <c r="J6087" s="178"/>
      <c r="K6087" s="183"/>
      <c r="L6087" s="184" t="s">
        <v>685</v>
      </c>
      <c r="M6087" s="184">
        <v>0</v>
      </c>
      <c r="N6087" s="185" t="s">
        <v>1037</v>
      </c>
    </row>
    <row r="6088" spans="1:14" s="185" customFormat="1" x14ac:dyDescent="0.4">
      <c r="A6088" s="178"/>
      <c r="B6088" s="178"/>
      <c r="C6088" s="186"/>
      <c r="D6088" s="179"/>
      <c r="E6088" s="180"/>
      <c r="F6088" s="181"/>
      <c r="G6088" s="182"/>
      <c r="H6088" s="178"/>
      <c r="I6088" s="178"/>
      <c r="J6088" s="178"/>
      <c r="K6088" s="183"/>
      <c r="L6088" s="184" t="s">
        <v>685</v>
      </c>
      <c r="M6088" s="184">
        <v>0</v>
      </c>
      <c r="N6088" s="185" t="s">
        <v>1037</v>
      </c>
    </row>
    <row r="6089" spans="1:14" s="185" customFormat="1" x14ac:dyDescent="0.4">
      <c r="A6089" s="178"/>
      <c r="B6089" s="178"/>
      <c r="C6089" s="186"/>
      <c r="D6089" s="179"/>
      <c r="E6089" s="180"/>
      <c r="F6089" s="181"/>
      <c r="G6089" s="182"/>
      <c r="H6089" s="178"/>
      <c r="I6089" s="178"/>
      <c r="J6089" s="178"/>
      <c r="K6089" s="183"/>
      <c r="L6089" s="184" t="s">
        <v>685</v>
      </c>
      <c r="M6089" s="184">
        <v>0</v>
      </c>
      <c r="N6089" s="185" t="s">
        <v>1037</v>
      </c>
    </row>
    <row r="6090" spans="1:14" s="185" customFormat="1" x14ac:dyDescent="0.4">
      <c r="A6090" s="178"/>
      <c r="B6090" s="178"/>
      <c r="C6090" s="186"/>
      <c r="D6090" s="179"/>
      <c r="E6090" s="180"/>
      <c r="F6090" s="181"/>
      <c r="G6090" s="182"/>
      <c r="H6090" s="178"/>
      <c r="I6090" s="178"/>
      <c r="J6090" s="178"/>
      <c r="K6090" s="183"/>
      <c r="L6090" s="184" t="s">
        <v>685</v>
      </c>
      <c r="M6090" s="184">
        <v>0</v>
      </c>
      <c r="N6090" s="185" t="s">
        <v>1037</v>
      </c>
    </row>
    <row r="6091" spans="1:14" s="185" customFormat="1" x14ac:dyDescent="0.4">
      <c r="A6091" s="178"/>
      <c r="B6091" s="178"/>
      <c r="C6091" s="186"/>
      <c r="D6091" s="179"/>
      <c r="E6091" s="180"/>
      <c r="F6091" s="181"/>
      <c r="G6091" s="182"/>
      <c r="H6091" s="178"/>
      <c r="I6091" s="178"/>
      <c r="J6091" s="178"/>
      <c r="K6091" s="183"/>
      <c r="L6091" s="184" t="s">
        <v>685</v>
      </c>
      <c r="M6091" s="184">
        <v>0</v>
      </c>
      <c r="N6091" s="185" t="s">
        <v>1037</v>
      </c>
    </row>
    <row r="6092" spans="1:14" s="185" customFormat="1" x14ac:dyDescent="0.4">
      <c r="A6092" s="178"/>
      <c r="B6092" s="178"/>
      <c r="C6092" s="186"/>
      <c r="D6092" s="179"/>
      <c r="E6092" s="180"/>
      <c r="F6092" s="181"/>
      <c r="G6092" s="182"/>
      <c r="H6092" s="178"/>
      <c r="I6092" s="178"/>
      <c r="J6092" s="178"/>
      <c r="K6092" s="183"/>
      <c r="L6092" s="184" t="s">
        <v>685</v>
      </c>
      <c r="M6092" s="184">
        <v>0</v>
      </c>
      <c r="N6092" s="185" t="s">
        <v>1037</v>
      </c>
    </row>
    <row r="6093" spans="1:14" s="185" customFormat="1" x14ac:dyDescent="0.4">
      <c r="A6093" s="178"/>
      <c r="B6093" s="178"/>
      <c r="C6093" s="186"/>
      <c r="D6093" s="179"/>
      <c r="E6093" s="180"/>
      <c r="F6093" s="181"/>
      <c r="G6093" s="182"/>
      <c r="H6093" s="178"/>
      <c r="I6093" s="178"/>
      <c r="J6093" s="178"/>
      <c r="K6093" s="183"/>
      <c r="L6093" s="184" t="s">
        <v>685</v>
      </c>
      <c r="M6093" s="184">
        <v>0</v>
      </c>
      <c r="N6093" s="185" t="s">
        <v>1037</v>
      </c>
    </row>
    <row r="6094" spans="1:14" s="185" customFormat="1" x14ac:dyDescent="0.4">
      <c r="A6094" s="178"/>
      <c r="B6094" s="178"/>
      <c r="C6094" s="186"/>
      <c r="D6094" s="179"/>
      <c r="E6094" s="180"/>
      <c r="F6094" s="181"/>
      <c r="G6094" s="182"/>
      <c r="H6094" s="178"/>
      <c r="I6094" s="178"/>
      <c r="J6094" s="178"/>
      <c r="K6094" s="183"/>
      <c r="L6094" s="184" t="s">
        <v>685</v>
      </c>
      <c r="M6094" s="184">
        <v>0</v>
      </c>
      <c r="N6094" s="185" t="s">
        <v>1037</v>
      </c>
    </row>
    <row r="6095" spans="1:14" s="185" customFormat="1" x14ac:dyDescent="0.4">
      <c r="A6095" s="178"/>
      <c r="B6095" s="178"/>
      <c r="C6095" s="186"/>
      <c r="D6095" s="179"/>
      <c r="E6095" s="180"/>
      <c r="F6095" s="181"/>
      <c r="G6095" s="182"/>
      <c r="H6095" s="178"/>
      <c r="I6095" s="178"/>
      <c r="J6095" s="178"/>
      <c r="K6095" s="183"/>
      <c r="L6095" s="184" t="s">
        <v>685</v>
      </c>
      <c r="M6095" s="184">
        <v>0</v>
      </c>
      <c r="N6095" s="185" t="s">
        <v>1037</v>
      </c>
    </row>
    <row r="6096" spans="1:14" s="185" customFormat="1" x14ac:dyDescent="0.4">
      <c r="A6096" s="178"/>
      <c r="B6096" s="178"/>
      <c r="C6096" s="186"/>
      <c r="D6096" s="179"/>
      <c r="E6096" s="180"/>
      <c r="F6096" s="181"/>
      <c r="G6096" s="182"/>
      <c r="H6096" s="178"/>
      <c r="I6096" s="178"/>
      <c r="J6096" s="178"/>
      <c r="K6096" s="183"/>
      <c r="L6096" s="184" t="s">
        <v>685</v>
      </c>
      <c r="M6096" s="184">
        <v>0</v>
      </c>
      <c r="N6096" s="185" t="s">
        <v>1037</v>
      </c>
    </row>
    <row r="6097" spans="1:14" s="185" customFormat="1" x14ac:dyDescent="0.4">
      <c r="A6097" s="178"/>
      <c r="B6097" s="178"/>
      <c r="C6097" s="186"/>
      <c r="D6097" s="179"/>
      <c r="E6097" s="180"/>
      <c r="F6097" s="181"/>
      <c r="G6097" s="182"/>
      <c r="H6097" s="178"/>
      <c r="I6097" s="178"/>
      <c r="J6097" s="178"/>
      <c r="K6097" s="183"/>
      <c r="L6097" s="184" t="s">
        <v>685</v>
      </c>
      <c r="M6097" s="184">
        <v>0</v>
      </c>
      <c r="N6097" s="185" t="s">
        <v>1037</v>
      </c>
    </row>
    <row r="6098" spans="1:14" s="185" customFormat="1" x14ac:dyDescent="0.4">
      <c r="A6098" s="178"/>
      <c r="B6098" s="178"/>
      <c r="C6098" s="186"/>
      <c r="D6098" s="179"/>
      <c r="E6098" s="180"/>
      <c r="F6098" s="181"/>
      <c r="G6098" s="182"/>
      <c r="H6098" s="178"/>
      <c r="I6098" s="178"/>
      <c r="J6098" s="178"/>
      <c r="K6098" s="183"/>
      <c r="L6098" s="184" t="s">
        <v>685</v>
      </c>
      <c r="M6098" s="184">
        <v>0</v>
      </c>
      <c r="N6098" s="185" t="s">
        <v>1037</v>
      </c>
    </row>
    <row r="6099" spans="1:14" s="185" customFormat="1" x14ac:dyDescent="0.4">
      <c r="A6099" s="178"/>
      <c r="B6099" s="178"/>
      <c r="C6099" s="186"/>
      <c r="D6099" s="179"/>
      <c r="E6099" s="180"/>
      <c r="F6099" s="181"/>
      <c r="G6099" s="182"/>
      <c r="H6099" s="178"/>
      <c r="I6099" s="178"/>
      <c r="J6099" s="178"/>
      <c r="K6099" s="183"/>
      <c r="L6099" s="184" t="s">
        <v>685</v>
      </c>
      <c r="M6099" s="184">
        <v>0</v>
      </c>
      <c r="N6099" s="185" t="s">
        <v>1037</v>
      </c>
    </row>
    <row r="6100" spans="1:14" s="185" customFormat="1" x14ac:dyDescent="0.4">
      <c r="A6100" s="178"/>
      <c r="B6100" s="178"/>
      <c r="C6100" s="186"/>
      <c r="D6100" s="179"/>
      <c r="E6100" s="180"/>
      <c r="F6100" s="181"/>
      <c r="G6100" s="182"/>
      <c r="H6100" s="178"/>
      <c r="I6100" s="178"/>
      <c r="J6100" s="178"/>
      <c r="K6100" s="183"/>
      <c r="L6100" s="184" t="s">
        <v>685</v>
      </c>
      <c r="M6100" s="184">
        <v>0</v>
      </c>
      <c r="N6100" s="185" t="s">
        <v>1037</v>
      </c>
    </row>
    <row r="6101" spans="1:14" s="185" customFormat="1" x14ac:dyDescent="0.4">
      <c r="A6101" s="178"/>
      <c r="B6101" s="178"/>
      <c r="C6101" s="186"/>
      <c r="D6101" s="179"/>
      <c r="E6101" s="180"/>
      <c r="F6101" s="181"/>
      <c r="G6101" s="182"/>
      <c r="H6101" s="178"/>
      <c r="I6101" s="178"/>
      <c r="J6101" s="178"/>
      <c r="K6101" s="183"/>
      <c r="L6101" s="184" t="s">
        <v>685</v>
      </c>
      <c r="M6101" s="184">
        <v>0</v>
      </c>
      <c r="N6101" s="185" t="s">
        <v>1037</v>
      </c>
    </row>
    <row r="6102" spans="1:14" s="185" customFormat="1" x14ac:dyDescent="0.4">
      <c r="A6102" s="178"/>
      <c r="B6102" s="178"/>
      <c r="C6102" s="186"/>
      <c r="D6102" s="179"/>
      <c r="E6102" s="180"/>
      <c r="F6102" s="181"/>
      <c r="G6102" s="182"/>
      <c r="H6102" s="178"/>
      <c r="I6102" s="178"/>
      <c r="J6102" s="178"/>
      <c r="K6102" s="183"/>
      <c r="L6102" s="184" t="s">
        <v>685</v>
      </c>
      <c r="M6102" s="184">
        <v>0</v>
      </c>
      <c r="N6102" s="185" t="s">
        <v>1037</v>
      </c>
    </row>
    <row r="6103" spans="1:14" s="185" customFormat="1" x14ac:dyDescent="0.4">
      <c r="A6103" s="178"/>
      <c r="B6103" s="178"/>
      <c r="C6103" s="186"/>
      <c r="D6103" s="179"/>
      <c r="E6103" s="180"/>
      <c r="F6103" s="181"/>
      <c r="G6103" s="182"/>
      <c r="H6103" s="178"/>
      <c r="I6103" s="178"/>
      <c r="J6103" s="178"/>
      <c r="K6103" s="183"/>
      <c r="L6103" s="184" t="s">
        <v>685</v>
      </c>
      <c r="M6103" s="184">
        <v>0</v>
      </c>
      <c r="N6103" s="185" t="s">
        <v>1037</v>
      </c>
    </row>
    <row r="6104" spans="1:14" s="185" customFormat="1" x14ac:dyDescent="0.4">
      <c r="A6104" s="178"/>
      <c r="B6104" s="178"/>
      <c r="C6104" s="186"/>
      <c r="D6104" s="179"/>
      <c r="E6104" s="180"/>
      <c r="F6104" s="181"/>
      <c r="G6104" s="182"/>
      <c r="H6104" s="178"/>
      <c r="I6104" s="178"/>
      <c r="J6104" s="178"/>
      <c r="K6104" s="183"/>
      <c r="L6104" s="184" t="s">
        <v>685</v>
      </c>
      <c r="M6104" s="184">
        <v>0</v>
      </c>
      <c r="N6104" s="185" t="s">
        <v>1037</v>
      </c>
    </row>
    <row r="6105" spans="1:14" s="185" customFormat="1" x14ac:dyDescent="0.4">
      <c r="A6105" s="178"/>
      <c r="B6105" s="178"/>
      <c r="C6105" s="186"/>
      <c r="D6105" s="179"/>
      <c r="E6105" s="180"/>
      <c r="F6105" s="181"/>
      <c r="G6105" s="182"/>
      <c r="H6105" s="178"/>
      <c r="I6105" s="178"/>
      <c r="J6105" s="178"/>
      <c r="K6105" s="183"/>
      <c r="L6105" s="184" t="s">
        <v>685</v>
      </c>
      <c r="M6105" s="184">
        <v>0</v>
      </c>
      <c r="N6105" s="185" t="s">
        <v>1037</v>
      </c>
    </row>
    <row r="6106" spans="1:14" s="185" customFormat="1" x14ac:dyDescent="0.4">
      <c r="A6106" s="178"/>
      <c r="B6106" s="178"/>
      <c r="C6106" s="186"/>
      <c r="D6106" s="179"/>
      <c r="E6106" s="180"/>
      <c r="F6106" s="181"/>
      <c r="G6106" s="182"/>
      <c r="H6106" s="178"/>
      <c r="I6106" s="178"/>
      <c r="J6106" s="178"/>
      <c r="K6106" s="183"/>
      <c r="L6106" s="184" t="s">
        <v>685</v>
      </c>
      <c r="M6106" s="184">
        <v>0</v>
      </c>
      <c r="N6106" s="185" t="s">
        <v>1037</v>
      </c>
    </row>
    <row r="6107" spans="1:14" s="185" customFormat="1" x14ac:dyDescent="0.4">
      <c r="A6107" s="178"/>
      <c r="B6107" s="178"/>
      <c r="C6107" s="186"/>
      <c r="D6107" s="179"/>
      <c r="E6107" s="180"/>
      <c r="F6107" s="181"/>
      <c r="G6107" s="182"/>
      <c r="H6107" s="178"/>
      <c r="I6107" s="178"/>
      <c r="J6107" s="178"/>
      <c r="K6107" s="183"/>
      <c r="L6107" s="184" t="s">
        <v>685</v>
      </c>
      <c r="M6107" s="184">
        <v>0</v>
      </c>
      <c r="N6107" s="185" t="s">
        <v>1037</v>
      </c>
    </row>
    <row r="6108" spans="1:14" s="185" customFormat="1" x14ac:dyDescent="0.4">
      <c r="A6108" s="178"/>
      <c r="B6108" s="178"/>
      <c r="C6108" s="186"/>
      <c r="D6108" s="179"/>
      <c r="E6108" s="180"/>
      <c r="F6108" s="181"/>
      <c r="G6108" s="182"/>
      <c r="H6108" s="178"/>
      <c r="I6108" s="178"/>
      <c r="J6108" s="178"/>
      <c r="K6108" s="183"/>
      <c r="L6108" s="184" t="s">
        <v>685</v>
      </c>
      <c r="M6108" s="184">
        <v>0</v>
      </c>
      <c r="N6108" s="185" t="s">
        <v>1037</v>
      </c>
    </row>
    <row r="6109" spans="1:14" s="185" customFormat="1" x14ac:dyDescent="0.4">
      <c r="A6109" s="178"/>
      <c r="B6109" s="178"/>
      <c r="C6109" s="186"/>
      <c r="D6109" s="179"/>
      <c r="E6109" s="180"/>
      <c r="F6109" s="181"/>
      <c r="G6109" s="182"/>
      <c r="H6109" s="178"/>
      <c r="I6109" s="178"/>
      <c r="J6109" s="178"/>
      <c r="K6109" s="183"/>
      <c r="L6109" s="184" t="s">
        <v>685</v>
      </c>
      <c r="M6109" s="184">
        <v>0</v>
      </c>
      <c r="N6109" s="185" t="s">
        <v>1037</v>
      </c>
    </row>
    <row r="6110" spans="1:14" s="185" customFormat="1" x14ac:dyDescent="0.4">
      <c r="A6110" s="178"/>
      <c r="B6110" s="178"/>
      <c r="C6110" s="186"/>
      <c r="D6110" s="179"/>
      <c r="E6110" s="180"/>
      <c r="F6110" s="181"/>
      <c r="G6110" s="182"/>
      <c r="H6110" s="178"/>
      <c r="I6110" s="178"/>
      <c r="J6110" s="178"/>
      <c r="K6110" s="183"/>
      <c r="L6110" s="184" t="s">
        <v>685</v>
      </c>
      <c r="M6110" s="184">
        <v>0</v>
      </c>
      <c r="N6110" s="185" t="s">
        <v>1037</v>
      </c>
    </row>
    <row r="6111" spans="1:14" s="185" customFormat="1" x14ac:dyDescent="0.4">
      <c r="A6111" s="178"/>
      <c r="B6111" s="178"/>
      <c r="C6111" s="186"/>
      <c r="D6111" s="179"/>
      <c r="E6111" s="180"/>
      <c r="F6111" s="181"/>
      <c r="G6111" s="182"/>
      <c r="H6111" s="178"/>
      <c r="I6111" s="178"/>
      <c r="J6111" s="178"/>
      <c r="K6111" s="183"/>
      <c r="L6111" s="184" t="s">
        <v>685</v>
      </c>
      <c r="M6111" s="184">
        <v>0</v>
      </c>
      <c r="N6111" s="185" t="s">
        <v>1037</v>
      </c>
    </row>
    <row r="6112" spans="1:14" s="185" customFormat="1" x14ac:dyDescent="0.4">
      <c r="A6112" s="178"/>
      <c r="B6112" s="178"/>
      <c r="C6112" s="186"/>
      <c r="D6112" s="179"/>
      <c r="E6112" s="180"/>
      <c r="F6112" s="181"/>
      <c r="G6112" s="182"/>
      <c r="H6112" s="178"/>
      <c r="I6112" s="178"/>
      <c r="J6112" s="178"/>
      <c r="K6112" s="183"/>
      <c r="L6112" s="184" t="s">
        <v>685</v>
      </c>
      <c r="M6112" s="184">
        <v>0</v>
      </c>
      <c r="N6112" s="185" t="s">
        <v>1037</v>
      </c>
    </row>
    <row r="6113" spans="1:14" s="185" customFormat="1" x14ac:dyDescent="0.4">
      <c r="A6113" s="178"/>
      <c r="B6113" s="178"/>
      <c r="C6113" s="186"/>
      <c r="D6113" s="179"/>
      <c r="E6113" s="180"/>
      <c r="F6113" s="181"/>
      <c r="G6113" s="182"/>
      <c r="H6113" s="178"/>
      <c r="I6113" s="178"/>
      <c r="J6113" s="178"/>
      <c r="K6113" s="183"/>
      <c r="L6113" s="184" t="s">
        <v>685</v>
      </c>
      <c r="M6113" s="184">
        <v>0</v>
      </c>
      <c r="N6113" s="185" t="s">
        <v>1037</v>
      </c>
    </row>
    <row r="6114" spans="1:14" s="185" customFormat="1" x14ac:dyDescent="0.4">
      <c r="A6114" s="178"/>
      <c r="B6114" s="178"/>
      <c r="C6114" s="186"/>
      <c r="D6114" s="179"/>
      <c r="E6114" s="180"/>
      <c r="F6114" s="181"/>
      <c r="G6114" s="182"/>
      <c r="H6114" s="178"/>
      <c r="I6114" s="178"/>
      <c r="J6114" s="178"/>
      <c r="K6114" s="183"/>
      <c r="L6114" s="184" t="s">
        <v>685</v>
      </c>
      <c r="M6114" s="184">
        <v>0</v>
      </c>
      <c r="N6114" s="185" t="s">
        <v>1037</v>
      </c>
    </row>
    <row r="6115" spans="1:14" s="185" customFormat="1" x14ac:dyDescent="0.4">
      <c r="A6115" s="178"/>
      <c r="B6115" s="178"/>
      <c r="C6115" s="186"/>
      <c r="D6115" s="179"/>
      <c r="E6115" s="180"/>
      <c r="F6115" s="181"/>
      <c r="G6115" s="182"/>
      <c r="H6115" s="178"/>
      <c r="I6115" s="178"/>
      <c r="J6115" s="178"/>
      <c r="K6115" s="183"/>
      <c r="L6115" s="184" t="s">
        <v>685</v>
      </c>
      <c r="M6115" s="184">
        <v>0</v>
      </c>
      <c r="N6115" s="185" t="s">
        <v>1037</v>
      </c>
    </row>
    <row r="6116" spans="1:14" s="185" customFormat="1" x14ac:dyDescent="0.4">
      <c r="A6116" s="178"/>
      <c r="B6116" s="178"/>
      <c r="C6116" s="186"/>
      <c r="D6116" s="179"/>
      <c r="E6116" s="180"/>
      <c r="F6116" s="181"/>
      <c r="G6116" s="182"/>
      <c r="H6116" s="178"/>
      <c r="I6116" s="178"/>
      <c r="J6116" s="178"/>
      <c r="K6116" s="183"/>
      <c r="L6116" s="184" t="s">
        <v>685</v>
      </c>
      <c r="M6116" s="184">
        <v>0</v>
      </c>
      <c r="N6116" s="185" t="s">
        <v>1037</v>
      </c>
    </row>
    <row r="6117" spans="1:14" s="185" customFormat="1" x14ac:dyDescent="0.4">
      <c r="A6117" s="178"/>
      <c r="B6117" s="178"/>
      <c r="C6117" s="186"/>
      <c r="D6117" s="179"/>
      <c r="E6117" s="180"/>
      <c r="F6117" s="181"/>
      <c r="G6117" s="182"/>
      <c r="H6117" s="178"/>
      <c r="I6117" s="178"/>
      <c r="J6117" s="178"/>
      <c r="K6117" s="183"/>
      <c r="L6117" s="184" t="s">
        <v>685</v>
      </c>
      <c r="M6117" s="184">
        <v>0</v>
      </c>
      <c r="N6117" s="185" t="s">
        <v>1037</v>
      </c>
    </row>
    <row r="6118" spans="1:14" s="185" customFormat="1" x14ac:dyDescent="0.4">
      <c r="A6118" s="178"/>
      <c r="B6118" s="178"/>
      <c r="C6118" s="186"/>
      <c r="D6118" s="179"/>
      <c r="E6118" s="180"/>
      <c r="F6118" s="181"/>
      <c r="G6118" s="182"/>
      <c r="H6118" s="178"/>
      <c r="I6118" s="178"/>
      <c r="J6118" s="178"/>
      <c r="K6118" s="183"/>
      <c r="L6118" s="184" t="s">
        <v>685</v>
      </c>
      <c r="M6118" s="184">
        <v>0</v>
      </c>
      <c r="N6118" s="185" t="s">
        <v>1037</v>
      </c>
    </row>
    <row r="6119" spans="1:14" s="185" customFormat="1" x14ac:dyDescent="0.4">
      <c r="A6119" s="178"/>
      <c r="B6119" s="178"/>
      <c r="C6119" s="186"/>
      <c r="D6119" s="179"/>
      <c r="E6119" s="180"/>
      <c r="F6119" s="181"/>
      <c r="G6119" s="182"/>
      <c r="H6119" s="178"/>
      <c r="I6119" s="178"/>
      <c r="J6119" s="178"/>
      <c r="K6119" s="183"/>
      <c r="L6119" s="184" t="s">
        <v>685</v>
      </c>
      <c r="M6119" s="184">
        <v>0</v>
      </c>
      <c r="N6119" s="185" t="s">
        <v>1037</v>
      </c>
    </row>
    <row r="6120" spans="1:14" s="185" customFormat="1" x14ac:dyDescent="0.4">
      <c r="A6120" s="178"/>
      <c r="B6120" s="178"/>
      <c r="C6120" s="186"/>
      <c r="D6120" s="179"/>
      <c r="E6120" s="180"/>
      <c r="F6120" s="181"/>
      <c r="G6120" s="182"/>
      <c r="H6120" s="178"/>
      <c r="I6120" s="178"/>
      <c r="J6120" s="178"/>
      <c r="K6120" s="183"/>
      <c r="L6120" s="184" t="s">
        <v>685</v>
      </c>
      <c r="M6120" s="184">
        <v>0</v>
      </c>
      <c r="N6120" s="185" t="s">
        <v>1037</v>
      </c>
    </row>
    <row r="6121" spans="1:14" s="185" customFormat="1" x14ac:dyDescent="0.4">
      <c r="A6121" s="178"/>
      <c r="B6121" s="178"/>
      <c r="C6121" s="186"/>
      <c r="D6121" s="179"/>
      <c r="E6121" s="180"/>
      <c r="F6121" s="181"/>
      <c r="G6121" s="182"/>
      <c r="H6121" s="178"/>
      <c r="I6121" s="178"/>
      <c r="J6121" s="178"/>
      <c r="K6121" s="183"/>
      <c r="L6121" s="184" t="s">
        <v>685</v>
      </c>
      <c r="M6121" s="184">
        <v>0</v>
      </c>
      <c r="N6121" s="185" t="s">
        <v>1037</v>
      </c>
    </row>
    <row r="6122" spans="1:14" s="185" customFormat="1" x14ac:dyDescent="0.4">
      <c r="A6122" s="178"/>
      <c r="B6122" s="178"/>
      <c r="C6122" s="186"/>
      <c r="D6122" s="179"/>
      <c r="E6122" s="180"/>
      <c r="F6122" s="181"/>
      <c r="G6122" s="182"/>
      <c r="H6122" s="178"/>
      <c r="I6122" s="178"/>
      <c r="J6122" s="178"/>
      <c r="K6122" s="183"/>
      <c r="L6122" s="184" t="s">
        <v>685</v>
      </c>
      <c r="M6122" s="184">
        <v>0</v>
      </c>
      <c r="N6122" s="185" t="s">
        <v>1037</v>
      </c>
    </row>
    <row r="6123" spans="1:14" s="185" customFormat="1" x14ac:dyDescent="0.4">
      <c r="A6123" s="178"/>
      <c r="B6123" s="178"/>
      <c r="C6123" s="186"/>
      <c r="D6123" s="179"/>
      <c r="E6123" s="180"/>
      <c r="F6123" s="181"/>
      <c r="G6123" s="182"/>
      <c r="H6123" s="178"/>
      <c r="I6123" s="178"/>
      <c r="J6123" s="178"/>
      <c r="K6123" s="183"/>
      <c r="L6123" s="184" t="s">
        <v>685</v>
      </c>
      <c r="M6123" s="184">
        <v>0</v>
      </c>
      <c r="N6123" s="185" t="s">
        <v>1037</v>
      </c>
    </row>
    <row r="6124" spans="1:14" s="185" customFormat="1" x14ac:dyDescent="0.4">
      <c r="A6124" s="178"/>
      <c r="B6124" s="178"/>
      <c r="C6124" s="186"/>
      <c r="D6124" s="179"/>
      <c r="E6124" s="180"/>
      <c r="F6124" s="181"/>
      <c r="G6124" s="182"/>
      <c r="H6124" s="178"/>
      <c r="I6124" s="178"/>
      <c r="J6124" s="178"/>
      <c r="K6124" s="183"/>
      <c r="L6124" s="184" t="s">
        <v>685</v>
      </c>
      <c r="M6124" s="184">
        <v>0</v>
      </c>
      <c r="N6124" s="185" t="s">
        <v>1037</v>
      </c>
    </row>
    <row r="6125" spans="1:14" s="185" customFormat="1" x14ac:dyDescent="0.4">
      <c r="A6125" s="178"/>
      <c r="B6125" s="178"/>
      <c r="C6125" s="186"/>
      <c r="D6125" s="179"/>
      <c r="E6125" s="180"/>
      <c r="F6125" s="181"/>
      <c r="G6125" s="182"/>
      <c r="H6125" s="178"/>
      <c r="I6125" s="178"/>
      <c r="J6125" s="178"/>
      <c r="K6125" s="183"/>
      <c r="L6125" s="184" t="s">
        <v>685</v>
      </c>
      <c r="M6125" s="184">
        <v>0</v>
      </c>
      <c r="N6125" s="185" t="s">
        <v>1037</v>
      </c>
    </row>
    <row r="6126" spans="1:14" s="185" customFormat="1" x14ac:dyDescent="0.4">
      <c r="A6126" s="178"/>
      <c r="B6126" s="178"/>
      <c r="C6126" s="186"/>
      <c r="D6126" s="179"/>
      <c r="E6126" s="180"/>
      <c r="F6126" s="181"/>
      <c r="G6126" s="182"/>
      <c r="H6126" s="178"/>
      <c r="I6126" s="178"/>
      <c r="J6126" s="178"/>
      <c r="K6126" s="183"/>
      <c r="L6126" s="184" t="s">
        <v>685</v>
      </c>
      <c r="M6126" s="184">
        <v>0</v>
      </c>
      <c r="N6126" s="185" t="s">
        <v>1037</v>
      </c>
    </row>
    <row r="6127" spans="1:14" s="185" customFormat="1" x14ac:dyDescent="0.4">
      <c r="A6127" s="178"/>
      <c r="B6127" s="178"/>
      <c r="C6127" s="186"/>
      <c r="D6127" s="179"/>
      <c r="E6127" s="180"/>
      <c r="F6127" s="181"/>
      <c r="G6127" s="182"/>
      <c r="H6127" s="178"/>
      <c r="I6127" s="178"/>
      <c r="J6127" s="178"/>
      <c r="K6127" s="183"/>
      <c r="L6127" s="184" t="s">
        <v>685</v>
      </c>
      <c r="M6127" s="184">
        <v>0</v>
      </c>
      <c r="N6127" s="185" t="s">
        <v>1037</v>
      </c>
    </row>
    <row r="6128" spans="1:14" s="185" customFormat="1" x14ac:dyDescent="0.4">
      <c r="A6128" s="178"/>
      <c r="B6128" s="178"/>
      <c r="C6128" s="186"/>
      <c r="D6128" s="179"/>
      <c r="E6128" s="180"/>
      <c r="F6128" s="181"/>
      <c r="G6128" s="182"/>
      <c r="H6128" s="178"/>
      <c r="I6128" s="178"/>
      <c r="J6128" s="178"/>
      <c r="K6128" s="183"/>
      <c r="L6128" s="184" t="s">
        <v>685</v>
      </c>
      <c r="M6128" s="184">
        <v>0</v>
      </c>
      <c r="N6128" s="185" t="s">
        <v>1037</v>
      </c>
    </row>
    <row r="6129" spans="1:14" s="185" customFormat="1" x14ac:dyDescent="0.4">
      <c r="A6129" s="178"/>
      <c r="B6129" s="178"/>
      <c r="C6129" s="186"/>
      <c r="D6129" s="179"/>
      <c r="E6129" s="180"/>
      <c r="F6129" s="181"/>
      <c r="G6129" s="182"/>
      <c r="H6129" s="178"/>
      <c r="I6129" s="178"/>
      <c r="J6129" s="178"/>
      <c r="K6129" s="183"/>
      <c r="L6129" s="184" t="s">
        <v>685</v>
      </c>
      <c r="M6129" s="184">
        <v>0</v>
      </c>
      <c r="N6129" s="185" t="s">
        <v>1037</v>
      </c>
    </row>
    <row r="6130" spans="1:14" s="185" customFormat="1" x14ac:dyDescent="0.4">
      <c r="A6130" s="178"/>
      <c r="B6130" s="178"/>
      <c r="C6130" s="186"/>
      <c r="D6130" s="179"/>
      <c r="E6130" s="180"/>
      <c r="F6130" s="181"/>
      <c r="G6130" s="182"/>
      <c r="H6130" s="178"/>
      <c r="I6130" s="178"/>
      <c r="J6130" s="178"/>
      <c r="K6130" s="183"/>
      <c r="L6130" s="184" t="s">
        <v>685</v>
      </c>
      <c r="M6130" s="184">
        <v>0</v>
      </c>
      <c r="N6130" s="185" t="s">
        <v>1037</v>
      </c>
    </row>
    <row r="6131" spans="1:14" s="185" customFormat="1" x14ac:dyDescent="0.4">
      <c r="A6131" s="178"/>
      <c r="B6131" s="178"/>
      <c r="C6131" s="186"/>
      <c r="D6131" s="179"/>
      <c r="E6131" s="180"/>
      <c r="F6131" s="181"/>
      <c r="G6131" s="182"/>
      <c r="H6131" s="178"/>
      <c r="I6131" s="178"/>
      <c r="J6131" s="178"/>
      <c r="K6131" s="183"/>
      <c r="L6131" s="184" t="s">
        <v>685</v>
      </c>
      <c r="M6131" s="184">
        <v>0</v>
      </c>
      <c r="N6131" s="185" t="s">
        <v>1037</v>
      </c>
    </row>
    <row r="6132" spans="1:14" s="185" customFormat="1" x14ac:dyDescent="0.4">
      <c r="A6132" s="178"/>
      <c r="B6132" s="178"/>
      <c r="C6132" s="186"/>
      <c r="D6132" s="179"/>
      <c r="E6132" s="180"/>
      <c r="F6132" s="181"/>
      <c r="G6132" s="182"/>
      <c r="H6132" s="178"/>
      <c r="I6132" s="178"/>
      <c r="J6132" s="178"/>
      <c r="K6132" s="183"/>
      <c r="L6132" s="184" t="s">
        <v>685</v>
      </c>
      <c r="M6132" s="184">
        <v>0</v>
      </c>
      <c r="N6132" s="185" t="s">
        <v>1037</v>
      </c>
    </row>
    <row r="6133" spans="1:14" s="185" customFormat="1" x14ac:dyDescent="0.4">
      <c r="A6133" s="178"/>
      <c r="B6133" s="178"/>
      <c r="C6133" s="186"/>
      <c r="D6133" s="179"/>
      <c r="E6133" s="180"/>
      <c r="F6133" s="181"/>
      <c r="G6133" s="182"/>
      <c r="H6133" s="178"/>
      <c r="I6133" s="178"/>
      <c r="J6133" s="178"/>
      <c r="K6133" s="183"/>
      <c r="L6133" s="184" t="s">
        <v>685</v>
      </c>
      <c r="M6133" s="184">
        <v>0</v>
      </c>
      <c r="N6133" s="185" t="s">
        <v>1037</v>
      </c>
    </row>
    <row r="6134" spans="1:14" s="185" customFormat="1" x14ac:dyDescent="0.4">
      <c r="A6134" s="178"/>
      <c r="B6134" s="178"/>
      <c r="C6134" s="186"/>
      <c r="D6134" s="179"/>
      <c r="E6134" s="180"/>
      <c r="F6134" s="181"/>
      <c r="G6134" s="182"/>
      <c r="H6134" s="178"/>
      <c r="I6134" s="178"/>
      <c r="J6134" s="178"/>
      <c r="K6134" s="183"/>
      <c r="L6134" s="184" t="s">
        <v>685</v>
      </c>
      <c r="M6134" s="184">
        <v>0</v>
      </c>
      <c r="N6134" s="185" t="s">
        <v>1037</v>
      </c>
    </row>
    <row r="6135" spans="1:14" s="185" customFormat="1" x14ac:dyDescent="0.4">
      <c r="A6135" s="178"/>
      <c r="B6135" s="178"/>
      <c r="C6135" s="186"/>
      <c r="D6135" s="179"/>
      <c r="E6135" s="180"/>
      <c r="F6135" s="181"/>
      <c r="G6135" s="182"/>
      <c r="H6135" s="178"/>
      <c r="I6135" s="178"/>
      <c r="J6135" s="178"/>
      <c r="K6135" s="183"/>
      <c r="L6135" s="184" t="s">
        <v>685</v>
      </c>
      <c r="M6135" s="184">
        <v>0</v>
      </c>
      <c r="N6135" s="185" t="s">
        <v>1037</v>
      </c>
    </row>
    <row r="6136" spans="1:14" s="185" customFormat="1" x14ac:dyDescent="0.4">
      <c r="A6136" s="178"/>
      <c r="B6136" s="178"/>
      <c r="C6136" s="186"/>
      <c r="D6136" s="179"/>
      <c r="E6136" s="180"/>
      <c r="F6136" s="181"/>
      <c r="G6136" s="182"/>
      <c r="H6136" s="178"/>
      <c r="I6136" s="178"/>
      <c r="J6136" s="178"/>
      <c r="K6136" s="183"/>
      <c r="L6136" s="184" t="s">
        <v>685</v>
      </c>
      <c r="M6136" s="184">
        <v>0</v>
      </c>
      <c r="N6136" s="185" t="s">
        <v>1037</v>
      </c>
    </row>
    <row r="6137" spans="1:14" s="185" customFormat="1" x14ac:dyDescent="0.4">
      <c r="A6137" s="178"/>
      <c r="B6137" s="178"/>
      <c r="C6137" s="186"/>
      <c r="D6137" s="179"/>
      <c r="E6137" s="180"/>
      <c r="F6137" s="181"/>
      <c r="G6137" s="182"/>
      <c r="H6137" s="178"/>
      <c r="I6137" s="178"/>
      <c r="J6137" s="178"/>
      <c r="K6137" s="183"/>
      <c r="L6137" s="184" t="s">
        <v>685</v>
      </c>
      <c r="M6137" s="184">
        <v>0</v>
      </c>
      <c r="N6137" s="185" t="s">
        <v>1037</v>
      </c>
    </row>
    <row r="6138" spans="1:14" s="185" customFormat="1" x14ac:dyDescent="0.4">
      <c r="A6138" s="178"/>
      <c r="B6138" s="178"/>
      <c r="C6138" s="186"/>
      <c r="D6138" s="179"/>
      <c r="E6138" s="180"/>
      <c r="F6138" s="181"/>
      <c r="G6138" s="182"/>
      <c r="H6138" s="178"/>
      <c r="I6138" s="178"/>
      <c r="J6138" s="178"/>
      <c r="K6138" s="183"/>
      <c r="L6138" s="184" t="s">
        <v>685</v>
      </c>
      <c r="M6138" s="184">
        <v>0</v>
      </c>
      <c r="N6138" s="185" t="s">
        <v>1037</v>
      </c>
    </row>
    <row r="6139" spans="1:14" s="185" customFormat="1" x14ac:dyDescent="0.4">
      <c r="A6139" s="178"/>
      <c r="B6139" s="178"/>
      <c r="C6139" s="186"/>
      <c r="D6139" s="179"/>
      <c r="E6139" s="180"/>
      <c r="F6139" s="181"/>
      <c r="G6139" s="182"/>
      <c r="H6139" s="178"/>
      <c r="I6139" s="178"/>
      <c r="J6139" s="178"/>
      <c r="K6139" s="183"/>
      <c r="L6139" s="184" t="s">
        <v>685</v>
      </c>
      <c r="M6139" s="184">
        <v>0</v>
      </c>
      <c r="N6139" s="185" t="s">
        <v>1037</v>
      </c>
    </row>
    <row r="6140" spans="1:14" s="185" customFormat="1" x14ac:dyDescent="0.4">
      <c r="A6140" s="178"/>
      <c r="B6140" s="178"/>
      <c r="C6140" s="186"/>
      <c r="D6140" s="179"/>
      <c r="E6140" s="180"/>
      <c r="F6140" s="181"/>
      <c r="G6140" s="182"/>
      <c r="H6140" s="178"/>
      <c r="I6140" s="178"/>
      <c r="J6140" s="178"/>
      <c r="K6140" s="183"/>
      <c r="L6140" s="184" t="s">
        <v>685</v>
      </c>
      <c r="M6140" s="184">
        <v>0</v>
      </c>
      <c r="N6140" s="185" t="s">
        <v>1037</v>
      </c>
    </row>
    <row r="6141" spans="1:14" s="185" customFormat="1" x14ac:dyDescent="0.4">
      <c r="A6141" s="178"/>
      <c r="B6141" s="178"/>
      <c r="C6141" s="186"/>
      <c r="D6141" s="179"/>
      <c r="E6141" s="180"/>
      <c r="F6141" s="181"/>
      <c r="G6141" s="182"/>
      <c r="H6141" s="178"/>
      <c r="I6141" s="178"/>
      <c r="J6141" s="178"/>
      <c r="K6141" s="183"/>
      <c r="L6141" s="184" t="s">
        <v>685</v>
      </c>
      <c r="M6141" s="184">
        <v>0</v>
      </c>
      <c r="N6141" s="185" t="s">
        <v>1037</v>
      </c>
    </row>
    <row r="6142" spans="1:14" s="185" customFormat="1" x14ac:dyDescent="0.4">
      <c r="A6142" s="178"/>
      <c r="B6142" s="178"/>
      <c r="C6142" s="186"/>
      <c r="D6142" s="179"/>
      <c r="E6142" s="180"/>
      <c r="F6142" s="181"/>
      <c r="G6142" s="182"/>
      <c r="H6142" s="178"/>
      <c r="I6142" s="178"/>
      <c r="J6142" s="178"/>
      <c r="K6142" s="183"/>
      <c r="L6142" s="184" t="s">
        <v>685</v>
      </c>
      <c r="M6142" s="184">
        <v>0</v>
      </c>
      <c r="N6142" s="185" t="s">
        <v>1037</v>
      </c>
    </row>
    <row r="6143" spans="1:14" s="185" customFormat="1" x14ac:dyDescent="0.4">
      <c r="A6143" s="178"/>
      <c r="B6143" s="178"/>
      <c r="C6143" s="186"/>
      <c r="D6143" s="179"/>
      <c r="E6143" s="180"/>
      <c r="F6143" s="181"/>
      <c r="G6143" s="182"/>
      <c r="H6143" s="178"/>
      <c r="I6143" s="178"/>
      <c r="J6143" s="178"/>
      <c r="K6143" s="183"/>
      <c r="L6143" s="184" t="s">
        <v>685</v>
      </c>
      <c r="M6143" s="184">
        <v>0</v>
      </c>
      <c r="N6143" s="185" t="s">
        <v>1037</v>
      </c>
    </row>
    <row r="6144" spans="1:14" s="185" customFormat="1" x14ac:dyDescent="0.4">
      <c r="A6144" s="178"/>
      <c r="B6144" s="178"/>
      <c r="C6144" s="186"/>
      <c r="D6144" s="179"/>
      <c r="E6144" s="180"/>
      <c r="F6144" s="181"/>
      <c r="G6144" s="182"/>
      <c r="H6144" s="178"/>
      <c r="I6144" s="178"/>
      <c r="J6144" s="178"/>
      <c r="K6144" s="183"/>
      <c r="L6144" s="184" t="s">
        <v>685</v>
      </c>
      <c r="M6144" s="184">
        <v>0</v>
      </c>
      <c r="N6144" s="185" t="s">
        <v>1037</v>
      </c>
    </row>
    <row r="6145" spans="1:14" s="185" customFormat="1" x14ac:dyDescent="0.4">
      <c r="A6145" s="178"/>
      <c r="B6145" s="178"/>
      <c r="C6145" s="186"/>
      <c r="D6145" s="179"/>
      <c r="E6145" s="180"/>
      <c r="F6145" s="181"/>
      <c r="G6145" s="182"/>
      <c r="H6145" s="178"/>
      <c r="I6145" s="178"/>
      <c r="J6145" s="178"/>
      <c r="K6145" s="183"/>
      <c r="L6145" s="184" t="s">
        <v>685</v>
      </c>
      <c r="M6145" s="184">
        <v>0</v>
      </c>
      <c r="N6145" s="185" t="s">
        <v>1037</v>
      </c>
    </row>
    <row r="6146" spans="1:14" s="185" customFormat="1" x14ac:dyDescent="0.4">
      <c r="A6146" s="178"/>
      <c r="B6146" s="178"/>
      <c r="C6146" s="186"/>
      <c r="D6146" s="179"/>
      <c r="E6146" s="180"/>
      <c r="F6146" s="181"/>
      <c r="G6146" s="182"/>
      <c r="H6146" s="178"/>
      <c r="I6146" s="178"/>
      <c r="J6146" s="178"/>
      <c r="K6146" s="183"/>
      <c r="L6146" s="184" t="s">
        <v>685</v>
      </c>
      <c r="M6146" s="184">
        <v>0</v>
      </c>
      <c r="N6146" s="185" t="s">
        <v>1037</v>
      </c>
    </row>
    <row r="6147" spans="1:14" s="185" customFormat="1" x14ac:dyDescent="0.4">
      <c r="A6147" s="178"/>
      <c r="B6147" s="178"/>
      <c r="C6147" s="186"/>
      <c r="D6147" s="179"/>
      <c r="E6147" s="180"/>
      <c r="F6147" s="181"/>
      <c r="G6147" s="182"/>
      <c r="H6147" s="178"/>
      <c r="I6147" s="178"/>
      <c r="J6147" s="178"/>
      <c r="K6147" s="183"/>
      <c r="L6147" s="184" t="s">
        <v>685</v>
      </c>
      <c r="M6147" s="184">
        <v>0</v>
      </c>
      <c r="N6147" s="185" t="s">
        <v>1037</v>
      </c>
    </row>
    <row r="6148" spans="1:14" s="185" customFormat="1" x14ac:dyDescent="0.4">
      <c r="A6148" s="178"/>
      <c r="B6148" s="178"/>
      <c r="C6148" s="186"/>
      <c r="D6148" s="179"/>
      <c r="E6148" s="180"/>
      <c r="F6148" s="181"/>
      <c r="G6148" s="182"/>
      <c r="H6148" s="178"/>
      <c r="I6148" s="178"/>
      <c r="J6148" s="178"/>
      <c r="K6148" s="183"/>
      <c r="L6148" s="184" t="s">
        <v>685</v>
      </c>
      <c r="M6148" s="184">
        <v>0</v>
      </c>
      <c r="N6148" s="185" t="s">
        <v>1037</v>
      </c>
    </row>
    <row r="6149" spans="1:14" s="185" customFormat="1" x14ac:dyDescent="0.4">
      <c r="A6149" s="178"/>
      <c r="B6149" s="178"/>
      <c r="C6149" s="186"/>
      <c r="D6149" s="179"/>
      <c r="E6149" s="180"/>
      <c r="F6149" s="181"/>
      <c r="G6149" s="182"/>
      <c r="H6149" s="178"/>
      <c r="I6149" s="178"/>
      <c r="J6149" s="178"/>
      <c r="K6149" s="183"/>
      <c r="L6149" s="184" t="s">
        <v>685</v>
      </c>
      <c r="M6149" s="184">
        <v>0</v>
      </c>
      <c r="N6149" s="185" t="s">
        <v>1037</v>
      </c>
    </row>
    <row r="6150" spans="1:14" s="185" customFormat="1" x14ac:dyDescent="0.4">
      <c r="A6150" s="178"/>
      <c r="B6150" s="178"/>
      <c r="C6150" s="186"/>
      <c r="D6150" s="179"/>
      <c r="E6150" s="180"/>
      <c r="F6150" s="181"/>
      <c r="G6150" s="182"/>
      <c r="H6150" s="178"/>
      <c r="I6150" s="178"/>
      <c r="J6150" s="178"/>
      <c r="K6150" s="183"/>
      <c r="L6150" s="184" t="s">
        <v>685</v>
      </c>
      <c r="M6150" s="184">
        <v>0</v>
      </c>
      <c r="N6150" s="185" t="s">
        <v>1037</v>
      </c>
    </row>
    <row r="6151" spans="1:14" s="185" customFormat="1" x14ac:dyDescent="0.4">
      <c r="A6151" s="178"/>
      <c r="B6151" s="178"/>
      <c r="C6151" s="186"/>
      <c r="D6151" s="179"/>
      <c r="E6151" s="180"/>
      <c r="F6151" s="181"/>
      <c r="G6151" s="182"/>
      <c r="H6151" s="178"/>
      <c r="I6151" s="178"/>
      <c r="J6151" s="178"/>
      <c r="K6151" s="183"/>
      <c r="L6151" s="184" t="s">
        <v>685</v>
      </c>
      <c r="M6151" s="184">
        <v>0</v>
      </c>
      <c r="N6151" s="185" t="s">
        <v>1037</v>
      </c>
    </row>
    <row r="6152" spans="1:14" s="185" customFormat="1" x14ac:dyDescent="0.4">
      <c r="A6152" s="178"/>
      <c r="B6152" s="178"/>
      <c r="C6152" s="186"/>
      <c r="D6152" s="179"/>
      <c r="E6152" s="180"/>
      <c r="F6152" s="181"/>
      <c r="G6152" s="182"/>
      <c r="H6152" s="178"/>
      <c r="I6152" s="178"/>
      <c r="J6152" s="178"/>
      <c r="K6152" s="183"/>
      <c r="L6152" s="184" t="s">
        <v>685</v>
      </c>
      <c r="M6152" s="184">
        <v>0</v>
      </c>
      <c r="N6152" s="185" t="s">
        <v>1037</v>
      </c>
    </row>
    <row r="6153" spans="1:14" s="185" customFormat="1" x14ac:dyDescent="0.4">
      <c r="A6153" s="178"/>
      <c r="B6153" s="178"/>
      <c r="C6153" s="186"/>
      <c r="D6153" s="179"/>
      <c r="E6153" s="180"/>
      <c r="F6153" s="181"/>
      <c r="G6153" s="182"/>
      <c r="H6153" s="178"/>
      <c r="I6153" s="178"/>
      <c r="J6153" s="178"/>
      <c r="K6153" s="183"/>
      <c r="L6153" s="184" t="s">
        <v>685</v>
      </c>
      <c r="M6153" s="184">
        <v>0</v>
      </c>
      <c r="N6153" s="185" t="s">
        <v>1037</v>
      </c>
    </row>
    <row r="6154" spans="1:14" s="185" customFormat="1" x14ac:dyDescent="0.4">
      <c r="A6154" s="178"/>
      <c r="B6154" s="178"/>
      <c r="C6154" s="186"/>
      <c r="D6154" s="179"/>
      <c r="E6154" s="180"/>
      <c r="F6154" s="181"/>
      <c r="G6154" s="182"/>
      <c r="H6154" s="178"/>
      <c r="I6154" s="178"/>
      <c r="J6154" s="178"/>
      <c r="K6154" s="183"/>
      <c r="L6154" s="184" t="s">
        <v>685</v>
      </c>
      <c r="M6154" s="184">
        <v>0</v>
      </c>
      <c r="N6154" s="185" t="s">
        <v>1037</v>
      </c>
    </row>
    <row r="6155" spans="1:14" s="185" customFormat="1" x14ac:dyDescent="0.4">
      <c r="A6155" s="178"/>
      <c r="B6155" s="178"/>
      <c r="C6155" s="186"/>
      <c r="D6155" s="179"/>
      <c r="E6155" s="180"/>
      <c r="F6155" s="181"/>
      <c r="G6155" s="182"/>
      <c r="H6155" s="178"/>
      <c r="I6155" s="178"/>
      <c r="J6155" s="178"/>
      <c r="K6155" s="183"/>
      <c r="L6155" s="184" t="s">
        <v>685</v>
      </c>
      <c r="M6155" s="184">
        <v>0</v>
      </c>
      <c r="N6155" s="185" t="s">
        <v>1037</v>
      </c>
    </row>
    <row r="6156" spans="1:14" s="185" customFormat="1" x14ac:dyDescent="0.4">
      <c r="A6156" s="178"/>
      <c r="B6156" s="178"/>
      <c r="C6156" s="186"/>
      <c r="D6156" s="179"/>
      <c r="E6156" s="180"/>
      <c r="F6156" s="181"/>
      <c r="G6156" s="182"/>
      <c r="H6156" s="178"/>
      <c r="I6156" s="178"/>
      <c r="J6156" s="178"/>
      <c r="K6156" s="183"/>
      <c r="L6156" s="184" t="s">
        <v>685</v>
      </c>
      <c r="M6156" s="184">
        <v>0</v>
      </c>
      <c r="N6156" s="185" t="s">
        <v>1037</v>
      </c>
    </row>
    <row r="6157" spans="1:14" s="185" customFormat="1" x14ac:dyDescent="0.4">
      <c r="A6157" s="178"/>
      <c r="B6157" s="178"/>
      <c r="C6157" s="186"/>
      <c r="D6157" s="179"/>
      <c r="E6157" s="180"/>
      <c r="F6157" s="181"/>
      <c r="G6157" s="182"/>
      <c r="H6157" s="178"/>
      <c r="I6157" s="178"/>
      <c r="J6157" s="178"/>
      <c r="K6157" s="183"/>
      <c r="L6157" s="184" t="s">
        <v>685</v>
      </c>
      <c r="M6157" s="184">
        <v>0</v>
      </c>
      <c r="N6157" s="185" t="s">
        <v>1037</v>
      </c>
    </row>
    <row r="6158" spans="1:14" s="185" customFormat="1" x14ac:dyDescent="0.4">
      <c r="A6158" s="178"/>
      <c r="B6158" s="178"/>
      <c r="C6158" s="186"/>
      <c r="D6158" s="179"/>
      <c r="E6158" s="180"/>
      <c r="F6158" s="181"/>
      <c r="G6158" s="182"/>
      <c r="H6158" s="178"/>
      <c r="I6158" s="178"/>
      <c r="J6158" s="178"/>
      <c r="K6158" s="183"/>
      <c r="L6158" s="184" t="s">
        <v>685</v>
      </c>
      <c r="M6158" s="184">
        <v>0</v>
      </c>
      <c r="N6158" s="185" t="s">
        <v>1037</v>
      </c>
    </row>
    <row r="6159" spans="1:14" s="185" customFormat="1" x14ac:dyDescent="0.4">
      <c r="A6159" s="178"/>
      <c r="B6159" s="178"/>
      <c r="C6159" s="186"/>
      <c r="D6159" s="179"/>
      <c r="E6159" s="180"/>
      <c r="F6159" s="181"/>
      <c r="G6159" s="182"/>
      <c r="H6159" s="178"/>
      <c r="I6159" s="178"/>
      <c r="J6159" s="178"/>
      <c r="K6159" s="183"/>
      <c r="L6159" s="184" t="s">
        <v>685</v>
      </c>
      <c r="M6159" s="184">
        <v>0</v>
      </c>
      <c r="N6159" s="185" t="s">
        <v>1037</v>
      </c>
    </row>
    <row r="6160" spans="1:14" s="185" customFormat="1" x14ac:dyDescent="0.4">
      <c r="A6160" s="178"/>
      <c r="B6160" s="178"/>
      <c r="C6160" s="186"/>
      <c r="D6160" s="179"/>
      <c r="E6160" s="180"/>
      <c r="F6160" s="181"/>
      <c r="G6160" s="182"/>
      <c r="H6160" s="178"/>
      <c r="I6160" s="178"/>
      <c r="J6160" s="178"/>
      <c r="K6160" s="183"/>
      <c r="L6160" s="184" t="s">
        <v>685</v>
      </c>
      <c r="M6160" s="184">
        <v>0</v>
      </c>
      <c r="N6160" s="185" t="s">
        <v>1037</v>
      </c>
    </row>
    <row r="6161" spans="1:14" s="185" customFormat="1" x14ac:dyDescent="0.4">
      <c r="A6161" s="178"/>
      <c r="B6161" s="178"/>
      <c r="C6161" s="186"/>
      <c r="D6161" s="179"/>
      <c r="E6161" s="180"/>
      <c r="F6161" s="181"/>
      <c r="G6161" s="182"/>
      <c r="H6161" s="178"/>
      <c r="I6161" s="178"/>
      <c r="J6161" s="178"/>
      <c r="K6161" s="183"/>
      <c r="L6161" s="184" t="s">
        <v>685</v>
      </c>
      <c r="M6161" s="184">
        <v>0</v>
      </c>
      <c r="N6161" s="185" t="s">
        <v>1037</v>
      </c>
    </row>
    <row r="6162" spans="1:14" s="185" customFormat="1" x14ac:dyDescent="0.4">
      <c r="A6162" s="178"/>
      <c r="B6162" s="178"/>
      <c r="C6162" s="186"/>
      <c r="D6162" s="179"/>
      <c r="E6162" s="180"/>
      <c r="F6162" s="181"/>
      <c r="G6162" s="182"/>
      <c r="H6162" s="178"/>
      <c r="I6162" s="178"/>
      <c r="J6162" s="178"/>
      <c r="K6162" s="183"/>
      <c r="L6162" s="184" t="s">
        <v>685</v>
      </c>
      <c r="M6162" s="184">
        <v>0</v>
      </c>
      <c r="N6162" s="185" t="s">
        <v>1037</v>
      </c>
    </row>
    <row r="6163" spans="1:14" s="185" customFormat="1" x14ac:dyDescent="0.4">
      <c r="A6163" s="178"/>
      <c r="B6163" s="178"/>
      <c r="C6163" s="186"/>
      <c r="D6163" s="179"/>
      <c r="E6163" s="180"/>
      <c r="F6163" s="181"/>
      <c r="G6163" s="182"/>
      <c r="H6163" s="178"/>
      <c r="I6163" s="178"/>
      <c r="J6163" s="178"/>
      <c r="K6163" s="183"/>
      <c r="L6163" s="184" t="s">
        <v>685</v>
      </c>
      <c r="M6163" s="184">
        <v>0</v>
      </c>
      <c r="N6163" s="185" t="s">
        <v>1037</v>
      </c>
    </row>
    <row r="6164" spans="1:14" s="185" customFormat="1" x14ac:dyDescent="0.4">
      <c r="A6164" s="178"/>
      <c r="B6164" s="178"/>
      <c r="C6164" s="186"/>
      <c r="D6164" s="179"/>
      <c r="E6164" s="180"/>
      <c r="F6164" s="181"/>
      <c r="G6164" s="182"/>
      <c r="H6164" s="178"/>
      <c r="I6164" s="178"/>
      <c r="J6164" s="178"/>
      <c r="K6164" s="183"/>
      <c r="L6164" s="184" t="s">
        <v>685</v>
      </c>
      <c r="M6164" s="184">
        <v>0</v>
      </c>
      <c r="N6164" s="185" t="s">
        <v>1037</v>
      </c>
    </row>
    <row r="6165" spans="1:14" s="185" customFormat="1" x14ac:dyDescent="0.4">
      <c r="A6165" s="178"/>
      <c r="B6165" s="178"/>
      <c r="C6165" s="186"/>
      <c r="D6165" s="179"/>
      <c r="E6165" s="180"/>
      <c r="F6165" s="181"/>
      <c r="G6165" s="182"/>
      <c r="H6165" s="178"/>
      <c r="I6165" s="178"/>
      <c r="J6165" s="178"/>
      <c r="K6165" s="183"/>
      <c r="L6165" s="184" t="s">
        <v>685</v>
      </c>
      <c r="M6165" s="184">
        <v>0</v>
      </c>
      <c r="N6165" s="185" t="s">
        <v>1037</v>
      </c>
    </row>
    <row r="6166" spans="1:14" s="185" customFormat="1" x14ac:dyDescent="0.4">
      <c r="A6166" s="178"/>
      <c r="B6166" s="178"/>
      <c r="C6166" s="186"/>
      <c r="D6166" s="179"/>
      <c r="E6166" s="180"/>
      <c r="F6166" s="181"/>
      <c r="G6166" s="182"/>
      <c r="H6166" s="178"/>
      <c r="I6166" s="178"/>
      <c r="J6166" s="178"/>
      <c r="K6166" s="183"/>
      <c r="L6166" s="184" t="s">
        <v>685</v>
      </c>
      <c r="M6166" s="184">
        <v>0</v>
      </c>
      <c r="N6166" s="185" t="s">
        <v>1037</v>
      </c>
    </row>
    <row r="6167" spans="1:14" s="185" customFormat="1" x14ac:dyDescent="0.4">
      <c r="A6167" s="178"/>
      <c r="B6167" s="178"/>
      <c r="C6167" s="186"/>
      <c r="D6167" s="179"/>
      <c r="E6167" s="180"/>
      <c r="F6167" s="181"/>
      <c r="G6167" s="182"/>
      <c r="H6167" s="178"/>
      <c r="I6167" s="178"/>
      <c r="J6167" s="178"/>
      <c r="K6167" s="183"/>
      <c r="L6167" s="184" t="s">
        <v>685</v>
      </c>
      <c r="M6167" s="184">
        <v>0</v>
      </c>
      <c r="N6167" s="185" t="s">
        <v>1037</v>
      </c>
    </row>
    <row r="6168" spans="1:14" s="185" customFormat="1" x14ac:dyDescent="0.4">
      <c r="A6168" s="178"/>
      <c r="B6168" s="178"/>
      <c r="C6168" s="186"/>
      <c r="D6168" s="179"/>
      <c r="E6168" s="180"/>
      <c r="F6168" s="181"/>
      <c r="G6168" s="182"/>
      <c r="H6168" s="178"/>
      <c r="I6168" s="178"/>
      <c r="J6168" s="178"/>
      <c r="K6168" s="183"/>
      <c r="L6168" s="184" t="s">
        <v>685</v>
      </c>
      <c r="M6168" s="184">
        <v>0</v>
      </c>
      <c r="N6168" s="185" t="s">
        <v>1037</v>
      </c>
    </row>
    <row r="6169" spans="1:14" s="185" customFormat="1" x14ac:dyDescent="0.4">
      <c r="A6169" s="178"/>
      <c r="B6169" s="178"/>
      <c r="C6169" s="186"/>
      <c r="D6169" s="179"/>
      <c r="E6169" s="180"/>
      <c r="F6169" s="181"/>
      <c r="G6169" s="182"/>
      <c r="H6169" s="178"/>
      <c r="I6169" s="178"/>
      <c r="J6169" s="178"/>
      <c r="K6169" s="183"/>
      <c r="L6169" s="184" t="s">
        <v>685</v>
      </c>
      <c r="M6169" s="184">
        <v>0</v>
      </c>
      <c r="N6169" s="185" t="s">
        <v>1037</v>
      </c>
    </row>
    <row r="6170" spans="1:14" s="185" customFormat="1" x14ac:dyDescent="0.4">
      <c r="A6170" s="178"/>
      <c r="B6170" s="178"/>
      <c r="C6170" s="186"/>
      <c r="D6170" s="179"/>
      <c r="E6170" s="180"/>
      <c r="F6170" s="181"/>
      <c r="G6170" s="182"/>
      <c r="H6170" s="178"/>
      <c r="I6170" s="178"/>
      <c r="J6170" s="178"/>
      <c r="K6170" s="183"/>
      <c r="L6170" s="184" t="s">
        <v>685</v>
      </c>
      <c r="M6170" s="184">
        <v>0</v>
      </c>
      <c r="N6170" s="185" t="s">
        <v>1037</v>
      </c>
    </row>
    <row r="6171" spans="1:14" s="185" customFormat="1" x14ac:dyDescent="0.4">
      <c r="A6171" s="178"/>
      <c r="B6171" s="178"/>
      <c r="C6171" s="186"/>
      <c r="D6171" s="179"/>
      <c r="E6171" s="180"/>
      <c r="F6171" s="181"/>
      <c r="G6171" s="182"/>
      <c r="H6171" s="178"/>
      <c r="I6171" s="178"/>
      <c r="J6171" s="178"/>
      <c r="K6171" s="183"/>
      <c r="L6171" s="184" t="s">
        <v>685</v>
      </c>
      <c r="M6171" s="184">
        <v>0</v>
      </c>
      <c r="N6171" s="185" t="s">
        <v>1037</v>
      </c>
    </row>
    <row r="6172" spans="1:14" s="185" customFormat="1" x14ac:dyDescent="0.4">
      <c r="A6172" s="178"/>
      <c r="B6172" s="178"/>
      <c r="C6172" s="186"/>
      <c r="D6172" s="179"/>
      <c r="E6172" s="180"/>
      <c r="F6172" s="181"/>
      <c r="G6172" s="182"/>
      <c r="H6172" s="178"/>
      <c r="I6172" s="178"/>
      <c r="J6172" s="178"/>
      <c r="K6172" s="183"/>
      <c r="L6172" s="184" t="s">
        <v>685</v>
      </c>
      <c r="M6172" s="184">
        <v>0</v>
      </c>
      <c r="N6172" s="185" t="s">
        <v>1037</v>
      </c>
    </row>
    <row r="6173" spans="1:14" s="185" customFormat="1" x14ac:dyDescent="0.4">
      <c r="A6173" s="178"/>
      <c r="B6173" s="178"/>
      <c r="C6173" s="186"/>
      <c r="D6173" s="179"/>
      <c r="E6173" s="180"/>
      <c r="F6173" s="181"/>
      <c r="G6173" s="182"/>
      <c r="H6173" s="178"/>
      <c r="I6173" s="178"/>
      <c r="J6173" s="178"/>
      <c r="K6173" s="183"/>
      <c r="L6173" s="184" t="s">
        <v>685</v>
      </c>
      <c r="M6173" s="184">
        <v>0</v>
      </c>
      <c r="N6173" s="185" t="s">
        <v>1037</v>
      </c>
    </row>
    <row r="6174" spans="1:14" s="185" customFormat="1" x14ac:dyDescent="0.4">
      <c r="A6174" s="178"/>
      <c r="B6174" s="178"/>
      <c r="C6174" s="186"/>
      <c r="D6174" s="179"/>
      <c r="E6174" s="180"/>
      <c r="F6174" s="181"/>
      <c r="G6174" s="182"/>
      <c r="H6174" s="178"/>
      <c r="I6174" s="178"/>
      <c r="J6174" s="178"/>
      <c r="K6174" s="183"/>
      <c r="L6174" s="184" t="s">
        <v>685</v>
      </c>
      <c r="M6174" s="184">
        <v>0</v>
      </c>
      <c r="N6174" s="185" t="s">
        <v>1037</v>
      </c>
    </row>
    <row r="6175" spans="1:14" s="185" customFormat="1" x14ac:dyDescent="0.4">
      <c r="A6175" s="178"/>
      <c r="B6175" s="178"/>
      <c r="C6175" s="186"/>
      <c r="D6175" s="179"/>
      <c r="E6175" s="180"/>
      <c r="F6175" s="181"/>
      <c r="G6175" s="182"/>
      <c r="H6175" s="178"/>
      <c r="I6175" s="178"/>
      <c r="J6175" s="178"/>
      <c r="K6175" s="183"/>
      <c r="L6175" s="184" t="s">
        <v>685</v>
      </c>
      <c r="M6175" s="184">
        <v>0</v>
      </c>
      <c r="N6175" s="185" t="s">
        <v>1037</v>
      </c>
    </row>
    <row r="6176" spans="1:14" s="185" customFormat="1" x14ac:dyDescent="0.4">
      <c r="A6176" s="178"/>
      <c r="B6176" s="178"/>
      <c r="C6176" s="186"/>
      <c r="D6176" s="179"/>
      <c r="E6176" s="180"/>
      <c r="F6176" s="181"/>
      <c r="G6176" s="182"/>
      <c r="H6176" s="178"/>
      <c r="I6176" s="178"/>
      <c r="J6176" s="178"/>
      <c r="K6176" s="183"/>
      <c r="L6176" s="184" t="s">
        <v>685</v>
      </c>
      <c r="M6176" s="184">
        <v>0</v>
      </c>
      <c r="N6176" s="185" t="s">
        <v>1037</v>
      </c>
    </row>
    <row r="6177" spans="1:14" s="185" customFormat="1" x14ac:dyDescent="0.4">
      <c r="A6177" s="178"/>
      <c r="B6177" s="178"/>
      <c r="C6177" s="186"/>
      <c r="D6177" s="179"/>
      <c r="E6177" s="180"/>
      <c r="F6177" s="181"/>
      <c r="G6177" s="182"/>
      <c r="H6177" s="178"/>
      <c r="I6177" s="178"/>
      <c r="J6177" s="178"/>
      <c r="K6177" s="183"/>
      <c r="L6177" s="184" t="s">
        <v>685</v>
      </c>
      <c r="M6177" s="184">
        <v>0</v>
      </c>
      <c r="N6177" s="185" t="s">
        <v>1037</v>
      </c>
    </row>
    <row r="6178" spans="1:14" s="185" customFormat="1" x14ac:dyDescent="0.4">
      <c r="A6178" s="178"/>
      <c r="B6178" s="178"/>
      <c r="C6178" s="186"/>
      <c r="D6178" s="179"/>
      <c r="E6178" s="180"/>
      <c r="F6178" s="181"/>
      <c r="G6178" s="182"/>
      <c r="H6178" s="178"/>
      <c r="I6178" s="178"/>
      <c r="J6178" s="178"/>
      <c r="K6178" s="183"/>
      <c r="L6178" s="184" t="s">
        <v>685</v>
      </c>
      <c r="M6178" s="184">
        <v>0</v>
      </c>
      <c r="N6178" s="185" t="s">
        <v>1037</v>
      </c>
    </row>
    <row r="6179" spans="1:14" s="185" customFormat="1" x14ac:dyDescent="0.4">
      <c r="A6179" s="178"/>
      <c r="B6179" s="178"/>
      <c r="C6179" s="186"/>
      <c r="D6179" s="179"/>
      <c r="E6179" s="180"/>
      <c r="F6179" s="181"/>
      <c r="G6179" s="182"/>
      <c r="H6179" s="178"/>
      <c r="I6179" s="178"/>
      <c r="J6179" s="178"/>
      <c r="K6179" s="183"/>
      <c r="L6179" s="184" t="s">
        <v>685</v>
      </c>
      <c r="M6179" s="184">
        <v>0</v>
      </c>
      <c r="N6179" s="185" t="s">
        <v>1037</v>
      </c>
    </row>
    <row r="6180" spans="1:14" s="185" customFormat="1" x14ac:dyDescent="0.4">
      <c r="A6180" s="178"/>
      <c r="B6180" s="178"/>
      <c r="C6180" s="186"/>
      <c r="D6180" s="179"/>
      <c r="E6180" s="180"/>
      <c r="F6180" s="181"/>
      <c r="G6180" s="182"/>
      <c r="H6180" s="178"/>
      <c r="I6180" s="178"/>
      <c r="J6180" s="178"/>
      <c r="K6180" s="183"/>
      <c r="L6180" s="184" t="s">
        <v>685</v>
      </c>
      <c r="M6180" s="184">
        <v>0</v>
      </c>
      <c r="N6180" s="185" t="s">
        <v>1037</v>
      </c>
    </row>
    <row r="6181" spans="1:14" s="185" customFormat="1" x14ac:dyDescent="0.4">
      <c r="A6181" s="178"/>
      <c r="B6181" s="178"/>
      <c r="C6181" s="186"/>
      <c r="D6181" s="179"/>
      <c r="E6181" s="180"/>
      <c r="F6181" s="181"/>
      <c r="G6181" s="182"/>
      <c r="H6181" s="178"/>
      <c r="I6181" s="178"/>
      <c r="J6181" s="178"/>
      <c r="K6181" s="183"/>
      <c r="L6181" s="184" t="s">
        <v>685</v>
      </c>
      <c r="M6181" s="184">
        <v>0</v>
      </c>
      <c r="N6181" s="185" t="s">
        <v>1037</v>
      </c>
    </row>
    <row r="6182" spans="1:14" s="185" customFormat="1" x14ac:dyDescent="0.4">
      <c r="A6182" s="178"/>
      <c r="B6182" s="178"/>
      <c r="C6182" s="186"/>
      <c r="D6182" s="179"/>
      <c r="E6182" s="180"/>
      <c r="F6182" s="181"/>
      <c r="G6182" s="182"/>
      <c r="H6182" s="178"/>
      <c r="I6182" s="178"/>
      <c r="J6182" s="178"/>
      <c r="K6182" s="183"/>
      <c r="L6182" s="184" t="s">
        <v>685</v>
      </c>
      <c r="M6182" s="184">
        <v>0</v>
      </c>
      <c r="N6182" s="185" t="s">
        <v>1037</v>
      </c>
    </row>
    <row r="6183" spans="1:14" s="185" customFormat="1" x14ac:dyDescent="0.4">
      <c r="A6183" s="178"/>
      <c r="B6183" s="178"/>
      <c r="C6183" s="186"/>
      <c r="D6183" s="179"/>
      <c r="E6183" s="180"/>
      <c r="F6183" s="181"/>
      <c r="G6183" s="182"/>
      <c r="H6183" s="178"/>
      <c r="I6183" s="178"/>
      <c r="J6183" s="178"/>
      <c r="K6183" s="183"/>
      <c r="L6183" s="184" t="s">
        <v>685</v>
      </c>
      <c r="M6183" s="184">
        <v>0</v>
      </c>
      <c r="N6183" s="185" t="s">
        <v>1037</v>
      </c>
    </row>
    <row r="6184" spans="1:14" s="185" customFormat="1" x14ac:dyDescent="0.4">
      <c r="A6184" s="178"/>
      <c r="B6184" s="178"/>
      <c r="C6184" s="186"/>
      <c r="D6184" s="179"/>
      <c r="E6184" s="180"/>
      <c r="F6184" s="181"/>
      <c r="G6184" s="182"/>
      <c r="H6184" s="178"/>
      <c r="I6184" s="178"/>
      <c r="J6184" s="178"/>
      <c r="K6184" s="183"/>
      <c r="L6184" s="184" t="s">
        <v>685</v>
      </c>
      <c r="M6184" s="184">
        <v>0</v>
      </c>
      <c r="N6184" s="185" t="s">
        <v>1037</v>
      </c>
    </row>
    <row r="6185" spans="1:14" s="185" customFormat="1" x14ac:dyDescent="0.4">
      <c r="A6185" s="178"/>
      <c r="B6185" s="178"/>
      <c r="C6185" s="186"/>
      <c r="D6185" s="179"/>
      <c r="E6185" s="180"/>
      <c r="F6185" s="181"/>
      <c r="G6185" s="182"/>
      <c r="H6185" s="178"/>
      <c r="I6185" s="178"/>
      <c r="J6185" s="178"/>
      <c r="K6185" s="183"/>
      <c r="L6185" s="184" t="s">
        <v>685</v>
      </c>
      <c r="M6185" s="184">
        <v>0</v>
      </c>
      <c r="N6185" s="185" t="s">
        <v>1037</v>
      </c>
    </row>
    <row r="6186" spans="1:14" s="185" customFormat="1" x14ac:dyDescent="0.4">
      <c r="A6186" s="178"/>
      <c r="B6186" s="178"/>
      <c r="C6186" s="186"/>
      <c r="D6186" s="179"/>
      <c r="E6186" s="180"/>
      <c r="F6186" s="181"/>
      <c r="G6186" s="182"/>
      <c r="H6186" s="178"/>
      <c r="I6186" s="178"/>
      <c r="J6186" s="178"/>
      <c r="K6186" s="183"/>
      <c r="L6186" s="184" t="s">
        <v>685</v>
      </c>
      <c r="M6186" s="184">
        <v>0</v>
      </c>
      <c r="N6186" s="185" t="s">
        <v>1037</v>
      </c>
    </row>
    <row r="6187" spans="1:14" s="185" customFormat="1" x14ac:dyDescent="0.4">
      <c r="A6187" s="178"/>
      <c r="B6187" s="178"/>
      <c r="C6187" s="186"/>
      <c r="D6187" s="179"/>
      <c r="E6187" s="180"/>
      <c r="F6187" s="181"/>
      <c r="G6187" s="182"/>
      <c r="H6187" s="178"/>
      <c r="I6187" s="178"/>
      <c r="J6187" s="178"/>
      <c r="K6187" s="183"/>
      <c r="L6187" s="184" t="s">
        <v>685</v>
      </c>
      <c r="M6187" s="184">
        <v>0</v>
      </c>
      <c r="N6187" s="185" t="s">
        <v>1037</v>
      </c>
    </row>
    <row r="6188" spans="1:14" s="185" customFormat="1" x14ac:dyDescent="0.4">
      <c r="A6188" s="178"/>
      <c r="B6188" s="178"/>
      <c r="C6188" s="186"/>
      <c r="D6188" s="179"/>
      <c r="E6188" s="180"/>
      <c r="F6188" s="181"/>
      <c r="G6188" s="182"/>
      <c r="H6188" s="178"/>
      <c r="I6188" s="178"/>
      <c r="J6188" s="178"/>
      <c r="K6188" s="183"/>
      <c r="L6188" s="184" t="s">
        <v>685</v>
      </c>
      <c r="M6188" s="184">
        <v>0</v>
      </c>
      <c r="N6188" s="185" t="s">
        <v>1037</v>
      </c>
    </row>
    <row r="6189" spans="1:14" s="185" customFormat="1" x14ac:dyDescent="0.4">
      <c r="A6189" s="178"/>
      <c r="B6189" s="178"/>
      <c r="C6189" s="186"/>
      <c r="D6189" s="179"/>
      <c r="E6189" s="180"/>
      <c r="F6189" s="181"/>
      <c r="G6189" s="182"/>
      <c r="H6189" s="178"/>
      <c r="I6189" s="178"/>
      <c r="J6189" s="178"/>
      <c r="K6189" s="183"/>
      <c r="L6189" s="184" t="s">
        <v>685</v>
      </c>
      <c r="M6189" s="184">
        <v>0</v>
      </c>
      <c r="N6189" s="185" t="s">
        <v>1037</v>
      </c>
    </row>
    <row r="6190" spans="1:14" s="185" customFormat="1" x14ac:dyDescent="0.4">
      <c r="A6190" s="178"/>
      <c r="B6190" s="178"/>
      <c r="C6190" s="186"/>
      <c r="D6190" s="179"/>
      <c r="E6190" s="180"/>
      <c r="F6190" s="181"/>
      <c r="G6190" s="182"/>
      <c r="H6190" s="178"/>
      <c r="I6190" s="178"/>
      <c r="J6190" s="178"/>
      <c r="K6190" s="183"/>
      <c r="L6190" s="184" t="s">
        <v>685</v>
      </c>
      <c r="M6190" s="184">
        <v>0</v>
      </c>
      <c r="N6190" s="185" t="s">
        <v>1037</v>
      </c>
    </row>
    <row r="6191" spans="1:14" s="185" customFormat="1" x14ac:dyDescent="0.4">
      <c r="A6191" s="178"/>
      <c r="B6191" s="178"/>
      <c r="C6191" s="186"/>
      <c r="D6191" s="179"/>
      <c r="E6191" s="180"/>
      <c r="F6191" s="181"/>
      <c r="G6191" s="182"/>
      <c r="H6191" s="178"/>
      <c r="I6191" s="178"/>
      <c r="J6191" s="178"/>
      <c r="K6191" s="183"/>
      <c r="L6191" s="184" t="s">
        <v>685</v>
      </c>
      <c r="M6191" s="184">
        <v>0</v>
      </c>
      <c r="N6191" s="185" t="s">
        <v>1037</v>
      </c>
    </row>
    <row r="6192" spans="1:14" s="185" customFormat="1" x14ac:dyDescent="0.4">
      <c r="A6192" s="178"/>
      <c r="B6192" s="178"/>
      <c r="C6192" s="186"/>
      <c r="D6192" s="179"/>
      <c r="E6192" s="180"/>
      <c r="F6192" s="181"/>
      <c r="G6192" s="182"/>
      <c r="H6192" s="178"/>
      <c r="I6192" s="178"/>
      <c r="J6192" s="178"/>
      <c r="K6192" s="183"/>
      <c r="L6192" s="184" t="s">
        <v>685</v>
      </c>
      <c r="M6192" s="184">
        <v>0</v>
      </c>
      <c r="N6192" s="185" t="s">
        <v>1037</v>
      </c>
    </row>
    <row r="6193" spans="1:14" s="185" customFormat="1" x14ac:dyDescent="0.4">
      <c r="A6193" s="178"/>
      <c r="B6193" s="178"/>
      <c r="C6193" s="186"/>
      <c r="D6193" s="179"/>
      <c r="E6193" s="180"/>
      <c r="F6193" s="181"/>
      <c r="G6193" s="182"/>
      <c r="H6193" s="178"/>
      <c r="I6193" s="178"/>
      <c r="J6193" s="178"/>
      <c r="K6193" s="183"/>
      <c r="L6193" s="184" t="s">
        <v>685</v>
      </c>
      <c r="M6193" s="184">
        <v>0</v>
      </c>
      <c r="N6193" s="185" t="s">
        <v>1037</v>
      </c>
    </row>
    <row r="6194" spans="1:14" s="185" customFormat="1" x14ac:dyDescent="0.4">
      <c r="A6194" s="178"/>
      <c r="B6194" s="178"/>
      <c r="C6194" s="186"/>
      <c r="D6194" s="179"/>
      <c r="E6194" s="180"/>
      <c r="F6194" s="181"/>
      <c r="G6194" s="182"/>
      <c r="H6194" s="178"/>
      <c r="I6194" s="178"/>
      <c r="J6194" s="178"/>
      <c r="K6194" s="183"/>
      <c r="L6194" s="184" t="s">
        <v>685</v>
      </c>
      <c r="M6194" s="184">
        <v>0</v>
      </c>
      <c r="N6194" s="185" t="s">
        <v>1037</v>
      </c>
    </row>
    <row r="6195" spans="1:14" s="185" customFormat="1" x14ac:dyDescent="0.4">
      <c r="A6195" s="178"/>
      <c r="B6195" s="178"/>
      <c r="C6195" s="186"/>
      <c r="D6195" s="179"/>
      <c r="E6195" s="180"/>
      <c r="F6195" s="181"/>
      <c r="G6195" s="182"/>
      <c r="H6195" s="178"/>
      <c r="I6195" s="178"/>
      <c r="J6195" s="178"/>
      <c r="K6195" s="183"/>
      <c r="L6195" s="184" t="s">
        <v>685</v>
      </c>
      <c r="M6195" s="184">
        <v>0</v>
      </c>
      <c r="N6195" s="185" t="s">
        <v>1037</v>
      </c>
    </row>
    <row r="6196" spans="1:14" s="185" customFormat="1" x14ac:dyDescent="0.4">
      <c r="A6196" s="178"/>
      <c r="B6196" s="178"/>
      <c r="C6196" s="186"/>
      <c r="D6196" s="179"/>
      <c r="E6196" s="180"/>
      <c r="F6196" s="181"/>
      <c r="G6196" s="182"/>
      <c r="H6196" s="178"/>
      <c r="I6196" s="178"/>
      <c r="J6196" s="178"/>
      <c r="K6196" s="183"/>
      <c r="L6196" s="184" t="s">
        <v>685</v>
      </c>
      <c r="M6196" s="184">
        <v>0</v>
      </c>
      <c r="N6196" s="185" t="s">
        <v>1037</v>
      </c>
    </row>
    <row r="6197" spans="1:14" s="185" customFormat="1" x14ac:dyDescent="0.4">
      <c r="A6197" s="178"/>
      <c r="B6197" s="178"/>
      <c r="C6197" s="186"/>
      <c r="D6197" s="179"/>
      <c r="E6197" s="180"/>
      <c r="F6197" s="181"/>
      <c r="G6197" s="182"/>
      <c r="H6197" s="178"/>
      <c r="I6197" s="178"/>
      <c r="J6197" s="178"/>
      <c r="K6197" s="183"/>
      <c r="L6197" s="184" t="s">
        <v>685</v>
      </c>
      <c r="M6197" s="184">
        <v>0</v>
      </c>
      <c r="N6197" s="185" t="s">
        <v>1037</v>
      </c>
    </row>
    <row r="6198" spans="1:14" s="185" customFormat="1" x14ac:dyDescent="0.4">
      <c r="A6198" s="178"/>
      <c r="B6198" s="178"/>
      <c r="C6198" s="186"/>
      <c r="D6198" s="179"/>
      <c r="E6198" s="180"/>
      <c r="F6198" s="181"/>
      <c r="G6198" s="182"/>
      <c r="H6198" s="178"/>
      <c r="I6198" s="178"/>
      <c r="J6198" s="178"/>
      <c r="K6198" s="183"/>
      <c r="L6198" s="184" t="s">
        <v>685</v>
      </c>
      <c r="M6198" s="184">
        <v>0</v>
      </c>
      <c r="N6198" s="185" t="s">
        <v>1037</v>
      </c>
    </row>
    <row r="6199" spans="1:14" s="185" customFormat="1" x14ac:dyDescent="0.4">
      <c r="A6199" s="178"/>
      <c r="B6199" s="178"/>
      <c r="C6199" s="186"/>
      <c r="D6199" s="179"/>
      <c r="E6199" s="180"/>
      <c r="F6199" s="181"/>
      <c r="G6199" s="182"/>
      <c r="H6199" s="178"/>
      <c r="I6199" s="178"/>
      <c r="J6199" s="178"/>
      <c r="K6199" s="183"/>
      <c r="L6199" s="184" t="s">
        <v>685</v>
      </c>
      <c r="M6199" s="184">
        <v>0</v>
      </c>
      <c r="N6199" s="185" t="s">
        <v>1037</v>
      </c>
    </row>
    <row r="6200" spans="1:14" s="185" customFormat="1" x14ac:dyDescent="0.4">
      <c r="A6200" s="178"/>
      <c r="B6200" s="178"/>
      <c r="C6200" s="186"/>
      <c r="D6200" s="179"/>
      <c r="E6200" s="180"/>
      <c r="F6200" s="181"/>
      <c r="G6200" s="182"/>
      <c r="H6200" s="178"/>
      <c r="I6200" s="178"/>
      <c r="J6200" s="178"/>
      <c r="K6200" s="183"/>
      <c r="L6200" s="184" t="s">
        <v>685</v>
      </c>
      <c r="M6200" s="184">
        <v>0</v>
      </c>
      <c r="N6200" s="185" t="s">
        <v>1037</v>
      </c>
    </row>
    <row r="6201" spans="1:14" s="185" customFormat="1" x14ac:dyDescent="0.4">
      <c r="A6201" s="178"/>
      <c r="B6201" s="178"/>
      <c r="C6201" s="186"/>
      <c r="D6201" s="179"/>
      <c r="E6201" s="180"/>
      <c r="F6201" s="181"/>
      <c r="G6201" s="182"/>
      <c r="H6201" s="178"/>
      <c r="I6201" s="178"/>
      <c r="J6201" s="178"/>
      <c r="K6201" s="183"/>
      <c r="L6201" s="184" t="s">
        <v>685</v>
      </c>
      <c r="M6201" s="184">
        <v>0</v>
      </c>
      <c r="N6201" s="185" t="s">
        <v>1037</v>
      </c>
    </row>
    <row r="6202" spans="1:14" s="185" customFormat="1" x14ac:dyDescent="0.4">
      <c r="A6202" s="178"/>
      <c r="B6202" s="178"/>
      <c r="C6202" s="186"/>
      <c r="D6202" s="179"/>
      <c r="E6202" s="180"/>
      <c r="F6202" s="181"/>
      <c r="G6202" s="182"/>
      <c r="H6202" s="178"/>
      <c r="I6202" s="178"/>
      <c r="J6202" s="178"/>
      <c r="K6202" s="183"/>
      <c r="L6202" s="184" t="s">
        <v>685</v>
      </c>
      <c r="M6202" s="184">
        <v>0</v>
      </c>
      <c r="N6202" s="185" t="s">
        <v>1037</v>
      </c>
    </row>
    <row r="6203" spans="1:14" s="185" customFormat="1" x14ac:dyDescent="0.4">
      <c r="A6203" s="178"/>
      <c r="B6203" s="178"/>
      <c r="C6203" s="186"/>
      <c r="D6203" s="179"/>
      <c r="E6203" s="180"/>
      <c r="F6203" s="181"/>
      <c r="G6203" s="182"/>
      <c r="H6203" s="178"/>
      <c r="I6203" s="178"/>
      <c r="J6203" s="178"/>
      <c r="K6203" s="183"/>
      <c r="L6203" s="184" t="s">
        <v>685</v>
      </c>
      <c r="M6203" s="184">
        <v>0</v>
      </c>
      <c r="N6203" s="185" t="s">
        <v>1037</v>
      </c>
    </row>
    <row r="6204" spans="1:14" s="185" customFormat="1" x14ac:dyDescent="0.4">
      <c r="A6204" s="178"/>
      <c r="B6204" s="178"/>
      <c r="C6204" s="186"/>
      <c r="D6204" s="179"/>
      <c r="E6204" s="180"/>
      <c r="F6204" s="181"/>
      <c r="G6204" s="182"/>
      <c r="H6204" s="178"/>
      <c r="I6204" s="178"/>
      <c r="J6204" s="178"/>
      <c r="K6204" s="183"/>
      <c r="L6204" s="184" t="s">
        <v>685</v>
      </c>
      <c r="M6204" s="184">
        <v>0</v>
      </c>
      <c r="N6204" s="185" t="s">
        <v>1037</v>
      </c>
    </row>
    <row r="6205" spans="1:14" s="185" customFormat="1" x14ac:dyDescent="0.4">
      <c r="A6205" s="178"/>
      <c r="B6205" s="178"/>
      <c r="C6205" s="186"/>
      <c r="D6205" s="179"/>
      <c r="E6205" s="180"/>
      <c r="F6205" s="181"/>
      <c r="G6205" s="182"/>
      <c r="H6205" s="178"/>
      <c r="I6205" s="178"/>
      <c r="J6205" s="178"/>
      <c r="K6205" s="183"/>
      <c r="L6205" s="184" t="s">
        <v>685</v>
      </c>
      <c r="M6205" s="184">
        <v>0</v>
      </c>
      <c r="N6205" s="185" t="s">
        <v>1037</v>
      </c>
    </row>
    <row r="6206" spans="1:14" s="185" customFormat="1" x14ac:dyDescent="0.4">
      <c r="A6206" s="178"/>
      <c r="B6206" s="178"/>
      <c r="C6206" s="186"/>
      <c r="D6206" s="179"/>
      <c r="E6206" s="180"/>
      <c r="F6206" s="181"/>
      <c r="G6206" s="182"/>
      <c r="H6206" s="178"/>
      <c r="I6206" s="178"/>
      <c r="J6206" s="178"/>
      <c r="K6206" s="183"/>
      <c r="L6206" s="184" t="s">
        <v>685</v>
      </c>
      <c r="M6206" s="184">
        <v>0</v>
      </c>
      <c r="N6206" s="185" t="s">
        <v>1037</v>
      </c>
    </row>
    <row r="6207" spans="1:14" s="185" customFormat="1" x14ac:dyDescent="0.4">
      <c r="A6207" s="178"/>
      <c r="B6207" s="178"/>
      <c r="C6207" s="186"/>
      <c r="D6207" s="179"/>
      <c r="E6207" s="180"/>
      <c r="F6207" s="181"/>
      <c r="G6207" s="182"/>
      <c r="H6207" s="178"/>
      <c r="I6207" s="178"/>
      <c r="J6207" s="178"/>
      <c r="K6207" s="183"/>
      <c r="L6207" s="184" t="s">
        <v>685</v>
      </c>
      <c r="M6207" s="184">
        <v>0</v>
      </c>
      <c r="N6207" s="185" t="s">
        <v>1037</v>
      </c>
    </row>
    <row r="6208" spans="1:14" s="185" customFormat="1" x14ac:dyDescent="0.4">
      <c r="A6208" s="178"/>
      <c r="B6208" s="178"/>
      <c r="C6208" s="186"/>
      <c r="D6208" s="179"/>
      <c r="E6208" s="180"/>
      <c r="F6208" s="181"/>
      <c r="G6208" s="182"/>
      <c r="H6208" s="178"/>
      <c r="I6208" s="178"/>
      <c r="J6208" s="178"/>
      <c r="K6208" s="183"/>
      <c r="L6208" s="184" t="s">
        <v>685</v>
      </c>
      <c r="M6208" s="184">
        <v>0</v>
      </c>
      <c r="N6208" s="185" t="s">
        <v>1037</v>
      </c>
    </row>
    <row r="6209" spans="1:14" s="185" customFormat="1" x14ac:dyDescent="0.4">
      <c r="A6209" s="178"/>
      <c r="B6209" s="178"/>
      <c r="C6209" s="186"/>
      <c r="D6209" s="179"/>
      <c r="E6209" s="180"/>
      <c r="F6209" s="181"/>
      <c r="G6209" s="182"/>
      <c r="H6209" s="178"/>
      <c r="I6209" s="178"/>
      <c r="J6209" s="178"/>
      <c r="K6209" s="183"/>
      <c r="L6209" s="184" t="s">
        <v>685</v>
      </c>
      <c r="M6209" s="184">
        <v>0</v>
      </c>
      <c r="N6209" s="185" t="s">
        <v>1037</v>
      </c>
    </row>
    <row r="6210" spans="1:14" s="185" customFormat="1" x14ac:dyDescent="0.4">
      <c r="A6210" s="178"/>
      <c r="B6210" s="178"/>
      <c r="C6210" s="186"/>
      <c r="D6210" s="179"/>
      <c r="E6210" s="180"/>
      <c r="F6210" s="181"/>
      <c r="G6210" s="182"/>
      <c r="H6210" s="178"/>
      <c r="I6210" s="178"/>
      <c r="J6210" s="178"/>
      <c r="K6210" s="183"/>
      <c r="L6210" s="184" t="s">
        <v>685</v>
      </c>
      <c r="M6210" s="184">
        <v>0</v>
      </c>
      <c r="N6210" s="185" t="s">
        <v>1037</v>
      </c>
    </row>
    <row r="6211" spans="1:14" s="185" customFormat="1" x14ac:dyDescent="0.4">
      <c r="A6211" s="178"/>
      <c r="B6211" s="178"/>
      <c r="C6211" s="186"/>
      <c r="D6211" s="179"/>
      <c r="E6211" s="180"/>
      <c r="F6211" s="181"/>
      <c r="G6211" s="182"/>
      <c r="H6211" s="178"/>
      <c r="I6211" s="178"/>
      <c r="J6211" s="178"/>
      <c r="K6211" s="183"/>
      <c r="L6211" s="184" t="s">
        <v>685</v>
      </c>
      <c r="M6211" s="184">
        <v>0</v>
      </c>
      <c r="N6211" s="185" t="s">
        <v>1037</v>
      </c>
    </row>
    <row r="6212" spans="1:14" s="185" customFormat="1" x14ac:dyDescent="0.4">
      <c r="A6212" s="178"/>
      <c r="B6212" s="178"/>
      <c r="C6212" s="186"/>
      <c r="D6212" s="179"/>
      <c r="E6212" s="180"/>
      <c r="F6212" s="181"/>
      <c r="G6212" s="182"/>
      <c r="H6212" s="178"/>
      <c r="I6212" s="178"/>
      <c r="J6212" s="178"/>
      <c r="K6212" s="183"/>
      <c r="L6212" s="184" t="s">
        <v>685</v>
      </c>
      <c r="M6212" s="184">
        <v>0</v>
      </c>
      <c r="N6212" s="185" t="s">
        <v>1037</v>
      </c>
    </row>
    <row r="6213" spans="1:14" s="185" customFormat="1" x14ac:dyDescent="0.4">
      <c r="A6213" s="178"/>
      <c r="B6213" s="178"/>
      <c r="C6213" s="186"/>
      <c r="D6213" s="179"/>
      <c r="E6213" s="180"/>
      <c r="F6213" s="181"/>
      <c r="G6213" s="182"/>
      <c r="H6213" s="178"/>
      <c r="I6213" s="178"/>
      <c r="J6213" s="178"/>
      <c r="K6213" s="183"/>
      <c r="L6213" s="184" t="s">
        <v>685</v>
      </c>
      <c r="M6213" s="184">
        <v>0</v>
      </c>
      <c r="N6213" s="185" t="s">
        <v>1037</v>
      </c>
    </row>
    <row r="6214" spans="1:14" s="185" customFormat="1" x14ac:dyDescent="0.4">
      <c r="A6214" s="178"/>
      <c r="B6214" s="178"/>
      <c r="C6214" s="186"/>
      <c r="D6214" s="179"/>
      <c r="E6214" s="180"/>
      <c r="F6214" s="181"/>
      <c r="G6214" s="182"/>
      <c r="H6214" s="178"/>
      <c r="I6214" s="178"/>
      <c r="J6214" s="178"/>
      <c r="K6214" s="183"/>
      <c r="L6214" s="184" t="s">
        <v>685</v>
      </c>
      <c r="M6214" s="184">
        <v>0</v>
      </c>
      <c r="N6214" s="185" t="s">
        <v>1037</v>
      </c>
    </row>
    <row r="6215" spans="1:14" s="185" customFormat="1" x14ac:dyDescent="0.4">
      <c r="A6215" s="178"/>
      <c r="B6215" s="178"/>
      <c r="C6215" s="186"/>
      <c r="D6215" s="179"/>
      <c r="E6215" s="180"/>
      <c r="F6215" s="181"/>
      <c r="G6215" s="182"/>
      <c r="H6215" s="178"/>
      <c r="I6215" s="178"/>
      <c r="J6215" s="178"/>
      <c r="K6215" s="183"/>
      <c r="L6215" s="184" t="s">
        <v>685</v>
      </c>
      <c r="M6215" s="184">
        <v>0</v>
      </c>
      <c r="N6215" s="185" t="s">
        <v>1037</v>
      </c>
    </row>
    <row r="6216" spans="1:14" s="185" customFormat="1" x14ac:dyDescent="0.4">
      <c r="A6216" s="178"/>
      <c r="B6216" s="178"/>
      <c r="C6216" s="186"/>
      <c r="D6216" s="179"/>
      <c r="E6216" s="180"/>
      <c r="F6216" s="181"/>
      <c r="G6216" s="182"/>
      <c r="H6216" s="178"/>
      <c r="I6216" s="178"/>
      <c r="J6216" s="178"/>
      <c r="K6216" s="183"/>
      <c r="L6216" s="184" t="s">
        <v>685</v>
      </c>
      <c r="M6216" s="184">
        <v>0</v>
      </c>
      <c r="N6216" s="185" t="s">
        <v>1037</v>
      </c>
    </row>
    <row r="6217" spans="1:14" s="185" customFormat="1" x14ac:dyDescent="0.4">
      <c r="A6217" s="178"/>
      <c r="B6217" s="178"/>
      <c r="C6217" s="186"/>
      <c r="D6217" s="179"/>
      <c r="E6217" s="180"/>
      <c r="F6217" s="181"/>
      <c r="G6217" s="182"/>
      <c r="H6217" s="178"/>
      <c r="I6217" s="178"/>
      <c r="J6217" s="178"/>
      <c r="K6217" s="183"/>
      <c r="L6217" s="184" t="s">
        <v>685</v>
      </c>
      <c r="M6217" s="184">
        <v>0</v>
      </c>
      <c r="N6217" s="185" t="s">
        <v>1037</v>
      </c>
    </row>
    <row r="6218" spans="1:14" s="185" customFormat="1" x14ac:dyDescent="0.4">
      <c r="A6218" s="178"/>
      <c r="B6218" s="178"/>
      <c r="C6218" s="186"/>
      <c r="D6218" s="179"/>
      <c r="E6218" s="180"/>
      <c r="F6218" s="181"/>
      <c r="G6218" s="182"/>
      <c r="H6218" s="178"/>
      <c r="I6218" s="178"/>
      <c r="J6218" s="178"/>
      <c r="K6218" s="183"/>
      <c r="L6218" s="184" t="s">
        <v>685</v>
      </c>
      <c r="M6218" s="184">
        <v>0</v>
      </c>
      <c r="N6218" s="185" t="s">
        <v>1037</v>
      </c>
    </row>
    <row r="6219" spans="1:14" s="185" customFormat="1" x14ac:dyDescent="0.4">
      <c r="A6219" s="178"/>
      <c r="B6219" s="178"/>
      <c r="C6219" s="186"/>
      <c r="D6219" s="179"/>
      <c r="E6219" s="180"/>
      <c r="F6219" s="181"/>
      <c r="G6219" s="182"/>
      <c r="H6219" s="178"/>
      <c r="I6219" s="178"/>
      <c r="J6219" s="178"/>
      <c r="K6219" s="183"/>
      <c r="L6219" s="184" t="s">
        <v>685</v>
      </c>
      <c r="M6219" s="184">
        <v>0</v>
      </c>
      <c r="N6219" s="185" t="s">
        <v>1037</v>
      </c>
    </row>
    <row r="6220" spans="1:14" s="185" customFormat="1" x14ac:dyDescent="0.4">
      <c r="A6220" s="178"/>
      <c r="B6220" s="178"/>
      <c r="C6220" s="186"/>
      <c r="D6220" s="179"/>
      <c r="E6220" s="180"/>
      <c r="F6220" s="181"/>
      <c r="G6220" s="182"/>
      <c r="H6220" s="178"/>
      <c r="I6220" s="178"/>
      <c r="J6220" s="178"/>
      <c r="K6220" s="183"/>
      <c r="L6220" s="184" t="s">
        <v>685</v>
      </c>
      <c r="M6220" s="184">
        <v>0</v>
      </c>
      <c r="N6220" s="185" t="s">
        <v>1037</v>
      </c>
    </row>
    <row r="6221" spans="1:14" s="185" customFormat="1" x14ac:dyDescent="0.4">
      <c r="A6221" s="178"/>
      <c r="B6221" s="178"/>
      <c r="C6221" s="186"/>
      <c r="D6221" s="179"/>
      <c r="E6221" s="180"/>
      <c r="F6221" s="181"/>
      <c r="G6221" s="182"/>
      <c r="H6221" s="178"/>
      <c r="I6221" s="178"/>
      <c r="J6221" s="178"/>
      <c r="K6221" s="183"/>
      <c r="L6221" s="184" t="s">
        <v>685</v>
      </c>
      <c r="M6221" s="184">
        <v>0</v>
      </c>
      <c r="N6221" s="185" t="s">
        <v>1037</v>
      </c>
    </row>
    <row r="6222" spans="1:14" s="185" customFormat="1" x14ac:dyDescent="0.4">
      <c r="A6222" s="178"/>
      <c r="B6222" s="178"/>
      <c r="C6222" s="186"/>
      <c r="D6222" s="179"/>
      <c r="E6222" s="180"/>
      <c r="F6222" s="181"/>
      <c r="G6222" s="182"/>
      <c r="H6222" s="178"/>
      <c r="I6222" s="178"/>
      <c r="J6222" s="178"/>
      <c r="K6222" s="183"/>
      <c r="L6222" s="184" t="s">
        <v>685</v>
      </c>
      <c r="M6222" s="184">
        <v>0</v>
      </c>
      <c r="N6222" s="185" t="s">
        <v>1037</v>
      </c>
    </row>
    <row r="6223" spans="1:14" s="185" customFormat="1" x14ac:dyDescent="0.4">
      <c r="A6223" s="178"/>
      <c r="B6223" s="178"/>
      <c r="C6223" s="186"/>
      <c r="D6223" s="179"/>
      <c r="E6223" s="180"/>
      <c r="F6223" s="181"/>
      <c r="G6223" s="182"/>
      <c r="H6223" s="178"/>
      <c r="I6223" s="178"/>
      <c r="J6223" s="178"/>
      <c r="K6223" s="183"/>
      <c r="L6223" s="184" t="s">
        <v>685</v>
      </c>
      <c r="M6223" s="184">
        <v>0</v>
      </c>
      <c r="N6223" s="185" t="s">
        <v>1037</v>
      </c>
    </row>
    <row r="6224" spans="1:14" s="185" customFormat="1" x14ac:dyDescent="0.4">
      <c r="A6224" s="178"/>
      <c r="B6224" s="178"/>
      <c r="C6224" s="186"/>
      <c r="D6224" s="179"/>
      <c r="E6224" s="180"/>
      <c r="F6224" s="181"/>
      <c r="G6224" s="182"/>
      <c r="H6224" s="178"/>
      <c r="I6224" s="178"/>
      <c r="J6224" s="178"/>
      <c r="K6224" s="183"/>
      <c r="L6224" s="184" t="s">
        <v>685</v>
      </c>
      <c r="M6224" s="184">
        <v>0</v>
      </c>
      <c r="N6224" s="185" t="s">
        <v>1037</v>
      </c>
    </row>
    <row r="6225" spans="1:14" s="185" customFormat="1" x14ac:dyDescent="0.4">
      <c r="A6225" s="178"/>
      <c r="B6225" s="178"/>
      <c r="C6225" s="186"/>
      <c r="D6225" s="179"/>
      <c r="E6225" s="180"/>
      <c r="F6225" s="181"/>
      <c r="G6225" s="182"/>
      <c r="H6225" s="178"/>
      <c r="I6225" s="178"/>
      <c r="J6225" s="178"/>
      <c r="K6225" s="183"/>
      <c r="L6225" s="184" t="s">
        <v>685</v>
      </c>
      <c r="M6225" s="184">
        <v>0</v>
      </c>
      <c r="N6225" s="185" t="s">
        <v>1037</v>
      </c>
    </row>
    <row r="6226" spans="1:14" s="185" customFormat="1" x14ac:dyDescent="0.4">
      <c r="A6226" s="178"/>
      <c r="B6226" s="178"/>
      <c r="C6226" s="186"/>
      <c r="D6226" s="179"/>
      <c r="E6226" s="180"/>
      <c r="F6226" s="181"/>
      <c r="G6226" s="182"/>
      <c r="H6226" s="178"/>
      <c r="I6226" s="178"/>
      <c r="J6226" s="178"/>
      <c r="K6226" s="183"/>
      <c r="L6226" s="184" t="s">
        <v>685</v>
      </c>
      <c r="M6226" s="184">
        <v>0</v>
      </c>
      <c r="N6226" s="185" t="s">
        <v>1037</v>
      </c>
    </row>
    <row r="6227" spans="1:14" s="185" customFormat="1" x14ac:dyDescent="0.4">
      <c r="A6227" s="178"/>
      <c r="B6227" s="178"/>
      <c r="C6227" s="186"/>
      <c r="D6227" s="179"/>
      <c r="E6227" s="180"/>
      <c r="F6227" s="181"/>
      <c r="G6227" s="182"/>
      <c r="H6227" s="178"/>
      <c r="I6227" s="178"/>
      <c r="J6227" s="178"/>
      <c r="K6227" s="183"/>
      <c r="L6227" s="184" t="s">
        <v>685</v>
      </c>
      <c r="M6227" s="184">
        <v>0</v>
      </c>
      <c r="N6227" s="185" t="s">
        <v>1037</v>
      </c>
    </row>
    <row r="6228" spans="1:14" s="185" customFormat="1" x14ac:dyDescent="0.4">
      <c r="A6228" s="178"/>
      <c r="B6228" s="178"/>
      <c r="C6228" s="186"/>
      <c r="D6228" s="179"/>
      <c r="E6228" s="180"/>
      <c r="F6228" s="181"/>
      <c r="G6228" s="182"/>
      <c r="H6228" s="178"/>
      <c r="I6228" s="178"/>
      <c r="J6228" s="178"/>
      <c r="K6228" s="183"/>
      <c r="L6228" s="184" t="s">
        <v>685</v>
      </c>
      <c r="M6228" s="184">
        <v>0</v>
      </c>
      <c r="N6228" s="185" t="s">
        <v>1037</v>
      </c>
    </row>
    <row r="6229" spans="1:14" s="185" customFormat="1" x14ac:dyDescent="0.4">
      <c r="A6229" s="178"/>
      <c r="B6229" s="178"/>
      <c r="C6229" s="186"/>
      <c r="D6229" s="179"/>
      <c r="E6229" s="180"/>
      <c r="F6229" s="181"/>
      <c r="G6229" s="182"/>
      <c r="H6229" s="178"/>
      <c r="I6229" s="178"/>
      <c r="J6229" s="178"/>
      <c r="K6229" s="183"/>
      <c r="L6229" s="184" t="s">
        <v>685</v>
      </c>
      <c r="M6229" s="184">
        <v>0</v>
      </c>
      <c r="N6229" s="185" t="s">
        <v>1037</v>
      </c>
    </row>
    <row r="6230" spans="1:14" s="185" customFormat="1" x14ac:dyDescent="0.4">
      <c r="A6230" s="178"/>
      <c r="B6230" s="178"/>
      <c r="C6230" s="186"/>
      <c r="D6230" s="179"/>
      <c r="E6230" s="180"/>
      <c r="F6230" s="181"/>
      <c r="G6230" s="182"/>
      <c r="H6230" s="178"/>
      <c r="I6230" s="178"/>
      <c r="J6230" s="178"/>
      <c r="K6230" s="183"/>
      <c r="L6230" s="184" t="s">
        <v>685</v>
      </c>
      <c r="M6230" s="184">
        <v>0</v>
      </c>
      <c r="N6230" s="185" t="s">
        <v>1037</v>
      </c>
    </row>
    <row r="6231" spans="1:14" s="185" customFormat="1" x14ac:dyDescent="0.4">
      <c r="A6231" s="178"/>
      <c r="B6231" s="178"/>
      <c r="C6231" s="186"/>
      <c r="D6231" s="179"/>
      <c r="E6231" s="180"/>
      <c r="F6231" s="181"/>
      <c r="G6231" s="182"/>
      <c r="H6231" s="178"/>
      <c r="I6231" s="178"/>
      <c r="J6231" s="178"/>
      <c r="K6231" s="183"/>
      <c r="L6231" s="184" t="s">
        <v>685</v>
      </c>
      <c r="M6231" s="184">
        <v>0</v>
      </c>
      <c r="N6231" s="185" t="s">
        <v>1037</v>
      </c>
    </row>
    <row r="6232" spans="1:14" s="185" customFormat="1" x14ac:dyDescent="0.4">
      <c r="A6232" s="178"/>
      <c r="B6232" s="178"/>
      <c r="C6232" s="186"/>
      <c r="D6232" s="179"/>
      <c r="E6232" s="180"/>
      <c r="F6232" s="181"/>
      <c r="G6232" s="182"/>
      <c r="H6232" s="178"/>
      <c r="I6232" s="178"/>
      <c r="J6232" s="178"/>
      <c r="K6232" s="183"/>
      <c r="L6232" s="184" t="s">
        <v>685</v>
      </c>
      <c r="M6232" s="184">
        <v>0</v>
      </c>
      <c r="N6232" s="185" t="s">
        <v>1037</v>
      </c>
    </row>
    <row r="6233" spans="1:14" s="185" customFormat="1" x14ac:dyDescent="0.4">
      <c r="A6233" s="178"/>
      <c r="B6233" s="178"/>
      <c r="C6233" s="186"/>
      <c r="D6233" s="179"/>
      <c r="E6233" s="180"/>
      <c r="F6233" s="181"/>
      <c r="G6233" s="182"/>
      <c r="H6233" s="178"/>
      <c r="I6233" s="178"/>
      <c r="J6233" s="178"/>
      <c r="K6233" s="183"/>
      <c r="L6233" s="184" t="s">
        <v>685</v>
      </c>
      <c r="M6233" s="184">
        <v>0</v>
      </c>
      <c r="N6233" s="185" t="s">
        <v>1037</v>
      </c>
    </row>
    <row r="6234" spans="1:14" s="185" customFormat="1" x14ac:dyDescent="0.4">
      <c r="A6234" s="178"/>
      <c r="B6234" s="178"/>
      <c r="C6234" s="186"/>
      <c r="D6234" s="179"/>
      <c r="E6234" s="180"/>
      <c r="F6234" s="181"/>
      <c r="G6234" s="182"/>
      <c r="H6234" s="178"/>
      <c r="I6234" s="178"/>
      <c r="J6234" s="178"/>
      <c r="K6234" s="183"/>
      <c r="L6234" s="184" t="s">
        <v>685</v>
      </c>
      <c r="M6234" s="184">
        <v>0</v>
      </c>
      <c r="N6234" s="185" t="s">
        <v>1037</v>
      </c>
    </row>
    <row r="6235" spans="1:14" s="185" customFormat="1" x14ac:dyDescent="0.4">
      <c r="A6235" s="178"/>
      <c r="B6235" s="178"/>
      <c r="C6235" s="186"/>
      <c r="D6235" s="179"/>
      <c r="E6235" s="180"/>
      <c r="F6235" s="181"/>
      <c r="G6235" s="182"/>
      <c r="H6235" s="178"/>
      <c r="I6235" s="178"/>
      <c r="J6235" s="178"/>
      <c r="K6235" s="183"/>
      <c r="L6235" s="184" t="s">
        <v>685</v>
      </c>
      <c r="M6235" s="184">
        <v>0</v>
      </c>
      <c r="N6235" s="185" t="s">
        <v>1037</v>
      </c>
    </row>
    <row r="6236" spans="1:14" s="185" customFormat="1" x14ac:dyDescent="0.4">
      <c r="A6236" s="178"/>
      <c r="B6236" s="178"/>
      <c r="C6236" s="186"/>
      <c r="D6236" s="179"/>
      <c r="E6236" s="180"/>
      <c r="F6236" s="181"/>
      <c r="G6236" s="182"/>
      <c r="H6236" s="178"/>
      <c r="I6236" s="178"/>
      <c r="J6236" s="178"/>
      <c r="K6236" s="183"/>
      <c r="L6236" s="184" t="s">
        <v>685</v>
      </c>
      <c r="M6236" s="184">
        <v>0</v>
      </c>
      <c r="N6236" s="185" t="s">
        <v>1037</v>
      </c>
    </row>
    <row r="6237" spans="1:14" s="185" customFormat="1" x14ac:dyDescent="0.4">
      <c r="A6237" s="178"/>
      <c r="B6237" s="178"/>
      <c r="C6237" s="186"/>
      <c r="D6237" s="179"/>
      <c r="E6237" s="180"/>
      <c r="F6237" s="181"/>
      <c r="G6237" s="182"/>
      <c r="H6237" s="178"/>
      <c r="I6237" s="178"/>
      <c r="J6237" s="178"/>
      <c r="K6237" s="183"/>
      <c r="L6237" s="184" t="s">
        <v>685</v>
      </c>
      <c r="M6237" s="184">
        <v>0</v>
      </c>
      <c r="N6237" s="185" t="s">
        <v>1037</v>
      </c>
    </row>
    <row r="6238" spans="1:14" s="185" customFormat="1" x14ac:dyDescent="0.4">
      <c r="A6238" s="178"/>
      <c r="B6238" s="178"/>
      <c r="C6238" s="186"/>
      <c r="D6238" s="179"/>
      <c r="E6238" s="180"/>
      <c r="F6238" s="181"/>
      <c r="G6238" s="182"/>
      <c r="H6238" s="178"/>
      <c r="I6238" s="178"/>
      <c r="J6238" s="178"/>
      <c r="K6238" s="183"/>
      <c r="L6238" s="184" t="s">
        <v>685</v>
      </c>
      <c r="M6238" s="184">
        <v>0</v>
      </c>
      <c r="N6238" s="185" t="s">
        <v>1037</v>
      </c>
    </row>
    <row r="6239" spans="1:14" s="185" customFormat="1" x14ac:dyDescent="0.4">
      <c r="A6239" s="178"/>
      <c r="B6239" s="178"/>
      <c r="C6239" s="186"/>
      <c r="D6239" s="179"/>
      <c r="E6239" s="180"/>
      <c r="F6239" s="181"/>
      <c r="G6239" s="182"/>
      <c r="H6239" s="178"/>
      <c r="I6239" s="178"/>
      <c r="J6239" s="178"/>
      <c r="K6239" s="183"/>
      <c r="L6239" s="184" t="s">
        <v>685</v>
      </c>
      <c r="M6239" s="184">
        <v>0</v>
      </c>
      <c r="N6239" s="185" t="s">
        <v>1037</v>
      </c>
    </row>
    <row r="6240" spans="1:14" s="185" customFormat="1" x14ac:dyDescent="0.4">
      <c r="A6240" s="178"/>
      <c r="B6240" s="178"/>
      <c r="C6240" s="186"/>
      <c r="D6240" s="179"/>
      <c r="E6240" s="180"/>
      <c r="F6240" s="181"/>
      <c r="G6240" s="182"/>
      <c r="H6240" s="178"/>
      <c r="I6240" s="178"/>
      <c r="J6240" s="178"/>
      <c r="K6240" s="183"/>
      <c r="L6240" s="184" t="s">
        <v>685</v>
      </c>
      <c r="M6240" s="184">
        <v>0</v>
      </c>
      <c r="N6240" s="185" t="s">
        <v>1037</v>
      </c>
    </row>
    <row r="6241" spans="1:14" s="185" customFormat="1" x14ac:dyDescent="0.4">
      <c r="A6241" s="178"/>
      <c r="B6241" s="178"/>
      <c r="C6241" s="186"/>
      <c r="D6241" s="179"/>
      <c r="E6241" s="180"/>
      <c r="F6241" s="181"/>
      <c r="G6241" s="182"/>
      <c r="H6241" s="178"/>
      <c r="I6241" s="178"/>
      <c r="J6241" s="178"/>
      <c r="K6241" s="183"/>
      <c r="L6241" s="184" t="s">
        <v>685</v>
      </c>
      <c r="M6241" s="184">
        <v>0</v>
      </c>
      <c r="N6241" s="185" t="s">
        <v>1037</v>
      </c>
    </row>
    <row r="6242" spans="1:14" s="185" customFormat="1" x14ac:dyDescent="0.4">
      <c r="A6242" s="178"/>
      <c r="B6242" s="178"/>
      <c r="C6242" s="186"/>
      <c r="D6242" s="179"/>
      <c r="E6242" s="180"/>
      <c r="F6242" s="181"/>
      <c r="G6242" s="182"/>
      <c r="H6242" s="178"/>
      <c r="I6242" s="178"/>
      <c r="J6242" s="178"/>
      <c r="K6242" s="183"/>
      <c r="L6242" s="184" t="s">
        <v>685</v>
      </c>
      <c r="M6242" s="184">
        <v>0</v>
      </c>
      <c r="N6242" s="185" t="s">
        <v>1037</v>
      </c>
    </row>
    <row r="6243" spans="1:14" s="185" customFormat="1" x14ac:dyDescent="0.4">
      <c r="A6243" s="178"/>
      <c r="B6243" s="178"/>
      <c r="C6243" s="186"/>
      <c r="D6243" s="179"/>
      <c r="E6243" s="180"/>
      <c r="F6243" s="181"/>
      <c r="G6243" s="182"/>
      <c r="H6243" s="178"/>
      <c r="I6243" s="178"/>
      <c r="J6243" s="178"/>
      <c r="K6243" s="183"/>
      <c r="L6243" s="184" t="s">
        <v>685</v>
      </c>
      <c r="M6243" s="184">
        <v>0</v>
      </c>
      <c r="N6243" s="185" t="s">
        <v>1037</v>
      </c>
    </row>
    <row r="6244" spans="1:14" s="185" customFormat="1" x14ac:dyDescent="0.4">
      <c r="A6244" s="178"/>
      <c r="B6244" s="178"/>
      <c r="C6244" s="186"/>
      <c r="D6244" s="179"/>
      <c r="E6244" s="180"/>
      <c r="F6244" s="181"/>
      <c r="G6244" s="182"/>
      <c r="H6244" s="178"/>
      <c r="I6244" s="178"/>
      <c r="J6244" s="178"/>
      <c r="K6244" s="183"/>
      <c r="L6244" s="184" t="s">
        <v>685</v>
      </c>
      <c r="M6244" s="184">
        <v>0</v>
      </c>
      <c r="N6244" s="185" t="s">
        <v>1037</v>
      </c>
    </row>
    <row r="6245" spans="1:14" s="185" customFormat="1" x14ac:dyDescent="0.4">
      <c r="A6245" s="178"/>
      <c r="B6245" s="178"/>
      <c r="C6245" s="186"/>
      <c r="D6245" s="179"/>
      <c r="E6245" s="180"/>
      <c r="F6245" s="181"/>
      <c r="G6245" s="182"/>
      <c r="H6245" s="178"/>
      <c r="I6245" s="178"/>
      <c r="J6245" s="178"/>
      <c r="K6245" s="183"/>
      <c r="L6245" s="184" t="s">
        <v>685</v>
      </c>
      <c r="M6245" s="184">
        <v>0</v>
      </c>
      <c r="N6245" s="185" t="s">
        <v>1037</v>
      </c>
    </row>
    <row r="6246" spans="1:14" s="185" customFormat="1" x14ac:dyDescent="0.4">
      <c r="A6246" s="178"/>
      <c r="B6246" s="178"/>
      <c r="C6246" s="186"/>
      <c r="D6246" s="179"/>
      <c r="E6246" s="180"/>
      <c r="F6246" s="181"/>
      <c r="G6246" s="182"/>
      <c r="H6246" s="178"/>
      <c r="I6246" s="178"/>
      <c r="J6246" s="178"/>
      <c r="K6246" s="183"/>
      <c r="L6246" s="184" t="s">
        <v>685</v>
      </c>
      <c r="M6246" s="184">
        <v>0</v>
      </c>
      <c r="N6246" s="185" t="s">
        <v>1037</v>
      </c>
    </row>
    <row r="6247" spans="1:14" s="185" customFormat="1" x14ac:dyDescent="0.4">
      <c r="A6247" s="178"/>
      <c r="B6247" s="178"/>
      <c r="C6247" s="186"/>
      <c r="D6247" s="179"/>
      <c r="E6247" s="180"/>
      <c r="F6247" s="181"/>
      <c r="G6247" s="182"/>
      <c r="H6247" s="178"/>
      <c r="I6247" s="178"/>
      <c r="J6247" s="178"/>
      <c r="K6247" s="183"/>
      <c r="L6247" s="184" t="s">
        <v>685</v>
      </c>
      <c r="M6247" s="184">
        <v>0</v>
      </c>
      <c r="N6247" s="185" t="s">
        <v>1037</v>
      </c>
    </row>
    <row r="6248" spans="1:14" s="185" customFormat="1" x14ac:dyDescent="0.4">
      <c r="A6248" s="178"/>
      <c r="B6248" s="178"/>
      <c r="C6248" s="186"/>
      <c r="D6248" s="179"/>
      <c r="E6248" s="180"/>
      <c r="F6248" s="181"/>
      <c r="G6248" s="182"/>
      <c r="H6248" s="178"/>
      <c r="I6248" s="178"/>
      <c r="J6248" s="178"/>
      <c r="K6248" s="183"/>
      <c r="L6248" s="184" t="s">
        <v>685</v>
      </c>
      <c r="M6248" s="184">
        <v>0</v>
      </c>
      <c r="N6248" s="185" t="s">
        <v>1037</v>
      </c>
    </row>
    <row r="6249" spans="1:14" s="185" customFormat="1" x14ac:dyDescent="0.4">
      <c r="A6249" s="178"/>
      <c r="B6249" s="178"/>
      <c r="C6249" s="186"/>
      <c r="D6249" s="179"/>
      <c r="E6249" s="180"/>
      <c r="F6249" s="181"/>
      <c r="G6249" s="182"/>
      <c r="H6249" s="178"/>
      <c r="I6249" s="178"/>
      <c r="J6249" s="178"/>
      <c r="K6249" s="183"/>
      <c r="L6249" s="184" t="s">
        <v>685</v>
      </c>
      <c r="M6249" s="184">
        <v>0</v>
      </c>
      <c r="N6249" s="185" t="s">
        <v>1037</v>
      </c>
    </row>
    <row r="6250" spans="1:14" s="185" customFormat="1" x14ac:dyDescent="0.4">
      <c r="A6250" s="178"/>
      <c r="B6250" s="178"/>
      <c r="C6250" s="186"/>
      <c r="D6250" s="179"/>
      <c r="E6250" s="180"/>
      <c r="F6250" s="181"/>
      <c r="G6250" s="182"/>
      <c r="H6250" s="178"/>
      <c r="I6250" s="178"/>
      <c r="J6250" s="178"/>
      <c r="K6250" s="183"/>
      <c r="L6250" s="184" t="s">
        <v>685</v>
      </c>
      <c r="M6250" s="184">
        <v>0</v>
      </c>
      <c r="N6250" s="185" t="s">
        <v>1037</v>
      </c>
    </row>
    <row r="6251" spans="1:14" s="185" customFormat="1" x14ac:dyDescent="0.4">
      <c r="A6251" s="178"/>
      <c r="B6251" s="178"/>
      <c r="C6251" s="186"/>
      <c r="D6251" s="179"/>
      <c r="E6251" s="180"/>
      <c r="F6251" s="181"/>
      <c r="G6251" s="182"/>
      <c r="H6251" s="178"/>
      <c r="I6251" s="178"/>
      <c r="J6251" s="178"/>
      <c r="K6251" s="183"/>
      <c r="L6251" s="184" t="s">
        <v>685</v>
      </c>
      <c r="M6251" s="184">
        <v>0</v>
      </c>
      <c r="N6251" s="185" t="s">
        <v>1037</v>
      </c>
    </row>
    <row r="6252" spans="1:14" s="185" customFormat="1" x14ac:dyDescent="0.4">
      <c r="A6252" s="178"/>
      <c r="B6252" s="178"/>
      <c r="C6252" s="186"/>
      <c r="D6252" s="179"/>
      <c r="E6252" s="180"/>
      <c r="F6252" s="181"/>
      <c r="G6252" s="182"/>
      <c r="H6252" s="178"/>
      <c r="I6252" s="178"/>
      <c r="J6252" s="178"/>
      <c r="K6252" s="183"/>
      <c r="L6252" s="184" t="s">
        <v>685</v>
      </c>
      <c r="M6252" s="184">
        <v>0</v>
      </c>
      <c r="N6252" s="185" t="s">
        <v>1037</v>
      </c>
    </row>
    <row r="6253" spans="1:14" s="185" customFormat="1" x14ac:dyDescent="0.4">
      <c r="A6253" s="178"/>
      <c r="B6253" s="178"/>
      <c r="C6253" s="186"/>
      <c r="D6253" s="179"/>
      <c r="E6253" s="180"/>
      <c r="F6253" s="181"/>
      <c r="G6253" s="182"/>
      <c r="H6253" s="178"/>
      <c r="I6253" s="178"/>
      <c r="J6253" s="178"/>
      <c r="K6253" s="183"/>
      <c r="L6253" s="184" t="s">
        <v>685</v>
      </c>
      <c r="M6253" s="184">
        <v>0</v>
      </c>
      <c r="N6253" s="185" t="s">
        <v>1037</v>
      </c>
    </row>
    <row r="6254" spans="1:14" s="185" customFormat="1" x14ac:dyDescent="0.4">
      <c r="A6254" s="178"/>
      <c r="B6254" s="178"/>
      <c r="C6254" s="186"/>
      <c r="D6254" s="179"/>
      <c r="E6254" s="180"/>
      <c r="F6254" s="181"/>
      <c r="G6254" s="182"/>
      <c r="H6254" s="178"/>
      <c r="I6254" s="178"/>
      <c r="J6254" s="178"/>
      <c r="K6254" s="183"/>
      <c r="L6254" s="184" t="s">
        <v>685</v>
      </c>
      <c r="M6254" s="184">
        <v>0</v>
      </c>
      <c r="N6254" s="185" t="s">
        <v>1037</v>
      </c>
    </row>
    <row r="6255" spans="1:14" s="185" customFormat="1" x14ac:dyDescent="0.4">
      <c r="A6255" s="178"/>
      <c r="B6255" s="178"/>
      <c r="C6255" s="186"/>
      <c r="D6255" s="179"/>
      <c r="E6255" s="180"/>
      <c r="F6255" s="181"/>
      <c r="G6255" s="182"/>
      <c r="H6255" s="178"/>
      <c r="I6255" s="178"/>
      <c r="J6255" s="178"/>
      <c r="K6255" s="183"/>
      <c r="L6255" s="184" t="s">
        <v>685</v>
      </c>
      <c r="M6255" s="184">
        <v>0</v>
      </c>
      <c r="N6255" s="185" t="s">
        <v>1037</v>
      </c>
    </row>
    <row r="6256" spans="1:14" s="185" customFormat="1" x14ac:dyDescent="0.4">
      <c r="A6256" s="178"/>
      <c r="B6256" s="178"/>
      <c r="C6256" s="186"/>
      <c r="D6256" s="179"/>
      <c r="E6256" s="180"/>
      <c r="F6256" s="181"/>
      <c r="G6256" s="182"/>
      <c r="H6256" s="178"/>
      <c r="I6256" s="178"/>
      <c r="J6256" s="178"/>
      <c r="K6256" s="183"/>
      <c r="L6256" s="184" t="s">
        <v>685</v>
      </c>
      <c r="M6256" s="184">
        <v>0</v>
      </c>
      <c r="N6256" s="185" t="s">
        <v>1037</v>
      </c>
    </row>
    <row r="6257" spans="1:14" s="185" customFormat="1" x14ac:dyDescent="0.4">
      <c r="A6257" s="178"/>
      <c r="B6257" s="178"/>
      <c r="C6257" s="186"/>
      <c r="D6257" s="179"/>
      <c r="E6257" s="180"/>
      <c r="F6257" s="181"/>
      <c r="G6257" s="182"/>
      <c r="H6257" s="178"/>
      <c r="I6257" s="178"/>
      <c r="J6257" s="178"/>
      <c r="K6257" s="183"/>
      <c r="L6257" s="184" t="s">
        <v>685</v>
      </c>
      <c r="M6257" s="184">
        <v>0</v>
      </c>
      <c r="N6257" s="185" t="s">
        <v>1037</v>
      </c>
    </row>
    <row r="6258" spans="1:14" s="185" customFormat="1" x14ac:dyDescent="0.4">
      <c r="A6258" s="178"/>
      <c r="B6258" s="178"/>
      <c r="C6258" s="186"/>
      <c r="D6258" s="179"/>
      <c r="E6258" s="180"/>
      <c r="F6258" s="181"/>
      <c r="G6258" s="182"/>
      <c r="H6258" s="178"/>
      <c r="I6258" s="178"/>
      <c r="J6258" s="178"/>
      <c r="K6258" s="183"/>
      <c r="L6258" s="184" t="s">
        <v>685</v>
      </c>
      <c r="M6258" s="184">
        <v>0</v>
      </c>
      <c r="N6258" s="185" t="s">
        <v>1037</v>
      </c>
    </row>
    <row r="6259" spans="1:14" s="185" customFormat="1" x14ac:dyDescent="0.4">
      <c r="A6259" s="178"/>
      <c r="B6259" s="178"/>
      <c r="C6259" s="186"/>
      <c r="D6259" s="179"/>
      <c r="E6259" s="180"/>
      <c r="F6259" s="181"/>
      <c r="G6259" s="182"/>
      <c r="H6259" s="178"/>
      <c r="I6259" s="178"/>
      <c r="J6259" s="178"/>
      <c r="K6259" s="183"/>
      <c r="L6259" s="184" t="s">
        <v>685</v>
      </c>
      <c r="M6259" s="184">
        <v>0</v>
      </c>
      <c r="N6259" s="185" t="s">
        <v>1037</v>
      </c>
    </row>
    <row r="6260" spans="1:14" s="185" customFormat="1" x14ac:dyDescent="0.4">
      <c r="A6260" s="178"/>
      <c r="B6260" s="178"/>
      <c r="C6260" s="186"/>
      <c r="D6260" s="179"/>
      <c r="E6260" s="180"/>
      <c r="F6260" s="181"/>
      <c r="G6260" s="182"/>
      <c r="H6260" s="178"/>
      <c r="I6260" s="178"/>
      <c r="J6260" s="178"/>
      <c r="K6260" s="183"/>
      <c r="L6260" s="184" t="s">
        <v>685</v>
      </c>
      <c r="M6260" s="184">
        <v>0</v>
      </c>
      <c r="N6260" s="185" t="s">
        <v>1037</v>
      </c>
    </row>
    <row r="6261" spans="1:14" s="185" customFormat="1" x14ac:dyDescent="0.4">
      <c r="A6261" s="178"/>
      <c r="B6261" s="178"/>
      <c r="C6261" s="186"/>
      <c r="D6261" s="179"/>
      <c r="E6261" s="180"/>
      <c r="F6261" s="181"/>
      <c r="G6261" s="182"/>
      <c r="H6261" s="178"/>
      <c r="I6261" s="178"/>
      <c r="J6261" s="178"/>
      <c r="K6261" s="183"/>
      <c r="L6261" s="184" t="s">
        <v>685</v>
      </c>
      <c r="M6261" s="184">
        <v>0</v>
      </c>
      <c r="N6261" s="185" t="s">
        <v>1037</v>
      </c>
    </row>
    <row r="6262" spans="1:14" s="185" customFormat="1" x14ac:dyDescent="0.4">
      <c r="A6262" s="178"/>
      <c r="B6262" s="178"/>
      <c r="C6262" s="186"/>
      <c r="D6262" s="179"/>
      <c r="E6262" s="180"/>
      <c r="F6262" s="181"/>
      <c r="G6262" s="182"/>
      <c r="H6262" s="178"/>
      <c r="I6262" s="178"/>
      <c r="J6262" s="178"/>
      <c r="K6262" s="183"/>
      <c r="L6262" s="184" t="s">
        <v>685</v>
      </c>
      <c r="M6262" s="184">
        <v>0</v>
      </c>
      <c r="N6262" s="185" t="s">
        <v>1037</v>
      </c>
    </row>
    <row r="6263" spans="1:14" s="185" customFormat="1" x14ac:dyDescent="0.4">
      <c r="A6263" s="178"/>
      <c r="B6263" s="178"/>
      <c r="C6263" s="186"/>
      <c r="D6263" s="179"/>
      <c r="E6263" s="180"/>
      <c r="F6263" s="181"/>
      <c r="G6263" s="182"/>
      <c r="H6263" s="178"/>
      <c r="I6263" s="178"/>
      <c r="J6263" s="178"/>
      <c r="K6263" s="183"/>
      <c r="L6263" s="184" t="s">
        <v>685</v>
      </c>
      <c r="M6263" s="184">
        <v>0</v>
      </c>
      <c r="N6263" s="185" t="s">
        <v>1037</v>
      </c>
    </row>
    <row r="6264" spans="1:14" s="185" customFormat="1" x14ac:dyDescent="0.4">
      <c r="A6264" s="178"/>
      <c r="B6264" s="178"/>
      <c r="C6264" s="186"/>
      <c r="D6264" s="179"/>
      <c r="E6264" s="180"/>
      <c r="F6264" s="181"/>
      <c r="G6264" s="182"/>
      <c r="H6264" s="178"/>
      <c r="I6264" s="178"/>
      <c r="J6264" s="178"/>
      <c r="K6264" s="183"/>
      <c r="L6264" s="184" t="s">
        <v>685</v>
      </c>
      <c r="M6264" s="184">
        <v>0</v>
      </c>
      <c r="N6264" s="185" t="s">
        <v>1037</v>
      </c>
    </row>
    <row r="6265" spans="1:14" s="185" customFormat="1" x14ac:dyDescent="0.4">
      <c r="A6265" s="178"/>
      <c r="B6265" s="178"/>
      <c r="C6265" s="186"/>
      <c r="D6265" s="179"/>
      <c r="E6265" s="180"/>
      <c r="F6265" s="181"/>
      <c r="G6265" s="182"/>
      <c r="H6265" s="178"/>
      <c r="I6265" s="178"/>
      <c r="J6265" s="178"/>
      <c r="K6265" s="183"/>
      <c r="L6265" s="184" t="s">
        <v>685</v>
      </c>
      <c r="M6265" s="184">
        <v>0</v>
      </c>
      <c r="N6265" s="185" t="s">
        <v>1037</v>
      </c>
    </row>
    <row r="6266" spans="1:14" s="185" customFormat="1" x14ac:dyDescent="0.4">
      <c r="A6266" s="178"/>
      <c r="B6266" s="178"/>
      <c r="C6266" s="186"/>
      <c r="D6266" s="179"/>
      <c r="E6266" s="180"/>
      <c r="F6266" s="181"/>
      <c r="G6266" s="182"/>
      <c r="H6266" s="178"/>
      <c r="I6266" s="178"/>
      <c r="J6266" s="178"/>
      <c r="K6266" s="183"/>
      <c r="L6266" s="184" t="s">
        <v>685</v>
      </c>
      <c r="M6266" s="184">
        <v>0</v>
      </c>
      <c r="N6266" s="185" t="s">
        <v>1037</v>
      </c>
    </row>
    <row r="6267" spans="1:14" s="185" customFormat="1" x14ac:dyDescent="0.4">
      <c r="A6267" s="178"/>
      <c r="B6267" s="178"/>
      <c r="C6267" s="186"/>
      <c r="D6267" s="179"/>
      <c r="E6267" s="180"/>
      <c r="F6267" s="181"/>
      <c r="G6267" s="182"/>
      <c r="H6267" s="178"/>
      <c r="I6267" s="178"/>
      <c r="J6267" s="178"/>
      <c r="K6267" s="183"/>
      <c r="L6267" s="184" t="s">
        <v>685</v>
      </c>
      <c r="M6267" s="184">
        <v>0</v>
      </c>
      <c r="N6267" s="185" t="s">
        <v>1037</v>
      </c>
    </row>
    <row r="6268" spans="1:14" s="185" customFormat="1" x14ac:dyDescent="0.4">
      <c r="A6268" s="178"/>
      <c r="B6268" s="178"/>
      <c r="C6268" s="186"/>
      <c r="D6268" s="179"/>
      <c r="E6268" s="180"/>
      <c r="F6268" s="181"/>
      <c r="G6268" s="182"/>
      <c r="H6268" s="178"/>
      <c r="I6268" s="178"/>
      <c r="J6268" s="178"/>
      <c r="K6268" s="183"/>
      <c r="L6268" s="184" t="s">
        <v>685</v>
      </c>
      <c r="M6268" s="184">
        <v>0</v>
      </c>
      <c r="N6268" s="185" t="s">
        <v>1037</v>
      </c>
    </row>
    <row r="6269" spans="1:14" s="185" customFormat="1" x14ac:dyDescent="0.4">
      <c r="A6269" s="178"/>
      <c r="B6269" s="178"/>
      <c r="C6269" s="186"/>
      <c r="D6269" s="179"/>
      <c r="E6269" s="180"/>
      <c r="F6269" s="181"/>
      <c r="G6269" s="182"/>
      <c r="H6269" s="178"/>
      <c r="I6269" s="178"/>
      <c r="J6269" s="178"/>
      <c r="K6269" s="183"/>
      <c r="L6269" s="184" t="s">
        <v>685</v>
      </c>
      <c r="M6269" s="184">
        <v>0</v>
      </c>
      <c r="N6269" s="185" t="s">
        <v>1037</v>
      </c>
    </row>
    <row r="6270" spans="1:14" s="185" customFormat="1" x14ac:dyDescent="0.4">
      <c r="A6270" s="178"/>
      <c r="B6270" s="178"/>
      <c r="C6270" s="186"/>
      <c r="D6270" s="179"/>
      <c r="E6270" s="180"/>
      <c r="F6270" s="181"/>
      <c r="G6270" s="182"/>
      <c r="H6270" s="178"/>
      <c r="I6270" s="178"/>
      <c r="J6270" s="178"/>
      <c r="K6270" s="183"/>
      <c r="L6270" s="184" t="s">
        <v>685</v>
      </c>
      <c r="M6270" s="184">
        <v>0</v>
      </c>
      <c r="N6270" s="185" t="s">
        <v>1037</v>
      </c>
    </row>
    <row r="6271" spans="1:14" s="185" customFormat="1" x14ac:dyDescent="0.4">
      <c r="A6271" s="178"/>
      <c r="B6271" s="178"/>
      <c r="C6271" s="186"/>
      <c r="D6271" s="179"/>
      <c r="E6271" s="180"/>
      <c r="F6271" s="181"/>
      <c r="G6271" s="182"/>
      <c r="H6271" s="178"/>
      <c r="I6271" s="178"/>
      <c r="J6271" s="178"/>
      <c r="K6271" s="183"/>
      <c r="L6271" s="184" t="s">
        <v>685</v>
      </c>
      <c r="M6271" s="184">
        <v>0</v>
      </c>
      <c r="N6271" s="185" t="s">
        <v>1037</v>
      </c>
    </row>
    <row r="6272" spans="1:14" s="185" customFormat="1" x14ac:dyDescent="0.4">
      <c r="A6272" s="178"/>
      <c r="B6272" s="178"/>
      <c r="C6272" s="186"/>
      <c r="D6272" s="179"/>
      <c r="E6272" s="180"/>
      <c r="F6272" s="181"/>
      <c r="G6272" s="182"/>
      <c r="H6272" s="178"/>
      <c r="I6272" s="178"/>
      <c r="J6272" s="178"/>
      <c r="K6272" s="183"/>
      <c r="L6272" s="184" t="s">
        <v>685</v>
      </c>
      <c r="M6272" s="184">
        <v>0</v>
      </c>
      <c r="N6272" s="185" t="s">
        <v>1037</v>
      </c>
    </row>
    <row r="6273" spans="1:14" s="185" customFormat="1" x14ac:dyDescent="0.4">
      <c r="A6273" s="178"/>
      <c r="B6273" s="178"/>
      <c r="C6273" s="186"/>
      <c r="D6273" s="179"/>
      <c r="E6273" s="180"/>
      <c r="F6273" s="181"/>
      <c r="G6273" s="182"/>
      <c r="H6273" s="178"/>
      <c r="I6273" s="178"/>
      <c r="J6273" s="178"/>
      <c r="K6273" s="183"/>
      <c r="L6273" s="184" t="s">
        <v>685</v>
      </c>
      <c r="M6273" s="184">
        <v>0</v>
      </c>
      <c r="N6273" s="185" t="s">
        <v>1037</v>
      </c>
    </row>
    <row r="6274" spans="1:14" s="185" customFormat="1" x14ac:dyDescent="0.4">
      <c r="A6274" s="178"/>
      <c r="B6274" s="178"/>
      <c r="C6274" s="186"/>
      <c r="D6274" s="179"/>
      <c r="E6274" s="180"/>
      <c r="F6274" s="181"/>
      <c r="G6274" s="182"/>
      <c r="H6274" s="178"/>
      <c r="I6274" s="178"/>
      <c r="J6274" s="178"/>
      <c r="K6274" s="183"/>
      <c r="L6274" s="184" t="s">
        <v>685</v>
      </c>
      <c r="M6274" s="184">
        <v>0</v>
      </c>
      <c r="N6274" s="185" t="s">
        <v>1037</v>
      </c>
    </row>
    <row r="6275" spans="1:14" s="185" customFormat="1" x14ac:dyDescent="0.4">
      <c r="A6275" s="178"/>
      <c r="B6275" s="178"/>
      <c r="C6275" s="186"/>
      <c r="D6275" s="179"/>
      <c r="E6275" s="180"/>
      <c r="F6275" s="181"/>
      <c r="G6275" s="182"/>
      <c r="H6275" s="178"/>
      <c r="I6275" s="178"/>
      <c r="J6275" s="178"/>
      <c r="K6275" s="183"/>
      <c r="L6275" s="184" t="s">
        <v>685</v>
      </c>
      <c r="M6275" s="184">
        <v>0</v>
      </c>
      <c r="N6275" s="185" t="s">
        <v>1037</v>
      </c>
    </row>
    <row r="6276" spans="1:14" s="185" customFormat="1" x14ac:dyDescent="0.4">
      <c r="A6276" s="178"/>
      <c r="B6276" s="178"/>
      <c r="C6276" s="186"/>
      <c r="D6276" s="179"/>
      <c r="E6276" s="180"/>
      <c r="F6276" s="181"/>
      <c r="G6276" s="182"/>
      <c r="H6276" s="178"/>
      <c r="I6276" s="178"/>
      <c r="J6276" s="178"/>
      <c r="K6276" s="183"/>
      <c r="L6276" s="184" t="s">
        <v>685</v>
      </c>
      <c r="M6276" s="184">
        <v>0</v>
      </c>
      <c r="N6276" s="185" t="s">
        <v>1037</v>
      </c>
    </row>
    <row r="6277" spans="1:14" s="185" customFormat="1" x14ac:dyDescent="0.4">
      <c r="A6277" s="178"/>
      <c r="B6277" s="178"/>
      <c r="C6277" s="186"/>
      <c r="D6277" s="179"/>
      <c r="E6277" s="180"/>
      <c r="F6277" s="181"/>
      <c r="G6277" s="182"/>
      <c r="H6277" s="178"/>
      <c r="I6277" s="178"/>
      <c r="J6277" s="178"/>
      <c r="K6277" s="183"/>
      <c r="L6277" s="184" t="s">
        <v>685</v>
      </c>
      <c r="M6277" s="184">
        <v>0</v>
      </c>
      <c r="N6277" s="185" t="s">
        <v>1037</v>
      </c>
    </row>
    <row r="6278" spans="1:14" s="185" customFormat="1" x14ac:dyDescent="0.4">
      <c r="A6278" s="178"/>
      <c r="B6278" s="178"/>
      <c r="C6278" s="186"/>
      <c r="D6278" s="179"/>
      <c r="E6278" s="180"/>
      <c r="F6278" s="181"/>
      <c r="G6278" s="182"/>
      <c r="H6278" s="178"/>
      <c r="I6278" s="178"/>
      <c r="J6278" s="178"/>
      <c r="K6278" s="183"/>
      <c r="L6278" s="184" t="s">
        <v>685</v>
      </c>
      <c r="M6278" s="184">
        <v>0</v>
      </c>
      <c r="N6278" s="185" t="s">
        <v>1037</v>
      </c>
    </row>
    <row r="6279" spans="1:14" s="185" customFormat="1" x14ac:dyDescent="0.4">
      <c r="A6279" s="178"/>
      <c r="B6279" s="178"/>
      <c r="C6279" s="186"/>
      <c r="D6279" s="179"/>
      <c r="E6279" s="180"/>
      <c r="F6279" s="181"/>
      <c r="G6279" s="182"/>
      <c r="H6279" s="178"/>
      <c r="I6279" s="178"/>
      <c r="J6279" s="178"/>
      <c r="K6279" s="183"/>
      <c r="L6279" s="184" t="s">
        <v>685</v>
      </c>
      <c r="M6279" s="184">
        <v>0</v>
      </c>
      <c r="N6279" s="185" t="s">
        <v>1037</v>
      </c>
    </row>
    <row r="6280" spans="1:14" s="185" customFormat="1" x14ac:dyDescent="0.4">
      <c r="A6280" s="178"/>
      <c r="B6280" s="178"/>
      <c r="C6280" s="186"/>
      <c r="D6280" s="179"/>
      <c r="E6280" s="180"/>
      <c r="F6280" s="181"/>
      <c r="G6280" s="182"/>
      <c r="H6280" s="178"/>
      <c r="I6280" s="178"/>
      <c r="J6280" s="178"/>
      <c r="K6280" s="183"/>
      <c r="L6280" s="184" t="s">
        <v>685</v>
      </c>
      <c r="M6280" s="184">
        <v>0</v>
      </c>
      <c r="N6280" s="185" t="s">
        <v>1037</v>
      </c>
    </row>
    <row r="6281" spans="1:14" s="185" customFormat="1" x14ac:dyDescent="0.4">
      <c r="A6281" s="178"/>
      <c r="B6281" s="178"/>
      <c r="C6281" s="186"/>
      <c r="D6281" s="179"/>
      <c r="E6281" s="180"/>
      <c r="F6281" s="181"/>
      <c r="G6281" s="182"/>
      <c r="H6281" s="178"/>
      <c r="I6281" s="178"/>
      <c r="J6281" s="178"/>
      <c r="K6281" s="183"/>
      <c r="L6281" s="184" t="s">
        <v>685</v>
      </c>
      <c r="M6281" s="184">
        <v>0</v>
      </c>
      <c r="N6281" s="185" t="s">
        <v>1037</v>
      </c>
    </row>
    <row r="6282" spans="1:14" s="185" customFormat="1" x14ac:dyDescent="0.4">
      <c r="A6282" s="178"/>
      <c r="B6282" s="178"/>
      <c r="C6282" s="186"/>
      <c r="D6282" s="179"/>
      <c r="E6282" s="180"/>
      <c r="F6282" s="181"/>
      <c r="G6282" s="182"/>
      <c r="H6282" s="178"/>
      <c r="I6282" s="178"/>
      <c r="J6282" s="178"/>
      <c r="K6282" s="183"/>
      <c r="L6282" s="184" t="s">
        <v>685</v>
      </c>
      <c r="M6282" s="184">
        <v>0</v>
      </c>
      <c r="N6282" s="185" t="s">
        <v>1037</v>
      </c>
    </row>
    <row r="6283" spans="1:14" s="185" customFormat="1" x14ac:dyDescent="0.4">
      <c r="A6283" s="178"/>
      <c r="B6283" s="178"/>
      <c r="C6283" s="186"/>
      <c r="D6283" s="179"/>
      <c r="E6283" s="180"/>
      <c r="F6283" s="181"/>
      <c r="G6283" s="182"/>
      <c r="H6283" s="178"/>
      <c r="I6283" s="178"/>
      <c r="J6283" s="178"/>
      <c r="K6283" s="183"/>
      <c r="L6283" s="184" t="s">
        <v>685</v>
      </c>
      <c r="M6283" s="184">
        <v>0</v>
      </c>
      <c r="N6283" s="185" t="s">
        <v>1037</v>
      </c>
    </row>
    <row r="6284" spans="1:14" s="185" customFormat="1" x14ac:dyDescent="0.4">
      <c r="A6284" s="178"/>
      <c r="B6284" s="178"/>
      <c r="C6284" s="186"/>
      <c r="D6284" s="179"/>
      <c r="E6284" s="180"/>
      <c r="F6284" s="181"/>
      <c r="G6284" s="182"/>
      <c r="H6284" s="178"/>
      <c r="I6284" s="178"/>
      <c r="J6284" s="178"/>
      <c r="K6284" s="183"/>
      <c r="L6284" s="184" t="s">
        <v>685</v>
      </c>
      <c r="M6284" s="184">
        <v>0</v>
      </c>
      <c r="N6284" s="185" t="s">
        <v>1037</v>
      </c>
    </row>
    <row r="6285" spans="1:14" s="185" customFormat="1" x14ac:dyDescent="0.4">
      <c r="A6285" s="178"/>
      <c r="B6285" s="178"/>
      <c r="C6285" s="186"/>
      <c r="D6285" s="179"/>
      <c r="E6285" s="180"/>
      <c r="F6285" s="181"/>
      <c r="G6285" s="182"/>
      <c r="H6285" s="178"/>
      <c r="I6285" s="178"/>
      <c r="J6285" s="178"/>
      <c r="K6285" s="183"/>
      <c r="L6285" s="184" t="s">
        <v>685</v>
      </c>
      <c r="M6285" s="184">
        <v>0</v>
      </c>
      <c r="N6285" s="185" t="s">
        <v>1037</v>
      </c>
    </row>
    <row r="6286" spans="1:14" s="185" customFormat="1" x14ac:dyDescent="0.4">
      <c r="A6286" s="178"/>
      <c r="B6286" s="178"/>
      <c r="C6286" s="186"/>
      <c r="D6286" s="179"/>
      <c r="E6286" s="180"/>
      <c r="F6286" s="181"/>
      <c r="G6286" s="182"/>
      <c r="H6286" s="178"/>
      <c r="I6286" s="178"/>
      <c r="J6286" s="178"/>
      <c r="K6286" s="183"/>
      <c r="L6286" s="184" t="s">
        <v>685</v>
      </c>
      <c r="M6286" s="184">
        <v>0</v>
      </c>
      <c r="N6286" s="185" t="s">
        <v>1037</v>
      </c>
    </row>
    <row r="6287" spans="1:14" s="185" customFormat="1" x14ac:dyDescent="0.4">
      <c r="A6287" s="178"/>
      <c r="B6287" s="178"/>
      <c r="C6287" s="186"/>
      <c r="D6287" s="179"/>
      <c r="E6287" s="180"/>
      <c r="F6287" s="181"/>
      <c r="G6287" s="182"/>
      <c r="H6287" s="178"/>
      <c r="I6287" s="178"/>
      <c r="J6287" s="178"/>
      <c r="K6287" s="183"/>
      <c r="L6287" s="184" t="s">
        <v>685</v>
      </c>
      <c r="M6287" s="184">
        <v>0</v>
      </c>
      <c r="N6287" s="185" t="s">
        <v>1037</v>
      </c>
    </row>
    <row r="6288" spans="1:14" s="185" customFormat="1" x14ac:dyDescent="0.4">
      <c r="A6288" s="178"/>
      <c r="B6288" s="178"/>
      <c r="C6288" s="186"/>
      <c r="D6288" s="179"/>
      <c r="E6288" s="180"/>
      <c r="F6288" s="181"/>
      <c r="G6288" s="182"/>
      <c r="H6288" s="178"/>
      <c r="I6288" s="178"/>
      <c r="J6288" s="178"/>
      <c r="K6288" s="183"/>
      <c r="L6288" s="184" t="s">
        <v>685</v>
      </c>
      <c r="M6288" s="184">
        <v>0</v>
      </c>
      <c r="N6288" s="185" t="s">
        <v>1037</v>
      </c>
    </row>
    <row r="6289" spans="1:14" s="185" customFormat="1" x14ac:dyDescent="0.4">
      <c r="A6289" s="178"/>
      <c r="B6289" s="178"/>
      <c r="C6289" s="186"/>
      <c r="D6289" s="179"/>
      <c r="E6289" s="180"/>
      <c r="F6289" s="181"/>
      <c r="G6289" s="182"/>
      <c r="H6289" s="178"/>
      <c r="I6289" s="178"/>
      <c r="J6289" s="178"/>
      <c r="K6289" s="183"/>
      <c r="L6289" s="184" t="s">
        <v>685</v>
      </c>
      <c r="M6289" s="184">
        <v>0</v>
      </c>
      <c r="N6289" s="185" t="s">
        <v>1037</v>
      </c>
    </row>
    <row r="6290" spans="1:14" s="185" customFormat="1" x14ac:dyDescent="0.4">
      <c r="A6290" s="178"/>
      <c r="B6290" s="178"/>
      <c r="C6290" s="186"/>
      <c r="D6290" s="179"/>
      <c r="E6290" s="180"/>
      <c r="F6290" s="181"/>
      <c r="G6290" s="182"/>
      <c r="H6290" s="178"/>
      <c r="I6290" s="178"/>
      <c r="J6290" s="178"/>
      <c r="K6290" s="183"/>
      <c r="L6290" s="184" t="s">
        <v>685</v>
      </c>
      <c r="M6290" s="184">
        <v>0</v>
      </c>
      <c r="N6290" s="185" t="s">
        <v>1037</v>
      </c>
    </row>
    <row r="6291" spans="1:14" s="185" customFormat="1" x14ac:dyDescent="0.4">
      <c r="A6291" s="178"/>
      <c r="B6291" s="178"/>
      <c r="C6291" s="186"/>
      <c r="D6291" s="179"/>
      <c r="E6291" s="180"/>
      <c r="F6291" s="181"/>
      <c r="G6291" s="182"/>
      <c r="H6291" s="178"/>
      <c r="I6291" s="178"/>
      <c r="J6291" s="178"/>
      <c r="K6291" s="183"/>
      <c r="L6291" s="184" t="s">
        <v>685</v>
      </c>
      <c r="M6291" s="184">
        <v>0</v>
      </c>
      <c r="N6291" s="185" t="s">
        <v>1037</v>
      </c>
    </row>
    <row r="6292" spans="1:14" s="185" customFormat="1" x14ac:dyDescent="0.4">
      <c r="A6292" s="178"/>
      <c r="B6292" s="178"/>
      <c r="C6292" s="186"/>
      <c r="D6292" s="179"/>
      <c r="E6292" s="180"/>
      <c r="F6292" s="181"/>
      <c r="G6292" s="182"/>
      <c r="H6292" s="178"/>
      <c r="I6292" s="178"/>
      <c r="J6292" s="178"/>
      <c r="K6292" s="183"/>
      <c r="L6292" s="184" t="s">
        <v>685</v>
      </c>
      <c r="M6292" s="184">
        <v>0</v>
      </c>
      <c r="N6292" s="185" t="s">
        <v>1037</v>
      </c>
    </row>
    <row r="6293" spans="1:14" s="185" customFormat="1" x14ac:dyDescent="0.4">
      <c r="A6293" s="178"/>
      <c r="B6293" s="178"/>
      <c r="C6293" s="186"/>
      <c r="D6293" s="179"/>
      <c r="E6293" s="180"/>
      <c r="F6293" s="181"/>
      <c r="G6293" s="182"/>
      <c r="H6293" s="178"/>
      <c r="I6293" s="178"/>
      <c r="J6293" s="178"/>
      <c r="K6293" s="183"/>
      <c r="L6293" s="184" t="s">
        <v>685</v>
      </c>
      <c r="M6293" s="184">
        <v>0</v>
      </c>
      <c r="N6293" s="185" t="s">
        <v>1037</v>
      </c>
    </row>
    <row r="6294" spans="1:14" s="185" customFormat="1" x14ac:dyDescent="0.4">
      <c r="A6294" s="178"/>
      <c r="B6294" s="178"/>
      <c r="C6294" s="186"/>
      <c r="D6294" s="179"/>
      <c r="E6294" s="180"/>
      <c r="F6294" s="181"/>
      <c r="G6294" s="182"/>
      <c r="H6294" s="178"/>
      <c r="I6294" s="178"/>
      <c r="J6294" s="178"/>
      <c r="K6294" s="183"/>
      <c r="L6294" s="184" t="s">
        <v>685</v>
      </c>
      <c r="M6294" s="184">
        <v>0</v>
      </c>
      <c r="N6294" s="185" t="s">
        <v>1037</v>
      </c>
    </row>
    <row r="6295" spans="1:14" s="185" customFormat="1" x14ac:dyDescent="0.4">
      <c r="A6295" s="178"/>
      <c r="B6295" s="178"/>
      <c r="C6295" s="186"/>
      <c r="D6295" s="179"/>
      <c r="E6295" s="180"/>
      <c r="F6295" s="181"/>
      <c r="G6295" s="182"/>
      <c r="H6295" s="178"/>
      <c r="I6295" s="178"/>
      <c r="J6295" s="178"/>
      <c r="K6295" s="183"/>
      <c r="L6295" s="184" t="s">
        <v>685</v>
      </c>
      <c r="M6295" s="184">
        <v>0</v>
      </c>
      <c r="N6295" s="185" t="s">
        <v>1037</v>
      </c>
    </row>
    <row r="6296" spans="1:14" s="185" customFormat="1" x14ac:dyDescent="0.4">
      <c r="A6296" s="178"/>
      <c r="B6296" s="178"/>
      <c r="C6296" s="186"/>
      <c r="D6296" s="179"/>
      <c r="E6296" s="180"/>
      <c r="F6296" s="181"/>
      <c r="G6296" s="182"/>
      <c r="H6296" s="178"/>
      <c r="I6296" s="178"/>
      <c r="J6296" s="178"/>
      <c r="K6296" s="183"/>
      <c r="L6296" s="184" t="s">
        <v>685</v>
      </c>
      <c r="M6296" s="184">
        <v>0</v>
      </c>
      <c r="N6296" s="185" t="s">
        <v>1037</v>
      </c>
    </row>
    <row r="6297" spans="1:14" s="185" customFormat="1" x14ac:dyDescent="0.4">
      <c r="A6297" s="178"/>
      <c r="B6297" s="178"/>
      <c r="C6297" s="186"/>
      <c r="D6297" s="179"/>
      <c r="E6297" s="180"/>
      <c r="F6297" s="181"/>
      <c r="G6297" s="182"/>
      <c r="H6297" s="178"/>
      <c r="I6297" s="178"/>
      <c r="J6297" s="178"/>
      <c r="K6297" s="183"/>
      <c r="L6297" s="184" t="s">
        <v>685</v>
      </c>
      <c r="M6297" s="184">
        <v>0</v>
      </c>
      <c r="N6297" s="185" t="s">
        <v>1037</v>
      </c>
    </row>
    <row r="6298" spans="1:14" s="185" customFormat="1" x14ac:dyDescent="0.4">
      <c r="A6298" s="178"/>
      <c r="B6298" s="178"/>
      <c r="C6298" s="186"/>
      <c r="D6298" s="179"/>
      <c r="E6298" s="180"/>
      <c r="F6298" s="181"/>
      <c r="G6298" s="182"/>
      <c r="H6298" s="178"/>
      <c r="I6298" s="178"/>
      <c r="J6298" s="178"/>
      <c r="K6298" s="183"/>
      <c r="L6298" s="184" t="s">
        <v>685</v>
      </c>
      <c r="M6298" s="184">
        <v>0</v>
      </c>
      <c r="N6298" s="185" t="s">
        <v>1037</v>
      </c>
    </row>
    <row r="6299" spans="1:14" s="185" customFormat="1" x14ac:dyDescent="0.4">
      <c r="A6299" s="178"/>
      <c r="B6299" s="178"/>
      <c r="C6299" s="186"/>
      <c r="D6299" s="179"/>
      <c r="E6299" s="180"/>
      <c r="F6299" s="181"/>
      <c r="G6299" s="182"/>
      <c r="H6299" s="178"/>
      <c r="I6299" s="178"/>
      <c r="J6299" s="178"/>
      <c r="K6299" s="183"/>
      <c r="L6299" s="184" t="s">
        <v>685</v>
      </c>
      <c r="M6299" s="184">
        <v>0</v>
      </c>
      <c r="N6299" s="185" t="s">
        <v>1037</v>
      </c>
    </row>
    <row r="6300" spans="1:14" s="185" customFormat="1" x14ac:dyDescent="0.4">
      <c r="A6300" s="178"/>
      <c r="B6300" s="178"/>
      <c r="C6300" s="186"/>
      <c r="D6300" s="179"/>
      <c r="E6300" s="180"/>
      <c r="F6300" s="181"/>
      <c r="G6300" s="182"/>
      <c r="H6300" s="178"/>
      <c r="I6300" s="178"/>
      <c r="J6300" s="178"/>
      <c r="K6300" s="183"/>
      <c r="L6300" s="184" t="s">
        <v>685</v>
      </c>
      <c r="M6300" s="184">
        <v>0</v>
      </c>
      <c r="N6300" s="185" t="s">
        <v>1037</v>
      </c>
    </row>
    <row r="6301" spans="1:14" s="185" customFormat="1" x14ac:dyDescent="0.4">
      <c r="A6301" s="178"/>
      <c r="B6301" s="178"/>
      <c r="C6301" s="186"/>
      <c r="D6301" s="179"/>
      <c r="E6301" s="180"/>
      <c r="F6301" s="181"/>
      <c r="G6301" s="182"/>
      <c r="H6301" s="178"/>
      <c r="I6301" s="178"/>
      <c r="J6301" s="178"/>
      <c r="K6301" s="183"/>
      <c r="L6301" s="184" t="s">
        <v>685</v>
      </c>
      <c r="M6301" s="184">
        <v>0</v>
      </c>
      <c r="N6301" s="185" t="s">
        <v>1037</v>
      </c>
    </row>
    <row r="6302" spans="1:14" s="185" customFormat="1" x14ac:dyDescent="0.4">
      <c r="A6302" s="178"/>
      <c r="B6302" s="178"/>
      <c r="C6302" s="186"/>
      <c r="D6302" s="179"/>
      <c r="E6302" s="180"/>
      <c r="F6302" s="181"/>
      <c r="G6302" s="182"/>
      <c r="H6302" s="178"/>
      <c r="I6302" s="178"/>
      <c r="J6302" s="178"/>
      <c r="K6302" s="183"/>
      <c r="L6302" s="184" t="s">
        <v>685</v>
      </c>
      <c r="M6302" s="184">
        <v>0</v>
      </c>
      <c r="N6302" s="185" t="s">
        <v>1037</v>
      </c>
    </row>
    <row r="6303" spans="1:14" s="185" customFormat="1" x14ac:dyDescent="0.4">
      <c r="A6303" s="178"/>
      <c r="B6303" s="178"/>
      <c r="C6303" s="186"/>
      <c r="D6303" s="179"/>
      <c r="E6303" s="180"/>
      <c r="F6303" s="181"/>
      <c r="G6303" s="182"/>
      <c r="H6303" s="178"/>
      <c r="I6303" s="178"/>
      <c r="J6303" s="178"/>
      <c r="K6303" s="183"/>
      <c r="L6303" s="184" t="s">
        <v>685</v>
      </c>
      <c r="M6303" s="184">
        <v>0</v>
      </c>
      <c r="N6303" s="185" t="s">
        <v>1037</v>
      </c>
    </row>
    <row r="6304" spans="1:14" s="185" customFormat="1" x14ac:dyDescent="0.4">
      <c r="A6304" s="178"/>
      <c r="B6304" s="178"/>
      <c r="C6304" s="186"/>
      <c r="D6304" s="179"/>
      <c r="E6304" s="180"/>
      <c r="F6304" s="181"/>
      <c r="G6304" s="182"/>
      <c r="H6304" s="178"/>
      <c r="I6304" s="178"/>
      <c r="J6304" s="178"/>
      <c r="K6304" s="183"/>
      <c r="L6304" s="184" t="s">
        <v>685</v>
      </c>
      <c r="M6304" s="184">
        <v>0</v>
      </c>
      <c r="N6304" s="185" t="s">
        <v>1037</v>
      </c>
    </row>
    <row r="6305" spans="1:14" s="185" customFormat="1" x14ac:dyDescent="0.4">
      <c r="A6305" s="178"/>
      <c r="B6305" s="178"/>
      <c r="C6305" s="186"/>
      <c r="D6305" s="179"/>
      <c r="E6305" s="180"/>
      <c r="F6305" s="181"/>
      <c r="G6305" s="182"/>
      <c r="H6305" s="178"/>
      <c r="I6305" s="178"/>
      <c r="J6305" s="178"/>
      <c r="K6305" s="183"/>
      <c r="L6305" s="184" t="s">
        <v>685</v>
      </c>
      <c r="M6305" s="184">
        <v>0</v>
      </c>
      <c r="N6305" s="185" t="s">
        <v>1037</v>
      </c>
    </row>
    <row r="6306" spans="1:14" s="185" customFormat="1" x14ac:dyDescent="0.4">
      <c r="A6306" s="178"/>
      <c r="B6306" s="178"/>
      <c r="C6306" s="186"/>
      <c r="D6306" s="179"/>
      <c r="E6306" s="180"/>
      <c r="F6306" s="181"/>
      <c r="G6306" s="182"/>
      <c r="H6306" s="178"/>
      <c r="I6306" s="178"/>
      <c r="J6306" s="178"/>
      <c r="K6306" s="183"/>
      <c r="L6306" s="184" t="s">
        <v>685</v>
      </c>
      <c r="M6306" s="184">
        <v>0</v>
      </c>
      <c r="N6306" s="185" t="s">
        <v>1037</v>
      </c>
    </row>
    <row r="6307" spans="1:14" s="185" customFormat="1" x14ac:dyDescent="0.4">
      <c r="A6307" s="178"/>
      <c r="B6307" s="178"/>
      <c r="C6307" s="186"/>
      <c r="D6307" s="179"/>
      <c r="E6307" s="180"/>
      <c r="F6307" s="181"/>
      <c r="G6307" s="182"/>
      <c r="H6307" s="178"/>
      <c r="I6307" s="178"/>
      <c r="J6307" s="178"/>
      <c r="K6307" s="183"/>
      <c r="L6307" s="184" t="s">
        <v>685</v>
      </c>
      <c r="M6307" s="184">
        <v>0</v>
      </c>
      <c r="N6307" s="185" t="s">
        <v>1037</v>
      </c>
    </row>
    <row r="6308" spans="1:14" s="185" customFormat="1" x14ac:dyDescent="0.4">
      <c r="A6308" s="178"/>
      <c r="B6308" s="178"/>
      <c r="C6308" s="186"/>
      <c r="D6308" s="179"/>
      <c r="E6308" s="180"/>
      <c r="F6308" s="181"/>
      <c r="G6308" s="182"/>
      <c r="H6308" s="178"/>
      <c r="I6308" s="178"/>
      <c r="J6308" s="178"/>
      <c r="K6308" s="183"/>
      <c r="L6308" s="184" t="s">
        <v>685</v>
      </c>
      <c r="M6308" s="184">
        <v>0</v>
      </c>
      <c r="N6308" s="185" t="s">
        <v>1037</v>
      </c>
    </row>
    <row r="6309" spans="1:14" s="185" customFormat="1" x14ac:dyDescent="0.4">
      <c r="A6309" s="178"/>
      <c r="B6309" s="178"/>
      <c r="C6309" s="186"/>
      <c r="D6309" s="179"/>
      <c r="E6309" s="180"/>
      <c r="F6309" s="181"/>
      <c r="G6309" s="182"/>
      <c r="H6309" s="178"/>
      <c r="I6309" s="178"/>
      <c r="J6309" s="178"/>
      <c r="K6309" s="183"/>
      <c r="L6309" s="184" t="s">
        <v>685</v>
      </c>
      <c r="M6309" s="184">
        <v>0</v>
      </c>
      <c r="N6309" s="185" t="s">
        <v>1037</v>
      </c>
    </row>
    <row r="6310" spans="1:14" s="185" customFormat="1" x14ac:dyDescent="0.4">
      <c r="A6310" s="178"/>
      <c r="B6310" s="178"/>
      <c r="C6310" s="186"/>
      <c r="D6310" s="179"/>
      <c r="E6310" s="180"/>
      <c r="F6310" s="181"/>
      <c r="G6310" s="182"/>
      <c r="H6310" s="178"/>
      <c r="I6310" s="178"/>
      <c r="J6310" s="178"/>
      <c r="K6310" s="183"/>
      <c r="L6310" s="184" t="s">
        <v>685</v>
      </c>
      <c r="M6310" s="184">
        <v>0</v>
      </c>
      <c r="N6310" s="185" t="s">
        <v>1037</v>
      </c>
    </row>
    <row r="6311" spans="1:14" s="185" customFormat="1" x14ac:dyDescent="0.4">
      <c r="A6311" s="178"/>
      <c r="B6311" s="178"/>
      <c r="C6311" s="186"/>
      <c r="D6311" s="179"/>
      <c r="E6311" s="180"/>
      <c r="F6311" s="181"/>
      <c r="G6311" s="182"/>
      <c r="H6311" s="178"/>
      <c r="I6311" s="178"/>
      <c r="J6311" s="178"/>
      <c r="K6311" s="183"/>
      <c r="L6311" s="184" t="s">
        <v>685</v>
      </c>
      <c r="M6311" s="184">
        <v>0</v>
      </c>
      <c r="N6311" s="185" t="s">
        <v>1037</v>
      </c>
    </row>
    <row r="6312" spans="1:14" s="185" customFormat="1" x14ac:dyDescent="0.4">
      <c r="A6312" s="178"/>
      <c r="B6312" s="178"/>
      <c r="C6312" s="186"/>
      <c r="D6312" s="179"/>
      <c r="E6312" s="180"/>
      <c r="F6312" s="181"/>
      <c r="G6312" s="182"/>
      <c r="H6312" s="178"/>
      <c r="I6312" s="178"/>
      <c r="J6312" s="178"/>
      <c r="K6312" s="183"/>
      <c r="L6312" s="184" t="s">
        <v>685</v>
      </c>
      <c r="M6312" s="184">
        <v>0</v>
      </c>
      <c r="N6312" s="185" t="s">
        <v>1037</v>
      </c>
    </row>
    <row r="6313" spans="1:14" s="185" customFormat="1" x14ac:dyDescent="0.4">
      <c r="A6313" s="178"/>
      <c r="B6313" s="178"/>
      <c r="C6313" s="186"/>
      <c r="D6313" s="179"/>
      <c r="E6313" s="180"/>
      <c r="F6313" s="181"/>
      <c r="G6313" s="182"/>
      <c r="H6313" s="178"/>
      <c r="I6313" s="178"/>
      <c r="J6313" s="178"/>
      <c r="K6313" s="183"/>
      <c r="L6313" s="184" t="s">
        <v>685</v>
      </c>
      <c r="M6313" s="184">
        <v>0</v>
      </c>
      <c r="N6313" s="185" t="s">
        <v>1037</v>
      </c>
    </row>
    <row r="6314" spans="1:14" s="185" customFormat="1" x14ac:dyDescent="0.4">
      <c r="A6314" s="178"/>
      <c r="B6314" s="178"/>
      <c r="C6314" s="186"/>
      <c r="D6314" s="179"/>
      <c r="E6314" s="180"/>
      <c r="F6314" s="181"/>
      <c r="G6314" s="182"/>
      <c r="H6314" s="178"/>
      <c r="I6314" s="178"/>
      <c r="J6314" s="178"/>
      <c r="K6314" s="183"/>
      <c r="L6314" s="184" t="s">
        <v>685</v>
      </c>
      <c r="M6314" s="184">
        <v>0</v>
      </c>
      <c r="N6314" s="185" t="s">
        <v>1037</v>
      </c>
    </row>
    <row r="6315" spans="1:14" s="185" customFormat="1" x14ac:dyDescent="0.4">
      <c r="A6315" s="178"/>
      <c r="B6315" s="178"/>
      <c r="C6315" s="186"/>
      <c r="D6315" s="179"/>
      <c r="E6315" s="180"/>
      <c r="F6315" s="181"/>
      <c r="G6315" s="182"/>
      <c r="H6315" s="178"/>
      <c r="I6315" s="178"/>
      <c r="J6315" s="178"/>
      <c r="K6315" s="183"/>
      <c r="L6315" s="184" t="s">
        <v>685</v>
      </c>
      <c r="M6315" s="184">
        <v>0</v>
      </c>
      <c r="N6315" s="185" t="s">
        <v>1037</v>
      </c>
    </row>
    <row r="6316" spans="1:14" s="185" customFormat="1" x14ac:dyDescent="0.4">
      <c r="A6316" s="178"/>
      <c r="B6316" s="178"/>
      <c r="C6316" s="186"/>
      <c r="D6316" s="179"/>
      <c r="E6316" s="180"/>
      <c r="F6316" s="181"/>
      <c r="G6316" s="182"/>
      <c r="H6316" s="178"/>
      <c r="I6316" s="178"/>
      <c r="J6316" s="178"/>
      <c r="K6316" s="183"/>
      <c r="L6316" s="184" t="s">
        <v>685</v>
      </c>
      <c r="M6316" s="184">
        <v>0</v>
      </c>
      <c r="N6316" s="185" t="s">
        <v>1037</v>
      </c>
    </row>
    <row r="6317" spans="1:14" s="185" customFormat="1" x14ac:dyDescent="0.4">
      <c r="A6317" s="178"/>
      <c r="B6317" s="178"/>
      <c r="C6317" s="186"/>
      <c r="D6317" s="179"/>
      <c r="E6317" s="180"/>
      <c r="F6317" s="181"/>
      <c r="G6317" s="182"/>
      <c r="H6317" s="178"/>
      <c r="I6317" s="178"/>
      <c r="J6317" s="178"/>
      <c r="K6317" s="183"/>
      <c r="L6317" s="184" t="s">
        <v>685</v>
      </c>
      <c r="M6317" s="184">
        <v>0</v>
      </c>
      <c r="N6317" s="185" t="s">
        <v>1037</v>
      </c>
    </row>
    <row r="6318" spans="1:14" s="185" customFormat="1" x14ac:dyDescent="0.4">
      <c r="A6318" s="178"/>
      <c r="B6318" s="178"/>
      <c r="C6318" s="186"/>
      <c r="D6318" s="179"/>
      <c r="E6318" s="180"/>
      <c r="F6318" s="181"/>
      <c r="G6318" s="182"/>
      <c r="H6318" s="178"/>
      <c r="I6318" s="178"/>
      <c r="J6318" s="178"/>
      <c r="K6318" s="183"/>
      <c r="L6318" s="184" t="s">
        <v>685</v>
      </c>
      <c r="M6318" s="184">
        <v>0</v>
      </c>
      <c r="N6318" s="185" t="s">
        <v>1037</v>
      </c>
    </row>
    <row r="6319" spans="1:14" s="185" customFormat="1" x14ac:dyDescent="0.4">
      <c r="A6319" s="178"/>
      <c r="B6319" s="178"/>
      <c r="C6319" s="186"/>
      <c r="D6319" s="179"/>
      <c r="E6319" s="180"/>
      <c r="F6319" s="181"/>
      <c r="G6319" s="182"/>
      <c r="H6319" s="178"/>
      <c r="I6319" s="178"/>
      <c r="J6319" s="178"/>
      <c r="K6319" s="183"/>
      <c r="L6319" s="184" t="s">
        <v>685</v>
      </c>
      <c r="M6319" s="184">
        <v>0</v>
      </c>
      <c r="N6319" s="185" t="s">
        <v>1037</v>
      </c>
    </row>
    <row r="6320" spans="1:14" s="185" customFormat="1" x14ac:dyDescent="0.4">
      <c r="A6320" s="178"/>
      <c r="B6320" s="178"/>
      <c r="C6320" s="186"/>
      <c r="D6320" s="179"/>
      <c r="E6320" s="180"/>
      <c r="F6320" s="181"/>
      <c r="G6320" s="182"/>
      <c r="H6320" s="178"/>
      <c r="I6320" s="178"/>
      <c r="J6320" s="178"/>
      <c r="K6320" s="183"/>
      <c r="L6320" s="184" t="s">
        <v>685</v>
      </c>
      <c r="M6320" s="184">
        <v>0</v>
      </c>
      <c r="N6320" s="185" t="s">
        <v>1037</v>
      </c>
    </row>
    <row r="6321" spans="1:14" s="185" customFormat="1" x14ac:dyDescent="0.4">
      <c r="A6321" s="178"/>
      <c r="B6321" s="178"/>
      <c r="C6321" s="186"/>
      <c r="D6321" s="179"/>
      <c r="E6321" s="180"/>
      <c r="F6321" s="181"/>
      <c r="G6321" s="182"/>
      <c r="H6321" s="178"/>
      <c r="I6321" s="178"/>
      <c r="J6321" s="178"/>
      <c r="K6321" s="183"/>
      <c r="L6321" s="184" t="s">
        <v>685</v>
      </c>
      <c r="M6321" s="184">
        <v>0</v>
      </c>
      <c r="N6321" s="185" t="s">
        <v>1037</v>
      </c>
    </row>
    <row r="6322" spans="1:14" s="185" customFormat="1" x14ac:dyDescent="0.4">
      <c r="A6322" s="178"/>
      <c r="B6322" s="178"/>
      <c r="C6322" s="186"/>
      <c r="D6322" s="179"/>
      <c r="E6322" s="180"/>
      <c r="F6322" s="181"/>
      <c r="G6322" s="182"/>
      <c r="H6322" s="178"/>
      <c r="I6322" s="178"/>
      <c r="J6322" s="178"/>
      <c r="K6322" s="183"/>
      <c r="L6322" s="184" t="s">
        <v>685</v>
      </c>
      <c r="M6322" s="184">
        <v>0</v>
      </c>
      <c r="N6322" s="185" t="s">
        <v>1037</v>
      </c>
    </row>
    <row r="6323" spans="1:14" s="185" customFormat="1" x14ac:dyDescent="0.4">
      <c r="A6323" s="178"/>
      <c r="B6323" s="178"/>
      <c r="C6323" s="186"/>
      <c r="D6323" s="179"/>
      <c r="E6323" s="180"/>
      <c r="F6323" s="181"/>
      <c r="G6323" s="182"/>
      <c r="H6323" s="178"/>
      <c r="I6323" s="178"/>
      <c r="J6323" s="178"/>
      <c r="K6323" s="183"/>
      <c r="L6323" s="184" t="s">
        <v>685</v>
      </c>
      <c r="M6323" s="184">
        <v>0</v>
      </c>
      <c r="N6323" s="185" t="s">
        <v>1037</v>
      </c>
    </row>
    <row r="6324" spans="1:14" s="185" customFormat="1" x14ac:dyDescent="0.4">
      <c r="A6324" s="178"/>
      <c r="B6324" s="178"/>
      <c r="C6324" s="186"/>
      <c r="D6324" s="179"/>
      <c r="E6324" s="180"/>
      <c r="F6324" s="181"/>
      <c r="G6324" s="182"/>
      <c r="H6324" s="178"/>
      <c r="I6324" s="178"/>
      <c r="J6324" s="178"/>
      <c r="K6324" s="183"/>
      <c r="L6324" s="184" t="s">
        <v>685</v>
      </c>
      <c r="M6324" s="184">
        <v>0</v>
      </c>
      <c r="N6324" s="185" t="s">
        <v>1037</v>
      </c>
    </row>
    <row r="6325" spans="1:14" s="185" customFormat="1" x14ac:dyDescent="0.4">
      <c r="A6325" s="178"/>
      <c r="B6325" s="178"/>
      <c r="C6325" s="186"/>
      <c r="D6325" s="179"/>
      <c r="E6325" s="180"/>
      <c r="F6325" s="181"/>
      <c r="G6325" s="182"/>
      <c r="H6325" s="178"/>
      <c r="I6325" s="178"/>
      <c r="J6325" s="178"/>
      <c r="K6325" s="183"/>
      <c r="L6325" s="184" t="s">
        <v>685</v>
      </c>
      <c r="M6325" s="184">
        <v>0</v>
      </c>
      <c r="N6325" s="185" t="s">
        <v>1037</v>
      </c>
    </row>
    <row r="6326" spans="1:14" s="185" customFormat="1" x14ac:dyDescent="0.4">
      <c r="A6326" s="178"/>
      <c r="B6326" s="178"/>
      <c r="C6326" s="186"/>
      <c r="D6326" s="179"/>
      <c r="E6326" s="180"/>
      <c r="F6326" s="181"/>
      <c r="G6326" s="182"/>
      <c r="H6326" s="178"/>
      <c r="I6326" s="178"/>
      <c r="J6326" s="178"/>
      <c r="K6326" s="183"/>
      <c r="L6326" s="184" t="s">
        <v>685</v>
      </c>
      <c r="M6326" s="184">
        <v>0</v>
      </c>
      <c r="N6326" s="185" t="s">
        <v>1037</v>
      </c>
    </row>
    <row r="6327" spans="1:14" s="185" customFormat="1" x14ac:dyDescent="0.4">
      <c r="A6327" s="178"/>
      <c r="B6327" s="178"/>
      <c r="C6327" s="186"/>
      <c r="D6327" s="179"/>
      <c r="E6327" s="180"/>
      <c r="F6327" s="181"/>
      <c r="G6327" s="182"/>
      <c r="H6327" s="178"/>
      <c r="I6327" s="178"/>
      <c r="J6327" s="178"/>
      <c r="K6327" s="183"/>
      <c r="L6327" s="184" t="s">
        <v>685</v>
      </c>
      <c r="M6327" s="184">
        <v>0</v>
      </c>
      <c r="N6327" s="185" t="s">
        <v>1037</v>
      </c>
    </row>
    <row r="6328" spans="1:14" s="185" customFormat="1" x14ac:dyDescent="0.4">
      <c r="A6328" s="178"/>
      <c r="B6328" s="178"/>
      <c r="C6328" s="186"/>
      <c r="D6328" s="179"/>
      <c r="E6328" s="180"/>
      <c r="F6328" s="181"/>
      <c r="G6328" s="182"/>
      <c r="H6328" s="178"/>
      <c r="I6328" s="178"/>
      <c r="J6328" s="178"/>
      <c r="K6328" s="183"/>
      <c r="L6328" s="184" t="s">
        <v>685</v>
      </c>
      <c r="M6328" s="184">
        <v>0</v>
      </c>
      <c r="N6328" s="185" t="s">
        <v>1037</v>
      </c>
    </row>
    <row r="6329" spans="1:14" s="185" customFormat="1" x14ac:dyDescent="0.4">
      <c r="A6329" s="178"/>
      <c r="B6329" s="178"/>
      <c r="C6329" s="186"/>
      <c r="D6329" s="179"/>
      <c r="E6329" s="180"/>
      <c r="F6329" s="181"/>
      <c r="G6329" s="182"/>
      <c r="H6329" s="178"/>
      <c r="I6329" s="178"/>
      <c r="J6329" s="178"/>
      <c r="K6329" s="183"/>
      <c r="L6329" s="184" t="s">
        <v>685</v>
      </c>
      <c r="M6329" s="184">
        <v>0</v>
      </c>
      <c r="N6329" s="185" t="s">
        <v>1037</v>
      </c>
    </row>
    <row r="6330" spans="1:14" s="185" customFormat="1" x14ac:dyDescent="0.4">
      <c r="A6330" s="178"/>
      <c r="B6330" s="178"/>
      <c r="C6330" s="186"/>
      <c r="D6330" s="179"/>
      <c r="E6330" s="180"/>
      <c r="F6330" s="181"/>
      <c r="G6330" s="182"/>
      <c r="H6330" s="178"/>
      <c r="I6330" s="178"/>
      <c r="J6330" s="178"/>
      <c r="K6330" s="183"/>
      <c r="L6330" s="184" t="s">
        <v>685</v>
      </c>
      <c r="M6330" s="184">
        <v>0</v>
      </c>
      <c r="N6330" s="185" t="s">
        <v>1037</v>
      </c>
    </row>
    <row r="6331" spans="1:14" s="185" customFormat="1" x14ac:dyDescent="0.4">
      <c r="A6331" s="178"/>
      <c r="B6331" s="178"/>
      <c r="C6331" s="186"/>
      <c r="D6331" s="179"/>
      <c r="E6331" s="180"/>
      <c r="F6331" s="181"/>
      <c r="G6331" s="182"/>
      <c r="H6331" s="178"/>
      <c r="I6331" s="178"/>
      <c r="J6331" s="178"/>
      <c r="K6331" s="183"/>
      <c r="L6331" s="184" t="s">
        <v>685</v>
      </c>
      <c r="M6331" s="184">
        <v>0</v>
      </c>
      <c r="N6331" s="185" t="s">
        <v>1037</v>
      </c>
    </row>
    <row r="6332" spans="1:14" s="185" customFormat="1" x14ac:dyDescent="0.4">
      <c r="A6332" s="178"/>
      <c r="B6332" s="178"/>
      <c r="C6332" s="186"/>
      <c r="D6332" s="179"/>
      <c r="E6332" s="180"/>
      <c r="F6332" s="181"/>
      <c r="G6332" s="182"/>
      <c r="H6332" s="178"/>
      <c r="I6332" s="178"/>
      <c r="J6332" s="178"/>
      <c r="K6332" s="183"/>
      <c r="L6332" s="184" t="s">
        <v>685</v>
      </c>
      <c r="M6332" s="184">
        <v>0</v>
      </c>
      <c r="N6332" s="185" t="s">
        <v>1037</v>
      </c>
    </row>
    <row r="6333" spans="1:14" s="185" customFormat="1" x14ac:dyDescent="0.4">
      <c r="A6333" s="178"/>
      <c r="B6333" s="178"/>
      <c r="C6333" s="186"/>
      <c r="D6333" s="179"/>
      <c r="E6333" s="180"/>
      <c r="F6333" s="181"/>
      <c r="G6333" s="182"/>
      <c r="H6333" s="178"/>
      <c r="I6333" s="178"/>
      <c r="J6333" s="178"/>
      <c r="K6333" s="183"/>
      <c r="L6333" s="184" t="s">
        <v>685</v>
      </c>
      <c r="M6333" s="184">
        <v>0</v>
      </c>
      <c r="N6333" s="185" t="s">
        <v>1037</v>
      </c>
    </row>
    <row r="6334" spans="1:14" s="185" customFormat="1" x14ac:dyDescent="0.4">
      <c r="A6334" s="178"/>
      <c r="B6334" s="178"/>
      <c r="C6334" s="186"/>
      <c r="D6334" s="179"/>
      <c r="E6334" s="180"/>
      <c r="F6334" s="181"/>
      <c r="G6334" s="182"/>
      <c r="H6334" s="178"/>
      <c r="I6334" s="178"/>
      <c r="J6334" s="178"/>
      <c r="K6334" s="183"/>
      <c r="L6334" s="184" t="s">
        <v>685</v>
      </c>
      <c r="M6334" s="184">
        <v>0</v>
      </c>
      <c r="N6334" s="185" t="s">
        <v>1037</v>
      </c>
    </row>
    <row r="6335" spans="1:14" s="185" customFormat="1" x14ac:dyDescent="0.4">
      <c r="A6335" s="178"/>
      <c r="B6335" s="178"/>
      <c r="C6335" s="186"/>
      <c r="D6335" s="179"/>
      <c r="E6335" s="180"/>
      <c r="F6335" s="181"/>
      <c r="G6335" s="182"/>
      <c r="H6335" s="178"/>
      <c r="I6335" s="178"/>
      <c r="J6335" s="178"/>
      <c r="K6335" s="183"/>
      <c r="L6335" s="184" t="s">
        <v>685</v>
      </c>
      <c r="M6335" s="184">
        <v>0</v>
      </c>
      <c r="N6335" s="185" t="s">
        <v>1037</v>
      </c>
    </row>
    <row r="6336" spans="1:14" s="185" customFormat="1" x14ac:dyDescent="0.4">
      <c r="A6336" s="178"/>
      <c r="B6336" s="178"/>
      <c r="C6336" s="186"/>
      <c r="D6336" s="179"/>
      <c r="E6336" s="180"/>
      <c r="F6336" s="181"/>
      <c r="G6336" s="182"/>
      <c r="H6336" s="178"/>
      <c r="I6336" s="178"/>
      <c r="J6336" s="178"/>
      <c r="K6336" s="183"/>
      <c r="L6336" s="184" t="s">
        <v>685</v>
      </c>
      <c r="M6336" s="184">
        <v>0</v>
      </c>
      <c r="N6336" s="185" t="s">
        <v>1037</v>
      </c>
    </row>
    <row r="6337" spans="1:14" s="185" customFormat="1" x14ac:dyDescent="0.4">
      <c r="A6337" s="178"/>
      <c r="B6337" s="178"/>
      <c r="C6337" s="186"/>
      <c r="D6337" s="179"/>
      <c r="E6337" s="180"/>
      <c r="F6337" s="181"/>
      <c r="G6337" s="182"/>
      <c r="H6337" s="178"/>
      <c r="I6337" s="178"/>
      <c r="J6337" s="178"/>
      <c r="K6337" s="183"/>
      <c r="L6337" s="184" t="s">
        <v>685</v>
      </c>
      <c r="M6337" s="184">
        <v>0</v>
      </c>
      <c r="N6337" s="185" t="s">
        <v>1037</v>
      </c>
    </row>
    <row r="6338" spans="1:14" s="185" customFormat="1" x14ac:dyDescent="0.4">
      <c r="A6338" s="178"/>
      <c r="B6338" s="178"/>
      <c r="C6338" s="186"/>
      <c r="D6338" s="179"/>
      <c r="E6338" s="180"/>
      <c r="F6338" s="181"/>
      <c r="G6338" s="182"/>
      <c r="H6338" s="178"/>
      <c r="I6338" s="178"/>
      <c r="J6338" s="178"/>
      <c r="K6338" s="183"/>
      <c r="L6338" s="184" t="s">
        <v>685</v>
      </c>
      <c r="M6338" s="184">
        <v>0</v>
      </c>
      <c r="N6338" s="185" t="s">
        <v>1037</v>
      </c>
    </row>
    <row r="6339" spans="1:14" s="185" customFormat="1" x14ac:dyDescent="0.4">
      <c r="A6339" s="178"/>
      <c r="B6339" s="178"/>
      <c r="C6339" s="186"/>
      <c r="D6339" s="179"/>
      <c r="E6339" s="180"/>
      <c r="F6339" s="181"/>
      <c r="G6339" s="182"/>
      <c r="H6339" s="178"/>
      <c r="I6339" s="178"/>
      <c r="J6339" s="178"/>
      <c r="K6339" s="183"/>
      <c r="L6339" s="184" t="s">
        <v>685</v>
      </c>
      <c r="M6339" s="184">
        <v>0</v>
      </c>
      <c r="N6339" s="185" t="s">
        <v>1037</v>
      </c>
    </row>
    <row r="6340" spans="1:14" s="185" customFormat="1" x14ac:dyDescent="0.4">
      <c r="A6340" s="178"/>
      <c r="B6340" s="178"/>
      <c r="C6340" s="186"/>
      <c r="D6340" s="179"/>
      <c r="E6340" s="180"/>
      <c r="F6340" s="181"/>
      <c r="G6340" s="182"/>
      <c r="H6340" s="178"/>
      <c r="I6340" s="178"/>
      <c r="J6340" s="178"/>
      <c r="K6340" s="183"/>
      <c r="L6340" s="184" t="s">
        <v>685</v>
      </c>
      <c r="M6340" s="184">
        <v>0</v>
      </c>
      <c r="N6340" s="185" t="s">
        <v>1037</v>
      </c>
    </row>
    <row r="6341" spans="1:14" s="185" customFormat="1" x14ac:dyDescent="0.4">
      <c r="A6341" s="178"/>
      <c r="B6341" s="178"/>
      <c r="C6341" s="186"/>
      <c r="D6341" s="179"/>
      <c r="E6341" s="180"/>
      <c r="F6341" s="181"/>
      <c r="G6341" s="182"/>
      <c r="H6341" s="178"/>
      <c r="I6341" s="178"/>
      <c r="J6341" s="178"/>
      <c r="K6341" s="183"/>
      <c r="L6341" s="184" t="s">
        <v>685</v>
      </c>
      <c r="M6341" s="184">
        <v>0</v>
      </c>
      <c r="N6341" s="185" t="s">
        <v>1037</v>
      </c>
    </row>
    <row r="6342" spans="1:14" s="185" customFormat="1" x14ac:dyDescent="0.4">
      <c r="A6342" s="178"/>
      <c r="B6342" s="178"/>
      <c r="C6342" s="186"/>
      <c r="D6342" s="179"/>
      <c r="E6342" s="180"/>
      <c r="F6342" s="181"/>
      <c r="G6342" s="182"/>
      <c r="H6342" s="178"/>
      <c r="I6342" s="178"/>
      <c r="J6342" s="178"/>
      <c r="K6342" s="183"/>
      <c r="L6342" s="184" t="s">
        <v>685</v>
      </c>
      <c r="M6342" s="184">
        <v>0</v>
      </c>
      <c r="N6342" s="185" t="s">
        <v>1037</v>
      </c>
    </row>
    <row r="6343" spans="1:14" s="185" customFormat="1" x14ac:dyDescent="0.4">
      <c r="A6343" s="178"/>
      <c r="B6343" s="178"/>
      <c r="C6343" s="186"/>
      <c r="D6343" s="179"/>
      <c r="E6343" s="180"/>
      <c r="F6343" s="181"/>
      <c r="G6343" s="182"/>
      <c r="H6343" s="178"/>
      <c r="I6343" s="178"/>
      <c r="J6343" s="178"/>
      <c r="K6343" s="183"/>
      <c r="L6343" s="184" t="s">
        <v>685</v>
      </c>
      <c r="M6343" s="184">
        <v>0</v>
      </c>
      <c r="N6343" s="185" t="s">
        <v>1037</v>
      </c>
    </row>
    <row r="6344" spans="1:14" s="185" customFormat="1" x14ac:dyDescent="0.4">
      <c r="A6344" s="178"/>
      <c r="B6344" s="178"/>
      <c r="C6344" s="186"/>
      <c r="D6344" s="179"/>
      <c r="E6344" s="180"/>
      <c r="F6344" s="181"/>
      <c r="G6344" s="182"/>
      <c r="H6344" s="178"/>
      <c r="I6344" s="178"/>
      <c r="J6344" s="178"/>
      <c r="K6344" s="183"/>
      <c r="L6344" s="184" t="s">
        <v>685</v>
      </c>
      <c r="M6344" s="184">
        <v>0</v>
      </c>
      <c r="N6344" s="185" t="s">
        <v>1037</v>
      </c>
    </row>
    <row r="6345" spans="1:14" s="185" customFormat="1" x14ac:dyDescent="0.4">
      <c r="A6345" s="178"/>
      <c r="B6345" s="178"/>
      <c r="C6345" s="186"/>
      <c r="D6345" s="179"/>
      <c r="E6345" s="180"/>
      <c r="F6345" s="181"/>
      <c r="G6345" s="182"/>
      <c r="H6345" s="178"/>
      <c r="I6345" s="178"/>
      <c r="J6345" s="178"/>
      <c r="K6345" s="183"/>
      <c r="L6345" s="184" t="s">
        <v>685</v>
      </c>
      <c r="M6345" s="184">
        <v>0</v>
      </c>
      <c r="N6345" s="185" t="s">
        <v>1037</v>
      </c>
    </row>
    <row r="6346" spans="1:14" s="185" customFormat="1" x14ac:dyDescent="0.4">
      <c r="A6346" s="178"/>
      <c r="B6346" s="178"/>
      <c r="C6346" s="186"/>
      <c r="D6346" s="179"/>
      <c r="E6346" s="180"/>
      <c r="F6346" s="181"/>
      <c r="G6346" s="182"/>
      <c r="H6346" s="178"/>
      <c r="I6346" s="178"/>
      <c r="J6346" s="178"/>
      <c r="K6346" s="183"/>
      <c r="L6346" s="184" t="s">
        <v>685</v>
      </c>
      <c r="M6346" s="184">
        <v>0</v>
      </c>
      <c r="N6346" s="185" t="s">
        <v>1037</v>
      </c>
    </row>
    <row r="6347" spans="1:14" s="185" customFormat="1" x14ac:dyDescent="0.4">
      <c r="A6347" s="178"/>
      <c r="B6347" s="178"/>
      <c r="C6347" s="186"/>
      <c r="D6347" s="179"/>
      <c r="E6347" s="180"/>
      <c r="F6347" s="181"/>
      <c r="G6347" s="182"/>
      <c r="H6347" s="178"/>
      <c r="I6347" s="178"/>
      <c r="J6347" s="178"/>
      <c r="K6347" s="183"/>
      <c r="L6347" s="184" t="s">
        <v>685</v>
      </c>
      <c r="M6347" s="184">
        <v>0</v>
      </c>
      <c r="N6347" s="185" t="s">
        <v>1037</v>
      </c>
    </row>
    <row r="6348" spans="1:14" s="185" customFormat="1" x14ac:dyDescent="0.4">
      <c r="A6348" s="178"/>
      <c r="B6348" s="178"/>
      <c r="C6348" s="186"/>
      <c r="D6348" s="179"/>
      <c r="E6348" s="180"/>
      <c r="F6348" s="181"/>
      <c r="G6348" s="182"/>
      <c r="H6348" s="178"/>
      <c r="I6348" s="178"/>
      <c r="J6348" s="178"/>
      <c r="K6348" s="183"/>
      <c r="L6348" s="184" t="s">
        <v>685</v>
      </c>
      <c r="M6348" s="184">
        <v>0</v>
      </c>
      <c r="N6348" s="185" t="s">
        <v>1037</v>
      </c>
    </row>
    <row r="6349" spans="1:14" s="185" customFormat="1" x14ac:dyDescent="0.4">
      <c r="A6349" s="178"/>
      <c r="B6349" s="178"/>
      <c r="C6349" s="186"/>
      <c r="D6349" s="179"/>
      <c r="E6349" s="180"/>
      <c r="F6349" s="181"/>
      <c r="G6349" s="182"/>
      <c r="H6349" s="178"/>
      <c r="I6349" s="178"/>
      <c r="J6349" s="178"/>
      <c r="K6349" s="183"/>
      <c r="L6349" s="184" t="s">
        <v>685</v>
      </c>
      <c r="M6349" s="184">
        <v>0</v>
      </c>
      <c r="N6349" s="185" t="s">
        <v>1037</v>
      </c>
    </row>
    <row r="6350" spans="1:14" s="185" customFormat="1" x14ac:dyDescent="0.4">
      <c r="A6350" s="178"/>
      <c r="B6350" s="178"/>
      <c r="C6350" s="186"/>
      <c r="D6350" s="179"/>
      <c r="E6350" s="180"/>
      <c r="F6350" s="181"/>
      <c r="G6350" s="182"/>
      <c r="H6350" s="178"/>
      <c r="I6350" s="178"/>
      <c r="J6350" s="178"/>
      <c r="K6350" s="183"/>
      <c r="L6350" s="184" t="s">
        <v>685</v>
      </c>
      <c r="M6350" s="184">
        <v>0</v>
      </c>
      <c r="N6350" s="185" t="s">
        <v>1037</v>
      </c>
    </row>
    <row r="6351" spans="1:14" s="185" customFormat="1" x14ac:dyDescent="0.4">
      <c r="A6351" s="178"/>
      <c r="B6351" s="178"/>
      <c r="C6351" s="186"/>
      <c r="D6351" s="179"/>
      <c r="E6351" s="180"/>
      <c r="F6351" s="181"/>
      <c r="G6351" s="182"/>
      <c r="H6351" s="178"/>
      <c r="I6351" s="178"/>
      <c r="J6351" s="178"/>
      <c r="K6351" s="183"/>
      <c r="L6351" s="184" t="s">
        <v>685</v>
      </c>
      <c r="M6351" s="184">
        <v>0</v>
      </c>
      <c r="N6351" s="185" t="s">
        <v>1037</v>
      </c>
    </row>
    <row r="6352" spans="1:14" s="185" customFormat="1" x14ac:dyDescent="0.4">
      <c r="A6352" s="178"/>
      <c r="B6352" s="178"/>
      <c r="C6352" s="186"/>
      <c r="D6352" s="179"/>
      <c r="E6352" s="180"/>
      <c r="F6352" s="181"/>
      <c r="G6352" s="182"/>
      <c r="H6352" s="178"/>
      <c r="I6352" s="178"/>
      <c r="J6352" s="178"/>
      <c r="K6352" s="183"/>
      <c r="L6352" s="184" t="s">
        <v>685</v>
      </c>
      <c r="M6352" s="184">
        <v>0</v>
      </c>
      <c r="N6352" s="185" t="s">
        <v>1037</v>
      </c>
    </row>
    <row r="6353" spans="1:14" s="185" customFormat="1" x14ac:dyDescent="0.4">
      <c r="A6353" s="178"/>
      <c r="B6353" s="178"/>
      <c r="C6353" s="186"/>
      <c r="D6353" s="179"/>
      <c r="E6353" s="180"/>
      <c r="F6353" s="181"/>
      <c r="G6353" s="182"/>
      <c r="H6353" s="178"/>
      <c r="I6353" s="178"/>
      <c r="J6353" s="178"/>
      <c r="K6353" s="183"/>
      <c r="L6353" s="184" t="s">
        <v>685</v>
      </c>
      <c r="M6353" s="184">
        <v>0</v>
      </c>
      <c r="N6353" s="185" t="s">
        <v>1037</v>
      </c>
    </row>
    <row r="6354" spans="1:14" s="185" customFormat="1" x14ac:dyDescent="0.4">
      <c r="A6354" s="178"/>
      <c r="B6354" s="178"/>
      <c r="C6354" s="186"/>
      <c r="D6354" s="179"/>
      <c r="E6354" s="180"/>
      <c r="F6354" s="181"/>
      <c r="G6354" s="182"/>
      <c r="H6354" s="178"/>
      <c r="I6354" s="178"/>
      <c r="J6354" s="178"/>
      <c r="K6354" s="183"/>
      <c r="L6354" s="184" t="s">
        <v>685</v>
      </c>
      <c r="M6354" s="184">
        <v>0</v>
      </c>
      <c r="N6354" s="185" t="s">
        <v>1037</v>
      </c>
    </row>
    <row r="6355" spans="1:14" s="185" customFormat="1" x14ac:dyDescent="0.4">
      <c r="A6355" s="178"/>
      <c r="B6355" s="178"/>
      <c r="C6355" s="186"/>
      <c r="D6355" s="179"/>
      <c r="E6355" s="180"/>
      <c r="F6355" s="181"/>
      <c r="G6355" s="182"/>
      <c r="H6355" s="178"/>
      <c r="I6355" s="178"/>
      <c r="J6355" s="178"/>
      <c r="K6355" s="183"/>
      <c r="L6355" s="184" t="s">
        <v>685</v>
      </c>
      <c r="M6355" s="184">
        <v>0</v>
      </c>
      <c r="N6355" s="185" t="s">
        <v>1037</v>
      </c>
    </row>
    <row r="6356" spans="1:14" s="185" customFormat="1" x14ac:dyDescent="0.4">
      <c r="A6356" s="178"/>
      <c r="B6356" s="178"/>
      <c r="C6356" s="186"/>
      <c r="D6356" s="179"/>
      <c r="E6356" s="180"/>
      <c r="F6356" s="181"/>
      <c r="G6356" s="182"/>
      <c r="H6356" s="178"/>
      <c r="I6356" s="178"/>
      <c r="J6356" s="178"/>
      <c r="K6356" s="183"/>
      <c r="L6356" s="184" t="s">
        <v>685</v>
      </c>
      <c r="M6356" s="184">
        <v>0</v>
      </c>
      <c r="N6356" s="185" t="s">
        <v>1037</v>
      </c>
    </row>
    <row r="6357" spans="1:14" s="185" customFormat="1" x14ac:dyDescent="0.4">
      <c r="A6357" s="178"/>
      <c r="B6357" s="178"/>
      <c r="C6357" s="186"/>
      <c r="D6357" s="179"/>
      <c r="E6357" s="180"/>
      <c r="F6357" s="181"/>
      <c r="G6357" s="182"/>
      <c r="H6357" s="178"/>
      <c r="I6357" s="178"/>
      <c r="J6357" s="178"/>
      <c r="K6357" s="183"/>
      <c r="L6357" s="184" t="s">
        <v>685</v>
      </c>
      <c r="M6357" s="184">
        <v>0</v>
      </c>
      <c r="N6357" s="185" t="s">
        <v>1037</v>
      </c>
    </row>
    <row r="6358" spans="1:14" s="185" customFormat="1" x14ac:dyDescent="0.4">
      <c r="A6358" s="178"/>
      <c r="B6358" s="178"/>
      <c r="C6358" s="186"/>
      <c r="D6358" s="179"/>
      <c r="E6358" s="180"/>
      <c r="F6358" s="181"/>
      <c r="G6358" s="182"/>
      <c r="H6358" s="178"/>
      <c r="I6358" s="178"/>
      <c r="J6358" s="178"/>
      <c r="K6358" s="183"/>
      <c r="L6358" s="184" t="s">
        <v>685</v>
      </c>
      <c r="M6358" s="184">
        <v>0</v>
      </c>
      <c r="N6358" s="185" t="s">
        <v>1037</v>
      </c>
    </row>
    <row r="6359" spans="1:14" s="185" customFormat="1" x14ac:dyDescent="0.4">
      <c r="A6359" s="178"/>
      <c r="B6359" s="178"/>
      <c r="C6359" s="186"/>
      <c r="D6359" s="179"/>
      <c r="E6359" s="180"/>
      <c r="F6359" s="181"/>
      <c r="G6359" s="182"/>
      <c r="H6359" s="178"/>
      <c r="I6359" s="178"/>
      <c r="J6359" s="178"/>
      <c r="K6359" s="183"/>
      <c r="L6359" s="184" t="s">
        <v>685</v>
      </c>
      <c r="M6359" s="184">
        <v>0</v>
      </c>
      <c r="N6359" s="185" t="s">
        <v>1037</v>
      </c>
    </row>
    <row r="6360" spans="1:14" s="185" customFormat="1" x14ac:dyDescent="0.4">
      <c r="A6360" s="178"/>
      <c r="B6360" s="178"/>
      <c r="C6360" s="186"/>
      <c r="D6360" s="179"/>
      <c r="E6360" s="180"/>
      <c r="F6360" s="181"/>
      <c r="G6360" s="182"/>
      <c r="H6360" s="178"/>
      <c r="I6360" s="178"/>
      <c r="J6360" s="178"/>
      <c r="K6360" s="183"/>
      <c r="L6360" s="184" t="s">
        <v>685</v>
      </c>
      <c r="M6360" s="184">
        <v>0</v>
      </c>
      <c r="N6360" s="185" t="s">
        <v>1037</v>
      </c>
    </row>
    <row r="6361" spans="1:14" s="185" customFormat="1" x14ac:dyDescent="0.4">
      <c r="A6361" s="178"/>
      <c r="B6361" s="178"/>
      <c r="C6361" s="186"/>
      <c r="D6361" s="179"/>
      <c r="E6361" s="180"/>
      <c r="F6361" s="181"/>
      <c r="G6361" s="182"/>
      <c r="H6361" s="178"/>
      <c r="I6361" s="178"/>
      <c r="J6361" s="178"/>
      <c r="K6361" s="183"/>
      <c r="L6361" s="184" t="s">
        <v>685</v>
      </c>
      <c r="M6361" s="184">
        <v>0</v>
      </c>
      <c r="N6361" s="185" t="s">
        <v>1037</v>
      </c>
    </row>
    <row r="6362" spans="1:14" s="185" customFormat="1" x14ac:dyDescent="0.4">
      <c r="A6362" s="178"/>
      <c r="B6362" s="178"/>
      <c r="C6362" s="186"/>
      <c r="D6362" s="179"/>
      <c r="E6362" s="180"/>
      <c r="F6362" s="181"/>
      <c r="G6362" s="182"/>
      <c r="H6362" s="178"/>
      <c r="I6362" s="178"/>
      <c r="J6362" s="178"/>
      <c r="K6362" s="183"/>
      <c r="L6362" s="184" t="s">
        <v>685</v>
      </c>
      <c r="M6362" s="184">
        <v>0</v>
      </c>
      <c r="N6362" s="185" t="s">
        <v>1037</v>
      </c>
    </row>
    <row r="6363" spans="1:14" s="185" customFormat="1" x14ac:dyDescent="0.4">
      <c r="A6363" s="178"/>
      <c r="B6363" s="178"/>
      <c r="C6363" s="186"/>
      <c r="D6363" s="179"/>
      <c r="E6363" s="180"/>
      <c r="F6363" s="181"/>
      <c r="G6363" s="182"/>
      <c r="H6363" s="178"/>
      <c r="I6363" s="178"/>
      <c r="J6363" s="178"/>
      <c r="K6363" s="183"/>
      <c r="L6363" s="184" t="s">
        <v>685</v>
      </c>
      <c r="M6363" s="184">
        <v>0</v>
      </c>
      <c r="N6363" s="185" t="s">
        <v>1037</v>
      </c>
    </row>
    <row r="6364" spans="1:14" s="185" customFormat="1" x14ac:dyDescent="0.4">
      <c r="A6364" s="178"/>
      <c r="B6364" s="178"/>
      <c r="C6364" s="186"/>
      <c r="D6364" s="179"/>
      <c r="E6364" s="180"/>
      <c r="F6364" s="181"/>
      <c r="G6364" s="182"/>
      <c r="H6364" s="178"/>
      <c r="I6364" s="178"/>
      <c r="J6364" s="178"/>
      <c r="K6364" s="183"/>
      <c r="L6364" s="184" t="s">
        <v>685</v>
      </c>
      <c r="M6364" s="184">
        <v>0</v>
      </c>
      <c r="N6364" s="185" t="s">
        <v>1037</v>
      </c>
    </row>
    <row r="6365" spans="1:14" s="185" customFormat="1" x14ac:dyDescent="0.4">
      <c r="A6365" s="178"/>
      <c r="B6365" s="178"/>
      <c r="C6365" s="186"/>
      <c r="D6365" s="179"/>
      <c r="E6365" s="180"/>
      <c r="F6365" s="181"/>
      <c r="G6365" s="182"/>
      <c r="H6365" s="178"/>
      <c r="I6365" s="178"/>
      <c r="J6365" s="178"/>
      <c r="K6365" s="183"/>
      <c r="L6365" s="184" t="s">
        <v>685</v>
      </c>
      <c r="M6365" s="184">
        <v>0</v>
      </c>
    </row>
    <row r="6366" spans="1:14" s="185" customFormat="1" x14ac:dyDescent="0.4">
      <c r="A6366" s="178"/>
      <c r="B6366" s="178"/>
      <c r="C6366" s="186"/>
      <c r="D6366" s="179"/>
      <c r="E6366" s="180"/>
      <c r="F6366" s="181"/>
      <c r="G6366" s="182"/>
      <c r="H6366" s="178"/>
      <c r="I6366" s="178"/>
      <c r="J6366" s="178"/>
      <c r="K6366" s="183"/>
      <c r="L6366" s="184" t="s">
        <v>685</v>
      </c>
      <c r="M6366" s="184">
        <v>0</v>
      </c>
    </row>
    <row r="6367" spans="1:14" s="185" customFormat="1" x14ac:dyDescent="0.4">
      <c r="A6367" s="178"/>
      <c r="B6367" s="178"/>
      <c r="C6367" s="186"/>
      <c r="D6367" s="179"/>
      <c r="E6367" s="180"/>
      <c r="F6367" s="181"/>
      <c r="G6367" s="182"/>
      <c r="H6367" s="178"/>
      <c r="I6367" s="178"/>
      <c r="J6367" s="178"/>
      <c r="K6367" s="183"/>
      <c r="L6367" s="184" t="s">
        <v>685</v>
      </c>
      <c r="M6367" s="184">
        <v>0</v>
      </c>
    </row>
    <row r="6368" spans="1:14" s="185" customFormat="1" x14ac:dyDescent="0.4">
      <c r="A6368" s="178"/>
      <c r="B6368" s="178"/>
      <c r="C6368" s="186"/>
      <c r="D6368" s="179"/>
      <c r="E6368" s="180"/>
      <c r="F6368" s="181"/>
      <c r="G6368" s="182"/>
      <c r="H6368" s="178"/>
      <c r="I6368" s="178"/>
      <c r="J6368" s="178"/>
      <c r="K6368" s="183"/>
      <c r="L6368" s="184" t="s">
        <v>685</v>
      </c>
      <c r="M6368" s="184">
        <v>0</v>
      </c>
    </row>
    <row r="6369" spans="1:13" s="185" customFormat="1" x14ac:dyDescent="0.4">
      <c r="A6369" s="178"/>
      <c r="B6369" s="178"/>
      <c r="C6369" s="186"/>
      <c r="D6369" s="179"/>
      <c r="E6369" s="180"/>
      <c r="F6369" s="181"/>
      <c r="G6369" s="182"/>
      <c r="H6369" s="178"/>
      <c r="I6369" s="178"/>
      <c r="J6369" s="178"/>
      <c r="K6369" s="183"/>
      <c r="L6369" s="184" t="s">
        <v>685</v>
      </c>
      <c r="M6369" s="184">
        <v>0</v>
      </c>
    </row>
    <row r="6370" spans="1:13" s="185" customFormat="1" x14ac:dyDescent="0.4">
      <c r="A6370" s="178"/>
      <c r="B6370" s="178"/>
      <c r="C6370" s="186"/>
      <c r="D6370" s="179"/>
      <c r="E6370" s="180"/>
      <c r="F6370" s="181"/>
      <c r="G6370" s="182"/>
      <c r="H6370" s="178"/>
      <c r="I6370" s="178"/>
      <c r="J6370" s="178"/>
      <c r="K6370" s="183"/>
      <c r="L6370" s="184" t="s">
        <v>685</v>
      </c>
      <c r="M6370" s="184">
        <v>0</v>
      </c>
    </row>
    <row r="6371" spans="1:13" s="185" customFormat="1" x14ac:dyDescent="0.4">
      <c r="A6371" s="178"/>
      <c r="B6371" s="178"/>
      <c r="C6371" s="186"/>
      <c r="D6371" s="179"/>
      <c r="E6371" s="180"/>
      <c r="F6371" s="181"/>
      <c r="G6371" s="182"/>
      <c r="H6371" s="178"/>
      <c r="I6371" s="178"/>
      <c r="J6371" s="178"/>
      <c r="K6371" s="183"/>
      <c r="L6371" s="184" t="s">
        <v>685</v>
      </c>
      <c r="M6371" s="184">
        <v>0</v>
      </c>
    </row>
    <row r="6372" spans="1:13" s="185" customFormat="1" x14ac:dyDescent="0.4">
      <c r="A6372" s="178"/>
      <c r="B6372" s="178"/>
      <c r="C6372" s="186"/>
      <c r="D6372" s="179"/>
      <c r="E6372" s="180"/>
      <c r="F6372" s="181"/>
      <c r="G6372" s="182"/>
      <c r="H6372" s="178"/>
      <c r="I6372" s="178"/>
      <c r="J6372" s="178"/>
      <c r="K6372" s="183"/>
      <c r="L6372" s="184" t="s">
        <v>685</v>
      </c>
      <c r="M6372" s="184">
        <v>0</v>
      </c>
    </row>
    <row r="6373" spans="1:13" s="185" customFormat="1" x14ac:dyDescent="0.4">
      <c r="A6373" s="178"/>
      <c r="B6373" s="178"/>
      <c r="C6373" s="186"/>
      <c r="D6373" s="179"/>
      <c r="E6373" s="180"/>
      <c r="F6373" s="181"/>
      <c r="G6373" s="182"/>
      <c r="H6373" s="178"/>
      <c r="I6373" s="178"/>
      <c r="J6373" s="178"/>
      <c r="K6373" s="183"/>
      <c r="L6373" s="184" t="s">
        <v>685</v>
      </c>
      <c r="M6373" s="184">
        <v>0</v>
      </c>
    </row>
    <row r="6374" spans="1:13" s="185" customFormat="1" x14ac:dyDescent="0.4">
      <c r="A6374" s="178"/>
      <c r="B6374" s="178"/>
      <c r="C6374" s="186"/>
      <c r="D6374" s="179"/>
      <c r="E6374" s="180"/>
      <c r="F6374" s="181"/>
      <c r="G6374" s="182"/>
      <c r="H6374" s="178"/>
      <c r="I6374" s="178"/>
      <c r="J6374" s="178"/>
      <c r="K6374" s="183"/>
      <c r="L6374" s="184" t="s">
        <v>685</v>
      </c>
      <c r="M6374" s="184">
        <v>0</v>
      </c>
    </row>
    <row r="6375" spans="1:13" s="185" customFormat="1" x14ac:dyDescent="0.4">
      <c r="A6375" s="178"/>
      <c r="B6375" s="178"/>
      <c r="C6375" s="186"/>
      <c r="D6375" s="179"/>
      <c r="E6375" s="180"/>
      <c r="F6375" s="181"/>
      <c r="G6375" s="182"/>
      <c r="H6375" s="178"/>
      <c r="I6375" s="178"/>
      <c r="J6375" s="178"/>
      <c r="K6375" s="183"/>
      <c r="L6375" s="184" t="s">
        <v>685</v>
      </c>
      <c r="M6375" s="184">
        <v>0</v>
      </c>
    </row>
    <row r="6376" spans="1:13" s="185" customFormat="1" x14ac:dyDescent="0.4">
      <c r="A6376" s="178"/>
      <c r="B6376" s="178"/>
      <c r="C6376" s="186"/>
      <c r="D6376" s="179"/>
      <c r="E6376" s="180"/>
      <c r="F6376" s="181"/>
      <c r="G6376" s="182"/>
      <c r="H6376" s="178"/>
      <c r="I6376" s="178"/>
      <c r="J6376" s="178"/>
      <c r="K6376" s="183"/>
      <c r="L6376" s="184" t="s">
        <v>685</v>
      </c>
      <c r="M6376" s="184">
        <v>0</v>
      </c>
    </row>
    <row r="6377" spans="1:13" s="185" customFormat="1" x14ac:dyDescent="0.4">
      <c r="A6377" s="178"/>
      <c r="B6377" s="178"/>
      <c r="C6377" s="186"/>
      <c r="D6377" s="179"/>
      <c r="E6377" s="180"/>
      <c r="F6377" s="181"/>
      <c r="G6377" s="182"/>
      <c r="H6377" s="178"/>
      <c r="I6377" s="178"/>
      <c r="J6377" s="178"/>
      <c r="K6377" s="183"/>
      <c r="L6377" s="184" t="s">
        <v>685</v>
      </c>
      <c r="M6377" s="184">
        <v>0</v>
      </c>
    </row>
    <row r="6378" spans="1:13" s="185" customFormat="1" x14ac:dyDescent="0.4">
      <c r="A6378" s="178"/>
      <c r="B6378" s="178"/>
      <c r="C6378" s="186"/>
      <c r="D6378" s="179"/>
      <c r="E6378" s="180"/>
      <c r="F6378" s="181"/>
      <c r="G6378" s="182"/>
      <c r="H6378" s="178"/>
      <c r="I6378" s="178"/>
      <c r="J6378" s="178"/>
      <c r="K6378" s="183"/>
      <c r="L6378" s="184" t="s">
        <v>685</v>
      </c>
      <c r="M6378" s="184">
        <v>0</v>
      </c>
    </row>
    <row r="6379" spans="1:13" s="185" customFormat="1" x14ac:dyDescent="0.4">
      <c r="A6379" s="178"/>
      <c r="B6379" s="178"/>
      <c r="C6379" s="186"/>
      <c r="D6379" s="179"/>
      <c r="E6379" s="180"/>
      <c r="F6379" s="181"/>
      <c r="G6379" s="182"/>
      <c r="H6379" s="178"/>
      <c r="I6379" s="178"/>
      <c r="J6379" s="178"/>
      <c r="K6379" s="183"/>
      <c r="L6379" s="184" t="s">
        <v>685</v>
      </c>
      <c r="M6379" s="184">
        <v>0</v>
      </c>
    </row>
    <row r="6380" spans="1:13" s="185" customFormat="1" x14ac:dyDescent="0.4">
      <c r="A6380" s="178"/>
      <c r="B6380" s="178"/>
      <c r="C6380" s="186"/>
      <c r="D6380" s="179"/>
      <c r="E6380" s="180"/>
      <c r="F6380" s="181"/>
      <c r="G6380" s="182"/>
      <c r="H6380" s="178"/>
      <c r="I6380" s="178"/>
      <c r="J6380" s="178"/>
      <c r="K6380" s="183"/>
      <c r="L6380" s="184" t="s">
        <v>685</v>
      </c>
      <c r="M6380" s="184">
        <v>0</v>
      </c>
    </row>
    <row r="6381" spans="1:13" s="185" customFormat="1" x14ac:dyDescent="0.4">
      <c r="A6381" s="178"/>
      <c r="B6381" s="178"/>
      <c r="C6381" s="186"/>
      <c r="D6381" s="179"/>
      <c r="E6381" s="180"/>
      <c r="F6381" s="181"/>
      <c r="G6381" s="182"/>
      <c r="H6381" s="178"/>
      <c r="I6381" s="178"/>
      <c r="J6381" s="178"/>
      <c r="K6381" s="183"/>
      <c r="L6381" s="184" t="s">
        <v>685</v>
      </c>
      <c r="M6381" s="184">
        <v>0</v>
      </c>
    </row>
    <row r="6382" spans="1:13" s="185" customFormat="1" x14ac:dyDescent="0.4">
      <c r="A6382" s="178"/>
      <c r="B6382" s="178"/>
      <c r="C6382" s="186"/>
      <c r="D6382" s="179"/>
      <c r="E6382" s="180"/>
      <c r="F6382" s="181"/>
      <c r="G6382" s="182"/>
      <c r="H6382" s="178"/>
      <c r="I6382" s="178"/>
      <c r="J6382" s="178"/>
      <c r="K6382" s="183"/>
      <c r="L6382" s="184" t="s">
        <v>685</v>
      </c>
      <c r="M6382" s="184">
        <v>0</v>
      </c>
    </row>
    <row r="6383" spans="1:13" s="185" customFormat="1" x14ac:dyDescent="0.4">
      <c r="A6383" s="178"/>
      <c r="B6383" s="178"/>
      <c r="C6383" s="186"/>
      <c r="D6383" s="179"/>
      <c r="E6383" s="180"/>
      <c r="F6383" s="181"/>
      <c r="G6383" s="182"/>
      <c r="H6383" s="178"/>
      <c r="I6383" s="178"/>
      <c r="J6383" s="178"/>
      <c r="K6383" s="183"/>
      <c r="L6383" s="184" t="s">
        <v>685</v>
      </c>
      <c r="M6383" s="184">
        <v>0</v>
      </c>
    </row>
    <row r="6384" spans="1:13" s="185" customFormat="1" x14ac:dyDescent="0.4">
      <c r="A6384" s="178"/>
      <c r="B6384" s="178"/>
      <c r="C6384" s="186"/>
      <c r="D6384" s="179"/>
      <c r="E6384" s="180"/>
      <c r="F6384" s="181"/>
      <c r="G6384" s="182"/>
      <c r="H6384" s="178"/>
      <c r="I6384" s="178"/>
      <c r="J6384" s="178"/>
      <c r="K6384" s="183"/>
      <c r="L6384" s="184" t="s">
        <v>685</v>
      </c>
      <c r="M6384" s="184">
        <v>0</v>
      </c>
    </row>
    <row r="6385" spans="1:13" s="185" customFormat="1" x14ac:dyDescent="0.4">
      <c r="A6385" s="178"/>
      <c r="B6385" s="178"/>
      <c r="C6385" s="186"/>
      <c r="D6385" s="179"/>
      <c r="E6385" s="180"/>
      <c r="F6385" s="181"/>
      <c r="G6385" s="182"/>
      <c r="H6385" s="178"/>
      <c r="I6385" s="178"/>
      <c r="J6385" s="178"/>
      <c r="K6385" s="183"/>
      <c r="L6385" s="184" t="s">
        <v>685</v>
      </c>
      <c r="M6385" s="184">
        <v>0</v>
      </c>
    </row>
    <row r="6386" spans="1:13" s="185" customFormat="1" x14ac:dyDescent="0.4">
      <c r="A6386" s="178"/>
      <c r="B6386" s="178"/>
      <c r="C6386" s="186"/>
      <c r="D6386" s="179"/>
      <c r="E6386" s="180"/>
      <c r="F6386" s="181"/>
      <c r="G6386" s="182"/>
      <c r="H6386" s="178"/>
      <c r="I6386" s="178"/>
      <c r="J6386" s="178"/>
      <c r="K6386" s="183"/>
      <c r="L6386" s="184" t="s">
        <v>685</v>
      </c>
      <c r="M6386" s="184">
        <v>0</v>
      </c>
    </row>
    <row r="6387" spans="1:13" s="185" customFormat="1" x14ac:dyDescent="0.4">
      <c r="A6387" s="178"/>
      <c r="B6387" s="178"/>
      <c r="C6387" s="186"/>
      <c r="D6387" s="179"/>
      <c r="E6387" s="180"/>
      <c r="F6387" s="181"/>
      <c r="G6387" s="182"/>
      <c r="H6387" s="178"/>
      <c r="I6387" s="178"/>
      <c r="J6387" s="178"/>
      <c r="K6387" s="183"/>
      <c r="L6387" s="184" t="s">
        <v>685</v>
      </c>
      <c r="M6387" s="184">
        <v>0</v>
      </c>
    </row>
    <row r="6388" spans="1:13" s="185" customFormat="1" x14ac:dyDescent="0.4">
      <c r="A6388" s="178"/>
      <c r="B6388" s="178"/>
      <c r="C6388" s="186"/>
      <c r="D6388" s="179"/>
      <c r="E6388" s="180"/>
      <c r="F6388" s="181"/>
      <c r="G6388" s="182"/>
      <c r="H6388" s="178"/>
      <c r="I6388" s="178"/>
      <c r="J6388" s="178"/>
      <c r="K6388" s="183"/>
      <c r="L6388" s="184" t="s">
        <v>685</v>
      </c>
      <c r="M6388" s="184">
        <v>0</v>
      </c>
    </row>
    <row r="6389" spans="1:13" s="185" customFormat="1" x14ac:dyDescent="0.4">
      <c r="A6389" s="178"/>
      <c r="B6389" s="178"/>
      <c r="C6389" s="186"/>
      <c r="D6389" s="179"/>
      <c r="E6389" s="180"/>
      <c r="F6389" s="181"/>
      <c r="G6389" s="182"/>
      <c r="H6389" s="178"/>
      <c r="I6389" s="178"/>
      <c r="J6389" s="178"/>
      <c r="K6389" s="183"/>
      <c r="L6389" s="184" t="s">
        <v>685</v>
      </c>
      <c r="M6389" s="184">
        <v>0</v>
      </c>
    </row>
    <row r="6390" spans="1:13" s="185" customFormat="1" x14ac:dyDescent="0.4">
      <c r="A6390" s="178"/>
      <c r="B6390" s="178"/>
      <c r="C6390" s="186"/>
      <c r="D6390" s="179"/>
      <c r="E6390" s="180"/>
      <c r="F6390" s="181"/>
      <c r="G6390" s="182"/>
      <c r="H6390" s="178"/>
      <c r="I6390" s="178"/>
      <c r="J6390" s="178"/>
      <c r="K6390" s="183"/>
      <c r="L6390" s="184" t="s">
        <v>685</v>
      </c>
      <c r="M6390" s="184">
        <v>0</v>
      </c>
    </row>
    <row r="6391" spans="1:13" s="185" customFormat="1" x14ac:dyDescent="0.4">
      <c r="A6391" s="178"/>
      <c r="B6391" s="178"/>
      <c r="C6391" s="186"/>
      <c r="D6391" s="179"/>
      <c r="E6391" s="180"/>
      <c r="F6391" s="181"/>
      <c r="G6391" s="182"/>
      <c r="H6391" s="178"/>
      <c r="I6391" s="178"/>
      <c r="J6391" s="178"/>
      <c r="K6391" s="183"/>
      <c r="L6391" s="184" t="s">
        <v>685</v>
      </c>
      <c r="M6391" s="184">
        <v>0</v>
      </c>
    </row>
    <row r="6392" spans="1:13" s="185" customFormat="1" x14ac:dyDescent="0.4">
      <c r="A6392" s="178"/>
      <c r="B6392" s="178"/>
      <c r="C6392" s="186"/>
      <c r="D6392" s="179"/>
      <c r="E6392" s="180"/>
      <c r="F6392" s="181"/>
      <c r="G6392" s="182"/>
      <c r="H6392" s="178"/>
      <c r="I6392" s="178"/>
      <c r="J6392" s="178"/>
      <c r="K6392" s="183"/>
      <c r="L6392" s="184" t="s">
        <v>685</v>
      </c>
      <c r="M6392" s="184">
        <v>0</v>
      </c>
    </row>
    <row r="6393" spans="1:13" s="185" customFormat="1" x14ac:dyDescent="0.4">
      <c r="A6393" s="178"/>
      <c r="B6393" s="178"/>
      <c r="C6393" s="186"/>
      <c r="D6393" s="179"/>
      <c r="E6393" s="180"/>
      <c r="F6393" s="181"/>
      <c r="G6393" s="182"/>
      <c r="H6393" s="178"/>
      <c r="I6393" s="178"/>
      <c r="J6393" s="178"/>
      <c r="K6393" s="183"/>
      <c r="L6393" s="184" t="s">
        <v>685</v>
      </c>
      <c r="M6393" s="184">
        <v>0</v>
      </c>
    </row>
    <row r="6394" spans="1:13" s="185" customFormat="1" x14ac:dyDescent="0.4">
      <c r="A6394" s="178"/>
      <c r="B6394" s="178"/>
      <c r="C6394" s="186"/>
      <c r="D6394" s="179"/>
      <c r="E6394" s="180"/>
      <c r="F6394" s="181"/>
      <c r="G6394" s="182"/>
      <c r="H6394" s="178"/>
      <c r="I6394" s="178"/>
      <c r="J6394" s="178"/>
      <c r="K6394" s="183"/>
      <c r="L6394" s="184" t="s">
        <v>685</v>
      </c>
      <c r="M6394" s="184">
        <v>0</v>
      </c>
    </row>
    <row r="6395" spans="1:13" s="185" customFormat="1" x14ac:dyDescent="0.4">
      <c r="A6395" s="178"/>
      <c r="B6395" s="178"/>
      <c r="C6395" s="186"/>
      <c r="D6395" s="179"/>
      <c r="E6395" s="180"/>
      <c r="F6395" s="181"/>
      <c r="G6395" s="182"/>
      <c r="H6395" s="178"/>
      <c r="I6395" s="178"/>
      <c r="J6395" s="178"/>
      <c r="K6395" s="183"/>
      <c r="L6395" s="184" t="s">
        <v>685</v>
      </c>
      <c r="M6395" s="184">
        <v>0</v>
      </c>
    </row>
    <row r="6396" spans="1:13" s="185" customFormat="1" x14ac:dyDescent="0.4">
      <c r="A6396" s="178"/>
      <c r="B6396" s="178"/>
      <c r="C6396" s="186"/>
      <c r="D6396" s="179"/>
      <c r="E6396" s="180"/>
      <c r="F6396" s="181"/>
      <c r="G6396" s="182"/>
      <c r="H6396" s="178"/>
      <c r="I6396" s="178"/>
      <c r="J6396" s="178"/>
      <c r="K6396" s="183"/>
      <c r="L6396" s="184" t="s">
        <v>685</v>
      </c>
      <c r="M6396" s="184">
        <v>0</v>
      </c>
    </row>
    <row r="6397" spans="1:13" s="185" customFormat="1" x14ac:dyDescent="0.4">
      <c r="A6397" s="178"/>
      <c r="B6397" s="178"/>
      <c r="C6397" s="186"/>
      <c r="D6397" s="179"/>
      <c r="E6397" s="180"/>
      <c r="F6397" s="181"/>
      <c r="G6397" s="182"/>
      <c r="H6397" s="178"/>
      <c r="I6397" s="178"/>
      <c r="J6397" s="178"/>
      <c r="K6397" s="183"/>
      <c r="L6397" s="184" t="s">
        <v>685</v>
      </c>
      <c r="M6397" s="184">
        <v>0</v>
      </c>
    </row>
    <row r="6398" spans="1:13" s="185" customFormat="1" x14ac:dyDescent="0.4">
      <c r="A6398" s="178"/>
      <c r="B6398" s="178"/>
      <c r="C6398" s="186"/>
      <c r="D6398" s="179"/>
      <c r="E6398" s="180"/>
      <c r="F6398" s="181"/>
      <c r="G6398" s="182"/>
      <c r="H6398" s="178"/>
      <c r="I6398" s="178"/>
      <c r="J6398" s="178"/>
      <c r="K6398" s="183"/>
      <c r="L6398" s="184" t="s">
        <v>685</v>
      </c>
      <c r="M6398" s="184">
        <v>0</v>
      </c>
    </row>
    <row r="6399" spans="1:13" s="185" customFormat="1" x14ac:dyDescent="0.4">
      <c r="A6399" s="178"/>
      <c r="B6399" s="178"/>
      <c r="C6399" s="186"/>
      <c r="D6399" s="179"/>
      <c r="E6399" s="180"/>
      <c r="F6399" s="181"/>
      <c r="G6399" s="182"/>
      <c r="H6399" s="178"/>
      <c r="I6399" s="178"/>
      <c r="J6399" s="178"/>
      <c r="K6399" s="183"/>
      <c r="L6399" s="184" t="s">
        <v>685</v>
      </c>
      <c r="M6399" s="184">
        <v>0</v>
      </c>
    </row>
    <row r="6400" spans="1:13" s="185" customFormat="1" x14ac:dyDescent="0.4">
      <c r="A6400" s="178"/>
      <c r="B6400" s="178"/>
      <c r="C6400" s="186"/>
      <c r="D6400" s="179"/>
      <c r="E6400" s="180"/>
      <c r="F6400" s="181"/>
      <c r="G6400" s="182"/>
      <c r="H6400" s="178"/>
      <c r="I6400" s="178"/>
      <c r="J6400" s="178"/>
      <c r="K6400" s="183"/>
      <c r="L6400" s="184" t="s">
        <v>685</v>
      </c>
      <c r="M6400" s="184">
        <v>0</v>
      </c>
    </row>
    <row r="6401" spans="1:13" s="185" customFormat="1" x14ac:dyDescent="0.4">
      <c r="A6401" s="178"/>
      <c r="B6401" s="178"/>
      <c r="C6401" s="186"/>
      <c r="D6401" s="179"/>
      <c r="E6401" s="180"/>
      <c r="F6401" s="181"/>
      <c r="G6401" s="182"/>
      <c r="H6401" s="178"/>
      <c r="I6401" s="178"/>
      <c r="J6401" s="178"/>
      <c r="K6401" s="183"/>
      <c r="L6401" s="184" t="s">
        <v>685</v>
      </c>
      <c r="M6401" s="184">
        <v>0</v>
      </c>
    </row>
    <row r="6402" spans="1:13" s="185" customFormat="1" x14ac:dyDescent="0.4">
      <c r="A6402" s="178"/>
      <c r="B6402" s="178"/>
      <c r="C6402" s="186"/>
      <c r="D6402" s="179"/>
      <c r="E6402" s="180"/>
      <c r="F6402" s="181"/>
      <c r="G6402" s="182"/>
      <c r="H6402" s="178"/>
      <c r="I6402" s="178"/>
      <c r="J6402" s="178"/>
      <c r="K6402" s="183"/>
      <c r="L6402" s="184" t="s">
        <v>685</v>
      </c>
      <c r="M6402" s="184">
        <v>0</v>
      </c>
    </row>
    <row r="6403" spans="1:13" s="185" customFormat="1" x14ac:dyDescent="0.4">
      <c r="A6403" s="178"/>
      <c r="B6403" s="178"/>
      <c r="C6403" s="186"/>
      <c r="D6403" s="179"/>
      <c r="E6403" s="180"/>
      <c r="F6403" s="181"/>
      <c r="G6403" s="182"/>
      <c r="H6403" s="178"/>
      <c r="I6403" s="178"/>
      <c r="J6403" s="178"/>
      <c r="K6403" s="183"/>
      <c r="L6403" s="184" t="s">
        <v>685</v>
      </c>
      <c r="M6403" s="184">
        <v>0</v>
      </c>
    </row>
    <row r="6404" spans="1:13" s="185" customFormat="1" x14ac:dyDescent="0.4">
      <c r="A6404" s="178"/>
      <c r="B6404" s="178"/>
      <c r="C6404" s="186"/>
      <c r="D6404" s="179"/>
      <c r="E6404" s="180"/>
      <c r="F6404" s="181"/>
      <c r="G6404" s="182"/>
      <c r="H6404" s="178"/>
      <c r="I6404" s="178"/>
      <c r="J6404" s="178"/>
      <c r="K6404" s="183"/>
      <c r="L6404" s="184" t="s">
        <v>685</v>
      </c>
      <c r="M6404" s="184">
        <v>0</v>
      </c>
    </row>
    <row r="6405" spans="1:13" s="185" customFormat="1" x14ac:dyDescent="0.4">
      <c r="A6405" s="178"/>
      <c r="B6405" s="178"/>
      <c r="C6405" s="186"/>
      <c r="D6405" s="179"/>
      <c r="E6405" s="180"/>
      <c r="F6405" s="181"/>
      <c r="G6405" s="182"/>
      <c r="H6405" s="178"/>
      <c r="I6405" s="178"/>
      <c r="J6405" s="178"/>
      <c r="K6405" s="183"/>
      <c r="L6405" s="184" t="s">
        <v>685</v>
      </c>
      <c r="M6405" s="184">
        <v>0</v>
      </c>
    </row>
    <row r="6406" spans="1:13" s="185" customFormat="1" x14ac:dyDescent="0.4">
      <c r="A6406" s="178"/>
      <c r="B6406" s="178"/>
      <c r="C6406" s="186"/>
      <c r="D6406" s="179"/>
      <c r="E6406" s="180"/>
      <c r="F6406" s="181"/>
      <c r="G6406" s="182"/>
      <c r="H6406" s="178"/>
      <c r="I6406" s="178"/>
      <c r="J6406" s="178"/>
      <c r="K6406" s="183"/>
      <c r="L6406" s="184" t="s">
        <v>685</v>
      </c>
      <c r="M6406" s="184">
        <v>0</v>
      </c>
    </row>
    <row r="6407" spans="1:13" s="185" customFormat="1" x14ac:dyDescent="0.4">
      <c r="A6407" s="178"/>
      <c r="B6407" s="178"/>
      <c r="C6407" s="186"/>
      <c r="D6407" s="179"/>
      <c r="E6407" s="180"/>
      <c r="F6407" s="181"/>
      <c r="G6407" s="182"/>
      <c r="H6407" s="178"/>
      <c r="I6407" s="178"/>
      <c r="J6407" s="178"/>
      <c r="K6407" s="183"/>
      <c r="L6407" s="184" t="s">
        <v>685</v>
      </c>
      <c r="M6407" s="184">
        <v>0</v>
      </c>
    </row>
    <row r="6408" spans="1:13" s="185" customFormat="1" x14ac:dyDescent="0.4">
      <c r="A6408" s="178"/>
      <c r="B6408" s="178"/>
      <c r="C6408" s="186"/>
      <c r="D6408" s="179"/>
      <c r="E6408" s="180"/>
      <c r="F6408" s="181"/>
      <c r="G6408" s="182"/>
      <c r="H6408" s="178"/>
      <c r="I6408" s="178"/>
      <c r="J6408" s="178"/>
      <c r="K6408" s="183"/>
      <c r="L6408" s="184" t="s">
        <v>685</v>
      </c>
      <c r="M6408" s="184">
        <v>0</v>
      </c>
    </row>
    <row r="6409" spans="1:13" s="185" customFormat="1" x14ac:dyDescent="0.4">
      <c r="A6409" s="178"/>
      <c r="B6409" s="178"/>
      <c r="C6409" s="186"/>
      <c r="D6409" s="179"/>
      <c r="E6409" s="180"/>
      <c r="F6409" s="181"/>
      <c r="G6409" s="182"/>
      <c r="H6409" s="178"/>
      <c r="I6409" s="178"/>
      <c r="J6409" s="178"/>
      <c r="K6409" s="183"/>
      <c r="L6409" s="184" t="s">
        <v>685</v>
      </c>
      <c r="M6409" s="184">
        <v>0</v>
      </c>
    </row>
    <row r="6410" spans="1:13" s="185" customFormat="1" x14ac:dyDescent="0.4">
      <c r="A6410" s="178"/>
      <c r="B6410" s="178"/>
      <c r="C6410" s="186"/>
      <c r="D6410" s="179"/>
      <c r="E6410" s="180"/>
      <c r="F6410" s="181"/>
      <c r="G6410" s="182"/>
      <c r="H6410" s="178"/>
      <c r="I6410" s="178"/>
      <c r="J6410" s="178"/>
      <c r="K6410" s="183"/>
      <c r="L6410" s="184" t="s">
        <v>685</v>
      </c>
      <c r="M6410" s="184">
        <v>0</v>
      </c>
    </row>
    <row r="6411" spans="1:13" s="185" customFormat="1" x14ac:dyDescent="0.4">
      <c r="A6411" s="178"/>
      <c r="B6411" s="178"/>
      <c r="C6411" s="186"/>
      <c r="D6411" s="179"/>
      <c r="E6411" s="180"/>
      <c r="F6411" s="181"/>
      <c r="G6411" s="182"/>
      <c r="H6411" s="178"/>
      <c r="I6411" s="178"/>
      <c r="J6411" s="178"/>
      <c r="K6411" s="183"/>
      <c r="L6411" s="184" t="s">
        <v>685</v>
      </c>
      <c r="M6411" s="184">
        <v>0</v>
      </c>
    </row>
    <row r="6412" spans="1:13" s="185" customFormat="1" x14ac:dyDescent="0.4">
      <c r="A6412" s="178"/>
      <c r="B6412" s="178"/>
      <c r="C6412" s="186"/>
      <c r="D6412" s="179"/>
      <c r="E6412" s="180"/>
      <c r="F6412" s="181"/>
      <c r="G6412" s="182"/>
      <c r="H6412" s="178"/>
      <c r="I6412" s="178"/>
      <c r="J6412" s="178"/>
      <c r="K6412" s="183"/>
      <c r="L6412" s="184" t="s">
        <v>685</v>
      </c>
      <c r="M6412" s="184">
        <v>0</v>
      </c>
    </row>
    <row r="6413" spans="1:13" s="185" customFormat="1" x14ac:dyDescent="0.4">
      <c r="A6413" s="178"/>
      <c r="B6413" s="178"/>
      <c r="C6413" s="186"/>
      <c r="D6413" s="179"/>
      <c r="E6413" s="180"/>
      <c r="F6413" s="181"/>
      <c r="G6413" s="182"/>
      <c r="H6413" s="178"/>
      <c r="I6413" s="178"/>
      <c r="J6413" s="178"/>
      <c r="K6413" s="183"/>
      <c r="L6413" s="184" t="s">
        <v>685</v>
      </c>
      <c r="M6413" s="184">
        <v>0</v>
      </c>
    </row>
    <row r="6414" spans="1:13" s="185" customFormat="1" x14ac:dyDescent="0.4">
      <c r="A6414" s="178"/>
      <c r="B6414" s="178"/>
      <c r="C6414" s="186"/>
      <c r="D6414" s="179"/>
      <c r="E6414" s="180"/>
      <c r="F6414" s="181"/>
      <c r="G6414" s="182"/>
      <c r="H6414" s="178"/>
      <c r="I6414" s="178"/>
      <c r="J6414" s="178"/>
      <c r="K6414" s="183"/>
      <c r="L6414" s="184" t="s">
        <v>685</v>
      </c>
      <c r="M6414" s="184">
        <v>0</v>
      </c>
    </row>
    <row r="6415" spans="1:13" s="185" customFormat="1" x14ac:dyDescent="0.4">
      <c r="A6415" s="178"/>
      <c r="B6415" s="178"/>
      <c r="C6415" s="186"/>
      <c r="D6415" s="179"/>
      <c r="E6415" s="180"/>
      <c r="F6415" s="181"/>
      <c r="G6415" s="182"/>
      <c r="H6415" s="178"/>
      <c r="I6415" s="178"/>
      <c r="J6415" s="178"/>
      <c r="K6415" s="183"/>
      <c r="L6415" s="184" t="s">
        <v>685</v>
      </c>
      <c r="M6415" s="184">
        <v>0</v>
      </c>
    </row>
    <row r="6416" spans="1:13" s="185" customFormat="1" x14ac:dyDescent="0.4">
      <c r="A6416" s="178"/>
      <c r="B6416" s="178"/>
      <c r="C6416" s="186"/>
      <c r="D6416" s="179"/>
      <c r="E6416" s="180"/>
      <c r="F6416" s="181"/>
      <c r="G6416" s="182"/>
      <c r="H6416" s="178"/>
      <c r="I6416" s="178"/>
      <c r="J6416" s="178"/>
      <c r="K6416" s="183"/>
      <c r="L6416" s="184" t="s">
        <v>685</v>
      </c>
      <c r="M6416" s="184">
        <v>0</v>
      </c>
    </row>
    <row r="6417" spans="1:13" s="185" customFormat="1" x14ac:dyDescent="0.4">
      <c r="A6417" s="178"/>
      <c r="B6417" s="178"/>
      <c r="C6417" s="186"/>
      <c r="D6417" s="179"/>
      <c r="E6417" s="180"/>
      <c r="F6417" s="181"/>
      <c r="G6417" s="182"/>
      <c r="H6417" s="178"/>
      <c r="I6417" s="178"/>
      <c r="J6417" s="178"/>
      <c r="K6417" s="183"/>
      <c r="L6417" s="184" t="s">
        <v>685</v>
      </c>
      <c r="M6417" s="184">
        <v>0</v>
      </c>
    </row>
    <row r="6418" spans="1:13" s="185" customFormat="1" x14ac:dyDescent="0.4">
      <c r="A6418" s="178"/>
      <c r="B6418" s="178"/>
      <c r="C6418" s="186"/>
      <c r="D6418" s="179"/>
      <c r="E6418" s="180"/>
      <c r="F6418" s="181"/>
      <c r="G6418" s="182"/>
      <c r="H6418" s="178"/>
      <c r="I6418" s="178"/>
      <c r="J6418" s="178"/>
      <c r="K6418" s="183"/>
      <c r="L6418" s="184" t="s">
        <v>685</v>
      </c>
      <c r="M6418" s="184">
        <v>0</v>
      </c>
    </row>
    <row r="6419" spans="1:13" s="185" customFormat="1" x14ac:dyDescent="0.4">
      <c r="A6419" s="178"/>
      <c r="B6419" s="178"/>
      <c r="C6419" s="186"/>
      <c r="D6419" s="179"/>
      <c r="E6419" s="180"/>
      <c r="F6419" s="181"/>
      <c r="G6419" s="182"/>
      <c r="H6419" s="178"/>
      <c r="I6419" s="178"/>
      <c r="J6419" s="178"/>
      <c r="K6419" s="183"/>
      <c r="L6419" s="184" t="s">
        <v>685</v>
      </c>
      <c r="M6419" s="184">
        <v>0</v>
      </c>
    </row>
    <row r="6420" spans="1:13" s="185" customFormat="1" x14ac:dyDescent="0.4">
      <c r="A6420" s="178"/>
      <c r="B6420" s="178"/>
      <c r="C6420" s="186"/>
      <c r="D6420" s="179"/>
      <c r="E6420" s="180"/>
      <c r="F6420" s="181"/>
      <c r="G6420" s="182"/>
      <c r="H6420" s="178"/>
      <c r="I6420" s="178"/>
      <c r="J6420" s="178"/>
      <c r="K6420" s="183"/>
      <c r="L6420" s="184" t="s">
        <v>685</v>
      </c>
      <c r="M6420" s="184">
        <v>0</v>
      </c>
    </row>
    <row r="6421" spans="1:13" s="185" customFormat="1" x14ac:dyDescent="0.4">
      <c r="A6421" s="178"/>
      <c r="B6421" s="178"/>
      <c r="C6421" s="186"/>
      <c r="D6421" s="179"/>
      <c r="E6421" s="180"/>
      <c r="F6421" s="181"/>
      <c r="G6421" s="182"/>
      <c r="H6421" s="178"/>
      <c r="I6421" s="178"/>
      <c r="J6421" s="178"/>
      <c r="K6421" s="183"/>
      <c r="L6421" s="184" t="s">
        <v>685</v>
      </c>
      <c r="M6421" s="184">
        <v>0</v>
      </c>
    </row>
    <row r="6422" spans="1:13" s="185" customFormat="1" x14ac:dyDescent="0.4">
      <c r="A6422" s="178"/>
      <c r="B6422" s="178"/>
      <c r="C6422" s="186"/>
      <c r="D6422" s="179"/>
      <c r="E6422" s="180"/>
      <c r="F6422" s="181"/>
      <c r="G6422" s="182"/>
      <c r="H6422" s="178"/>
      <c r="I6422" s="178"/>
      <c r="J6422" s="178"/>
      <c r="K6422" s="183"/>
      <c r="L6422" s="184" t="s">
        <v>685</v>
      </c>
      <c r="M6422" s="184">
        <v>0</v>
      </c>
    </row>
    <row r="6423" spans="1:13" s="185" customFormat="1" x14ac:dyDescent="0.4">
      <c r="A6423" s="178"/>
      <c r="B6423" s="178"/>
      <c r="C6423" s="186"/>
      <c r="D6423" s="179"/>
      <c r="E6423" s="180"/>
      <c r="F6423" s="181"/>
      <c r="G6423" s="182"/>
      <c r="H6423" s="178"/>
      <c r="I6423" s="178"/>
      <c r="J6423" s="178"/>
      <c r="K6423" s="183"/>
      <c r="L6423" s="184" t="s">
        <v>685</v>
      </c>
      <c r="M6423" s="184">
        <v>0</v>
      </c>
    </row>
    <row r="6424" spans="1:13" s="185" customFormat="1" x14ac:dyDescent="0.4">
      <c r="A6424" s="178"/>
      <c r="B6424" s="178"/>
      <c r="C6424" s="186"/>
      <c r="D6424" s="179"/>
      <c r="E6424" s="180"/>
      <c r="F6424" s="181"/>
      <c r="G6424" s="182"/>
      <c r="H6424" s="178"/>
      <c r="I6424" s="178"/>
      <c r="J6424" s="178"/>
      <c r="K6424" s="183"/>
      <c r="L6424" s="184" t="s">
        <v>685</v>
      </c>
      <c r="M6424" s="184">
        <v>0</v>
      </c>
    </row>
    <row r="6425" spans="1:13" s="185" customFormat="1" x14ac:dyDescent="0.4">
      <c r="A6425" s="178"/>
      <c r="B6425" s="178"/>
      <c r="C6425" s="186"/>
      <c r="D6425" s="179"/>
      <c r="E6425" s="180"/>
      <c r="F6425" s="181"/>
      <c r="G6425" s="182"/>
      <c r="H6425" s="178"/>
      <c r="I6425" s="178"/>
      <c r="J6425" s="178"/>
      <c r="K6425" s="183"/>
      <c r="L6425" s="184" t="s">
        <v>685</v>
      </c>
      <c r="M6425" s="184">
        <v>0</v>
      </c>
    </row>
    <row r="6426" spans="1:13" s="185" customFormat="1" x14ac:dyDescent="0.4">
      <c r="A6426" s="178"/>
      <c r="B6426" s="178"/>
      <c r="C6426" s="186"/>
      <c r="D6426" s="179"/>
      <c r="E6426" s="180"/>
      <c r="F6426" s="181"/>
      <c r="G6426" s="182"/>
      <c r="H6426" s="178"/>
      <c r="I6426" s="178"/>
      <c r="J6426" s="178"/>
      <c r="K6426" s="183"/>
      <c r="L6426" s="184" t="s">
        <v>685</v>
      </c>
      <c r="M6426" s="184">
        <v>0</v>
      </c>
    </row>
    <row r="6427" spans="1:13" s="185" customFormat="1" x14ac:dyDescent="0.4">
      <c r="A6427" s="178"/>
      <c r="B6427" s="178"/>
      <c r="C6427" s="186"/>
      <c r="D6427" s="179"/>
      <c r="E6427" s="180"/>
      <c r="F6427" s="181"/>
      <c r="G6427" s="182"/>
      <c r="H6427" s="178"/>
      <c r="I6427" s="178"/>
      <c r="J6427" s="178"/>
      <c r="K6427" s="183"/>
      <c r="L6427" s="184" t="s">
        <v>685</v>
      </c>
      <c r="M6427" s="184">
        <v>0</v>
      </c>
    </row>
    <row r="6428" spans="1:13" s="185" customFormat="1" x14ac:dyDescent="0.4">
      <c r="A6428" s="178"/>
      <c r="B6428" s="178"/>
      <c r="C6428" s="186"/>
      <c r="D6428" s="179"/>
      <c r="E6428" s="180"/>
      <c r="F6428" s="181"/>
      <c r="G6428" s="182"/>
      <c r="H6428" s="178"/>
      <c r="I6428" s="178"/>
      <c r="J6428" s="178"/>
      <c r="K6428" s="183"/>
      <c r="L6428" s="184" t="s">
        <v>685</v>
      </c>
      <c r="M6428" s="184">
        <v>0</v>
      </c>
    </row>
    <row r="6429" spans="1:13" s="185" customFormat="1" x14ac:dyDescent="0.4">
      <c r="A6429" s="178"/>
      <c r="B6429" s="178"/>
      <c r="C6429" s="186"/>
      <c r="D6429" s="179"/>
      <c r="E6429" s="180"/>
      <c r="F6429" s="181"/>
      <c r="G6429" s="182"/>
      <c r="H6429" s="178"/>
      <c r="I6429" s="178"/>
      <c r="J6429" s="178"/>
      <c r="K6429" s="183"/>
      <c r="L6429" s="184" t="s">
        <v>685</v>
      </c>
      <c r="M6429" s="184">
        <v>0</v>
      </c>
    </row>
    <row r="6430" spans="1:13" s="185" customFormat="1" x14ac:dyDescent="0.4">
      <c r="A6430" s="178"/>
      <c r="B6430" s="178"/>
      <c r="C6430" s="186"/>
      <c r="D6430" s="179"/>
      <c r="E6430" s="180"/>
      <c r="F6430" s="181"/>
      <c r="G6430" s="182"/>
      <c r="H6430" s="178"/>
      <c r="I6430" s="178"/>
      <c r="J6430" s="178"/>
      <c r="K6430" s="183"/>
      <c r="L6430" s="184" t="s">
        <v>685</v>
      </c>
      <c r="M6430" s="184">
        <v>0</v>
      </c>
    </row>
    <row r="6431" spans="1:13" s="185" customFormat="1" x14ac:dyDescent="0.4">
      <c r="A6431" s="178"/>
      <c r="B6431" s="178"/>
      <c r="C6431" s="186"/>
      <c r="D6431" s="179"/>
      <c r="E6431" s="180"/>
      <c r="F6431" s="181"/>
      <c r="G6431" s="182"/>
      <c r="H6431" s="178"/>
      <c r="I6431" s="178"/>
      <c r="J6431" s="178"/>
      <c r="K6431" s="183"/>
      <c r="L6431" s="184" t="s">
        <v>685</v>
      </c>
      <c r="M6431" s="184">
        <v>0</v>
      </c>
    </row>
    <row r="6432" spans="1:13" s="185" customFormat="1" x14ac:dyDescent="0.4">
      <c r="A6432" s="178"/>
      <c r="B6432" s="178"/>
      <c r="C6432" s="186"/>
      <c r="D6432" s="179"/>
      <c r="E6432" s="180"/>
      <c r="F6432" s="181"/>
      <c r="G6432" s="182"/>
      <c r="H6432" s="178"/>
      <c r="I6432" s="178"/>
      <c r="J6432" s="178"/>
      <c r="K6432" s="183"/>
      <c r="L6432" s="184" t="s">
        <v>685</v>
      </c>
      <c r="M6432" s="184">
        <v>0</v>
      </c>
    </row>
    <row r="6433" spans="1:13" s="185" customFormat="1" x14ac:dyDescent="0.4">
      <c r="A6433" s="178"/>
      <c r="B6433" s="178"/>
      <c r="C6433" s="186"/>
      <c r="D6433" s="179"/>
      <c r="E6433" s="180"/>
      <c r="F6433" s="181"/>
      <c r="G6433" s="182"/>
      <c r="H6433" s="178"/>
      <c r="I6433" s="178"/>
      <c r="J6433" s="178"/>
      <c r="K6433" s="183"/>
      <c r="L6433" s="184" t="s">
        <v>685</v>
      </c>
      <c r="M6433" s="184">
        <v>0</v>
      </c>
    </row>
    <row r="6434" spans="1:13" s="185" customFormat="1" x14ac:dyDescent="0.4">
      <c r="A6434" s="178"/>
      <c r="B6434" s="178"/>
      <c r="C6434" s="186"/>
      <c r="D6434" s="179"/>
      <c r="E6434" s="180"/>
      <c r="F6434" s="181"/>
      <c r="G6434" s="182"/>
      <c r="H6434" s="178"/>
      <c r="I6434" s="178"/>
      <c r="J6434" s="178"/>
      <c r="K6434" s="183"/>
      <c r="L6434" s="184" t="s">
        <v>685</v>
      </c>
      <c r="M6434" s="184">
        <v>0</v>
      </c>
    </row>
    <row r="6435" spans="1:13" s="185" customFormat="1" x14ac:dyDescent="0.4">
      <c r="A6435" s="178"/>
      <c r="B6435" s="178"/>
      <c r="C6435" s="186"/>
      <c r="D6435" s="179"/>
      <c r="E6435" s="180"/>
      <c r="F6435" s="181"/>
      <c r="G6435" s="182"/>
      <c r="H6435" s="178"/>
      <c r="I6435" s="178"/>
      <c r="J6435" s="178"/>
      <c r="K6435" s="183"/>
      <c r="L6435" s="184" t="s">
        <v>685</v>
      </c>
      <c r="M6435" s="184">
        <v>0</v>
      </c>
    </row>
    <row r="6436" spans="1:13" s="185" customFormat="1" x14ac:dyDescent="0.4">
      <c r="A6436" s="178"/>
      <c r="B6436" s="178"/>
      <c r="C6436" s="186"/>
      <c r="D6436" s="179"/>
      <c r="E6436" s="180"/>
      <c r="F6436" s="181"/>
      <c r="G6436" s="182"/>
      <c r="H6436" s="178"/>
      <c r="I6436" s="178"/>
      <c r="J6436" s="178"/>
      <c r="K6436" s="183"/>
      <c r="L6436" s="184" t="s">
        <v>685</v>
      </c>
      <c r="M6436" s="184">
        <v>0</v>
      </c>
    </row>
    <row r="6437" spans="1:13" s="185" customFormat="1" x14ac:dyDescent="0.4">
      <c r="A6437" s="178"/>
      <c r="B6437" s="178"/>
      <c r="C6437" s="186"/>
      <c r="D6437" s="179"/>
      <c r="E6437" s="180"/>
      <c r="F6437" s="181"/>
      <c r="G6437" s="182"/>
      <c r="H6437" s="178"/>
      <c r="I6437" s="178"/>
      <c r="J6437" s="178"/>
      <c r="K6437" s="183"/>
      <c r="L6437" s="184" t="s">
        <v>685</v>
      </c>
      <c r="M6437" s="184">
        <v>0</v>
      </c>
    </row>
    <row r="6438" spans="1:13" s="185" customFormat="1" x14ac:dyDescent="0.4">
      <c r="A6438" s="178"/>
      <c r="B6438" s="178"/>
      <c r="C6438" s="186"/>
      <c r="D6438" s="179"/>
      <c r="E6438" s="180"/>
      <c r="F6438" s="181"/>
      <c r="G6438" s="182"/>
      <c r="H6438" s="178"/>
      <c r="I6438" s="178"/>
      <c r="J6438" s="178"/>
      <c r="K6438" s="183"/>
      <c r="L6438" s="184" t="s">
        <v>685</v>
      </c>
      <c r="M6438" s="184">
        <v>0</v>
      </c>
    </row>
    <row r="6439" spans="1:13" s="185" customFormat="1" x14ac:dyDescent="0.4">
      <c r="A6439" s="178"/>
      <c r="B6439" s="178"/>
      <c r="C6439" s="186"/>
      <c r="D6439" s="179"/>
      <c r="E6439" s="180"/>
      <c r="F6439" s="181"/>
      <c r="G6439" s="182"/>
      <c r="H6439" s="178"/>
      <c r="I6439" s="178"/>
      <c r="J6439" s="178"/>
      <c r="K6439" s="183"/>
      <c r="L6439" s="184" t="s">
        <v>685</v>
      </c>
      <c r="M6439" s="184">
        <v>0</v>
      </c>
    </row>
    <row r="6440" spans="1:13" s="185" customFormat="1" x14ac:dyDescent="0.4">
      <c r="A6440" s="178"/>
      <c r="B6440" s="178"/>
      <c r="C6440" s="186"/>
      <c r="D6440" s="179"/>
      <c r="E6440" s="180"/>
      <c r="F6440" s="181"/>
      <c r="G6440" s="182"/>
      <c r="H6440" s="178"/>
      <c r="I6440" s="178"/>
      <c r="J6440" s="178"/>
      <c r="K6440" s="183"/>
      <c r="L6440" s="184" t="s">
        <v>685</v>
      </c>
      <c r="M6440" s="184">
        <v>0</v>
      </c>
    </row>
    <row r="6441" spans="1:13" s="185" customFormat="1" x14ac:dyDescent="0.4">
      <c r="A6441" s="178"/>
      <c r="B6441" s="178"/>
      <c r="C6441" s="186"/>
      <c r="D6441" s="179"/>
      <c r="E6441" s="180"/>
      <c r="F6441" s="181"/>
      <c r="G6441" s="182"/>
      <c r="H6441" s="178"/>
      <c r="I6441" s="178"/>
      <c r="J6441" s="178"/>
      <c r="K6441" s="183"/>
      <c r="L6441" s="184" t="s">
        <v>685</v>
      </c>
      <c r="M6441" s="184">
        <v>0</v>
      </c>
    </row>
    <row r="6442" spans="1:13" s="185" customFormat="1" x14ac:dyDescent="0.4">
      <c r="A6442" s="178"/>
      <c r="B6442" s="178"/>
      <c r="C6442" s="186"/>
      <c r="D6442" s="179"/>
      <c r="E6442" s="180"/>
      <c r="F6442" s="181"/>
      <c r="G6442" s="182"/>
      <c r="H6442" s="178"/>
      <c r="I6442" s="178"/>
      <c r="J6442" s="178"/>
      <c r="K6442" s="183"/>
      <c r="L6442" s="184" t="s">
        <v>685</v>
      </c>
      <c r="M6442" s="184">
        <v>0</v>
      </c>
    </row>
    <row r="6443" spans="1:13" s="185" customFormat="1" x14ac:dyDescent="0.4">
      <c r="A6443" s="178"/>
      <c r="B6443" s="178"/>
      <c r="C6443" s="186"/>
      <c r="D6443" s="179"/>
      <c r="E6443" s="180"/>
      <c r="F6443" s="181"/>
      <c r="G6443" s="182"/>
      <c r="H6443" s="178"/>
      <c r="I6443" s="178"/>
      <c r="J6443" s="178"/>
      <c r="K6443" s="183"/>
      <c r="L6443" s="184" t="s">
        <v>685</v>
      </c>
      <c r="M6443" s="184">
        <v>0</v>
      </c>
    </row>
    <row r="6444" spans="1:13" s="185" customFormat="1" x14ac:dyDescent="0.4">
      <c r="A6444" s="178"/>
      <c r="B6444" s="178"/>
      <c r="C6444" s="186"/>
      <c r="D6444" s="179"/>
      <c r="E6444" s="180"/>
      <c r="F6444" s="181"/>
      <c r="G6444" s="182"/>
      <c r="H6444" s="178"/>
      <c r="I6444" s="178"/>
      <c r="J6444" s="178"/>
      <c r="K6444" s="183"/>
      <c r="L6444" s="184" t="s">
        <v>685</v>
      </c>
      <c r="M6444" s="184">
        <v>0</v>
      </c>
    </row>
    <row r="6445" spans="1:13" s="185" customFormat="1" x14ac:dyDescent="0.4">
      <c r="A6445" s="178"/>
      <c r="B6445" s="178"/>
      <c r="C6445" s="186"/>
      <c r="D6445" s="179"/>
      <c r="E6445" s="180"/>
      <c r="F6445" s="181"/>
      <c r="G6445" s="182"/>
      <c r="H6445" s="178"/>
      <c r="I6445" s="178"/>
      <c r="J6445" s="178"/>
      <c r="K6445" s="183"/>
      <c r="L6445" s="184" t="s">
        <v>685</v>
      </c>
      <c r="M6445" s="184">
        <v>0</v>
      </c>
    </row>
    <row r="6446" spans="1:13" s="185" customFormat="1" x14ac:dyDescent="0.4">
      <c r="A6446" s="178"/>
      <c r="B6446" s="178"/>
      <c r="C6446" s="186"/>
      <c r="D6446" s="179"/>
      <c r="E6446" s="180"/>
      <c r="F6446" s="181"/>
      <c r="G6446" s="182"/>
      <c r="H6446" s="178"/>
      <c r="I6446" s="178"/>
      <c r="J6446" s="178"/>
      <c r="K6446" s="183"/>
      <c r="L6446" s="184" t="s">
        <v>685</v>
      </c>
      <c r="M6446" s="184">
        <v>0</v>
      </c>
    </row>
    <row r="6447" spans="1:13" s="185" customFormat="1" x14ac:dyDescent="0.4">
      <c r="A6447" s="178"/>
      <c r="B6447" s="178"/>
      <c r="C6447" s="186"/>
      <c r="D6447" s="179"/>
      <c r="E6447" s="180"/>
      <c r="F6447" s="181"/>
      <c r="G6447" s="182"/>
      <c r="H6447" s="178"/>
      <c r="I6447" s="178"/>
      <c r="J6447" s="178"/>
      <c r="K6447" s="183"/>
      <c r="L6447" s="184" t="s">
        <v>685</v>
      </c>
      <c r="M6447" s="184">
        <v>0</v>
      </c>
    </row>
    <row r="6448" spans="1:13" s="185" customFormat="1" x14ac:dyDescent="0.4">
      <c r="A6448" s="178"/>
      <c r="B6448" s="178"/>
      <c r="C6448" s="186"/>
      <c r="D6448" s="179"/>
      <c r="E6448" s="180"/>
      <c r="F6448" s="181"/>
      <c r="G6448" s="182"/>
      <c r="H6448" s="178"/>
      <c r="I6448" s="178"/>
      <c r="J6448" s="178"/>
      <c r="K6448" s="183"/>
      <c r="L6448" s="184" t="s">
        <v>685</v>
      </c>
      <c r="M6448" s="184">
        <v>0</v>
      </c>
    </row>
    <row r="6449" spans="1:14" s="185" customFormat="1" x14ac:dyDescent="0.4">
      <c r="A6449" s="178"/>
      <c r="B6449" s="178"/>
      <c r="C6449" s="186"/>
      <c r="D6449" s="179"/>
      <c r="E6449" s="180"/>
      <c r="F6449" s="181"/>
      <c r="G6449" s="182"/>
      <c r="H6449" s="178"/>
      <c r="I6449" s="178"/>
      <c r="J6449" s="178"/>
      <c r="K6449" s="183"/>
      <c r="L6449" s="184" t="s">
        <v>685</v>
      </c>
      <c r="M6449" s="184">
        <v>0</v>
      </c>
    </row>
    <row r="6450" spans="1:14" s="185" customFormat="1" x14ac:dyDescent="0.4">
      <c r="A6450" s="178"/>
      <c r="B6450" s="178"/>
      <c r="C6450" s="186"/>
      <c r="D6450" s="179"/>
      <c r="E6450" s="180"/>
      <c r="F6450" s="181"/>
      <c r="G6450" s="182"/>
      <c r="H6450" s="178"/>
      <c r="I6450" s="178"/>
      <c r="J6450" s="178"/>
      <c r="K6450" s="183"/>
      <c r="L6450" s="184" t="s">
        <v>685</v>
      </c>
      <c r="M6450" s="184">
        <v>0</v>
      </c>
    </row>
    <row r="6451" spans="1:14" s="185" customFormat="1" x14ac:dyDescent="0.4">
      <c r="A6451" s="178"/>
      <c r="B6451" s="178"/>
      <c r="C6451" s="186"/>
      <c r="D6451" s="179"/>
      <c r="E6451" s="180"/>
      <c r="F6451" s="181"/>
      <c r="G6451" s="182"/>
      <c r="H6451" s="178"/>
      <c r="I6451" s="178"/>
      <c r="J6451" s="178"/>
      <c r="K6451" s="183"/>
      <c r="L6451" s="184" t="s">
        <v>685</v>
      </c>
      <c r="M6451" s="184">
        <v>0</v>
      </c>
    </row>
    <row r="6452" spans="1:14" s="185" customFormat="1" x14ac:dyDescent="0.4">
      <c r="A6452" s="178"/>
      <c r="B6452" s="178"/>
      <c r="C6452" s="186"/>
      <c r="D6452" s="179"/>
      <c r="E6452" s="180"/>
      <c r="F6452" s="181"/>
      <c r="G6452" s="182"/>
      <c r="H6452" s="178"/>
      <c r="I6452" s="178"/>
      <c r="J6452" s="178"/>
      <c r="K6452" s="183"/>
      <c r="L6452" s="184" t="s">
        <v>685</v>
      </c>
      <c r="M6452" s="184">
        <v>0</v>
      </c>
    </row>
    <row r="6453" spans="1:14" s="185" customFormat="1" x14ac:dyDescent="0.4">
      <c r="A6453" s="178"/>
      <c r="B6453" s="178"/>
      <c r="C6453" s="186"/>
      <c r="D6453" s="179"/>
      <c r="E6453" s="180"/>
      <c r="F6453" s="181"/>
      <c r="G6453" s="182"/>
      <c r="H6453" s="178"/>
      <c r="I6453" s="178"/>
      <c r="J6453" s="178"/>
      <c r="K6453" s="183"/>
      <c r="L6453" s="184" t="s">
        <v>685</v>
      </c>
      <c r="M6453" s="184">
        <v>0</v>
      </c>
    </row>
    <row r="6454" spans="1:14" s="185" customFormat="1" x14ac:dyDescent="0.4">
      <c r="A6454" s="178"/>
      <c r="B6454" s="178"/>
      <c r="C6454" s="186"/>
      <c r="D6454" s="179"/>
      <c r="E6454" s="180"/>
      <c r="F6454" s="181"/>
      <c r="G6454" s="182"/>
      <c r="H6454" s="178"/>
      <c r="I6454" s="178"/>
      <c r="J6454" s="178"/>
      <c r="K6454" s="183"/>
      <c r="L6454" s="184" t="s">
        <v>685</v>
      </c>
      <c r="M6454" s="184">
        <v>0</v>
      </c>
    </row>
    <row r="6455" spans="1:14" s="185" customFormat="1" x14ac:dyDescent="0.4">
      <c r="A6455" s="178"/>
      <c r="B6455" s="178"/>
      <c r="C6455" s="186"/>
      <c r="D6455" s="179"/>
      <c r="E6455" s="180"/>
      <c r="F6455" s="181"/>
      <c r="G6455" s="182"/>
      <c r="H6455" s="178"/>
      <c r="I6455" s="178"/>
      <c r="J6455" s="178"/>
      <c r="K6455" s="183"/>
      <c r="L6455" s="184" t="s">
        <v>685</v>
      </c>
      <c r="M6455" s="184">
        <v>0</v>
      </c>
    </row>
    <row r="6456" spans="1:14" s="185" customFormat="1" x14ac:dyDescent="0.4">
      <c r="A6456" s="178"/>
      <c r="B6456" s="178"/>
      <c r="C6456" s="186"/>
      <c r="D6456" s="179"/>
      <c r="E6456" s="180"/>
      <c r="F6456" s="181"/>
      <c r="G6456" s="182"/>
      <c r="H6456" s="178"/>
      <c r="I6456" s="178"/>
      <c r="J6456" s="178"/>
      <c r="K6456" s="183"/>
      <c r="L6456" s="184"/>
      <c r="M6456" s="184"/>
    </row>
    <row r="6457" spans="1:14" s="185" customFormat="1" x14ac:dyDescent="0.4">
      <c r="A6457" s="178"/>
      <c r="B6457" s="178"/>
      <c r="C6457" s="186"/>
      <c r="D6457" s="179"/>
      <c r="E6457" s="180"/>
      <c r="F6457" s="181"/>
      <c r="G6457" s="182"/>
      <c r="H6457" s="178"/>
      <c r="I6457" s="178"/>
      <c r="J6457" s="178"/>
      <c r="K6457" s="183"/>
      <c r="L6457" s="184" t="s">
        <v>685</v>
      </c>
      <c r="M6457" s="184">
        <v>0</v>
      </c>
    </row>
    <row r="6458" spans="1:14" x14ac:dyDescent="0.4">
      <c r="A6458" s="178"/>
      <c r="B6458" s="178"/>
      <c r="C6458" s="186"/>
      <c r="D6458" s="179"/>
      <c r="E6458" s="180"/>
      <c r="F6458" s="181"/>
      <c r="G6458" s="182"/>
      <c r="H6458" s="178"/>
      <c r="I6458" s="178"/>
      <c r="J6458" s="178"/>
      <c r="K6458" s="183"/>
      <c r="L6458" s="184"/>
      <c r="M6458" s="184"/>
      <c r="N6458" s="185"/>
    </row>
    <row r="6459" spans="1:14" x14ac:dyDescent="0.4">
      <c r="A6459" s="178"/>
      <c r="B6459" s="178"/>
      <c r="C6459" s="186"/>
      <c r="D6459" s="179"/>
      <c r="E6459" s="180"/>
      <c r="F6459" s="181"/>
      <c r="G6459" s="182"/>
      <c r="H6459" s="178"/>
      <c r="I6459" s="178"/>
      <c r="J6459" s="178"/>
      <c r="K6459" s="183"/>
      <c r="L6459" s="184"/>
      <c r="M6459" s="184"/>
      <c r="N6459" s="185"/>
    </row>
    <row r="6460" spans="1:14" x14ac:dyDescent="0.4">
      <c r="A6460" s="178"/>
      <c r="B6460" s="178"/>
      <c r="C6460" s="186"/>
      <c r="D6460" s="179"/>
      <c r="E6460" s="180"/>
      <c r="F6460" s="181"/>
      <c r="G6460" s="182"/>
      <c r="H6460" s="178"/>
      <c r="I6460" s="178"/>
      <c r="J6460" s="178"/>
      <c r="K6460" s="183"/>
      <c r="L6460" s="184"/>
      <c r="M6460" s="184"/>
      <c r="N6460" s="185"/>
    </row>
    <row r="6461" spans="1:14" x14ac:dyDescent="0.4">
      <c r="A6461" s="178"/>
      <c r="B6461" s="178"/>
      <c r="C6461" s="186"/>
      <c r="D6461" s="179"/>
      <c r="E6461" s="180"/>
      <c r="F6461" s="181"/>
      <c r="G6461" s="182"/>
      <c r="H6461" s="178"/>
      <c r="I6461" s="178"/>
      <c r="J6461" s="178"/>
      <c r="K6461" s="183"/>
      <c r="L6461" s="184"/>
      <c r="M6461" s="184"/>
      <c r="N6461" s="185"/>
    </row>
    <row r="6462" spans="1:14" x14ac:dyDescent="0.4">
      <c r="A6462" s="178"/>
      <c r="B6462" s="178"/>
      <c r="C6462" s="186"/>
      <c r="D6462" s="179"/>
      <c r="E6462" s="180"/>
      <c r="F6462" s="181"/>
      <c r="G6462" s="182"/>
      <c r="H6462" s="178"/>
      <c r="I6462" s="178"/>
      <c r="J6462" s="178"/>
      <c r="K6462" s="183"/>
      <c r="L6462" s="184"/>
      <c r="M6462" s="184"/>
      <c r="N6462" s="185"/>
    </row>
    <row r="6463" spans="1:14" x14ac:dyDescent="0.4">
      <c r="A6463" s="178"/>
      <c r="B6463" s="178"/>
      <c r="C6463" s="186"/>
      <c r="D6463" s="179"/>
      <c r="E6463" s="180"/>
      <c r="F6463" s="181"/>
      <c r="G6463" s="182"/>
      <c r="H6463" s="178"/>
      <c r="I6463" s="178"/>
      <c r="J6463" s="178"/>
      <c r="K6463" s="183"/>
      <c r="L6463" s="184"/>
      <c r="M6463" s="184"/>
      <c r="N6463" s="185"/>
    </row>
    <row r="6464" spans="1:14" x14ac:dyDescent="0.4">
      <c r="A6464" s="178"/>
      <c r="B6464" s="178"/>
      <c r="C6464" s="186"/>
      <c r="D6464" s="179"/>
      <c r="E6464" s="180"/>
      <c r="F6464" s="181"/>
      <c r="G6464" s="182"/>
      <c r="H6464" s="178"/>
      <c r="I6464" s="178"/>
      <c r="J6464" s="178"/>
      <c r="K6464" s="183"/>
      <c r="L6464" s="184"/>
      <c r="M6464" s="184"/>
      <c r="N6464" s="185"/>
    </row>
    <row r="6465" spans="1:14" x14ac:dyDescent="0.4">
      <c r="A6465" s="178"/>
      <c r="B6465" s="178"/>
      <c r="C6465" s="186"/>
      <c r="D6465" s="179"/>
      <c r="E6465" s="180"/>
      <c r="F6465" s="181"/>
      <c r="G6465" s="182"/>
      <c r="H6465" s="178"/>
      <c r="I6465" s="178"/>
      <c r="J6465" s="178"/>
      <c r="K6465" s="183"/>
      <c r="L6465" s="184"/>
      <c r="M6465" s="184"/>
      <c r="N6465" s="185"/>
    </row>
    <row r="6466" spans="1:14" x14ac:dyDescent="0.4">
      <c r="A6466" s="178"/>
      <c r="B6466" s="178"/>
      <c r="C6466" s="186"/>
      <c r="D6466" s="179"/>
      <c r="E6466" s="180"/>
      <c r="F6466" s="181"/>
      <c r="G6466" s="182"/>
      <c r="H6466" s="178"/>
      <c r="I6466" s="178"/>
      <c r="J6466" s="178"/>
      <c r="K6466" s="183"/>
      <c r="L6466" s="184"/>
      <c r="M6466" s="184"/>
      <c r="N6466" s="185"/>
    </row>
    <row r="6467" spans="1:14" x14ac:dyDescent="0.4">
      <c r="A6467" s="178"/>
      <c r="B6467" s="178"/>
      <c r="C6467" s="186"/>
      <c r="D6467" s="179"/>
      <c r="E6467" s="180"/>
      <c r="F6467" s="181"/>
      <c r="G6467" s="182"/>
      <c r="H6467" s="178"/>
      <c r="I6467" s="178"/>
      <c r="J6467" s="178"/>
      <c r="K6467" s="183"/>
      <c r="L6467" s="184"/>
      <c r="M6467" s="184"/>
      <c r="N6467" s="185"/>
    </row>
    <row r="6468" spans="1:14" x14ac:dyDescent="0.4">
      <c r="A6468" s="178"/>
      <c r="B6468" s="178"/>
      <c r="C6468" s="186"/>
      <c r="D6468" s="179"/>
      <c r="E6468" s="180"/>
      <c r="F6468" s="181"/>
      <c r="G6468" s="182"/>
      <c r="H6468" s="178"/>
      <c r="I6468" s="178"/>
      <c r="J6468" s="178"/>
      <c r="K6468" s="183"/>
      <c r="L6468" s="184"/>
      <c r="M6468" s="184"/>
      <c r="N6468" s="185"/>
    </row>
    <row r="6469" spans="1:14" x14ac:dyDescent="0.4">
      <c r="A6469" s="178"/>
      <c r="B6469" s="178"/>
      <c r="C6469" s="186"/>
      <c r="D6469" s="179"/>
      <c r="E6469" s="180"/>
      <c r="F6469" s="181"/>
      <c r="G6469" s="182"/>
      <c r="H6469" s="178"/>
      <c r="I6469" s="178"/>
      <c r="J6469" s="178"/>
      <c r="K6469" s="183"/>
      <c r="L6469" s="184"/>
      <c r="M6469" s="184"/>
      <c r="N6469" s="185"/>
    </row>
    <row r="6470" spans="1:14" x14ac:dyDescent="0.4">
      <c r="A6470" s="178"/>
      <c r="B6470" s="178"/>
      <c r="C6470" s="186"/>
      <c r="D6470" s="179"/>
      <c r="E6470" s="180"/>
      <c r="F6470" s="181"/>
      <c r="G6470" s="182"/>
      <c r="H6470" s="178"/>
      <c r="I6470" s="178"/>
      <c r="J6470" s="178"/>
      <c r="K6470" s="183"/>
      <c r="L6470" s="184"/>
      <c r="M6470" s="184"/>
      <c r="N6470" s="185"/>
    </row>
    <row r="6471" spans="1:14" x14ac:dyDescent="0.4">
      <c r="A6471" s="178"/>
      <c r="B6471" s="178"/>
      <c r="C6471" s="186"/>
      <c r="D6471" s="179"/>
      <c r="E6471" s="180"/>
      <c r="F6471" s="181"/>
      <c r="G6471" s="182"/>
      <c r="H6471" s="178"/>
      <c r="I6471" s="178"/>
      <c r="J6471" s="178"/>
      <c r="K6471" s="183"/>
      <c r="L6471" s="184"/>
      <c r="M6471" s="184"/>
      <c r="N6471" s="185"/>
    </row>
    <row r="6472" spans="1:14" x14ac:dyDescent="0.4">
      <c r="A6472" s="178"/>
      <c r="B6472" s="178"/>
      <c r="C6472" s="186"/>
      <c r="D6472" s="179"/>
      <c r="E6472" s="180"/>
      <c r="F6472" s="181"/>
      <c r="G6472" s="182"/>
      <c r="H6472" s="178"/>
      <c r="I6472" s="178"/>
      <c r="J6472" s="178"/>
      <c r="K6472" s="183"/>
      <c r="L6472" s="184"/>
      <c r="M6472" s="184"/>
      <c r="N6472" s="185"/>
    </row>
    <row r="6473" spans="1:14" x14ac:dyDescent="0.4">
      <c r="A6473" s="178"/>
      <c r="B6473" s="178"/>
      <c r="C6473" s="186"/>
      <c r="D6473" s="179"/>
      <c r="E6473" s="180"/>
      <c r="F6473" s="181"/>
      <c r="G6473" s="182"/>
      <c r="H6473" s="178"/>
      <c r="I6473" s="178"/>
      <c r="J6473" s="178"/>
      <c r="K6473" s="183"/>
      <c r="L6473" s="184"/>
      <c r="M6473" s="184"/>
      <c r="N6473" s="185"/>
    </row>
    <row r="6474" spans="1:14" x14ac:dyDescent="0.4">
      <c r="A6474" s="178"/>
      <c r="B6474" s="178"/>
      <c r="C6474" s="186"/>
      <c r="D6474" s="179"/>
      <c r="E6474" s="180"/>
      <c r="F6474" s="181"/>
      <c r="G6474" s="182"/>
      <c r="H6474" s="178"/>
      <c r="I6474" s="178"/>
      <c r="J6474" s="178"/>
      <c r="K6474" s="183"/>
      <c r="L6474" s="184"/>
      <c r="M6474" s="184"/>
      <c r="N6474" s="185"/>
    </row>
    <row r="6475" spans="1:14" x14ac:dyDescent="0.4">
      <c r="A6475" s="178"/>
      <c r="B6475" s="178"/>
      <c r="C6475" s="186"/>
      <c r="D6475" s="179"/>
      <c r="E6475" s="180"/>
      <c r="F6475" s="181"/>
      <c r="G6475" s="182"/>
      <c r="H6475" s="178"/>
      <c r="I6475" s="178"/>
      <c r="J6475" s="178"/>
      <c r="K6475" s="183"/>
      <c r="L6475" s="184"/>
      <c r="M6475" s="184"/>
      <c r="N6475" s="185"/>
    </row>
    <row r="6476" spans="1:14" x14ac:dyDescent="0.4">
      <c r="A6476" s="178"/>
      <c r="B6476" s="178"/>
      <c r="C6476" s="186"/>
      <c r="D6476" s="179"/>
      <c r="E6476" s="180"/>
      <c r="F6476" s="181"/>
      <c r="G6476" s="182"/>
      <c r="H6476" s="178"/>
      <c r="I6476" s="178"/>
      <c r="J6476" s="178"/>
      <c r="K6476" s="183"/>
      <c r="L6476" s="184"/>
      <c r="M6476" s="184"/>
      <c r="N6476" s="185"/>
    </row>
    <row r="6477" spans="1:14" x14ac:dyDescent="0.4">
      <c r="A6477" s="178"/>
      <c r="B6477" s="178"/>
      <c r="C6477" s="186"/>
      <c r="D6477" s="179"/>
      <c r="E6477" s="180"/>
      <c r="F6477" s="181"/>
      <c r="G6477" s="182"/>
      <c r="H6477" s="178"/>
      <c r="I6477" s="178"/>
      <c r="J6477" s="178"/>
      <c r="K6477" s="183"/>
      <c r="L6477" s="184"/>
      <c r="M6477" s="184"/>
      <c r="N6477" s="185"/>
    </row>
    <row r="6478" spans="1:14" x14ac:dyDescent="0.4">
      <c r="A6478" s="178"/>
      <c r="B6478" s="178"/>
      <c r="C6478" s="186"/>
      <c r="D6478" s="179"/>
      <c r="E6478" s="180"/>
      <c r="F6478" s="181"/>
      <c r="G6478" s="182"/>
      <c r="H6478" s="178"/>
      <c r="I6478" s="178"/>
      <c r="J6478" s="178"/>
      <c r="K6478" s="183"/>
      <c r="L6478" s="184"/>
      <c r="M6478" s="184"/>
      <c r="N6478" s="185"/>
    </row>
    <row r="6479" spans="1:14" x14ac:dyDescent="0.4">
      <c r="A6479" s="178"/>
      <c r="B6479" s="178"/>
      <c r="C6479" s="186"/>
      <c r="D6479" s="179"/>
      <c r="E6479" s="180"/>
      <c r="F6479" s="181"/>
      <c r="G6479" s="182"/>
      <c r="H6479" s="178"/>
      <c r="I6479" s="178"/>
      <c r="J6479" s="178"/>
      <c r="K6479" s="183"/>
      <c r="L6479" s="184"/>
      <c r="M6479" s="184"/>
      <c r="N6479" s="185"/>
    </row>
    <row r="6480" spans="1:14" x14ac:dyDescent="0.4">
      <c r="A6480" s="178"/>
      <c r="B6480" s="178"/>
      <c r="C6480" s="186"/>
      <c r="D6480" s="179"/>
      <c r="E6480" s="180"/>
      <c r="F6480" s="181"/>
      <c r="G6480" s="182"/>
      <c r="H6480" s="178"/>
      <c r="I6480" s="178"/>
      <c r="J6480" s="178"/>
      <c r="K6480" s="183"/>
      <c r="L6480" s="184"/>
      <c r="M6480" s="184"/>
      <c r="N6480" s="185"/>
    </row>
    <row r="6481" spans="1:14" x14ac:dyDescent="0.4">
      <c r="A6481" s="178"/>
      <c r="B6481" s="178"/>
      <c r="C6481" s="186"/>
      <c r="D6481" s="179"/>
      <c r="E6481" s="180"/>
      <c r="F6481" s="181"/>
      <c r="G6481" s="182"/>
      <c r="H6481" s="178"/>
      <c r="I6481" s="178"/>
      <c r="J6481" s="178"/>
      <c r="K6481" s="183"/>
      <c r="L6481" s="184"/>
      <c r="M6481" s="184"/>
      <c r="N6481" s="185"/>
    </row>
    <row r="6482" spans="1:14" x14ac:dyDescent="0.4">
      <c r="A6482" s="178"/>
      <c r="B6482" s="178"/>
      <c r="C6482" s="186"/>
      <c r="D6482" s="179"/>
      <c r="E6482" s="180"/>
      <c r="F6482" s="181"/>
      <c r="G6482" s="182"/>
      <c r="H6482" s="178"/>
      <c r="I6482" s="178"/>
      <c r="J6482" s="178"/>
      <c r="K6482" s="183"/>
      <c r="L6482" s="184"/>
      <c r="M6482" s="184"/>
      <c r="N6482" s="185"/>
    </row>
    <row r="6483" spans="1:14" x14ac:dyDescent="0.4">
      <c r="A6483" s="178"/>
      <c r="B6483" s="178"/>
      <c r="C6483" s="186"/>
      <c r="D6483" s="179"/>
      <c r="E6483" s="180"/>
      <c r="F6483" s="181"/>
      <c r="G6483" s="182"/>
      <c r="H6483" s="178"/>
      <c r="I6483" s="178"/>
      <c r="J6483" s="178"/>
      <c r="K6483" s="183"/>
      <c r="L6483" s="184"/>
      <c r="M6483" s="184"/>
      <c r="N6483" s="185"/>
    </row>
    <row r="6484" spans="1:14" x14ac:dyDescent="0.4">
      <c r="A6484" s="178"/>
      <c r="B6484" s="178"/>
      <c r="C6484" s="186"/>
      <c r="D6484" s="179"/>
      <c r="E6484" s="180"/>
      <c r="F6484" s="181"/>
      <c r="G6484" s="182"/>
      <c r="H6484" s="178"/>
      <c r="I6484" s="178"/>
      <c r="J6484" s="178"/>
      <c r="K6484" s="183"/>
      <c r="L6484" s="184"/>
      <c r="M6484" s="184"/>
      <c r="N6484" s="185"/>
    </row>
    <row r="6485" spans="1:14" x14ac:dyDescent="0.4">
      <c r="A6485" s="178"/>
      <c r="B6485" s="178"/>
      <c r="C6485" s="186"/>
      <c r="D6485" s="179"/>
      <c r="E6485" s="180"/>
      <c r="F6485" s="181"/>
      <c r="G6485" s="182"/>
      <c r="H6485" s="178"/>
      <c r="I6485" s="178"/>
      <c r="J6485" s="178"/>
      <c r="K6485" s="183"/>
      <c r="L6485" s="184"/>
      <c r="M6485" s="184"/>
      <c r="N6485" s="185"/>
    </row>
    <row r="6486" spans="1:14" x14ac:dyDescent="0.4">
      <c r="A6486" s="178"/>
      <c r="B6486" s="178"/>
      <c r="C6486" s="186"/>
      <c r="D6486" s="179"/>
      <c r="E6486" s="180"/>
      <c r="F6486" s="181"/>
      <c r="G6486" s="182"/>
      <c r="H6486" s="178"/>
      <c r="I6486" s="178"/>
      <c r="J6486" s="178"/>
      <c r="K6486" s="183"/>
      <c r="L6486" s="184"/>
      <c r="M6486" s="184"/>
      <c r="N6486" s="185"/>
    </row>
    <row r="6487" spans="1:14" x14ac:dyDescent="0.4">
      <c r="A6487" s="178"/>
      <c r="B6487" s="178"/>
      <c r="C6487" s="186"/>
      <c r="D6487" s="179"/>
      <c r="E6487" s="180"/>
      <c r="F6487" s="181"/>
      <c r="G6487" s="182"/>
      <c r="H6487" s="178"/>
      <c r="I6487" s="178"/>
      <c r="J6487" s="178"/>
      <c r="K6487" s="183"/>
      <c r="L6487" s="184"/>
      <c r="M6487" s="184"/>
      <c r="N6487" s="185"/>
    </row>
    <row r="6488" spans="1:14" x14ac:dyDescent="0.4">
      <c r="A6488" s="178"/>
      <c r="B6488" s="178"/>
      <c r="C6488" s="186"/>
      <c r="D6488" s="179"/>
      <c r="E6488" s="180"/>
      <c r="F6488" s="181"/>
      <c r="G6488" s="182"/>
      <c r="H6488" s="178"/>
      <c r="I6488" s="178"/>
      <c r="J6488" s="178"/>
      <c r="K6488" s="183"/>
      <c r="L6488" s="184"/>
      <c r="M6488" s="184"/>
      <c r="N6488" s="185"/>
    </row>
    <row r="6489" spans="1:14" x14ac:dyDescent="0.4">
      <c r="A6489" s="178"/>
      <c r="B6489" s="178"/>
      <c r="C6489" s="186"/>
      <c r="D6489" s="179"/>
      <c r="E6489" s="180"/>
      <c r="F6489" s="181"/>
      <c r="G6489" s="182"/>
      <c r="H6489" s="178"/>
      <c r="I6489" s="178"/>
      <c r="J6489" s="178"/>
      <c r="K6489" s="183"/>
      <c r="L6489" s="184"/>
      <c r="M6489" s="184"/>
      <c r="N6489" s="185"/>
    </row>
    <row r="6490" spans="1:14" x14ac:dyDescent="0.4">
      <c r="A6490" s="178"/>
      <c r="B6490" s="178"/>
      <c r="C6490" s="186"/>
      <c r="D6490" s="179"/>
      <c r="E6490" s="180"/>
      <c r="F6490" s="181"/>
      <c r="G6490" s="182"/>
      <c r="H6490" s="178"/>
      <c r="I6490" s="178"/>
      <c r="J6490" s="178"/>
      <c r="K6490" s="183"/>
      <c r="L6490" s="184"/>
      <c r="M6490" s="184"/>
      <c r="N6490" s="185"/>
    </row>
    <row r="6491" spans="1:14" x14ac:dyDescent="0.4">
      <c r="A6491" s="178"/>
      <c r="B6491" s="178"/>
      <c r="C6491" s="186"/>
      <c r="D6491" s="179"/>
      <c r="E6491" s="180"/>
      <c r="F6491" s="181"/>
      <c r="G6491" s="182"/>
      <c r="H6491" s="178"/>
      <c r="I6491" s="178"/>
      <c r="J6491" s="178"/>
      <c r="K6491" s="183"/>
      <c r="L6491" s="184"/>
      <c r="M6491" s="184"/>
      <c r="N6491" s="185"/>
    </row>
    <row r="6492" spans="1:14" x14ac:dyDescent="0.4">
      <c r="A6492" s="178"/>
      <c r="B6492" s="178"/>
      <c r="C6492" s="186"/>
      <c r="D6492" s="179"/>
      <c r="E6492" s="180"/>
      <c r="F6492" s="181"/>
      <c r="G6492" s="182"/>
      <c r="H6492" s="178"/>
      <c r="I6492" s="178"/>
      <c r="J6492" s="178"/>
      <c r="K6492" s="183"/>
      <c r="L6492" s="184"/>
      <c r="M6492" s="184"/>
      <c r="N6492" s="185"/>
    </row>
    <row r="6493" spans="1:14" x14ac:dyDescent="0.4">
      <c r="A6493" s="178"/>
      <c r="B6493" s="178"/>
      <c r="C6493" s="186"/>
      <c r="D6493" s="179"/>
      <c r="E6493" s="180"/>
      <c r="F6493" s="181"/>
      <c r="G6493" s="182"/>
      <c r="H6493" s="178"/>
      <c r="I6493" s="178"/>
      <c r="J6493" s="178"/>
      <c r="K6493" s="183"/>
      <c r="L6493" s="184"/>
      <c r="M6493" s="184"/>
      <c r="N6493" s="185"/>
    </row>
    <row r="6494" spans="1:14" x14ac:dyDescent="0.4">
      <c r="A6494" s="178"/>
      <c r="B6494" s="178"/>
      <c r="C6494" s="186"/>
      <c r="D6494" s="179"/>
      <c r="E6494" s="180"/>
      <c r="F6494" s="181"/>
      <c r="G6494" s="182"/>
      <c r="H6494" s="178"/>
      <c r="I6494" s="178"/>
      <c r="J6494" s="178"/>
      <c r="K6494" s="183"/>
      <c r="L6494" s="184"/>
      <c r="M6494" s="184"/>
      <c r="N6494" s="185"/>
    </row>
    <row r="6495" spans="1:14" x14ac:dyDescent="0.4">
      <c r="A6495" s="178"/>
      <c r="B6495" s="178"/>
      <c r="C6495" s="186"/>
      <c r="D6495" s="179"/>
      <c r="E6495" s="180"/>
      <c r="F6495" s="181"/>
      <c r="G6495" s="182"/>
      <c r="H6495" s="178"/>
      <c r="I6495" s="178"/>
      <c r="J6495" s="178"/>
      <c r="K6495" s="183"/>
      <c r="L6495" s="184"/>
      <c r="M6495" s="184"/>
      <c r="N6495" s="185"/>
    </row>
    <row r="6496" spans="1:14" x14ac:dyDescent="0.4">
      <c r="A6496" s="178"/>
      <c r="B6496" s="178"/>
      <c r="C6496" s="186"/>
      <c r="D6496" s="179"/>
      <c r="E6496" s="180"/>
      <c r="F6496" s="181"/>
      <c r="G6496" s="182"/>
      <c r="H6496" s="178"/>
      <c r="I6496" s="178"/>
      <c r="J6496" s="178"/>
      <c r="K6496" s="183"/>
      <c r="L6496" s="184"/>
      <c r="M6496" s="184"/>
      <c r="N6496" s="185"/>
    </row>
    <row r="6497" spans="1:14" x14ac:dyDescent="0.4">
      <c r="A6497" s="178"/>
      <c r="B6497" s="178"/>
      <c r="C6497" s="186"/>
      <c r="D6497" s="179"/>
      <c r="E6497" s="180"/>
      <c r="F6497" s="181"/>
      <c r="G6497" s="182"/>
      <c r="H6497" s="178"/>
      <c r="I6497" s="178"/>
      <c r="J6497" s="178"/>
      <c r="K6497" s="183"/>
      <c r="L6497" s="184"/>
      <c r="M6497" s="184"/>
      <c r="N6497" s="185"/>
    </row>
    <row r="6498" spans="1:14" x14ac:dyDescent="0.4">
      <c r="A6498" s="178"/>
      <c r="B6498" s="178"/>
      <c r="C6498" s="186"/>
      <c r="D6498" s="179"/>
      <c r="E6498" s="180"/>
      <c r="F6498" s="181"/>
      <c r="G6498" s="182"/>
      <c r="H6498" s="178"/>
      <c r="I6498" s="178"/>
      <c r="J6498" s="178"/>
      <c r="K6498" s="183"/>
      <c r="L6498" s="184"/>
      <c r="M6498" s="184"/>
      <c r="N6498" s="185"/>
    </row>
    <row r="6499" spans="1:14" x14ac:dyDescent="0.4">
      <c r="A6499" s="178"/>
      <c r="B6499" s="178"/>
      <c r="C6499" s="186"/>
      <c r="D6499" s="179"/>
      <c r="E6499" s="180"/>
      <c r="F6499" s="181"/>
      <c r="G6499" s="182"/>
      <c r="H6499" s="178"/>
      <c r="I6499" s="178"/>
      <c r="J6499" s="178"/>
      <c r="K6499" s="183"/>
      <c r="L6499" s="184"/>
      <c r="M6499" s="184"/>
      <c r="N6499" s="185"/>
    </row>
    <row r="6500" spans="1:14" x14ac:dyDescent="0.4">
      <c r="A6500" s="178"/>
      <c r="B6500" s="178"/>
      <c r="C6500" s="186"/>
      <c r="D6500" s="179"/>
      <c r="E6500" s="180"/>
      <c r="F6500" s="181"/>
      <c r="G6500" s="182"/>
      <c r="H6500" s="178"/>
      <c r="I6500" s="178"/>
      <c r="J6500" s="178"/>
      <c r="K6500" s="183"/>
      <c r="L6500" s="184"/>
      <c r="M6500" s="184"/>
      <c r="N6500" s="185"/>
    </row>
    <row r="6501" spans="1:14" x14ac:dyDescent="0.4">
      <c r="A6501" s="178"/>
      <c r="B6501" s="178"/>
      <c r="C6501" s="186"/>
      <c r="D6501" s="179"/>
      <c r="E6501" s="180"/>
      <c r="F6501" s="181"/>
      <c r="G6501" s="182"/>
      <c r="H6501" s="178"/>
      <c r="I6501" s="178"/>
      <c r="J6501" s="178"/>
      <c r="K6501" s="183"/>
      <c r="L6501" s="184"/>
      <c r="M6501" s="184"/>
      <c r="N6501" s="185"/>
    </row>
    <row r="6502" spans="1:14" x14ac:dyDescent="0.4">
      <c r="A6502" s="178"/>
      <c r="B6502" s="178"/>
      <c r="C6502" s="186"/>
      <c r="D6502" s="179"/>
      <c r="E6502" s="180"/>
      <c r="F6502" s="181"/>
      <c r="G6502" s="182"/>
      <c r="H6502" s="178"/>
      <c r="I6502" s="178"/>
      <c r="J6502" s="178"/>
      <c r="K6502" s="183"/>
      <c r="L6502" s="184"/>
      <c r="M6502" s="184"/>
      <c r="N6502" s="185"/>
    </row>
    <row r="6503" spans="1:14" x14ac:dyDescent="0.4">
      <c r="A6503" s="178"/>
      <c r="B6503" s="178"/>
      <c r="C6503" s="186"/>
      <c r="D6503" s="179"/>
      <c r="E6503" s="180"/>
      <c r="F6503" s="181"/>
      <c r="G6503" s="182"/>
      <c r="H6503" s="178"/>
      <c r="I6503" s="178"/>
      <c r="J6503" s="178"/>
      <c r="K6503" s="183"/>
      <c r="L6503" s="184"/>
      <c r="M6503" s="184"/>
      <c r="N6503" s="185"/>
    </row>
    <row r="6504" spans="1:14" x14ac:dyDescent="0.4">
      <c r="A6504" s="178"/>
      <c r="B6504" s="178"/>
      <c r="C6504" s="186"/>
      <c r="D6504" s="179"/>
      <c r="E6504" s="180"/>
      <c r="F6504" s="181"/>
      <c r="G6504" s="182"/>
      <c r="H6504" s="178"/>
      <c r="I6504" s="178"/>
      <c r="J6504" s="178"/>
      <c r="K6504" s="183"/>
      <c r="L6504" s="184"/>
      <c r="M6504" s="184"/>
      <c r="N6504" s="185"/>
    </row>
    <row r="6505" spans="1:14" x14ac:dyDescent="0.4">
      <c r="A6505" s="178"/>
      <c r="B6505" s="178"/>
      <c r="C6505" s="186"/>
      <c r="D6505" s="179"/>
      <c r="E6505" s="180"/>
      <c r="F6505" s="181"/>
      <c r="G6505" s="182"/>
      <c r="H6505" s="178"/>
      <c r="I6505" s="178"/>
      <c r="J6505" s="178"/>
      <c r="K6505" s="183"/>
      <c r="L6505" s="184"/>
      <c r="M6505" s="184"/>
      <c r="N6505" s="185"/>
    </row>
    <row r="6506" spans="1:14" x14ac:dyDescent="0.4">
      <c r="A6506" s="178"/>
      <c r="B6506" s="178"/>
      <c r="C6506" s="186"/>
      <c r="D6506" s="179"/>
      <c r="E6506" s="180"/>
      <c r="F6506" s="181"/>
      <c r="G6506" s="182"/>
      <c r="H6506" s="178"/>
      <c r="I6506" s="178"/>
      <c r="J6506" s="178"/>
      <c r="K6506" s="183"/>
      <c r="L6506" s="184"/>
      <c r="M6506" s="184"/>
      <c r="N6506" s="185"/>
    </row>
    <row r="6507" spans="1:14" x14ac:dyDescent="0.4">
      <c r="A6507" s="178"/>
      <c r="B6507" s="178"/>
      <c r="C6507" s="186"/>
      <c r="D6507" s="179"/>
      <c r="E6507" s="180"/>
      <c r="F6507" s="181"/>
      <c r="G6507" s="182"/>
      <c r="H6507" s="178"/>
      <c r="I6507" s="178"/>
      <c r="J6507" s="178"/>
      <c r="K6507" s="183"/>
      <c r="L6507" s="184"/>
      <c r="M6507" s="184"/>
      <c r="N6507" s="185"/>
    </row>
    <row r="6508" spans="1:14" x14ac:dyDescent="0.4">
      <c r="A6508" s="178"/>
      <c r="B6508" s="178"/>
      <c r="C6508" s="186"/>
      <c r="D6508" s="179"/>
      <c r="E6508" s="180"/>
      <c r="F6508" s="181"/>
      <c r="G6508" s="182"/>
      <c r="H6508" s="178"/>
      <c r="I6508" s="178"/>
      <c r="J6508" s="178"/>
      <c r="K6508" s="183"/>
      <c r="L6508" s="184"/>
      <c r="M6508" s="184"/>
      <c r="N6508" s="185"/>
    </row>
    <row r="6509" spans="1:14" x14ac:dyDescent="0.4">
      <c r="A6509" s="178"/>
      <c r="B6509" s="178"/>
      <c r="C6509" s="186"/>
      <c r="D6509" s="179"/>
      <c r="E6509" s="180"/>
      <c r="F6509" s="181"/>
      <c r="G6509" s="182"/>
      <c r="H6509" s="178"/>
      <c r="I6509" s="178"/>
      <c r="J6509" s="178"/>
      <c r="K6509" s="183"/>
      <c r="L6509" s="184"/>
      <c r="M6509" s="184"/>
      <c r="N6509" s="185"/>
    </row>
    <row r="6510" spans="1:14" x14ac:dyDescent="0.4">
      <c r="A6510" s="178"/>
      <c r="B6510" s="178"/>
      <c r="C6510" s="186"/>
      <c r="D6510" s="179"/>
      <c r="E6510" s="180"/>
      <c r="F6510" s="181"/>
      <c r="G6510" s="182"/>
      <c r="H6510" s="178"/>
      <c r="I6510" s="178"/>
      <c r="J6510" s="178"/>
      <c r="K6510" s="183"/>
      <c r="L6510" s="184"/>
      <c r="M6510" s="184"/>
      <c r="N6510" s="185"/>
    </row>
    <row r="6511" spans="1:14" x14ac:dyDescent="0.4">
      <c r="A6511" s="178"/>
      <c r="B6511" s="178"/>
      <c r="C6511" s="186"/>
      <c r="D6511" s="179"/>
      <c r="E6511" s="180"/>
      <c r="F6511" s="181"/>
      <c r="G6511" s="182"/>
      <c r="H6511" s="178"/>
      <c r="I6511" s="178"/>
      <c r="J6511" s="178"/>
      <c r="K6511" s="183"/>
      <c r="L6511" s="184"/>
      <c r="M6511" s="184"/>
      <c r="N6511" s="185"/>
    </row>
    <row r="6512" spans="1:14" x14ac:dyDescent="0.4">
      <c r="A6512" s="178"/>
      <c r="B6512" s="178"/>
      <c r="C6512" s="186"/>
      <c r="D6512" s="179"/>
      <c r="E6512" s="180"/>
      <c r="F6512" s="181"/>
      <c r="G6512" s="182"/>
      <c r="H6512" s="178"/>
      <c r="I6512" s="178"/>
      <c r="J6512" s="178"/>
      <c r="K6512" s="183"/>
      <c r="L6512" s="184"/>
      <c r="M6512" s="184"/>
      <c r="N6512" s="185"/>
    </row>
    <row r="6513" spans="1:14" x14ac:dyDescent="0.4">
      <c r="A6513" s="178"/>
      <c r="B6513" s="178"/>
      <c r="C6513" s="186"/>
      <c r="D6513" s="179"/>
      <c r="E6513" s="180"/>
      <c r="F6513" s="181"/>
      <c r="G6513" s="182"/>
      <c r="H6513" s="178"/>
      <c r="I6513" s="178"/>
      <c r="J6513" s="178"/>
      <c r="K6513" s="183"/>
      <c r="L6513" s="184"/>
      <c r="M6513" s="184"/>
      <c r="N6513" s="185"/>
    </row>
    <row r="6514" spans="1:14" x14ac:dyDescent="0.4">
      <c r="A6514" s="178"/>
      <c r="B6514" s="178"/>
      <c r="C6514" s="186"/>
      <c r="D6514" s="179"/>
      <c r="E6514" s="180"/>
      <c r="F6514" s="181"/>
      <c r="G6514" s="182"/>
      <c r="H6514" s="178"/>
      <c r="I6514" s="178"/>
      <c r="J6514" s="178"/>
      <c r="K6514" s="183"/>
      <c r="L6514" s="184"/>
      <c r="M6514" s="184"/>
      <c r="N6514" s="185"/>
    </row>
    <row r="6515" spans="1:14" x14ac:dyDescent="0.4">
      <c r="A6515" s="178"/>
      <c r="B6515" s="178"/>
      <c r="C6515" s="186"/>
      <c r="D6515" s="179"/>
      <c r="E6515" s="180"/>
      <c r="F6515" s="181"/>
      <c r="G6515" s="182"/>
      <c r="H6515" s="178"/>
      <c r="I6515" s="178"/>
      <c r="J6515" s="178"/>
      <c r="K6515" s="183"/>
      <c r="L6515" s="184"/>
      <c r="M6515" s="184"/>
      <c r="N6515" s="185"/>
    </row>
    <row r="6516" spans="1:14" x14ac:dyDescent="0.4">
      <c r="A6516" s="178"/>
      <c r="B6516" s="178"/>
      <c r="C6516" s="186"/>
      <c r="D6516" s="179"/>
      <c r="E6516" s="180"/>
      <c r="F6516" s="181"/>
      <c r="G6516" s="182"/>
      <c r="H6516" s="178"/>
      <c r="I6516" s="178"/>
      <c r="J6516" s="178"/>
      <c r="K6516" s="183"/>
      <c r="L6516" s="184"/>
      <c r="M6516" s="184"/>
      <c r="N6516" s="185"/>
    </row>
    <row r="6517" spans="1:14" x14ac:dyDescent="0.4">
      <c r="A6517" s="178"/>
      <c r="B6517" s="178"/>
      <c r="C6517" s="186"/>
      <c r="D6517" s="179"/>
      <c r="E6517" s="180"/>
      <c r="F6517" s="181"/>
      <c r="G6517" s="182"/>
      <c r="H6517" s="178"/>
      <c r="I6517" s="178"/>
      <c r="J6517" s="178"/>
      <c r="K6517" s="183"/>
      <c r="L6517" s="184"/>
      <c r="M6517" s="184"/>
      <c r="N6517" s="185"/>
    </row>
    <row r="6518" spans="1:14" x14ac:dyDescent="0.4">
      <c r="A6518" s="178"/>
      <c r="B6518" s="178"/>
      <c r="C6518" s="186"/>
      <c r="D6518" s="179"/>
      <c r="E6518" s="180"/>
      <c r="F6518" s="181"/>
      <c r="G6518" s="182"/>
      <c r="H6518" s="178"/>
      <c r="I6518" s="178"/>
      <c r="J6518" s="178"/>
      <c r="K6518" s="183"/>
      <c r="L6518" s="184"/>
      <c r="M6518" s="184"/>
      <c r="N6518" s="185"/>
    </row>
    <row r="6519" spans="1:14" x14ac:dyDescent="0.4">
      <c r="A6519" s="178"/>
      <c r="B6519" s="178"/>
      <c r="C6519" s="186"/>
      <c r="D6519" s="179"/>
      <c r="E6519" s="180"/>
      <c r="F6519" s="181"/>
      <c r="G6519" s="182"/>
      <c r="H6519" s="178"/>
      <c r="I6519" s="178"/>
      <c r="J6519" s="178"/>
      <c r="K6519" s="183"/>
      <c r="L6519" s="184"/>
      <c r="M6519" s="184"/>
      <c r="N6519" s="185"/>
    </row>
    <row r="6520" spans="1:14" x14ac:dyDescent="0.4">
      <c r="A6520" s="178"/>
      <c r="B6520" s="178"/>
      <c r="C6520" s="186"/>
      <c r="D6520" s="179"/>
      <c r="E6520" s="180"/>
      <c r="F6520" s="181"/>
      <c r="G6520" s="182"/>
      <c r="H6520" s="178"/>
      <c r="I6520" s="178"/>
      <c r="J6520" s="178"/>
      <c r="K6520" s="183"/>
      <c r="L6520" s="184"/>
      <c r="M6520" s="184"/>
      <c r="N6520" s="185"/>
    </row>
    <row r="6521" spans="1:14" x14ac:dyDescent="0.4">
      <c r="A6521" s="178"/>
      <c r="B6521" s="178"/>
      <c r="C6521" s="186"/>
      <c r="D6521" s="179"/>
      <c r="E6521" s="180"/>
      <c r="F6521" s="181"/>
      <c r="G6521" s="182"/>
      <c r="H6521" s="178"/>
      <c r="I6521" s="178"/>
      <c r="J6521" s="178"/>
      <c r="K6521" s="183"/>
      <c r="L6521" s="184"/>
      <c r="M6521" s="184"/>
      <c r="N6521" s="185"/>
    </row>
    <row r="6522" spans="1:14" x14ac:dyDescent="0.4">
      <c r="A6522" s="178"/>
      <c r="B6522" s="178"/>
      <c r="C6522" s="186"/>
      <c r="D6522" s="179"/>
      <c r="E6522" s="180"/>
      <c r="F6522" s="181"/>
      <c r="G6522" s="182"/>
      <c r="H6522" s="178"/>
      <c r="I6522" s="178"/>
      <c r="J6522" s="178"/>
      <c r="K6522" s="183"/>
      <c r="L6522" s="184"/>
      <c r="M6522" s="184"/>
      <c r="N6522" s="185"/>
    </row>
    <row r="6523" spans="1:14" x14ac:dyDescent="0.4">
      <c r="A6523" s="178"/>
      <c r="B6523" s="178"/>
      <c r="C6523" s="186"/>
      <c r="D6523" s="179"/>
      <c r="E6523" s="180"/>
      <c r="F6523" s="181"/>
      <c r="G6523" s="182"/>
      <c r="H6523" s="178"/>
      <c r="I6523" s="178"/>
      <c r="J6523" s="178"/>
      <c r="K6523" s="183"/>
      <c r="L6523" s="184"/>
      <c r="M6523" s="184"/>
      <c r="N6523" s="185"/>
    </row>
    <row r="6524" spans="1:14" x14ac:dyDescent="0.4">
      <c r="A6524" s="178"/>
      <c r="B6524" s="178"/>
      <c r="C6524" s="186"/>
      <c r="D6524" s="179"/>
      <c r="E6524" s="180"/>
      <c r="F6524" s="181"/>
      <c r="G6524" s="182"/>
      <c r="H6524" s="178"/>
      <c r="I6524" s="178"/>
      <c r="J6524" s="178"/>
      <c r="K6524" s="183"/>
      <c r="L6524" s="184"/>
      <c r="M6524" s="184"/>
      <c r="N6524" s="185"/>
    </row>
    <row r="6525" spans="1:14" x14ac:dyDescent="0.4">
      <c r="A6525" s="178"/>
      <c r="B6525" s="178"/>
      <c r="C6525" s="186"/>
      <c r="D6525" s="179"/>
      <c r="E6525" s="180"/>
      <c r="F6525" s="181"/>
      <c r="G6525" s="182"/>
      <c r="H6525" s="178"/>
      <c r="I6525" s="178"/>
      <c r="J6525" s="178"/>
      <c r="K6525" s="183"/>
      <c r="L6525" s="184"/>
      <c r="M6525" s="184"/>
      <c r="N6525" s="185"/>
    </row>
    <row r="6526" spans="1:14" x14ac:dyDescent="0.4">
      <c r="A6526" s="178"/>
      <c r="B6526" s="178"/>
      <c r="C6526" s="186"/>
      <c r="D6526" s="179"/>
      <c r="E6526" s="180"/>
      <c r="F6526" s="181"/>
      <c r="G6526" s="182"/>
      <c r="H6526" s="178"/>
      <c r="I6526" s="178"/>
      <c r="J6526" s="178"/>
      <c r="K6526" s="183"/>
      <c r="L6526" s="184"/>
      <c r="M6526" s="184"/>
      <c r="N6526" s="185"/>
    </row>
    <row r="6527" spans="1:14" x14ac:dyDescent="0.4">
      <c r="A6527" s="178"/>
      <c r="B6527" s="178"/>
      <c r="C6527" s="186"/>
      <c r="D6527" s="179"/>
      <c r="E6527" s="180"/>
      <c r="F6527" s="181"/>
      <c r="G6527" s="182"/>
      <c r="H6527" s="178"/>
      <c r="I6527" s="178"/>
      <c r="J6527" s="178"/>
      <c r="K6527" s="183"/>
      <c r="L6527" s="184"/>
      <c r="M6527" s="184"/>
      <c r="N6527" s="185"/>
    </row>
    <row r="6528" spans="1:14" x14ac:dyDescent="0.4">
      <c r="A6528" s="178"/>
      <c r="B6528" s="178"/>
      <c r="C6528" s="186"/>
      <c r="D6528" s="179"/>
      <c r="E6528" s="180"/>
      <c r="F6528" s="181"/>
      <c r="G6528" s="182"/>
      <c r="H6528" s="178"/>
      <c r="I6528" s="178"/>
      <c r="J6528" s="178"/>
      <c r="K6528" s="183"/>
      <c r="L6528" s="184"/>
      <c r="M6528" s="184"/>
      <c r="N6528" s="185"/>
    </row>
    <row r="6529" spans="1:14" x14ac:dyDescent="0.4">
      <c r="A6529" s="178"/>
      <c r="B6529" s="178"/>
      <c r="C6529" s="186"/>
      <c r="D6529" s="179"/>
      <c r="E6529" s="180"/>
      <c r="F6529" s="181"/>
      <c r="G6529" s="182"/>
      <c r="H6529" s="178"/>
      <c r="I6529" s="178"/>
      <c r="J6529" s="178"/>
      <c r="K6529" s="183"/>
      <c r="L6529" s="184"/>
      <c r="M6529" s="184"/>
      <c r="N6529" s="185"/>
    </row>
    <row r="6530" spans="1:14" x14ac:dyDescent="0.4">
      <c r="A6530" s="178"/>
      <c r="B6530" s="178"/>
      <c r="C6530" s="186"/>
      <c r="D6530" s="179"/>
      <c r="E6530" s="180"/>
      <c r="F6530" s="181"/>
      <c r="G6530" s="182"/>
      <c r="H6530" s="178"/>
      <c r="I6530" s="178"/>
      <c r="J6530" s="178"/>
      <c r="K6530" s="183"/>
      <c r="L6530" s="184"/>
      <c r="M6530" s="184"/>
      <c r="N6530" s="185"/>
    </row>
    <row r="6531" spans="1:14" x14ac:dyDescent="0.4">
      <c r="A6531" s="178"/>
      <c r="B6531" s="178"/>
      <c r="C6531" s="186"/>
      <c r="D6531" s="179"/>
      <c r="E6531" s="180"/>
      <c r="F6531" s="181"/>
      <c r="G6531" s="182"/>
      <c r="H6531" s="178"/>
      <c r="I6531" s="178"/>
      <c r="J6531" s="178"/>
      <c r="K6531" s="183"/>
      <c r="L6531" s="184"/>
      <c r="M6531" s="184"/>
      <c r="N6531" s="185"/>
    </row>
    <row r="6532" spans="1:14" x14ac:dyDescent="0.4">
      <c r="A6532" s="178"/>
      <c r="B6532" s="178"/>
      <c r="C6532" s="186"/>
      <c r="D6532" s="179"/>
      <c r="E6532" s="180"/>
      <c r="F6532" s="181"/>
      <c r="G6532" s="182"/>
      <c r="H6532" s="178"/>
      <c r="I6532" s="178"/>
      <c r="J6532" s="178"/>
      <c r="K6532" s="183"/>
      <c r="L6532" s="184"/>
      <c r="M6532" s="184"/>
      <c r="N6532" s="185"/>
    </row>
    <row r="6533" spans="1:14" x14ac:dyDescent="0.4">
      <c r="A6533" s="178"/>
      <c r="B6533" s="178"/>
      <c r="C6533" s="186"/>
      <c r="D6533" s="179"/>
      <c r="E6533" s="180"/>
      <c r="F6533" s="181"/>
      <c r="G6533" s="182"/>
      <c r="H6533" s="178"/>
      <c r="I6533" s="178"/>
      <c r="J6533" s="178"/>
      <c r="K6533" s="183"/>
      <c r="L6533" s="184"/>
      <c r="M6533" s="184"/>
      <c r="N6533" s="185"/>
    </row>
    <row r="6534" spans="1:14" x14ac:dyDescent="0.4">
      <c r="A6534" s="178"/>
      <c r="B6534" s="178"/>
      <c r="C6534" s="186"/>
      <c r="D6534" s="179"/>
      <c r="E6534" s="180"/>
      <c r="F6534" s="181"/>
      <c r="G6534" s="182"/>
      <c r="H6534" s="178"/>
      <c r="I6534" s="178"/>
      <c r="J6534" s="178"/>
      <c r="K6534" s="183"/>
      <c r="L6534" s="184"/>
      <c r="M6534" s="184"/>
      <c r="N6534" s="185"/>
    </row>
    <row r="6535" spans="1:14" x14ac:dyDescent="0.4">
      <c r="A6535" s="178"/>
      <c r="B6535" s="178"/>
      <c r="C6535" s="186"/>
      <c r="D6535" s="179"/>
      <c r="E6535" s="180"/>
      <c r="F6535" s="181"/>
      <c r="G6535" s="182"/>
      <c r="H6535" s="178"/>
      <c r="I6535" s="178"/>
      <c r="J6535" s="178"/>
      <c r="K6535" s="183"/>
      <c r="L6535" s="184"/>
      <c r="M6535" s="184"/>
      <c r="N6535" s="185"/>
    </row>
    <row r="6536" spans="1:14" x14ac:dyDescent="0.4">
      <c r="A6536" s="178"/>
      <c r="B6536" s="178"/>
      <c r="C6536" s="186"/>
      <c r="D6536" s="179"/>
      <c r="E6536" s="180"/>
      <c r="F6536" s="181"/>
      <c r="G6536" s="182"/>
      <c r="H6536" s="178"/>
      <c r="I6536" s="178"/>
      <c r="J6536" s="178"/>
      <c r="K6536" s="183"/>
      <c r="L6536" s="184"/>
      <c r="M6536" s="184"/>
      <c r="N6536" s="185"/>
    </row>
    <row r="6537" spans="1:14" x14ac:dyDescent="0.4">
      <c r="A6537" s="178"/>
      <c r="B6537" s="178"/>
      <c r="C6537" s="186"/>
      <c r="D6537" s="179"/>
      <c r="E6537" s="180"/>
      <c r="F6537" s="181"/>
      <c r="G6537" s="182"/>
      <c r="H6537" s="178"/>
      <c r="I6537" s="178"/>
      <c r="J6537" s="178"/>
      <c r="K6537" s="183"/>
      <c r="L6537" s="184"/>
      <c r="M6537" s="184"/>
      <c r="N6537" s="185"/>
    </row>
    <row r="6538" spans="1:14" x14ac:dyDescent="0.4">
      <c r="A6538" s="178"/>
      <c r="B6538" s="178"/>
      <c r="C6538" s="186"/>
      <c r="D6538" s="179"/>
      <c r="E6538" s="180"/>
      <c r="F6538" s="181"/>
      <c r="G6538" s="182"/>
      <c r="H6538" s="178"/>
      <c r="I6538" s="178"/>
      <c r="J6538" s="178"/>
      <c r="K6538" s="183"/>
      <c r="L6538" s="184"/>
      <c r="M6538" s="184"/>
      <c r="N6538" s="185"/>
    </row>
    <row r="6539" spans="1:14" x14ac:dyDescent="0.4">
      <c r="A6539" s="178"/>
      <c r="B6539" s="178"/>
      <c r="C6539" s="186"/>
      <c r="D6539" s="179"/>
      <c r="E6539" s="180"/>
      <c r="F6539" s="181"/>
      <c r="G6539" s="182"/>
      <c r="H6539" s="178"/>
      <c r="I6539" s="178"/>
      <c r="J6539" s="178"/>
      <c r="K6539" s="183"/>
      <c r="L6539" s="184"/>
      <c r="M6539" s="184"/>
      <c r="N6539" s="185"/>
    </row>
    <row r="6540" spans="1:14" x14ac:dyDescent="0.4">
      <c r="A6540" s="178"/>
      <c r="B6540" s="178"/>
      <c r="C6540" s="186"/>
      <c r="D6540" s="179"/>
      <c r="E6540" s="180"/>
      <c r="F6540" s="181"/>
      <c r="G6540" s="182"/>
      <c r="H6540" s="178"/>
      <c r="I6540" s="178"/>
      <c r="J6540" s="178"/>
      <c r="K6540" s="183"/>
      <c r="L6540" s="184"/>
      <c r="M6540" s="184"/>
      <c r="N6540" s="185"/>
    </row>
    <row r="6541" spans="1:14" x14ac:dyDescent="0.4">
      <c r="A6541" s="178"/>
      <c r="B6541" s="178"/>
      <c r="C6541" s="186"/>
      <c r="D6541" s="179"/>
      <c r="E6541" s="180"/>
      <c r="F6541" s="181"/>
      <c r="G6541" s="182"/>
      <c r="H6541" s="178"/>
      <c r="I6541" s="178"/>
      <c r="J6541" s="178"/>
      <c r="K6541" s="183"/>
      <c r="L6541" s="184"/>
      <c r="M6541" s="184"/>
      <c r="N6541" s="185"/>
    </row>
    <row r="6542" spans="1:14" x14ac:dyDescent="0.4">
      <c r="A6542" s="178"/>
      <c r="B6542" s="178"/>
      <c r="C6542" s="186"/>
      <c r="D6542" s="179"/>
      <c r="E6542" s="180"/>
      <c r="F6542" s="181"/>
      <c r="G6542" s="182"/>
      <c r="H6542" s="178"/>
      <c r="I6542" s="178"/>
      <c r="J6542" s="178"/>
      <c r="K6542" s="183"/>
      <c r="L6542" s="184"/>
      <c r="M6542" s="184"/>
      <c r="N6542" s="185"/>
    </row>
    <row r="6543" spans="1:14" x14ac:dyDescent="0.4">
      <c r="A6543" s="178"/>
      <c r="B6543" s="178"/>
      <c r="C6543" s="186"/>
      <c r="D6543" s="179"/>
      <c r="E6543" s="180"/>
      <c r="F6543" s="181"/>
      <c r="G6543" s="182"/>
      <c r="H6543" s="178"/>
      <c r="I6543" s="178"/>
      <c r="J6543" s="178"/>
      <c r="K6543" s="183"/>
      <c r="L6543" s="184"/>
      <c r="M6543" s="184"/>
      <c r="N6543" s="185"/>
    </row>
    <row r="6544" spans="1:14" x14ac:dyDescent="0.4">
      <c r="A6544" s="178"/>
      <c r="B6544" s="178"/>
      <c r="C6544" s="186"/>
      <c r="D6544" s="179"/>
      <c r="E6544" s="180"/>
      <c r="F6544" s="181"/>
      <c r="G6544" s="182"/>
      <c r="H6544" s="178"/>
      <c r="I6544" s="178"/>
      <c r="J6544" s="178"/>
      <c r="K6544" s="183"/>
      <c r="L6544" s="184"/>
      <c r="M6544" s="184"/>
      <c r="N6544" s="185"/>
    </row>
    <row r="6545" spans="1:14" x14ac:dyDescent="0.4">
      <c r="A6545" s="178"/>
      <c r="B6545" s="178"/>
      <c r="C6545" s="186"/>
      <c r="D6545" s="179"/>
      <c r="E6545" s="180"/>
      <c r="F6545" s="181"/>
      <c r="G6545" s="182"/>
      <c r="H6545" s="178"/>
      <c r="I6545" s="178"/>
      <c r="J6545" s="178"/>
      <c r="K6545" s="183"/>
      <c r="L6545" s="184"/>
      <c r="M6545" s="184"/>
      <c r="N6545" s="185"/>
    </row>
    <row r="6546" spans="1:14" x14ac:dyDescent="0.4">
      <c r="A6546" s="178"/>
      <c r="B6546" s="178"/>
      <c r="C6546" s="186"/>
      <c r="D6546" s="179"/>
      <c r="E6546" s="180"/>
      <c r="F6546" s="181"/>
      <c r="G6546" s="182"/>
      <c r="H6546" s="178"/>
      <c r="I6546" s="178"/>
      <c r="J6546" s="178"/>
      <c r="K6546" s="183"/>
      <c r="L6546" s="184"/>
      <c r="M6546" s="184"/>
      <c r="N6546" s="185"/>
    </row>
    <row r="6547" spans="1:14" x14ac:dyDescent="0.4">
      <c r="A6547" s="178"/>
      <c r="B6547" s="178"/>
      <c r="C6547" s="186"/>
      <c r="D6547" s="179"/>
      <c r="E6547" s="180"/>
      <c r="F6547" s="181"/>
      <c r="G6547" s="182"/>
      <c r="H6547" s="178"/>
      <c r="I6547" s="178"/>
      <c r="J6547" s="178"/>
      <c r="K6547" s="183"/>
      <c r="L6547" s="184"/>
      <c r="M6547" s="184"/>
      <c r="N6547" s="185"/>
    </row>
    <row r="6548" spans="1:14" x14ac:dyDescent="0.4">
      <c r="A6548" s="178"/>
      <c r="B6548" s="178"/>
      <c r="C6548" s="186"/>
      <c r="D6548" s="179"/>
      <c r="E6548" s="180"/>
      <c r="F6548" s="181"/>
      <c r="G6548" s="182"/>
      <c r="H6548" s="178"/>
      <c r="I6548" s="178"/>
      <c r="J6548" s="178"/>
      <c r="K6548" s="183"/>
      <c r="L6548" s="184"/>
      <c r="M6548" s="184"/>
      <c r="N6548" s="185"/>
    </row>
    <row r="6549" spans="1:14" x14ac:dyDescent="0.4">
      <c r="A6549" s="178"/>
      <c r="B6549" s="178"/>
      <c r="C6549" s="186"/>
      <c r="D6549" s="179"/>
      <c r="E6549" s="180"/>
      <c r="F6549" s="181"/>
      <c r="G6549" s="182"/>
      <c r="H6549" s="178"/>
      <c r="I6549" s="178"/>
      <c r="J6549" s="178"/>
      <c r="K6549" s="183"/>
      <c r="L6549" s="184"/>
      <c r="M6549" s="184"/>
      <c r="N6549" s="185"/>
    </row>
    <row r="6550" spans="1:14" x14ac:dyDescent="0.4">
      <c r="A6550" s="178"/>
      <c r="B6550" s="178"/>
      <c r="C6550" s="186"/>
      <c r="D6550" s="179"/>
      <c r="E6550" s="180"/>
      <c r="F6550" s="181"/>
      <c r="G6550" s="182"/>
      <c r="H6550" s="178"/>
      <c r="I6550" s="178"/>
      <c r="J6550" s="178"/>
      <c r="K6550" s="183"/>
      <c r="L6550" s="184"/>
      <c r="M6550" s="184"/>
      <c r="N6550" s="185"/>
    </row>
    <row r="6551" spans="1:14" x14ac:dyDescent="0.4">
      <c r="A6551" s="178"/>
      <c r="B6551" s="178"/>
      <c r="C6551" s="186"/>
      <c r="D6551" s="179"/>
      <c r="E6551" s="180"/>
      <c r="F6551" s="181"/>
      <c r="G6551" s="182"/>
      <c r="H6551" s="178"/>
      <c r="I6551" s="178"/>
      <c r="J6551" s="178"/>
      <c r="K6551" s="183"/>
      <c r="L6551" s="184"/>
      <c r="M6551" s="184"/>
      <c r="N6551" s="185"/>
    </row>
    <row r="6552" spans="1:14" x14ac:dyDescent="0.4">
      <c r="A6552" s="178"/>
      <c r="B6552" s="178"/>
      <c r="C6552" s="186"/>
      <c r="D6552" s="179"/>
      <c r="E6552" s="180"/>
      <c r="F6552" s="181"/>
      <c r="G6552" s="182"/>
      <c r="H6552" s="178"/>
      <c r="I6552" s="178"/>
      <c r="J6552" s="178"/>
      <c r="K6552" s="183"/>
      <c r="L6552" s="184"/>
      <c r="M6552" s="184"/>
      <c r="N6552" s="185"/>
    </row>
    <row r="6553" spans="1:14" x14ac:dyDescent="0.4">
      <c r="A6553" s="178"/>
      <c r="B6553" s="178"/>
      <c r="C6553" s="186"/>
      <c r="D6553" s="179"/>
      <c r="E6553" s="180"/>
      <c r="F6553" s="181"/>
      <c r="G6553" s="182"/>
      <c r="H6553" s="178"/>
      <c r="I6553" s="178"/>
      <c r="J6553" s="178"/>
      <c r="K6553" s="183"/>
      <c r="L6553" s="184"/>
      <c r="M6553" s="184"/>
      <c r="N6553" s="185"/>
    </row>
    <row r="6554" spans="1:14" x14ac:dyDescent="0.4">
      <c r="A6554" s="178"/>
      <c r="B6554" s="178"/>
      <c r="C6554" s="186"/>
      <c r="D6554" s="179"/>
      <c r="E6554" s="180"/>
      <c r="F6554" s="181"/>
      <c r="G6554" s="182"/>
      <c r="H6554" s="178"/>
      <c r="I6554" s="178"/>
      <c r="J6554" s="178"/>
      <c r="K6554" s="183"/>
      <c r="L6554" s="184"/>
      <c r="M6554" s="184"/>
      <c r="N6554" s="185"/>
    </row>
    <row r="6555" spans="1:14" x14ac:dyDescent="0.4">
      <c r="A6555" s="178"/>
      <c r="B6555" s="178"/>
      <c r="C6555" s="186"/>
      <c r="D6555" s="179"/>
      <c r="E6555" s="180"/>
      <c r="F6555" s="181"/>
      <c r="G6555" s="182"/>
      <c r="H6555" s="178"/>
      <c r="I6555" s="178"/>
      <c r="J6555" s="178"/>
      <c r="K6555" s="183"/>
      <c r="L6555" s="184"/>
      <c r="M6555" s="184"/>
      <c r="N6555" s="185"/>
    </row>
    <row r="6556" spans="1:14" x14ac:dyDescent="0.4">
      <c r="A6556" s="178"/>
      <c r="B6556" s="178"/>
      <c r="C6556" s="186"/>
      <c r="D6556" s="179"/>
      <c r="E6556" s="180"/>
      <c r="F6556" s="181"/>
      <c r="G6556" s="182"/>
      <c r="H6556" s="178"/>
      <c r="I6556" s="178"/>
      <c r="J6556" s="178"/>
      <c r="K6556" s="183"/>
      <c r="L6556" s="184"/>
      <c r="M6556" s="184"/>
      <c r="N6556" s="185"/>
    </row>
    <row r="6557" spans="1:14" x14ac:dyDescent="0.4">
      <c r="A6557" s="178"/>
      <c r="B6557" s="178"/>
      <c r="C6557" s="186"/>
      <c r="D6557" s="179"/>
      <c r="E6557" s="180"/>
      <c r="F6557" s="181"/>
      <c r="G6557" s="182"/>
      <c r="H6557" s="178"/>
      <c r="I6557" s="178"/>
      <c r="J6557" s="178"/>
      <c r="K6557" s="183"/>
      <c r="L6557" s="184"/>
      <c r="M6557" s="184"/>
      <c r="N6557" s="185"/>
    </row>
    <row r="6558" spans="1:14" x14ac:dyDescent="0.4">
      <c r="A6558" s="178"/>
      <c r="B6558" s="178"/>
      <c r="C6558" s="186"/>
      <c r="D6558" s="179"/>
      <c r="E6558" s="180"/>
      <c r="F6558" s="181"/>
      <c r="G6558" s="182"/>
      <c r="H6558" s="178"/>
      <c r="I6558" s="178"/>
      <c r="J6558" s="178"/>
      <c r="K6558" s="183"/>
      <c r="L6558" s="184"/>
      <c r="M6558" s="184"/>
      <c r="N6558" s="185"/>
    </row>
    <row r="6559" spans="1:14" x14ac:dyDescent="0.4">
      <c r="A6559" s="178"/>
      <c r="B6559" s="178"/>
      <c r="C6559" s="186"/>
      <c r="D6559" s="179"/>
      <c r="E6559" s="180"/>
      <c r="F6559" s="181"/>
      <c r="G6559" s="182"/>
      <c r="H6559" s="178"/>
      <c r="I6559" s="178"/>
      <c r="J6559" s="178"/>
      <c r="K6559" s="183"/>
      <c r="L6559" s="184"/>
      <c r="M6559" s="184"/>
      <c r="N6559" s="185"/>
    </row>
    <row r="6560" spans="1:14" x14ac:dyDescent="0.4">
      <c r="A6560" s="178"/>
      <c r="B6560" s="178"/>
      <c r="C6560" s="186"/>
      <c r="D6560" s="179"/>
      <c r="E6560" s="180"/>
      <c r="F6560" s="181"/>
      <c r="G6560" s="182"/>
      <c r="H6560" s="178"/>
      <c r="I6560" s="178"/>
      <c r="J6560" s="178"/>
      <c r="K6560" s="183"/>
      <c r="L6560" s="184"/>
      <c r="M6560" s="184"/>
      <c r="N6560" s="185"/>
    </row>
    <row r="6561" spans="1:14" x14ac:dyDescent="0.4">
      <c r="A6561" s="178"/>
      <c r="B6561" s="178"/>
      <c r="C6561" s="186"/>
      <c r="D6561" s="179"/>
      <c r="E6561" s="180"/>
      <c r="F6561" s="181"/>
      <c r="G6561" s="182"/>
      <c r="H6561" s="178"/>
      <c r="I6561" s="178"/>
      <c r="J6561" s="178"/>
      <c r="K6561" s="183"/>
      <c r="L6561" s="184"/>
      <c r="M6561" s="184"/>
      <c r="N6561" s="185"/>
    </row>
    <row r="6562" spans="1:14" x14ac:dyDescent="0.4">
      <c r="A6562" s="178"/>
      <c r="B6562" s="178"/>
      <c r="C6562" s="186"/>
      <c r="D6562" s="179"/>
      <c r="E6562" s="180"/>
      <c r="F6562" s="181"/>
      <c r="G6562" s="182"/>
      <c r="H6562" s="178"/>
      <c r="I6562" s="178"/>
      <c r="J6562" s="178"/>
      <c r="K6562" s="183"/>
      <c r="L6562" s="184"/>
      <c r="M6562" s="184"/>
      <c r="N6562" s="185"/>
    </row>
    <row r="6563" spans="1:14" x14ac:dyDescent="0.4">
      <c r="A6563" s="178"/>
      <c r="B6563" s="178"/>
      <c r="C6563" s="186"/>
      <c r="D6563" s="179"/>
      <c r="E6563" s="180"/>
      <c r="F6563" s="181"/>
      <c r="G6563" s="182"/>
      <c r="H6563" s="178"/>
      <c r="I6563" s="178"/>
      <c r="J6563" s="178"/>
      <c r="K6563" s="183"/>
      <c r="L6563" s="184"/>
      <c r="M6563" s="184"/>
      <c r="N6563" s="185"/>
    </row>
    <row r="6564" spans="1:14" x14ac:dyDescent="0.4">
      <c r="A6564" s="178"/>
      <c r="B6564" s="178"/>
      <c r="C6564" s="186"/>
      <c r="D6564" s="179"/>
      <c r="E6564" s="180"/>
      <c r="F6564" s="181"/>
      <c r="G6564" s="182"/>
      <c r="H6564" s="178"/>
      <c r="I6564" s="178"/>
      <c r="J6564" s="178"/>
      <c r="K6564" s="183"/>
      <c r="L6564" s="184"/>
      <c r="M6564" s="184"/>
      <c r="N6564" s="185"/>
    </row>
    <row r="6565" spans="1:14" x14ac:dyDescent="0.4">
      <c r="A6565" s="178"/>
      <c r="B6565" s="178"/>
      <c r="C6565" s="186"/>
      <c r="D6565" s="179"/>
      <c r="E6565" s="180"/>
      <c r="F6565" s="181"/>
      <c r="G6565" s="182"/>
      <c r="H6565" s="178"/>
      <c r="I6565" s="178"/>
      <c r="J6565" s="178"/>
      <c r="K6565" s="183"/>
      <c r="L6565" s="184"/>
      <c r="M6565" s="184"/>
      <c r="N6565" s="185"/>
    </row>
    <row r="6566" spans="1:14" x14ac:dyDescent="0.4">
      <c r="A6566" s="178"/>
      <c r="B6566" s="178"/>
      <c r="C6566" s="186"/>
      <c r="D6566" s="179"/>
      <c r="E6566" s="180"/>
      <c r="F6566" s="181"/>
      <c r="G6566" s="182"/>
      <c r="H6566" s="178"/>
      <c r="I6566" s="178"/>
      <c r="J6566" s="178"/>
      <c r="K6566" s="183"/>
      <c r="L6566" s="184"/>
      <c r="M6566" s="184"/>
      <c r="N6566" s="185"/>
    </row>
    <row r="6567" spans="1:14" x14ac:dyDescent="0.4">
      <c r="A6567" s="178"/>
      <c r="B6567" s="178"/>
      <c r="C6567" s="186"/>
      <c r="D6567" s="179"/>
      <c r="E6567" s="180"/>
      <c r="F6567" s="181"/>
      <c r="G6567" s="182"/>
      <c r="H6567" s="178"/>
      <c r="I6567" s="178"/>
      <c r="J6567" s="178"/>
      <c r="K6567" s="183"/>
      <c r="L6567" s="184"/>
      <c r="M6567" s="184"/>
      <c r="N6567" s="185"/>
    </row>
    <row r="6568" spans="1:14" x14ac:dyDescent="0.4">
      <c r="A6568" s="178"/>
      <c r="B6568" s="178"/>
      <c r="C6568" s="186"/>
      <c r="D6568" s="179"/>
      <c r="E6568" s="180"/>
      <c r="F6568" s="181"/>
      <c r="G6568" s="182"/>
      <c r="H6568" s="178"/>
      <c r="I6568" s="178"/>
      <c r="J6568" s="178"/>
      <c r="K6568" s="183"/>
      <c r="L6568" s="184"/>
      <c r="M6568" s="184"/>
      <c r="N6568" s="185"/>
    </row>
    <row r="6569" spans="1:14" x14ac:dyDescent="0.4">
      <c r="A6569" s="178"/>
      <c r="B6569" s="178"/>
      <c r="C6569" s="186"/>
      <c r="D6569" s="179"/>
      <c r="E6569" s="180"/>
      <c r="F6569" s="181"/>
      <c r="G6569" s="182"/>
      <c r="H6569" s="178"/>
      <c r="I6569" s="178"/>
      <c r="J6569" s="178"/>
      <c r="K6569" s="183"/>
      <c r="L6569" s="184"/>
      <c r="M6569" s="184"/>
      <c r="N6569" s="185"/>
    </row>
    <row r="6570" spans="1:14" x14ac:dyDescent="0.4">
      <c r="A6570" s="178"/>
      <c r="B6570" s="178"/>
      <c r="C6570" s="186"/>
      <c r="D6570" s="179"/>
      <c r="E6570" s="180"/>
      <c r="F6570" s="181"/>
      <c r="G6570" s="182"/>
      <c r="H6570" s="178"/>
      <c r="I6570" s="178"/>
      <c r="J6570" s="178"/>
      <c r="K6570" s="183"/>
      <c r="L6570" s="184"/>
      <c r="M6570" s="184"/>
      <c r="N6570" s="185"/>
    </row>
    <row r="6571" spans="1:14" x14ac:dyDescent="0.4">
      <c r="A6571" s="178"/>
      <c r="B6571" s="178"/>
      <c r="C6571" s="186"/>
      <c r="D6571" s="179"/>
      <c r="E6571" s="180"/>
      <c r="F6571" s="181"/>
      <c r="G6571" s="182"/>
      <c r="H6571" s="178"/>
      <c r="I6571" s="178"/>
      <c r="J6571" s="178"/>
      <c r="K6571" s="183"/>
      <c r="L6571" s="184"/>
      <c r="M6571" s="184"/>
      <c r="N6571" s="185"/>
    </row>
    <row r="6572" spans="1:14" x14ac:dyDescent="0.4">
      <c r="A6572" s="178"/>
      <c r="B6572" s="178"/>
      <c r="C6572" s="186"/>
      <c r="D6572" s="179"/>
      <c r="E6572" s="180"/>
      <c r="F6572" s="181"/>
      <c r="G6572" s="182"/>
      <c r="H6572" s="178"/>
      <c r="I6572" s="178"/>
      <c r="J6572" s="178"/>
      <c r="K6572" s="183"/>
      <c r="L6572" s="184"/>
      <c r="M6572" s="184"/>
      <c r="N6572" s="185"/>
    </row>
    <row r="6573" spans="1:14" x14ac:dyDescent="0.4">
      <c r="A6573" s="178"/>
      <c r="B6573" s="178"/>
      <c r="C6573" s="186"/>
      <c r="D6573" s="179"/>
      <c r="E6573" s="180"/>
      <c r="F6573" s="181"/>
      <c r="G6573" s="182"/>
      <c r="H6573" s="178"/>
      <c r="I6573" s="178"/>
      <c r="J6573" s="178"/>
      <c r="K6573" s="183"/>
      <c r="L6573" s="184"/>
      <c r="M6573" s="184"/>
      <c r="N6573" s="185"/>
    </row>
    <row r="6574" spans="1:14" x14ac:dyDescent="0.4">
      <c r="A6574" s="178"/>
      <c r="B6574" s="178"/>
      <c r="C6574" s="186"/>
      <c r="D6574" s="179"/>
      <c r="E6574" s="180"/>
      <c r="F6574" s="181"/>
      <c r="G6574" s="182"/>
      <c r="H6574" s="178"/>
      <c r="I6574" s="178"/>
      <c r="J6574" s="178"/>
      <c r="K6574" s="183"/>
      <c r="L6574" s="184"/>
      <c r="M6574" s="184"/>
      <c r="N6574" s="185"/>
    </row>
    <row r="6575" spans="1:14" x14ac:dyDescent="0.4">
      <c r="A6575" s="178"/>
      <c r="B6575" s="178"/>
      <c r="C6575" s="186"/>
      <c r="D6575" s="179"/>
      <c r="E6575" s="180"/>
      <c r="F6575" s="181"/>
      <c r="G6575" s="182"/>
      <c r="H6575" s="178"/>
      <c r="I6575" s="178"/>
      <c r="J6575" s="178"/>
      <c r="K6575" s="183"/>
      <c r="L6575" s="184"/>
      <c r="M6575" s="184"/>
      <c r="N6575" s="185"/>
    </row>
    <row r="6576" spans="1:14" x14ac:dyDescent="0.4">
      <c r="A6576" s="178"/>
      <c r="B6576" s="178"/>
      <c r="C6576" s="186"/>
      <c r="D6576" s="179"/>
      <c r="E6576" s="180"/>
      <c r="F6576" s="181"/>
      <c r="G6576" s="182"/>
      <c r="H6576" s="178"/>
      <c r="I6576" s="178"/>
      <c r="J6576" s="178"/>
      <c r="K6576" s="183"/>
      <c r="L6576" s="184"/>
      <c r="M6576" s="184"/>
      <c r="N6576" s="185"/>
    </row>
    <row r="6577" spans="1:14" x14ac:dyDescent="0.4">
      <c r="A6577" s="178"/>
      <c r="B6577" s="178"/>
      <c r="C6577" s="186"/>
      <c r="D6577" s="179"/>
      <c r="E6577" s="180"/>
      <c r="F6577" s="181"/>
      <c r="G6577" s="182"/>
      <c r="H6577" s="178"/>
      <c r="I6577" s="178"/>
      <c r="J6577" s="178"/>
      <c r="K6577" s="183"/>
      <c r="L6577" s="184"/>
      <c r="M6577" s="184"/>
      <c r="N6577" s="185"/>
    </row>
    <row r="6578" spans="1:14" x14ac:dyDescent="0.4">
      <c r="A6578" s="178"/>
      <c r="B6578" s="178"/>
      <c r="C6578" s="186"/>
      <c r="D6578" s="179"/>
      <c r="E6578" s="180"/>
      <c r="F6578" s="181"/>
      <c r="G6578" s="182"/>
      <c r="H6578" s="178"/>
      <c r="I6578" s="178"/>
      <c r="J6578" s="178"/>
      <c r="K6578" s="183"/>
      <c r="L6578" s="184"/>
      <c r="M6578" s="184"/>
      <c r="N6578" s="185"/>
    </row>
    <row r="6579" spans="1:14" x14ac:dyDescent="0.4">
      <c r="A6579" s="178"/>
      <c r="B6579" s="178"/>
      <c r="C6579" s="186"/>
      <c r="D6579" s="179"/>
      <c r="E6579" s="180"/>
      <c r="F6579" s="181"/>
      <c r="G6579" s="182"/>
      <c r="H6579" s="178"/>
      <c r="I6579" s="178"/>
      <c r="J6579" s="178"/>
      <c r="K6579" s="183"/>
      <c r="L6579" s="184"/>
      <c r="M6579" s="184"/>
      <c r="N6579" s="185"/>
    </row>
    <row r="6580" spans="1:14" x14ac:dyDescent="0.4">
      <c r="A6580" s="178"/>
      <c r="B6580" s="178"/>
      <c r="C6580" s="186"/>
      <c r="D6580" s="179"/>
      <c r="E6580" s="180"/>
      <c r="F6580" s="181"/>
      <c r="G6580" s="182"/>
      <c r="H6580" s="178"/>
      <c r="I6580" s="178"/>
      <c r="J6580" s="178"/>
      <c r="K6580" s="183"/>
      <c r="L6580" s="184"/>
      <c r="M6580" s="184"/>
      <c r="N6580" s="185"/>
    </row>
    <row r="6581" spans="1:14" x14ac:dyDescent="0.4">
      <c r="A6581" s="178"/>
      <c r="B6581" s="178"/>
      <c r="C6581" s="186"/>
      <c r="D6581" s="179"/>
      <c r="E6581" s="180"/>
      <c r="F6581" s="181"/>
      <c r="G6581" s="182"/>
      <c r="H6581" s="178"/>
      <c r="I6581" s="178"/>
      <c r="J6581" s="178"/>
      <c r="K6581" s="183"/>
      <c r="L6581" s="184"/>
      <c r="M6581" s="184"/>
      <c r="N6581" s="185"/>
    </row>
    <row r="6582" spans="1:14" x14ac:dyDescent="0.4">
      <c r="A6582" s="178"/>
      <c r="B6582" s="178"/>
      <c r="C6582" s="186"/>
      <c r="D6582" s="179"/>
      <c r="E6582" s="180"/>
      <c r="F6582" s="181"/>
      <c r="G6582" s="182"/>
      <c r="H6582" s="178"/>
      <c r="I6582" s="178"/>
      <c r="J6582" s="178"/>
      <c r="K6582" s="183"/>
      <c r="L6582" s="184"/>
      <c r="M6582" s="184"/>
      <c r="N6582" s="185"/>
    </row>
    <row r="6583" spans="1:14" x14ac:dyDescent="0.4">
      <c r="A6583" s="178"/>
      <c r="B6583" s="178"/>
      <c r="C6583" s="186"/>
      <c r="D6583" s="179"/>
      <c r="E6583" s="180"/>
      <c r="F6583" s="181"/>
      <c r="G6583" s="182"/>
      <c r="H6583" s="178"/>
      <c r="I6583" s="178"/>
      <c r="J6583" s="178"/>
      <c r="K6583" s="183"/>
      <c r="L6583" s="184"/>
      <c r="M6583" s="184"/>
      <c r="N6583" s="185"/>
    </row>
    <row r="6584" spans="1:14" x14ac:dyDescent="0.4">
      <c r="A6584" s="178"/>
      <c r="B6584" s="178"/>
      <c r="C6584" s="186"/>
      <c r="D6584" s="179"/>
      <c r="E6584" s="180"/>
      <c r="F6584" s="181"/>
      <c r="G6584" s="182"/>
      <c r="H6584" s="178"/>
      <c r="I6584" s="178"/>
      <c r="J6584" s="178"/>
      <c r="K6584" s="183"/>
      <c r="L6584" s="184"/>
      <c r="M6584" s="184"/>
      <c r="N6584" s="185"/>
    </row>
    <row r="6585" spans="1:14" x14ac:dyDescent="0.4">
      <c r="A6585" s="178"/>
      <c r="B6585" s="178"/>
      <c r="C6585" s="186"/>
      <c r="D6585" s="179"/>
      <c r="E6585" s="180"/>
      <c r="F6585" s="181"/>
      <c r="G6585" s="182"/>
      <c r="H6585" s="178"/>
      <c r="I6585" s="178"/>
      <c r="J6585" s="178"/>
      <c r="K6585" s="183"/>
      <c r="L6585" s="184"/>
      <c r="M6585" s="184"/>
      <c r="N6585" s="185"/>
    </row>
    <row r="6586" spans="1:14" x14ac:dyDescent="0.4">
      <c r="A6586" s="178"/>
      <c r="B6586" s="178"/>
      <c r="C6586" s="186"/>
      <c r="D6586" s="179"/>
      <c r="E6586" s="180"/>
      <c r="F6586" s="181"/>
      <c r="G6586" s="182"/>
      <c r="H6586" s="178"/>
      <c r="I6586" s="178"/>
      <c r="J6586" s="178"/>
      <c r="K6586" s="183"/>
      <c r="L6586" s="184"/>
      <c r="M6586" s="184"/>
      <c r="N6586" s="185"/>
    </row>
    <row r="6587" spans="1:14" x14ac:dyDescent="0.4">
      <c r="A6587" s="178"/>
      <c r="B6587" s="178"/>
      <c r="C6587" s="186"/>
      <c r="D6587" s="179"/>
      <c r="E6587" s="180"/>
      <c r="F6587" s="181"/>
      <c r="G6587" s="182"/>
      <c r="H6587" s="178"/>
      <c r="I6587" s="178"/>
      <c r="J6587" s="178"/>
      <c r="K6587" s="183"/>
      <c r="L6587" s="184"/>
      <c r="M6587" s="184"/>
      <c r="N6587" s="185"/>
    </row>
    <row r="6588" spans="1:14" x14ac:dyDescent="0.4">
      <c r="A6588" s="178"/>
      <c r="B6588" s="178"/>
      <c r="C6588" s="186"/>
      <c r="D6588" s="179"/>
      <c r="E6588" s="180"/>
      <c r="F6588" s="181"/>
      <c r="G6588" s="182"/>
      <c r="H6588" s="178"/>
      <c r="I6588" s="178"/>
      <c r="J6588" s="178"/>
      <c r="K6588" s="183"/>
      <c r="L6588" s="184"/>
      <c r="M6588" s="184"/>
      <c r="N6588" s="185"/>
    </row>
    <row r="6589" spans="1:14" x14ac:dyDescent="0.4">
      <c r="A6589" s="178"/>
      <c r="B6589" s="178"/>
      <c r="C6589" s="186"/>
      <c r="D6589" s="179"/>
      <c r="E6589" s="180"/>
      <c r="F6589" s="181"/>
      <c r="G6589" s="182"/>
      <c r="H6589" s="178"/>
      <c r="I6589" s="178"/>
      <c r="J6589" s="178"/>
      <c r="K6589" s="183"/>
      <c r="L6589" s="184"/>
      <c r="M6589" s="184"/>
      <c r="N6589" s="185"/>
    </row>
    <row r="6590" spans="1:14" x14ac:dyDescent="0.4">
      <c r="A6590" s="178"/>
      <c r="B6590" s="178"/>
      <c r="C6590" s="186"/>
      <c r="D6590" s="179"/>
      <c r="E6590" s="180"/>
      <c r="F6590" s="181"/>
      <c r="G6590" s="182"/>
      <c r="H6590" s="178"/>
      <c r="I6590" s="178"/>
      <c r="J6590" s="178"/>
      <c r="K6590" s="183"/>
      <c r="L6590" s="184"/>
      <c r="M6590" s="184"/>
      <c r="N6590" s="185"/>
    </row>
    <row r="6591" spans="1:14" x14ac:dyDescent="0.4">
      <c r="A6591" s="178"/>
      <c r="B6591" s="178"/>
      <c r="C6591" s="186"/>
      <c r="D6591" s="179"/>
      <c r="E6591" s="180"/>
      <c r="F6591" s="181"/>
      <c r="G6591" s="182"/>
      <c r="H6591" s="178"/>
      <c r="I6591" s="178"/>
      <c r="J6591" s="178"/>
      <c r="K6591" s="183"/>
      <c r="L6591" s="184"/>
      <c r="M6591" s="184"/>
      <c r="N6591" s="185"/>
    </row>
    <row r="6592" spans="1:14" x14ac:dyDescent="0.4">
      <c r="A6592" s="178"/>
      <c r="B6592" s="178"/>
      <c r="C6592" s="186"/>
      <c r="D6592" s="179"/>
      <c r="E6592" s="180"/>
      <c r="F6592" s="181"/>
      <c r="G6592" s="182"/>
      <c r="H6592" s="178"/>
      <c r="I6592" s="178"/>
      <c r="J6592" s="178"/>
      <c r="K6592" s="183"/>
      <c r="L6592" s="184"/>
      <c r="M6592" s="184"/>
      <c r="N6592" s="185"/>
    </row>
    <row r="6593" spans="1:14" x14ac:dyDescent="0.4">
      <c r="A6593" s="178"/>
      <c r="B6593" s="178"/>
      <c r="C6593" s="186"/>
      <c r="D6593" s="179"/>
      <c r="E6593" s="180"/>
      <c r="F6593" s="181"/>
      <c r="G6593" s="182"/>
      <c r="H6593" s="178"/>
      <c r="I6593" s="178"/>
      <c r="J6593" s="178"/>
      <c r="K6593" s="183"/>
      <c r="L6593" s="184"/>
      <c r="M6593" s="184"/>
      <c r="N6593" s="185"/>
    </row>
    <row r="6594" spans="1:14" x14ac:dyDescent="0.4">
      <c r="A6594" s="178"/>
      <c r="B6594" s="178"/>
      <c r="C6594" s="186"/>
      <c r="D6594" s="179"/>
      <c r="E6594" s="180"/>
      <c r="F6594" s="181"/>
      <c r="G6594" s="182"/>
      <c r="H6594" s="178"/>
      <c r="I6594" s="178"/>
      <c r="J6594" s="178"/>
      <c r="K6594" s="183"/>
      <c r="L6594" s="184"/>
      <c r="M6594" s="184"/>
      <c r="N6594" s="185"/>
    </row>
    <row r="6595" spans="1:14" x14ac:dyDescent="0.4">
      <c r="A6595" s="178"/>
      <c r="B6595" s="178"/>
      <c r="C6595" s="186"/>
      <c r="D6595" s="179"/>
      <c r="E6595" s="180"/>
      <c r="F6595" s="181"/>
      <c r="G6595" s="182"/>
      <c r="H6595" s="178"/>
      <c r="I6595" s="178"/>
      <c r="J6595" s="178"/>
      <c r="K6595" s="183"/>
      <c r="L6595" s="184"/>
      <c r="M6595" s="184"/>
      <c r="N6595" s="185"/>
    </row>
    <row r="6596" spans="1:14" x14ac:dyDescent="0.4">
      <c r="A6596" s="178"/>
      <c r="B6596" s="178"/>
      <c r="C6596" s="186"/>
      <c r="D6596" s="179"/>
      <c r="E6596" s="180"/>
      <c r="F6596" s="181"/>
      <c r="G6596" s="182"/>
      <c r="H6596" s="178"/>
      <c r="I6596" s="178"/>
      <c r="J6596" s="178"/>
      <c r="K6596" s="183"/>
      <c r="L6596" s="184"/>
      <c r="M6596" s="184"/>
      <c r="N6596" s="185"/>
    </row>
    <row r="6597" spans="1:14" x14ac:dyDescent="0.4">
      <c r="A6597" s="178"/>
      <c r="B6597" s="178"/>
      <c r="C6597" s="186"/>
      <c r="D6597" s="179"/>
      <c r="E6597" s="180"/>
      <c r="F6597" s="181"/>
      <c r="G6597" s="182"/>
      <c r="H6597" s="178"/>
      <c r="I6597" s="178"/>
      <c r="J6597" s="178"/>
      <c r="K6597" s="183"/>
      <c r="L6597" s="184"/>
      <c r="M6597" s="184"/>
      <c r="N6597" s="185"/>
    </row>
    <row r="6598" spans="1:14" x14ac:dyDescent="0.4">
      <c r="A6598" s="178"/>
      <c r="B6598" s="178"/>
      <c r="C6598" s="186"/>
      <c r="D6598" s="179"/>
      <c r="E6598" s="180"/>
      <c r="F6598" s="181"/>
      <c r="G6598" s="182"/>
      <c r="H6598" s="178"/>
      <c r="I6598" s="178"/>
      <c r="J6598" s="178"/>
      <c r="K6598" s="183"/>
      <c r="L6598" s="184"/>
      <c r="M6598" s="184"/>
      <c r="N6598" s="185"/>
    </row>
    <row r="6599" spans="1:14" x14ac:dyDescent="0.4">
      <c r="A6599" s="178"/>
      <c r="B6599" s="178"/>
      <c r="C6599" s="186"/>
      <c r="D6599" s="179"/>
      <c r="E6599" s="180"/>
      <c r="F6599" s="181"/>
      <c r="G6599" s="182"/>
      <c r="H6599" s="178"/>
      <c r="I6599" s="178"/>
      <c r="J6599" s="178"/>
      <c r="K6599" s="183"/>
      <c r="L6599" s="184"/>
      <c r="M6599" s="184"/>
      <c r="N6599" s="185"/>
    </row>
    <row r="6600" spans="1:14" x14ac:dyDescent="0.4">
      <c r="A6600" s="178"/>
      <c r="B6600" s="178"/>
      <c r="C6600" s="186"/>
      <c r="D6600" s="179"/>
      <c r="E6600" s="180"/>
      <c r="F6600" s="181"/>
      <c r="G6600" s="182"/>
      <c r="H6600" s="178"/>
      <c r="I6600" s="178"/>
      <c r="J6600" s="178"/>
      <c r="K6600" s="183"/>
      <c r="L6600" s="184"/>
      <c r="M6600" s="184"/>
      <c r="N6600" s="185"/>
    </row>
    <row r="6601" spans="1:14" x14ac:dyDescent="0.4">
      <c r="A6601" s="178"/>
      <c r="B6601" s="178"/>
      <c r="C6601" s="186"/>
      <c r="D6601" s="179"/>
      <c r="E6601" s="180"/>
      <c r="F6601" s="181"/>
      <c r="G6601" s="182"/>
      <c r="H6601" s="178"/>
      <c r="I6601" s="178"/>
      <c r="J6601" s="178"/>
      <c r="K6601" s="183"/>
      <c r="L6601" s="184"/>
      <c r="M6601" s="184"/>
      <c r="N6601" s="185"/>
    </row>
    <row r="6602" spans="1:14" x14ac:dyDescent="0.4">
      <c r="A6602" s="178"/>
      <c r="B6602" s="178"/>
      <c r="C6602" s="186"/>
      <c r="D6602" s="179"/>
      <c r="E6602" s="180"/>
      <c r="F6602" s="181"/>
      <c r="G6602" s="182"/>
      <c r="H6602" s="178"/>
      <c r="I6602" s="178"/>
      <c r="J6602" s="178"/>
      <c r="K6602" s="183"/>
      <c r="L6602" s="184"/>
      <c r="M6602" s="184"/>
      <c r="N6602" s="185"/>
    </row>
    <row r="6603" spans="1:14" x14ac:dyDescent="0.4">
      <c r="A6603" s="178"/>
      <c r="B6603" s="178"/>
      <c r="C6603" s="186"/>
      <c r="D6603" s="179"/>
      <c r="E6603" s="180"/>
      <c r="F6603" s="181"/>
      <c r="G6603" s="182"/>
      <c r="H6603" s="178"/>
      <c r="I6603" s="178"/>
      <c r="J6603" s="178"/>
      <c r="K6603" s="183"/>
      <c r="L6603" s="184"/>
      <c r="M6603" s="184"/>
      <c r="N6603" s="185"/>
    </row>
    <row r="6604" spans="1:14" x14ac:dyDescent="0.4">
      <c r="A6604" s="178"/>
      <c r="B6604" s="178"/>
      <c r="C6604" s="186"/>
      <c r="D6604" s="179"/>
      <c r="E6604" s="180"/>
      <c r="F6604" s="181"/>
      <c r="G6604" s="182"/>
      <c r="H6604" s="178"/>
      <c r="I6604" s="178"/>
      <c r="J6604" s="178"/>
      <c r="K6604" s="183"/>
      <c r="L6604" s="184"/>
      <c r="M6604" s="184"/>
      <c r="N6604" s="185"/>
    </row>
    <row r="6605" spans="1:14" x14ac:dyDescent="0.4">
      <c r="A6605" s="178"/>
      <c r="B6605" s="178"/>
      <c r="C6605" s="186"/>
      <c r="D6605" s="179"/>
      <c r="E6605" s="180"/>
      <c r="F6605" s="181"/>
      <c r="G6605" s="182"/>
      <c r="H6605" s="178"/>
      <c r="I6605" s="178"/>
      <c r="J6605" s="178"/>
      <c r="K6605" s="183"/>
      <c r="L6605" s="184"/>
      <c r="M6605" s="184"/>
      <c r="N6605" s="185"/>
    </row>
    <row r="6606" spans="1:14" x14ac:dyDescent="0.4">
      <c r="A6606" s="178"/>
      <c r="B6606" s="178"/>
      <c r="C6606" s="186"/>
      <c r="D6606" s="179"/>
      <c r="E6606" s="180"/>
      <c r="F6606" s="181"/>
      <c r="G6606" s="182"/>
      <c r="H6606" s="178"/>
      <c r="I6606" s="178"/>
      <c r="J6606" s="178"/>
      <c r="K6606" s="183"/>
      <c r="L6606" s="184"/>
      <c r="M6606" s="184"/>
      <c r="N6606" s="185"/>
    </row>
    <row r="6607" spans="1:14" x14ac:dyDescent="0.4">
      <c r="A6607" s="178"/>
      <c r="B6607" s="178"/>
      <c r="C6607" s="186"/>
      <c r="D6607" s="179"/>
      <c r="E6607" s="180"/>
      <c r="F6607" s="181"/>
      <c r="G6607" s="182"/>
      <c r="H6607" s="178"/>
      <c r="I6607" s="178"/>
      <c r="J6607" s="178"/>
      <c r="K6607" s="183"/>
      <c r="L6607" s="184"/>
      <c r="M6607" s="184"/>
      <c r="N6607" s="185"/>
    </row>
    <row r="6608" spans="1:14" x14ac:dyDescent="0.4">
      <c r="A6608" s="178"/>
      <c r="B6608" s="178"/>
      <c r="C6608" s="186"/>
      <c r="D6608" s="179"/>
      <c r="E6608" s="180"/>
      <c r="F6608" s="181"/>
      <c r="G6608" s="182"/>
      <c r="H6608" s="178"/>
      <c r="I6608" s="178"/>
      <c r="J6608" s="178"/>
      <c r="K6608" s="183"/>
      <c r="L6608" s="184"/>
      <c r="M6608" s="184"/>
      <c r="N6608" s="185"/>
    </row>
    <row r="6609" spans="1:14" x14ac:dyDescent="0.4">
      <c r="A6609" s="178"/>
      <c r="B6609" s="178"/>
      <c r="C6609" s="186"/>
      <c r="D6609" s="179"/>
      <c r="E6609" s="180"/>
      <c r="F6609" s="181"/>
      <c r="G6609" s="182"/>
      <c r="H6609" s="178"/>
      <c r="I6609" s="178"/>
      <c r="J6609" s="178"/>
      <c r="K6609" s="183"/>
      <c r="L6609" s="184"/>
      <c r="M6609" s="184"/>
      <c r="N6609" s="185"/>
    </row>
    <row r="6610" spans="1:14" x14ac:dyDescent="0.4">
      <c r="A6610" s="178"/>
      <c r="B6610" s="178"/>
      <c r="C6610" s="186"/>
      <c r="D6610" s="179"/>
      <c r="E6610" s="180"/>
      <c r="F6610" s="181"/>
      <c r="G6610" s="182"/>
      <c r="H6610" s="178"/>
      <c r="I6610" s="178"/>
      <c r="J6610" s="178"/>
      <c r="K6610" s="183"/>
      <c r="L6610" s="184"/>
      <c r="M6610" s="184"/>
      <c r="N6610" s="185"/>
    </row>
    <row r="6611" spans="1:14" x14ac:dyDescent="0.4">
      <c r="A6611" s="178"/>
      <c r="B6611" s="178"/>
      <c r="C6611" s="186"/>
      <c r="D6611" s="179"/>
      <c r="E6611" s="180"/>
      <c r="F6611" s="181"/>
      <c r="G6611" s="182"/>
      <c r="H6611" s="178"/>
      <c r="I6611" s="178"/>
      <c r="J6611" s="178"/>
      <c r="K6611" s="183"/>
      <c r="L6611" s="184"/>
      <c r="M6611" s="184"/>
      <c r="N6611" s="185"/>
    </row>
    <row r="6612" spans="1:14" x14ac:dyDescent="0.4">
      <c r="A6612" s="178"/>
      <c r="B6612" s="178"/>
      <c r="C6612" s="186"/>
      <c r="D6612" s="179"/>
      <c r="E6612" s="180"/>
      <c r="F6612" s="181"/>
      <c r="G6612" s="182"/>
      <c r="H6612" s="178"/>
      <c r="I6612" s="178"/>
      <c r="J6612" s="178"/>
      <c r="K6612" s="183"/>
      <c r="L6612" s="184"/>
      <c r="M6612" s="184"/>
      <c r="N6612" s="185"/>
    </row>
    <row r="6613" spans="1:14" x14ac:dyDescent="0.4">
      <c r="A6613" s="178"/>
      <c r="B6613" s="178"/>
      <c r="C6613" s="186"/>
      <c r="D6613" s="179"/>
      <c r="E6613" s="180"/>
      <c r="F6613" s="181"/>
      <c r="G6613" s="182"/>
      <c r="H6613" s="178"/>
      <c r="I6613" s="178"/>
      <c r="J6613" s="178"/>
      <c r="K6613" s="183"/>
      <c r="L6613" s="184"/>
      <c r="M6613" s="184"/>
      <c r="N6613" s="185"/>
    </row>
    <row r="6614" spans="1:14" x14ac:dyDescent="0.4">
      <c r="A6614" s="178"/>
      <c r="B6614" s="178"/>
      <c r="C6614" s="186"/>
      <c r="D6614" s="179"/>
      <c r="E6614" s="180"/>
      <c r="F6614" s="181"/>
      <c r="G6614" s="182"/>
      <c r="H6614" s="178"/>
      <c r="I6614" s="178"/>
      <c r="J6614" s="178"/>
      <c r="K6614" s="183"/>
      <c r="L6614" s="184"/>
      <c r="M6614" s="184"/>
      <c r="N6614" s="185"/>
    </row>
    <row r="6615" spans="1:14" x14ac:dyDescent="0.4">
      <c r="A6615" s="178"/>
      <c r="B6615" s="178"/>
      <c r="C6615" s="186"/>
      <c r="D6615" s="179"/>
      <c r="E6615" s="180"/>
      <c r="F6615" s="181"/>
      <c r="G6615" s="182"/>
      <c r="H6615" s="178"/>
      <c r="I6615" s="178"/>
      <c r="J6615" s="178"/>
      <c r="K6615" s="183"/>
      <c r="L6615" s="184"/>
      <c r="M6615" s="184"/>
      <c r="N6615" s="185"/>
    </row>
    <row r="6616" spans="1:14" x14ac:dyDescent="0.4">
      <c r="A6616" s="178"/>
      <c r="B6616" s="178"/>
      <c r="C6616" s="186"/>
      <c r="D6616" s="179"/>
      <c r="E6616" s="180"/>
      <c r="F6616" s="181"/>
      <c r="G6616" s="182"/>
      <c r="H6616" s="178"/>
      <c r="I6616" s="178"/>
      <c r="J6616" s="178"/>
      <c r="K6616" s="183"/>
      <c r="L6616" s="184"/>
      <c r="M6616" s="184"/>
      <c r="N6616" s="185"/>
    </row>
    <row r="6617" spans="1:14" x14ac:dyDescent="0.4">
      <c r="A6617" s="178"/>
      <c r="B6617" s="178"/>
      <c r="C6617" s="186"/>
      <c r="D6617" s="179"/>
      <c r="E6617" s="180"/>
      <c r="F6617" s="181"/>
      <c r="G6617" s="182"/>
      <c r="H6617" s="178"/>
      <c r="I6617" s="178"/>
      <c r="J6617" s="178"/>
      <c r="K6617" s="183"/>
      <c r="L6617" s="184"/>
      <c r="M6617" s="184"/>
      <c r="N6617" s="185"/>
    </row>
    <row r="6618" spans="1:14" x14ac:dyDescent="0.4">
      <c r="A6618" s="178"/>
      <c r="B6618" s="178"/>
      <c r="C6618" s="186"/>
      <c r="D6618" s="179"/>
      <c r="E6618" s="180"/>
      <c r="F6618" s="181"/>
      <c r="G6618" s="182"/>
      <c r="H6618" s="178"/>
      <c r="I6618" s="178"/>
      <c r="J6618" s="178"/>
      <c r="K6618" s="183"/>
      <c r="L6618" s="184"/>
      <c r="M6618" s="184"/>
      <c r="N6618" s="185"/>
    </row>
    <row r="6619" spans="1:14" x14ac:dyDescent="0.4">
      <c r="A6619" s="178"/>
      <c r="B6619" s="178"/>
      <c r="C6619" s="186"/>
      <c r="D6619" s="179"/>
      <c r="E6619" s="180"/>
      <c r="F6619" s="181"/>
      <c r="G6619" s="182"/>
      <c r="H6619" s="178"/>
      <c r="I6619" s="178"/>
      <c r="J6619" s="178"/>
      <c r="K6619" s="183"/>
      <c r="L6619" s="184"/>
      <c r="M6619" s="184"/>
      <c r="N6619" s="185"/>
    </row>
    <row r="6620" spans="1:14" x14ac:dyDescent="0.4">
      <c r="A6620" s="178"/>
      <c r="B6620" s="178"/>
      <c r="C6620" s="186"/>
      <c r="D6620" s="179"/>
      <c r="E6620" s="180"/>
      <c r="F6620" s="181"/>
      <c r="G6620" s="182"/>
      <c r="H6620" s="178"/>
      <c r="I6620" s="178"/>
      <c r="J6620" s="178"/>
      <c r="K6620" s="183"/>
      <c r="L6620" s="184"/>
      <c r="M6620" s="184"/>
      <c r="N6620" s="185"/>
    </row>
    <row r="6621" spans="1:14" x14ac:dyDescent="0.4">
      <c r="A6621" s="178"/>
      <c r="B6621" s="178"/>
      <c r="C6621" s="186"/>
      <c r="D6621" s="179"/>
      <c r="E6621" s="180"/>
      <c r="F6621" s="181"/>
      <c r="G6621" s="182"/>
      <c r="H6621" s="178"/>
      <c r="I6621" s="178"/>
      <c r="J6621" s="178"/>
      <c r="K6621" s="183"/>
      <c r="L6621" s="184"/>
      <c r="M6621" s="184"/>
      <c r="N6621" s="185"/>
    </row>
    <row r="6622" spans="1:14" x14ac:dyDescent="0.4">
      <c r="A6622" s="178"/>
      <c r="B6622" s="178"/>
      <c r="C6622" s="186"/>
      <c r="D6622" s="179"/>
      <c r="E6622" s="180"/>
      <c r="F6622" s="181"/>
      <c r="G6622" s="182"/>
      <c r="H6622" s="178"/>
      <c r="I6622" s="178"/>
      <c r="J6622" s="178"/>
      <c r="K6622" s="183"/>
      <c r="L6622" s="184"/>
      <c r="M6622" s="184"/>
      <c r="N6622" s="185"/>
    </row>
    <row r="6623" spans="1:14" x14ac:dyDescent="0.4">
      <c r="A6623" s="178"/>
      <c r="B6623" s="178"/>
      <c r="C6623" s="186"/>
      <c r="D6623" s="179"/>
      <c r="E6623" s="180"/>
      <c r="F6623" s="181"/>
      <c r="G6623" s="182"/>
      <c r="H6623" s="178"/>
      <c r="I6623" s="178"/>
      <c r="J6623" s="178"/>
      <c r="K6623" s="183"/>
      <c r="L6623" s="184"/>
      <c r="M6623" s="184"/>
      <c r="N6623" s="185"/>
    </row>
    <row r="6624" spans="1:14" x14ac:dyDescent="0.4">
      <c r="A6624" s="178"/>
      <c r="B6624" s="178"/>
      <c r="C6624" s="186"/>
      <c r="D6624" s="179"/>
      <c r="E6624" s="180"/>
      <c r="F6624" s="181"/>
      <c r="G6624" s="182"/>
      <c r="H6624" s="178"/>
      <c r="I6624" s="178"/>
      <c r="J6624" s="178"/>
      <c r="K6624" s="183"/>
      <c r="L6624" s="184"/>
      <c r="M6624" s="184"/>
      <c r="N6624" s="185"/>
    </row>
    <row r="6625" spans="1:14" x14ac:dyDescent="0.4">
      <c r="A6625" s="178"/>
      <c r="B6625" s="178"/>
      <c r="C6625" s="186"/>
      <c r="D6625" s="179"/>
      <c r="E6625" s="180"/>
      <c r="F6625" s="181"/>
      <c r="G6625" s="182"/>
      <c r="H6625" s="178"/>
      <c r="I6625" s="178"/>
      <c r="J6625" s="178"/>
      <c r="K6625" s="183"/>
      <c r="L6625" s="184"/>
      <c r="M6625" s="184"/>
      <c r="N6625" s="185"/>
    </row>
    <row r="6626" spans="1:14" x14ac:dyDescent="0.4">
      <c r="A6626" s="178"/>
      <c r="B6626" s="178"/>
      <c r="C6626" s="186"/>
      <c r="D6626" s="179"/>
      <c r="E6626" s="180"/>
      <c r="F6626" s="181"/>
      <c r="G6626" s="182"/>
      <c r="H6626" s="178"/>
      <c r="I6626" s="178"/>
      <c r="J6626" s="178"/>
      <c r="K6626" s="183"/>
      <c r="L6626" s="184"/>
      <c r="M6626" s="184"/>
      <c r="N6626" s="185"/>
    </row>
    <row r="6627" spans="1:14" x14ac:dyDescent="0.4">
      <c r="A6627" s="178"/>
      <c r="B6627" s="178"/>
      <c r="C6627" s="186"/>
      <c r="D6627" s="179"/>
      <c r="E6627" s="180"/>
      <c r="F6627" s="181"/>
      <c r="G6627" s="182"/>
      <c r="H6627" s="178"/>
      <c r="I6627" s="178"/>
      <c r="J6627" s="178"/>
      <c r="K6627" s="183"/>
      <c r="L6627" s="184"/>
      <c r="M6627" s="184"/>
      <c r="N6627" s="185"/>
    </row>
    <row r="6628" spans="1:14" x14ac:dyDescent="0.4">
      <c r="A6628" s="178"/>
      <c r="B6628" s="178"/>
      <c r="C6628" s="186"/>
      <c r="D6628" s="179"/>
      <c r="E6628" s="180"/>
      <c r="F6628" s="181"/>
      <c r="G6628" s="182"/>
      <c r="H6628" s="178"/>
      <c r="I6628" s="178"/>
      <c r="J6628" s="178"/>
      <c r="K6628" s="183"/>
      <c r="L6628" s="184"/>
      <c r="M6628" s="184"/>
      <c r="N6628" s="185"/>
    </row>
    <row r="6629" spans="1:14" x14ac:dyDescent="0.4">
      <c r="A6629" s="178"/>
      <c r="B6629" s="178"/>
      <c r="C6629" s="186"/>
      <c r="D6629" s="179"/>
      <c r="E6629" s="180"/>
      <c r="F6629" s="181"/>
      <c r="G6629" s="182"/>
      <c r="H6629" s="178"/>
      <c r="I6629" s="178"/>
      <c r="J6629" s="178"/>
      <c r="K6629" s="183"/>
      <c r="L6629" s="184"/>
      <c r="M6629" s="184"/>
      <c r="N6629" s="185"/>
    </row>
    <row r="6630" spans="1:14" x14ac:dyDescent="0.4">
      <c r="A6630" s="178"/>
      <c r="B6630" s="178"/>
      <c r="C6630" s="186"/>
      <c r="D6630" s="179"/>
      <c r="E6630" s="180"/>
      <c r="F6630" s="181"/>
      <c r="G6630" s="182"/>
      <c r="H6630" s="178"/>
      <c r="I6630" s="178"/>
      <c r="J6630" s="178"/>
      <c r="K6630" s="183"/>
      <c r="L6630" s="184"/>
      <c r="M6630" s="184"/>
      <c r="N6630" s="185"/>
    </row>
    <row r="6631" spans="1:14" x14ac:dyDescent="0.4">
      <c r="A6631" s="178"/>
      <c r="B6631" s="178"/>
      <c r="C6631" s="186"/>
      <c r="D6631" s="179"/>
      <c r="E6631" s="180"/>
      <c r="F6631" s="181"/>
      <c r="G6631" s="182"/>
      <c r="H6631" s="178"/>
      <c r="I6631" s="178"/>
      <c r="J6631" s="178"/>
      <c r="K6631" s="183"/>
      <c r="L6631" s="184"/>
      <c r="M6631" s="184"/>
      <c r="N6631" s="185"/>
    </row>
    <row r="6632" spans="1:14" x14ac:dyDescent="0.4">
      <c r="A6632" s="178"/>
      <c r="B6632" s="178"/>
      <c r="C6632" s="186"/>
      <c r="D6632" s="179"/>
      <c r="E6632" s="180"/>
      <c r="F6632" s="181"/>
      <c r="G6632" s="182"/>
      <c r="H6632" s="178"/>
      <c r="I6632" s="178"/>
      <c r="J6632" s="178"/>
      <c r="K6632" s="183"/>
      <c r="L6632" s="184"/>
      <c r="M6632" s="184"/>
      <c r="N6632" s="185"/>
    </row>
    <row r="6633" spans="1:14" x14ac:dyDescent="0.4">
      <c r="A6633" s="178"/>
      <c r="B6633" s="178"/>
      <c r="C6633" s="186"/>
      <c r="D6633" s="179"/>
      <c r="E6633" s="180"/>
      <c r="F6633" s="181"/>
      <c r="G6633" s="182"/>
      <c r="H6633" s="178"/>
      <c r="I6633" s="178"/>
      <c r="J6633" s="178"/>
      <c r="K6633" s="183"/>
      <c r="L6633" s="184"/>
      <c r="M6633" s="184"/>
      <c r="N6633" s="185"/>
    </row>
    <row r="6634" spans="1:14" x14ac:dyDescent="0.4">
      <c r="A6634" s="178"/>
      <c r="B6634" s="178"/>
      <c r="C6634" s="186"/>
      <c r="D6634" s="179"/>
      <c r="E6634" s="180"/>
      <c r="F6634" s="181"/>
      <c r="G6634" s="182"/>
      <c r="H6634" s="178"/>
      <c r="I6634" s="178"/>
      <c r="J6634" s="178"/>
      <c r="K6634" s="183"/>
      <c r="L6634" s="184"/>
      <c r="M6634" s="184"/>
      <c r="N6634" s="185"/>
    </row>
    <row r="6635" spans="1:14" x14ac:dyDescent="0.4">
      <c r="A6635" s="178"/>
      <c r="B6635" s="178"/>
      <c r="C6635" s="186"/>
      <c r="D6635" s="179"/>
      <c r="E6635" s="180"/>
      <c r="F6635" s="181"/>
      <c r="G6635" s="182"/>
      <c r="H6635" s="178"/>
      <c r="I6635" s="178"/>
      <c r="J6635" s="178"/>
      <c r="K6635" s="183"/>
      <c r="L6635" s="184"/>
      <c r="M6635" s="184"/>
      <c r="N6635" s="185"/>
    </row>
    <row r="6636" spans="1:14" x14ac:dyDescent="0.4">
      <c r="A6636" s="178"/>
      <c r="B6636" s="178"/>
      <c r="C6636" s="186"/>
      <c r="D6636" s="179"/>
      <c r="E6636" s="180"/>
      <c r="F6636" s="181"/>
      <c r="G6636" s="182"/>
      <c r="H6636" s="178"/>
      <c r="I6636" s="178"/>
      <c r="J6636" s="178"/>
      <c r="K6636" s="183"/>
      <c r="L6636" s="184"/>
      <c r="M6636" s="184"/>
      <c r="N6636" s="185"/>
    </row>
    <row r="6637" spans="1:14" x14ac:dyDescent="0.4">
      <c r="A6637" s="178"/>
      <c r="B6637" s="178"/>
      <c r="C6637" s="186"/>
      <c r="D6637" s="179"/>
      <c r="E6637" s="180"/>
      <c r="F6637" s="181"/>
      <c r="G6637" s="182"/>
      <c r="H6637" s="178"/>
      <c r="I6637" s="178"/>
      <c r="J6637" s="178"/>
      <c r="K6637" s="183"/>
      <c r="L6637" s="184"/>
      <c r="M6637" s="184"/>
      <c r="N6637" s="185"/>
    </row>
    <row r="6638" spans="1:14" x14ac:dyDescent="0.4">
      <c r="A6638" s="178"/>
      <c r="B6638" s="178"/>
      <c r="C6638" s="186"/>
      <c r="D6638" s="179"/>
      <c r="E6638" s="180"/>
      <c r="F6638" s="181"/>
      <c r="G6638" s="182"/>
      <c r="H6638" s="178"/>
      <c r="I6638" s="178"/>
      <c r="J6638" s="178"/>
      <c r="K6638" s="183"/>
      <c r="L6638" s="184"/>
      <c r="M6638" s="184"/>
      <c r="N6638" s="185"/>
    </row>
    <row r="6639" spans="1:14" x14ac:dyDescent="0.4">
      <c r="A6639" s="178"/>
      <c r="B6639" s="178"/>
      <c r="C6639" s="186"/>
      <c r="D6639" s="179"/>
      <c r="E6639" s="180"/>
      <c r="F6639" s="181"/>
      <c r="G6639" s="182"/>
      <c r="H6639" s="178"/>
      <c r="I6639" s="178"/>
      <c r="J6639" s="178"/>
      <c r="K6639" s="183"/>
      <c r="L6639" s="184"/>
      <c r="M6639" s="184"/>
      <c r="N6639" s="185"/>
    </row>
    <row r="6640" spans="1:14" x14ac:dyDescent="0.4">
      <c r="A6640" s="178"/>
      <c r="B6640" s="178"/>
      <c r="C6640" s="186"/>
      <c r="D6640" s="179"/>
      <c r="E6640" s="180"/>
      <c r="F6640" s="181"/>
      <c r="G6640" s="182"/>
      <c r="H6640" s="178"/>
      <c r="I6640" s="178"/>
      <c r="J6640" s="178"/>
      <c r="K6640" s="183"/>
      <c r="L6640" s="184"/>
      <c r="M6640" s="184"/>
      <c r="N6640" s="185"/>
    </row>
    <row r="6641" spans="1:14" x14ac:dyDescent="0.4">
      <c r="A6641" s="178"/>
      <c r="B6641" s="178"/>
      <c r="C6641" s="186"/>
      <c r="D6641" s="179"/>
      <c r="E6641" s="180"/>
      <c r="F6641" s="181"/>
      <c r="G6641" s="182"/>
      <c r="H6641" s="178"/>
      <c r="I6641" s="178"/>
      <c r="J6641" s="178"/>
      <c r="K6641" s="183"/>
      <c r="L6641" s="184"/>
      <c r="M6641" s="184"/>
      <c r="N6641" s="185"/>
    </row>
    <row r="6642" spans="1:14" x14ac:dyDescent="0.4">
      <c r="A6642" s="178"/>
      <c r="B6642" s="178"/>
      <c r="C6642" s="186"/>
      <c r="D6642" s="179"/>
      <c r="E6642" s="180"/>
      <c r="F6642" s="181"/>
      <c r="G6642" s="182"/>
      <c r="H6642" s="178"/>
      <c r="I6642" s="178"/>
      <c r="J6642" s="178"/>
      <c r="K6642" s="183"/>
      <c r="L6642" s="184"/>
      <c r="M6642" s="184"/>
      <c r="N6642" s="185"/>
    </row>
    <row r="6643" spans="1:14" x14ac:dyDescent="0.4">
      <c r="A6643" s="178"/>
      <c r="B6643" s="178"/>
      <c r="C6643" s="186"/>
      <c r="D6643" s="179"/>
      <c r="E6643" s="180"/>
      <c r="F6643" s="181"/>
      <c r="G6643" s="182"/>
      <c r="H6643" s="178"/>
      <c r="I6643" s="178"/>
      <c r="J6643" s="178"/>
      <c r="K6643" s="183"/>
      <c r="L6643" s="184"/>
      <c r="M6643" s="184"/>
      <c r="N6643" s="185"/>
    </row>
    <row r="6644" spans="1:14" x14ac:dyDescent="0.4">
      <c r="A6644" s="178"/>
      <c r="B6644" s="178"/>
      <c r="C6644" s="186"/>
      <c r="D6644" s="179"/>
      <c r="E6644" s="180"/>
      <c r="F6644" s="181"/>
      <c r="G6644" s="182"/>
      <c r="H6644" s="178"/>
      <c r="I6644" s="178"/>
      <c r="J6644" s="178"/>
      <c r="K6644" s="183"/>
      <c r="L6644" s="184"/>
      <c r="M6644" s="184"/>
      <c r="N6644" s="185"/>
    </row>
    <row r="6645" spans="1:14" x14ac:dyDescent="0.4">
      <c r="A6645" s="178"/>
      <c r="B6645" s="178"/>
      <c r="C6645" s="186"/>
      <c r="D6645" s="179"/>
      <c r="E6645" s="180"/>
      <c r="F6645" s="181"/>
      <c r="G6645" s="182"/>
      <c r="H6645" s="178"/>
      <c r="I6645" s="178"/>
      <c r="J6645" s="178"/>
      <c r="K6645" s="183"/>
      <c r="L6645" s="184"/>
      <c r="M6645" s="184"/>
      <c r="N6645" s="185"/>
    </row>
    <row r="6646" spans="1:14" x14ac:dyDescent="0.4">
      <c r="A6646" s="178"/>
      <c r="B6646" s="178"/>
      <c r="C6646" s="186"/>
      <c r="D6646" s="179"/>
      <c r="E6646" s="180"/>
      <c r="F6646" s="181"/>
      <c r="G6646" s="182"/>
      <c r="H6646" s="178"/>
      <c r="I6646" s="178"/>
      <c r="J6646" s="178"/>
      <c r="K6646" s="183"/>
      <c r="L6646" s="184"/>
      <c r="M6646" s="184"/>
      <c r="N6646" s="185"/>
    </row>
    <row r="6647" spans="1:14" x14ac:dyDescent="0.4">
      <c r="A6647" s="178"/>
      <c r="B6647" s="178"/>
      <c r="C6647" s="186"/>
      <c r="D6647" s="179"/>
      <c r="E6647" s="180"/>
      <c r="F6647" s="181"/>
      <c r="G6647" s="182"/>
      <c r="H6647" s="178"/>
      <c r="I6647" s="178"/>
      <c r="J6647" s="178"/>
      <c r="K6647" s="183"/>
      <c r="L6647" s="184"/>
      <c r="M6647" s="184"/>
      <c r="N6647" s="185"/>
    </row>
    <row r="6648" spans="1:14" x14ac:dyDescent="0.4">
      <c r="A6648" s="178"/>
      <c r="B6648" s="178"/>
      <c r="C6648" s="186"/>
      <c r="D6648" s="179"/>
      <c r="E6648" s="180"/>
      <c r="F6648" s="181"/>
      <c r="G6648" s="182"/>
      <c r="H6648" s="178"/>
      <c r="I6648" s="178"/>
      <c r="J6648" s="178"/>
      <c r="K6648" s="183"/>
      <c r="L6648" s="184"/>
      <c r="M6648" s="184"/>
      <c r="N6648" s="185"/>
    </row>
    <row r="6649" spans="1:14" x14ac:dyDescent="0.4">
      <c r="A6649" s="178"/>
      <c r="B6649" s="178"/>
      <c r="C6649" s="186"/>
      <c r="D6649" s="179"/>
      <c r="E6649" s="180"/>
      <c r="F6649" s="181"/>
      <c r="G6649" s="182"/>
      <c r="H6649" s="178"/>
      <c r="I6649" s="178"/>
      <c r="J6649" s="178"/>
      <c r="K6649" s="183"/>
      <c r="L6649" s="184"/>
      <c r="M6649" s="184"/>
      <c r="N6649" s="185"/>
    </row>
    <row r="6650" spans="1:14" x14ac:dyDescent="0.4">
      <c r="A6650" s="178"/>
      <c r="B6650" s="178"/>
      <c r="C6650" s="186"/>
      <c r="D6650" s="179"/>
      <c r="E6650" s="180"/>
      <c r="F6650" s="181"/>
      <c r="G6650" s="182"/>
      <c r="H6650" s="178"/>
      <c r="I6650" s="178"/>
      <c r="J6650" s="178"/>
      <c r="K6650" s="183"/>
      <c r="L6650" s="184"/>
      <c r="M6650" s="184"/>
      <c r="N6650" s="185"/>
    </row>
    <row r="6651" spans="1:14" x14ac:dyDescent="0.4">
      <c r="A6651" s="178"/>
      <c r="B6651" s="178"/>
      <c r="C6651" s="186"/>
      <c r="D6651" s="179"/>
      <c r="E6651" s="180"/>
      <c r="F6651" s="181"/>
      <c r="G6651" s="182"/>
      <c r="H6651" s="178"/>
      <c r="I6651" s="178"/>
      <c r="J6651" s="178"/>
      <c r="K6651" s="183"/>
      <c r="L6651" s="184"/>
      <c r="M6651" s="184"/>
      <c r="N6651" s="185"/>
    </row>
    <row r="6652" spans="1:14" x14ac:dyDescent="0.4">
      <c r="A6652" s="178"/>
      <c r="B6652" s="178"/>
      <c r="C6652" s="186"/>
      <c r="D6652" s="179"/>
      <c r="E6652" s="180"/>
      <c r="F6652" s="181"/>
      <c r="G6652" s="182"/>
      <c r="H6652" s="178"/>
      <c r="I6652" s="178"/>
      <c r="J6652" s="178"/>
      <c r="K6652" s="183"/>
      <c r="L6652" s="184"/>
      <c r="M6652" s="184"/>
      <c r="N6652" s="185"/>
    </row>
    <row r="6653" spans="1:14" x14ac:dyDescent="0.4">
      <c r="A6653" s="178"/>
      <c r="B6653" s="178"/>
      <c r="C6653" s="186"/>
      <c r="D6653" s="179"/>
      <c r="E6653" s="180"/>
      <c r="F6653" s="181"/>
      <c r="G6653" s="182"/>
      <c r="H6653" s="178"/>
      <c r="I6653" s="178"/>
      <c r="J6653" s="178"/>
      <c r="K6653" s="183"/>
      <c r="L6653" s="184"/>
      <c r="M6653" s="184"/>
      <c r="N6653" s="185"/>
    </row>
    <row r="6654" spans="1:14" x14ac:dyDescent="0.4">
      <c r="A6654" s="178"/>
      <c r="B6654" s="178"/>
      <c r="C6654" s="186"/>
      <c r="D6654" s="179"/>
      <c r="E6654" s="180"/>
      <c r="F6654" s="181"/>
      <c r="G6654" s="182"/>
      <c r="H6654" s="178"/>
      <c r="I6654" s="178"/>
      <c r="J6654" s="178"/>
      <c r="K6654" s="183"/>
      <c r="L6654" s="184"/>
      <c r="M6654" s="184"/>
      <c r="N6654" s="185"/>
    </row>
    <row r="6655" spans="1:14" x14ac:dyDescent="0.4">
      <c r="A6655" s="178"/>
      <c r="B6655" s="178"/>
      <c r="C6655" s="186"/>
      <c r="D6655" s="179"/>
      <c r="E6655" s="180"/>
      <c r="F6655" s="181"/>
      <c r="G6655" s="182"/>
      <c r="H6655" s="178"/>
      <c r="I6655" s="178"/>
      <c r="J6655" s="178"/>
      <c r="K6655" s="183"/>
      <c r="L6655" s="184"/>
      <c r="M6655" s="184"/>
      <c r="N6655" s="185"/>
    </row>
    <row r="6656" spans="1:14" x14ac:dyDescent="0.4">
      <c r="A6656" s="178"/>
      <c r="B6656" s="178"/>
      <c r="C6656" s="186"/>
      <c r="D6656" s="179"/>
      <c r="E6656" s="180"/>
      <c r="F6656" s="181"/>
      <c r="G6656" s="182"/>
      <c r="H6656" s="178"/>
      <c r="I6656" s="178"/>
      <c r="J6656" s="178"/>
      <c r="K6656" s="183"/>
      <c r="L6656" s="184"/>
      <c r="M6656" s="184"/>
      <c r="N6656" s="185"/>
    </row>
    <row r="6657" spans="1:14" x14ac:dyDescent="0.4">
      <c r="A6657" s="178"/>
      <c r="B6657" s="178"/>
      <c r="C6657" s="186"/>
      <c r="D6657" s="179"/>
      <c r="E6657" s="180"/>
      <c r="F6657" s="181"/>
      <c r="G6657" s="182"/>
      <c r="H6657" s="178"/>
      <c r="I6657" s="178"/>
      <c r="J6657" s="178"/>
      <c r="K6657" s="183"/>
      <c r="L6657" s="184"/>
      <c r="M6657" s="184"/>
      <c r="N6657" s="185"/>
    </row>
    <row r="6658" spans="1:14" x14ac:dyDescent="0.4">
      <c r="A6658" s="178"/>
      <c r="B6658" s="178"/>
      <c r="C6658" s="186"/>
      <c r="D6658" s="179"/>
      <c r="E6658" s="180"/>
      <c r="F6658" s="181"/>
      <c r="G6658" s="182"/>
      <c r="H6658" s="178"/>
      <c r="I6658" s="178"/>
      <c r="J6658" s="178"/>
      <c r="K6658" s="183"/>
      <c r="L6658" s="184"/>
      <c r="M6658" s="184"/>
      <c r="N6658" s="185"/>
    </row>
    <row r="6659" spans="1:14" x14ac:dyDescent="0.4">
      <c r="A6659" s="178"/>
      <c r="B6659" s="178"/>
      <c r="C6659" s="186"/>
      <c r="D6659" s="179"/>
      <c r="E6659" s="180"/>
      <c r="F6659" s="181"/>
      <c r="G6659" s="182"/>
      <c r="H6659" s="178"/>
      <c r="I6659" s="178"/>
      <c r="J6659" s="178"/>
      <c r="K6659" s="183"/>
      <c r="L6659" s="184"/>
      <c r="M6659" s="184"/>
      <c r="N6659" s="185"/>
    </row>
    <row r="6660" spans="1:14" x14ac:dyDescent="0.4">
      <c r="A6660" s="178"/>
      <c r="B6660" s="178"/>
      <c r="C6660" s="186"/>
      <c r="D6660" s="179"/>
      <c r="E6660" s="180"/>
      <c r="F6660" s="181"/>
      <c r="G6660" s="182"/>
      <c r="H6660" s="178"/>
      <c r="I6660" s="178"/>
      <c r="J6660" s="178"/>
      <c r="K6660" s="183"/>
      <c r="L6660" s="184"/>
      <c r="M6660" s="184"/>
      <c r="N6660" s="185"/>
    </row>
    <row r="6661" spans="1:14" x14ac:dyDescent="0.4">
      <c r="A6661" s="178"/>
      <c r="B6661" s="178"/>
      <c r="C6661" s="186"/>
      <c r="D6661" s="179"/>
      <c r="E6661" s="180"/>
      <c r="F6661" s="181"/>
      <c r="G6661" s="182"/>
      <c r="H6661" s="178"/>
      <c r="I6661" s="178"/>
      <c r="J6661" s="178"/>
      <c r="K6661" s="183"/>
      <c r="L6661" s="184"/>
      <c r="M6661" s="184"/>
      <c r="N6661" s="185"/>
    </row>
    <row r="6662" spans="1:14" x14ac:dyDescent="0.4">
      <c r="A6662" s="178"/>
      <c r="B6662" s="178"/>
      <c r="C6662" s="186"/>
      <c r="D6662" s="179"/>
      <c r="E6662" s="180"/>
      <c r="F6662" s="181"/>
      <c r="G6662" s="182"/>
      <c r="H6662" s="178"/>
      <c r="I6662" s="178"/>
      <c r="J6662" s="178"/>
      <c r="K6662" s="183"/>
      <c r="L6662" s="184"/>
      <c r="M6662" s="184"/>
      <c r="N6662" s="185"/>
    </row>
    <row r="6663" spans="1:14" x14ac:dyDescent="0.4">
      <c r="A6663" s="178"/>
      <c r="B6663" s="178"/>
      <c r="C6663" s="186"/>
      <c r="D6663" s="179"/>
      <c r="E6663" s="180"/>
      <c r="F6663" s="181"/>
      <c r="G6663" s="182"/>
      <c r="H6663" s="178"/>
      <c r="I6663" s="178"/>
      <c r="J6663" s="178"/>
      <c r="K6663" s="183"/>
      <c r="L6663" s="184"/>
      <c r="M6663" s="184"/>
      <c r="N6663" s="185"/>
    </row>
    <row r="6664" spans="1:14" x14ac:dyDescent="0.4">
      <c r="A6664" s="178"/>
      <c r="B6664" s="178"/>
      <c r="C6664" s="186"/>
      <c r="D6664" s="179"/>
      <c r="E6664" s="180"/>
      <c r="F6664" s="181"/>
      <c r="G6664" s="182"/>
      <c r="H6664" s="178"/>
      <c r="I6664" s="178"/>
      <c r="J6664" s="178"/>
      <c r="K6664" s="183"/>
      <c r="L6664" s="184"/>
      <c r="M6664" s="184"/>
      <c r="N6664" s="185"/>
    </row>
    <row r="6665" spans="1:14" x14ac:dyDescent="0.4">
      <c r="A6665" s="178"/>
      <c r="B6665" s="178"/>
      <c r="C6665" s="186"/>
      <c r="D6665" s="179"/>
      <c r="E6665" s="180"/>
      <c r="F6665" s="181"/>
      <c r="G6665" s="182"/>
      <c r="H6665" s="178"/>
      <c r="I6665" s="178"/>
      <c r="J6665" s="178"/>
      <c r="K6665" s="183"/>
      <c r="L6665" s="184"/>
      <c r="M6665" s="184"/>
      <c r="N6665" s="185"/>
    </row>
    <row r="6666" spans="1:14" x14ac:dyDescent="0.4">
      <c r="A6666" s="178"/>
      <c r="B6666" s="178"/>
      <c r="C6666" s="186"/>
      <c r="D6666" s="179"/>
      <c r="E6666" s="180"/>
      <c r="F6666" s="181"/>
      <c r="G6666" s="182"/>
      <c r="H6666" s="178"/>
      <c r="I6666" s="178"/>
      <c r="J6666" s="178"/>
      <c r="K6666" s="183"/>
      <c r="L6666" s="184"/>
      <c r="M6666" s="184"/>
      <c r="N6666" s="185"/>
    </row>
    <row r="6667" spans="1:14" x14ac:dyDescent="0.4">
      <c r="A6667" s="178"/>
      <c r="B6667" s="178"/>
      <c r="C6667" s="186"/>
      <c r="D6667" s="179"/>
      <c r="E6667" s="180"/>
      <c r="F6667" s="181"/>
      <c r="G6667" s="182"/>
      <c r="H6667" s="178"/>
      <c r="I6667" s="178"/>
      <c r="J6667" s="178"/>
      <c r="K6667" s="183"/>
      <c r="L6667" s="184"/>
      <c r="M6667" s="184"/>
      <c r="N6667" s="185"/>
    </row>
    <row r="6668" spans="1:14" x14ac:dyDescent="0.4">
      <c r="A6668" s="178"/>
      <c r="B6668" s="178"/>
      <c r="C6668" s="186"/>
      <c r="D6668" s="179"/>
      <c r="E6668" s="180"/>
      <c r="F6668" s="181"/>
      <c r="G6668" s="182"/>
      <c r="H6668" s="178"/>
      <c r="I6668" s="178"/>
      <c r="J6668" s="178"/>
      <c r="K6668" s="183"/>
      <c r="L6668" s="184"/>
      <c r="M6668" s="184"/>
      <c r="N6668" s="185"/>
    </row>
    <row r="6669" spans="1:14" x14ac:dyDescent="0.4">
      <c r="A6669" s="178"/>
      <c r="B6669" s="178"/>
      <c r="C6669" s="186"/>
      <c r="D6669" s="179"/>
      <c r="E6669" s="180"/>
      <c r="F6669" s="181"/>
      <c r="G6669" s="182"/>
      <c r="H6669" s="178"/>
      <c r="I6669" s="178"/>
      <c r="J6669" s="178"/>
      <c r="K6669" s="183"/>
      <c r="L6669" s="184"/>
      <c r="M6669" s="184"/>
      <c r="N6669" s="185"/>
    </row>
    <row r="6670" spans="1:14" x14ac:dyDescent="0.4">
      <c r="A6670" s="178"/>
      <c r="B6670" s="178"/>
      <c r="C6670" s="186"/>
      <c r="D6670" s="179"/>
      <c r="E6670" s="180"/>
      <c r="F6670" s="181"/>
      <c r="G6670" s="182"/>
      <c r="H6670" s="178"/>
      <c r="I6670" s="178"/>
      <c r="J6670" s="178"/>
      <c r="K6670" s="183"/>
      <c r="L6670" s="184"/>
      <c r="M6670" s="184"/>
      <c r="N6670" s="185"/>
    </row>
    <row r="6671" spans="1:14" x14ac:dyDescent="0.4">
      <c r="A6671" s="178"/>
      <c r="B6671" s="178"/>
      <c r="C6671" s="186"/>
      <c r="D6671" s="179"/>
      <c r="E6671" s="180"/>
      <c r="F6671" s="181"/>
      <c r="G6671" s="182"/>
      <c r="H6671" s="178"/>
      <c r="I6671" s="178"/>
      <c r="J6671" s="178"/>
      <c r="K6671" s="183"/>
      <c r="L6671" s="184"/>
      <c r="M6671" s="184"/>
      <c r="N6671" s="185"/>
    </row>
    <row r="6672" spans="1:14" x14ac:dyDescent="0.4">
      <c r="A6672" s="178"/>
      <c r="B6672" s="178"/>
      <c r="C6672" s="186"/>
      <c r="D6672" s="179"/>
      <c r="E6672" s="180"/>
      <c r="F6672" s="181"/>
      <c r="G6672" s="182"/>
      <c r="H6672" s="178"/>
      <c r="I6672" s="178"/>
      <c r="J6672" s="178"/>
      <c r="K6672" s="183"/>
      <c r="L6672" s="184"/>
      <c r="M6672" s="184"/>
      <c r="N6672" s="185"/>
    </row>
    <row r="6673" spans="1:14" x14ac:dyDescent="0.4">
      <c r="A6673" s="178"/>
      <c r="B6673" s="178"/>
      <c r="C6673" s="186"/>
      <c r="D6673" s="179"/>
      <c r="E6673" s="180"/>
      <c r="F6673" s="181"/>
      <c r="G6673" s="182"/>
      <c r="H6673" s="178"/>
      <c r="I6673" s="178"/>
      <c r="J6673" s="178"/>
      <c r="K6673" s="183"/>
      <c r="L6673" s="184"/>
      <c r="M6673" s="184"/>
      <c r="N6673" s="185"/>
    </row>
    <row r="6674" spans="1:14" x14ac:dyDescent="0.4">
      <c r="A6674" s="178"/>
      <c r="B6674" s="178"/>
      <c r="C6674" s="186"/>
      <c r="D6674" s="179"/>
      <c r="E6674" s="180"/>
      <c r="F6674" s="181"/>
      <c r="G6674" s="182"/>
      <c r="H6674" s="178"/>
      <c r="I6674" s="178"/>
      <c r="J6674" s="178"/>
      <c r="K6674" s="183"/>
      <c r="L6674" s="184"/>
      <c r="M6674" s="184"/>
      <c r="N6674" s="185"/>
    </row>
    <row r="6675" spans="1:14" x14ac:dyDescent="0.4">
      <c r="A6675" s="178"/>
      <c r="B6675" s="178"/>
      <c r="C6675" s="186"/>
      <c r="D6675" s="179"/>
      <c r="E6675" s="180"/>
      <c r="F6675" s="181"/>
      <c r="G6675" s="182"/>
      <c r="H6675" s="178"/>
      <c r="I6675" s="178"/>
      <c r="J6675" s="178"/>
      <c r="K6675" s="183"/>
      <c r="L6675" s="184"/>
      <c r="M6675" s="184"/>
      <c r="N6675" s="185"/>
    </row>
    <row r="6676" spans="1:14" x14ac:dyDescent="0.4">
      <c r="A6676" s="178"/>
      <c r="B6676" s="178"/>
      <c r="C6676" s="186"/>
      <c r="D6676" s="179"/>
      <c r="E6676" s="180"/>
      <c r="F6676" s="181"/>
      <c r="G6676" s="182"/>
      <c r="H6676" s="178"/>
      <c r="I6676" s="178"/>
      <c r="J6676" s="178"/>
      <c r="K6676" s="183"/>
      <c r="L6676" s="184"/>
      <c r="M6676" s="184"/>
      <c r="N6676" s="185"/>
    </row>
    <row r="6677" spans="1:14" x14ac:dyDescent="0.4">
      <c r="A6677" s="178"/>
      <c r="B6677" s="178"/>
      <c r="C6677" s="186"/>
      <c r="D6677" s="179"/>
      <c r="E6677" s="180"/>
      <c r="F6677" s="181"/>
      <c r="G6677" s="182"/>
      <c r="H6677" s="178"/>
      <c r="I6677" s="178"/>
      <c r="J6677" s="178"/>
      <c r="K6677" s="183"/>
      <c r="L6677" s="184"/>
      <c r="M6677" s="184"/>
      <c r="N6677" s="185"/>
    </row>
    <row r="6678" spans="1:14" x14ac:dyDescent="0.4">
      <c r="A6678" s="178"/>
      <c r="B6678" s="178"/>
      <c r="C6678" s="186"/>
      <c r="D6678" s="179"/>
      <c r="E6678" s="180"/>
      <c r="F6678" s="181"/>
      <c r="G6678" s="182"/>
      <c r="H6678" s="178"/>
      <c r="I6678" s="178"/>
      <c r="J6678" s="178"/>
      <c r="K6678" s="183"/>
      <c r="L6678" s="184"/>
      <c r="M6678" s="184"/>
      <c r="N6678" s="185"/>
    </row>
    <row r="6679" spans="1:14" x14ac:dyDescent="0.4">
      <c r="A6679" s="178"/>
      <c r="B6679" s="178"/>
      <c r="C6679" s="186"/>
      <c r="D6679" s="179"/>
      <c r="E6679" s="180"/>
      <c r="F6679" s="181"/>
      <c r="G6679" s="182"/>
      <c r="H6679" s="178"/>
      <c r="I6679" s="178"/>
      <c r="J6679" s="178"/>
      <c r="K6679" s="183"/>
      <c r="L6679" s="184"/>
      <c r="M6679" s="184"/>
      <c r="N6679" s="185"/>
    </row>
    <row r="6680" spans="1:14" x14ac:dyDescent="0.4">
      <c r="A6680" s="178"/>
      <c r="B6680" s="178"/>
      <c r="C6680" s="186"/>
      <c r="D6680" s="179"/>
      <c r="E6680" s="180"/>
      <c r="F6680" s="181"/>
      <c r="G6680" s="182"/>
      <c r="H6680" s="178"/>
      <c r="I6680" s="178"/>
      <c r="J6680" s="178"/>
      <c r="K6680" s="183"/>
      <c r="L6680" s="184"/>
      <c r="M6680" s="184"/>
      <c r="N6680" s="185"/>
    </row>
    <row r="6681" spans="1:14" x14ac:dyDescent="0.4">
      <c r="A6681" s="178"/>
      <c r="B6681" s="178"/>
      <c r="C6681" s="186"/>
      <c r="D6681" s="179"/>
      <c r="E6681" s="180"/>
      <c r="F6681" s="181"/>
      <c r="G6681" s="182"/>
      <c r="H6681" s="178"/>
      <c r="I6681" s="178"/>
      <c r="J6681" s="178"/>
      <c r="K6681" s="183"/>
      <c r="L6681" s="184"/>
      <c r="M6681" s="184"/>
      <c r="N6681" s="185"/>
    </row>
    <row r="6682" spans="1:14" x14ac:dyDescent="0.4">
      <c r="A6682" s="178"/>
      <c r="B6682" s="178"/>
      <c r="C6682" s="186"/>
      <c r="D6682" s="179"/>
      <c r="E6682" s="180"/>
      <c r="F6682" s="181"/>
      <c r="G6682" s="182"/>
      <c r="H6682" s="178"/>
      <c r="I6682" s="178"/>
      <c r="J6682" s="178"/>
      <c r="K6682" s="183"/>
      <c r="L6682" s="184"/>
      <c r="M6682" s="184"/>
      <c r="N6682" s="185"/>
    </row>
    <row r="6683" spans="1:14" x14ac:dyDescent="0.4">
      <c r="A6683" s="178"/>
      <c r="B6683" s="178"/>
      <c r="C6683" s="186"/>
      <c r="D6683" s="179"/>
      <c r="E6683" s="180"/>
      <c r="F6683" s="181"/>
      <c r="G6683" s="182"/>
      <c r="H6683" s="178"/>
      <c r="I6683" s="178"/>
      <c r="J6683" s="178"/>
      <c r="K6683" s="183"/>
      <c r="L6683" s="184"/>
      <c r="M6683" s="184"/>
      <c r="N6683" s="185"/>
    </row>
    <row r="6684" spans="1:14" x14ac:dyDescent="0.4">
      <c r="A6684" s="178"/>
      <c r="B6684" s="178"/>
      <c r="C6684" s="186"/>
      <c r="D6684" s="179"/>
      <c r="E6684" s="180"/>
      <c r="F6684" s="181"/>
      <c r="G6684" s="182"/>
      <c r="H6684" s="178"/>
      <c r="I6684" s="178"/>
      <c r="J6684" s="178"/>
      <c r="K6684" s="183"/>
      <c r="L6684" s="184"/>
      <c r="M6684" s="184"/>
      <c r="N6684" s="185"/>
    </row>
    <row r="6685" spans="1:14" x14ac:dyDescent="0.4">
      <c r="A6685" s="178"/>
      <c r="B6685" s="178"/>
      <c r="C6685" s="186"/>
      <c r="D6685" s="179"/>
      <c r="E6685" s="180"/>
      <c r="F6685" s="181"/>
      <c r="G6685" s="182"/>
      <c r="H6685" s="178"/>
      <c r="I6685" s="178"/>
      <c r="J6685" s="178"/>
      <c r="K6685" s="183"/>
      <c r="L6685" s="184"/>
      <c r="M6685" s="184"/>
      <c r="N6685" s="185"/>
    </row>
    <row r="6686" spans="1:14" x14ac:dyDescent="0.4">
      <c r="A6686" s="178"/>
      <c r="B6686" s="178"/>
      <c r="C6686" s="186"/>
      <c r="D6686" s="179"/>
      <c r="E6686" s="180"/>
      <c r="F6686" s="181"/>
      <c r="G6686" s="182"/>
      <c r="H6686" s="178"/>
      <c r="I6686" s="178"/>
      <c r="J6686" s="178"/>
      <c r="K6686" s="183"/>
      <c r="L6686" s="184"/>
      <c r="M6686" s="184"/>
      <c r="N6686" s="185"/>
    </row>
    <row r="6687" spans="1:14" x14ac:dyDescent="0.4">
      <c r="A6687" s="178"/>
      <c r="B6687" s="178"/>
      <c r="C6687" s="186"/>
      <c r="D6687" s="179"/>
      <c r="E6687" s="180"/>
      <c r="F6687" s="181"/>
      <c r="G6687" s="182"/>
      <c r="H6687" s="178"/>
      <c r="I6687" s="178"/>
      <c r="J6687" s="178"/>
      <c r="K6687" s="183"/>
      <c r="L6687" s="184"/>
      <c r="M6687" s="184"/>
      <c r="N6687" s="185"/>
    </row>
    <row r="6688" spans="1:14" x14ac:dyDescent="0.4">
      <c r="A6688" s="178"/>
      <c r="B6688" s="178"/>
      <c r="C6688" s="186"/>
      <c r="D6688" s="179"/>
      <c r="E6688" s="180"/>
      <c r="F6688" s="181"/>
      <c r="G6688" s="182"/>
      <c r="H6688" s="178"/>
      <c r="I6688" s="178"/>
      <c r="J6688" s="178"/>
      <c r="K6688" s="183"/>
      <c r="L6688" s="184"/>
      <c r="M6688" s="184"/>
      <c r="N6688" s="185"/>
    </row>
    <row r="6689" spans="1:14" x14ac:dyDescent="0.4">
      <c r="A6689" s="178"/>
      <c r="B6689" s="178"/>
      <c r="C6689" s="186"/>
      <c r="D6689" s="179"/>
      <c r="E6689" s="180"/>
      <c r="F6689" s="181"/>
      <c r="G6689" s="182"/>
      <c r="H6689" s="178"/>
      <c r="I6689" s="178"/>
      <c r="J6689" s="178"/>
      <c r="K6689" s="183"/>
      <c r="L6689" s="184"/>
      <c r="M6689" s="184"/>
      <c r="N6689" s="185"/>
    </row>
    <row r="6690" spans="1:14" x14ac:dyDescent="0.4">
      <c r="A6690" s="178"/>
      <c r="B6690" s="178"/>
      <c r="C6690" s="186"/>
      <c r="D6690" s="179"/>
      <c r="E6690" s="180"/>
      <c r="F6690" s="181"/>
      <c r="G6690" s="182"/>
      <c r="H6690" s="178"/>
      <c r="I6690" s="178"/>
      <c r="J6690" s="178"/>
      <c r="K6690" s="183"/>
      <c r="L6690" s="184"/>
      <c r="M6690" s="184"/>
      <c r="N6690" s="185"/>
    </row>
    <row r="6691" spans="1:14" x14ac:dyDescent="0.4">
      <c r="A6691" s="178"/>
      <c r="B6691" s="178"/>
      <c r="C6691" s="186"/>
      <c r="D6691" s="179"/>
      <c r="E6691" s="180"/>
      <c r="F6691" s="181"/>
      <c r="G6691" s="182"/>
      <c r="H6691" s="178"/>
      <c r="I6691" s="178"/>
      <c r="J6691" s="178"/>
      <c r="K6691" s="183"/>
      <c r="L6691" s="184"/>
      <c r="M6691" s="184"/>
      <c r="N6691" s="185"/>
    </row>
    <row r="6692" spans="1:14" x14ac:dyDescent="0.4">
      <c r="A6692" s="178"/>
      <c r="B6692" s="178"/>
      <c r="C6692" s="186"/>
      <c r="D6692" s="179"/>
      <c r="E6692" s="180"/>
      <c r="F6692" s="181"/>
      <c r="G6692" s="182"/>
      <c r="H6692" s="178"/>
      <c r="I6692" s="178"/>
      <c r="J6692" s="178"/>
      <c r="K6692" s="183"/>
      <c r="L6692" s="184"/>
      <c r="M6692" s="184"/>
      <c r="N6692" s="185"/>
    </row>
    <row r="6693" spans="1:14" x14ac:dyDescent="0.4">
      <c r="A6693" s="178"/>
      <c r="B6693" s="178"/>
      <c r="C6693" s="186"/>
      <c r="D6693" s="179"/>
      <c r="E6693" s="180"/>
      <c r="F6693" s="181"/>
      <c r="G6693" s="182"/>
      <c r="H6693" s="178"/>
      <c r="I6693" s="178"/>
      <c r="J6693" s="178"/>
      <c r="K6693" s="183"/>
      <c r="L6693" s="184"/>
      <c r="M6693" s="184"/>
      <c r="N6693" s="185"/>
    </row>
    <row r="6694" spans="1:14" x14ac:dyDescent="0.4">
      <c r="A6694" s="178"/>
      <c r="B6694" s="178"/>
      <c r="C6694" s="186"/>
      <c r="D6694" s="179"/>
      <c r="E6694" s="180"/>
      <c r="F6694" s="181"/>
      <c r="G6694" s="182"/>
      <c r="H6694" s="178"/>
      <c r="I6694" s="178"/>
      <c r="J6694" s="178"/>
      <c r="K6694" s="183"/>
      <c r="L6694" s="184"/>
      <c r="M6694" s="184"/>
      <c r="N6694" s="185"/>
    </row>
    <row r="6695" spans="1:14" x14ac:dyDescent="0.4">
      <c r="A6695" s="178"/>
      <c r="B6695" s="178"/>
      <c r="C6695" s="186"/>
      <c r="D6695" s="179"/>
      <c r="E6695" s="180"/>
      <c r="F6695" s="181"/>
      <c r="G6695" s="182"/>
      <c r="H6695" s="178"/>
      <c r="I6695" s="178"/>
      <c r="J6695" s="178"/>
      <c r="K6695" s="183"/>
      <c r="L6695" s="184"/>
      <c r="M6695" s="184"/>
      <c r="N6695" s="185"/>
    </row>
    <row r="6696" spans="1:14" x14ac:dyDescent="0.4">
      <c r="A6696" s="178"/>
      <c r="B6696" s="178"/>
      <c r="C6696" s="186"/>
      <c r="D6696" s="179"/>
      <c r="E6696" s="180"/>
      <c r="F6696" s="181"/>
      <c r="G6696" s="182"/>
      <c r="H6696" s="178"/>
      <c r="I6696" s="178"/>
      <c r="J6696" s="178"/>
      <c r="K6696" s="183"/>
      <c r="L6696" s="184"/>
      <c r="M6696" s="184"/>
      <c r="N6696" s="185"/>
    </row>
    <row r="6697" spans="1:14" x14ac:dyDescent="0.4">
      <c r="A6697" s="178"/>
      <c r="B6697" s="178"/>
      <c r="C6697" s="186"/>
      <c r="D6697" s="179"/>
      <c r="E6697" s="180"/>
      <c r="F6697" s="181"/>
      <c r="G6697" s="182"/>
      <c r="H6697" s="178"/>
      <c r="I6697" s="178"/>
      <c r="J6697" s="178"/>
      <c r="K6697" s="183"/>
      <c r="L6697" s="184"/>
      <c r="M6697" s="184"/>
      <c r="N6697" s="185"/>
    </row>
    <row r="6698" spans="1:14" x14ac:dyDescent="0.4">
      <c r="A6698" s="178"/>
      <c r="B6698" s="178"/>
      <c r="C6698" s="186"/>
      <c r="D6698" s="179"/>
      <c r="E6698" s="180"/>
      <c r="F6698" s="181"/>
      <c r="G6698" s="182"/>
      <c r="H6698" s="178"/>
      <c r="I6698" s="178"/>
      <c r="J6698" s="178"/>
      <c r="K6698" s="183"/>
      <c r="L6698" s="184"/>
      <c r="M6698" s="184"/>
      <c r="N6698" s="185"/>
    </row>
    <row r="6699" spans="1:14" x14ac:dyDescent="0.4">
      <c r="A6699" s="178"/>
      <c r="B6699" s="178"/>
      <c r="C6699" s="201"/>
      <c r="D6699" s="179"/>
      <c r="E6699" s="180"/>
      <c r="F6699" s="181"/>
      <c r="G6699" s="182"/>
      <c r="H6699" s="178"/>
      <c r="I6699" s="201"/>
      <c r="J6699" s="178"/>
      <c r="K6699" s="183"/>
      <c r="L6699" s="184"/>
      <c r="M6699" s="184"/>
      <c r="N6699" s="185"/>
    </row>
    <row r="6700" spans="1:14" x14ac:dyDescent="0.4">
      <c r="A6700" s="178"/>
      <c r="B6700" s="178"/>
      <c r="C6700" s="186"/>
      <c r="D6700" s="179"/>
      <c r="E6700" s="180"/>
      <c r="F6700" s="181"/>
      <c r="G6700" s="182"/>
      <c r="H6700" s="178"/>
      <c r="I6700" s="201"/>
      <c r="J6700" s="178"/>
      <c r="K6700" s="183"/>
      <c r="L6700" s="184"/>
      <c r="M6700" s="184"/>
      <c r="N6700" s="185"/>
    </row>
    <row r="6701" spans="1:14" x14ac:dyDescent="0.4">
      <c r="A6701" s="178"/>
      <c r="B6701" s="178"/>
      <c r="C6701" s="186"/>
      <c r="D6701" s="179"/>
      <c r="E6701" s="180"/>
      <c r="F6701" s="181"/>
      <c r="G6701" s="182"/>
      <c r="H6701" s="178"/>
      <c r="I6701" s="201"/>
      <c r="J6701" s="178"/>
      <c r="K6701" s="183"/>
      <c r="L6701" s="184"/>
      <c r="M6701" s="184"/>
      <c r="N6701" s="185"/>
    </row>
    <row r="6702" spans="1:14" x14ac:dyDescent="0.4">
      <c r="A6702" s="178"/>
      <c r="B6702" s="178"/>
      <c r="C6702" s="186"/>
      <c r="D6702" s="179"/>
      <c r="E6702" s="180"/>
      <c r="F6702" s="181"/>
      <c r="G6702" s="182"/>
      <c r="H6702" s="178"/>
      <c r="I6702" s="201"/>
      <c r="J6702" s="178"/>
      <c r="K6702" s="183"/>
      <c r="L6702" s="184"/>
      <c r="M6702" s="184"/>
      <c r="N6702" s="185"/>
    </row>
    <row r="6703" spans="1:14" x14ac:dyDescent="0.4">
      <c r="A6703" s="178"/>
      <c r="B6703" s="178"/>
      <c r="C6703" s="186"/>
      <c r="D6703" s="179"/>
      <c r="E6703" s="180"/>
      <c r="F6703" s="181"/>
      <c r="G6703" s="182"/>
      <c r="H6703" s="178"/>
      <c r="I6703" s="201"/>
      <c r="J6703" s="178"/>
      <c r="K6703" s="183"/>
      <c r="L6703" s="184"/>
      <c r="M6703" s="184"/>
      <c r="N6703" s="185"/>
    </row>
    <row r="6704" spans="1:14" x14ac:dyDescent="0.4">
      <c r="A6704" s="178"/>
      <c r="B6704" s="178"/>
      <c r="C6704" s="186"/>
      <c r="D6704" s="179"/>
      <c r="E6704" s="180"/>
      <c r="F6704" s="181"/>
      <c r="G6704" s="182"/>
      <c r="H6704" s="178"/>
      <c r="I6704" s="201"/>
      <c r="J6704" s="178"/>
      <c r="K6704" s="183"/>
      <c r="L6704" s="184"/>
      <c r="M6704" s="184"/>
      <c r="N6704" s="185"/>
    </row>
    <row r="6705" spans="1:14" x14ac:dyDescent="0.4">
      <c r="A6705" s="178"/>
      <c r="B6705" s="178"/>
      <c r="C6705" s="186"/>
      <c r="D6705" s="179"/>
      <c r="E6705" s="180"/>
      <c r="F6705" s="181"/>
      <c r="G6705" s="182"/>
      <c r="H6705" s="178"/>
      <c r="I6705" s="201"/>
      <c r="J6705" s="178"/>
      <c r="K6705" s="183"/>
      <c r="L6705" s="184"/>
      <c r="M6705" s="184"/>
      <c r="N6705" s="185"/>
    </row>
    <row r="6706" spans="1:14" x14ac:dyDescent="0.4">
      <c r="A6706" s="178"/>
      <c r="B6706" s="178"/>
      <c r="C6706" s="186"/>
      <c r="D6706" s="179"/>
      <c r="E6706" s="180"/>
      <c r="F6706" s="181"/>
      <c r="G6706" s="182"/>
      <c r="H6706" s="178"/>
      <c r="I6706" s="201"/>
      <c r="J6706" s="178"/>
      <c r="K6706" s="183"/>
      <c r="L6706" s="184"/>
      <c r="M6706" s="184"/>
      <c r="N6706" s="185"/>
    </row>
    <row r="6707" spans="1:14" x14ac:dyDescent="0.4">
      <c r="A6707" s="178"/>
      <c r="B6707" s="178"/>
      <c r="C6707" s="186"/>
      <c r="D6707" s="179"/>
      <c r="E6707" s="180"/>
      <c r="F6707" s="181"/>
      <c r="G6707" s="182"/>
      <c r="H6707" s="178"/>
      <c r="I6707" s="201"/>
      <c r="J6707" s="178"/>
      <c r="K6707" s="183"/>
      <c r="L6707" s="184"/>
      <c r="M6707" s="184"/>
      <c r="N6707" s="185"/>
    </row>
    <row r="6708" spans="1:14" x14ac:dyDescent="0.4">
      <c r="A6708" s="178"/>
      <c r="B6708" s="178"/>
      <c r="C6708" s="186"/>
      <c r="D6708" s="179"/>
      <c r="E6708" s="180"/>
      <c r="F6708" s="181"/>
      <c r="G6708" s="182"/>
      <c r="H6708" s="178"/>
      <c r="I6708" s="201"/>
      <c r="J6708" s="178"/>
      <c r="K6708" s="183"/>
      <c r="L6708" s="184"/>
      <c r="M6708" s="184"/>
      <c r="N6708" s="185"/>
    </row>
    <row r="6709" spans="1:14" x14ac:dyDescent="0.4">
      <c r="A6709" s="178"/>
      <c r="B6709" s="178"/>
      <c r="C6709" s="186"/>
      <c r="D6709" s="179"/>
      <c r="E6709" s="180"/>
      <c r="F6709" s="181"/>
      <c r="G6709" s="182"/>
      <c r="H6709" s="178"/>
      <c r="I6709" s="201"/>
      <c r="J6709" s="178"/>
      <c r="K6709" s="183"/>
      <c r="L6709" s="184"/>
      <c r="M6709" s="184"/>
      <c r="N6709" s="185"/>
    </row>
    <row r="6710" spans="1:14" x14ac:dyDescent="0.4">
      <c r="A6710" s="178"/>
      <c r="B6710" s="178"/>
      <c r="C6710" s="186"/>
      <c r="D6710" s="179"/>
      <c r="E6710" s="180"/>
      <c r="F6710" s="181"/>
      <c r="G6710" s="182"/>
      <c r="H6710" s="178"/>
      <c r="I6710" s="201"/>
      <c r="J6710" s="178"/>
      <c r="K6710" s="183"/>
      <c r="L6710" s="184"/>
      <c r="M6710" s="184"/>
      <c r="N6710" s="185"/>
    </row>
    <row r="6711" spans="1:14" x14ac:dyDescent="0.4">
      <c r="A6711" s="178"/>
      <c r="B6711" s="178"/>
      <c r="C6711" s="186"/>
      <c r="D6711" s="179"/>
      <c r="E6711" s="180"/>
      <c r="F6711" s="181"/>
      <c r="G6711" s="182"/>
      <c r="H6711" s="178"/>
      <c r="I6711" s="201"/>
      <c r="J6711" s="178"/>
      <c r="K6711" s="183"/>
      <c r="L6711" s="184"/>
      <c r="M6711" s="184"/>
      <c r="N6711" s="185"/>
    </row>
    <row r="6712" spans="1:14" x14ac:dyDescent="0.4">
      <c r="A6712" s="178"/>
      <c r="B6712" s="178"/>
      <c r="C6712" s="186"/>
      <c r="D6712" s="179"/>
      <c r="E6712" s="180"/>
      <c r="F6712" s="181"/>
      <c r="G6712" s="182"/>
      <c r="H6712" s="178"/>
      <c r="I6712" s="201"/>
      <c r="J6712" s="178"/>
      <c r="K6712" s="183"/>
      <c r="L6712" s="184"/>
      <c r="M6712" s="184"/>
      <c r="N6712" s="185"/>
    </row>
    <row r="6713" spans="1:14" x14ac:dyDescent="0.4">
      <c r="A6713" s="178"/>
      <c r="B6713" s="178"/>
      <c r="C6713" s="186"/>
      <c r="D6713" s="179"/>
      <c r="E6713" s="180"/>
      <c r="F6713" s="181"/>
      <c r="G6713" s="182"/>
      <c r="H6713" s="178"/>
      <c r="I6713" s="201"/>
      <c r="J6713" s="178"/>
      <c r="K6713" s="183"/>
      <c r="L6713" s="184"/>
      <c r="M6713" s="184"/>
      <c r="N6713" s="185"/>
    </row>
    <row r="6714" spans="1:14" x14ac:dyDescent="0.4">
      <c r="A6714" s="178"/>
      <c r="B6714" s="178"/>
      <c r="C6714" s="186"/>
      <c r="D6714" s="179"/>
      <c r="E6714" s="180"/>
      <c r="F6714" s="181"/>
      <c r="G6714" s="182"/>
      <c r="H6714" s="178"/>
      <c r="I6714" s="201"/>
      <c r="J6714" s="178"/>
      <c r="K6714" s="183"/>
      <c r="L6714" s="184"/>
      <c r="M6714" s="184"/>
      <c r="N6714" s="185"/>
    </row>
    <row r="6715" spans="1:14" x14ac:dyDescent="0.4">
      <c r="A6715" s="178"/>
      <c r="B6715" s="178"/>
      <c r="C6715" s="186"/>
      <c r="D6715" s="179"/>
      <c r="E6715" s="180"/>
      <c r="F6715" s="181"/>
      <c r="G6715" s="182"/>
      <c r="H6715" s="178"/>
      <c r="I6715" s="201"/>
      <c r="J6715" s="178"/>
      <c r="K6715" s="183"/>
      <c r="L6715" s="184"/>
      <c r="M6715" s="184"/>
      <c r="N6715" s="185"/>
    </row>
    <row r="6716" spans="1:14" x14ac:dyDescent="0.4">
      <c r="A6716" s="178"/>
      <c r="B6716" s="178"/>
      <c r="C6716" s="186"/>
      <c r="D6716" s="179"/>
      <c r="E6716" s="180"/>
      <c r="F6716" s="181"/>
      <c r="G6716" s="182"/>
      <c r="H6716" s="178"/>
      <c r="I6716" s="201"/>
      <c r="J6716" s="178"/>
      <c r="K6716" s="183"/>
      <c r="L6716" s="184"/>
      <c r="M6716" s="184"/>
      <c r="N6716" s="185"/>
    </row>
    <row r="6717" spans="1:14" x14ac:dyDescent="0.4">
      <c r="A6717" s="178"/>
      <c r="B6717" s="178"/>
      <c r="C6717" s="186"/>
      <c r="D6717" s="179"/>
      <c r="E6717" s="180"/>
      <c r="F6717" s="181"/>
      <c r="G6717" s="182"/>
      <c r="H6717" s="178"/>
      <c r="I6717" s="201"/>
      <c r="J6717" s="178"/>
      <c r="K6717" s="183"/>
      <c r="L6717" s="184"/>
      <c r="M6717" s="184"/>
      <c r="N6717" s="185"/>
    </row>
    <row r="6718" spans="1:14" x14ac:dyDescent="0.4">
      <c r="A6718" s="178"/>
      <c r="B6718" s="178"/>
      <c r="C6718" s="186"/>
      <c r="D6718" s="179"/>
      <c r="E6718" s="180"/>
      <c r="F6718" s="181"/>
      <c r="G6718" s="182"/>
      <c r="H6718" s="178"/>
      <c r="I6718" s="201"/>
      <c r="J6718" s="178"/>
      <c r="K6718" s="183"/>
      <c r="L6718" s="184"/>
      <c r="M6718" s="184"/>
      <c r="N6718" s="185"/>
    </row>
    <row r="6719" spans="1:14" x14ac:dyDescent="0.4">
      <c r="A6719" s="178"/>
      <c r="B6719" s="178"/>
      <c r="C6719" s="186"/>
      <c r="D6719" s="179"/>
      <c r="E6719" s="180"/>
      <c r="F6719" s="181"/>
      <c r="G6719" s="182"/>
      <c r="H6719" s="178"/>
      <c r="I6719" s="201"/>
      <c r="J6719" s="178"/>
      <c r="K6719" s="183"/>
      <c r="L6719" s="184"/>
      <c r="M6719" s="184"/>
      <c r="N6719" s="185"/>
    </row>
    <row r="6720" spans="1:14" x14ac:dyDescent="0.4">
      <c r="A6720" s="178"/>
      <c r="B6720" s="178"/>
      <c r="C6720" s="186"/>
      <c r="D6720" s="179"/>
      <c r="E6720" s="180"/>
      <c r="F6720" s="181"/>
      <c r="G6720" s="182"/>
      <c r="H6720" s="178"/>
      <c r="I6720" s="201"/>
      <c r="J6720" s="178"/>
      <c r="K6720" s="183"/>
      <c r="L6720" s="184"/>
      <c r="M6720" s="184"/>
      <c r="N6720" s="185"/>
    </row>
    <row r="6721" spans="1:14" x14ac:dyDescent="0.4">
      <c r="A6721" s="178"/>
      <c r="B6721" s="178"/>
      <c r="C6721" s="186"/>
      <c r="D6721" s="179"/>
      <c r="E6721" s="180"/>
      <c r="F6721" s="181"/>
      <c r="G6721" s="182"/>
      <c r="H6721" s="178"/>
      <c r="I6721" s="201"/>
      <c r="J6721" s="178"/>
      <c r="K6721" s="183"/>
      <c r="L6721" s="184"/>
      <c r="M6721" s="184"/>
      <c r="N6721" s="185"/>
    </row>
    <row r="6722" spans="1:14" x14ac:dyDescent="0.4">
      <c r="A6722" s="178"/>
      <c r="B6722" s="178"/>
      <c r="C6722" s="186"/>
      <c r="D6722" s="179"/>
      <c r="E6722" s="180"/>
      <c r="F6722" s="181"/>
      <c r="G6722" s="182"/>
      <c r="H6722" s="178"/>
      <c r="I6722" s="201"/>
      <c r="J6722" s="178"/>
      <c r="K6722" s="183"/>
      <c r="L6722" s="184"/>
      <c r="M6722" s="184"/>
      <c r="N6722" s="185"/>
    </row>
    <row r="6723" spans="1:14" x14ac:dyDescent="0.4">
      <c r="A6723" s="178"/>
      <c r="B6723" s="178"/>
      <c r="C6723" s="186"/>
      <c r="D6723" s="179"/>
      <c r="E6723" s="180"/>
      <c r="F6723" s="181"/>
      <c r="G6723" s="182"/>
      <c r="H6723" s="178"/>
      <c r="I6723" s="201"/>
      <c r="J6723" s="178"/>
      <c r="K6723" s="183"/>
      <c r="L6723" s="184"/>
      <c r="M6723" s="184"/>
      <c r="N6723" s="185"/>
    </row>
    <row r="6724" spans="1:14" x14ac:dyDescent="0.4">
      <c r="A6724" s="178"/>
      <c r="B6724" s="178"/>
      <c r="C6724" s="186"/>
      <c r="D6724" s="179"/>
      <c r="E6724" s="180"/>
      <c r="F6724" s="181"/>
      <c r="G6724" s="182"/>
      <c r="H6724" s="178"/>
      <c r="I6724" s="201"/>
      <c r="J6724" s="178"/>
      <c r="K6724" s="183"/>
      <c r="L6724" s="184"/>
      <c r="M6724" s="184"/>
      <c r="N6724" s="185"/>
    </row>
    <row r="6725" spans="1:14" x14ac:dyDescent="0.4">
      <c r="A6725" s="178"/>
      <c r="B6725" s="178"/>
      <c r="C6725" s="186"/>
      <c r="D6725" s="179"/>
      <c r="E6725" s="180"/>
      <c r="F6725" s="181"/>
      <c r="G6725" s="182"/>
      <c r="H6725" s="178"/>
      <c r="I6725" s="201"/>
      <c r="J6725" s="178"/>
      <c r="K6725" s="183"/>
      <c r="L6725" s="184"/>
      <c r="M6725" s="184"/>
      <c r="N6725" s="185"/>
    </row>
    <row r="6726" spans="1:14" x14ac:dyDescent="0.4">
      <c r="A6726" s="178"/>
      <c r="B6726" s="178"/>
      <c r="C6726" s="186"/>
      <c r="D6726" s="179"/>
      <c r="E6726" s="180"/>
      <c r="F6726" s="181"/>
      <c r="G6726" s="182"/>
      <c r="H6726" s="178"/>
      <c r="I6726" s="201"/>
      <c r="J6726" s="178"/>
      <c r="K6726" s="183"/>
      <c r="L6726" s="184"/>
      <c r="M6726" s="184"/>
      <c r="N6726" s="185"/>
    </row>
    <row r="6727" spans="1:14" x14ac:dyDescent="0.4">
      <c r="A6727" s="178"/>
      <c r="B6727" s="178"/>
      <c r="C6727" s="186"/>
      <c r="D6727" s="179"/>
      <c r="E6727" s="180"/>
      <c r="F6727" s="181"/>
      <c r="G6727" s="182"/>
      <c r="H6727" s="178"/>
      <c r="I6727" s="201"/>
      <c r="J6727" s="178"/>
      <c r="K6727" s="183"/>
      <c r="L6727" s="184"/>
      <c r="M6727" s="184"/>
      <c r="N6727" s="185"/>
    </row>
    <row r="6728" spans="1:14" x14ac:dyDescent="0.4">
      <c r="A6728" s="178"/>
      <c r="B6728" s="178"/>
      <c r="C6728" s="186"/>
      <c r="D6728" s="179"/>
      <c r="E6728" s="180"/>
      <c r="F6728" s="181"/>
      <c r="G6728" s="182"/>
      <c r="H6728" s="178"/>
      <c r="I6728" s="201"/>
      <c r="J6728" s="178"/>
      <c r="K6728" s="183"/>
      <c r="L6728" s="184"/>
      <c r="M6728" s="184"/>
      <c r="N6728" s="185"/>
    </row>
    <row r="6729" spans="1:14" x14ac:dyDescent="0.4">
      <c r="A6729" s="178"/>
      <c r="B6729" s="178"/>
      <c r="C6729" s="186"/>
      <c r="D6729" s="179"/>
      <c r="E6729" s="180"/>
      <c r="F6729" s="181"/>
      <c r="G6729" s="182"/>
      <c r="H6729" s="178"/>
      <c r="I6729" s="201"/>
      <c r="J6729" s="178"/>
      <c r="K6729" s="183"/>
      <c r="L6729" s="184"/>
      <c r="M6729" s="184"/>
      <c r="N6729" s="185"/>
    </row>
    <row r="6730" spans="1:14" x14ac:dyDescent="0.4">
      <c r="A6730" s="178"/>
      <c r="B6730" s="178"/>
      <c r="C6730" s="186"/>
      <c r="D6730" s="179"/>
      <c r="E6730" s="180"/>
      <c r="F6730" s="181"/>
      <c r="G6730" s="182"/>
      <c r="H6730" s="178"/>
      <c r="I6730" s="201"/>
      <c r="J6730" s="178"/>
      <c r="K6730" s="183"/>
      <c r="L6730" s="184"/>
      <c r="M6730" s="184"/>
      <c r="N6730" s="185"/>
    </row>
    <row r="6731" spans="1:14" x14ac:dyDescent="0.4">
      <c r="A6731" s="178"/>
      <c r="B6731" s="178"/>
      <c r="C6731" s="186"/>
      <c r="D6731" s="179"/>
      <c r="E6731" s="180"/>
      <c r="F6731" s="181"/>
      <c r="G6731" s="182"/>
      <c r="H6731" s="178"/>
      <c r="I6731" s="201"/>
      <c r="J6731" s="178"/>
      <c r="K6731" s="183"/>
      <c r="L6731" s="184"/>
      <c r="M6731" s="184"/>
      <c r="N6731" s="185"/>
    </row>
    <row r="6732" spans="1:14" x14ac:dyDescent="0.4">
      <c r="A6732" s="178"/>
      <c r="B6732" s="178"/>
      <c r="C6732" s="186"/>
      <c r="D6732" s="179"/>
      <c r="E6732" s="180"/>
      <c r="F6732" s="181"/>
      <c r="G6732" s="182"/>
      <c r="H6732" s="178"/>
      <c r="I6732" s="201"/>
      <c r="J6732" s="178"/>
      <c r="K6732" s="183"/>
      <c r="L6732" s="184"/>
      <c r="M6732" s="184"/>
      <c r="N6732" s="185"/>
    </row>
    <row r="6733" spans="1:14" x14ac:dyDescent="0.4">
      <c r="A6733" s="178"/>
      <c r="B6733" s="178"/>
      <c r="C6733" s="186"/>
      <c r="D6733" s="179"/>
      <c r="E6733" s="180"/>
      <c r="F6733" s="181"/>
      <c r="G6733" s="182"/>
      <c r="H6733" s="178"/>
      <c r="I6733" s="201"/>
      <c r="J6733" s="178"/>
      <c r="K6733" s="183"/>
      <c r="L6733" s="184"/>
      <c r="M6733" s="184"/>
      <c r="N6733" s="185"/>
    </row>
    <row r="6734" spans="1:14" x14ac:dyDescent="0.4">
      <c r="A6734" s="178"/>
      <c r="B6734" s="178"/>
      <c r="C6734" s="186"/>
      <c r="D6734" s="179"/>
      <c r="E6734" s="180"/>
      <c r="F6734" s="181"/>
      <c r="G6734" s="182"/>
      <c r="H6734" s="178"/>
      <c r="I6734" s="201"/>
      <c r="J6734" s="178"/>
      <c r="K6734" s="183"/>
      <c r="L6734" s="184"/>
      <c r="M6734" s="184"/>
      <c r="N6734" s="185"/>
    </row>
    <row r="6735" spans="1:14" x14ac:dyDescent="0.4">
      <c r="A6735" s="178"/>
      <c r="B6735" s="178"/>
      <c r="C6735" s="186"/>
      <c r="D6735" s="179"/>
      <c r="E6735" s="180"/>
      <c r="F6735" s="181"/>
      <c r="G6735" s="182"/>
      <c r="H6735" s="178"/>
      <c r="I6735" s="201"/>
      <c r="J6735" s="178"/>
      <c r="K6735" s="183"/>
      <c r="L6735" s="184"/>
      <c r="M6735" s="184"/>
      <c r="N6735" s="185"/>
    </row>
    <row r="6736" spans="1:14" x14ac:dyDescent="0.4">
      <c r="A6736" s="178"/>
      <c r="B6736" s="178"/>
      <c r="C6736" s="186"/>
      <c r="D6736" s="179"/>
      <c r="E6736" s="180"/>
      <c r="F6736" s="181"/>
      <c r="G6736" s="182"/>
      <c r="H6736" s="178"/>
      <c r="I6736" s="201"/>
      <c r="J6736" s="178"/>
      <c r="K6736" s="183"/>
      <c r="L6736" s="184"/>
      <c r="M6736" s="184"/>
      <c r="N6736" s="185"/>
    </row>
    <row r="6737" spans="1:14" x14ac:dyDescent="0.4">
      <c r="A6737" s="178"/>
      <c r="B6737" s="178"/>
      <c r="C6737" s="186"/>
      <c r="D6737" s="179"/>
      <c r="E6737" s="180"/>
      <c r="F6737" s="181"/>
      <c r="G6737" s="182"/>
      <c r="H6737" s="178"/>
      <c r="I6737" s="201"/>
      <c r="J6737" s="178"/>
      <c r="K6737" s="183"/>
      <c r="L6737" s="184"/>
      <c r="M6737" s="184"/>
      <c r="N6737" s="185"/>
    </row>
    <row r="6738" spans="1:14" x14ac:dyDescent="0.4">
      <c r="A6738" s="178"/>
      <c r="B6738" s="178"/>
      <c r="C6738" s="186"/>
      <c r="D6738" s="179"/>
      <c r="E6738" s="180"/>
      <c r="F6738" s="181"/>
      <c r="G6738" s="182"/>
      <c r="H6738" s="178"/>
      <c r="I6738" s="201"/>
      <c r="J6738" s="178"/>
      <c r="K6738" s="183"/>
      <c r="L6738" s="184"/>
      <c r="M6738" s="184"/>
      <c r="N6738" s="185"/>
    </row>
    <row r="6739" spans="1:14" x14ac:dyDescent="0.4">
      <c r="A6739" s="178"/>
      <c r="B6739" s="178"/>
      <c r="C6739" s="186"/>
      <c r="D6739" s="179"/>
      <c r="E6739" s="180"/>
      <c r="F6739" s="181"/>
      <c r="G6739" s="182"/>
      <c r="H6739" s="178"/>
      <c r="I6739" s="201"/>
      <c r="J6739" s="178"/>
      <c r="K6739" s="183"/>
      <c r="L6739" s="184"/>
      <c r="M6739" s="184"/>
      <c r="N6739" s="185"/>
    </row>
    <row r="6740" spans="1:14" x14ac:dyDescent="0.4">
      <c r="A6740" s="178"/>
      <c r="B6740" s="178"/>
      <c r="C6740" s="186"/>
      <c r="D6740" s="179"/>
      <c r="E6740" s="180"/>
      <c r="F6740" s="181"/>
      <c r="G6740" s="182"/>
      <c r="H6740" s="178"/>
      <c r="I6740" s="201"/>
      <c r="J6740" s="178"/>
      <c r="K6740" s="183"/>
      <c r="L6740" s="184"/>
      <c r="M6740" s="184"/>
      <c r="N6740" s="185"/>
    </row>
    <row r="6741" spans="1:14" x14ac:dyDescent="0.4">
      <c r="A6741" s="178"/>
      <c r="B6741" s="178"/>
      <c r="C6741" s="186"/>
      <c r="D6741" s="179"/>
      <c r="E6741" s="180"/>
      <c r="F6741" s="181"/>
      <c r="G6741" s="182"/>
      <c r="H6741" s="178"/>
      <c r="I6741" s="201"/>
      <c r="J6741" s="178"/>
      <c r="K6741" s="183"/>
      <c r="L6741" s="184"/>
      <c r="M6741" s="184"/>
      <c r="N6741" s="185"/>
    </row>
    <row r="6742" spans="1:14" x14ac:dyDescent="0.4">
      <c r="A6742" s="178"/>
      <c r="B6742" s="178"/>
      <c r="C6742" s="186"/>
      <c r="D6742" s="179"/>
      <c r="E6742" s="180"/>
      <c r="F6742" s="181"/>
      <c r="G6742" s="182"/>
      <c r="H6742" s="178"/>
      <c r="I6742" s="201"/>
      <c r="J6742" s="178"/>
      <c r="K6742" s="183"/>
      <c r="L6742" s="184"/>
      <c r="M6742" s="184"/>
      <c r="N6742" s="185"/>
    </row>
    <row r="6743" spans="1:14" x14ac:dyDescent="0.4">
      <c r="A6743" s="178"/>
      <c r="B6743" s="178"/>
      <c r="C6743" s="186"/>
      <c r="D6743" s="179"/>
      <c r="E6743" s="180"/>
      <c r="F6743" s="181"/>
      <c r="G6743" s="182"/>
      <c r="H6743" s="178"/>
      <c r="I6743" s="201"/>
      <c r="J6743" s="178"/>
      <c r="K6743" s="183"/>
      <c r="L6743" s="184"/>
      <c r="M6743" s="184"/>
      <c r="N6743" s="185"/>
    </row>
    <row r="6744" spans="1:14" x14ac:dyDescent="0.4">
      <c r="A6744" s="178"/>
      <c r="B6744" s="178"/>
      <c r="C6744" s="186"/>
      <c r="D6744" s="179"/>
      <c r="E6744" s="180"/>
      <c r="F6744" s="181"/>
      <c r="G6744" s="182"/>
      <c r="H6744" s="178"/>
      <c r="I6744" s="201"/>
      <c r="J6744" s="178"/>
      <c r="K6744" s="183"/>
      <c r="L6744" s="184"/>
      <c r="M6744" s="184"/>
      <c r="N6744" s="185"/>
    </row>
    <row r="6745" spans="1:14" x14ac:dyDescent="0.4">
      <c r="A6745" s="178"/>
      <c r="B6745" s="178"/>
      <c r="C6745" s="186"/>
      <c r="D6745" s="179"/>
      <c r="E6745" s="180"/>
      <c r="F6745" s="181"/>
      <c r="G6745" s="182"/>
      <c r="H6745" s="178"/>
      <c r="I6745" s="201"/>
      <c r="J6745" s="178"/>
      <c r="K6745" s="183"/>
      <c r="L6745" s="184"/>
      <c r="M6745" s="184"/>
      <c r="N6745" s="185"/>
    </row>
    <row r="6746" spans="1:14" x14ac:dyDescent="0.4">
      <c r="A6746" s="178"/>
      <c r="B6746" s="178"/>
      <c r="C6746" s="186"/>
      <c r="D6746" s="179"/>
      <c r="E6746" s="180"/>
      <c r="F6746" s="181"/>
      <c r="G6746" s="182"/>
      <c r="H6746" s="178"/>
      <c r="I6746" s="201"/>
      <c r="J6746" s="178"/>
      <c r="K6746" s="183"/>
      <c r="L6746" s="184"/>
      <c r="M6746" s="184"/>
      <c r="N6746" s="185"/>
    </row>
    <row r="6747" spans="1:14" x14ac:dyDescent="0.4">
      <c r="A6747" s="178"/>
      <c r="B6747" s="178"/>
      <c r="C6747" s="186"/>
      <c r="D6747" s="179"/>
      <c r="E6747" s="180"/>
      <c r="F6747" s="181"/>
      <c r="G6747" s="182"/>
      <c r="H6747" s="178"/>
      <c r="I6747" s="201"/>
      <c r="J6747" s="178"/>
      <c r="K6747" s="183"/>
      <c r="L6747" s="184"/>
      <c r="M6747" s="184"/>
      <c r="N6747" s="185"/>
    </row>
    <row r="6748" spans="1:14" x14ac:dyDescent="0.4">
      <c r="A6748" s="178"/>
      <c r="B6748" s="178"/>
      <c r="C6748" s="186"/>
      <c r="D6748" s="179"/>
      <c r="E6748" s="180"/>
      <c r="F6748" s="181"/>
      <c r="G6748" s="182"/>
      <c r="H6748" s="178"/>
      <c r="I6748" s="201"/>
      <c r="J6748" s="178"/>
      <c r="K6748" s="183"/>
      <c r="L6748" s="184"/>
      <c r="M6748" s="184"/>
      <c r="N6748" s="185"/>
    </row>
    <row r="6749" spans="1:14" x14ac:dyDescent="0.4">
      <c r="A6749" s="178"/>
      <c r="B6749" s="178"/>
      <c r="C6749" s="186"/>
      <c r="D6749" s="179"/>
      <c r="E6749" s="180"/>
      <c r="F6749" s="181"/>
      <c r="G6749" s="182"/>
      <c r="H6749" s="178"/>
      <c r="I6749" s="201"/>
      <c r="J6749" s="178"/>
      <c r="K6749" s="183"/>
      <c r="L6749" s="184"/>
      <c r="M6749" s="184"/>
      <c r="N6749" s="185"/>
    </row>
    <row r="6750" spans="1:14" x14ac:dyDescent="0.4">
      <c r="A6750" s="178"/>
      <c r="B6750" s="178"/>
      <c r="C6750" s="186"/>
      <c r="D6750" s="179"/>
      <c r="E6750" s="180"/>
      <c r="F6750" s="181"/>
      <c r="G6750" s="182"/>
      <c r="H6750" s="178"/>
      <c r="I6750" s="201"/>
      <c r="J6750" s="178"/>
      <c r="K6750" s="183"/>
      <c r="L6750" s="184"/>
      <c r="M6750" s="184"/>
      <c r="N6750" s="185"/>
    </row>
    <row r="6751" spans="1:14" x14ac:dyDescent="0.4">
      <c r="A6751" s="178"/>
      <c r="B6751" s="178"/>
      <c r="C6751" s="186"/>
      <c r="D6751" s="179"/>
      <c r="E6751" s="180"/>
      <c r="F6751" s="181"/>
      <c r="G6751" s="182"/>
      <c r="H6751" s="178"/>
      <c r="I6751" s="201"/>
      <c r="J6751" s="178"/>
      <c r="K6751" s="183"/>
      <c r="L6751" s="184"/>
      <c r="M6751" s="184"/>
      <c r="N6751" s="185"/>
    </row>
    <row r="6752" spans="1:14" x14ac:dyDescent="0.4">
      <c r="A6752" s="178"/>
      <c r="B6752" s="178"/>
      <c r="C6752" s="186"/>
      <c r="D6752" s="179"/>
      <c r="E6752" s="180"/>
      <c r="F6752" s="181"/>
      <c r="G6752" s="182"/>
      <c r="H6752" s="178"/>
      <c r="I6752" s="201"/>
      <c r="J6752" s="178"/>
      <c r="K6752" s="183"/>
      <c r="L6752" s="184"/>
      <c r="M6752" s="184"/>
      <c r="N6752" s="185"/>
    </row>
    <row r="6753" spans="1:14" x14ac:dyDescent="0.4">
      <c r="A6753" s="178"/>
      <c r="B6753" s="178"/>
      <c r="C6753" s="186"/>
      <c r="D6753" s="179"/>
      <c r="E6753" s="180"/>
      <c r="F6753" s="181"/>
      <c r="G6753" s="182"/>
      <c r="H6753" s="178"/>
      <c r="I6753" s="201"/>
      <c r="J6753" s="178"/>
      <c r="K6753" s="183"/>
      <c r="L6753" s="184"/>
      <c r="M6753" s="184"/>
      <c r="N6753" s="185"/>
    </row>
    <row r="6754" spans="1:14" x14ac:dyDescent="0.4">
      <c r="A6754" s="178"/>
      <c r="B6754" s="178"/>
      <c r="C6754" s="186"/>
      <c r="D6754" s="179"/>
      <c r="E6754" s="180"/>
      <c r="F6754" s="181"/>
      <c r="G6754" s="182"/>
      <c r="H6754" s="178"/>
      <c r="I6754" s="201"/>
      <c r="J6754" s="178"/>
      <c r="K6754" s="183"/>
      <c r="L6754" s="184"/>
      <c r="M6754" s="184"/>
      <c r="N6754" s="185"/>
    </row>
    <row r="6755" spans="1:14" x14ac:dyDescent="0.4">
      <c r="A6755" s="178"/>
      <c r="B6755" s="178"/>
      <c r="C6755" s="186"/>
      <c r="D6755" s="179"/>
      <c r="E6755" s="180"/>
      <c r="F6755" s="181"/>
      <c r="G6755" s="182"/>
      <c r="H6755" s="178"/>
      <c r="I6755" s="201"/>
      <c r="J6755" s="178"/>
      <c r="K6755" s="183"/>
      <c r="L6755" s="184"/>
      <c r="M6755" s="184"/>
      <c r="N6755" s="185"/>
    </row>
    <row r="6756" spans="1:14" x14ac:dyDescent="0.4">
      <c r="A6756" s="178"/>
      <c r="B6756" s="178"/>
      <c r="C6756" s="186"/>
      <c r="D6756" s="179"/>
      <c r="E6756" s="180"/>
      <c r="F6756" s="181"/>
      <c r="G6756" s="182"/>
      <c r="H6756" s="178"/>
      <c r="I6756" s="201"/>
      <c r="J6756" s="178"/>
      <c r="K6756" s="183"/>
      <c r="L6756" s="184"/>
      <c r="M6756" s="184"/>
      <c r="N6756" s="185"/>
    </row>
    <row r="6757" spans="1:14" x14ac:dyDescent="0.4">
      <c r="A6757" s="178"/>
      <c r="B6757" s="178"/>
      <c r="C6757" s="186"/>
      <c r="D6757" s="179"/>
      <c r="E6757" s="180"/>
      <c r="F6757" s="181"/>
      <c r="G6757" s="182"/>
      <c r="H6757" s="178"/>
      <c r="I6757" s="201"/>
      <c r="J6757" s="178"/>
      <c r="K6757" s="183"/>
      <c r="L6757" s="184"/>
      <c r="M6757" s="184"/>
      <c r="N6757" s="185"/>
    </row>
    <row r="6758" spans="1:14" x14ac:dyDescent="0.4">
      <c r="A6758" s="178"/>
      <c r="B6758" s="178"/>
      <c r="C6758" s="186"/>
      <c r="D6758" s="179"/>
      <c r="E6758" s="180"/>
      <c r="F6758" s="181"/>
      <c r="G6758" s="182"/>
      <c r="H6758" s="178"/>
      <c r="I6758" s="201"/>
      <c r="J6758" s="178"/>
      <c r="K6758" s="183"/>
      <c r="L6758" s="184"/>
      <c r="M6758" s="184"/>
      <c r="N6758" s="185"/>
    </row>
    <row r="6759" spans="1:14" x14ac:dyDescent="0.4">
      <c r="A6759" s="178"/>
      <c r="B6759" s="178"/>
      <c r="C6759" s="186"/>
      <c r="D6759" s="179"/>
      <c r="E6759" s="180"/>
      <c r="F6759" s="181"/>
      <c r="G6759" s="182"/>
      <c r="H6759" s="178"/>
      <c r="I6759" s="201"/>
      <c r="J6759" s="178"/>
      <c r="K6759" s="183"/>
      <c r="L6759" s="184"/>
      <c r="M6759" s="184"/>
      <c r="N6759" s="185"/>
    </row>
    <row r="6760" spans="1:14" x14ac:dyDescent="0.4">
      <c r="A6760" s="178"/>
      <c r="B6760" s="178"/>
      <c r="C6760" s="186"/>
      <c r="D6760" s="179"/>
      <c r="E6760" s="180"/>
      <c r="F6760" s="181"/>
      <c r="G6760" s="182"/>
      <c r="H6760" s="178"/>
      <c r="I6760" s="201"/>
      <c r="J6760" s="178"/>
      <c r="K6760" s="183"/>
      <c r="L6760" s="184"/>
      <c r="M6760" s="184"/>
      <c r="N6760" s="185"/>
    </row>
    <row r="6761" spans="1:14" x14ac:dyDescent="0.4">
      <c r="A6761" s="178"/>
      <c r="B6761" s="178"/>
      <c r="C6761" s="186"/>
      <c r="D6761" s="179"/>
      <c r="E6761" s="180"/>
      <c r="F6761" s="181"/>
      <c r="G6761" s="182"/>
      <c r="H6761" s="178"/>
      <c r="I6761" s="201"/>
      <c r="J6761" s="178"/>
      <c r="K6761" s="183"/>
      <c r="L6761" s="184"/>
      <c r="M6761" s="184"/>
      <c r="N6761" s="185"/>
    </row>
    <row r="6762" spans="1:14" x14ac:dyDescent="0.4">
      <c r="A6762" s="178"/>
      <c r="B6762" s="178"/>
      <c r="C6762" s="186"/>
      <c r="D6762" s="179"/>
      <c r="E6762" s="180"/>
      <c r="F6762" s="181"/>
      <c r="G6762" s="182"/>
      <c r="H6762" s="178"/>
      <c r="I6762" s="201"/>
      <c r="J6762" s="178"/>
      <c r="K6762" s="183"/>
      <c r="L6762" s="184"/>
      <c r="M6762" s="184"/>
      <c r="N6762" s="185"/>
    </row>
    <row r="6763" spans="1:14" x14ac:dyDescent="0.4">
      <c r="A6763" s="178"/>
      <c r="B6763" s="178"/>
      <c r="C6763" s="186"/>
      <c r="D6763" s="179"/>
      <c r="E6763" s="180"/>
      <c r="F6763" s="181"/>
      <c r="G6763" s="182"/>
      <c r="H6763" s="178"/>
      <c r="I6763" s="201"/>
      <c r="J6763" s="178"/>
      <c r="K6763" s="183"/>
      <c r="L6763" s="184"/>
      <c r="M6763" s="184"/>
      <c r="N6763" s="185"/>
    </row>
    <row r="6764" spans="1:14" x14ac:dyDescent="0.4">
      <c r="A6764" s="178"/>
      <c r="B6764" s="178"/>
      <c r="C6764" s="186"/>
      <c r="D6764" s="179"/>
      <c r="E6764" s="180"/>
      <c r="F6764" s="181"/>
      <c r="G6764" s="182"/>
      <c r="H6764" s="178"/>
      <c r="I6764" s="201"/>
      <c r="J6764" s="178"/>
      <c r="K6764" s="183"/>
      <c r="L6764" s="184"/>
      <c r="M6764" s="184"/>
      <c r="N6764" s="185"/>
    </row>
    <row r="6765" spans="1:14" x14ac:dyDescent="0.4">
      <c r="A6765" s="178"/>
      <c r="B6765" s="178"/>
      <c r="C6765" s="186"/>
      <c r="D6765" s="179"/>
      <c r="E6765" s="180"/>
      <c r="F6765" s="181"/>
      <c r="G6765" s="182"/>
      <c r="H6765" s="178"/>
      <c r="I6765" s="201"/>
      <c r="J6765" s="178"/>
      <c r="K6765" s="183"/>
      <c r="L6765" s="184"/>
      <c r="M6765" s="184"/>
      <c r="N6765" s="185"/>
    </row>
    <row r="6766" spans="1:14" x14ac:dyDescent="0.4">
      <c r="A6766" s="178"/>
      <c r="B6766" s="178"/>
      <c r="C6766" s="186"/>
      <c r="D6766" s="179"/>
      <c r="E6766" s="180"/>
      <c r="F6766" s="181"/>
      <c r="G6766" s="182"/>
      <c r="H6766" s="178"/>
      <c r="I6766" s="201"/>
      <c r="J6766" s="178"/>
      <c r="K6766" s="183"/>
      <c r="L6766" s="184"/>
      <c r="M6766" s="184"/>
      <c r="N6766" s="185"/>
    </row>
    <row r="6767" spans="1:14" x14ac:dyDescent="0.4">
      <c r="A6767" s="178"/>
      <c r="B6767" s="178"/>
      <c r="C6767" s="186"/>
      <c r="D6767" s="179"/>
      <c r="E6767" s="180"/>
      <c r="F6767" s="181"/>
      <c r="G6767" s="182"/>
      <c r="H6767" s="178"/>
      <c r="I6767" s="201"/>
      <c r="J6767" s="178"/>
      <c r="K6767" s="183"/>
      <c r="L6767" s="184"/>
      <c r="M6767" s="184"/>
      <c r="N6767" s="185"/>
    </row>
    <row r="6768" spans="1:14" x14ac:dyDescent="0.4">
      <c r="A6768" s="178"/>
      <c r="B6768" s="178"/>
      <c r="C6768" s="186"/>
      <c r="D6768" s="179"/>
      <c r="E6768" s="180"/>
      <c r="F6768" s="181"/>
      <c r="G6768" s="182"/>
      <c r="H6768" s="178"/>
      <c r="I6768" s="201"/>
      <c r="J6768" s="178"/>
      <c r="K6768" s="183"/>
      <c r="L6768" s="184"/>
      <c r="M6768" s="184"/>
      <c r="N6768" s="185"/>
    </row>
    <row r="6769" spans="1:14" x14ac:dyDescent="0.4">
      <c r="A6769" s="178"/>
      <c r="B6769" s="178"/>
      <c r="C6769" s="186"/>
      <c r="D6769" s="179"/>
      <c r="E6769" s="180"/>
      <c r="F6769" s="181"/>
      <c r="G6769" s="182"/>
      <c r="H6769" s="178"/>
      <c r="I6769" s="201"/>
      <c r="J6769" s="178"/>
      <c r="K6769" s="183"/>
      <c r="L6769" s="184"/>
      <c r="M6769" s="184"/>
      <c r="N6769" s="185"/>
    </row>
    <row r="6770" spans="1:14" x14ac:dyDescent="0.4">
      <c r="A6770" s="178"/>
      <c r="B6770" s="178"/>
      <c r="C6770" s="186"/>
      <c r="D6770" s="179"/>
      <c r="E6770" s="180"/>
      <c r="F6770" s="181"/>
      <c r="G6770" s="182"/>
      <c r="H6770" s="178"/>
      <c r="I6770" s="201"/>
      <c r="J6770" s="178"/>
      <c r="K6770" s="183"/>
      <c r="L6770" s="184"/>
      <c r="M6770" s="184"/>
      <c r="N6770" s="185"/>
    </row>
    <row r="6771" spans="1:14" x14ac:dyDescent="0.4">
      <c r="A6771" s="178"/>
      <c r="B6771" s="178"/>
      <c r="C6771" s="186"/>
      <c r="D6771" s="179"/>
      <c r="E6771" s="180"/>
      <c r="F6771" s="181"/>
      <c r="G6771" s="182"/>
      <c r="H6771" s="178"/>
      <c r="I6771" s="201"/>
      <c r="J6771" s="178"/>
      <c r="K6771" s="183"/>
      <c r="L6771" s="184"/>
      <c r="M6771" s="184"/>
      <c r="N6771" s="185"/>
    </row>
    <row r="6772" spans="1:14" x14ac:dyDescent="0.4">
      <c r="A6772" s="178"/>
      <c r="B6772" s="178"/>
      <c r="C6772" s="186"/>
      <c r="D6772" s="179"/>
      <c r="E6772" s="180"/>
      <c r="F6772" s="181"/>
      <c r="G6772" s="182"/>
      <c r="H6772" s="178"/>
      <c r="I6772" s="201"/>
      <c r="J6772" s="178"/>
      <c r="K6772" s="183"/>
      <c r="L6772" s="184"/>
      <c r="M6772" s="184"/>
      <c r="N6772" s="185"/>
    </row>
    <row r="6773" spans="1:14" x14ac:dyDescent="0.4">
      <c r="A6773" s="178"/>
      <c r="B6773" s="178"/>
      <c r="C6773" s="186"/>
      <c r="D6773" s="179"/>
      <c r="E6773" s="180"/>
      <c r="F6773" s="181"/>
      <c r="G6773" s="182"/>
      <c r="H6773" s="178"/>
      <c r="I6773" s="201"/>
      <c r="J6773" s="178"/>
      <c r="K6773" s="183"/>
      <c r="L6773" s="184"/>
      <c r="M6773" s="184"/>
      <c r="N6773" s="185"/>
    </row>
    <row r="6774" spans="1:14" x14ac:dyDescent="0.4">
      <c r="A6774" s="178"/>
      <c r="B6774" s="178"/>
      <c r="C6774" s="186"/>
      <c r="D6774" s="179"/>
      <c r="E6774" s="180"/>
      <c r="F6774" s="181"/>
      <c r="G6774" s="182"/>
      <c r="H6774" s="178"/>
      <c r="I6774" s="201"/>
      <c r="J6774" s="178"/>
      <c r="K6774" s="183"/>
      <c r="L6774" s="184"/>
      <c r="M6774" s="184"/>
      <c r="N6774" s="185"/>
    </row>
    <row r="6775" spans="1:14" x14ac:dyDescent="0.4">
      <c r="A6775" s="178"/>
      <c r="B6775" s="178"/>
      <c r="C6775" s="186"/>
      <c r="D6775" s="179"/>
      <c r="E6775" s="180"/>
      <c r="F6775" s="181"/>
      <c r="G6775" s="182"/>
      <c r="H6775" s="178"/>
      <c r="I6775" s="201"/>
      <c r="J6775" s="178"/>
      <c r="K6775" s="183"/>
      <c r="L6775" s="184"/>
      <c r="M6775" s="184"/>
      <c r="N6775" s="185"/>
    </row>
    <row r="6776" spans="1:14" x14ac:dyDescent="0.4">
      <c r="A6776" s="178"/>
      <c r="B6776" s="178"/>
      <c r="C6776" s="186"/>
      <c r="D6776" s="179"/>
      <c r="E6776" s="180"/>
      <c r="F6776" s="181"/>
      <c r="G6776" s="182"/>
      <c r="H6776" s="178"/>
      <c r="I6776" s="201"/>
      <c r="J6776" s="178"/>
      <c r="K6776" s="183"/>
      <c r="L6776" s="184"/>
      <c r="M6776" s="184"/>
      <c r="N6776" s="185"/>
    </row>
    <row r="6777" spans="1:14" x14ac:dyDescent="0.4">
      <c r="A6777" s="178"/>
      <c r="B6777" s="178"/>
      <c r="C6777" s="186"/>
      <c r="D6777" s="179"/>
      <c r="E6777" s="180"/>
      <c r="F6777" s="181"/>
      <c r="G6777" s="182"/>
      <c r="H6777" s="178"/>
      <c r="I6777" s="201"/>
      <c r="J6777" s="178"/>
      <c r="K6777" s="183"/>
      <c r="L6777" s="184"/>
      <c r="M6777" s="184"/>
      <c r="N6777" s="185"/>
    </row>
    <row r="6778" spans="1:14" x14ac:dyDescent="0.4">
      <c r="A6778" s="178"/>
      <c r="B6778" s="178"/>
      <c r="C6778" s="186"/>
      <c r="D6778" s="179"/>
      <c r="E6778" s="180"/>
      <c r="F6778" s="181"/>
      <c r="G6778" s="182"/>
      <c r="H6778" s="178"/>
      <c r="I6778" s="201"/>
      <c r="J6778" s="178"/>
      <c r="K6778" s="183"/>
      <c r="L6778" s="184"/>
      <c r="M6778" s="184"/>
      <c r="N6778" s="185"/>
    </row>
    <row r="6779" spans="1:14" x14ac:dyDescent="0.4">
      <c r="A6779" s="178"/>
      <c r="B6779" s="178"/>
      <c r="C6779" s="186"/>
      <c r="D6779" s="179"/>
      <c r="E6779" s="180"/>
      <c r="F6779" s="181"/>
      <c r="G6779" s="182"/>
      <c r="H6779" s="178"/>
      <c r="I6779" s="201"/>
      <c r="J6779" s="178"/>
      <c r="K6779" s="183"/>
      <c r="L6779" s="184"/>
      <c r="M6779" s="184"/>
      <c r="N6779" s="185"/>
    </row>
    <row r="6780" spans="1:14" x14ac:dyDescent="0.4">
      <c r="A6780" s="178"/>
      <c r="B6780" s="178"/>
      <c r="C6780" s="186"/>
      <c r="D6780" s="179"/>
      <c r="E6780" s="180"/>
      <c r="F6780" s="181"/>
      <c r="G6780" s="182"/>
      <c r="H6780" s="178"/>
      <c r="I6780" s="201"/>
      <c r="J6780" s="178"/>
      <c r="K6780" s="183"/>
      <c r="L6780" s="184"/>
      <c r="M6780" s="184"/>
      <c r="N6780" s="185"/>
    </row>
    <row r="6781" spans="1:14" x14ac:dyDescent="0.4">
      <c r="A6781" s="178"/>
      <c r="B6781" s="178"/>
      <c r="C6781" s="186"/>
      <c r="D6781" s="179"/>
      <c r="E6781" s="180"/>
      <c r="F6781" s="181"/>
      <c r="G6781" s="182"/>
      <c r="H6781" s="178"/>
      <c r="I6781" s="201"/>
      <c r="J6781" s="178"/>
      <c r="K6781" s="183"/>
      <c r="L6781" s="184"/>
      <c r="M6781" s="184"/>
      <c r="N6781" s="185"/>
    </row>
    <row r="6782" spans="1:14" x14ac:dyDescent="0.4">
      <c r="A6782" s="178"/>
      <c r="B6782" s="178"/>
      <c r="C6782" s="186"/>
      <c r="D6782" s="179"/>
      <c r="E6782" s="180"/>
      <c r="F6782" s="181"/>
      <c r="G6782" s="182"/>
      <c r="H6782" s="178"/>
      <c r="I6782" s="201"/>
      <c r="J6782" s="178"/>
      <c r="K6782" s="183"/>
      <c r="L6782" s="184"/>
      <c r="M6782" s="184"/>
      <c r="N6782" s="185"/>
    </row>
    <row r="6783" spans="1:14" x14ac:dyDescent="0.4">
      <c r="A6783" s="178"/>
      <c r="B6783" s="178"/>
      <c r="C6783" s="186"/>
      <c r="D6783" s="179"/>
      <c r="E6783" s="180"/>
      <c r="F6783" s="181"/>
      <c r="G6783" s="182"/>
      <c r="H6783" s="178"/>
      <c r="I6783" s="201"/>
      <c r="J6783" s="178"/>
      <c r="K6783" s="183"/>
      <c r="L6783" s="184"/>
      <c r="M6783" s="184"/>
      <c r="N6783" s="185"/>
    </row>
    <row r="6784" spans="1:14" x14ac:dyDescent="0.4">
      <c r="A6784" s="178"/>
      <c r="B6784" s="178"/>
      <c r="C6784" s="186"/>
      <c r="D6784" s="179"/>
      <c r="E6784" s="180"/>
      <c r="F6784" s="181"/>
      <c r="G6784" s="182"/>
      <c r="H6784" s="178"/>
      <c r="I6784" s="201"/>
      <c r="J6784" s="178"/>
      <c r="K6784" s="183"/>
      <c r="L6784" s="184"/>
      <c r="M6784" s="184"/>
      <c r="N6784" s="185"/>
    </row>
    <row r="6785" spans="1:14" x14ac:dyDescent="0.4">
      <c r="A6785" s="178"/>
      <c r="B6785" s="178"/>
      <c r="C6785" s="186"/>
      <c r="D6785" s="179"/>
      <c r="E6785" s="180"/>
      <c r="F6785" s="181"/>
      <c r="G6785" s="182"/>
      <c r="H6785" s="178"/>
      <c r="I6785" s="201"/>
      <c r="J6785" s="178"/>
      <c r="K6785" s="183"/>
      <c r="L6785" s="184"/>
      <c r="M6785" s="184"/>
      <c r="N6785" s="185"/>
    </row>
    <row r="6786" spans="1:14" x14ac:dyDescent="0.4">
      <c r="A6786" s="178"/>
      <c r="B6786" s="178"/>
      <c r="C6786" s="186"/>
      <c r="D6786" s="179"/>
      <c r="E6786" s="180"/>
      <c r="F6786" s="181"/>
      <c r="G6786" s="182"/>
      <c r="H6786" s="178"/>
      <c r="I6786" s="201"/>
      <c r="J6786" s="178"/>
      <c r="K6786" s="183"/>
      <c r="L6786" s="184"/>
      <c r="M6786" s="184"/>
      <c r="N6786" s="185"/>
    </row>
    <row r="6787" spans="1:14" x14ac:dyDescent="0.4">
      <c r="A6787" s="178"/>
      <c r="B6787" s="178"/>
      <c r="C6787" s="186"/>
      <c r="D6787" s="179"/>
      <c r="E6787" s="180"/>
      <c r="F6787" s="181"/>
      <c r="G6787" s="182"/>
      <c r="H6787" s="178"/>
      <c r="I6787" s="201"/>
      <c r="J6787" s="178"/>
      <c r="K6787" s="183"/>
      <c r="L6787" s="184"/>
      <c r="M6787" s="184"/>
      <c r="N6787" s="185"/>
    </row>
    <row r="6788" spans="1:14" x14ac:dyDescent="0.4">
      <c r="A6788" s="178"/>
      <c r="B6788" s="178"/>
      <c r="C6788" s="186"/>
      <c r="D6788" s="179"/>
      <c r="E6788" s="180"/>
      <c r="F6788" s="181"/>
      <c r="G6788" s="182"/>
      <c r="H6788" s="178"/>
      <c r="I6788" s="201"/>
      <c r="J6788" s="178"/>
      <c r="K6788" s="183"/>
      <c r="L6788" s="184"/>
      <c r="M6788" s="184"/>
      <c r="N6788" s="185"/>
    </row>
    <row r="6789" spans="1:14" x14ac:dyDescent="0.4">
      <c r="A6789" s="178"/>
      <c r="B6789" s="178"/>
      <c r="C6789" s="186"/>
      <c r="D6789" s="179"/>
      <c r="E6789" s="180"/>
      <c r="F6789" s="181"/>
      <c r="G6789" s="182"/>
      <c r="H6789" s="178"/>
      <c r="I6789" s="201"/>
      <c r="J6789" s="178"/>
      <c r="K6789" s="183"/>
      <c r="L6789" s="184"/>
      <c r="M6789" s="184"/>
      <c r="N6789" s="185"/>
    </row>
    <row r="6790" spans="1:14" x14ac:dyDescent="0.4">
      <c r="A6790" s="178"/>
      <c r="B6790" s="178"/>
      <c r="C6790" s="186"/>
      <c r="D6790" s="179"/>
      <c r="E6790" s="180"/>
      <c r="F6790" s="181"/>
      <c r="G6790" s="182"/>
      <c r="H6790" s="178"/>
      <c r="I6790" s="201"/>
      <c r="J6790" s="178"/>
      <c r="K6790" s="183"/>
      <c r="L6790" s="184"/>
      <c r="M6790" s="184"/>
      <c r="N6790" s="185"/>
    </row>
    <row r="6791" spans="1:14" x14ac:dyDescent="0.4">
      <c r="A6791" s="178"/>
      <c r="B6791" s="178"/>
      <c r="C6791" s="186"/>
      <c r="D6791" s="179"/>
      <c r="E6791" s="180"/>
      <c r="F6791" s="181"/>
      <c r="G6791" s="182"/>
      <c r="H6791" s="178"/>
      <c r="I6791" s="201"/>
      <c r="J6791" s="178"/>
      <c r="K6791" s="183"/>
      <c r="L6791" s="184"/>
      <c r="M6791" s="184"/>
      <c r="N6791" s="185"/>
    </row>
    <row r="6792" spans="1:14" x14ac:dyDescent="0.4">
      <c r="A6792" s="178"/>
      <c r="B6792" s="178"/>
      <c r="C6792" s="186"/>
      <c r="D6792" s="179"/>
      <c r="E6792" s="180"/>
      <c r="F6792" s="181"/>
      <c r="G6792" s="182"/>
      <c r="H6792" s="178"/>
      <c r="I6792" s="201"/>
      <c r="J6792" s="178"/>
      <c r="K6792" s="183"/>
      <c r="L6792" s="184"/>
      <c r="M6792" s="184"/>
      <c r="N6792" s="185"/>
    </row>
    <row r="6793" spans="1:14" x14ac:dyDescent="0.4">
      <c r="A6793" s="178"/>
      <c r="B6793" s="178"/>
      <c r="C6793" s="186"/>
      <c r="D6793" s="179"/>
      <c r="E6793" s="180"/>
      <c r="F6793" s="181"/>
      <c r="G6793" s="182"/>
      <c r="H6793" s="178"/>
      <c r="I6793" s="201"/>
      <c r="J6793" s="178"/>
      <c r="K6793" s="183"/>
      <c r="L6793" s="184"/>
      <c r="M6793" s="184"/>
      <c r="N6793" s="185"/>
    </row>
    <row r="6794" spans="1:14" x14ac:dyDescent="0.4">
      <c r="A6794" s="178"/>
      <c r="B6794" s="178"/>
      <c r="C6794" s="186"/>
      <c r="D6794" s="179"/>
      <c r="E6794" s="180"/>
      <c r="F6794" s="181"/>
      <c r="G6794" s="182"/>
      <c r="H6794" s="178"/>
      <c r="I6794" s="201"/>
      <c r="J6794" s="178"/>
      <c r="K6794" s="183"/>
      <c r="L6794" s="184"/>
      <c r="M6794" s="184"/>
      <c r="N6794" s="185"/>
    </row>
    <row r="6795" spans="1:14" x14ac:dyDescent="0.4">
      <c r="A6795" s="178"/>
      <c r="B6795" s="178"/>
      <c r="C6795" s="186"/>
      <c r="D6795" s="179"/>
      <c r="E6795" s="180"/>
      <c r="F6795" s="181"/>
      <c r="G6795" s="182"/>
      <c r="H6795" s="178"/>
      <c r="I6795" s="201"/>
      <c r="J6795" s="178"/>
      <c r="K6795" s="183"/>
      <c r="L6795" s="184"/>
      <c r="M6795" s="184"/>
      <c r="N6795" s="185"/>
    </row>
    <row r="6796" spans="1:14" x14ac:dyDescent="0.4">
      <c r="A6796" s="178"/>
      <c r="B6796" s="178"/>
      <c r="C6796" s="186"/>
      <c r="D6796" s="179"/>
      <c r="E6796" s="180"/>
      <c r="F6796" s="181"/>
      <c r="G6796" s="182"/>
      <c r="H6796" s="178"/>
      <c r="I6796" s="201"/>
      <c r="J6796" s="178"/>
      <c r="K6796" s="183"/>
      <c r="L6796" s="184"/>
      <c r="M6796" s="184"/>
      <c r="N6796" s="185"/>
    </row>
    <row r="6797" spans="1:14" x14ac:dyDescent="0.4">
      <c r="A6797" s="178"/>
      <c r="B6797" s="178"/>
      <c r="C6797" s="186"/>
      <c r="D6797" s="179"/>
      <c r="E6797" s="180"/>
      <c r="F6797" s="181"/>
      <c r="G6797" s="182"/>
      <c r="H6797" s="178"/>
      <c r="I6797" s="201"/>
      <c r="J6797" s="178"/>
      <c r="K6797" s="183"/>
      <c r="L6797" s="184"/>
      <c r="M6797" s="184"/>
      <c r="N6797" s="185"/>
    </row>
    <row r="6798" spans="1:14" x14ac:dyDescent="0.4">
      <c r="A6798" s="178"/>
      <c r="B6798" s="178"/>
      <c r="C6798" s="186"/>
      <c r="D6798" s="179"/>
      <c r="E6798" s="180"/>
      <c r="F6798" s="181"/>
      <c r="G6798" s="182"/>
      <c r="H6798" s="178"/>
      <c r="I6798" s="201"/>
      <c r="J6798" s="178"/>
      <c r="K6798" s="183"/>
      <c r="L6798" s="184"/>
      <c r="M6798" s="184"/>
      <c r="N6798" s="185"/>
    </row>
    <row r="6799" spans="1:14" x14ac:dyDescent="0.4">
      <c r="A6799" s="178"/>
      <c r="B6799" s="178"/>
      <c r="C6799" s="186"/>
      <c r="D6799" s="179"/>
      <c r="E6799" s="180"/>
      <c r="F6799" s="181"/>
      <c r="G6799" s="182"/>
      <c r="H6799" s="178"/>
      <c r="I6799" s="201"/>
      <c r="J6799" s="178"/>
      <c r="K6799" s="183"/>
      <c r="L6799" s="184"/>
      <c r="M6799" s="184"/>
      <c r="N6799" s="185"/>
    </row>
    <row r="6800" spans="1:14" x14ac:dyDescent="0.4">
      <c r="A6800" s="178"/>
      <c r="B6800" s="178"/>
      <c r="C6800" s="186"/>
      <c r="D6800" s="179"/>
      <c r="E6800" s="180"/>
      <c r="F6800" s="181"/>
      <c r="G6800" s="182"/>
      <c r="H6800" s="178"/>
      <c r="I6800" s="201"/>
      <c r="J6800" s="178"/>
      <c r="K6800" s="183"/>
      <c r="L6800" s="184"/>
      <c r="M6800" s="184"/>
      <c r="N6800" s="185"/>
    </row>
    <row r="6801" spans="1:14" x14ac:dyDescent="0.4">
      <c r="A6801" s="178"/>
      <c r="B6801" s="178"/>
      <c r="C6801" s="186"/>
      <c r="D6801" s="179"/>
      <c r="E6801" s="180"/>
      <c r="F6801" s="181"/>
      <c r="G6801" s="182"/>
      <c r="H6801" s="178"/>
      <c r="I6801" s="201"/>
      <c r="J6801" s="178"/>
      <c r="K6801" s="183"/>
      <c r="L6801" s="184"/>
      <c r="M6801" s="184"/>
      <c r="N6801" s="185"/>
    </row>
    <row r="6802" spans="1:14" x14ac:dyDescent="0.4">
      <c r="A6802" s="178"/>
      <c r="B6802" s="178"/>
      <c r="C6802" s="186"/>
      <c r="D6802" s="179"/>
      <c r="E6802" s="180"/>
      <c r="F6802" s="181"/>
      <c r="G6802" s="182"/>
      <c r="H6802" s="178"/>
      <c r="I6802" s="201"/>
      <c r="J6802" s="178"/>
      <c r="K6802" s="183"/>
      <c r="L6802" s="184"/>
      <c r="M6802" s="184"/>
      <c r="N6802" s="185"/>
    </row>
    <row r="6803" spans="1:14" x14ac:dyDescent="0.4">
      <c r="A6803" s="178"/>
      <c r="B6803" s="178"/>
      <c r="C6803" s="186"/>
      <c r="D6803" s="179"/>
      <c r="E6803" s="180"/>
      <c r="F6803" s="181"/>
      <c r="G6803" s="182"/>
      <c r="H6803" s="178"/>
      <c r="I6803" s="201"/>
      <c r="J6803" s="178"/>
      <c r="K6803" s="183"/>
      <c r="L6803" s="184"/>
      <c r="M6803" s="184"/>
      <c r="N6803" s="185"/>
    </row>
    <row r="6804" spans="1:14" x14ac:dyDescent="0.4">
      <c r="A6804" s="178"/>
      <c r="B6804" s="178"/>
      <c r="C6804" s="186"/>
      <c r="D6804" s="179"/>
      <c r="E6804" s="180"/>
      <c r="F6804" s="181"/>
      <c r="G6804" s="182"/>
      <c r="H6804" s="178"/>
      <c r="I6804" s="201"/>
      <c r="J6804" s="178"/>
      <c r="K6804" s="183"/>
      <c r="L6804" s="184"/>
      <c r="M6804" s="184"/>
      <c r="N6804" s="185"/>
    </row>
    <row r="6805" spans="1:14" x14ac:dyDescent="0.4">
      <c r="A6805" s="178"/>
      <c r="B6805" s="178"/>
      <c r="C6805" s="186"/>
      <c r="D6805" s="179"/>
      <c r="E6805" s="180"/>
      <c r="F6805" s="181"/>
      <c r="G6805" s="182"/>
      <c r="H6805" s="178"/>
      <c r="I6805" s="201"/>
      <c r="J6805" s="178"/>
      <c r="K6805" s="183"/>
      <c r="L6805" s="184"/>
      <c r="M6805" s="184"/>
      <c r="N6805" s="185"/>
    </row>
    <row r="6806" spans="1:14" x14ac:dyDescent="0.4">
      <c r="A6806" s="178"/>
      <c r="B6806" s="178"/>
      <c r="C6806" s="186"/>
      <c r="D6806" s="179"/>
      <c r="E6806" s="180"/>
      <c r="F6806" s="181"/>
      <c r="G6806" s="182"/>
      <c r="H6806" s="178"/>
      <c r="I6806" s="201"/>
      <c r="J6806" s="178"/>
      <c r="K6806" s="183"/>
      <c r="L6806" s="184"/>
      <c r="M6806" s="184"/>
      <c r="N6806" s="185"/>
    </row>
    <row r="6807" spans="1:14" x14ac:dyDescent="0.4">
      <c r="A6807" s="178"/>
      <c r="B6807" s="178"/>
      <c r="C6807" s="186"/>
      <c r="D6807" s="179"/>
      <c r="E6807" s="180"/>
      <c r="F6807" s="181"/>
      <c r="G6807" s="182"/>
      <c r="H6807" s="178"/>
      <c r="I6807" s="201"/>
      <c r="J6807" s="178"/>
      <c r="K6807" s="183"/>
      <c r="L6807" s="184"/>
      <c r="M6807" s="184"/>
      <c r="N6807" s="185"/>
    </row>
    <row r="6808" spans="1:14" x14ac:dyDescent="0.4">
      <c r="A6808" s="178"/>
      <c r="B6808" s="178"/>
      <c r="C6808" s="186"/>
      <c r="D6808" s="179"/>
      <c r="E6808" s="180"/>
      <c r="F6808" s="181"/>
      <c r="G6808" s="182"/>
      <c r="H6808" s="178"/>
      <c r="I6808" s="201"/>
      <c r="J6808" s="178"/>
      <c r="K6808" s="183"/>
      <c r="L6808" s="184"/>
      <c r="M6808" s="184"/>
      <c r="N6808" s="185"/>
    </row>
    <row r="6809" spans="1:14" x14ac:dyDescent="0.4">
      <c r="A6809" s="178"/>
      <c r="B6809" s="178"/>
      <c r="C6809" s="186"/>
      <c r="D6809" s="179"/>
      <c r="E6809" s="180"/>
      <c r="F6809" s="181"/>
      <c r="G6809" s="182"/>
      <c r="H6809" s="178"/>
      <c r="I6809" s="201"/>
      <c r="J6809" s="178"/>
      <c r="K6809" s="183"/>
      <c r="L6809" s="184"/>
      <c r="M6809" s="184"/>
      <c r="N6809" s="185"/>
    </row>
    <row r="6810" spans="1:14" x14ac:dyDescent="0.4">
      <c r="A6810" s="178"/>
      <c r="B6810" s="178"/>
      <c r="C6810" s="186"/>
      <c r="D6810" s="179"/>
      <c r="E6810" s="180"/>
      <c r="F6810" s="181"/>
      <c r="G6810" s="182"/>
      <c r="H6810" s="178"/>
      <c r="I6810" s="201"/>
      <c r="J6810" s="178"/>
      <c r="K6810" s="183"/>
      <c r="L6810" s="184"/>
      <c r="M6810" s="184"/>
      <c r="N6810" s="185"/>
    </row>
    <row r="6811" spans="1:14" x14ac:dyDescent="0.4">
      <c r="A6811" s="178"/>
      <c r="B6811" s="178"/>
      <c r="C6811" s="186"/>
      <c r="D6811" s="179"/>
      <c r="E6811" s="180"/>
      <c r="F6811" s="181"/>
      <c r="G6811" s="182"/>
      <c r="H6811" s="178"/>
      <c r="I6811" s="201"/>
      <c r="J6811" s="178"/>
      <c r="K6811" s="183"/>
      <c r="L6811" s="184"/>
      <c r="M6811" s="184"/>
      <c r="N6811" s="185"/>
    </row>
    <row r="6812" spans="1:14" x14ac:dyDescent="0.4">
      <c r="A6812" s="178"/>
      <c r="B6812" s="178"/>
      <c r="C6812" s="186"/>
      <c r="D6812" s="179"/>
      <c r="E6812" s="180"/>
      <c r="F6812" s="181"/>
      <c r="G6812" s="182"/>
      <c r="H6812" s="178"/>
      <c r="I6812" s="201"/>
      <c r="J6812" s="178"/>
      <c r="K6812" s="183"/>
      <c r="L6812" s="184"/>
      <c r="M6812" s="184"/>
      <c r="N6812" s="185"/>
    </row>
    <row r="6813" spans="1:14" x14ac:dyDescent="0.4">
      <c r="A6813" s="178"/>
      <c r="B6813" s="178"/>
      <c r="C6813" s="186"/>
      <c r="D6813" s="179"/>
      <c r="E6813" s="180"/>
      <c r="F6813" s="181"/>
      <c r="G6813" s="182"/>
      <c r="H6813" s="178"/>
      <c r="I6813" s="201"/>
      <c r="J6813" s="178"/>
      <c r="K6813" s="183"/>
      <c r="L6813" s="184"/>
      <c r="M6813" s="184"/>
      <c r="N6813" s="185"/>
    </row>
    <row r="6814" spans="1:14" x14ac:dyDescent="0.4">
      <c r="A6814" s="178"/>
      <c r="B6814" s="178"/>
      <c r="C6814" s="186"/>
      <c r="D6814" s="179"/>
      <c r="E6814" s="180"/>
      <c r="F6814" s="181"/>
      <c r="G6814" s="182"/>
      <c r="H6814" s="178"/>
      <c r="I6814" s="201"/>
      <c r="J6814" s="178"/>
      <c r="K6814" s="183"/>
      <c r="L6814" s="184"/>
      <c r="M6814" s="184"/>
      <c r="N6814" s="185"/>
    </row>
    <row r="6815" spans="1:14" x14ac:dyDescent="0.4">
      <c r="A6815" s="178"/>
      <c r="B6815" s="178"/>
      <c r="C6815" s="186"/>
      <c r="D6815" s="179"/>
      <c r="E6815" s="180"/>
      <c r="F6815" s="181"/>
      <c r="G6815" s="182"/>
      <c r="H6815" s="178"/>
      <c r="I6815" s="201"/>
      <c r="J6815" s="178"/>
      <c r="K6815" s="183"/>
      <c r="L6815" s="184"/>
      <c r="M6815" s="184"/>
      <c r="N6815" s="185"/>
    </row>
    <row r="6816" spans="1:14" x14ac:dyDescent="0.4">
      <c r="A6816" s="178"/>
      <c r="B6816" s="178"/>
      <c r="C6816" s="186"/>
      <c r="D6816" s="179"/>
      <c r="E6816" s="180"/>
      <c r="F6816" s="181"/>
      <c r="G6816" s="182"/>
      <c r="H6816" s="178"/>
      <c r="I6816" s="201"/>
      <c r="J6816" s="178"/>
      <c r="K6816" s="183"/>
      <c r="L6816" s="184"/>
      <c r="M6816" s="184"/>
      <c r="N6816" s="185"/>
    </row>
    <row r="6817" spans="1:14" x14ac:dyDescent="0.4">
      <c r="A6817" s="178"/>
      <c r="B6817" s="178"/>
      <c r="C6817" s="186"/>
      <c r="D6817" s="179"/>
      <c r="E6817" s="180"/>
      <c r="F6817" s="181"/>
      <c r="G6817" s="182"/>
      <c r="H6817" s="178"/>
      <c r="I6817" s="201"/>
      <c r="J6817" s="178"/>
      <c r="K6817" s="183"/>
      <c r="L6817" s="184"/>
      <c r="M6817" s="184"/>
      <c r="N6817" s="185"/>
    </row>
    <row r="6818" spans="1:14" x14ac:dyDescent="0.4">
      <c r="A6818" s="178"/>
      <c r="B6818" s="178"/>
      <c r="C6818" s="186"/>
      <c r="D6818" s="179"/>
      <c r="E6818" s="180"/>
      <c r="F6818" s="181"/>
      <c r="G6818" s="182"/>
      <c r="H6818" s="178"/>
      <c r="I6818" s="201"/>
      <c r="J6818" s="178"/>
      <c r="K6818" s="183"/>
      <c r="L6818" s="184"/>
      <c r="M6818" s="184"/>
      <c r="N6818" s="185"/>
    </row>
    <row r="6819" spans="1:14" x14ac:dyDescent="0.4">
      <c r="A6819" s="178"/>
      <c r="B6819" s="178"/>
      <c r="C6819" s="186"/>
      <c r="D6819" s="179"/>
      <c r="E6819" s="180"/>
      <c r="F6819" s="181"/>
      <c r="G6819" s="182"/>
      <c r="H6819" s="178"/>
      <c r="I6819" s="201"/>
      <c r="J6819" s="178"/>
      <c r="K6819" s="183"/>
      <c r="L6819" s="184"/>
      <c r="M6819" s="184"/>
      <c r="N6819" s="185"/>
    </row>
    <row r="6820" spans="1:14" x14ac:dyDescent="0.4">
      <c r="A6820" s="178"/>
      <c r="B6820" s="178"/>
      <c r="C6820" s="186"/>
      <c r="D6820" s="179"/>
      <c r="E6820" s="180"/>
      <c r="F6820" s="181"/>
      <c r="G6820" s="182"/>
      <c r="H6820" s="178"/>
      <c r="I6820" s="201"/>
      <c r="J6820" s="178"/>
      <c r="K6820" s="183"/>
      <c r="L6820" s="184"/>
      <c r="M6820" s="184"/>
      <c r="N6820" s="185"/>
    </row>
    <row r="6821" spans="1:14" x14ac:dyDescent="0.4">
      <c r="A6821" s="178"/>
      <c r="B6821" s="178"/>
      <c r="C6821" s="186"/>
      <c r="D6821" s="179"/>
      <c r="E6821" s="180"/>
      <c r="F6821" s="181"/>
      <c r="G6821" s="182"/>
      <c r="H6821" s="178"/>
      <c r="I6821" s="201"/>
      <c r="J6821" s="178"/>
      <c r="K6821" s="183"/>
      <c r="L6821" s="184"/>
      <c r="M6821" s="184"/>
      <c r="N6821" s="185"/>
    </row>
    <row r="6822" spans="1:14" x14ac:dyDescent="0.4">
      <c r="A6822" s="178"/>
      <c r="B6822" s="178"/>
      <c r="C6822" s="186"/>
      <c r="D6822" s="179"/>
      <c r="E6822" s="180"/>
      <c r="F6822" s="181"/>
      <c r="G6822" s="182"/>
      <c r="H6822" s="178"/>
      <c r="I6822" s="201"/>
      <c r="J6822" s="178"/>
      <c r="K6822" s="183"/>
      <c r="L6822" s="184"/>
      <c r="M6822" s="184"/>
      <c r="N6822" s="185"/>
    </row>
    <row r="6823" spans="1:14" x14ac:dyDescent="0.4">
      <c r="A6823" s="178"/>
      <c r="B6823" s="178"/>
      <c r="C6823" s="186"/>
      <c r="D6823" s="179"/>
      <c r="E6823" s="180"/>
      <c r="F6823" s="181"/>
      <c r="G6823" s="182"/>
      <c r="H6823" s="178"/>
      <c r="I6823" s="201"/>
      <c r="J6823" s="178"/>
      <c r="K6823" s="183"/>
      <c r="L6823" s="184"/>
      <c r="M6823" s="184"/>
      <c r="N6823" s="185"/>
    </row>
    <row r="6824" spans="1:14" x14ac:dyDescent="0.4">
      <c r="A6824" s="178"/>
      <c r="B6824" s="178"/>
      <c r="C6824" s="186"/>
      <c r="D6824" s="179"/>
      <c r="E6824" s="180"/>
      <c r="F6824" s="181"/>
      <c r="G6824" s="182"/>
      <c r="H6824" s="178"/>
      <c r="I6824" s="201"/>
      <c r="J6824" s="178"/>
      <c r="K6824" s="183"/>
      <c r="L6824" s="184"/>
      <c r="M6824" s="184"/>
      <c r="N6824" s="185"/>
    </row>
    <row r="6825" spans="1:14" x14ac:dyDescent="0.4">
      <c r="A6825" s="178"/>
      <c r="B6825" s="178"/>
      <c r="C6825" s="186"/>
      <c r="D6825" s="179"/>
      <c r="E6825" s="180"/>
      <c r="F6825" s="181"/>
      <c r="G6825" s="182"/>
      <c r="H6825" s="178"/>
      <c r="I6825" s="201"/>
      <c r="J6825" s="178"/>
      <c r="K6825" s="183"/>
      <c r="L6825" s="184"/>
      <c r="M6825" s="184"/>
      <c r="N6825" s="185"/>
    </row>
    <row r="6826" spans="1:14" x14ac:dyDescent="0.4">
      <c r="A6826" s="178"/>
      <c r="B6826" s="178"/>
      <c r="C6826" s="186"/>
      <c r="D6826" s="179"/>
      <c r="E6826" s="180"/>
      <c r="F6826" s="181"/>
      <c r="G6826" s="182"/>
      <c r="H6826" s="178"/>
      <c r="I6826" s="201"/>
      <c r="J6826" s="178"/>
      <c r="K6826" s="183"/>
      <c r="L6826" s="184"/>
      <c r="M6826" s="184"/>
      <c r="N6826" s="185"/>
    </row>
    <row r="6827" spans="1:14" x14ac:dyDescent="0.4">
      <c r="A6827" s="178"/>
      <c r="B6827" s="178"/>
      <c r="C6827" s="186"/>
      <c r="D6827" s="179"/>
      <c r="E6827" s="180"/>
      <c r="F6827" s="181"/>
      <c r="G6827" s="182"/>
      <c r="H6827" s="178"/>
      <c r="I6827" s="201"/>
      <c r="J6827" s="178"/>
      <c r="K6827" s="183"/>
      <c r="L6827" s="184"/>
      <c r="M6827" s="184"/>
      <c r="N6827" s="185"/>
    </row>
    <row r="6828" spans="1:14" x14ac:dyDescent="0.4">
      <c r="A6828" s="178"/>
      <c r="B6828" s="178"/>
      <c r="C6828" s="186"/>
      <c r="D6828" s="179"/>
      <c r="E6828" s="180"/>
      <c r="F6828" s="181"/>
      <c r="G6828" s="182"/>
      <c r="H6828" s="178"/>
      <c r="I6828" s="201"/>
      <c r="J6828" s="178"/>
      <c r="K6828" s="183"/>
      <c r="L6828" s="184"/>
      <c r="M6828" s="184"/>
      <c r="N6828" s="185"/>
    </row>
    <row r="6829" spans="1:14" x14ac:dyDescent="0.4">
      <c r="A6829" s="178"/>
      <c r="B6829" s="178"/>
      <c r="C6829" s="186"/>
      <c r="D6829" s="179"/>
      <c r="E6829" s="180"/>
      <c r="F6829" s="181"/>
      <c r="G6829" s="182"/>
      <c r="H6829" s="178"/>
      <c r="I6829" s="201"/>
      <c r="J6829" s="178"/>
      <c r="K6829" s="183"/>
      <c r="L6829" s="184"/>
      <c r="M6829" s="184"/>
      <c r="N6829" s="185"/>
    </row>
    <row r="6830" spans="1:14" x14ac:dyDescent="0.4">
      <c r="A6830" s="178"/>
      <c r="B6830" s="178"/>
      <c r="C6830" s="186"/>
      <c r="D6830" s="179"/>
      <c r="E6830" s="180"/>
      <c r="F6830" s="181"/>
      <c r="G6830" s="182"/>
      <c r="H6830" s="178"/>
      <c r="I6830" s="201"/>
      <c r="J6830" s="178"/>
      <c r="K6830" s="183"/>
      <c r="L6830" s="184"/>
      <c r="M6830" s="184"/>
      <c r="N6830" s="185"/>
    </row>
    <row r="6831" spans="1:14" x14ac:dyDescent="0.4">
      <c r="A6831" s="178"/>
      <c r="B6831" s="178"/>
      <c r="C6831" s="186"/>
      <c r="D6831" s="179"/>
      <c r="E6831" s="180"/>
      <c r="F6831" s="181"/>
      <c r="G6831" s="182"/>
      <c r="H6831" s="178"/>
      <c r="I6831" s="201"/>
      <c r="J6831" s="178"/>
      <c r="K6831" s="183"/>
      <c r="L6831" s="184"/>
      <c r="M6831" s="184"/>
      <c r="N6831" s="185"/>
    </row>
    <row r="6832" spans="1:14" x14ac:dyDescent="0.4">
      <c r="A6832" s="178"/>
      <c r="B6832" s="178"/>
      <c r="C6832" s="186"/>
      <c r="D6832" s="179"/>
      <c r="E6832" s="180"/>
      <c r="F6832" s="181"/>
      <c r="G6832" s="182"/>
      <c r="H6832" s="178"/>
      <c r="I6832" s="201"/>
      <c r="J6832" s="178"/>
      <c r="K6832" s="183"/>
      <c r="L6832" s="184"/>
      <c r="M6832" s="184"/>
      <c r="N6832" s="185"/>
    </row>
    <row r="6833" spans="1:14" x14ac:dyDescent="0.4">
      <c r="A6833" s="178"/>
      <c r="B6833" s="178"/>
      <c r="C6833" s="186"/>
      <c r="D6833" s="179"/>
      <c r="E6833" s="180"/>
      <c r="F6833" s="181"/>
      <c r="G6833" s="182"/>
      <c r="H6833" s="178"/>
      <c r="I6833" s="201"/>
      <c r="J6833" s="178"/>
      <c r="K6833" s="183"/>
      <c r="L6833" s="184"/>
      <c r="M6833" s="184"/>
      <c r="N6833" s="185"/>
    </row>
    <row r="6834" spans="1:14" x14ac:dyDescent="0.4">
      <c r="A6834" s="178"/>
      <c r="B6834" s="178"/>
      <c r="C6834" s="186"/>
      <c r="D6834" s="179"/>
      <c r="E6834" s="180"/>
      <c r="F6834" s="181"/>
      <c r="G6834" s="182"/>
      <c r="H6834" s="178"/>
      <c r="I6834" s="201"/>
      <c r="J6834" s="178"/>
      <c r="K6834" s="183"/>
      <c r="L6834" s="184"/>
      <c r="M6834" s="184"/>
      <c r="N6834" s="185"/>
    </row>
    <row r="6835" spans="1:14" x14ac:dyDescent="0.4">
      <c r="A6835" s="178"/>
      <c r="B6835" s="178"/>
      <c r="C6835" s="186"/>
      <c r="D6835" s="179"/>
      <c r="E6835" s="180"/>
      <c r="F6835" s="181"/>
      <c r="G6835" s="182"/>
      <c r="H6835" s="178"/>
      <c r="I6835" s="201"/>
      <c r="J6835" s="178"/>
      <c r="K6835" s="183"/>
      <c r="L6835" s="184"/>
      <c r="M6835" s="184"/>
      <c r="N6835" s="185"/>
    </row>
    <row r="6836" spans="1:14" x14ac:dyDescent="0.4">
      <c r="A6836" s="178"/>
      <c r="B6836" s="178"/>
      <c r="C6836" s="186"/>
      <c r="D6836" s="179"/>
      <c r="E6836" s="180"/>
      <c r="F6836" s="181"/>
      <c r="G6836" s="182"/>
      <c r="H6836" s="178"/>
      <c r="I6836" s="201"/>
      <c r="J6836" s="178"/>
      <c r="K6836" s="183"/>
      <c r="L6836" s="184"/>
      <c r="M6836" s="184"/>
      <c r="N6836" s="185"/>
    </row>
    <row r="6837" spans="1:14" x14ac:dyDescent="0.4">
      <c r="A6837" s="178"/>
      <c r="B6837" s="178"/>
      <c r="C6837" s="186"/>
      <c r="D6837" s="179"/>
      <c r="E6837" s="180"/>
      <c r="F6837" s="181"/>
      <c r="G6837" s="182"/>
      <c r="H6837" s="178"/>
      <c r="I6837" s="201"/>
      <c r="J6837" s="178"/>
      <c r="K6837" s="183"/>
      <c r="L6837" s="184"/>
      <c r="M6837" s="184"/>
      <c r="N6837" s="185"/>
    </row>
    <row r="6838" spans="1:14" x14ac:dyDescent="0.4">
      <c r="A6838" s="178"/>
      <c r="B6838" s="178"/>
      <c r="C6838" s="186"/>
      <c r="D6838" s="179"/>
      <c r="E6838" s="180"/>
      <c r="F6838" s="181"/>
      <c r="G6838" s="182"/>
      <c r="H6838" s="178"/>
      <c r="I6838" s="201"/>
      <c r="J6838" s="178"/>
      <c r="K6838" s="183"/>
      <c r="L6838" s="184"/>
      <c r="M6838" s="184"/>
      <c r="N6838" s="185"/>
    </row>
    <row r="6839" spans="1:14" x14ac:dyDescent="0.4">
      <c r="A6839" s="178"/>
      <c r="B6839" s="178"/>
      <c r="C6839" s="186"/>
      <c r="D6839" s="179"/>
      <c r="E6839" s="180"/>
      <c r="F6839" s="181"/>
      <c r="G6839" s="182"/>
      <c r="H6839" s="178"/>
      <c r="I6839" s="201"/>
      <c r="J6839" s="178"/>
      <c r="K6839" s="183"/>
      <c r="L6839" s="184"/>
      <c r="M6839" s="184"/>
      <c r="N6839" s="185"/>
    </row>
    <row r="6840" spans="1:14" x14ac:dyDescent="0.4">
      <c r="A6840" s="178"/>
      <c r="B6840" s="178"/>
      <c r="C6840" s="186"/>
      <c r="D6840" s="179"/>
      <c r="E6840" s="180"/>
      <c r="F6840" s="181"/>
      <c r="G6840" s="182"/>
      <c r="H6840" s="178"/>
      <c r="I6840" s="201"/>
      <c r="J6840" s="178"/>
      <c r="K6840" s="183"/>
      <c r="L6840" s="184"/>
      <c r="M6840" s="184"/>
      <c r="N6840" s="185"/>
    </row>
    <row r="6841" spans="1:14" x14ac:dyDescent="0.4">
      <c r="A6841" s="178"/>
      <c r="B6841" s="178"/>
      <c r="C6841" s="186"/>
      <c r="D6841" s="179"/>
      <c r="E6841" s="180"/>
      <c r="F6841" s="181"/>
      <c r="G6841" s="182"/>
      <c r="H6841" s="178"/>
      <c r="I6841" s="201"/>
      <c r="J6841" s="178"/>
      <c r="K6841" s="183"/>
      <c r="L6841" s="184"/>
      <c r="M6841" s="184"/>
      <c r="N6841" s="185"/>
    </row>
    <row r="6842" spans="1:14" x14ac:dyDescent="0.4">
      <c r="A6842" s="178"/>
      <c r="B6842" s="178"/>
      <c r="C6842" s="186"/>
      <c r="D6842" s="179"/>
      <c r="E6842" s="180"/>
      <c r="F6842" s="181"/>
      <c r="G6842" s="182"/>
      <c r="H6842" s="178"/>
      <c r="I6842" s="201"/>
      <c r="J6842" s="178"/>
      <c r="K6842" s="183"/>
      <c r="L6842" s="184"/>
      <c r="M6842" s="184"/>
      <c r="N6842" s="185"/>
    </row>
    <row r="6843" spans="1:14" x14ac:dyDescent="0.4">
      <c r="A6843" s="178"/>
      <c r="B6843" s="178"/>
      <c r="C6843" s="186"/>
      <c r="D6843" s="179"/>
      <c r="E6843" s="180"/>
      <c r="F6843" s="181"/>
      <c r="G6843" s="182"/>
      <c r="H6843" s="178"/>
      <c r="I6843" s="201"/>
      <c r="J6843" s="178"/>
      <c r="K6843" s="183"/>
      <c r="L6843" s="184"/>
      <c r="M6843" s="184"/>
      <c r="N6843" s="185"/>
    </row>
    <row r="6844" spans="1:14" x14ac:dyDescent="0.4">
      <c r="A6844" s="178"/>
      <c r="B6844" s="178"/>
      <c r="C6844" s="186"/>
      <c r="D6844" s="179"/>
      <c r="E6844" s="180"/>
      <c r="F6844" s="181"/>
      <c r="G6844" s="182"/>
      <c r="H6844" s="178"/>
      <c r="I6844" s="201"/>
      <c r="J6844" s="178"/>
      <c r="K6844" s="183"/>
      <c r="L6844" s="184"/>
      <c r="M6844" s="184"/>
      <c r="N6844" s="185"/>
    </row>
    <row r="6845" spans="1:14" x14ac:dyDescent="0.4">
      <c r="A6845" s="178"/>
      <c r="B6845" s="178"/>
      <c r="C6845" s="186"/>
      <c r="D6845" s="179"/>
      <c r="E6845" s="180"/>
      <c r="F6845" s="181"/>
      <c r="G6845" s="182"/>
      <c r="H6845" s="178"/>
      <c r="I6845" s="201"/>
      <c r="J6845" s="178"/>
      <c r="K6845" s="183"/>
      <c r="L6845" s="184"/>
      <c r="M6845" s="184"/>
      <c r="N6845" s="185"/>
    </row>
    <row r="6846" spans="1:14" x14ac:dyDescent="0.4">
      <c r="A6846" s="178"/>
      <c r="B6846" s="178"/>
      <c r="C6846" s="186"/>
      <c r="D6846" s="179"/>
      <c r="E6846" s="180"/>
      <c r="F6846" s="181"/>
      <c r="G6846" s="182"/>
      <c r="H6846" s="178"/>
      <c r="I6846" s="201"/>
      <c r="J6846" s="178"/>
      <c r="K6846" s="183"/>
      <c r="L6846" s="184"/>
      <c r="M6846" s="184"/>
      <c r="N6846" s="185"/>
    </row>
    <row r="6847" spans="1:14" x14ac:dyDescent="0.4">
      <c r="A6847" s="178"/>
      <c r="B6847" s="178"/>
      <c r="C6847" s="186"/>
      <c r="D6847" s="179"/>
      <c r="E6847" s="180"/>
      <c r="F6847" s="181"/>
      <c r="G6847" s="182"/>
      <c r="H6847" s="178"/>
      <c r="I6847" s="201"/>
      <c r="J6847" s="178"/>
      <c r="K6847" s="183"/>
      <c r="L6847" s="184"/>
      <c r="M6847" s="184"/>
      <c r="N6847" s="185"/>
    </row>
    <row r="6848" spans="1:14" x14ac:dyDescent="0.4">
      <c r="A6848" s="178"/>
      <c r="B6848" s="178"/>
      <c r="C6848" s="186"/>
      <c r="D6848" s="179"/>
      <c r="E6848" s="180"/>
      <c r="F6848" s="181"/>
      <c r="G6848" s="182"/>
      <c r="H6848" s="178"/>
      <c r="I6848" s="201"/>
      <c r="J6848" s="178"/>
      <c r="K6848" s="183"/>
      <c r="L6848" s="184"/>
      <c r="M6848" s="184"/>
      <c r="N6848" s="185"/>
    </row>
    <row r="6849" spans="1:14" x14ac:dyDescent="0.4">
      <c r="A6849" s="178"/>
      <c r="B6849" s="178"/>
      <c r="C6849" s="186"/>
      <c r="D6849" s="179"/>
      <c r="E6849" s="180"/>
      <c r="F6849" s="181"/>
      <c r="G6849" s="182"/>
      <c r="H6849" s="178"/>
      <c r="I6849" s="201"/>
      <c r="J6849" s="178"/>
      <c r="K6849" s="183"/>
      <c r="L6849" s="184"/>
      <c r="M6849" s="184"/>
      <c r="N6849" s="185"/>
    </row>
    <row r="6850" spans="1:14" x14ac:dyDescent="0.4">
      <c r="A6850" s="178"/>
      <c r="B6850" s="178"/>
      <c r="C6850" s="186"/>
      <c r="D6850" s="179"/>
      <c r="E6850" s="180"/>
      <c r="F6850" s="181"/>
      <c r="G6850" s="182"/>
      <c r="H6850" s="178"/>
      <c r="I6850" s="201"/>
      <c r="J6850" s="178"/>
      <c r="K6850" s="183"/>
      <c r="L6850" s="184"/>
      <c r="M6850" s="184"/>
      <c r="N6850" s="185"/>
    </row>
    <row r="6851" spans="1:14" x14ac:dyDescent="0.4">
      <c r="A6851" s="178"/>
      <c r="B6851" s="178"/>
      <c r="C6851" s="186"/>
      <c r="D6851" s="179"/>
      <c r="E6851" s="180"/>
      <c r="F6851" s="181"/>
      <c r="G6851" s="182"/>
      <c r="H6851" s="178"/>
      <c r="I6851" s="201"/>
      <c r="J6851" s="178"/>
      <c r="K6851" s="183"/>
      <c r="L6851" s="184"/>
      <c r="M6851" s="184"/>
      <c r="N6851" s="185"/>
    </row>
    <row r="6852" spans="1:14" x14ac:dyDescent="0.4">
      <c r="A6852" s="178"/>
      <c r="B6852" s="178"/>
      <c r="C6852" s="186"/>
      <c r="D6852" s="179"/>
      <c r="E6852" s="180"/>
      <c r="F6852" s="181"/>
      <c r="G6852" s="182"/>
      <c r="H6852" s="178"/>
      <c r="I6852" s="201"/>
      <c r="J6852" s="178"/>
      <c r="K6852" s="183"/>
      <c r="L6852" s="184"/>
      <c r="M6852" s="184"/>
      <c r="N6852" s="185"/>
    </row>
    <row r="6853" spans="1:14" x14ac:dyDescent="0.4">
      <c r="A6853" s="178"/>
      <c r="B6853" s="178"/>
      <c r="C6853" s="186"/>
      <c r="D6853" s="179"/>
      <c r="E6853" s="180"/>
      <c r="F6853" s="181"/>
      <c r="G6853" s="182"/>
      <c r="H6853" s="178"/>
      <c r="I6853" s="201"/>
      <c r="J6853" s="178"/>
      <c r="K6853" s="183"/>
      <c r="L6853" s="184"/>
      <c r="M6853" s="184"/>
      <c r="N6853" s="185"/>
    </row>
    <row r="6854" spans="1:14" x14ac:dyDescent="0.4">
      <c r="A6854" s="178"/>
      <c r="B6854" s="178"/>
      <c r="C6854" s="186"/>
      <c r="D6854" s="179"/>
      <c r="E6854" s="180"/>
      <c r="F6854" s="181"/>
      <c r="G6854" s="182"/>
      <c r="H6854" s="178"/>
      <c r="I6854" s="201"/>
      <c r="J6854" s="178"/>
      <c r="K6854" s="183"/>
      <c r="L6854" s="184"/>
      <c r="M6854" s="184"/>
      <c r="N6854" s="185"/>
    </row>
    <row r="6855" spans="1:14" x14ac:dyDescent="0.4">
      <c r="A6855" s="178"/>
      <c r="B6855" s="178"/>
      <c r="C6855" s="186"/>
      <c r="D6855" s="179"/>
      <c r="E6855" s="180"/>
      <c r="F6855" s="181"/>
      <c r="G6855" s="182"/>
      <c r="H6855" s="178"/>
      <c r="I6855" s="201"/>
      <c r="J6855" s="178"/>
      <c r="K6855" s="183"/>
      <c r="L6855" s="184"/>
      <c r="M6855" s="184"/>
      <c r="N6855" s="185"/>
    </row>
    <row r="6856" spans="1:14" x14ac:dyDescent="0.4">
      <c r="A6856" s="178"/>
      <c r="B6856" s="178"/>
      <c r="C6856" s="186"/>
      <c r="D6856" s="179"/>
      <c r="E6856" s="180"/>
      <c r="F6856" s="181"/>
      <c r="G6856" s="182"/>
      <c r="H6856" s="178"/>
      <c r="I6856" s="201"/>
      <c r="J6856" s="178"/>
      <c r="K6856" s="183"/>
      <c r="L6856" s="184"/>
      <c r="M6856" s="184"/>
      <c r="N6856" s="185"/>
    </row>
    <row r="6857" spans="1:14" x14ac:dyDescent="0.4">
      <c r="A6857" s="178"/>
      <c r="B6857" s="178"/>
      <c r="C6857" s="186"/>
      <c r="D6857" s="179"/>
      <c r="E6857" s="180"/>
      <c r="F6857" s="181"/>
      <c r="G6857" s="182"/>
      <c r="H6857" s="178"/>
      <c r="I6857" s="201"/>
      <c r="J6857" s="178"/>
      <c r="K6857" s="183"/>
      <c r="L6857" s="184"/>
      <c r="M6857" s="184"/>
      <c r="N6857" s="185"/>
    </row>
    <row r="6858" spans="1:14" x14ac:dyDescent="0.4">
      <c r="A6858" s="178"/>
      <c r="B6858" s="178"/>
      <c r="C6858" s="186"/>
      <c r="D6858" s="179"/>
      <c r="E6858" s="180"/>
      <c r="F6858" s="181"/>
      <c r="G6858" s="182"/>
      <c r="H6858" s="178"/>
      <c r="I6858" s="201"/>
      <c r="J6858" s="178"/>
      <c r="K6858" s="183"/>
      <c r="L6858" s="184"/>
      <c r="M6858" s="184"/>
      <c r="N6858" s="185"/>
    </row>
    <row r="6859" spans="1:14" x14ac:dyDescent="0.4">
      <c r="A6859" s="178"/>
      <c r="B6859" s="178"/>
      <c r="C6859" s="186"/>
      <c r="D6859" s="179"/>
      <c r="E6859" s="180"/>
      <c r="F6859" s="181"/>
      <c r="G6859" s="182"/>
      <c r="H6859" s="178"/>
      <c r="I6859" s="201"/>
      <c r="J6859" s="178"/>
      <c r="K6859" s="183"/>
      <c r="L6859" s="184"/>
      <c r="M6859" s="184"/>
      <c r="N6859" s="185"/>
    </row>
    <row r="6860" spans="1:14" x14ac:dyDescent="0.4">
      <c r="A6860" s="178"/>
      <c r="B6860" s="178"/>
      <c r="C6860" s="186"/>
      <c r="D6860" s="179"/>
      <c r="E6860" s="180"/>
      <c r="F6860" s="181"/>
      <c r="G6860" s="182"/>
      <c r="H6860" s="178"/>
      <c r="I6860" s="201"/>
      <c r="J6860" s="178"/>
      <c r="K6860" s="183"/>
      <c r="L6860" s="184"/>
      <c r="M6860" s="184"/>
      <c r="N6860" s="185"/>
    </row>
    <row r="6861" spans="1:14" x14ac:dyDescent="0.4">
      <c r="A6861" s="178"/>
      <c r="B6861" s="178"/>
      <c r="C6861" s="186"/>
      <c r="D6861" s="179"/>
      <c r="E6861" s="180"/>
      <c r="F6861" s="181"/>
      <c r="G6861" s="182"/>
      <c r="H6861" s="178"/>
      <c r="I6861" s="201"/>
      <c r="J6861" s="178"/>
      <c r="K6861" s="183"/>
      <c r="L6861" s="184"/>
      <c r="M6861" s="184"/>
      <c r="N6861" s="185"/>
    </row>
    <row r="6862" spans="1:14" x14ac:dyDescent="0.4">
      <c r="A6862" s="178"/>
      <c r="B6862" s="178"/>
      <c r="C6862" s="186"/>
      <c r="D6862" s="179"/>
      <c r="E6862" s="180"/>
      <c r="F6862" s="181"/>
      <c r="G6862" s="182"/>
      <c r="H6862" s="178"/>
      <c r="I6862" s="201"/>
      <c r="J6862" s="178"/>
      <c r="K6862" s="183"/>
      <c r="L6862" s="184"/>
      <c r="M6862" s="184"/>
      <c r="N6862" s="185"/>
    </row>
    <row r="6863" spans="1:14" x14ac:dyDescent="0.4">
      <c r="A6863" s="178"/>
      <c r="B6863" s="178"/>
      <c r="C6863" s="186"/>
      <c r="D6863" s="179"/>
      <c r="E6863" s="180"/>
      <c r="F6863" s="181"/>
      <c r="G6863" s="182"/>
      <c r="H6863" s="178"/>
      <c r="I6863" s="201"/>
      <c r="J6863" s="178"/>
      <c r="K6863" s="183"/>
      <c r="L6863" s="184"/>
      <c r="M6863" s="184"/>
      <c r="N6863" s="185"/>
    </row>
    <row r="6864" spans="1:14" x14ac:dyDescent="0.4">
      <c r="A6864" s="178"/>
      <c r="B6864" s="178"/>
      <c r="C6864" s="186"/>
      <c r="D6864" s="179"/>
      <c r="E6864" s="180"/>
      <c r="F6864" s="181"/>
      <c r="G6864" s="182"/>
      <c r="H6864" s="178"/>
      <c r="I6864" s="201"/>
      <c r="J6864" s="178"/>
      <c r="K6864" s="183"/>
      <c r="L6864" s="184"/>
      <c r="M6864" s="184"/>
      <c r="N6864" s="185"/>
    </row>
    <row r="6865" spans="1:14" x14ac:dyDescent="0.4">
      <c r="A6865" s="178"/>
      <c r="B6865" s="178"/>
      <c r="C6865" s="186"/>
      <c r="D6865" s="179"/>
      <c r="E6865" s="180"/>
      <c r="F6865" s="181"/>
      <c r="G6865" s="182"/>
      <c r="H6865" s="178"/>
      <c r="I6865" s="201"/>
      <c r="J6865" s="178"/>
      <c r="K6865" s="183"/>
      <c r="L6865" s="184"/>
      <c r="M6865" s="184"/>
      <c r="N6865" s="185"/>
    </row>
    <row r="6866" spans="1:14" x14ac:dyDescent="0.4">
      <c r="A6866" s="178"/>
      <c r="B6866" s="178"/>
      <c r="C6866" s="186"/>
      <c r="D6866" s="179"/>
      <c r="E6866" s="180"/>
      <c r="F6866" s="181"/>
      <c r="G6866" s="182"/>
      <c r="H6866" s="178"/>
      <c r="I6866" s="201"/>
      <c r="J6866" s="178"/>
      <c r="K6866" s="183"/>
      <c r="L6866" s="184"/>
      <c r="M6866" s="184"/>
      <c r="N6866" s="185"/>
    </row>
    <row r="6867" spans="1:14" x14ac:dyDescent="0.4">
      <c r="A6867" s="178"/>
      <c r="B6867" s="178"/>
      <c r="C6867" s="186"/>
      <c r="D6867" s="179"/>
      <c r="E6867" s="180"/>
      <c r="F6867" s="181"/>
      <c r="G6867" s="182"/>
      <c r="H6867" s="178"/>
      <c r="I6867" s="201"/>
      <c r="J6867" s="178"/>
      <c r="K6867" s="183"/>
      <c r="L6867" s="184"/>
      <c r="M6867" s="184"/>
      <c r="N6867" s="185"/>
    </row>
    <row r="6868" spans="1:14" x14ac:dyDescent="0.4">
      <c r="A6868" s="178"/>
      <c r="B6868" s="178"/>
      <c r="C6868" s="186"/>
      <c r="D6868" s="179"/>
      <c r="E6868" s="180"/>
      <c r="F6868" s="181"/>
      <c r="G6868" s="182"/>
      <c r="H6868" s="178"/>
      <c r="I6868" s="201"/>
      <c r="J6868" s="178"/>
      <c r="K6868" s="183"/>
      <c r="L6868" s="184"/>
      <c r="M6868" s="184"/>
      <c r="N6868" s="185"/>
    </row>
    <row r="6869" spans="1:14" x14ac:dyDescent="0.4">
      <c r="A6869" s="178"/>
      <c r="B6869" s="178"/>
      <c r="C6869" s="186"/>
      <c r="D6869" s="179"/>
      <c r="E6869" s="180"/>
      <c r="F6869" s="181"/>
      <c r="G6869" s="182"/>
      <c r="H6869" s="178"/>
      <c r="I6869" s="201"/>
      <c r="J6869" s="178"/>
      <c r="K6869" s="183"/>
      <c r="L6869" s="184"/>
      <c r="M6869" s="184"/>
      <c r="N6869" s="185"/>
    </row>
    <row r="6870" spans="1:14" x14ac:dyDescent="0.4">
      <c r="A6870" s="178"/>
      <c r="B6870" s="178"/>
      <c r="C6870" s="186"/>
      <c r="D6870" s="179"/>
      <c r="E6870" s="180"/>
      <c r="F6870" s="181"/>
      <c r="G6870" s="182"/>
      <c r="H6870" s="178"/>
      <c r="I6870" s="201"/>
      <c r="J6870" s="178"/>
      <c r="K6870" s="183"/>
      <c r="L6870" s="184"/>
      <c r="M6870" s="184"/>
      <c r="N6870" s="185"/>
    </row>
    <row r="6871" spans="1:14" x14ac:dyDescent="0.4">
      <c r="A6871" s="178"/>
      <c r="B6871" s="178"/>
      <c r="C6871" s="186"/>
      <c r="D6871" s="179"/>
      <c r="E6871" s="180"/>
      <c r="F6871" s="181"/>
      <c r="G6871" s="182"/>
      <c r="H6871" s="178"/>
      <c r="I6871" s="201"/>
      <c r="J6871" s="178"/>
      <c r="K6871" s="183"/>
      <c r="L6871" s="184"/>
      <c r="M6871" s="184"/>
      <c r="N6871" s="185"/>
    </row>
    <row r="6872" spans="1:14" x14ac:dyDescent="0.4">
      <c r="A6872" s="178"/>
      <c r="B6872" s="178"/>
      <c r="C6872" s="186"/>
      <c r="D6872" s="179"/>
      <c r="E6872" s="180"/>
      <c r="F6872" s="181"/>
      <c r="G6872" s="182"/>
      <c r="H6872" s="178"/>
      <c r="I6872" s="201"/>
      <c r="J6872" s="178"/>
      <c r="K6872" s="183"/>
      <c r="L6872" s="184"/>
      <c r="M6872" s="184"/>
      <c r="N6872" s="185"/>
    </row>
    <row r="6873" spans="1:14" x14ac:dyDescent="0.4">
      <c r="A6873" s="178"/>
      <c r="B6873" s="178"/>
      <c r="C6873" s="186"/>
      <c r="D6873" s="179"/>
      <c r="E6873" s="180"/>
      <c r="F6873" s="181"/>
      <c r="G6873" s="182"/>
      <c r="H6873" s="178"/>
      <c r="I6873" s="201"/>
      <c r="J6873" s="178"/>
      <c r="K6873" s="183"/>
      <c r="L6873" s="184"/>
      <c r="M6873" s="184"/>
      <c r="N6873" s="185"/>
    </row>
    <row r="6874" spans="1:14" x14ac:dyDescent="0.4">
      <c r="A6874" s="178"/>
      <c r="B6874" s="178"/>
      <c r="C6874" s="186"/>
      <c r="D6874" s="179"/>
      <c r="E6874" s="180"/>
      <c r="F6874" s="181"/>
      <c r="G6874" s="182"/>
      <c r="H6874" s="178"/>
      <c r="I6874" s="201"/>
      <c r="J6874" s="178"/>
      <c r="K6874" s="183"/>
      <c r="L6874" s="184"/>
      <c r="M6874" s="184"/>
      <c r="N6874" s="185"/>
    </row>
    <row r="6875" spans="1:14" x14ac:dyDescent="0.4">
      <c r="A6875" s="178"/>
      <c r="B6875" s="178"/>
      <c r="C6875" s="186"/>
      <c r="D6875" s="179"/>
      <c r="E6875" s="180"/>
      <c r="F6875" s="181"/>
      <c r="G6875" s="182"/>
      <c r="H6875" s="178"/>
      <c r="I6875" s="201"/>
      <c r="J6875" s="178"/>
      <c r="K6875" s="183"/>
      <c r="L6875" s="184"/>
      <c r="M6875" s="184"/>
      <c r="N6875" s="185"/>
    </row>
    <row r="6876" spans="1:14" x14ac:dyDescent="0.4">
      <c r="A6876" s="178"/>
      <c r="B6876" s="178"/>
      <c r="C6876" s="186"/>
      <c r="D6876" s="179"/>
      <c r="E6876" s="180"/>
      <c r="F6876" s="181"/>
      <c r="G6876" s="182"/>
      <c r="H6876" s="178"/>
      <c r="I6876" s="201"/>
      <c r="J6876" s="178"/>
      <c r="K6876" s="183"/>
      <c r="L6876" s="184"/>
      <c r="M6876" s="184"/>
      <c r="N6876" s="185"/>
    </row>
    <row r="6877" spans="1:14" x14ac:dyDescent="0.4">
      <c r="A6877" s="178"/>
      <c r="B6877" s="178"/>
      <c r="C6877" s="186"/>
      <c r="D6877" s="179"/>
      <c r="E6877" s="180"/>
      <c r="F6877" s="181"/>
      <c r="G6877" s="182"/>
      <c r="H6877" s="178"/>
      <c r="I6877" s="201"/>
      <c r="J6877" s="178"/>
      <c r="K6877" s="183"/>
      <c r="L6877" s="184"/>
      <c r="M6877" s="184"/>
      <c r="N6877" s="185"/>
    </row>
    <row r="6878" spans="1:14" x14ac:dyDescent="0.4">
      <c r="A6878" s="178"/>
      <c r="B6878" s="178"/>
      <c r="C6878" s="186"/>
      <c r="D6878" s="179"/>
      <c r="E6878" s="180"/>
      <c r="F6878" s="181"/>
      <c r="G6878" s="182"/>
      <c r="H6878" s="178"/>
      <c r="I6878" s="201"/>
      <c r="J6878" s="178"/>
      <c r="K6878" s="183"/>
      <c r="L6878" s="184"/>
      <c r="M6878" s="184"/>
      <c r="N6878" s="185"/>
    </row>
    <row r="6879" spans="1:14" x14ac:dyDescent="0.4">
      <c r="A6879" s="178"/>
      <c r="B6879" s="178"/>
      <c r="C6879" s="186"/>
      <c r="D6879" s="179"/>
      <c r="E6879" s="180"/>
      <c r="F6879" s="181"/>
      <c r="G6879" s="182"/>
      <c r="H6879" s="178"/>
      <c r="I6879" s="201"/>
      <c r="J6879" s="178"/>
      <c r="K6879" s="183"/>
      <c r="L6879" s="184"/>
      <c r="M6879" s="184"/>
      <c r="N6879" s="185"/>
    </row>
    <row r="6880" spans="1:14" x14ac:dyDescent="0.4">
      <c r="A6880" s="178"/>
      <c r="B6880" s="178"/>
      <c r="C6880" s="186"/>
      <c r="D6880" s="179"/>
      <c r="E6880" s="180"/>
      <c r="F6880" s="181"/>
      <c r="G6880" s="182"/>
      <c r="H6880" s="178"/>
      <c r="I6880" s="201"/>
      <c r="J6880" s="178"/>
      <c r="K6880" s="183"/>
      <c r="L6880" s="184"/>
      <c r="M6880" s="184"/>
      <c r="N6880" s="185"/>
    </row>
    <row r="6881" spans="1:14" x14ac:dyDescent="0.4">
      <c r="A6881" s="178"/>
      <c r="B6881" s="178"/>
      <c r="C6881" s="186"/>
      <c r="D6881" s="179"/>
      <c r="E6881" s="180"/>
      <c r="F6881" s="181"/>
      <c r="G6881" s="182"/>
      <c r="H6881" s="178"/>
      <c r="I6881" s="201"/>
      <c r="J6881" s="178"/>
      <c r="K6881" s="183"/>
      <c r="L6881" s="184"/>
      <c r="M6881" s="184"/>
      <c r="N6881" s="185"/>
    </row>
    <row r="6882" spans="1:14" x14ac:dyDescent="0.4">
      <c r="A6882" s="178"/>
      <c r="B6882" s="178"/>
      <c r="C6882" s="186"/>
      <c r="D6882" s="179"/>
      <c r="E6882" s="180"/>
      <c r="F6882" s="181"/>
      <c r="G6882" s="182"/>
      <c r="H6882" s="178"/>
      <c r="I6882" s="201"/>
      <c r="J6882" s="178"/>
      <c r="K6882" s="183"/>
      <c r="L6882" s="184"/>
      <c r="M6882" s="184"/>
      <c r="N6882" s="185"/>
    </row>
    <row r="6883" spans="1:14" x14ac:dyDescent="0.4">
      <c r="A6883" s="178"/>
      <c r="B6883" s="178"/>
      <c r="C6883" s="186"/>
      <c r="D6883" s="179"/>
      <c r="E6883" s="180"/>
      <c r="F6883" s="181"/>
      <c r="G6883" s="182"/>
      <c r="H6883" s="178"/>
      <c r="I6883" s="201"/>
      <c r="J6883" s="178"/>
      <c r="K6883" s="183"/>
      <c r="L6883" s="184"/>
      <c r="M6883" s="184"/>
      <c r="N6883" s="185"/>
    </row>
    <row r="6884" spans="1:14" x14ac:dyDescent="0.4">
      <c r="A6884" s="178"/>
      <c r="B6884" s="178"/>
      <c r="C6884" s="186"/>
      <c r="D6884" s="179"/>
      <c r="E6884" s="180"/>
      <c r="F6884" s="181"/>
      <c r="G6884" s="182"/>
      <c r="H6884" s="178"/>
      <c r="I6884" s="201"/>
      <c r="J6884" s="178"/>
      <c r="K6884" s="183"/>
      <c r="L6884" s="184"/>
      <c r="M6884" s="184"/>
      <c r="N6884" s="185"/>
    </row>
    <row r="6885" spans="1:14" x14ac:dyDescent="0.4">
      <c r="A6885" s="178"/>
      <c r="B6885" s="178"/>
      <c r="C6885" s="186"/>
      <c r="D6885" s="179"/>
      <c r="E6885" s="180"/>
      <c r="F6885" s="181"/>
      <c r="G6885" s="182"/>
      <c r="H6885" s="178"/>
      <c r="I6885" s="201"/>
      <c r="J6885" s="178"/>
      <c r="K6885" s="183"/>
      <c r="L6885" s="184"/>
      <c r="M6885" s="184"/>
      <c r="N6885" s="185"/>
    </row>
    <row r="6886" spans="1:14" x14ac:dyDescent="0.4">
      <c r="A6886" s="178"/>
      <c r="B6886" s="178"/>
      <c r="C6886" s="186"/>
      <c r="D6886" s="179"/>
      <c r="E6886" s="180"/>
      <c r="F6886" s="181"/>
      <c r="G6886" s="182"/>
      <c r="H6886" s="178"/>
      <c r="I6886" s="201"/>
      <c r="J6886" s="178"/>
      <c r="K6886" s="183"/>
      <c r="L6886" s="184"/>
      <c r="M6886" s="184"/>
      <c r="N6886" s="185"/>
    </row>
    <row r="6887" spans="1:14" x14ac:dyDescent="0.4">
      <c r="A6887" s="178"/>
      <c r="B6887" s="178"/>
      <c r="C6887" s="186"/>
      <c r="D6887" s="179"/>
      <c r="E6887" s="180"/>
      <c r="F6887" s="181"/>
      <c r="G6887" s="182"/>
      <c r="H6887" s="178"/>
      <c r="I6887" s="201"/>
      <c r="J6887" s="178"/>
      <c r="K6887" s="183"/>
      <c r="L6887" s="184"/>
      <c r="M6887" s="184"/>
      <c r="N6887" s="185"/>
    </row>
    <row r="6888" spans="1:14" x14ac:dyDescent="0.4">
      <c r="A6888" s="178"/>
      <c r="B6888" s="178"/>
      <c r="C6888" s="186"/>
      <c r="D6888" s="179"/>
      <c r="E6888" s="180"/>
      <c r="F6888" s="181"/>
      <c r="G6888" s="182"/>
      <c r="H6888" s="178"/>
      <c r="I6888" s="201"/>
      <c r="J6888" s="178"/>
      <c r="K6888" s="183"/>
      <c r="L6888" s="184"/>
      <c r="M6888" s="184"/>
      <c r="N6888" s="185"/>
    </row>
    <row r="6889" spans="1:14" x14ac:dyDescent="0.4">
      <c r="A6889" s="178"/>
      <c r="B6889" s="178"/>
      <c r="C6889" s="186"/>
      <c r="D6889" s="179"/>
      <c r="E6889" s="180"/>
      <c r="F6889" s="181"/>
      <c r="G6889" s="182"/>
      <c r="H6889" s="178"/>
      <c r="I6889" s="201"/>
      <c r="J6889" s="178"/>
      <c r="K6889" s="183"/>
      <c r="L6889" s="184"/>
      <c r="M6889" s="184"/>
      <c r="N6889" s="185"/>
    </row>
    <row r="6890" spans="1:14" x14ac:dyDescent="0.4">
      <c r="A6890" s="178"/>
      <c r="B6890" s="178"/>
      <c r="C6890" s="186"/>
      <c r="D6890" s="179"/>
      <c r="E6890" s="180"/>
      <c r="F6890" s="181"/>
      <c r="G6890" s="182"/>
      <c r="H6890" s="178"/>
      <c r="I6890" s="201"/>
      <c r="J6890" s="178"/>
      <c r="K6890" s="183"/>
      <c r="L6890" s="184"/>
      <c r="M6890" s="184"/>
      <c r="N6890" s="185"/>
    </row>
    <row r="6891" spans="1:14" x14ac:dyDescent="0.4">
      <c r="A6891" s="178"/>
      <c r="B6891" s="178"/>
      <c r="C6891" s="186"/>
      <c r="D6891" s="179"/>
      <c r="E6891" s="180"/>
      <c r="F6891" s="181"/>
      <c r="G6891" s="182"/>
      <c r="H6891" s="178"/>
      <c r="I6891" s="201"/>
      <c r="J6891" s="178"/>
      <c r="K6891" s="183"/>
      <c r="L6891" s="184"/>
      <c r="M6891" s="184"/>
      <c r="N6891" s="185"/>
    </row>
    <row r="6892" spans="1:14" x14ac:dyDescent="0.4">
      <c r="A6892" s="178"/>
      <c r="B6892" s="178"/>
      <c r="C6892" s="186"/>
      <c r="D6892" s="179"/>
      <c r="E6892" s="180"/>
      <c r="F6892" s="181"/>
      <c r="G6892" s="182"/>
      <c r="H6892" s="178"/>
      <c r="I6892" s="201"/>
      <c r="J6892" s="178"/>
      <c r="K6892" s="183"/>
      <c r="L6892" s="184"/>
      <c r="M6892" s="184"/>
      <c r="N6892" s="185"/>
    </row>
    <row r="6893" spans="1:14" x14ac:dyDescent="0.4">
      <c r="A6893" s="178"/>
      <c r="B6893" s="178"/>
      <c r="C6893" s="186"/>
      <c r="D6893" s="179"/>
      <c r="E6893" s="180"/>
      <c r="F6893" s="181"/>
      <c r="G6893" s="182"/>
      <c r="H6893" s="178"/>
      <c r="I6893" s="201"/>
      <c r="J6893" s="178"/>
      <c r="K6893" s="183"/>
      <c r="L6893" s="184"/>
      <c r="M6893" s="184"/>
      <c r="N6893" s="185"/>
    </row>
    <row r="6894" spans="1:14" x14ac:dyDescent="0.4">
      <c r="A6894" s="178"/>
      <c r="B6894" s="178"/>
      <c r="C6894" s="186"/>
      <c r="D6894" s="179"/>
      <c r="E6894" s="180"/>
      <c r="F6894" s="181"/>
      <c r="G6894" s="182"/>
      <c r="H6894" s="178"/>
      <c r="I6894" s="201"/>
      <c r="J6894" s="178"/>
      <c r="K6894" s="183"/>
      <c r="L6894" s="184"/>
      <c r="M6894" s="184"/>
      <c r="N6894" s="185"/>
    </row>
    <row r="6895" spans="1:14" x14ac:dyDescent="0.4">
      <c r="A6895" s="178"/>
      <c r="B6895" s="178"/>
      <c r="C6895" s="186"/>
      <c r="D6895" s="179"/>
      <c r="E6895" s="180"/>
      <c r="F6895" s="181"/>
      <c r="G6895" s="182"/>
      <c r="H6895" s="178"/>
      <c r="I6895" s="201"/>
      <c r="J6895" s="178"/>
      <c r="K6895" s="183"/>
      <c r="L6895" s="184"/>
      <c r="M6895" s="184"/>
      <c r="N6895" s="185"/>
    </row>
    <row r="6896" spans="1:14" x14ac:dyDescent="0.4">
      <c r="A6896" s="178"/>
      <c r="B6896" s="178"/>
      <c r="C6896" s="186"/>
      <c r="D6896" s="179"/>
      <c r="E6896" s="180"/>
      <c r="F6896" s="181"/>
      <c r="G6896" s="182"/>
      <c r="H6896" s="178"/>
      <c r="I6896" s="201"/>
      <c r="J6896" s="178"/>
      <c r="K6896" s="183"/>
      <c r="L6896" s="184"/>
      <c r="M6896" s="184"/>
      <c r="N6896" s="185"/>
    </row>
    <row r="6897" spans="1:14" x14ac:dyDescent="0.4">
      <c r="A6897" s="178"/>
      <c r="B6897" s="178"/>
      <c r="C6897" s="186"/>
      <c r="D6897" s="179"/>
      <c r="E6897" s="180"/>
      <c r="F6897" s="181"/>
      <c r="G6897" s="182"/>
      <c r="H6897" s="178"/>
      <c r="I6897" s="201"/>
      <c r="J6897" s="178"/>
      <c r="K6897" s="183"/>
      <c r="L6897" s="184"/>
      <c r="M6897" s="184"/>
      <c r="N6897" s="185"/>
    </row>
    <row r="6898" spans="1:14" x14ac:dyDescent="0.4">
      <c r="A6898" s="178"/>
      <c r="B6898" s="178"/>
      <c r="C6898" s="186"/>
      <c r="D6898" s="179"/>
      <c r="E6898" s="180"/>
      <c r="F6898" s="181"/>
      <c r="G6898" s="182"/>
      <c r="H6898" s="178"/>
      <c r="I6898" s="201"/>
      <c r="J6898" s="178"/>
      <c r="K6898" s="183"/>
      <c r="L6898" s="184"/>
      <c r="M6898" s="184"/>
      <c r="N6898" s="185"/>
    </row>
    <row r="6899" spans="1:14" x14ac:dyDescent="0.4">
      <c r="A6899" s="178"/>
      <c r="B6899" s="178"/>
      <c r="C6899" s="186"/>
      <c r="D6899" s="179"/>
      <c r="E6899" s="180"/>
      <c r="F6899" s="181"/>
      <c r="G6899" s="182"/>
      <c r="H6899" s="178"/>
      <c r="I6899" s="201"/>
      <c r="J6899" s="178"/>
      <c r="K6899" s="183"/>
      <c r="L6899" s="184"/>
      <c r="M6899" s="184"/>
      <c r="N6899" s="185"/>
    </row>
    <row r="6900" spans="1:14" x14ac:dyDescent="0.4">
      <c r="A6900" s="178"/>
      <c r="B6900" s="178"/>
      <c r="C6900" s="186"/>
      <c r="D6900" s="179"/>
      <c r="E6900" s="180"/>
      <c r="F6900" s="181"/>
      <c r="G6900" s="182"/>
      <c r="H6900" s="178"/>
      <c r="I6900" s="201"/>
      <c r="J6900" s="178"/>
      <c r="K6900" s="183"/>
      <c r="L6900" s="184"/>
      <c r="M6900" s="184"/>
      <c r="N6900" s="185"/>
    </row>
    <row r="6901" spans="1:14" x14ac:dyDescent="0.4">
      <c r="A6901" s="178"/>
      <c r="B6901" s="178"/>
      <c r="C6901" s="186"/>
      <c r="D6901" s="179"/>
      <c r="E6901" s="180"/>
      <c r="F6901" s="181"/>
      <c r="G6901" s="182"/>
      <c r="H6901" s="178"/>
      <c r="I6901" s="201"/>
      <c r="J6901" s="178"/>
      <c r="K6901" s="183"/>
      <c r="L6901" s="184"/>
      <c r="M6901" s="184"/>
      <c r="N6901" s="185"/>
    </row>
    <row r="6902" spans="1:14" x14ac:dyDescent="0.4">
      <c r="A6902" s="178"/>
      <c r="B6902" s="178"/>
      <c r="C6902" s="186"/>
      <c r="D6902" s="179"/>
      <c r="E6902" s="180"/>
      <c r="F6902" s="181"/>
      <c r="G6902" s="182"/>
      <c r="H6902" s="178"/>
      <c r="I6902" s="201"/>
      <c r="J6902" s="178"/>
      <c r="K6902" s="183"/>
      <c r="L6902" s="184"/>
      <c r="M6902" s="184"/>
      <c r="N6902" s="185"/>
    </row>
    <row r="6903" spans="1:14" x14ac:dyDescent="0.4">
      <c r="A6903" s="178"/>
      <c r="B6903" s="178"/>
      <c r="C6903" s="186"/>
      <c r="D6903" s="179"/>
      <c r="E6903" s="180"/>
      <c r="F6903" s="181"/>
      <c r="G6903" s="182"/>
      <c r="H6903" s="178"/>
      <c r="I6903" s="201"/>
      <c r="J6903" s="178"/>
      <c r="K6903" s="183"/>
      <c r="L6903" s="184"/>
      <c r="M6903" s="184"/>
      <c r="N6903" s="185"/>
    </row>
    <row r="6904" spans="1:14" x14ac:dyDescent="0.4">
      <c r="A6904" s="178"/>
      <c r="B6904" s="178"/>
      <c r="C6904" s="186"/>
      <c r="D6904" s="179"/>
      <c r="E6904" s="180"/>
      <c r="F6904" s="181"/>
      <c r="G6904" s="182"/>
      <c r="H6904" s="178"/>
      <c r="I6904" s="201"/>
      <c r="J6904" s="178"/>
      <c r="K6904" s="183"/>
      <c r="L6904" s="184"/>
      <c r="M6904" s="184"/>
      <c r="N6904" s="185"/>
    </row>
    <row r="6905" spans="1:14" x14ac:dyDescent="0.4">
      <c r="A6905" s="178"/>
      <c r="B6905" s="178"/>
      <c r="C6905" s="186"/>
      <c r="D6905" s="179"/>
      <c r="E6905" s="180"/>
      <c r="F6905" s="181"/>
      <c r="G6905" s="182"/>
      <c r="H6905" s="178"/>
      <c r="I6905" s="201"/>
      <c r="J6905" s="178"/>
      <c r="K6905" s="183"/>
      <c r="L6905" s="184"/>
      <c r="M6905" s="184"/>
      <c r="N6905" s="185"/>
    </row>
    <row r="6906" spans="1:14" x14ac:dyDescent="0.4">
      <c r="A6906" s="178"/>
      <c r="B6906" s="178"/>
      <c r="C6906" s="186"/>
      <c r="D6906" s="179"/>
      <c r="E6906" s="180"/>
      <c r="F6906" s="181"/>
      <c r="G6906" s="182"/>
      <c r="H6906" s="178"/>
      <c r="I6906" s="201"/>
      <c r="J6906" s="178"/>
      <c r="K6906" s="183"/>
      <c r="L6906" s="184"/>
      <c r="M6906" s="184"/>
      <c r="N6906" s="185"/>
    </row>
    <row r="6907" spans="1:14" x14ac:dyDescent="0.4">
      <c r="A6907" s="178"/>
      <c r="B6907" s="178"/>
      <c r="C6907" s="186"/>
      <c r="D6907" s="179"/>
      <c r="E6907" s="180"/>
      <c r="F6907" s="181"/>
      <c r="G6907" s="182"/>
      <c r="H6907" s="178"/>
      <c r="I6907" s="201"/>
      <c r="J6907" s="178"/>
      <c r="K6907" s="183"/>
      <c r="L6907" s="184"/>
      <c r="M6907" s="184"/>
      <c r="N6907" s="185"/>
    </row>
    <row r="6908" spans="1:14" x14ac:dyDescent="0.4">
      <c r="A6908" s="178"/>
      <c r="B6908" s="178"/>
      <c r="C6908" s="186"/>
      <c r="D6908" s="179"/>
      <c r="E6908" s="180"/>
      <c r="F6908" s="181"/>
      <c r="G6908" s="182"/>
      <c r="H6908" s="178"/>
      <c r="I6908" s="201"/>
      <c r="J6908" s="178"/>
      <c r="K6908" s="183"/>
      <c r="L6908" s="184"/>
      <c r="M6908" s="184"/>
      <c r="N6908" s="185"/>
    </row>
    <row r="6909" spans="1:14" x14ac:dyDescent="0.4">
      <c r="A6909" s="178"/>
      <c r="B6909" s="178"/>
      <c r="C6909" s="186"/>
      <c r="D6909" s="179"/>
      <c r="E6909" s="180"/>
      <c r="F6909" s="181"/>
      <c r="G6909" s="182"/>
      <c r="H6909" s="178"/>
      <c r="I6909" s="201"/>
      <c r="J6909" s="178"/>
      <c r="K6909" s="183"/>
      <c r="L6909" s="184"/>
      <c r="M6909" s="184"/>
      <c r="N6909" s="185"/>
    </row>
    <row r="6910" spans="1:14" x14ac:dyDescent="0.4">
      <c r="A6910" s="178"/>
      <c r="B6910" s="178"/>
      <c r="C6910" s="186"/>
      <c r="D6910" s="179"/>
      <c r="E6910" s="180"/>
      <c r="F6910" s="181"/>
      <c r="G6910" s="182"/>
      <c r="H6910" s="178"/>
      <c r="I6910" s="201"/>
      <c r="J6910" s="178"/>
      <c r="K6910" s="183"/>
      <c r="L6910" s="184"/>
      <c r="M6910" s="184"/>
      <c r="N6910" s="185"/>
    </row>
    <row r="6911" spans="1:14" x14ac:dyDescent="0.4">
      <c r="A6911" s="178"/>
      <c r="B6911" s="178"/>
      <c r="C6911" s="186"/>
      <c r="D6911" s="179"/>
      <c r="E6911" s="180"/>
      <c r="F6911" s="181"/>
      <c r="G6911" s="182"/>
      <c r="H6911" s="178"/>
      <c r="I6911" s="201"/>
      <c r="J6911" s="178"/>
      <c r="K6911" s="183"/>
      <c r="L6911" s="184"/>
      <c r="M6911" s="184"/>
      <c r="N6911" s="185"/>
    </row>
    <row r="6912" spans="1:14" x14ac:dyDescent="0.4">
      <c r="A6912" s="178"/>
      <c r="B6912" s="178"/>
      <c r="C6912" s="186"/>
      <c r="D6912" s="179"/>
      <c r="E6912" s="180"/>
      <c r="F6912" s="181"/>
      <c r="G6912" s="182"/>
      <c r="H6912" s="178"/>
      <c r="I6912" s="201"/>
      <c r="J6912" s="178"/>
      <c r="K6912" s="183"/>
      <c r="L6912" s="184"/>
      <c r="M6912" s="184"/>
      <c r="N6912" s="185"/>
    </row>
    <row r="6913" spans="1:14" x14ac:dyDescent="0.4">
      <c r="A6913" s="178"/>
      <c r="B6913" s="178"/>
      <c r="C6913" s="186"/>
      <c r="D6913" s="179"/>
      <c r="E6913" s="180"/>
      <c r="F6913" s="181"/>
      <c r="G6913" s="182"/>
      <c r="H6913" s="178"/>
      <c r="I6913" s="201"/>
      <c r="J6913" s="178"/>
      <c r="K6913" s="183"/>
      <c r="L6913" s="184"/>
      <c r="M6913" s="184"/>
      <c r="N6913" s="185"/>
    </row>
    <row r="6914" spans="1:14" x14ac:dyDescent="0.4">
      <c r="A6914" s="178"/>
      <c r="B6914" s="178"/>
      <c r="C6914" s="186"/>
      <c r="D6914" s="179"/>
      <c r="E6914" s="180"/>
      <c r="F6914" s="181"/>
      <c r="G6914" s="182"/>
      <c r="H6914" s="178"/>
      <c r="I6914" s="201"/>
      <c r="J6914" s="178"/>
      <c r="K6914" s="183"/>
      <c r="L6914" s="184"/>
      <c r="M6914" s="184"/>
      <c r="N6914" s="185"/>
    </row>
    <row r="6915" spans="1:14" x14ac:dyDescent="0.4">
      <c r="A6915" s="178"/>
      <c r="B6915" s="178"/>
      <c r="C6915" s="186"/>
      <c r="D6915" s="179"/>
      <c r="E6915" s="180"/>
      <c r="F6915" s="181"/>
      <c r="G6915" s="182"/>
      <c r="H6915" s="178"/>
      <c r="I6915" s="201"/>
      <c r="J6915" s="178"/>
      <c r="K6915" s="183"/>
      <c r="L6915" s="184"/>
      <c r="M6915" s="184"/>
      <c r="N6915" s="185"/>
    </row>
    <row r="6916" spans="1:14" x14ac:dyDescent="0.4">
      <c r="A6916" s="178"/>
      <c r="B6916" s="178"/>
      <c r="C6916" s="186"/>
      <c r="D6916" s="179"/>
      <c r="E6916" s="180"/>
      <c r="F6916" s="181"/>
      <c r="G6916" s="182"/>
      <c r="H6916" s="178"/>
      <c r="I6916" s="201"/>
      <c r="J6916" s="178"/>
      <c r="K6916" s="183"/>
      <c r="L6916" s="184"/>
      <c r="M6916" s="184"/>
      <c r="N6916" s="185"/>
    </row>
    <row r="6917" spans="1:14" x14ac:dyDescent="0.4">
      <c r="A6917" s="178"/>
      <c r="B6917" s="178"/>
      <c r="C6917" s="186"/>
      <c r="D6917" s="179"/>
      <c r="E6917" s="180"/>
      <c r="F6917" s="181"/>
      <c r="G6917" s="182"/>
      <c r="H6917" s="178"/>
      <c r="I6917" s="201"/>
      <c r="J6917" s="178"/>
      <c r="K6917" s="183"/>
      <c r="L6917" s="184"/>
      <c r="M6917" s="184"/>
      <c r="N6917" s="185"/>
    </row>
    <row r="6918" spans="1:14" x14ac:dyDescent="0.4">
      <c r="A6918" s="178"/>
      <c r="B6918" s="178"/>
      <c r="C6918" s="186"/>
      <c r="D6918" s="179"/>
      <c r="E6918" s="180"/>
      <c r="F6918" s="181"/>
      <c r="G6918" s="182"/>
      <c r="H6918" s="178"/>
      <c r="I6918" s="201"/>
      <c r="J6918" s="178"/>
      <c r="K6918" s="183"/>
      <c r="L6918" s="184"/>
      <c r="M6918" s="184"/>
      <c r="N6918" s="185"/>
    </row>
    <row r="6919" spans="1:14" x14ac:dyDescent="0.4">
      <c r="A6919" s="178"/>
      <c r="B6919" s="178"/>
      <c r="C6919" s="186"/>
      <c r="D6919" s="179"/>
      <c r="E6919" s="180"/>
      <c r="F6919" s="181"/>
      <c r="G6919" s="182"/>
      <c r="H6919" s="178"/>
      <c r="I6919" s="201"/>
      <c r="J6919" s="178"/>
      <c r="K6919" s="183"/>
      <c r="L6919" s="184"/>
      <c r="M6919" s="184"/>
      <c r="N6919" s="185"/>
    </row>
    <row r="6920" spans="1:14" x14ac:dyDescent="0.4">
      <c r="A6920" s="178"/>
      <c r="B6920" s="178"/>
      <c r="C6920" s="186"/>
      <c r="D6920" s="179"/>
      <c r="E6920" s="180"/>
      <c r="F6920" s="181"/>
      <c r="G6920" s="182"/>
      <c r="H6920" s="178"/>
      <c r="I6920" s="201"/>
      <c r="J6920" s="178"/>
      <c r="K6920" s="183"/>
      <c r="L6920" s="184"/>
      <c r="M6920" s="184"/>
      <c r="N6920" s="185"/>
    </row>
    <row r="6921" spans="1:14" x14ac:dyDescent="0.4">
      <c r="A6921" s="178"/>
      <c r="B6921" s="178"/>
      <c r="C6921" s="186"/>
      <c r="D6921" s="179"/>
      <c r="E6921" s="180"/>
      <c r="F6921" s="181"/>
      <c r="G6921" s="182"/>
      <c r="H6921" s="178"/>
      <c r="I6921" s="201"/>
      <c r="J6921" s="178"/>
      <c r="K6921" s="183"/>
      <c r="L6921" s="184"/>
      <c r="M6921" s="184"/>
      <c r="N6921" s="185"/>
    </row>
    <row r="6922" spans="1:14" x14ac:dyDescent="0.4">
      <c r="A6922" s="178"/>
      <c r="B6922" s="178"/>
      <c r="C6922" s="186"/>
      <c r="D6922" s="179"/>
      <c r="E6922" s="180"/>
      <c r="F6922" s="181"/>
      <c r="G6922" s="182"/>
      <c r="H6922" s="178"/>
      <c r="I6922" s="201"/>
      <c r="J6922" s="178"/>
      <c r="K6922" s="183"/>
      <c r="L6922" s="184"/>
      <c r="M6922" s="184"/>
      <c r="N6922" s="185"/>
    </row>
    <row r="6923" spans="1:14" x14ac:dyDescent="0.4">
      <c r="A6923" s="178"/>
      <c r="B6923" s="178"/>
      <c r="C6923" s="186"/>
      <c r="D6923" s="179"/>
      <c r="E6923" s="180"/>
      <c r="F6923" s="181"/>
      <c r="G6923" s="182"/>
      <c r="H6923" s="178"/>
      <c r="I6923" s="201"/>
      <c r="J6923" s="178"/>
      <c r="K6923" s="183"/>
      <c r="L6923" s="184"/>
      <c r="M6923" s="184"/>
      <c r="N6923" s="185"/>
    </row>
    <row r="6924" spans="1:14" x14ac:dyDescent="0.4">
      <c r="A6924" s="178"/>
      <c r="B6924" s="178"/>
      <c r="C6924" s="186"/>
      <c r="D6924" s="179"/>
      <c r="E6924" s="180"/>
      <c r="F6924" s="181"/>
      <c r="G6924" s="182"/>
      <c r="H6924" s="178"/>
      <c r="I6924" s="201"/>
      <c r="J6924" s="178"/>
      <c r="K6924" s="183"/>
      <c r="L6924" s="184"/>
      <c r="M6924" s="184"/>
      <c r="N6924" s="185"/>
    </row>
    <row r="6925" spans="1:14" x14ac:dyDescent="0.4">
      <c r="A6925" s="178"/>
      <c r="B6925" s="178"/>
      <c r="C6925" s="186"/>
      <c r="D6925" s="179"/>
      <c r="E6925" s="180"/>
      <c r="F6925" s="181"/>
      <c r="G6925" s="182"/>
      <c r="H6925" s="178"/>
      <c r="I6925" s="201"/>
      <c r="J6925" s="178"/>
      <c r="K6925" s="183"/>
      <c r="L6925" s="184"/>
      <c r="M6925" s="184"/>
      <c r="N6925" s="185"/>
    </row>
    <row r="6926" spans="1:14" x14ac:dyDescent="0.4">
      <c r="A6926" s="178"/>
      <c r="B6926" s="178"/>
      <c r="C6926" s="186"/>
      <c r="D6926" s="179"/>
      <c r="E6926" s="180"/>
      <c r="F6926" s="181"/>
      <c r="G6926" s="182"/>
      <c r="H6926" s="178"/>
      <c r="I6926" s="201"/>
      <c r="J6926" s="178"/>
      <c r="K6926" s="183"/>
      <c r="L6926" s="184"/>
      <c r="M6926" s="184"/>
      <c r="N6926" s="185"/>
    </row>
    <row r="6927" spans="1:14" x14ac:dyDescent="0.4">
      <c r="A6927" s="178"/>
      <c r="B6927" s="178"/>
      <c r="C6927" s="186"/>
      <c r="D6927" s="179"/>
      <c r="E6927" s="180"/>
      <c r="F6927" s="181"/>
      <c r="G6927" s="182"/>
      <c r="H6927" s="178"/>
      <c r="I6927" s="201"/>
      <c r="J6927" s="178"/>
      <c r="K6927" s="183"/>
      <c r="L6927" s="184"/>
      <c r="M6927" s="184"/>
      <c r="N6927" s="185"/>
    </row>
    <row r="6928" spans="1:14" x14ac:dyDescent="0.4">
      <c r="A6928" s="178"/>
      <c r="B6928" s="178"/>
      <c r="C6928" s="186"/>
      <c r="D6928" s="179"/>
      <c r="E6928" s="180"/>
      <c r="F6928" s="181"/>
      <c r="G6928" s="182"/>
      <c r="H6928" s="178"/>
      <c r="I6928" s="201"/>
      <c r="J6928" s="178"/>
      <c r="K6928" s="183"/>
      <c r="L6928" s="184"/>
      <c r="M6928" s="184"/>
      <c r="N6928" s="185"/>
    </row>
    <row r="6929" spans="1:14" x14ac:dyDescent="0.4">
      <c r="A6929" s="178"/>
      <c r="B6929" s="178"/>
      <c r="C6929" s="186"/>
      <c r="D6929" s="179"/>
      <c r="E6929" s="180"/>
      <c r="F6929" s="181"/>
      <c r="G6929" s="182"/>
      <c r="H6929" s="178"/>
      <c r="I6929" s="201"/>
      <c r="J6929" s="178"/>
      <c r="K6929" s="183"/>
      <c r="L6929" s="184"/>
      <c r="M6929" s="184"/>
      <c r="N6929" s="185"/>
    </row>
    <row r="6930" spans="1:14" x14ac:dyDescent="0.4">
      <c r="A6930" s="178"/>
      <c r="B6930" s="178"/>
      <c r="C6930" s="186"/>
      <c r="D6930" s="179"/>
      <c r="E6930" s="180"/>
      <c r="F6930" s="181"/>
      <c r="G6930" s="182"/>
      <c r="H6930" s="178"/>
      <c r="I6930" s="201"/>
      <c r="J6930" s="178"/>
      <c r="K6930" s="183"/>
      <c r="L6930" s="184"/>
      <c r="M6930" s="184"/>
      <c r="N6930" s="185"/>
    </row>
    <row r="6931" spans="1:14" x14ac:dyDescent="0.4">
      <c r="A6931" s="178"/>
      <c r="B6931" s="178"/>
      <c r="C6931" s="186"/>
      <c r="D6931" s="179"/>
      <c r="E6931" s="180"/>
      <c r="F6931" s="181"/>
      <c r="G6931" s="182"/>
      <c r="H6931" s="178"/>
      <c r="I6931" s="201"/>
      <c r="J6931" s="178"/>
      <c r="K6931" s="183"/>
      <c r="L6931" s="184"/>
      <c r="M6931" s="184"/>
      <c r="N6931" s="185"/>
    </row>
    <row r="6932" spans="1:14" x14ac:dyDescent="0.4">
      <c r="A6932" s="178"/>
      <c r="B6932" s="178"/>
      <c r="C6932" s="186"/>
      <c r="D6932" s="179"/>
      <c r="E6932" s="180"/>
      <c r="F6932" s="181"/>
      <c r="G6932" s="182"/>
      <c r="H6932" s="178"/>
      <c r="I6932" s="201"/>
      <c r="J6932" s="178"/>
      <c r="K6932" s="183"/>
      <c r="L6932" s="184"/>
      <c r="M6932" s="184"/>
      <c r="N6932" s="185"/>
    </row>
    <row r="6933" spans="1:14" x14ac:dyDescent="0.4">
      <c r="A6933" s="178"/>
      <c r="B6933" s="178"/>
      <c r="C6933" s="186"/>
      <c r="D6933" s="179"/>
      <c r="E6933" s="180"/>
      <c r="F6933" s="181"/>
      <c r="G6933" s="182"/>
      <c r="H6933" s="178"/>
      <c r="I6933" s="201"/>
      <c r="J6933" s="178"/>
      <c r="K6933" s="183"/>
      <c r="L6933" s="184"/>
      <c r="M6933" s="184"/>
      <c r="N6933" s="185"/>
    </row>
    <row r="6934" spans="1:14" x14ac:dyDescent="0.4">
      <c r="A6934" s="178"/>
      <c r="B6934" s="178"/>
      <c r="C6934" s="186"/>
      <c r="D6934" s="179"/>
      <c r="E6934" s="180"/>
      <c r="F6934" s="181"/>
      <c r="G6934" s="182"/>
      <c r="H6934" s="178"/>
      <c r="I6934" s="201"/>
      <c r="J6934" s="178"/>
      <c r="K6934" s="183"/>
      <c r="L6934" s="184"/>
      <c r="M6934" s="184"/>
      <c r="N6934" s="185"/>
    </row>
    <row r="6935" spans="1:14" x14ac:dyDescent="0.4">
      <c r="A6935" s="178"/>
      <c r="B6935" s="178"/>
      <c r="C6935" s="186"/>
      <c r="D6935" s="179"/>
      <c r="E6935" s="180"/>
      <c r="F6935" s="181"/>
      <c r="G6935" s="182"/>
      <c r="H6935" s="178"/>
      <c r="I6935" s="201"/>
      <c r="J6935" s="178"/>
      <c r="K6935" s="183"/>
      <c r="L6935" s="184"/>
      <c r="M6935" s="184"/>
      <c r="N6935" s="185"/>
    </row>
    <row r="6936" spans="1:14" x14ac:dyDescent="0.4">
      <c r="A6936" s="178"/>
      <c r="B6936" s="178"/>
      <c r="C6936" s="186"/>
      <c r="D6936" s="179"/>
      <c r="E6936" s="180"/>
      <c r="F6936" s="181"/>
      <c r="G6936" s="182"/>
      <c r="H6936" s="178"/>
      <c r="I6936" s="201"/>
      <c r="J6936" s="178"/>
      <c r="K6936" s="183"/>
      <c r="L6936" s="184"/>
      <c r="M6936" s="184"/>
      <c r="N6936" s="185"/>
    </row>
    <row r="6937" spans="1:14" x14ac:dyDescent="0.4">
      <c r="A6937" s="178"/>
      <c r="B6937" s="178"/>
      <c r="C6937" s="186"/>
      <c r="D6937" s="179"/>
      <c r="E6937" s="180"/>
      <c r="F6937" s="181"/>
      <c r="G6937" s="182"/>
      <c r="H6937" s="178"/>
      <c r="I6937" s="201"/>
      <c r="J6937" s="178"/>
      <c r="K6937" s="183"/>
      <c r="L6937" s="184"/>
      <c r="M6937" s="184"/>
      <c r="N6937" s="185"/>
    </row>
    <row r="6938" spans="1:14" x14ac:dyDescent="0.4">
      <c r="A6938" s="178"/>
      <c r="B6938" s="178"/>
      <c r="C6938" s="186"/>
      <c r="D6938" s="179"/>
      <c r="E6938" s="180"/>
      <c r="F6938" s="181"/>
      <c r="G6938" s="182"/>
      <c r="H6938" s="178"/>
      <c r="I6938" s="201"/>
      <c r="J6938" s="178"/>
      <c r="K6938" s="183"/>
      <c r="L6938" s="184"/>
      <c r="M6938" s="184"/>
      <c r="N6938" s="185"/>
    </row>
    <row r="6939" spans="1:14" x14ac:dyDescent="0.4">
      <c r="A6939" s="178"/>
      <c r="B6939" s="178"/>
      <c r="C6939" s="186"/>
      <c r="D6939" s="179"/>
      <c r="E6939" s="180"/>
      <c r="F6939" s="181"/>
      <c r="G6939" s="182"/>
      <c r="H6939" s="178"/>
      <c r="I6939" s="201"/>
      <c r="J6939" s="178"/>
      <c r="K6939" s="183"/>
      <c r="L6939" s="184"/>
      <c r="M6939" s="184"/>
      <c r="N6939" s="185"/>
    </row>
    <row r="6940" spans="1:14" x14ac:dyDescent="0.4">
      <c r="A6940" s="178"/>
      <c r="B6940" s="178"/>
      <c r="C6940" s="186"/>
      <c r="D6940" s="179"/>
      <c r="E6940" s="180"/>
      <c r="F6940" s="181"/>
      <c r="G6940" s="182"/>
      <c r="H6940" s="178"/>
      <c r="I6940" s="201"/>
      <c r="J6940" s="178"/>
      <c r="K6940" s="183"/>
      <c r="L6940" s="184"/>
      <c r="M6940" s="184"/>
      <c r="N6940" s="185"/>
    </row>
    <row r="6941" spans="1:14" x14ac:dyDescent="0.4">
      <c r="A6941" s="178"/>
      <c r="B6941" s="178"/>
      <c r="C6941" s="186"/>
      <c r="D6941" s="179"/>
      <c r="E6941" s="180"/>
      <c r="F6941" s="181"/>
      <c r="G6941" s="182"/>
      <c r="H6941" s="178"/>
      <c r="I6941" s="201"/>
      <c r="J6941" s="178"/>
      <c r="K6941" s="183"/>
      <c r="L6941" s="184"/>
      <c r="M6941" s="184"/>
      <c r="N6941" s="185"/>
    </row>
    <row r="6942" spans="1:14" x14ac:dyDescent="0.4">
      <c r="A6942" s="178"/>
      <c r="B6942" s="178"/>
      <c r="C6942" s="186"/>
      <c r="D6942" s="179"/>
      <c r="E6942" s="180"/>
      <c r="F6942" s="181"/>
      <c r="G6942" s="182"/>
      <c r="H6942" s="178"/>
      <c r="I6942" s="201"/>
      <c r="J6942" s="178"/>
      <c r="K6942" s="183"/>
      <c r="L6942" s="184"/>
      <c r="M6942" s="184"/>
      <c r="N6942" s="185"/>
    </row>
    <row r="6943" spans="1:14" x14ac:dyDescent="0.4">
      <c r="A6943" s="178"/>
      <c r="B6943" s="178"/>
      <c r="C6943" s="186"/>
      <c r="D6943" s="179"/>
      <c r="E6943" s="180"/>
      <c r="F6943" s="181"/>
      <c r="G6943" s="182"/>
      <c r="H6943" s="178"/>
      <c r="I6943" s="201"/>
      <c r="J6943" s="178"/>
      <c r="K6943" s="183"/>
      <c r="L6943" s="184"/>
      <c r="M6943" s="184"/>
      <c r="N6943" s="185"/>
    </row>
    <row r="6944" spans="1:14" x14ac:dyDescent="0.4">
      <c r="A6944" s="178"/>
      <c r="B6944" s="178"/>
      <c r="C6944" s="186"/>
      <c r="D6944" s="179"/>
      <c r="E6944" s="180"/>
      <c r="F6944" s="181"/>
      <c r="G6944" s="182"/>
      <c r="H6944" s="178"/>
      <c r="I6944" s="201"/>
      <c r="J6944" s="178"/>
      <c r="K6944" s="183"/>
      <c r="L6944" s="184"/>
      <c r="M6944" s="184"/>
      <c r="N6944" s="185"/>
    </row>
    <row r="6945" spans="1:14" x14ac:dyDescent="0.4">
      <c r="A6945" s="178"/>
      <c r="B6945" s="178"/>
      <c r="C6945" s="186"/>
      <c r="D6945" s="179"/>
      <c r="E6945" s="180"/>
      <c r="F6945" s="181"/>
      <c r="G6945" s="182"/>
      <c r="H6945" s="178"/>
      <c r="I6945" s="201"/>
      <c r="J6945" s="178"/>
      <c r="K6945" s="183"/>
      <c r="L6945" s="184"/>
      <c r="M6945" s="184"/>
      <c r="N6945" s="185"/>
    </row>
    <row r="6946" spans="1:14" x14ac:dyDescent="0.4">
      <c r="A6946" s="178"/>
      <c r="B6946" s="178"/>
      <c r="C6946" s="186"/>
      <c r="D6946" s="179"/>
      <c r="E6946" s="180"/>
      <c r="F6946" s="181"/>
      <c r="G6946" s="182"/>
      <c r="H6946" s="178"/>
      <c r="I6946" s="201"/>
      <c r="J6946" s="178"/>
      <c r="K6946" s="183"/>
      <c r="L6946" s="184"/>
      <c r="M6946" s="184"/>
      <c r="N6946" s="185"/>
    </row>
    <row r="6947" spans="1:14" x14ac:dyDescent="0.4">
      <c r="A6947" s="178"/>
      <c r="B6947" s="178"/>
      <c r="C6947" s="186"/>
      <c r="D6947" s="179"/>
      <c r="E6947" s="180"/>
      <c r="F6947" s="181"/>
      <c r="G6947" s="182"/>
      <c r="H6947" s="178"/>
      <c r="I6947" s="201"/>
      <c r="J6947" s="178"/>
      <c r="K6947" s="183"/>
      <c r="L6947" s="184"/>
      <c r="M6947" s="184"/>
      <c r="N6947" s="185"/>
    </row>
    <row r="6948" spans="1:14" x14ac:dyDescent="0.4">
      <c r="A6948" s="178"/>
      <c r="B6948" s="178"/>
      <c r="C6948" s="186"/>
      <c r="D6948" s="179"/>
      <c r="E6948" s="180"/>
      <c r="F6948" s="181"/>
      <c r="G6948" s="182"/>
      <c r="H6948" s="178"/>
      <c r="I6948" s="201"/>
      <c r="J6948" s="178"/>
      <c r="K6948" s="183"/>
      <c r="L6948" s="184"/>
      <c r="M6948" s="184"/>
      <c r="N6948" s="185"/>
    </row>
    <row r="6949" spans="1:14" x14ac:dyDescent="0.4">
      <c r="A6949" s="178"/>
      <c r="B6949" s="178"/>
      <c r="C6949" s="186"/>
      <c r="D6949" s="179"/>
      <c r="E6949" s="180"/>
      <c r="F6949" s="181"/>
      <c r="G6949" s="182"/>
      <c r="H6949" s="178"/>
      <c r="I6949" s="201"/>
      <c r="J6949" s="178"/>
      <c r="K6949" s="183"/>
      <c r="L6949" s="184"/>
      <c r="M6949" s="184"/>
      <c r="N6949" s="185"/>
    </row>
    <row r="6950" spans="1:14" x14ac:dyDescent="0.4">
      <c r="A6950" s="178"/>
      <c r="B6950" s="178"/>
      <c r="C6950" s="186"/>
      <c r="D6950" s="179"/>
      <c r="E6950" s="180"/>
      <c r="F6950" s="181"/>
      <c r="G6950" s="182"/>
      <c r="H6950" s="178"/>
      <c r="I6950" s="201"/>
      <c r="J6950" s="178"/>
      <c r="K6950" s="183"/>
      <c r="L6950" s="184"/>
      <c r="M6950" s="184"/>
      <c r="N6950" s="185"/>
    </row>
    <row r="6951" spans="1:14" x14ac:dyDescent="0.4">
      <c r="A6951" s="178"/>
      <c r="B6951" s="178"/>
      <c r="C6951" s="186"/>
      <c r="D6951" s="179"/>
      <c r="E6951" s="180"/>
      <c r="F6951" s="181"/>
      <c r="G6951" s="182"/>
      <c r="H6951" s="178"/>
      <c r="I6951" s="201"/>
      <c r="J6951" s="178"/>
      <c r="K6951" s="183"/>
      <c r="L6951" s="184"/>
      <c r="M6951" s="184"/>
      <c r="N6951" s="185"/>
    </row>
    <row r="6952" spans="1:14" x14ac:dyDescent="0.4">
      <c r="A6952" s="178"/>
      <c r="B6952" s="178"/>
      <c r="C6952" s="186"/>
      <c r="D6952" s="179"/>
      <c r="E6952" s="180"/>
      <c r="F6952" s="181"/>
      <c r="G6952" s="182"/>
      <c r="H6952" s="178"/>
      <c r="I6952" s="201"/>
      <c r="J6952" s="178"/>
      <c r="K6952" s="183"/>
      <c r="L6952" s="184"/>
      <c r="M6952" s="184"/>
      <c r="N6952" s="185"/>
    </row>
    <row r="6953" spans="1:14" x14ac:dyDescent="0.4">
      <c r="A6953" s="178"/>
      <c r="B6953" s="178"/>
      <c r="C6953" s="186"/>
      <c r="D6953" s="179"/>
      <c r="E6953" s="180"/>
      <c r="F6953" s="181"/>
      <c r="G6953" s="182"/>
      <c r="H6953" s="178"/>
      <c r="I6953" s="201"/>
      <c r="J6953" s="178"/>
      <c r="K6953" s="183"/>
      <c r="L6953" s="184"/>
      <c r="M6953" s="184"/>
      <c r="N6953" s="185"/>
    </row>
    <row r="6954" spans="1:14" x14ac:dyDescent="0.4">
      <c r="A6954" s="178"/>
      <c r="B6954" s="178"/>
      <c r="C6954" s="186"/>
      <c r="D6954" s="179"/>
      <c r="E6954" s="180"/>
      <c r="F6954" s="181"/>
      <c r="G6954" s="182"/>
      <c r="H6954" s="178"/>
      <c r="I6954" s="201"/>
      <c r="J6954" s="178"/>
      <c r="K6954" s="183"/>
      <c r="L6954" s="184"/>
      <c r="M6954" s="184"/>
      <c r="N6954" s="185"/>
    </row>
    <row r="6955" spans="1:14" x14ac:dyDescent="0.4">
      <c r="A6955" s="178"/>
      <c r="B6955" s="178"/>
      <c r="C6955" s="186"/>
      <c r="D6955" s="179"/>
      <c r="E6955" s="180"/>
      <c r="F6955" s="181"/>
      <c r="G6955" s="182"/>
      <c r="H6955" s="178"/>
      <c r="I6955" s="201"/>
      <c r="J6955" s="178"/>
      <c r="K6955" s="183"/>
      <c r="L6955" s="184"/>
      <c r="M6955" s="184"/>
      <c r="N6955" s="185"/>
    </row>
    <row r="6956" spans="1:14" x14ac:dyDescent="0.4">
      <c r="A6956" s="178"/>
      <c r="B6956" s="178"/>
      <c r="C6956" s="186"/>
      <c r="D6956" s="179"/>
      <c r="E6956" s="180"/>
      <c r="F6956" s="181"/>
      <c r="G6956" s="182"/>
      <c r="H6956" s="178"/>
      <c r="I6956" s="201"/>
      <c r="J6956" s="178"/>
      <c r="K6956" s="183"/>
      <c r="L6956" s="184"/>
      <c r="M6956" s="184"/>
      <c r="N6956" s="185"/>
    </row>
    <row r="6957" spans="1:14" x14ac:dyDescent="0.4">
      <c r="A6957" s="178"/>
      <c r="B6957" s="178"/>
      <c r="C6957" s="186"/>
      <c r="D6957" s="179"/>
      <c r="E6957" s="180"/>
      <c r="F6957" s="181"/>
      <c r="G6957" s="182"/>
      <c r="H6957" s="178"/>
      <c r="I6957" s="201"/>
      <c r="J6957" s="178"/>
      <c r="K6957" s="183"/>
      <c r="L6957" s="184"/>
      <c r="M6957" s="184"/>
      <c r="N6957" s="185"/>
    </row>
    <row r="6958" spans="1:14" x14ac:dyDescent="0.4">
      <c r="A6958" s="178"/>
      <c r="B6958" s="178"/>
      <c r="C6958" s="186"/>
      <c r="D6958" s="179"/>
      <c r="E6958" s="180"/>
      <c r="F6958" s="181"/>
      <c r="G6958" s="182"/>
      <c r="H6958" s="178"/>
      <c r="I6958" s="201"/>
      <c r="J6958" s="178"/>
      <c r="K6958" s="183"/>
      <c r="L6958" s="184"/>
      <c r="M6958" s="184"/>
      <c r="N6958" s="185"/>
    </row>
    <row r="6959" spans="1:14" x14ac:dyDescent="0.4">
      <c r="A6959" s="178"/>
      <c r="B6959" s="178"/>
      <c r="C6959" s="186"/>
      <c r="D6959" s="179"/>
      <c r="E6959" s="180"/>
      <c r="F6959" s="181"/>
      <c r="G6959" s="182"/>
      <c r="H6959" s="178"/>
      <c r="I6959" s="201"/>
      <c r="J6959" s="178"/>
      <c r="K6959" s="183"/>
      <c r="L6959" s="184"/>
      <c r="M6959" s="184"/>
      <c r="N6959" s="185"/>
    </row>
    <row r="6960" spans="1:14" x14ac:dyDescent="0.4">
      <c r="A6960" s="178"/>
      <c r="B6960" s="178"/>
      <c r="C6960" s="186"/>
      <c r="D6960" s="179"/>
      <c r="E6960" s="180"/>
      <c r="F6960" s="181"/>
      <c r="G6960" s="182"/>
      <c r="H6960" s="178"/>
      <c r="I6960" s="201"/>
      <c r="J6960" s="178"/>
      <c r="K6960" s="183"/>
      <c r="L6960" s="184"/>
      <c r="M6960" s="184"/>
      <c r="N6960" s="185"/>
    </row>
    <row r="6961" spans="1:14" x14ac:dyDescent="0.4">
      <c r="A6961" s="178"/>
      <c r="B6961" s="178"/>
      <c r="C6961" s="186"/>
      <c r="D6961" s="179"/>
      <c r="E6961" s="180"/>
      <c r="F6961" s="181"/>
      <c r="G6961" s="182"/>
      <c r="H6961" s="178"/>
      <c r="I6961" s="201"/>
      <c r="J6961" s="178"/>
      <c r="K6961" s="183"/>
      <c r="L6961" s="184"/>
      <c r="M6961" s="184"/>
      <c r="N6961" s="185"/>
    </row>
    <row r="6962" spans="1:14" x14ac:dyDescent="0.4">
      <c r="A6962" s="178"/>
      <c r="B6962" s="178"/>
      <c r="C6962" s="186"/>
      <c r="D6962" s="179"/>
      <c r="E6962" s="180"/>
      <c r="F6962" s="181"/>
      <c r="G6962" s="182"/>
      <c r="H6962" s="178"/>
      <c r="I6962" s="201"/>
      <c r="J6962" s="178"/>
      <c r="K6962" s="183"/>
      <c r="L6962" s="184"/>
      <c r="M6962" s="184"/>
      <c r="N6962" s="185"/>
    </row>
    <row r="6963" spans="1:14" x14ac:dyDescent="0.4">
      <c r="A6963" s="178"/>
      <c r="B6963" s="178"/>
      <c r="C6963" s="186"/>
      <c r="D6963" s="179"/>
      <c r="E6963" s="180"/>
      <c r="F6963" s="181"/>
      <c r="G6963" s="182"/>
      <c r="H6963" s="178"/>
      <c r="I6963" s="201"/>
      <c r="J6963" s="178"/>
      <c r="K6963" s="183"/>
      <c r="L6963" s="184"/>
      <c r="M6963" s="184"/>
      <c r="N6963" s="185"/>
    </row>
    <row r="6964" spans="1:14" x14ac:dyDescent="0.4">
      <c r="A6964" s="178"/>
      <c r="B6964" s="178"/>
      <c r="C6964" s="186"/>
      <c r="D6964" s="179"/>
      <c r="E6964" s="180"/>
      <c r="F6964" s="181"/>
      <c r="G6964" s="182"/>
      <c r="H6964" s="178"/>
      <c r="I6964" s="201"/>
      <c r="J6964" s="178"/>
      <c r="K6964" s="183"/>
      <c r="L6964" s="184"/>
      <c r="M6964" s="184"/>
      <c r="N6964" s="185"/>
    </row>
    <row r="6965" spans="1:14" x14ac:dyDescent="0.4">
      <c r="A6965" s="178"/>
      <c r="B6965" s="178"/>
      <c r="C6965" s="186"/>
      <c r="D6965" s="179"/>
      <c r="E6965" s="180"/>
      <c r="F6965" s="181"/>
      <c r="G6965" s="182"/>
      <c r="H6965" s="178"/>
      <c r="I6965" s="201"/>
      <c r="J6965" s="178"/>
      <c r="K6965" s="183"/>
      <c r="L6965" s="184"/>
      <c r="M6965" s="184"/>
      <c r="N6965" s="185"/>
    </row>
    <row r="6966" spans="1:14" x14ac:dyDescent="0.4">
      <c r="A6966" s="178"/>
      <c r="B6966" s="178"/>
      <c r="C6966" s="186"/>
      <c r="D6966" s="179"/>
      <c r="E6966" s="180"/>
      <c r="F6966" s="181"/>
      <c r="G6966" s="182"/>
      <c r="H6966" s="178"/>
      <c r="I6966" s="201"/>
      <c r="J6966" s="178"/>
      <c r="K6966" s="183"/>
      <c r="L6966" s="184"/>
      <c r="M6966" s="184"/>
      <c r="N6966" s="185"/>
    </row>
    <row r="6967" spans="1:14" x14ac:dyDescent="0.4">
      <c r="A6967" s="178"/>
      <c r="B6967" s="178"/>
      <c r="C6967" s="186"/>
      <c r="D6967" s="179"/>
      <c r="E6967" s="180"/>
      <c r="F6967" s="181"/>
      <c r="G6967" s="182"/>
      <c r="H6967" s="178"/>
      <c r="I6967" s="201"/>
      <c r="J6967" s="178"/>
      <c r="K6967" s="183"/>
      <c r="L6967" s="184"/>
      <c r="M6967" s="184"/>
      <c r="N6967" s="185"/>
    </row>
    <row r="6968" spans="1:14" x14ac:dyDescent="0.4">
      <c r="A6968" s="178"/>
      <c r="B6968" s="178"/>
      <c r="C6968" s="186"/>
      <c r="D6968" s="179"/>
      <c r="E6968" s="180"/>
      <c r="F6968" s="181"/>
      <c r="G6968" s="182"/>
      <c r="H6968" s="178"/>
      <c r="I6968" s="201"/>
      <c r="J6968" s="178"/>
      <c r="K6968" s="183"/>
      <c r="L6968" s="184"/>
      <c r="M6968" s="184"/>
      <c r="N6968" s="185"/>
    </row>
    <row r="6969" spans="1:14" x14ac:dyDescent="0.4">
      <c r="A6969" s="178"/>
      <c r="B6969" s="178"/>
      <c r="C6969" s="186"/>
      <c r="D6969" s="179"/>
      <c r="E6969" s="180"/>
      <c r="F6969" s="181"/>
      <c r="G6969" s="182"/>
      <c r="H6969" s="178"/>
      <c r="I6969" s="201"/>
      <c r="J6969" s="178"/>
      <c r="K6969" s="183"/>
      <c r="L6969" s="184"/>
      <c r="M6969" s="184"/>
      <c r="N6969" s="185"/>
    </row>
    <row r="6970" spans="1:14" x14ac:dyDescent="0.4">
      <c r="A6970" s="178"/>
      <c r="B6970" s="178"/>
      <c r="C6970" s="186"/>
      <c r="D6970" s="179"/>
      <c r="E6970" s="180"/>
      <c r="F6970" s="181"/>
      <c r="G6970" s="182"/>
      <c r="H6970" s="178"/>
      <c r="I6970" s="201"/>
      <c r="J6970" s="178"/>
      <c r="K6970" s="183"/>
      <c r="L6970" s="184"/>
      <c r="M6970" s="184"/>
      <c r="N6970" s="185"/>
    </row>
    <row r="6971" spans="1:14" x14ac:dyDescent="0.4">
      <c r="A6971" s="178"/>
      <c r="B6971" s="178"/>
      <c r="C6971" s="186"/>
      <c r="D6971" s="179"/>
      <c r="E6971" s="180"/>
      <c r="F6971" s="181"/>
      <c r="G6971" s="182"/>
      <c r="H6971" s="178"/>
      <c r="I6971" s="201"/>
      <c r="J6971" s="178"/>
      <c r="K6971" s="183"/>
      <c r="L6971" s="184"/>
      <c r="M6971" s="184"/>
      <c r="N6971" s="185"/>
    </row>
    <row r="6972" spans="1:14" x14ac:dyDescent="0.4">
      <c r="A6972" s="178"/>
      <c r="B6972" s="178"/>
      <c r="C6972" s="186"/>
      <c r="D6972" s="179"/>
      <c r="E6972" s="180"/>
      <c r="F6972" s="181"/>
      <c r="G6972" s="182"/>
      <c r="H6972" s="178"/>
      <c r="I6972" s="201"/>
      <c r="J6972" s="178"/>
      <c r="K6972" s="183"/>
      <c r="L6972" s="184"/>
      <c r="M6972" s="184"/>
      <c r="N6972" s="185"/>
    </row>
    <row r="6973" spans="1:14" x14ac:dyDescent="0.4">
      <c r="A6973" s="178"/>
      <c r="B6973" s="178"/>
      <c r="C6973" s="186"/>
      <c r="D6973" s="179"/>
      <c r="E6973" s="180"/>
      <c r="F6973" s="181"/>
      <c r="G6973" s="182"/>
      <c r="H6973" s="178"/>
      <c r="I6973" s="201"/>
      <c r="J6973" s="178"/>
      <c r="K6973" s="183"/>
      <c r="L6973" s="184"/>
      <c r="M6973" s="184"/>
      <c r="N6973" s="185"/>
    </row>
    <row r="6974" spans="1:14" x14ac:dyDescent="0.4">
      <c r="A6974" s="178"/>
      <c r="B6974" s="178"/>
      <c r="C6974" s="186"/>
      <c r="D6974" s="179"/>
      <c r="E6974" s="180"/>
      <c r="F6974" s="181"/>
      <c r="G6974" s="182"/>
      <c r="H6974" s="178"/>
      <c r="I6974" s="201"/>
      <c r="J6974" s="178"/>
      <c r="K6974" s="183"/>
      <c r="L6974" s="184"/>
      <c r="M6974" s="184"/>
      <c r="N6974" s="185"/>
    </row>
    <row r="6975" spans="1:14" x14ac:dyDescent="0.4">
      <c r="A6975" s="178"/>
      <c r="B6975" s="178"/>
      <c r="C6975" s="186"/>
      <c r="D6975" s="179"/>
      <c r="E6975" s="180"/>
      <c r="F6975" s="181"/>
      <c r="G6975" s="182"/>
      <c r="H6975" s="178"/>
      <c r="I6975" s="201"/>
      <c r="J6975" s="178"/>
      <c r="K6975" s="183"/>
      <c r="L6975" s="184"/>
      <c r="M6975" s="184"/>
      <c r="N6975" s="185"/>
    </row>
    <row r="6976" spans="1:14" x14ac:dyDescent="0.4">
      <c r="A6976" s="178"/>
      <c r="B6976" s="178"/>
      <c r="C6976" s="186"/>
      <c r="D6976" s="179"/>
      <c r="E6976" s="180"/>
      <c r="F6976" s="181"/>
      <c r="G6976" s="182"/>
      <c r="H6976" s="178"/>
      <c r="I6976" s="201"/>
      <c r="J6976" s="178"/>
      <c r="K6976" s="183"/>
      <c r="L6976" s="184"/>
      <c r="M6976" s="184"/>
      <c r="N6976" s="185"/>
    </row>
    <row r="6977" spans="1:14" x14ac:dyDescent="0.4">
      <c r="A6977" s="178"/>
      <c r="B6977" s="178"/>
      <c r="C6977" s="186"/>
      <c r="D6977" s="179"/>
      <c r="E6977" s="180"/>
      <c r="F6977" s="181"/>
      <c r="G6977" s="182"/>
      <c r="H6977" s="178"/>
      <c r="I6977" s="201"/>
      <c r="J6977" s="178"/>
      <c r="K6977" s="183"/>
      <c r="L6977" s="184"/>
      <c r="M6977" s="184"/>
      <c r="N6977" s="185"/>
    </row>
    <row r="6978" spans="1:14" x14ac:dyDescent="0.4">
      <c r="A6978" s="178"/>
      <c r="B6978" s="178"/>
      <c r="C6978" s="186"/>
      <c r="D6978" s="179"/>
      <c r="E6978" s="180"/>
      <c r="F6978" s="181"/>
      <c r="G6978" s="182"/>
      <c r="H6978" s="178"/>
      <c r="I6978" s="201"/>
      <c r="J6978" s="178"/>
      <c r="K6978" s="183"/>
      <c r="L6978" s="184"/>
      <c r="M6978" s="184"/>
      <c r="N6978" s="185"/>
    </row>
    <row r="6979" spans="1:14" x14ac:dyDescent="0.4">
      <c r="A6979" s="178"/>
      <c r="B6979" s="178"/>
      <c r="C6979" s="186"/>
      <c r="D6979" s="179"/>
      <c r="E6979" s="180"/>
      <c r="F6979" s="181"/>
      <c r="G6979" s="182"/>
      <c r="H6979" s="178"/>
      <c r="I6979" s="201"/>
      <c r="J6979" s="178"/>
      <c r="K6979" s="183"/>
      <c r="L6979" s="184"/>
      <c r="M6979" s="184"/>
      <c r="N6979" s="185"/>
    </row>
    <row r="6980" spans="1:14" x14ac:dyDescent="0.4">
      <c r="A6980" s="178"/>
      <c r="B6980" s="178"/>
      <c r="C6980" s="186"/>
      <c r="D6980" s="179"/>
      <c r="E6980" s="180"/>
      <c r="F6980" s="181"/>
      <c r="G6980" s="182"/>
      <c r="H6980" s="178"/>
      <c r="I6980" s="201"/>
      <c r="J6980" s="178"/>
      <c r="K6980" s="183"/>
      <c r="L6980" s="184"/>
      <c r="M6980" s="184"/>
      <c r="N6980" s="185"/>
    </row>
    <row r="6981" spans="1:14" x14ac:dyDescent="0.4">
      <c r="A6981" s="178"/>
      <c r="B6981" s="178"/>
      <c r="C6981" s="186"/>
      <c r="D6981" s="179"/>
      <c r="E6981" s="180"/>
      <c r="F6981" s="181"/>
      <c r="G6981" s="182"/>
      <c r="H6981" s="178"/>
      <c r="I6981" s="201"/>
      <c r="J6981" s="178"/>
      <c r="K6981" s="183"/>
      <c r="L6981" s="184"/>
      <c r="M6981" s="184"/>
      <c r="N6981" s="185"/>
    </row>
    <row r="6982" spans="1:14" x14ac:dyDescent="0.4">
      <c r="A6982" s="178"/>
      <c r="B6982" s="178"/>
      <c r="C6982" s="186"/>
      <c r="D6982" s="179"/>
      <c r="E6982" s="180"/>
      <c r="F6982" s="181"/>
      <c r="G6982" s="182"/>
      <c r="H6982" s="178"/>
      <c r="I6982" s="201"/>
      <c r="J6982" s="178"/>
      <c r="K6982" s="183"/>
      <c r="L6982" s="184"/>
      <c r="M6982" s="184"/>
      <c r="N6982" s="185"/>
    </row>
    <row r="6983" spans="1:14" x14ac:dyDescent="0.4">
      <c r="A6983" s="178"/>
      <c r="B6983" s="178"/>
      <c r="C6983" s="186"/>
      <c r="D6983" s="179"/>
      <c r="E6983" s="180"/>
      <c r="F6983" s="181"/>
      <c r="G6983" s="182"/>
      <c r="H6983" s="178"/>
      <c r="I6983" s="201"/>
      <c r="J6983" s="178"/>
      <c r="K6983" s="183"/>
      <c r="L6983" s="184"/>
      <c r="M6983" s="184"/>
      <c r="N6983" s="185"/>
    </row>
    <row r="6984" spans="1:14" x14ac:dyDescent="0.4">
      <c r="A6984" s="178"/>
      <c r="B6984" s="178"/>
      <c r="C6984" s="186"/>
      <c r="D6984" s="179"/>
      <c r="E6984" s="180"/>
      <c r="F6984" s="181"/>
      <c r="G6984" s="182"/>
      <c r="H6984" s="178"/>
      <c r="I6984" s="201"/>
      <c r="J6984" s="178"/>
      <c r="K6984" s="183"/>
      <c r="L6984" s="184"/>
      <c r="M6984" s="184"/>
      <c r="N6984" s="185"/>
    </row>
    <row r="6985" spans="1:14" x14ac:dyDescent="0.4">
      <c r="A6985" s="178"/>
      <c r="B6985" s="178"/>
      <c r="C6985" s="186"/>
      <c r="D6985" s="179"/>
      <c r="E6985" s="180"/>
      <c r="F6985" s="181"/>
      <c r="G6985" s="182"/>
      <c r="H6985" s="178"/>
      <c r="I6985" s="201"/>
      <c r="J6985" s="178"/>
      <c r="K6985" s="183"/>
      <c r="L6985" s="184"/>
      <c r="M6985" s="184"/>
      <c r="N6985" s="185"/>
    </row>
    <row r="6986" spans="1:14" x14ac:dyDescent="0.4">
      <c r="A6986" s="178"/>
      <c r="B6986" s="178"/>
      <c r="C6986" s="186"/>
      <c r="D6986" s="179"/>
      <c r="E6986" s="180"/>
      <c r="F6986" s="181"/>
      <c r="G6986" s="182"/>
      <c r="H6986" s="178"/>
      <c r="I6986" s="201"/>
      <c r="J6986" s="178"/>
      <c r="K6986" s="183"/>
      <c r="L6986" s="184"/>
      <c r="M6986" s="184"/>
      <c r="N6986" s="185"/>
    </row>
    <row r="6987" spans="1:14" x14ac:dyDescent="0.4">
      <c r="A6987" s="178"/>
      <c r="B6987" s="178"/>
      <c r="C6987" s="186"/>
      <c r="D6987" s="179"/>
      <c r="E6987" s="180"/>
      <c r="F6987" s="181"/>
      <c r="G6987" s="182"/>
      <c r="H6987" s="178"/>
      <c r="I6987" s="201"/>
      <c r="J6987" s="178"/>
      <c r="K6987" s="183"/>
      <c r="L6987" s="184"/>
      <c r="M6987" s="184"/>
      <c r="N6987" s="185"/>
    </row>
    <row r="6988" spans="1:14" x14ac:dyDescent="0.4">
      <c r="A6988" s="178"/>
      <c r="B6988" s="178"/>
      <c r="C6988" s="186"/>
      <c r="D6988" s="179"/>
      <c r="E6988" s="180"/>
      <c r="F6988" s="181"/>
      <c r="G6988" s="182"/>
      <c r="H6988" s="178"/>
      <c r="I6988" s="201"/>
      <c r="J6988" s="178"/>
      <c r="K6988" s="183"/>
      <c r="L6988" s="184"/>
      <c r="M6988" s="184"/>
      <c r="N6988" s="185"/>
    </row>
    <row r="6989" spans="1:14" x14ac:dyDescent="0.4">
      <c r="A6989" s="178"/>
      <c r="B6989" s="178"/>
      <c r="C6989" s="186"/>
      <c r="D6989" s="179"/>
      <c r="E6989" s="180"/>
      <c r="F6989" s="181"/>
      <c r="G6989" s="182"/>
      <c r="H6989" s="178"/>
      <c r="I6989" s="201"/>
      <c r="J6989" s="178"/>
      <c r="K6989" s="183"/>
      <c r="L6989" s="184"/>
      <c r="M6989" s="184"/>
      <c r="N6989" s="185"/>
    </row>
    <row r="6990" spans="1:14" x14ac:dyDescent="0.4">
      <c r="A6990" s="178"/>
      <c r="B6990" s="178"/>
      <c r="C6990" s="186"/>
      <c r="D6990" s="179"/>
      <c r="E6990" s="180"/>
      <c r="F6990" s="181"/>
      <c r="G6990" s="182"/>
      <c r="H6990" s="178"/>
      <c r="I6990" s="201"/>
      <c r="J6990" s="178"/>
      <c r="K6990" s="183"/>
      <c r="L6990" s="184"/>
      <c r="M6990" s="184"/>
      <c r="N6990" s="185"/>
    </row>
    <row r="6991" spans="1:14" x14ac:dyDescent="0.4">
      <c r="A6991" s="178"/>
      <c r="B6991" s="178"/>
      <c r="C6991" s="186"/>
      <c r="D6991" s="179"/>
      <c r="E6991" s="180"/>
      <c r="F6991" s="181"/>
      <c r="G6991" s="182"/>
      <c r="H6991" s="178"/>
      <c r="I6991" s="201"/>
      <c r="J6991" s="178"/>
      <c r="K6991" s="183"/>
      <c r="L6991" s="184"/>
      <c r="M6991" s="184"/>
      <c r="N6991" s="185"/>
    </row>
    <row r="6992" spans="1:14" x14ac:dyDescent="0.4">
      <c r="A6992" s="178"/>
      <c r="B6992" s="178"/>
      <c r="C6992" s="186"/>
      <c r="D6992" s="179"/>
      <c r="E6992" s="180"/>
      <c r="F6992" s="181"/>
      <c r="G6992" s="182"/>
      <c r="H6992" s="178"/>
      <c r="I6992" s="201"/>
      <c r="J6992" s="178"/>
      <c r="K6992" s="183"/>
      <c r="L6992" s="184"/>
      <c r="M6992" s="184"/>
      <c r="N6992" s="185"/>
    </row>
    <row r="6993" spans="1:14" x14ac:dyDescent="0.4">
      <c r="A6993" s="178"/>
      <c r="B6993" s="178"/>
      <c r="C6993" s="186"/>
      <c r="D6993" s="179"/>
      <c r="E6993" s="180"/>
      <c r="F6993" s="181"/>
      <c r="G6993" s="182"/>
      <c r="H6993" s="178"/>
      <c r="I6993" s="201"/>
      <c r="J6993" s="178"/>
      <c r="K6993" s="183"/>
      <c r="L6993" s="184"/>
      <c r="M6993" s="184"/>
      <c r="N6993" s="185"/>
    </row>
    <row r="6994" spans="1:14" x14ac:dyDescent="0.4">
      <c r="A6994" s="178"/>
      <c r="B6994" s="178"/>
      <c r="C6994" s="186"/>
      <c r="D6994" s="179"/>
      <c r="E6994" s="180"/>
      <c r="F6994" s="181"/>
      <c r="G6994" s="182"/>
      <c r="H6994" s="178"/>
      <c r="I6994" s="201"/>
      <c r="J6994" s="178"/>
      <c r="K6994" s="183"/>
      <c r="L6994" s="184"/>
      <c r="M6994" s="184"/>
      <c r="N6994" s="185"/>
    </row>
    <row r="6995" spans="1:14" x14ac:dyDescent="0.4">
      <c r="A6995" s="178"/>
      <c r="B6995" s="178"/>
      <c r="C6995" s="186"/>
      <c r="D6995" s="179"/>
      <c r="E6995" s="180"/>
      <c r="F6995" s="181"/>
      <c r="G6995" s="182"/>
      <c r="H6995" s="178"/>
      <c r="I6995" s="201"/>
      <c r="J6995" s="178"/>
      <c r="K6995" s="183"/>
      <c r="L6995" s="184"/>
      <c r="M6995" s="184"/>
      <c r="N6995" s="185"/>
    </row>
    <row r="6996" spans="1:14" x14ac:dyDescent="0.4">
      <c r="A6996" s="178"/>
      <c r="B6996" s="178"/>
      <c r="C6996" s="186"/>
      <c r="D6996" s="179"/>
      <c r="E6996" s="180"/>
      <c r="F6996" s="181"/>
      <c r="G6996" s="182"/>
      <c r="H6996" s="178"/>
      <c r="I6996" s="201"/>
      <c r="J6996" s="178"/>
      <c r="K6996" s="183"/>
      <c r="L6996" s="184"/>
      <c r="M6996" s="184"/>
      <c r="N6996" s="185"/>
    </row>
    <row r="6997" spans="1:14" x14ac:dyDescent="0.4">
      <c r="A6997" s="178"/>
      <c r="B6997" s="178"/>
      <c r="C6997" s="186"/>
      <c r="D6997" s="179"/>
      <c r="E6997" s="180"/>
      <c r="F6997" s="181"/>
      <c r="G6997" s="182"/>
      <c r="H6997" s="178"/>
      <c r="I6997" s="201"/>
      <c r="J6997" s="178"/>
      <c r="K6997" s="183"/>
      <c r="L6997" s="184"/>
      <c r="M6997" s="184"/>
      <c r="N6997" s="185"/>
    </row>
    <row r="6998" spans="1:14" x14ac:dyDescent="0.4">
      <c r="A6998" s="178"/>
      <c r="B6998" s="178"/>
      <c r="C6998" s="186"/>
      <c r="D6998" s="179"/>
      <c r="E6998" s="180"/>
      <c r="F6998" s="181"/>
      <c r="G6998" s="182"/>
      <c r="H6998" s="178"/>
      <c r="I6998" s="201"/>
      <c r="J6998" s="178"/>
      <c r="K6998" s="183"/>
      <c r="L6998" s="184"/>
      <c r="M6998" s="184"/>
      <c r="N6998" s="185"/>
    </row>
    <row r="6999" spans="1:14" x14ac:dyDescent="0.4">
      <c r="A6999" s="178"/>
      <c r="B6999" s="178"/>
      <c r="C6999" s="186"/>
      <c r="D6999" s="179"/>
      <c r="E6999" s="180"/>
      <c r="F6999" s="181"/>
      <c r="G6999" s="182"/>
      <c r="H6999" s="178"/>
      <c r="I6999" s="201"/>
      <c r="J6999" s="178"/>
      <c r="K6999" s="183"/>
      <c r="L6999" s="184"/>
      <c r="M6999" s="184"/>
      <c r="N6999" s="185"/>
    </row>
    <row r="7000" spans="1:14" x14ac:dyDescent="0.4">
      <c r="A7000" s="178"/>
      <c r="B7000" s="178"/>
      <c r="C7000" s="186"/>
      <c r="D7000" s="179"/>
      <c r="E7000" s="180"/>
      <c r="F7000" s="181"/>
      <c r="G7000" s="182"/>
      <c r="H7000" s="178"/>
      <c r="I7000" s="201"/>
      <c r="J7000" s="178"/>
      <c r="K7000" s="183"/>
      <c r="L7000" s="184"/>
      <c r="M7000" s="184"/>
      <c r="N7000" s="185"/>
    </row>
    <row r="7001" spans="1:14" x14ac:dyDescent="0.4">
      <c r="A7001" s="178"/>
      <c r="B7001" s="178"/>
      <c r="C7001" s="186"/>
      <c r="D7001" s="179"/>
      <c r="E7001" s="180"/>
      <c r="F7001" s="181"/>
      <c r="G7001" s="182"/>
      <c r="H7001" s="178"/>
      <c r="I7001" s="201"/>
      <c r="J7001" s="178"/>
      <c r="K7001" s="183"/>
      <c r="L7001" s="184"/>
      <c r="M7001" s="184"/>
      <c r="N7001" s="185"/>
    </row>
    <row r="7002" spans="1:14" x14ac:dyDescent="0.4">
      <c r="A7002" s="178"/>
      <c r="B7002" s="178"/>
      <c r="C7002" s="186"/>
      <c r="D7002" s="179"/>
      <c r="E7002" s="180"/>
      <c r="F7002" s="181"/>
      <c r="G7002" s="182"/>
      <c r="H7002" s="178"/>
      <c r="I7002" s="201"/>
      <c r="J7002" s="178"/>
      <c r="K7002" s="183"/>
      <c r="L7002" s="184"/>
      <c r="M7002" s="184"/>
      <c r="N7002" s="185"/>
    </row>
    <row r="7003" spans="1:14" x14ac:dyDescent="0.4">
      <c r="A7003" s="178"/>
      <c r="B7003" s="178"/>
      <c r="C7003" s="186"/>
      <c r="D7003" s="179"/>
      <c r="E7003" s="180"/>
      <c r="F7003" s="181"/>
      <c r="G7003" s="182"/>
      <c r="H7003" s="178"/>
      <c r="I7003" s="201"/>
      <c r="J7003" s="178"/>
      <c r="K7003" s="183"/>
      <c r="L7003" s="184"/>
      <c r="M7003" s="184"/>
      <c r="N7003" s="185"/>
    </row>
    <row r="7004" spans="1:14" x14ac:dyDescent="0.4">
      <c r="A7004" s="178"/>
      <c r="B7004" s="178"/>
      <c r="C7004" s="186"/>
      <c r="D7004" s="179"/>
      <c r="E7004" s="180"/>
      <c r="F7004" s="181"/>
      <c r="G7004" s="182"/>
      <c r="H7004" s="178"/>
      <c r="I7004" s="201"/>
      <c r="J7004" s="178"/>
      <c r="K7004" s="183"/>
      <c r="L7004" s="184"/>
      <c r="M7004" s="184"/>
      <c r="N7004" s="185"/>
    </row>
    <row r="7005" spans="1:14" x14ac:dyDescent="0.4">
      <c r="A7005" s="178"/>
      <c r="B7005" s="178"/>
      <c r="C7005" s="186"/>
      <c r="D7005" s="179"/>
      <c r="E7005" s="180"/>
      <c r="F7005" s="181"/>
      <c r="G7005" s="182"/>
      <c r="H7005" s="178"/>
      <c r="I7005" s="201"/>
      <c r="J7005" s="178"/>
      <c r="K7005" s="183"/>
      <c r="L7005" s="184"/>
      <c r="M7005" s="184"/>
      <c r="N7005" s="185"/>
    </row>
    <row r="7006" spans="1:14" x14ac:dyDescent="0.4">
      <c r="A7006" s="178"/>
      <c r="B7006" s="178"/>
      <c r="C7006" s="186"/>
      <c r="D7006" s="179"/>
      <c r="E7006" s="180"/>
      <c r="F7006" s="181"/>
      <c r="G7006" s="182"/>
      <c r="H7006" s="178"/>
      <c r="I7006" s="201"/>
      <c r="J7006" s="178"/>
      <c r="K7006" s="183"/>
      <c r="L7006" s="184"/>
      <c r="M7006" s="184"/>
      <c r="N7006" s="185"/>
    </row>
    <row r="7007" spans="1:14" x14ac:dyDescent="0.4">
      <c r="A7007" s="178"/>
      <c r="B7007" s="178"/>
      <c r="C7007" s="186"/>
      <c r="D7007" s="179"/>
      <c r="E7007" s="180"/>
      <c r="F7007" s="181"/>
      <c r="G7007" s="182"/>
      <c r="H7007" s="178"/>
      <c r="I7007" s="201"/>
      <c r="J7007" s="178"/>
      <c r="K7007" s="183"/>
      <c r="L7007" s="184"/>
      <c r="M7007" s="184"/>
      <c r="N7007" s="185"/>
    </row>
    <row r="7008" spans="1:14" x14ac:dyDescent="0.4">
      <c r="A7008" s="178"/>
      <c r="B7008" s="178"/>
      <c r="C7008" s="186"/>
      <c r="D7008" s="179"/>
      <c r="E7008" s="180"/>
      <c r="F7008" s="181"/>
      <c r="G7008" s="182"/>
      <c r="H7008" s="178"/>
      <c r="I7008" s="201"/>
      <c r="J7008" s="178"/>
      <c r="K7008" s="183"/>
      <c r="L7008" s="184"/>
      <c r="M7008" s="184"/>
      <c r="N7008" s="185"/>
    </row>
    <row r="7009" spans="1:14" x14ac:dyDescent="0.4">
      <c r="A7009" s="178"/>
      <c r="B7009" s="178"/>
      <c r="C7009" s="186"/>
      <c r="D7009" s="179"/>
      <c r="E7009" s="180"/>
      <c r="F7009" s="181"/>
      <c r="G7009" s="182"/>
      <c r="H7009" s="178"/>
      <c r="I7009" s="201"/>
      <c r="J7009" s="178"/>
      <c r="K7009" s="183"/>
      <c r="L7009" s="184"/>
      <c r="M7009" s="184"/>
      <c r="N7009" s="185"/>
    </row>
    <row r="7010" spans="1:14" x14ac:dyDescent="0.4">
      <c r="A7010" s="178"/>
      <c r="B7010" s="178"/>
      <c r="C7010" s="186"/>
      <c r="D7010" s="179"/>
      <c r="E7010" s="180"/>
      <c r="F7010" s="181"/>
      <c r="G7010" s="182"/>
      <c r="H7010" s="178"/>
      <c r="I7010" s="201"/>
      <c r="J7010" s="178"/>
      <c r="K7010" s="183"/>
      <c r="L7010" s="184"/>
      <c r="M7010" s="184"/>
      <c r="N7010" s="185"/>
    </row>
    <row r="7011" spans="1:14" x14ac:dyDescent="0.4">
      <c r="A7011" s="178"/>
      <c r="B7011" s="178"/>
      <c r="C7011" s="186"/>
      <c r="D7011" s="179"/>
      <c r="E7011" s="180"/>
      <c r="F7011" s="181"/>
      <c r="G7011" s="182"/>
      <c r="H7011" s="178"/>
      <c r="I7011" s="201"/>
      <c r="J7011" s="178"/>
      <c r="K7011" s="183"/>
      <c r="L7011" s="184"/>
      <c r="M7011" s="184"/>
      <c r="N7011" s="185"/>
    </row>
    <row r="7012" spans="1:14" x14ac:dyDescent="0.4">
      <c r="A7012" s="178"/>
      <c r="B7012" s="178"/>
      <c r="C7012" s="186"/>
      <c r="D7012" s="179"/>
      <c r="E7012" s="180"/>
      <c r="F7012" s="181"/>
      <c r="G7012" s="182"/>
      <c r="H7012" s="178"/>
      <c r="I7012" s="201"/>
      <c r="J7012" s="178"/>
      <c r="K7012" s="183"/>
      <c r="L7012" s="184"/>
      <c r="M7012" s="184"/>
      <c r="N7012" s="185"/>
    </row>
    <row r="7013" spans="1:14" x14ac:dyDescent="0.4">
      <c r="A7013" s="178"/>
      <c r="B7013" s="178"/>
      <c r="C7013" s="186"/>
      <c r="D7013" s="179"/>
      <c r="E7013" s="180"/>
      <c r="F7013" s="181"/>
      <c r="G7013" s="182"/>
      <c r="H7013" s="178"/>
      <c r="I7013" s="201"/>
      <c r="J7013" s="178"/>
      <c r="K7013" s="183"/>
      <c r="L7013" s="184"/>
      <c r="M7013" s="184"/>
      <c r="N7013" s="185"/>
    </row>
    <row r="7014" spans="1:14" x14ac:dyDescent="0.4">
      <c r="A7014" s="178"/>
      <c r="B7014" s="178"/>
      <c r="C7014" s="186"/>
      <c r="D7014" s="179"/>
      <c r="E7014" s="180"/>
      <c r="F7014" s="181"/>
      <c r="G7014" s="182"/>
      <c r="H7014" s="178"/>
      <c r="I7014" s="201"/>
      <c r="J7014" s="178"/>
      <c r="K7014" s="183"/>
      <c r="L7014" s="184"/>
      <c r="M7014" s="184"/>
      <c r="N7014" s="185"/>
    </row>
    <row r="7015" spans="1:14" x14ac:dyDescent="0.4">
      <c r="A7015" s="178"/>
      <c r="B7015" s="178"/>
      <c r="C7015" s="186"/>
      <c r="D7015" s="179"/>
      <c r="E7015" s="180"/>
      <c r="F7015" s="181"/>
      <c r="G7015" s="182"/>
      <c r="H7015" s="178"/>
      <c r="I7015" s="201"/>
      <c r="J7015" s="178"/>
      <c r="K7015" s="183"/>
      <c r="L7015" s="184"/>
      <c r="M7015" s="184"/>
      <c r="N7015" s="185"/>
    </row>
    <row r="7016" spans="1:14" x14ac:dyDescent="0.4">
      <c r="A7016" s="178"/>
      <c r="B7016" s="178"/>
      <c r="C7016" s="186"/>
      <c r="D7016" s="179"/>
      <c r="E7016" s="180"/>
      <c r="F7016" s="181"/>
      <c r="G7016" s="182"/>
      <c r="H7016" s="178"/>
      <c r="I7016" s="201"/>
      <c r="J7016" s="178"/>
      <c r="K7016" s="183"/>
      <c r="L7016" s="184"/>
      <c r="M7016" s="184"/>
      <c r="N7016" s="185"/>
    </row>
    <row r="7017" spans="1:14" x14ac:dyDescent="0.4">
      <c r="A7017" s="178"/>
      <c r="B7017" s="178"/>
      <c r="C7017" s="186"/>
      <c r="D7017" s="179"/>
      <c r="E7017" s="180"/>
      <c r="F7017" s="181"/>
      <c r="G7017" s="182"/>
      <c r="H7017" s="178"/>
      <c r="I7017" s="201"/>
      <c r="J7017" s="178"/>
      <c r="K7017" s="183"/>
      <c r="L7017" s="184"/>
      <c r="M7017" s="184"/>
      <c r="N7017" s="185"/>
    </row>
    <row r="7018" spans="1:14" x14ac:dyDescent="0.4">
      <c r="A7018" s="178"/>
      <c r="B7018" s="178"/>
      <c r="C7018" s="186"/>
      <c r="D7018" s="179"/>
      <c r="E7018" s="180"/>
      <c r="F7018" s="181"/>
      <c r="G7018" s="182"/>
      <c r="H7018" s="178"/>
      <c r="I7018" s="201"/>
      <c r="J7018" s="178"/>
      <c r="K7018" s="183"/>
      <c r="L7018" s="184"/>
      <c r="M7018" s="184"/>
      <c r="N7018" s="185"/>
    </row>
    <row r="7019" spans="1:14" x14ac:dyDescent="0.4">
      <c r="A7019" s="178"/>
      <c r="B7019" s="178"/>
      <c r="C7019" s="186"/>
      <c r="D7019" s="179"/>
      <c r="E7019" s="180"/>
      <c r="F7019" s="181"/>
      <c r="G7019" s="182"/>
      <c r="H7019" s="178"/>
      <c r="I7019" s="201"/>
      <c r="J7019" s="178"/>
      <c r="K7019" s="183"/>
      <c r="L7019" s="184"/>
      <c r="M7019" s="184"/>
      <c r="N7019" s="185"/>
    </row>
    <row r="7020" spans="1:14" x14ac:dyDescent="0.4">
      <c r="A7020" s="178"/>
      <c r="B7020" s="178"/>
      <c r="C7020" s="186"/>
      <c r="D7020" s="179"/>
      <c r="E7020" s="180"/>
      <c r="F7020" s="181"/>
      <c r="G7020" s="182"/>
      <c r="H7020" s="178"/>
      <c r="I7020" s="201"/>
      <c r="J7020" s="178"/>
      <c r="K7020" s="183"/>
      <c r="L7020" s="184"/>
      <c r="M7020" s="184"/>
      <c r="N7020" s="185"/>
    </row>
    <row r="7021" spans="1:14" x14ac:dyDescent="0.4">
      <c r="A7021" s="178"/>
      <c r="B7021" s="178"/>
      <c r="C7021" s="186"/>
      <c r="D7021" s="179"/>
      <c r="E7021" s="180"/>
      <c r="F7021" s="181"/>
      <c r="G7021" s="182"/>
      <c r="H7021" s="178"/>
      <c r="I7021" s="201"/>
      <c r="J7021" s="178"/>
      <c r="K7021" s="183"/>
      <c r="L7021" s="184"/>
      <c r="M7021" s="184"/>
      <c r="N7021" s="185"/>
    </row>
    <row r="7022" spans="1:14" x14ac:dyDescent="0.4">
      <c r="A7022" s="178"/>
      <c r="B7022" s="178"/>
      <c r="C7022" s="186"/>
      <c r="D7022" s="179"/>
      <c r="E7022" s="180"/>
      <c r="F7022" s="181"/>
      <c r="G7022" s="182"/>
      <c r="H7022" s="178"/>
      <c r="I7022" s="201"/>
      <c r="J7022" s="178"/>
      <c r="K7022" s="183"/>
      <c r="L7022" s="184"/>
      <c r="M7022" s="184"/>
      <c r="N7022" s="185"/>
    </row>
    <row r="7023" spans="1:14" x14ac:dyDescent="0.4">
      <c r="A7023" s="178"/>
      <c r="B7023" s="178"/>
      <c r="C7023" s="186"/>
      <c r="D7023" s="179"/>
      <c r="E7023" s="180"/>
      <c r="F7023" s="181"/>
      <c r="G7023" s="182"/>
      <c r="H7023" s="178"/>
      <c r="I7023" s="201"/>
      <c r="J7023" s="178"/>
      <c r="K7023" s="183"/>
      <c r="L7023" s="184"/>
      <c r="M7023" s="184"/>
      <c r="N7023" s="185"/>
    </row>
    <row r="7024" spans="1:14" x14ac:dyDescent="0.4">
      <c r="A7024" s="178"/>
      <c r="B7024" s="178"/>
      <c r="C7024" s="186"/>
      <c r="D7024" s="179"/>
      <c r="E7024" s="180"/>
      <c r="F7024" s="181"/>
      <c r="G7024" s="182"/>
      <c r="H7024" s="178"/>
      <c r="I7024" s="201"/>
      <c r="J7024" s="178"/>
      <c r="K7024" s="183"/>
      <c r="L7024" s="184"/>
      <c r="M7024" s="184"/>
      <c r="N7024" s="185"/>
    </row>
    <row r="7025" spans="1:14" x14ac:dyDescent="0.4">
      <c r="A7025" s="178"/>
      <c r="B7025" s="178"/>
      <c r="C7025" s="186"/>
      <c r="D7025" s="179"/>
      <c r="E7025" s="180"/>
      <c r="F7025" s="181"/>
      <c r="G7025" s="182"/>
      <c r="H7025" s="178"/>
      <c r="I7025" s="201"/>
      <c r="J7025" s="178"/>
      <c r="K7025" s="183"/>
      <c r="L7025" s="184"/>
      <c r="M7025" s="184"/>
      <c r="N7025" s="185"/>
    </row>
    <row r="7026" spans="1:14" x14ac:dyDescent="0.4">
      <c r="A7026" s="178"/>
      <c r="B7026" s="178"/>
      <c r="C7026" s="186"/>
      <c r="D7026" s="179"/>
      <c r="E7026" s="180"/>
      <c r="F7026" s="181"/>
      <c r="G7026" s="182"/>
      <c r="H7026" s="178"/>
      <c r="I7026" s="201"/>
      <c r="J7026" s="178"/>
      <c r="K7026" s="183"/>
      <c r="L7026" s="184"/>
      <c r="M7026" s="184"/>
      <c r="N7026" s="185"/>
    </row>
    <row r="7027" spans="1:14" x14ac:dyDescent="0.4">
      <c r="A7027" s="178"/>
      <c r="B7027" s="178"/>
      <c r="C7027" s="186"/>
      <c r="D7027" s="179"/>
      <c r="E7027" s="180"/>
      <c r="F7027" s="181"/>
      <c r="G7027" s="182"/>
      <c r="H7027" s="178"/>
      <c r="I7027" s="201"/>
      <c r="J7027" s="178"/>
      <c r="K7027" s="183"/>
      <c r="L7027" s="184"/>
      <c r="M7027" s="184"/>
      <c r="N7027" s="185"/>
    </row>
    <row r="7028" spans="1:14" x14ac:dyDescent="0.4">
      <c r="A7028" s="178"/>
      <c r="B7028" s="178"/>
      <c r="C7028" s="186"/>
      <c r="D7028" s="179"/>
      <c r="E7028" s="180"/>
      <c r="F7028" s="181"/>
      <c r="G7028" s="182"/>
      <c r="H7028" s="178"/>
      <c r="I7028" s="201"/>
      <c r="J7028" s="178"/>
      <c r="K7028" s="183"/>
      <c r="L7028" s="184"/>
      <c r="M7028" s="184"/>
      <c r="N7028" s="185"/>
    </row>
    <row r="7029" spans="1:14" x14ac:dyDescent="0.4">
      <c r="A7029" s="178"/>
      <c r="B7029" s="178"/>
      <c r="C7029" s="186"/>
      <c r="D7029" s="179"/>
      <c r="E7029" s="180"/>
      <c r="F7029" s="181"/>
      <c r="G7029" s="182"/>
      <c r="H7029" s="178"/>
      <c r="I7029" s="201"/>
      <c r="J7029" s="178"/>
      <c r="K7029" s="183"/>
      <c r="L7029" s="184"/>
      <c r="M7029" s="184"/>
      <c r="N7029" s="185"/>
    </row>
    <row r="7030" spans="1:14" x14ac:dyDescent="0.4">
      <c r="A7030" s="178"/>
      <c r="B7030" s="178"/>
      <c r="C7030" s="186"/>
      <c r="D7030" s="179"/>
      <c r="E7030" s="180"/>
      <c r="F7030" s="181"/>
      <c r="G7030" s="182"/>
      <c r="H7030" s="178"/>
      <c r="I7030" s="201"/>
      <c r="J7030" s="178"/>
      <c r="K7030" s="183"/>
      <c r="L7030" s="184"/>
      <c r="M7030" s="184"/>
      <c r="N7030" s="185"/>
    </row>
    <row r="7031" spans="1:14" x14ac:dyDescent="0.4">
      <c r="A7031" s="178"/>
      <c r="B7031" s="178"/>
      <c r="C7031" s="186"/>
      <c r="D7031" s="179"/>
      <c r="E7031" s="180"/>
      <c r="F7031" s="181"/>
      <c r="G7031" s="182"/>
      <c r="H7031" s="178"/>
      <c r="I7031" s="201"/>
      <c r="J7031" s="178"/>
      <c r="K7031" s="183"/>
      <c r="L7031" s="184"/>
      <c r="M7031" s="184"/>
      <c r="N7031" s="185"/>
    </row>
    <row r="7032" spans="1:14" x14ac:dyDescent="0.4">
      <c r="A7032" s="178"/>
      <c r="B7032" s="178"/>
      <c r="C7032" s="186"/>
      <c r="D7032" s="179"/>
      <c r="E7032" s="180"/>
      <c r="F7032" s="181"/>
      <c r="G7032" s="182"/>
      <c r="H7032" s="178"/>
      <c r="I7032" s="201"/>
      <c r="J7032" s="178"/>
      <c r="K7032" s="183"/>
      <c r="L7032" s="184"/>
      <c r="M7032" s="184"/>
      <c r="N7032" s="185"/>
    </row>
    <row r="7033" spans="1:14" x14ac:dyDescent="0.4">
      <c r="A7033" s="178"/>
      <c r="B7033" s="178"/>
      <c r="C7033" s="186"/>
      <c r="D7033" s="179"/>
      <c r="E7033" s="180"/>
      <c r="F7033" s="181"/>
      <c r="G7033" s="182"/>
      <c r="H7033" s="178"/>
      <c r="I7033" s="201"/>
      <c r="J7033" s="178"/>
      <c r="K7033" s="183"/>
      <c r="L7033" s="184"/>
      <c r="M7033" s="184"/>
      <c r="N7033" s="185"/>
    </row>
    <row r="7034" spans="1:14" x14ac:dyDescent="0.4">
      <c r="A7034" s="178"/>
      <c r="B7034" s="178"/>
      <c r="C7034" s="186"/>
      <c r="D7034" s="179"/>
      <c r="E7034" s="180"/>
      <c r="F7034" s="181"/>
      <c r="G7034" s="182"/>
      <c r="H7034" s="178"/>
      <c r="I7034" s="201"/>
      <c r="J7034" s="178"/>
      <c r="K7034" s="183"/>
      <c r="L7034" s="184"/>
      <c r="M7034" s="184"/>
      <c r="N7034" s="185"/>
    </row>
    <row r="7035" spans="1:14" x14ac:dyDescent="0.4">
      <c r="A7035" s="178"/>
      <c r="B7035" s="178"/>
      <c r="C7035" s="186"/>
      <c r="D7035" s="179"/>
      <c r="E7035" s="180"/>
      <c r="F7035" s="181"/>
      <c r="G7035" s="182"/>
      <c r="H7035" s="178"/>
      <c r="I7035" s="201"/>
      <c r="J7035" s="178"/>
      <c r="K7035" s="183"/>
      <c r="L7035" s="184"/>
      <c r="M7035" s="184"/>
      <c r="N7035" s="185"/>
    </row>
    <row r="7036" spans="1:14" x14ac:dyDescent="0.4">
      <c r="A7036" s="178"/>
      <c r="B7036" s="178"/>
      <c r="C7036" s="186"/>
      <c r="D7036" s="179"/>
      <c r="E7036" s="180"/>
      <c r="F7036" s="181"/>
      <c r="G7036" s="182"/>
      <c r="H7036" s="178"/>
      <c r="I7036" s="201"/>
      <c r="J7036" s="178"/>
      <c r="K7036" s="183"/>
      <c r="L7036" s="184"/>
      <c r="M7036" s="184"/>
      <c r="N7036" s="185"/>
    </row>
    <row r="7037" spans="1:14" x14ac:dyDescent="0.4">
      <c r="A7037" s="178"/>
      <c r="B7037" s="178"/>
      <c r="C7037" s="186"/>
      <c r="D7037" s="179"/>
      <c r="E7037" s="180"/>
      <c r="F7037" s="181"/>
      <c r="G7037" s="182"/>
      <c r="H7037" s="178"/>
      <c r="I7037" s="201"/>
      <c r="J7037" s="178"/>
      <c r="K7037" s="183"/>
      <c r="L7037" s="184"/>
      <c r="M7037" s="184"/>
      <c r="N7037" s="185"/>
    </row>
    <row r="7038" spans="1:14" x14ac:dyDescent="0.4">
      <c r="A7038" s="178"/>
      <c r="B7038" s="178"/>
      <c r="C7038" s="186"/>
      <c r="D7038" s="179"/>
      <c r="E7038" s="180"/>
      <c r="F7038" s="181"/>
      <c r="G7038" s="182"/>
      <c r="H7038" s="178"/>
      <c r="I7038" s="201"/>
      <c r="J7038" s="178"/>
      <c r="K7038" s="183"/>
      <c r="L7038" s="184"/>
      <c r="M7038" s="184"/>
      <c r="N7038" s="185"/>
    </row>
    <row r="7039" spans="1:14" x14ac:dyDescent="0.4">
      <c r="A7039" s="178"/>
      <c r="B7039" s="178"/>
      <c r="C7039" s="186"/>
      <c r="D7039" s="179"/>
      <c r="E7039" s="180"/>
      <c r="F7039" s="181"/>
      <c r="G7039" s="182"/>
      <c r="H7039" s="178"/>
      <c r="I7039" s="201"/>
      <c r="J7039" s="178"/>
      <c r="K7039" s="183"/>
      <c r="L7039" s="184"/>
      <c r="M7039" s="184"/>
      <c r="N7039" s="185"/>
    </row>
    <row r="7040" spans="1:14" x14ac:dyDescent="0.4">
      <c r="A7040" s="178"/>
      <c r="B7040" s="178"/>
      <c r="C7040" s="186"/>
      <c r="D7040" s="179"/>
      <c r="E7040" s="180"/>
      <c r="F7040" s="181"/>
      <c r="G7040" s="182"/>
      <c r="H7040" s="178"/>
      <c r="I7040" s="201"/>
      <c r="J7040" s="178"/>
      <c r="K7040" s="183"/>
      <c r="L7040" s="184"/>
      <c r="M7040" s="184"/>
      <c r="N7040" s="185"/>
    </row>
    <row r="7041" spans="1:14" x14ac:dyDescent="0.4">
      <c r="A7041" s="178"/>
      <c r="B7041" s="178"/>
      <c r="C7041" s="186"/>
      <c r="D7041" s="179"/>
      <c r="E7041" s="180"/>
      <c r="F7041" s="181"/>
      <c r="G7041" s="182"/>
      <c r="H7041" s="178"/>
      <c r="I7041" s="201"/>
      <c r="J7041" s="178"/>
      <c r="K7041" s="183"/>
      <c r="L7041" s="184"/>
      <c r="M7041" s="184"/>
      <c r="N7041" s="185"/>
    </row>
    <row r="7042" spans="1:14" x14ac:dyDescent="0.4">
      <c r="A7042" s="178"/>
      <c r="B7042" s="178"/>
      <c r="C7042" s="186"/>
      <c r="D7042" s="179"/>
      <c r="E7042" s="180"/>
      <c r="F7042" s="181"/>
      <c r="G7042" s="182"/>
      <c r="H7042" s="178"/>
      <c r="I7042" s="201"/>
      <c r="J7042" s="178"/>
      <c r="K7042" s="183"/>
      <c r="L7042" s="184"/>
      <c r="M7042" s="184"/>
      <c r="N7042" s="185"/>
    </row>
    <row r="7043" spans="1:14" x14ac:dyDescent="0.4">
      <c r="A7043" s="178"/>
      <c r="B7043" s="178"/>
      <c r="C7043" s="186"/>
      <c r="D7043" s="179"/>
      <c r="E7043" s="180"/>
      <c r="F7043" s="181"/>
      <c r="G7043" s="182"/>
      <c r="H7043" s="178"/>
      <c r="I7043" s="201"/>
      <c r="J7043" s="178"/>
      <c r="K7043" s="183"/>
      <c r="L7043" s="184"/>
      <c r="M7043" s="184"/>
      <c r="N7043" s="185"/>
    </row>
    <row r="7044" spans="1:14" x14ac:dyDescent="0.4">
      <c r="A7044" s="178"/>
      <c r="B7044" s="178"/>
      <c r="C7044" s="186"/>
      <c r="D7044" s="179"/>
      <c r="E7044" s="180"/>
      <c r="F7044" s="181"/>
      <c r="G7044" s="182"/>
      <c r="H7044" s="178"/>
      <c r="I7044" s="201"/>
      <c r="J7044" s="178"/>
      <c r="K7044" s="183"/>
      <c r="L7044" s="184"/>
      <c r="M7044" s="184"/>
      <c r="N7044" s="185"/>
    </row>
    <row r="7045" spans="1:14" x14ac:dyDescent="0.4">
      <c r="A7045" s="178"/>
      <c r="B7045" s="178"/>
      <c r="C7045" s="186"/>
      <c r="D7045" s="179"/>
      <c r="E7045" s="180"/>
      <c r="F7045" s="181"/>
      <c r="G7045" s="182"/>
      <c r="H7045" s="178"/>
      <c r="I7045" s="201"/>
      <c r="J7045" s="178"/>
      <c r="K7045" s="183"/>
      <c r="L7045" s="184"/>
      <c r="M7045" s="184"/>
      <c r="N7045" s="185"/>
    </row>
    <row r="7046" spans="1:14" x14ac:dyDescent="0.4">
      <c r="A7046" s="178"/>
      <c r="B7046" s="178"/>
      <c r="C7046" s="186"/>
      <c r="D7046" s="179"/>
      <c r="E7046" s="180"/>
      <c r="F7046" s="181"/>
      <c r="G7046" s="182"/>
      <c r="H7046" s="178"/>
      <c r="I7046" s="201"/>
      <c r="J7046" s="178"/>
      <c r="K7046" s="183"/>
      <c r="L7046" s="184"/>
      <c r="M7046" s="184"/>
      <c r="N7046" s="185"/>
    </row>
    <row r="7047" spans="1:14" x14ac:dyDescent="0.4">
      <c r="A7047" s="178"/>
      <c r="B7047" s="178"/>
      <c r="C7047" s="186"/>
      <c r="D7047" s="179"/>
      <c r="E7047" s="180"/>
      <c r="F7047" s="181"/>
      <c r="G7047" s="182"/>
      <c r="H7047" s="178"/>
      <c r="I7047" s="201"/>
      <c r="J7047" s="178"/>
      <c r="K7047" s="183"/>
      <c r="L7047" s="184"/>
      <c r="M7047" s="184"/>
      <c r="N7047" s="185"/>
    </row>
    <row r="7048" spans="1:14" x14ac:dyDescent="0.4">
      <c r="A7048" s="178"/>
      <c r="B7048" s="178"/>
      <c r="C7048" s="186"/>
      <c r="D7048" s="179"/>
      <c r="E7048" s="180"/>
      <c r="F7048" s="181"/>
      <c r="G7048" s="182"/>
      <c r="H7048" s="178"/>
      <c r="I7048" s="201"/>
      <c r="J7048" s="178"/>
      <c r="K7048" s="183"/>
      <c r="L7048" s="184"/>
      <c r="M7048" s="184"/>
      <c r="N7048" s="185"/>
    </row>
    <row r="7049" spans="1:14" x14ac:dyDescent="0.4">
      <c r="A7049" s="178"/>
      <c r="B7049" s="178"/>
      <c r="C7049" s="186"/>
      <c r="D7049" s="179"/>
      <c r="E7049" s="180"/>
      <c r="F7049" s="181"/>
      <c r="G7049" s="182"/>
      <c r="H7049" s="178"/>
      <c r="I7049" s="201"/>
      <c r="J7049" s="178"/>
      <c r="K7049" s="183"/>
      <c r="L7049" s="184"/>
      <c r="M7049" s="184"/>
      <c r="N7049" s="185"/>
    </row>
    <row r="7050" spans="1:14" x14ac:dyDescent="0.4">
      <c r="A7050" s="178"/>
      <c r="B7050" s="178"/>
      <c r="C7050" s="186"/>
      <c r="D7050" s="179"/>
      <c r="E7050" s="180"/>
      <c r="F7050" s="181"/>
      <c r="G7050" s="182"/>
      <c r="H7050" s="178"/>
      <c r="I7050" s="201"/>
      <c r="J7050" s="178"/>
      <c r="K7050" s="183"/>
      <c r="L7050" s="184"/>
      <c r="M7050" s="184"/>
      <c r="N7050" s="185"/>
    </row>
    <row r="7051" spans="1:14" x14ac:dyDescent="0.4">
      <c r="A7051" s="178"/>
      <c r="B7051" s="178"/>
      <c r="C7051" s="186"/>
      <c r="D7051" s="179"/>
      <c r="E7051" s="180"/>
      <c r="F7051" s="181"/>
      <c r="G7051" s="182"/>
      <c r="H7051" s="178"/>
      <c r="I7051" s="201"/>
      <c r="J7051" s="178"/>
      <c r="K7051" s="183"/>
      <c r="L7051" s="184"/>
      <c r="M7051" s="184"/>
      <c r="N7051" s="185"/>
    </row>
    <row r="7052" spans="1:14" x14ac:dyDescent="0.4">
      <c r="A7052" s="178"/>
      <c r="B7052" s="178"/>
      <c r="C7052" s="186"/>
      <c r="D7052" s="179"/>
      <c r="E7052" s="180"/>
      <c r="F7052" s="181"/>
      <c r="G7052" s="182"/>
      <c r="H7052" s="178"/>
      <c r="I7052" s="201"/>
      <c r="J7052" s="178"/>
      <c r="K7052" s="183"/>
      <c r="L7052" s="184"/>
      <c r="M7052" s="184"/>
      <c r="N7052" s="185"/>
    </row>
    <row r="7053" spans="1:14" x14ac:dyDescent="0.4">
      <c r="A7053" s="178"/>
      <c r="B7053" s="178"/>
      <c r="C7053" s="186"/>
      <c r="D7053" s="179"/>
      <c r="E7053" s="180"/>
      <c r="F7053" s="181"/>
      <c r="G7053" s="182"/>
      <c r="H7053" s="178"/>
      <c r="I7053" s="201"/>
      <c r="J7053" s="178"/>
      <c r="K7053" s="183"/>
      <c r="L7053" s="184"/>
      <c r="M7053" s="184"/>
      <c r="N7053" s="185"/>
    </row>
    <row r="7054" spans="1:14" x14ac:dyDescent="0.4">
      <c r="A7054" s="178"/>
      <c r="B7054" s="178"/>
      <c r="C7054" s="186"/>
      <c r="D7054" s="179"/>
      <c r="E7054" s="180"/>
      <c r="F7054" s="181"/>
      <c r="G7054" s="182"/>
      <c r="H7054" s="178"/>
      <c r="I7054" s="201"/>
      <c r="J7054" s="178"/>
      <c r="K7054" s="183"/>
      <c r="L7054" s="184"/>
      <c r="M7054" s="184"/>
      <c r="N7054" s="185"/>
    </row>
    <row r="7055" spans="1:14" x14ac:dyDescent="0.4">
      <c r="A7055" s="178"/>
      <c r="B7055" s="178"/>
      <c r="C7055" s="186"/>
      <c r="D7055" s="179"/>
      <c r="E7055" s="180"/>
      <c r="F7055" s="181"/>
      <c r="G7055" s="182"/>
      <c r="H7055" s="178"/>
      <c r="I7055" s="201"/>
      <c r="J7055" s="178"/>
      <c r="K7055" s="183"/>
      <c r="L7055" s="184"/>
      <c r="M7055" s="184"/>
      <c r="N7055" s="185"/>
    </row>
    <row r="7056" spans="1:14" x14ac:dyDescent="0.4">
      <c r="A7056" s="178"/>
      <c r="B7056" s="178"/>
      <c r="C7056" s="186"/>
      <c r="D7056" s="179"/>
      <c r="E7056" s="180"/>
      <c r="F7056" s="181"/>
      <c r="G7056" s="182"/>
      <c r="H7056" s="178"/>
      <c r="I7056" s="201"/>
      <c r="J7056" s="178"/>
      <c r="K7056" s="183"/>
      <c r="L7056" s="184"/>
      <c r="M7056" s="184"/>
      <c r="N7056" s="185"/>
    </row>
    <row r="7057" spans="1:14" x14ac:dyDescent="0.4">
      <c r="A7057" s="178"/>
      <c r="B7057" s="178"/>
      <c r="C7057" s="186"/>
      <c r="D7057" s="179"/>
      <c r="E7057" s="180"/>
      <c r="F7057" s="181"/>
      <c r="G7057" s="182"/>
      <c r="H7057" s="178"/>
      <c r="I7057" s="201"/>
      <c r="J7057" s="178"/>
      <c r="K7057" s="183"/>
      <c r="L7057" s="184"/>
      <c r="M7057" s="184"/>
      <c r="N7057" s="185"/>
    </row>
    <row r="7058" spans="1:14" x14ac:dyDescent="0.4">
      <c r="A7058" s="178"/>
      <c r="B7058" s="178"/>
      <c r="C7058" s="186"/>
      <c r="D7058" s="179"/>
      <c r="E7058" s="180"/>
      <c r="F7058" s="181"/>
      <c r="G7058" s="182"/>
      <c r="H7058" s="178"/>
      <c r="I7058" s="201"/>
      <c r="J7058" s="178"/>
      <c r="K7058" s="183"/>
      <c r="L7058" s="184"/>
      <c r="M7058" s="184"/>
      <c r="N7058" s="185"/>
    </row>
    <row r="7059" spans="1:14" x14ac:dyDescent="0.4">
      <c r="A7059" s="178"/>
      <c r="B7059" s="178"/>
      <c r="C7059" s="186"/>
      <c r="D7059" s="179"/>
      <c r="E7059" s="180"/>
      <c r="F7059" s="181"/>
      <c r="G7059" s="182"/>
      <c r="H7059" s="178"/>
      <c r="I7059" s="201"/>
      <c r="J7059" s="178"/>
      <c r="K7059" s="183"/>
      <c r="L7059" s="184"/>
      <c r="M7059" s="184"/>
      <c r="N7059" s="185"/>
    </row>
    <row r="7060" spans="1:14" x14ac:dyDescent="0.4">
      <c r="A7060" s="178"/>
      <c r="B7060" s="178"/>
      <c r="C7060" s="186"/>
      <c r="D7060" s="179"/>
      <c r="E7060" s="180"/>
      <c r="F7060" s="181"/>
      <c r="G7060" s="182"/>
      <c r="H7060" s="178"/>
      <c r="I7060" s="201"/>
      <c r="J7060" s="178"/>
      <c r="K7060" s="183"/>
      <c r="L7060" s="184"/>
      <c r="M7060" s="184"/>
      <c r="N7060" s="185"/>
    </row>
    <row r="7061" spans="1:14" x14ac:dyDescent="0.4">
      <c r="A7061" s="178"/>
      <c r="B7061" s="178"/>
      <c r="C7061" s="186"/>
      <c r="D7061" s="179"/>
      <c r="E7061" s="180"/>
      <c r="F7061" s="181"/>
      <c r="G7061" s="182"/>
      <c r="H7061" s="178"/>
      <c r="I7061" s="201"/>
      <c r="J7061" s="178"/>
      <c r="K7061" s="183"/>
      <c r="L7061" s="184"/>
      <c r="M7061" s="184"/>
      <c r="N7061" s="185"/>
    </row>
    <row r="7062" spans="1:14" x14ac:dyDescent="0.4">
      <c r="A7062" s="178"/>
      <c r="B7062" s="178"/>
      <c r="C7062" s="186"/>
      <c r="D7062" s="179"/>
      <c r="E7062" s="180"/>
      <c r="F7062" s="181"/>
      <c r="G7062" s="182"/>
      <c r="H7062" s="178"/>
      <c r="I7062" s="201"/>
      <c r="J7062" s="178"/>
      <c r="K7062" s="183"/>
      <c r="L7062" s="184"/>
      <c r="M7062" s="184"/>
      <c r="N7062" s="185"/>
    </row>
    <row r="7063" spans="1:14" x14ac:dyDescent="0.4">
      <c r="A7063" s="178"/>
      <c r="B7063" s="178"/>
      <c r="C7063" s="186"/>
      <c r="D7063" s="179"/>
      <c r="E7063" s="180"/>
      <c r="F7063" s="181"/>
      <c r="G7063" s="182"/>
      <c r="H7063" s="178"/>
      <c r="I7063" s="201"/>
      <c r="J7063" s="178"/>
      <c r="K7063" s="183"/>
      <c r="L7063" s="184"/>
      <c r="M7063" s="184"/>
      <c r="N7063" s="185"/>
    </row>
    <row r="7064" spans="1:14" x14ac:dyDescent="0.4">
      <c r="A7064" s="178"/>
      <c r="B7064" s="178"/>
      <c r="C7064" s="186"/>
      <c r="D7064" s="179"/>
      <c r="E7064" s="180"/>
      <c r="F7064" s="181"/>
      <c r="G7064" s="182"/>
      <c r="H7064" s="178"/>
      <c r="I7064" s="201"/>
      <c r="J7064" s="178"/>
      <c r="K7064" s="183"/>
      <c r="L7064" s="184"/>
      <c r="M7064" s="184"/>
      <c r="N7064" s="185"/>
    </row>
    <row r="7065" spans="1:14" x14ac:dyDescent="0.4">
      <c r="A7065" s="178"/>
      <c r="B7065" s="178"/>
      <c r="C7065" s="186"/>
      <c r="D7065" s="179"/>
      <c r="E7065" s="180"/>
      <c r="F7065" s="181"/>
      <c r="G7065" s="182"/>
      <c r="H7065" s="178"/>
      <c r="I7065" s="201"/>
      <c r="J7065" s="178"/>
      <c r="K7065" s="183"/>
      <c r="L7065" s="184"/>
      <c r="M7065" s="184"/>
      <c r="N7065" s="185"/>
    </row>
    <row r="7066" spans="1:14" x14ac:dyDescent="0.4">
      <c r="A7066" s="178"/>
      <c r="B7066" s="178"/>
      <c r="C7066" s="186"/>
      <c r="D7066" s="179"/>
      <c r="E7066" s="180"/>
      <c r="F7066" s="181"/>
      <c r="G7066" s="182"/>
      <c r="H7066" s="178"/>
      <c r="I7066" s="201"/>
      <c r="J7066" s="178"/>
      <c r="K7066" s="183"/>
      <c r="L7066" s="184"/>
      <c r="M7066" s="184"/>
      <c r="N7066" s="185"/>
    </row>
    <row r="7067" spans="1:14" x14ac:dyDescent="0.4">
      <c r="A7067" s="178"/>
      <c r="B7067" s="178"/>
      <c r="C7067" s="186"/>
      <c r="D7067" s="179"/>
      <c r="E7067" s="180"/>
      <c r="F7067" s="181"/>
      <c r="G7067" s="182"/>
      <c r="H7067" s="178"/>
      <c r="I7067" s="201"/>
      <c r="J7067" s="178"/>
      <c r="K7067" s="183"/>
      <c r="L7067" s="184"/>
      <c r="M7067" s="184"/>
      <c r="N7067" s="185"/>
    </row>
    <row r="7068" spans="1:14" x14ac:dyDescent="0.4">
      <c r="A7068" s="178"/>
      <c r="B7068" s="178"/>
      <c r="C7068" s="186"/>
      <c r="D7068" s="179"/>
      <c r="E7068" s="180"/>
      <c r="F7068" s="181"/>
      <c r="G7068" s="182"/>
      <c r="H7068" s="178"/>
      <c r="I7068" s="201"/>
      <c r="J7068" s="178"/>
      <c r="K7068" s="183"/>
      <c r="L7068" s="184"/>
      <c r="M7068" s="184"/>
      <c r="N7068" s="185"/>
    </row>
    <row r="7069" spans="1:14" x14ac:dyDescent="0.4">
      <c r="A7069" s="178"/>
      <c r="B7069" s="178"/>
      <c r="C7069" s="186"/>
      <c r="D7069" s="179"/>
      <c r="E7069" s="180"/>
      <c r="F7069" s="181"/>
      <c r="G7069" s="182"/>
      <c r="H7069" s="178"/>
      <c r="I7069" s="201"/>
      <c r="J7069" s="178"/>
      <c r="K7069" s="183"/>
      <c r="L7069" s="184"/>
      <c r="M7069" s="184"/>
      <c r="N7069" s="185"/>
    </row>
    <row r="7070" spans="1:14" x14ac:dyDescent="0.4">
      <c r="A7070" s="178"/>
      <c r="B7070" s="178"/>
      <c r="C7070" s="186"/>
      <c r="D7070" s="179"/>
      <c r="E7070" s="180"/>
      <c r="F7070" s="181"/>
      <c r="G7070" s="182"/>
      <c r="H7070" s="178"/>
      <c r="I7070" s="201"/>
      <c r="J7070" s="178"/>
      <c r="K7070" s="183"/>
      <c r="L7070" s="184"/>
      <c r="M7070" s="184"/>
      <c r="N7070" s="185"/>
    </row>
    <row r="7071" spans="1:14" x14ac:dyDescent="0.4">
      <c r="A7071" s="178"/>
      <c r="B7071" s="178"/>
      <c r="C7071" s="186"/>
      <c r="D7071" s="179"/>
      <c r="E7071" s="180"/>
      <c r="F7071" s="181"/>
      <c r="G7071" s="182"/>
      <c r="H7071" s="178"/>
      <c r="I7071" s="201"/>
      <c r="J7071" s="178"/>
      <c r="K7071" s="183"/>
      <c r="L7071" s="184"/>
      <c r="M7071" s="184"/>
      <c r="N7071" s="185"/>
    </row>
    <row r="7072" spans="1:14" x14ac:dyDescent="0.4">
      <c r="A7072" s="178"/>
      <c r="B7072" s="178"/>
      <c r="C7072" s="186"/>
      <c r="D7072" s="179"/>
      <c r="E7072" s="180"/>
      <c r="F7072" s="181"/>
      <c r="G7072" s="182"/>
      <c r="H7072" s="178"/>
      <c r="I7072" s="201"/>
      <c r="J7072" s="178"/>
      <c r="K7072" s="183"/>
      <c r="L7072" s="184"/>
      <c r="M7072" s="184"/>
      <c r="N7072" s="185"/>
    </row>
    <row r="7073" spans="1:14" x14ac:dyDescent="0.4">
      <c r="A7073" s="178"/>
      <c r="B7073" s="178"/>
      <c r="C7073" s="186"/>
      <c r="D7073" s="179"/>
      <c r="E7073" s="180"/>
      <c r="F7073" s="181"/>
      <c r="G7073" s="182"/>
      <c r="H7073" s="178"/>
      <c r="I7073" s="201"/>
      <c r="J7073" s="178"/>
      <c r="K7073" s="183"/>
      <c r="L7073" s="184"/>
      <c r="M7073" s="184"/>
      <c r="N7073" s="185"/>
    </row>
    <row r="7074" spans="1:14" x14ac:dyDescent="0.4">
      <c r="A7074" s="178"/>
      <c r="B7074" s="178"/>
      <c r="C7074" s="186"/>
      <c r="D7074" s="179"/>
      <c r="E7074" s="180"/>
      <c r="F7074" s="181"/>
      <c r="G7074" s="182"/>
      <c r="H7074" s="178"/>
      <c r="I7074" s="201"/>
      <c r="J7074" s="178"/>
      <c r="K7074" s="183"/>
      <c r="L7074" s="184"/>
      <c r="M7074" s="184"/>
      <c r="N7074" s="185"/>
    </row>
    <row r="7075" spans="1:14" x14ac:dyDescent="0.4">
      <c r="A7075" s="178"/>
      <c r="B7075" s="178"/>
      <c r="C7075" s="186"/>
      <c r="D7075" s="179"/>
      <c r="E7075" s="180"/>
      <c r="F7075" s="181"/>
      <c r="G7075" s="182"/>
      <c r="H7075" s="178"/>
      <c r="I7075" s="201"/>
      <c r="J7075" s="178"/>
      <c r="K7075" s="183"/>
      <c r="L7075" s="184"/>
      <c r="M7075" s="184"/>
      <c r="N7075" s="185"/>
    </row>
    <row r="7076" spans="1:14" x14ac:dyDescent="0.4">
      <c r="A7076" s="178"/>
      <c r="B7076" s="178"/>
      <c r="C7076" s="186"/>
      <c r="D7076" s="179"/>
      <c r="E7076" s="180"/>
      <c r="F7076" s="181"/>
      <c r="G7076" s="182"/>
      <c r="H7076" s="178"/>
      <c r="I7076" s="201"/>
      <c r="J7076" s="178"/>
      <c r="K7076" s="183"/>
      <c r="L7076" s="184"/>
      <c r="M7076" s="184"/>
      <c r="N7076" s="185"/>
    </row>
    <row r="7077" spans="1:14" x14ac:dyDescent="0.4">
      <c r="A7077" s="178"/>
      <c r="B7077" s="178"/>
      <c r="C7077" s="186"/>
      <c r="D7077" s="179"/>
      <c r="E7077" s="180"/>
      <c r="F7077" s="181"/>
      <c r="G7077" s="182"/>
      <c r="H7077" s="178"/>
      <c r="I7077" s="201"/>
      <c r="J7077" s="178"/>
      <c r="K7077" s="183"/>
      <c r="L7077" s="184"/>
      <c r="M7077" s="184"/>
      <c r="N7077" s="185"/>
    </row>
    <row r="7078" spans="1:14" x14ac:dyDescent="0.4">
      <c r="A7078" s="178"/>
      <c r="B7078" s="178"/>
      <c r="C7078" s="186"/>
      <c r="D7078" s="179"/>
      <c r="E7078" s="180"/>
      <c r="F7078" s="181"/>
      <c r="G7078" s="182"/>
      <c r="H7078" s="178"/>
      <c r="I7078" s="201"/>
      <c r="J7078" s="178"/>
      <c r="K7078" s="183"/>
      <c r="L7078" s="184"/>
      <c r="M7078" s="184"/>
      <c r="N7078" s="185"/>
    </row>
    <row r="7079" spans="1:14" x14ac:dyDescent="0.4">
      <c r="A7079" s="178"/>
      <c r="B7079" s="178"/>
      <c r="C7079" s="186"/>
      <c r="D7079" s="179"/>
      <c r="E7079" s="180"/>
      <c r="F7079" s="181"/>
      <c r="G7079" s="182"/>
      <c r="H7079" s="178"/>
      <c r="I7079" s="201"/>
      <c r="J7079" s="178"/>
      <c r="K7079" s="183"/>
      <c r="L7079" s="184"/>
      <c r="M7079" s="184"/>
      <c r="N7079" s="185"/>
    </row>
    <row r="7080" spans="1:14" x14ac:dyDescent="0.4">
      <c r="A7080" s="178"/>
      <c r="B7080" s="178"/>
      <c r="C7080" s="186"/>
      <c r="D7080" s="179"/>
      <c r="E7080" s="180"/>
      <c r="F7080" s="181"/>
      <c r="G7080" s="182"/>
      <c r="H7080" s="178"/>
      <c r="I7080" s="201"/>
      <c r="J7080" s="178"/>
      <c r="K7080" s="183"/>
      <c r="L7080" s="184"/>
      <c r="M7080" s="184"/>
      <c r="N7080" s="185"/>
    </row>
    <row r="7081" spans="1:14" x14ac:dyDescent="0.4">
      <c r="A7081" s="178"/>
      <c r="B7081" s="178"/>
      <c r="C7081" s="186"/>
      <c r="D7081" s="179"/>
      <c r="E7081" s="180"/>
      <c r="F7081" s="181"/>
      <c r="G7081" s="182"/>
      <c r="H7081" s="178"/>
      <c r="I7081" s="201"/>
      <c r="J7081" s="178"/>
      <c r="K7081" s="183"/>
      <c r="L7081" s="184"/>
      <c r="M7081" s="184"/>
      <c r="N7081" s="185"/>
    </row>
    <row r="7082" spans="1:14" x14ac:dyDescent="0.4">
      <c r="A7082" s="178"/>
      <c r="B7082" s="178"/>
      <c r="C7082" s="186"/>
      <c r="D7082" s="179"/>
      <c r="E7082" s="180"/>
      <c r="F7082" s="181"/>
      <c r="G7082" s="182"/>
      <c r="H7082" s="178"/>
      <c r="I7082" s="201"/>
      <c r="J7082" s="178"/>
      <c r="K7082" s="183"/>
      <c r="L7082" s="184"/>
      <c r="M7082" s="184"/>
      <c r="N7082" s="185"/>
    </row>
    <row r="7083" spans="1:14" x14ac:dyDescent="0.4">
      <c r="A7083" s="178"/>
      <c r="B7083" s="178"/>
      <c r="C7083" s="186"/>
      <c r="D7083" s="179"/>
      <c r="E7083" s="180"/>
      <c r="F7083" s="181"/>
      <c r="G7083" s="182"/>
      <c r="H7083" s="178"/>
      <c r="I7083" s="201"/>
      <c r="J7083" s="178"/>
      <c r="K7083" s="183"/>
      <c r="L7083" s="184"/>
      <c r="M7083" s="184"/>
      <c r="N7083" s="185"/>
    </row>
    <row r="7084" spans="1:14" x14ac:dyDescent="0.4">
      <c r="A7084" s="178"/>
      <c r="B7084" s="178"/>
      <c r="C7084" s="186"/>
      <c r="D7084" s="179"/>
      <c r="E7084" s="180"/>
      <c r="F7084" s="181"/>
      <c r="G7084" s="182"/>
      <c r="H7084" s="178"/>
      <c r="I7084" s="201"/>
      <c r="J7084" s="178"/>
      <c r="K7084" s="183"/>
      <c r="L7084" s="184"/>
      <c r="M7084" s="184"/>
      <c r="N7084" s="185"/>
    </row>
    <row r="7085" spans="1:14" x14ac:dyDescent="0.4">
      <c r="A7085" s="178"/>
      <c r="B7085" s="178"/>
      <c r="C7085" s="186"/>
      <c r="D7085" s="179"/>
      <c r="E7085" s="180"/>
      <c r="F7085" s="181"/>
      <c r="G7085" s="182"/>
      <c r="H7085" s="178"/>
      <c r="I7085" s="201"/>
      <c r="J7085" s="178"/>
      <c r="K7085" s="183"/>
      <c r="L7085" s="184"/>
      <c r="M7085" s="184"/>
      <c r="N7085" s="185"/>
    </row>
    <row r="7086" spans="1:14" x14ac:dyDescent="0.4">
      <c r="A7086" s="178"/>
      <c r="B7086" s="178"/>
      <c r="C7086" s="186"/>
      <c r="D7086" s="179"/>
      <c r="E7086" s="180"/>
      <c r="F7086" s="181"/>
      <c r="G7086" s="182"/>
      <c r="H7086" s="178"/>
      <c r="I7086" s="201"/>
      <c r="J7086" s="178"/>
      <c r="K7086" s="183"/>
      <c r="L7086" s="184"/>
      <c r="M7086" s="184"/>
      <c r="N7086" s="185"/>
    </row>
    <row r="7087" spans="1:14" x14ac:dyDescent="0.4">
      <c r="A7087" s="178"/>
      <c r="B7087" s="178"/>
      <c r="C7087" s="186"/>
      <c r="D7087" s="179"/>
      <c r="E7087" s="180"/>
      <c r="F7087" s="181"/>
      <c r="G7087" s="182"/>
      <c r="H7087" s="178"/>
      <c r="I7087" s="201"/>
      <c r="J7087" s="178"/>
      <c r="K7087" s="183"/>
      <c r="L7087" s="184"/>
      <c r="M7087" s="184"/>
      <c r="N7087" s="185"/>
    </row>
    <row r="7088" spans="1:14" x14ac:dyDescent="0.4">
      <c r="A7088" s="178"/>
      <c r="B7088" s="178"/>
      <c r="C7088" s="186"/>
      <c r="D7088" s="179"/>
      <c r="E7088" s="180"/>
      <c r="F7088" s="181"/>
      <c r="G7088" s="182"/>
      <c r="H7088" s="178"/>
      <c r="I7088" s="201"/>
      <c r="J7088" s="178"/>
      <c r="K7088" s="183"/>
      <c r="L7088" s="184"/>
      <c r="M7088" s="184"/>
      <c r="N7088" s="185"/>
    </row>
    <row r="7089" spans="1:14" x14ac:dyDescent="0.4">
      <c r="A7089" s="178"/>
      <c r="B7089" s="178"/>
      <c r="C7089" s="186"/>
      <c r="D7089" s="179"/>
      <c r="E7089" s="180"/>
      <c r="F7089" s="181"/>
      <c r="G7089" s="182"/>
      <c r="H7089" s="178"/>
      <c r="I7089" s="201"/>
      <c r="J7089" s="178"/>
      <c r="K7089" s="183"/>
      <c r="L7089" s="184"/>
      <c r="M7089" s="184"/>
      <c r="N7089" s="185"/>
    </row>
    <row r="7090" spans="1:14" x14ac:dyDescent="0.4">
      <c r="A7090" s="178"/>
      <c r="B7090" s="178"/>
      <c r="C7090" s="186"/>
      <c r="D7090" s="179"/>
      <c r="E7090" s="180"/>
      <c r="F7090" s="181"/>
      <c r="G7090" s="182"/>
      <c r="H7090" s="178"/>
      <c r="I7090" s="201"/>
      <c r="J7090" s="178"/>
      <c r="K7090" s="183"/>
      <c r="L7090" s="184"/>
      <c r="M7090" s="184"/>
      <c r="N7090" s="185"/>
    </row>
    <row r="7091" spans="1:14" x14ac:dyDescent="0.4">
      <c r="A7091" s="178"/>
      <c r="B7091" s="178"/>
      <c r="C7091" s="186"/>
      <c r="D7091" s="179"/>
      <c r="E7091" s="180"/>
      <c r="F7091" s="181"/>
      <c r="G7091" s="182"/>
      <c r="H7091" s="178"/>
      <c r="I7091" s="201"/>
      <c r="J7091" s="178"/>
      <c r="K7091" s="183"/>
      <c r="L7091" s="184"/>
      <c r="M7091" s="184"/>
      <c r="N7091" s="185"/>
    </row>
    <row r="7092" spans="1:14" x14ac:dyDescent="0.4">
      <c r="A7092" s="178"/>
      <c r="B7092" s="178"/>
      <c r="C7092" s="186"/>
      <c r="D7092" s="179"/>
      <c r="E7092" s="180"/>
      <c r="F7092" s="181"/>
      <c r="G7092" s="182"/>
      <c r="H7092" s="178"/>
      <c r="I7092" s="201"/>
      <c r="J7092" s="178"/>
      <c r="K7092" s="183"/>
      <c r="L7092" s="184"/>
      <c r="M7092" s="184"/>
      <c r="N7092" s="185"/>
    </row>
    <row r="7093" spans="1:14" x14ac:dyDescent="0.4">
      <c r="A7093" s="178"/>
      <c r="B7093" s="178"/>
      <c r="C7093" s="186"/>
      <c r="D7093" s="179"/>
      <c r="E7093" s="180"/>
      <c r="F7093" s="181"/>
      <c r="G7093" s="182"/>
      <c r="H7093" s="178"/>
      <c r="I7093" s="201"/>
      <c r="J7093" s="178"/>
      <c r="K7093" s="183"/>
      <c r="L7093" s="184"/>
      <c r="M7093" s="184"/>
      <c r="N7093" s="185"/>
    </row>
    <row r="7094" spans="1:14" x14ac:dyDescent="0.4">
      <c r="A7094" s="178"/>
      <c r="B7094" s="178"/>
      <c r="C7094" s="186"/>
      <c r="D7094" s="179"/>
      <c r="E7094" s="180"/>
      <c r="F7094" s="181"/>
      <c r="G7094" s="182"/>
      <c r="H7094" s="178"/>
      <c r="I7094" s="201"/>
      <c r="J7094" s="178"/>
      <c r="K7094" s="183"/>
      <c r="L7094" s="184"/>
      <c r="M7094" s="184"/>
      <c r="N7094" s="185"/>
    </row>
    <row r="7095" spans="1:14" x14ac:dyDescent="0.4">
      <c r="A7095" s="178"/>
      <c r="B7095" s="178"/>
      <c r="C7095" s="186"/>
      <c r="D7095" s="179"/>
      <c r="E7095" s="180"/>
      <c r="F7095" s="181"/>
      <c r="G7095" s="182"/>
      <c r="H7095" s="178"/>
      <c r="I7095" s="201"/>
      <c r="J7095" s="178"/>
      <c r="K7095" s="183"/>
      <c r="L7095" s="184"/>
      <c r="M7095" s="184"/>
      <c r="N7095" s="185"/>
    </row>
    <row r="7096" spans="1:14" x14ac:dyDescent="0.4">
      <c r="A7096" s="178"/>
      <c r="B7096" s="178"/>
      <c r="C7096" s="186"/>
      <c r="D7096" s="179"/>
      <c r="E7096" s="180"/>
      <c r="F7096" s="181"/>
      <c r="G7096" s="182"/>
      <c r="H7096" s="178"/>
      <c r="I7096" s="201"/>
      <c r="J7096" s="178"/>
      <c r="K7096" s="183"/>
      <c r="L7096" s="184"/>
      <c r="M7096" s="184"/>
      <c r="N7096" s="185"/>
    </row>
    <row r="7097" spans="1:14" x14ac:dyDescent="0.4">
      <c r="A7097" s="178"/>
      <c r="B7097" s="178"/>
      <c r="C7097" s="186"/>
      <c r="D7097" s="179"/>
      <c r="E7097" s="180"/>
      <c r="F7097" s="181"/>
      <c r="G7097" s="182"/>
      <c r="H7097" s="178"/>
      <c r="I7097" s="201"/>
      <c r="J7097" s="178"/>
      <c r="K7097" s="183"/>
      <c r="L7097" s="184"/>
      <c r="M7097" s="184"/>
      <c r="N7097" s="185"/>
    </row>
    <row r="7098" spans="1:14" x14ac:dyDescent="0.4">
      <c r="A7098" s="178"/>
      <c r="B7098" s="178"/>
      <c r="C7098" s="186"/>
      <c r="D7098" s="179"/>
      <c r="E7098" s="180"/>
      <c r="F7098" s="181"/>
      <c r="G7098" s="182"/>
      <c r="H7098" s="178"/>
      <c r="I7098" s="201"/>
      <c r="J7098" s="178"/>
      <c r="K7098" s="183"/>
      <c r="L7098" s="184"/>
      <c r="M7098" s="184"/>
      <c r="N7098" s="185"/>
    </row>
    <row r="7099" spans="1:14" x14ac:dyDescent="0.4">
      <c r="A7099" s="178"/>
      <c r="B7099" s="178"/>
      <c r="C7099" s="186"/>
      <c r="D7099" s="179"/>
      <c r="E7099" s="180"/>
      <c r="F7099" s="181"/>
      <c r="G7099" s="182"/>
      <c r="H7099" s="178"/>
      <c r="I7099" s="201"/>
      <c r="J7099" s="178"/>
      <c r="K7099" s="183"/>
      <c r="L7099" s="184"/>
      <c r="M7099" s="184"/>
      <c r="N7099" s="185"/>
    </row>
    <row r="7100" spans="1:14" x14ac:dyDescent="0.4">
      <c r="A7100" s="178"/>
      <c r="B7100" s="178"/>
      <c r="C7100" s="186"/>
      <c r="D7100" s="179"/>
      <c r="E7100" s="180"/>
      <c r="F7100" s="181"/>
      <c r="G7100" s="182"/>
      <c r="H7100" s="178"/>
      <c r="I7100" s="201"/>
      <c r="J7100" s="178"/>
      <c r="K7100" s="183"/>
      <c r="L7100" s="184"/>
      <c r="M7100" s="184"/>
      <c r="N7100" s="185"/>
    </row>
    <row r="7101" spans="1:14" x14ac:dyDescent="0.4">
      <c r="A7101" s="178"/>
      <c r="B7101" s="178"/>
      <c r="C7101" s="186"/>
      <c r="D7101" s="179"/>
      <c r="E7101" s="180"/>
      <c r="F7101" s="181"/>
      <c r="G7101" s="182"/>
      <c r="H7101" s="178"/>
      <c r="I7101" s="201"/>
      <c r="J7101" s="178"/>
      <c r="K7101" s="183"/>
      <c r="L7101" s="184"/>
      <c r="M7101" s="184"/>
      <c r="N7101" s="185"/>
    </row>
    <row r="7102" spans="1:14" x14ac:dyDescent="0.4">
      <c r="A7102" s="178"/>
      <c r="B7102" s="178"/>
      <c r="C7102" s="186"/>
      <c r="D7102" s="179"/>
      <c r="E7102" s="180"/>
      <c r="F7102" s="181"/>
      <c r="G7102" s="182"/>
      <c r="H7102" s="178"/>
      <c r="I7102" s="201"/>
      <c r="J7102" s="178"/>
      <c r="K7102" s="183"/>
      <c r="L7102" s="184"/>
      <c r="M7102" s="184"/>
      <c r="N7102" s="185"/>
    </row>
    <row r="7103" spans="1:14" x14ac:dyDescent="0.4">
      <c r="A7103" s="178"/>
      <c r="B7103" s="178"/>
      <c r="C7103" s="186"/>
      <c r="D7103" s="179"/>
      <c r="E7103" s="180"/>
      <c r="F7103" s="181"/>
      <c r="G7103" s="182"/>
      <c r="H7103" s="178"/>
      <c r="I7103" s="201"/>
      <c r="J7103" s="178"/>
      <c r="K7103" s="183"/>
      <c r="L7103" s="184"/>
      <c r="M7103" s="184"/>
      <c r="N7103" s="185"/>
    </row>
    <row r="7104" spans="1:14" x14ac:dyDescent="0.4">
      <c r="A7104" s="178"/>
      <c r="B7104" s="178"/>
      <c r="C7104" s="186"/>
      <c r="D7104" s="179"/>
      <c r="E7104" s="180"/>
      <c r="F7104" s="181"/>
      <c r="G7104" s="182"/>
      <c r="H7104" s="178"/>
      <c r="I7104" s="201"/>
      <c r="J7104" s="178"/>
      <c r="K7104" s="183"/>
      <c r="L7104" s="184"/>
      <c r="M7104" s="184"/>
      <c r="N7104" s="185"/>
    </row>
    <row r="7105" spans="1:14" x14ac:dyDescent="0.4">
      <c r="A7105" s="178"/>
      <c r="B7105" s="178"/>
      <c r="C7105" s="186"/>
      <c r="D7105" s="179"/>
      <c r="E7105" s="180"/>
      <c r="F7105" s="181"/>
      <c r="G7105" s="182"/>
      <c r="H7105" s="178"/>
      <c r="I7105" s="201"/>
      <c r="J7105" s="178"/>
      <c r="K7105" s="183"/>
      <c r="L7105" s="184"/>
      <c r="M7105" s="184"/>
      <c r="N7105" s="185"/>
    </row>
    <row r="7106" spans="1:14" x14ac:dyDescent="0.4">
      <c r="A7106" s="178"/>
      <c r="B7106" s="178"/>
      <c r="C7106" s="186"/>
      <c r="D7106" s="179"/>
      <c r="E7106" s="180"/>
      <c r="F7106" s="181"/>
      <c r="G7106" s="182"/>
      <c r="H7106" s="178"/>
      <c r="I7106" s="201"/>
      <c r="J7106" s="178"/>
      <c r="K7106" s="183"/>
      <c r="L7106" s="184"/>
      <c r="M7106" s="184"/>
      <c r="N7106" s="185"/>
    </row>
    <row r="7107" spans="1:14" x14ac:dyDescent="0.4">
      <c r="A7107" s="178"/>
      <c r="B7107" s="178"/>
      <c r="C7107" s="186"/>
      <c r="D7107" s="179"/>
      <c r="E7107" s="180"/>
      <c r="F7107" s="181"/>
      <c r="G7107" s="182"/>
      <c r="H7107" s="178"/>
      <c r="I7107" s="201"/>
      <c r="J7107" s="178"/>
      <c r="K7107" s="183"/>
      <c r="L7107" s="184"/>
      <c r="M7107" s="184"/>
      <c r="N7107" s="185"/>
    </row>
    <row r="7108" spans="1:14" x14ac:dyDescent="0.4">
      <c r="A7108" s="178"/>
      <c r="B7108" s="178"/>
      <c r="C7108" s="186"/>
      <c r="D7108" s="179"/>
      <c r="E7108" s="180"/>
      <c r="F7108" s="181"/>
      <c r="G7108" s="182"/>
      <c r="H7108" s="178"/>
      <c r="I7108" s="201"/>
      <c r="J7108" s="178"/>
      <c r="K7108" s="183"/>
      <c r="L7108" s="184"/>
      <c r="M7108" s="184"/>
      <c r="N7108" s="185"/>
    </row>
    <row r="7109" spans="1:14" x14ac:dyDescent="0.4">
      <c r="A7109" s="178"/>
      <c r="B7109" s="178"/>
      <c r="C7109" s="186"/>
      <c r="D7109" s="179"/>
      <c r="E7109" s="180"/>
      <c r="F7109" s="181"/>
      <c r="G7109" s="182"/>
      <c r="H7109" s="178"/>
      <c r="I7109" s="201"/>
      <c r="J7109" s="178"/>
      <c r="K7109" s="183"/>
      <c r="L7109" s="184"/>
      <c r="M7109" s="184"/>
      <c r="N7109" s="185"/>
    </row>
    <row r="7110" spans="1:14" x14ac:dyDescent="0.4">
      <c r="A7110" s="178"/>
      <c r="B7110" s="178"/>
      <c r="C7110" s="186"/>
      <c r="D7110" s="179"/>
      <c r="E7110" s="180"/>
      <c r="F7110" s="181"/>
      <c r="G7110" s="182"/>
      <c r="H7110" s="178"/>
      <c r="I7110" s="201"/>
      <c r="J7110" s="178"/>
      <c r="K7110" s="183"/>
      <c r="L7110" s="184"/>
      <c r="M7110" s="184"/>
      <c r="N7110" s="185"/>
    </row>
    <row r="7111" spans="1:14" x14ac:dyDescent="0.4">
      <c r="A7111" s="178"/>
      <c r="B7111" s="178"/>
      <c r="C7111" s="186"/>
      <c r="D7111" s="179"/>
      <c r="E7111" s="180"/>
      <c r="F7111" s="181"/>
      <c r="G7111" s="182"/>
      <c r="H7111" s="178"/>
      <c r="I7111" s="201"/>
      <c r="J7111" s="178"/>
      <c r="K7111" s="183"/>
      <c r="L7111" s="184"/>
      <c r="M7111" s="184"/>
      <c r="N7111" s="185"/>
    </row>
    <row r="7112" spans="1:14" x14ac:dyDescent="0.4">
      <c r="A7112" s="178"/>
      <c r="B7112" s="178"/>
      <c r="C7112" s="186"/>
      <c r="D7112" s="179"/>
      <c r="E7112" s="180"/>
      <c r="F7112" s="181"/>
      <c r="G7112" s="182"/>
      <c r="H7112" s="178"/>
      <c r="I7112" s="201"/>
      <c r="J7112" s="178"/>
      <c r="K7112" s="183"/>
      <c r="L7112" s="184"/>
      <c r="M7112" s="184"/>
      <c r="N7112" s="185"/>
    </row>
    <row r="7113" spans="1:14" x14ac:dyDescent="0.4">
      <c r="A7113" s="178"/>
      <c r="B7113" s="178"/>
      <c r="C7113" s="186"/>
      <c r="D7113" s="179"/>
      <c r="E7113" s="180"/>
      <c r="F7113" s="181"/>
      <c r="G7113" s="182"/>
      <c r="H7113" s="178"/>
      <c r="I7113" s="201"/>
      <c r="J7113" s="178"/>
      <c r="K7113" s="183"/>
      <c r="L7113" s="184"/>
      <c r="M7113" s="184"/>
      <c r="N7113" s="185"/>
    </row>
    <row r="7114" spans="1:14" x14ac:dyDescent="0.4">
      <c r="A7114" s="178"/>
      <c r="B7114" s="178"/>
      <c r="C7114" s="186"/>
      <c r="D7114" s="179"/>
      <c r="E7114" s="180"/>
      <c r="F7114" s="181"/>
      <c r="G7114" s="182"/>
      <c r="H7114" s="178"/>
      <c r="I7114" s="201"/>
      <c r="J7114" s="178"/>
      <c r="K7114" s="183"/>
      <c r="L7114" s="184"/>
      <c r="M7114" s="184"/>
      <c r="N7114" s="185"/>
    </row>
    <row r="7115" spans="1:14" x14ac:dyDescent="0.4">
      <c r="A7115" s="178"/>
      <c r="B7115" s="178"/>
      <c r="C7115" s="186"/>
      <c r="D7115" s="179"/>
      <c r="E7115" s="180"/>
      <c r="F7115" s="181"/>
      <c r="G7115" s="182"/>
      <c r="H7115" s="178"/>
      <c r="I7115" s="201"/>
      <c r="J7115" s="178"/>
      <c r="K7115" s="183"/>
      <c r="L7115" s="184"/>
      <c r="M7115" s="184"/>
      <c r="N7115" s="185"/>
    </row>
    <row r="7116" spans="1:14" x14ac:dyDescent="0.4">
      <c r="A7116" s="178"/>
      <c r="B7116" s="178"/>
      <c r="C7116" s="186"/>
      <c r="D7116" s="179"/>
      <c r="E7116" s="180"/>
      <c r="F7116" s="181"/>
      <c r="G7116" s="182"/>
      <c r="H7116" s="178"/>
      <c r="I7116" s="201"/>
      <c r="J7116" s="178"/>
      <c r="K7116" s="183"/>
      <c r="L7116" s="184"/>
      <c r="M7116" s="184"/>
      <c r="N7116" s="185"/>
    </row>
    <row r="7117" spans="1:14" x14ac:dyDescent="0.4">
      <c r="A7117" s="178"/>
      <c r="B7117" s="178"/>
      <c r="C7117" s="186"/>
      <c r="D7117" s="179"/>
      <c r="E7117" s="180"/>
      <c r="F7117" s="181"/>
      <c r="G7117" s="182"/>
      <c r="H7117" s="178"/>
      <c r="I7117" s="201"/>
      <c r="J7117" s="178"/>
      <c r="K7117" s="183"/>
      <c r="L7117" s="184"/>
      <c r="M7117" s="184"/>
      <c r="N7117" s="185"/>
    </row>
    <row r="7118" spans="1:14" x14ac:dyDescent="0.4">
      <c r="A7118" s="178"/>
      <c r="B7118" s="178"/>
      <c r="C7118" s="186"/>
      <c r="D7118" s="179"/>
      <c r="E7118" s="180"/>
      <c r="F7118" s="181"/>
      <c r="G7118" s="182"/>
      <c r="H7118" s="178"/>
      <c r="I7118" s="201"/>
      <c r="J7118" s="178"/>
      <c r="K7118" s="183"/>
      <c r="L7118" s="184"/>
      <c r="M7118" s="184"/>
      <c r="N7118" s="185"/>
    </row>
    <row r="7119" spans="1:14" x14ac:dyDescent="0.4">
      <c r="A7119" s="178"/>
      <c r="B7119" s="178"/>
      <c r="C7119" s="186"/>
      <c r="D7119" s="179"/>
      <c r="E7119" s="180"/>
      <c r="F7119" s="181"/>
      <c r="G7119" s="182"/>
      <c r="H7119" s="178"/>
      <c r="I7119" s="201"/>
      <c r="J7119" s="178"/>
      <c r="K7119" s="183"/>
      <c r="L7119" s="184"/>
      <c r="M7119" s="184"/>
      <c r="N7119" s="185"/>
    </row>
    <row r="7120" spans="1:14" x14ac:dyDescent="0.4">
      <c r="A7120" s="178"/>
      <c r="B7120" s="178"/>
      <c r="C7120" s="186"/>
      <c r="D7120" s="179"/>
      <c r="E7120" s="180"/>
      <c r="F7120" s="181"/>
      <c r="G7120" s="182"/>
      <c r="H7120" s="178"/>
      <c r="I7120" s="201"/>
      <c r="J7120" s="178"/>
      <c r="K7120" s="183"/>
      <c r="L7120" s="184"/>
      <c r="M7120" s="184"/>
      <c r="N7120" s="185"/>
    </row>
    <row r="7121" spans="1:14" x14ac:dyDescent="0.4">
      <c r="A7121" s="178"/>
      <c r="B7121" s="178"/>
      <c r="C7121" s="186"/>
      <c r="D7121" s="179"/>
      <c r="E7121" s="180"/>
      <c r="F7121" s="181"/>
      <c r="G7121" s="182"/>
      <c r="H7121" s="178"/>
      <c r="I7121" s="201"/>
      <c r="J7121" s="178"/>
      <c r="K7121" s="183"/>
      <c r="L7121" s="184"/>
      <c r="M7121" s="184"/>
      <c r="N7121" s="185"/>
    </row>
    <row r="7122" spans="1:14" x14ac:dyDescent="0.4">
      <c r="A7122" s="178"/>
      <c r="B7122" s="178"/>
      <c r="C7122" s="186"/>
      <c r="D7122" s="179"/>
      <c r="E7122" s="180"/>
      <c r="F7122" s="181"/>
      <c r="G7122" s="182"/>
      <c r="H7122" s="178"/>
      <c r="I7122" s="201"/>
      <c r="J7122" s="178"/>
      <c r="K7122" s="183"/>
      <c r="L7122" s="184"/>
      <c r="M7122" s="184"/>
      <c r="N7122" s="185"/>
    </row>
    <row r="7123" spans="1:14" x14ac:dyDescent="0.4">
      <c r="A7123" s="178"/>
      <c r="B7123" s="178"/>
      <c r="C7123" s="186"/>
      <c r="D7123" s="179"/>
      <c r="E7123" s="180"/>
      <c r="F7123" s="181"/>
      <c r="G7123" s="182"/>
      <c r="H7123" s="178"/>
      <c r="I7123" s="201"/>
      <c r="J7123" s="178"/>
      <c r="K7123" s="183"/>
      <c r="L7123" s="184"/>
      <c r="M7123" s="184"/>
      <c r="N7123" s="185"/>
    </row>
    <row r="7124" spans="1:14" x14ac:dyDescent="0.4">
      <c r="A7124" s="178"/>
      <c r="B7124" s="178"/>
      <c r="C7124" s="186"/>
      <c r="D7124" s="179"/>
      <c r="E7124" s="180"/>
      <c r="F7124" s="181"/>
      <c r="G7124" s="182"/>
      <c r="H7124" s="178"/>
      <c r="I7124" s="201"/>
      <c r="J7124" s="178"/>
      <c r="K7124" s="183"/>
      <c r="L7124" s="184"/>
      <c r="M7124" s="184"/>
      <c r="N7124" s="185"/>
    </row>
    <row r="7125" spans="1:14" x14ac:dyDescent="0.4">
      <c r="A7125" s="178"/>
      <c r="B7125" s="178"/>
      <c r="C7125" s="186"/>
      <c r="D7125" s="179"/>
      <c r="E7125" s="180"/>
      <c r="F7125" s="181"/>
      <c r="G7125" s="182"/>
      <c r="H7125" s="178"/>
      <c r="I7125" s="201"/>
      <c r="J7125" s="178"/>
      <c r="K7125" s="183"/>
      <c r="L7125" s="184"/>
      <c r="M7125" s="184"/>
      <c r="N7125" s="185"/>
    </row>
    <row r="7126" spans="1:14" x14ac:dyDescent="0.4">
      <c r="A7126" s="178"/>
      <c r="B7126" s="178"/>
      <c r="C7126" s="186"/>
      <c r="D7126" s="179"/>
      <c r="E7126" s="180"/>
      <c r="F7126" s="181"/>
      <c r="G7126" s="182"/>
      <c r="H7126" s="178"/>
      <c r="I7126" s="201"/>
      <c r="J7126" s="178"/>
      <c r="K7126" s="183"/>
      <c r="L7126" s="184"/>
      <c r="M7126" s="184"/>
      <c r="N7126" s="185"/>
    </row>
    <row r="7127" spans="1:14" x14ac:dyDescent="0.4">
      <c r="A7127" s="178"/>
      <c r="B7127" s="178"/>
      <c r="C7127" s="186"/>
      <c r="D7127" s="179"/>
      <c r="E7127" s="180"/>
      <c r="F7127" s="181"/>
      <c r="G7127" s="182"/>
      <c r="H7127" s="178"/>
      <c r="I7127" s="201"/>
      <c r="J7127" s="178"/>
      <c r="K7127" s="183"/>
      <c r="L7127" s="184"/>
      <c r="M7127" s="184"/>
      <c r="N7127" s="185"/>
    </row>
    <row r="7128" spans="1:14" x14ac:dyDescent="0.4">
      <c r="A7128" s="178"/>
      <c r="B7128" s="178"/>
      <c r="C7128" s="186"/>
      <c r="D7128" s="179"/>
      <c r="E7128" s="180"/>
      <c r="F7128" s="181"/>
      <c r="G7128" s="182"/>
      <c r="H7128" s="178"/>
      <c r="I7128" s="201"/>
      <c r="J7128" s="178"/>
      <c r="K7128" s="183"/>
      <c r="L7128" s="184"/>
      <c r="M7128" s="184"/>
      <c r="N7128" s="185"/>
    </row>
    <row r="7129" spans="1:14" x14ac:dyDescent="0.4">
      <c r="A7129" s="178"/>
      <c r="B7129" s="178"/>
      <c r="C7129" s="186"/>
      <c r="D7129" s="179"/>
      <c r="E7129" s="180"/>
      <c r="F7129" s="181"/>
      <c r="G7129" s="182"/>
      <c r="H7129" s="178"/>
      <c r="I7129" s="201"/>
      <c r="J7129" s="178"/>
      <c r="K7129" s="183"/>
      <c r="L7129" s="184"/>
      <c r="M7129" s="184"/>
      <c r="N7129" s="185"/>
    </row>
    <row r="7130" spans="1:14" x14ac:dyDescent="0.4">
      <c r="A7130" s="178"/>
      <c r="B7130" s="178"/>
      <c r="C7130" s="186"/>
      <c r="D7130" s="179"/>
      <c r="E7130" s="180"/>
      <c r="F7130" s="181"/>
      <c r="G7130" s="182"/>
      <c r="H7130" s="178"/>
      <c r="I7130" s="201"/>
      <c r="J7130" s="178"/>
      <c r="K7130" s="183"/>
      <c r="L7130" s="184"/>
      <c r="M7130" s="184"/>
      <c r="N7130" s="185"/>
    </row>
    <row r="7131" spans="1:14" x14ac:dyDescent="0.4">
      <c r="A7131" s="178"/>
      <c r="B7131" s="178"/>
      <c r="C7131" s="186"/>
      <c r="D7131" s="179"/>
      <c r="E7131" s="180"/>
      <c r="F7131" s="181"/>
      <c r="G7131" s="182"/>
      <c r="H7131" s="178"/>
      <c r="I7131" s="201"/>
      <c r="J7131" s="178"/>
      <c r="K7131" s="183"/>
      <c r="L7131" s="184"/>
      <c r="M7131" s="184"/>
      <c r="N7131" s="185"/>
    </row>
    <row r="7132" spans="1:14" x14ac:dyDescent="0.4">
      <c r="A7132" s="178"/>
      <c r="B7132" s="178"/>
      <c r="C7132" s="186"/>
      <c r="D7132" s="179"/>
      <c r="E7132" s="180"/>
      <c r="F7132" s="181"/>
      <c r="G7132" s="182"/>
      <c r="H7132" s="178"/>
      <c r="I7132" s="201"/>
      <c r="J7132" s="178"/>
      <c r="K7132" s="183"/>
      <c r="L7132" s="184"/>
      <c r="M7132" s="184"/>
      <c r="N7132" s="185"/>
    </row>
    <row r="7133" spans="1:14" x14ac:dyDescent="0.4">
      <c r="A7133" s="178"/>
      <c r="B7133" s="178"/>
      <c r="C7133" s="186"/>
      <c r="D7133" s="179"/>
      <c r="E7133" s="180"/>
      <c r="F7133" s="181"/>
      <c r="G7133" s="182"/>
      <c r="H7133" s="178"/>
      <c r="I7133" s="201"/>
      <c r="J7133" s="178"/>
      <c r="K7133" s="183"/>
      <c r="L7133" s="184"/>
      <c r="M7133" s="184"/>
      <c r="N7133" s="185"/>
    </row>
    <row r="7134" spans="1:14" x14ac:dyDescent="0.4">
      <c r="A7134" s="178"/>
      <c r="B7134" s="178"/>
      <c r="C7134" s="186"/>
      <c r="D7134" s="179"/>
      <c r="E7134" s="180"/>
      <c r="F7134" s="181"/>
      <c r="G7134" s="182"/>
      <c r="H7134" s="178"/>
      <c r="I7134" s="201"/>
      <c r="J7134" s="178"/>
      <c r="K7134" s="183"/>
      <c r="L7134" s="184"/>
      <c r="M7134" s="184"/>
      <c r="N7134" s="185"/>
    </row>
    <row r="7135" spans="1:14" x14ac:dyDescent="0.4">
      <c r="A7135" s="178"/>
      <c r="B7135" s="178"/>
      <c r="C7135" s="186"/>
      <c r="D7135" s="179"/>
      <c r="E7135" s="180"/>
      <c r="F7135" s="181"/>
      <c r="G7135" s="182"/>
      <c r="H7135" s="178"/>
      <c r="I7135" s="201"/>
      <c r="J7135" s="178"/>
      <c r="K7135" s="183"/>
      <c r="L7135" s="184"/>
      <c r="M7135" s="184"/>
      <c r="N7135" s="185"/>
    </row>
    <row r="7136" spans="1:14" x14ac:dyDescent="0.4">
      <c r="A7136" s="178"/>
      <c r="B7136" s="178"/>
      <c r="C7136" s="186"/>
      <c r="D7136" s="179"/>
      <c r="E7136" s="180"/>
      <c r="F7136" s="181"/>
      <c r="G7136" s="182"/>
      <c r="H7136" s="178"/>
      <c r="I7136" s="201"/>
      <c r="J7136" s="178"/>
      <c r="K7136" s="183"/>
      <c r="L7136" s="184"/>
      <c r="M7136" s="184"/>
      <c r="N7136" s="185"/>
    </row>
    <row r="7137" spans="1:14" x14ac:dyDescent="0.4">
      <c r="A7137" s="178"/>
      <c r="B7137" s="178"/>
      <c r="C7137" s="186"/>
      <c r="D7137" s="179"/>
      <c r="E7137" s="180"/>
      <c r="F7137" s="181"/>
      <c r="G7137" s="182"/>
      <c r="H7137" s="178"/>
      <c r="I7137" s="201"/>
      <c r="J7137" s="178"/>
      <c r="K7137" s="183"/>
      <c r="L7137" s="184"/>
      <c r="M7137" s="184"/>
      <c r="N7137" s="185"/>
    </row>
    <row r="7138" spans="1:14" x14ac:dyDescent="0.4">
      <c r="A7138" s="178"/>
      <c r="B7138" s="178"/>
      <c r="C7138" s="186"/>
      <c r="D7138" s="179"/>
      <c r="E7138" s="180"/>
      <c r="F7138" s="181"/>
      <c r="G7138" s="182"/>
      <c r="H7138" s="178"/>
      <c r="I7138" s="201"/>
      <c r="J7138" s="178"/>
      <c r="K7138" s="183"/>
      <c r="L7138" s="184"/>
      <c r="M7138" s="184"/>
      <c r="N7138" s="185"/>
    </row>
    <row r="7139" spans="1:14" x14ac:dyDescent="0.4">
      <c r="A7139" s="178"/>
      <c r="B7139" s="178"/>
      <c r="C7139" s="186"/>
      <c r="D7139" s="179"/>
      <c r="E7139" s="180"/>
      <c r="F7139" s="181"/>
      <c r="G7139" s="182"/>
      <c r="H7139" s="178"/>
      <c r="I7139" s="201"/>
      <c r="J7139" s="178"/>
      <c r="K7139" s="183"/>
      <c r="L7139" s="184"/>
      <c r="M7139" s="184"/>
      <c r="N7139" s="185"/>
    </row>
    <row r="7140" spans="1:14" x14ac:dyDescent="0.4">
      <c r="A7140" s="178"/>
      <c r="B7140" s="178"/>
      <c r="C7140" s="186"/>
      <c r="D7140" s="179"/>
      <c r="E7140" s="180"/>
      <c r="F7140" s="181"/>
      <c r="G7140" s="182"/>
      <c r="H7140" s="178"/>
      <c r="I7140" s="201"/>
      <c r="J7140" s="178"/>
      <c r="K7140" s="183"/>
      <c r="L7140" s="184"/>
      <c r="M7140" s="184"/>
      <c r="N7140" s="185"/>
    </row>
    <row r="7141" spans="1:14" x14ac:dyDescent="0.4">
      <c r="A7141" s="178"/>
      <c r="B7141" s="178"/>
      <c r="C7141" s="186"/>
      <c r="D7141" s="179"/>
      <c r="E7141" s="180"/>
      <c r="F7141" s="181"/>
      <c r="G7141" s="182"/>
      <c r="H7141" s="178"/>
      <c r="I7141" s="201"/>
      <c r="J7141" s="178"/>
      <c r="K7141" s="183"/>
      <c r="L7141" s="184"/>
      <c r="M7141" s="184"/>
      <c r="N7141" s="185"/>
    </row>
    <row r="7142" spans="1:14" x14ac:dyDescent="0.4">
      <c r="A7142" s="178"/>
      <c r="B7142" s="178"/>
      <c r="C7142" s="186"/>
      <c r="D7142" s="179"/>
      <c r="E7142" s="180"/>
      <c r="F7142" s="181"/>
      <c r="G7142" s="182"/>
      <c r="H7142" s="178"/>
      <c r="I7142" s="201"/>
      <c r="J7142" s="178"/>
      <c r="K7142" s="183"/>
      <c r="L7142" s="184"/>
      <c r="M7142" s="184"/>
      <c r="N7142" s="185"/>
    </row>
    <row r="7143" spans="1:14" x14ac:dyDescent="0.4">
      <c r="A7143" s="178"/>
      <c r="B7143" s="178"/>
      <c r="C7143" s="186"/>
      <c r="D7143" s="179"/>
      <c r="E7143" s="180"/>
      <c r="F7143" s="181"/>
      <c r="G7143" s="182"/>
      <c r="H7143" s="178"/>
      <c r="I7143" s="201"/>
      <c r="J7143" s="178"/>
      <c r="K7143" s="183"/>
      <c r="L7143" s="184"/>
      <c r="M7143" s="184"/>
      <c r="N7143" s="185"/>
    </row>
    <row r="7144" spans="1:14" x14ac:dyDescent="0.4">
      <c r="A7144" s="178"/>
      <c r="B7144" s="178"/>
      <c r="C7144" s="186"/>
      <c r="D7144" s="179"/>
      <c r="E7144" s="180"/>
      <c r="F7144" s="181"/>
      <c r="G7144" s="182"/>
      <c r="H7144" s="178"/>
      <c r="I7144" s="201"/>
      <c r="J7144" s="178"/>
      <c r="K7144" s="183"/>
      <c r="L7144" s="184"/>
      <c r="M7144" s="184"/>
      <c r="N7144" s="185"/>
    </row>
    <row r="7145" spans="1:14" x14ac:dyDescent="0.4">
      <c r="A7145" s="178"/>
      <c r="B7145" s="178"/>
      <c r="C7145" s="186"/>
      <c r="D7145" s="179"/>
      <c r="E7145" s="180"/>
      <c r="F7145" s="181"/>
      <c r="G7145" s="182"/>
      <c r="H7145" s="178"/>
      <c r="I7145" s="201"/>
      <c r="J7145" s="178"/>
      <c r="K7145" s="183"/>
      <c r="L7145" s="184"/>
      <c r="M7145" s="184"/>
      <c r="N7145" s="185"/>
    </row>
    <row r="7146" spans="1:14" x14ac:dyDescent="0.4">
      <c r="A7146" s="178"/>
      <c r="B7146" s="178"/>
      <c r="C7146" s="186"/>
      <c r="D7146" s="179"/>
      <c r="E7146" s="180"/>
      <c r="F7146" s="181"/>
      <c r="G7146" s="182"/>
      <c r="H7146" s="178"/>
      <c r="I7146" s="201"/>
      <c r="J7146" s="178"/>
      <c r="K7146" s="183"/>
      <c r="L7146" s="184"/>
      <c r="M7146" s="184"/>
      <c r="N7146" s="185"/>
    </row>
    <row r="7147" spans="1:14" x14ac:dyDescent="0.4">
      <c r="A7147" s="178"/>
      <c r="B7147" s="178"/>
      <c r="C7147" s="186"/>
      <c r="D7147" s="179"/>
      <c r="E7147" s="180"/>
      <c r="F7147" s="181"/>
      <c r="G7147" s="182"/>
      <c r="H7147" s="178"/>
      <c r="I7147" s="201"/>
      <c r="J7147" s="178"/>
      <c r="K7147" s="183"/>
      <c r="L7147" s="184"/>
      <c r="M7147" s="184"/>
      <c r="N7147" s="185"/>
    </row>
    <row r="7148" spans="1:14" x14ac:dyDescent="0.4">
      <c r="A7148" s="178"/>
      <c r="B7148" s="178"/>
      <c r="C7148" s="186"/>
      <c r="D7148" s="179"/>
      <c r="E7148" s="180"/>
      <c r="F7148" s="181"/>
      <c r="G7148" s="182"/>
      <c r="H7148" s="178"/>
      <c r="I7148" s="201"/>
      <c r="J7148" s="178"/>
      <c r="K7148" s="183"/>
      <c r="L7148" s="184"/>
      <c r="M7148" s="184"/>
      <c r="N7148" s="185"/>
    </row>
    <row r="7149" spans="1:14" x14ac:dyDescent="0.4">
      <c r="A7149" s="178"/>
      <c r="B7149" s="178"/>
      <c r="C7149" s="186"/>
      <c r="D7149" s="179"/>
      <c r="E7149" s="180"/>
      <c r="F7149" s="181"/>
      <c r="G7149" s="182"/>
      <c r="H7149" s="178"/>
      <c r="I7149" s="201"/>
      <c r="J7149" s="178"/>
      <c r="K7149" s="183"/>
      <c r="L7149" s="184"/>
      <c r="M7149" s="184"/>
      <c r="N7149" s="185"/>
    </row>
    <row r="7150" spans="1:14" x14ac:dyDescent="0.4">
      <c r="A7150" s="178"/>
      <c r="B7150" s="178"/>
      <c r="C7150" s="186"/>
      <c r="D7150" s="179"/>
      <c r="E7150" s="180"/>
      <c r="F7150" s="181"/>
      <c r="G7150" s="182"/>
      <c r="H7150" s="178"/>
      <c r="I7150" s="201"/>
      <c r="J7150" s="178"/>
      <c r="K7150" s="183"/>
      <c r="L7150" s="184"/>
      <c r="M7150" s="184"/>
      <c r="N7150" s="185"/>
    </row>
    <row r="7151" spans="1:14" x14ac:dyDescent="0.4">
      <c r="A7151" s="178"/>
      <c r="B7151" s="178"/>
      <c r="C7151" s="186"/>
      <c r="D7151" s="179"/>
      <c r="E7151" s="180"/>
      <c r="F7151" s="181"/>
      <c r="G7151" s="182"/>
      <c r="H7151" s="178"/>
      <c r="I7151" s="201"/>
      <c r="J7151" s="178"/>
      <c r="K7151" s="183"/>
      <c r="L7151" s="184"/>
      <c r="M7151" s="184"/>
      <c r="N7151" s="185"/>
    </row>
    <row r="7152" spans="1:14" x14ac:dyDescent="0.4">
      <c r="A7152" s="178"/>
      <c r="B7152" s="178"/>
      <c r="C7152" s="186"/>
      <c r="D7152" s="179"/>
      <c r="E7152" s="180"/>
      <c r="F7152" s="181"/>
      <c r="G7152" s="182"/>
      <c r="H7152" s="178"/>
      <c r="I7152" s="201"/>
      <c r="J7152" s="178"/>
      <c r="K7152" s="183"/>
      <c r="L7152" s="184"/>
      <c r="M7152" s="184"/>
      <c r="N7152" s="185"/>
    </row>
    <row r="7153" spans="1:14" x14ac:dyDescent="0.4">
      <c r="A7153" s="178"/>
      <c r="B7153" s="178"/>
      <c r="C7153" s="186"/>
      <c r="D7153" s="179"/>
      <c r="E7153" s="180"/>
      <c r="F7153" s="181"/>
      <c r="G7153" s="182"/>
      <c r="H7153" s="178"/>
      <c r="I7153" s="201"/>
      <c r="J7153" s="178"/>
      <c r="K7153" s="183"/>
      <c r="L7153" s="184"/>
      <c r="M7153" s="184"/>
      <c r="N7153" s="185"/>
    </row>
    <row r="7154" spans="1:14" x14ac:dyDescent="0.4">
      <c r="A7154" s="178"/>
      <c r="B7154" s="178"/>
      <c r="C7154" s="186"/>
      <c r="D7154" s="179"/>
      <c r="E7154" s="180"/>
      <c r="F7154" s="181"/>
      <c r="G7154" s="182"/>
      <c r="H7154" s="178"/>
      <c r="I7154" s="201"/>
      <c r="J7154" s="178"/>
      <c r="K7154" s="183"/>
      <c r="L7154" s="184"/>
      <c r="M7154" s="184"/>
      <c r="N7154" s="185"/>
    </row>
    <row r="7155" spans="1:14" x14ac:dyDescent="0.4">
      <c r="A7155" s="178"/>
      <c r="B7155" s="178"/>
      <c r="C7155" s="186"/>
      <c r="D7155" s="179"/>
      <c r="E7155" s="180"/>
      <c r="F7155" s="181"/>
      <c r="G7155" s="182"/>
      <c r="H7155" s="178"/>
      <c r="I7155" s="201"/>
      <c r="J7155" s="178"/>
      <c r="K7155" s="183"/>
      <c r="L7155" s="184"/>
      <c r="M7155" s="184"/>
      <c r="N7155" s="185"/>
    </row>
    <row r="7156" spans="1:14" x14ac:dyDescent="0.4">
      <c r="A7156" s="178"/>
      <c r="B7156" s="178"/>
      <c r="C7156" s="186"/>
      <c r="D7156" s="179"/>
      <c r="E7156" s="180"/>
      <c r="F7156" s="181"/>
      <c r="G7156" s="182"/>
      <c r="H7156" s="178"/>
      <c r="I7156" s="201"/>
      <c r="J7156" s="178"/>
      <c r="K7156" s="183"/>
      <c r="L7156" s="184"/>
      <c r="M7156" s="184"/>
      <c r="N7156" s="185"/>
    </row>
    <row r="7157" spans="1:14" x14ac:dyDescent="0.4">
      <c r="A7157" s="178"/>
      <c r="B7157" s="178"/>
      <c r="C7157" s="186"/>
      <c r="D7157" s="179"/>
      <c r="E7157" s="180"/>
      <c r="F7157" s="181"/>
      <c r="G7157" s="182"/>
      <c r="H7157" s="178"/>
      <c r="I7157" s="201"/>
      <c r="J7157" s="178"/>
      <c r="K7157" s="183"/>
      <c r="L7157" s="184"/>
      <c r="M7157" s="184"/>
      <c r="N7157" s="185"/>
    </row>
    <row r="7158" spans="1:14" x14ac:dyDescent="0.4">
      <c r="A7158" s="178"/>
      <c r="B7158" s="178"/>
      <c r="C7158" s="186"/>
      <c r="D7158" s="179"/>
      <c r="E7158" s="180"/>
      <c r="F7158" s="181"/>
      <c r="G7158" s="182"/>
      <c r="H7158" s="178"/>
      <c r="I7158" s="201"/>
      <c r="J7158" s="178"/>
      <c r="K7158" s="183"/>
      <c r="L7158" s="184"/>
      <c r="M7158" s="184"/>
      <c r="N7158" s="185"/>
    </row>
    <row r="7159" spans="1:14" x14ac:dyDescent="0.4">
      <c r="A7159" s="178"/>
      <c r="B7159" s="178"/>
      <c r="C7159" s="186"/>
      <c r="D7159" s="179"/>
      <c r="E7159" s="180"/>
      <c r="F7159" s="181"/>
      <c r="G7159" s="182"/>
      <c r="H7159" s="178"/>
      <c r="I7159" s="201"/>
      <c r="J7159" s="178"/>
      <c r="K7159" s="183"/>
      <c r="L7159" s="184"/>
      <c r="M7159" s="184"/>
      <c r="N7159" s="185"/>
    </row>
    <row r="7160" spans="1:14" x14ac:dyDescent="0.4">
      <c r="A7160" s="178"/>
      <c r="B7160" s="178"/>
      <c r="C7160" s="186"/>
      <c r="D7160" s="179"/>
      <c r="E7160" s="180"/>
      <c r="F7160" s="181"/>
      <c r="G7160" s="182"/>
      <c r="H7160" s="178"/>
      <c r="I7160" s="201"/>
      <c r="J7160" s="178"/>
      <c r="K7160" s="183"/>
      <c r="L7160" s="184"/>
      <c r="M7160" s="184"/>
      <c r="N7160" s="185"/>
    </row>
    <row r="7161" spans="1:14" x14ac:dyDescent="0.4">
      <c r="A7161" s="178"/>
      <c r="B7161" s="178"/>
      <c r="C7161" s="186"/>
      <c r="D7161" s="179"/>
      <c r="E7161" s="180"/>
      <c r="F7161" s="181"/>
      <c r="G7161" s="182"/>
      <c r="H7161" s="178"/>
      <c r="I7161" s="201"/>
      <c r="J7161" s="178"/>
      <c r="K7161" s="183"/>
      <c r="L7161" s="184"/>
      <c r="M7161" s="184"/>
      <c r="N7161" s="185"/>
    </row>
    <row r="7162" spans="1:14" x14ac:dyDescent="0.4">
      <c r="A7162" s="178"/>
      <c r="B7162" s="178"/>
      <c r="C7162" s="186"/>
      <c r="D7162" s="179"/>
      <c r="E7162" s="180"/>
      <c r="F7162" s="181"/>
      <c r="G7162" s="182"/>
      <c r="H7162" s="178"/>
      <c r="I7162" s="201"/>
      <c r="J7162" s="178"/>
      <c r="K7162" s="183"/>
      <c r="L7162" s="184"/>
      <c r="M7162" s="184"/>
      <c r="N7162" s="185"/>
    </row>
    <row r="7163" spans="1:14" x14ac:dyDescent="0.4">
      <c r="A7163" s="178"/>
      <c r="B7163" s="178"/>
      <c r="C7163" s="186"/>
      <c r="D7163" s="179"/>
      <c r="E7163" s="180"/>
      <c r="F7163" s="181"/>
      <c r="G7163" s="182"/>
      <c r="H7163" s="178"/>
      <c r="I7163" s="201"/>
      <c r="J7163" s="178"/>
      <c r="K7163" s="183"/>
      <c r="L7163" s="184"/>
      <c r="M7163" s="184"/>
      <c r="N7163" s="185"/>
    </row>
    <row r="7164" spans="1:14" x14ac:dyDescent="0.4">
      <c r="A7164" s="178"/>
      <c r="B7164" s="178"/>
      <c r="C7164" s="186"/>
      <c r="D7164" s="179"/>
      <c r="E7164" s="180"/>
      <c r="F7164" s="181"/>
      <c r="G7164" s="182"/>
      <c r="H7164" s="178"/>
      <c r="I7164" s="201"/>
      <c r="J7164" s="178"/>
      <c r="K7164" s="183"/>
      <c r="L7164" s="184"/>
      <c r="M7164" s="184"/>
      <c r="N7164" s="185"/>
    </row>
    <row r="7165" spans="1:14" x14ac:dyDescent="0.4">
      <c r="A7165" s="178"/>
      <c r="B7165" s="178"/>
      <c r="C7165" s="186"/>
      <c r="D7165" s="179"/>
      <c r="E7165" s="180"/>
      <c r="F7165" s="181"/>
      <c r="G7165" s="182"/>
      <c r="H7165" s="178"/>
      <c r="I7165" s="201"/>
      <c r="J7165" s="178"/>
      <c r="K7165" s="183"/>
      <c r="L7165" s="184"/>
      <c r="M7165" s="184"/>
      <c r="N7165" s="185"/>
    </row>
    <row r="7166" spans="1:14" x14ac:dyDescent="0.4">
      <c r="A7166" s="178"/>
      <c r="B7166" s="178"/>
      <c r="C7166" s="186"/>
      <c r="D7166" s="179"/>
      <c r="E7166" s="180"/>
      <c r="F7166" s="181"/>
      <c r="G7166" s="182"/>
      <c r="H7166" s="178"/>
      <c r="I7166" s="201"/>
      <c r="J7166" s="178"/>
      <c r="K7166" s="183"/>
      <c r="L7166" s="184"/>
      <c r="M7166" s="184"/>
      <c r="N7166" s="185"/>
    </row>
    <row r="7167" spans="1:14" x14ac:dyDescent="0.4">
      <c r="A7167" s="178"/>
      <c r="B7167" s="178"/>
      <c r="C7167" s="186"/>
      <c r="D7167" s="179"/>
      <c r="E7167" s="180"/>
      <c r="F7167" s="181"/>
      <c r="G7167" s="182"/>
      <c r="H7167" s="178"/>
      <c r="I7167" s="201"/>
      <c r="J7167" s="178"/>
      <c r="K7167" s="183"/>
      <c r="L7167" s="184"/>
      <c r="M7167" s="184"/>
      <c r="N7167" s="185"/>
    </row>
    <row r="7168" spans="1:14" x14ac:dyDescent="0.4">
      <c r="A7168" s="178"/>
      <c r="B7168" s="178"/>
      <c r="C7168" s="186"/>
      <c r="D7168" s="179"/>
      <c r="E7168" s="180"/>
      <c r="F7168" s="181"/>
      <c r="G7168" s="182"/>
      <c r="H7168" s="178"/>
      <c r="I7168" s="201"/>
      <c r="J7168" s="178"/>
      <c r="K7168" s="183"/>
      <c r="L7168" s="184"/>
      <c r="M7168" s="184"/>
      <c r="N7168" s="185"/>
    </row>
    <row r="7169" spans="1:14" x14ac:dyDescent="0.4">
      <c r="A7169" s="178"/>
      <c r="B7169" s="178"/>
      <c r="C7169" s="186"/>
      <c r="D7169" s="179"/>
      <c r="E7169" s="180"/>
      <c r="F7169" s="181"/>
      <c r="G7169" s="182"/>
      <c r="H7169" s="178"/>
      <c r="I7169" s="201"/>
      <c r="J7169" s="178"/>
      <c r="K7169" s="183"/>
      <c r="L7169" s="184"/>
      <c r="M7169" s="184"/>
      <c r="N7169" s="185"/>
    </row>
    <row r="7170" spans="1:14" x14ac:dyDescent="0.4">
      <c r="A7170" s="178"/>
      <c r="B7170" s="178"/>
      <c r="C7170" s="186"/>
      <c r="D7170" s="179"/>
      <c r="E7170" s="180"/>
      <c r="F7170" s="181"/>
      <c r="G7170" s="182"/>
      <c r="H7170" s="178"/>
      <c r="I7170" s="201"/>
      <c r="J7170" s="178"/>
      <c r="K7170" s="183"/>
      <c r="L7170" s="184"/>
      <c r="M7170" s="184"/>
      <c r="N7170" s="185"/>
    </row>
    <row r="7171" spans="1:14" x14ac:dyDescent="0.4">
      <c r="A7171" s="178"/>
      <c r="B7171" s="178"/>
      <c r="C7171" s="186"/>
      <c r="D7171" s="179"/>
      <c r="E7171" s="180"/>
      <c r="F7171" s="181"/>
      <c r="G7171" s="182"/>
      <c r="H7171" s="178"/>
      <c r="I7171" s="201"/>
      <c r="J7171" s="178"/>
      <c r="K7171" s="183"/>
      <c r="L7171" s="184"/>
      <c r="M7171" s="184"/>
      <c r="N7171" s="185"/>
    </row>
    <row r="7172" spans="1:14" x14ac:dyDescent="0.4">
      <c r="A7172" s="178"/>
      <c r="B7172" s="178"/>
      <c r="C7172" s="186"/>
      <c r="D7172" s="179"/>
      <c r="E7172" s="180"/>
      <c r="F7172" s="181"/>
      <c r="G7172" s="182"/>
      <c r="H7172" s="178"/>
      <c r="I7172" s="201"/>
      <c r="J7172" s="178"/>
      <c r="K7172" s="183"/>
      <c r="L7172" s="184"/>
      <c r="M7172" s="184"/>
      <c r="N7172" s="185"/>
    </row>
    <row r="7173" spans="1:14" x14ac:dyDescent="0.4">
      <c r="A7173" s="178"/>
      <c r="B7173" s="178"/>
      <c r="C7173" s="186"/>
      <c r="D7173" s="179"/>
      <c r="E7173" s="180"/>
      <c r="F7173" s="181"/>
      <c r="G7173" s="182"/>
      <c r="H7173" s="178"/>
      <c r="I7173" s="201"/>
      <c r="J7173" s="178"/>
      <c r="K7173" s="183"/>
      <c r="L7173" s="184"/>
      <c r="M7173" s="184"/>
      <c r="N7173" s="185"/>
    </row>
    <row r="7174" spans="1:14" x14ac:dyDescent="0.4">
      <c r="A7174" s="178"/>
      <c r="B7174" s="178"/>
      <c r="C7174" s="186"/>
      <c r="D7174" s="179"/>
      <c r="E7174" s="180"/>
      <c r="F7174" s="181"/>
      <c r="G7174" s="182"/>
      <c r="H7174" s="178"/>
      <c r="I7174" s="201"/>
      <c r="J7174" s="178"/>
      <c r="K7174" s="183"/>
      <c r="L7174" s="184"/>
      <c r="M7174" s="184"/>
      <c r="N7174" s="185"/>
    </row>
    <row r="7175" spans="1:14" x14ac:dyDescent="0.4">
      <c r="A7175" s="178"/>
      <c r="B7175" s="178"/>
      <c r="C7175" s="186"/>
      <c r="D7175" s="179"/>
      <c r="E7175" s="180"/>
      <c r="F7175" s="181"/>
      <c r="G7175" s="182"/>
      <c r="H7175" s="178"/>
      <c r="I7175" s="201"/>
      <c r="J7175" s="178"/>
      <c r="K7175" s="183"/>
      <c r="L7175" s="184"/>
      <c r="M7175" s="184"/>
      <c r="N7175" s="185"/>
    </row>
    <row r="7176" spans="1:14" x14ac:dyDescent="0.4">
      <c r="A7176" s="178"/>
      <c r="B7176" s="178"/>
      <c r="C7176" s="186"/>
      <c r="D7176" s="179"/>
      <c r="E7176" s="180"/>
      <c r="F7176" s="181"/>
      <c r="G7176" s="182"/>
      <c r="H7176" s="178"/>
      <c r="I7176" s="201"/>
      <c r="J7176" s="178"/>
      <c r="K7176" s="183"/>
      <c r="L7176" s="184"/>
      <c r="M7176" s="184"/>
      <c r="N7176" s="185"/>
    </row>
    <row r="7177" spans="1:14" x14ac:dyDescent="0.4">
      <c r="A7177" s="178"/>
      <c r="B7177" s="178"/>
      <c r="C7177" s="186"/>
      <c r="D7177" s="179"/>
      <c r="E7177" s="180"/>
      <c r="F7177" s="181"/>
      <c r="G7177" s="182"/>
      <c r="H7177" s="178"/>
      <c r="I7177" s="201"/>
      <c r="J7177" s="178"/>
      <c r="K7177" s="183"/>
      <c r="L7177" s="184"/>
      <c r="M7177" s="184"/>
      <c r="N7177" s="185"/>
    </row>
    <row r="7178" spans="1:14" x14ac:dyDescent="0.4">
      <c r="A7178" s="178"/>
      <c r="B7178" s="178"/>
      <c r="C7178" s="186"/>
      <c r="D7178" s="179"/>
      <c r="E7178" s="180"/>
      <c r="F7178" s="181"/>
      <c r="G7178" s="182"/>
      <c r="H7178" s="178"/>
      <c r="I7178" s="201"/>
      <c r="J7178" s="178"/>
      <c r="K7178" s="183"/>
      <c r="L7178" s="184"/>
      <c r="M7178" s="184"/>
      <c r="N7178" s="185"/>
    </row>
    <row r="7179" spans="1:14" x14ac:dyDescent="0.4">
      <c r="A7179" s="178"/>
      <c r="B7179" s="178"/>
      <c r="C7179" s="186"/>
      <c r="D7179" s="179"/>
      <c r="E7179" s="180"/>
      <c r="F7179" s="181"/>
      <c r="G7179" s="182"/>
      <c r="H7179" s="178"/>
      <c r="I7179" s="201"/>
      <c r="J7179" s="178"/>
      <c r="K7179" s="183"/>
      <c r="L7179" s="184"/>
      <c r="M7179" s="184"/>
      <c r="N7179" s="185"/>
    </row>
    <row r="7180" spans="1:14" x14ac:dyDescent="0.4">
      <c r="A7180" s="178"/>
      <c r="B7180" s="178"/>
      <c r="C7180" s="186"/>
      <c r="D7180" s="179"/>
      <c r="E7180" s="180"/>
      <c r="F7180" s="181"/>
      <c r="G7180" s="182"/>
      <c r="H7180" s="178"/>
      <c r="I7180" s="201"/>
      <c r="J7180" s="178"/>
      <c r="K7180" s="183"/>
      <c r="L7180" s="184"/>
      <c r="M7180" s="184"/>
      <c r="N7180" s="185"/>
    </row>
    <row r="7181" spans="1:14" x14ac:dyDescent="0.4">
      <c r="A7181" s="178"/>
      <c r="B7181" s="178"/>
      <c r="C7181" s="186"/>
      <c r="D7181" s="179"/>
      <c r="E7181" s="180"/>
      <c r="F7181" s="181"/>
      <c r="G7181" s="182"/>
      <c r="H7181" s="178"/>
      <c r="I7181" s="201"/>
      <c r="J7181" s="178"/>
      <c r="K7181" s="183"/>
      <c r="L7181" s="184"/>
      <c r="M7181" s="184"/>
      <c r="N7181" s="185"/>
    </row>
    <row r="7182" spans="1:14" x14ac:dyDescent="0.4">
      <c r="A7182" s="178"/>
      <c r="B7182" s="178"/>
      <c r="C7182" s="186"/>
      <c r="D7182" s="179"/>
      <c r="E7182" s="180"/>
      <c r="F7182" s="181"/>
      <c r="G7182" s="182"/>
      <c r="H7182" s="178"/>
      <c r="I7182" s="201"/>
      <c r="J7182" s="178"/>
      <c r="K7182" s="183"/>
      <c r="L7182" s="184"/>
      <c r="M7182" s="184"/>
      <c r="N7182" s="185"/>
    </row>
    <row r="7183" spans="1:14" x14ac:dyDescent="0.4">
      <c r="A7183" s="178"/>
      <c r="B7183" s="178"/>
      <c r="C7183" s="186"/>
      <c r="D7183" s="179"/>
      <c r="E7183" s="180"/>
      <c r="F7183" s="181"/>
      <c r="G7183" s="182"/>
      <c r="H7183" s="178"/>
      <c r="I7183" s="201"/>
      <c r="J7183" s="178"/>
      <c r="K7183" s="183"/>
      <c r="L7183" s="184"/>
      <c r="M7183" s="184"/>
      <c r="N7183" s="185"/>
    </row>
    <row r="7184" spans="1:14" x14ac:dyDescent="0.4">
      <c r="A7184" s="178"/>
      <c r="B7184" s="178"/>
      <c r="C7184" s="186"/>
      <c r="D7184" s="179"/>
      <c r="E7184" s="180"/>
      <c r="F7184" s="181"/>
      <c r="G7184" s="182"/>
      <c r="H7184" s="178"/>
      <c r="I7184" s="201"/>
      <c r="J7184" s="178"/>
      <c r="K7184" s="183"/>
      <c r="L7184" s="184"/>
      <c r="M7184" s="184"/>
      <c r="N7184" s="185"/>
    </row>
    <row r="7185" spans="1:14" x14ac:dyDescent="0.4">
      <c r="A7185" s="178"/>
      <c r="B7185" s="178"/>
      <c r="C7185" s="186"/>
      <c r="D7185" s="179"/>
      <c r="E7185" s="180"/>
      <c r="F7185" s="181"/>
      <c r="G7185" s="182"/>
      <c r="H7185" s="178"/>
      <c r="I7185" s="201"/>
      <c r="J7185" s="178"/>
      <c r="K7185" s="183"/>
      <c r="L7185" s="184"/>
      <c r="M7185" s="184"/>
      <c r="N7185" s="185"/>
    </row>
    <row r="7186" spans="1:14" x14ac:dyDescent="0.4">
      <c r="A7186" s="178"/>
      <c r="B7186" s="178"/>
      <c r="C7186" s="186"/>
      <c r="D7186" s="179"/>
      <c r="E7186" s="180"/>
      <c r="F7186" s="181"/>
      <c r="G7186" s="182"/>
      <c r="H7186" s="178"/>
      <c r="I7186" s="201"/>
      <c r="J7186" s="178"/>
      <c r="K7186" s="183"/>
      <c r="L7186" s="184"/>
      <c r="M7186" s="184"/>
      <c r="N7186" s="185"/>
    </row>
    <row r="7187" spans="1:14" x14ac:dyDescent="0.4">
      <c r="A7187" s="178"/>
      <c r="B7187" s="178"/>
      <c r="C7187" s="186"/>
      <c r="D7187" s="179"/>
      <c r="E7187" s="180"/>
      <c r="F7187" s="181"/>
      <c r="G7187" s="182"/>
      <c r="H7187" s="178"/>
      <c r="I7187" s="201"/>
      <c r="J7187" s="178"/>
      <c r="K7187" s="183"/>
      <c r="L7187" s="184"/>
      <c r="M7187" s="184"/>
      <c r="N7187" s="185"/>
    </row>
    <row r="7188" spans="1:14" x14ac:dyDescent="0.4">
      <c r="A7188" s="178"/>
      <c r="B7188" s="178"/>
      <c r="C7188" s="186"/>
      <c r="D7188" s="179"/>
      <c r="E7188" s="180"/>
      <c r="F7188" s="181"/>
      <c r="G7188" s="182"/>
      <c r="H7188" s="178"/>
      <c r="I7188" s="201"/>
      <c r="J7188" s="178"/>
      <c r="K7188" s="183"/>
      <c r="L7188" s="184"/>
      <c r="M7188" s="184"/>
      <c r="N7188" s="185"/>
    </row>
    <row r="7189" spans="1:14" x14ac:dyDescent="0.4">
      <c r="A7189" s="178"/>
      <c r="B7189" s="178"/>
      <c r="C7189" s="186"/>
      <c r="D7189" s="179"/>
      <c r="E7189" s="180"/>
      <c r="F7189" s="181"/>
      <c r="G7189" s="182"/>
      <c r="H7189" s="178"/>
      <c r="I7189" s="201"/>
      <c r="J7189" s="178"/>
      <c r="K7189" s="183"/>
      <c r="L7189" s="184"/>
      <c r="M7189" s="184"/>
      <c r="N7189" s="185"/>
    </row>
    <row r="7190" spans="1:14" x14ac:dyDescent="0.4">
      <c r="A7190" s="178"/>
      <c r="B7190" s="178"/>
      <c r="C7190" s="186"/>
      <c r="D7190" s="179"/>
      <c r="E7190" s="180"/>
      <c r="F7190" s="181"/>
      <c r="G7190" s="182"/>
      <c r="H7190" s="178"/>
      <c r="I7190" s="201"/>
      <c r="J7190" s="178"/>
      <c r="K7190" s="183"/>
      <c r="L7190" s="184"/>
      <c r="M7190" s="184"/>
      <c r="N7190" s="185"/>
    </row>
    <row r="7191" spans="1:14" x14ac:dyDescent="0.4">
      <c r="A7191" s="178"/>
      <c r="B7191" s="178"/>
      <c r="C7191" s="186"/>
      <c r="D7191" s="179"/>
      <c r="E7191" s="180"/>
      <c r="F7191" s="181"/>
      <c r="G7191" s="182"/>
      <c r="H7191" s="178"/>
      <c r="I7191" s="201"/>
      <c r="J7191" s="178"/>
      <c r="K7191" s="183"/>
      <c r="L7191" s="184"/>
      <c r="M7191" s="184"/>
      <c r="N7191" s="185"/>
    </row>
    <row r="7192" spans="1:14" x14ac:dyDescent="0.4">
      <c r="A7192" s="178"/>
      <c r="B7192" s="178"/>
      <c r="C7192" s="186"/>
      <c r="D7192" s="179"/>
      <c r="E7192" s="180"/>
      <c r="F7192" s="181"/>
      <c r="G7192" s="182"/>
      <c r="H7192" s="178"/>
      <c r="I7192" s="201"/>
      <c r="J7192" s="178"/>
      <c r="K7192" s="183"/>
      <c r="L7192" s="184"/>
      <c r="M7192" s="184"/>
      <c r="N7192" s="185"/>
    </row>
    <row r="7193" spans="1:14" x14ac:dyDescent="0.4">
      <c r="A7193" s="178"/>
      <c r="B7193" s="178"/>
      <c r="C7193" s="186"/>
      <c r="D7193" s="179"/>
      <c r="E7193" s="180"/>
      <c r="F7193" s="181"/>
      <c r="G7193" s="182"/>
      <c r="H7193" s="178"/>
      <c r="I7193" s="201"/>
      <c r="J7193" s="178"/>
      <c r="K7193" s="183"/>
      <c r="L7193" s="184"/>
      <c r="M7193" s="184"/>
      <c r="N7193" s="185"/>
    </row>
    <row r="7194" spans="1:14" x14ac:dyDescent="0.4">
      <c r="A7194" s="178"/>
      <c r="B7194" s="178"/>
      <c r="C7194" s="186"/>
      <c r="D7194" s="179"/>
      <c r="E7194" s="180"/>
      <c r="F7194" s="181"/>
      <c r="G7194" s="182"/>
      <c r="H7194" s="178"/>
      <c r="I7194" s="201"/>
      <c r="J7194" s="178"/>
      <c r="K7194" s="183"/>
      <c r="L7194" s="184"/>
      <c r="M7194" s="184"/>
      <c r="N7194" s="185"/>
    </row>
    <row r="7195" spans="1:14" x14ac:dyDescent="0.4">
      <c r="A7195" s="178"/>
      <c r="B7195" s="178"/>
      <c r="C7195" s="186"/>
      <c r="D7195" s="179"/>
      <c r="E7195" s="180"/>
      <c r="F7195" s="181"/>
      <c r="G7195" s="182"/>
      <c r="H7195" s="178"/>
      <c r="I7195" s="201"/>
      <c r="J7195" s="178"/>
      <c r="K7195" s="183"/>
      <c r="L7195" s="184"/>
      <c r="M7195" s="184"/>
      <c r="N7195" s="185"/>
    </row>
    <row r="7196" spans="1:14" x14ac:dyDescent="0.4">
      <c r="A7196" s="178"/>
      <c r="B7196" s="178"/>
      <c r="C7196" s="186"/>
      <c r="D7196" s="179"/>
      <c r="E7196" s="180"/>
      <c r="F7196" s="181"/>
      <c r="G7196" s="182"/>
      <c r="H7196" s="178"/>
      <c r="I7196" s="201"/>
      <c r="J7196" s="178"/>
      <c r="K7196" s="183"/>
      <c r="L7196" s="184"/>
      <c r="M7196" s="184"/>
      <c r="N7196" s="185"/>
    </row>
    <row r="7197" spans="1:14" x14ac:dyDescent="0.4">
      <c r="A7197" s="178"/>
      <c r="B7197" s="178"/>
      <c r="C7197" s="186"/>
      <c r="D7197" s="179"/>
      <c r="E7197" s="180"/>
      <c r="F7197" s="181"/>
      <c r="G7197" s="182"/>
      <c r="H7197" s="178"/>
      <c r="I7197" s="201"/>
      <c r="J7197" s="178"/>
      <c r="K7197" s="183"/>
      <c r="L7197" s="184"/>
      <c r="M7197" s="184"/>
      <c r="N7197" s="185"/>
    </row>
    <row r="7198" spans="1:14" x14ac:dyDescent="0.4">
      <c r="A7198" s="178"/>
      <c r="B7198" s="178"/>
      <c r="C7198" s="186"/>
      <c r="D7198" s="179"/>
      <c r="E7198" s="180"/>
      <c r="F7198" s="181"/>
      <c r="G7198" s="182"/>
      <c r="H7198" s="178"/>
      <c r="I7198" s="201"/>
      <c r="J7198" s="178"/>
      <c r="K7198" s="183"/>
      <c r="L7198" s="184"/>
      <c r="M7198" s="184"/>
      <c r="N7198" s="185"/>
    </row>
    <row r="7199" spans="1:14" x14ac:dyDescent="0.4">
      <c r="A7199" s="178"/>
      <c r="B7199" s="178"/>
      <c r="C7199" s="186"/>
      <c r="D7199" s="179"/>
      <c r="E7199" s="180"/>
      <c r="F7199" s="181"/>
      <c r="G7199" s="182"/>
      <c r="H7199" s="178"/>
      <c r="I7199" s="201"/>
      <c r="J7199" s="178"/>
      <c r="K7199" s="183"/>
      <c r="L7199" s="184"/>
      <c r="M7199" s="184"/>
      <c r="N7199" s="185"/>
    </row>
    <row r="7200" spans="1:14" x14ac:dyDescent="0.4">
      <c r="A7200" s="178"/>
      <c r="B7200" s="178"/>
      <c r="C7200" s="186"/>
      <c r="D7200" s="179"/>
      <c r="E7200" s="180"/>
      <c r="F7200" s="181"/>
      <c r="G7200" s="182"/>
      <c r="H7200" s="178"/>
      <c r="I7200" s="201"/>
      <c r="J7200" s="178"/>
      <c r="K7200" s="183"/>
      <c r="L7200" s="184"/>
      <c r="M7200" s="184"/>
      <c r="N7200" s="185"/>
    </row>
    <row r="7201" spans="1:14" x14ac:dyDescent="0.4">
      <c r="A7201" s="178"/>
      <c r="B7201" s="178"/>
      <c r="C7201" s="186"/>
      <c r="D7201" s="179"/>
      <c r="E7201" s="180"/>
      <c r="F7201" s="181"/>
      <c r="G7201" s="182"/>
      <c r="H7201" s="178"/>
      <c r="I7201" s="201"/>
      <c r="J7201" s="178"/>
      <c r="K7201" s="183"/>
      <c r="L7201" s="184"/>
      <c r="M7201" s="184"/>
      <c r="N7201" s="185"/>
    </row>
    <row r="7202" spans="1:14" x14ac:dyDescent="0.4">
      <c r="A7202" s="178"/>
      <c r="B7202" s="178"/>
      <c r="C7202" s="186"/>
      <c r="D7202" s="179"/>
      <c r="E7202" s="180"/>
      <c r="F7202" s="181"/>
      <c r="G7202" s="182"/>
      <c r="H7202" s="178"/>
      <c r="I7202" s="201"/>
      <c r="J7202" s="178"/>
      <c r="K7202" s="183"/>
      <c r="L7202" s="184"/>
      <c r="M7202" s="184"/>
      <c r="N7202" s="185"/>
    </row>
    <row r="7203" spans="1:14" x14ac:dyDescent="0.4">
      <c r="A7203" s="178"/>
      <c r="B7203" s="178"/>
      <c r="C7203" s="186"/>
      <c r="D7203" s="179"/>
      <c r="E7203" s="180"/>
      <c r="F7203" s="181"/>
      <c r="G7203" s="182"/>
      <c r="H7203" s="178"/>
      <c r="I7203" s="201"/>
      <c r="J7203" s="178"/>
      <c r="K7203" s="183"/>
      <c r="L7203" s="184"/>
      <c r="M7203" s="184"/>
      <c r="N7203" s="185"/>
    </row>
    <row r="7204" spans="1:14" x14ac:dyDescent="0.4">
      <c r="A7204" s="178"/>
      <c r="B7204" s="178"/>
      <c r="C7204" s="186"/>
      <c r="D7204" s="179"/>
      <c r="E7204" s="180"/>
      <c r="F7204" s="181"/>
      <c r="G7204" s="182"/>
      <c r="H7204" s="178"/>
      <c r="I7204" s="201"/>
      <c r="J7204" s="178"/>
      <c r="K7204" s="183"/>
      <c r="L7204" s="184"/>
      <c r="M7204" s="184"/>
      <c r="N7204" s="185"/>
    </row>
    <row r="7205" spans="1:14" x14ac:dyDescent="0.4">
      <c r="A7205" s="178"/>
      <c r="B7205" s="178"/>
      <c r="C7205" s="186"/>
      <c r="D7205" s="179"/>
      <c r="E7205" s="180"/>
      <c r="F7205" s="181"/>
      <c r="G7205" s="182"/>
      <c r="H7205" s="178"/>
      <c r="I7205" s="201"/>
      <c r="J7205" s="178"/>
      <c r="K7205" s="183"/>
      <c r="L7205" s="184"/>
      <c r="M7205" s="184"/>
      <c r="N7205" s="185"/>
    </row>
    <row r="7206" spans="1:14" x14ac:dyDescent="0.4">
      <c r="A7206" s="178"/>
      <c r="B7206" s="178"/>
      <c r="C7206" s="186"/>
      <c r="D7206" s="179"/>
      <c r="E7206" s="180"/>
      <c r="F7206" s="181"/>
      <c r="G7206" s="182"/>
      <c r="H7206" s="178"/>
      <c r="I7206" s="201"/>
      <c r="J7206" s="178"/>
      <c r="K7206" s="183"/>
      <c r="L7206" s="184"/>
      <c r="M7206" s="184"/>
      <c r="N7206" s="185"/>
    </row>
    <row r="7207" spans="1:14" x14ac:dyDescent="0.4">
      <c r="A7207" s="178"/>
      <c r="B7207" s="178"/>
      <c r="C7207" s="186"/>
      <c r="D7207" s="179"/>
      <c r="E7207" s="180"/>
      <c r="F7207" s="181"/>
      <c r="G7207" s="182"/>
      <c r="H7207" s="178"/>
      <c r="I7207" s="201"/>
      <c r="J7207" s="178"/>
      <c r="K7207" s="183"/>
      <c r="L7207" s="184"/>
      <c r="M7207" s="184"/>
      <c r="N7207" s="185"/>
    </row>
    <row r="7208" spans="1:14" x14ac:dyDescent="0.4">
      <c r="A7208" s="178"/>
      <c r="B7208" s="178"/>
      <c r="C7208" s="186"/>
      <c r="D7208" s="179"/>
      <c r="E7208" s="180"/>
      <c r="F7208" s="181"/>
      <c r="G7208" s="182"/>
      <c r="H7208" s="178"/>
      <c r="I7208" s="201"/>
      <c r="J7208" s="178"/>
      <c r="K7208" s="183"/>
      <c r="L7208" s="184"/>
      <c r="M7208" s="184"/>
      <c r="N7208" s="185"/>
    </row>
    <row r="7209" spans="1:14" x14ac:dyDescent="0.4">
      <c r="A7209" s="178"/>
      <c r="B7209" s="178"/>
      <c r="C7209" s="186"/>
      <c r="D7209" s="179"/>
      <c r="E7209" s="180"/>
      <c r="F7209" s="181"/>
      <c r="G7209" s="182"/>
      <c r="H7209" s="178"/>
      <c r="I7209" s="201"/>
      <c r="J7209" s="178"/>
      <c r="K7209" s="183"/>
      <c r="L7209" s="184"/>
      <c r="M7209" s="184"/>
      <c r="N7209" s="185"/>
    </row>
    <row r="7210" spans="1:14" x14ac:dyDescent="0.4">
      <c r="A7210" s="178"/>
      <c r="B7210" s="178"/>
      <c r="C7210" s="186"/>
      <c r="D7210" s="179"/>
      <c r="E7210" s="180"/>
      <c r="F7210" s="181"/>
      <c r="G7210" s="182"/>
      <c r="H7210" s="178"/>
      <c r="I7210" s="201"/>
      <c r="J7210" s="178"/>
      <c r="K7210" s="183"/>
      <c r="L7210" s="184"/>
      <c r="M7210" s="184"/>
      <c r="N7210" s="185"/>
    </row>
    <row r="7211" spans="1:14" x14ac:dyDescent="0.4">
      <c r="A7211" s="178"/>
      <c r="B7211" s="178"/>
      <c r="C7211" s="186"/>
      <c r="D7211" s="179"/>
      <c r="E7211" s="180"/>
      <c r="F7211" s="181"/>
      <c r="G7211" s="182"/>
      <c r="H7211" s="178"/>
      <c r="I7211" s="201"/>
      <c r="J7211" s="178"/>
      <c r="K7211" s="183"/>
      <c r="L7211" s="184"/>
      <c r="M7211" s="184"/>
      <c r="N7211" s="185"/>
    </row>
    <row r="7212" spans="1:14" x14ac:dyDescent="0.4">
      <c r="A7212" s="178"/>
      <c r="B7212" s="178"/>
      <c r="C7212" s="186"/>
      <c r="D7212" s="179"/>
      <c r="E7212" s="180"/>
      <c r="F7212" s="181"/>
      <c r="G7212" s="182"/>
      <c r="H7212" s="178"/>
      <c r="I7212" s="201"/>
      <c r="J7212" s="178"/>
      <c r="K7212" s="183"/>
      <c r="L7212" s="184"/>
      <c r="M7212" s="184"/>
      <c r="N7212" s="185"/>
    </row>
    <row r="7213" spans="1:14" x14ac:dyDescent="0.4">
      <c r="A7213" s="178"/>
      <c r="B7213" s="178"/>
      <c r="C7213" s="186"/>
      <c r="D7213" s="179"/>
      <c r="E7213" s="180"/>
      <c r="F7213" s="181"/>
      <c r="G7213" s="182"/>
      <c r="H7213" s="178"/>
      <c r="I7213" s="201"/>
      <c r="J7213" s="178"/>
      <c r="K7213" s="183"/>
      <c r="L7213" s="184"/>
      <c r="M7213" s="184"/>
      <c r="N7213" s="185"/>
    </row>
    <row r="7214" spans="1:14" x14ac:dyDescent="0.4">
      <c r="A7214" s="178"/>
      <c r="B7214" s="178"/>
      <c r="C7214" s="186"/>
      <c r="D7214" s="179"/>
      <c r="E7214" s="180"/>
      <c r="F7214" s="181"/>
      <c r="G7214" s="182"/>
      <c r="H7214" s="178"/>
      <c r="I7214" s="201"/>
      <c r="J7214" s="178"/>
      <c r="K7214" s="183"/>
      <c r="L7214" s="184"/>
      <c r="M7214" s="184"/>
      <c r="N7214" s="185"/>
    </row>
    <row r="7215" spans="1:14" x14ac:dyDescent="0.4">
      <c r="A7215" s="178"/>
      <c r="B7215" s="178"/>
      <c r="C7215" s="186"/>
      <c r="D7215" s="179"/>
      <c r="E7215" s="180"/>
      <c r="F7215" s="181"/>
      <c r="G7215" s="182"/>
      <c r="H7215" s="178"/>
      <c r="I7215" s="201"/>
      <c r="J7215" s="178"/>
      <c r="K7215" s="183"/>
      <c r="L7215" s="184"/>
      <c r="M7215" s="184"/>
      <c r="N7215" s="185"/>
    </row>
    <row r="7216" spans="1:14" x14ac:dyDescent="0.4">
      <c r="A7216" s="178"/>
      <c r="B7216" s="178"/>
      <c r="C7216" s="186"/>
      <c r="D7216" s="179"/>
      <c r="E7216" s="180"/>
      <c r="F7216" s="181"/>
      <c r="G7216" s="182"/>
      <c r="H7216" s="178"/>
      <c r="I7216" s="201"/>
      <c r="J7216" s="178"/>
      <c r="K7216" s="183"/>
      <c r="L7216" s="184"/>
      <c r="M7216" s="184"/>
      <c r="N7216" s="185"/>
    </row>
    <row r="7217" spans="1:14" x14ac:dyDescent="0.4">
      <c r="A7217" s="178"/>
      <c r="B7217" s="178"/>
      <c r="C7217" s="186"/>
      <c r="D7217" s="179"/>
      <c r="E7217" s="180"/>
      <c r="F7217" s="181"/>
      <c r="G7217" s="182"/>
      <c r="H7217" s="178"/>
      <c r="I7217" s="201"/>
      <c r="J7217" s="178"/>
      <c r="K7217" s="183"/>
      <c r="L7217" s="184"/>
      <c r="M7217" s="184"/>
      <c r="N7217" s="185"/>
    </row>
    <row r="7218" spans="1:14" x14ac:dyDescent="0.4">
      <c r="A7218" s="178"/>
      <c r="B7218" s="178"/>
      <c r="C7218" s="186"/>
      <c r="D7218" s="179"/>
      <c r="E7218" s="180"/>
      <c r="F7218" s="181"/>
      <c r="G7218" s="182"/>
      <c r="H7218" s="178"/>
      <c r="I7218" s="201"/>
      <c r="J7218" s="178"/>
      <c r="K7218" s="183"/>
      <c r="L7218" s="184"/>
      <c r="M7218" s="184"/>
      <c r="N7218" s="185"/>
    </row>
    <row r="7219" spans="1:14" x14ac:dyDescent="0.4">
      <c r="A7219" s="178"/>
      <c r="B7219" s="178"/>
      <c r="C7219" s="186"/>
      <c r="D7219" s="179"/>
      <c r="E7219" s="180"/>
      <c r="F7219" s="181"/>
      <c r="G7219" s="182"/>
      <c r="H7219" s="178"/>
      <c r="I7219" s="201"/>
      <c r="J7219" s="178"/>
      <c r="K7219" s="183"/>
      <c r="L7219" s="184"/>
      <c r="M7219" s="184"/>
      <c r="N7219" s="185"/>
    </row>
    <row r="7220" spans="1:14" x14ac:dyDescent="0.4">
      <c r="A7220" s="178"/>
      <c r="B7220" s="178"/>
      <c r="C7220" s="186"/>
      <c r="D7220" s="179"/>
      <c r="E7220" s="180"/>
      <c r="F7220" s="181"/>
      <c r="G7220" s="182"/>
      <c r="H7220" s="178"/>
      <c r="I7220" s="201"/>
      <c r="J7220" s="178"/>
      <c r="K7220" s="183"/>
      <c r="L7220" s="184"/>
      <c r="M7220" s="184"/>
      <c r="N7220" s="185"/>
    </row>
    <row r="7221" spans="1:14" x14ac:dyDescent="0.4">
      <c r="A7221" s="178"/>
      <c r="B7221" s="178"/>
      <c r="C7221" s="186"/>
      <c r="D7221" s="179"/>
      <c r="E7221" s="180"/>
      <c r="F7221" s="181"/>
      <c r="G7221" s="182"/>
      <c r="H7221" s="178"/>
      <c r="I7221" s="201"/>
      <c r="J7221" s="178"/>
      <c r="K7221" s="183"/>
      <c r="L7221" s="184"/>
      <c r="M7221" s="184"/>
      <c r="N7221" s="185"/>
    </row>
    <row r="7222" spans="1:14" x14ac:dyDescent="0.4">
      <c r="A7222" s="178"/>
      <c r="B7222" s="178"/>
      <c r="C7222" s="186"/>
      <c r="D7222" s="179"/>
      <c r="E7222" s="180"/>
      <c r="F7222" s="181"/>
      <c r="G7222" s="182"/>
      <c r="H7222" s="178"/>
      <c r="I7222" s="201"/>
      <c r="J7222" s="178"/>
      <c r="K7222" s="183"/>
      <c r="L7222" s="184"/>
      <c r="M7222" s="184"/>
      <c r="N7222" s="185"/>
    </row>
    <row r="7223" spans="1:14" x14ac:dyDescent="0.4">
      <c r="A7223" s="178"/>
      <c r="B7223" s="178"/>
      <c r="C7223" s="186"/>
      <c r="D7223" s="179"/>
      <c r="E7223" s="180"/>
      <c r="F7223" s="181"/>
      <c r="G7223" s="182"/>
      <c r="H7223" s="178"/>
      <c r="I7223" s="201"/>
      <c r="J7223" s="178"/>
      <c r="K7223" s="183"/>
      <c r="L7223" s="184"/>
      <c r="M7223" s="184"/>
      <c r="N7223" s="185"/>
    </row>
    <row r="7224" spans="1:14" x14ac:dyDescent="0.4">
      <c r="A7224" s="178"/>
      <c r="B7224" s="178"/>
      <c r="C7224" s="186"/>
      <c r="D7224" s="179"/>
      <c r="E7224" s="180"/>
      <c r="F7224" s="181"/>
      <c r="G7224" s="182"/>
      <c r="H7224" s="178"/>
      <c r="I7224" s="201"/>
      <c r="J7224" s="178"/>
      <c r="K7224" s="183"/>
      <c r="L7224" s="184"/>
      <c r="M7224" s="184"/>
      <c r="N7224" s="185"/>
    </row>
    <row r="7225" spans="1:14" x14ac:dyDescent="0.4">
      <c r="A7225" s="178"/>
      <c r="B7225" s="178"/>
      <c r="C7225" s="186"/>
      <c r="D7225" s="179"/>
      <c r="E7225" s="180"/>
      <c r="F7225" s="181"/>
      <c r="G7225" s="182"/>
      <c r="H7225" s="178"/>
      <c r="I7225" s="201"/>
      <c r="J7225" s="178"/>
      <c r="K7225" s="183"/>
      <c r="L7225" s="184"/>
      <c r="M7225" s="184"/>
      <c r="N7225" s="185"/>
    </row>
    <row r="7226" spans="1:14" x14ac:dyDescent="0.4">
      <c r="A7226" s="178"/>
      <c r="B7226" s="178"/>
      <c r="C7226" s="186"/>
      <c r="D7226" s="179"/>
      <c r="E7226" s="180"/>
      <c r="F7226" s="181"/>
      <c r="G7226" s="182"/>
      <c r="H7226" s="178"/>
      <c r="I7226" s="201"/>
      <c r="J7226" s="178"/>
      <c r="K7226" s="183"/>
      <c r="L7226" s="184"/>
      <c r="M7226" s="184"/>
      <c r="N7226" s="185"/>
    </row>
    <row r="7227" spans="1:14" x14ac:dyDescent="0.4">
      <c r="A7227" s="178"/>
      <c r="B7227" s="178"/>
      <c r="C7227" s="186"/>
      <c r="D7227" s="179"/>
      <c r="E7227" s="180"/>
      <c r="F7227" s="181"/>
      <c r="G7227" s="182"/>
      <c r="H7227" s="178"/>
      <c r="I7227" s="201"/>
      <c r="J7227" s="178"/>
      <c r="K7227" s="183"/>
      <c r="L7227" s="184"/>
      <c r="M7227" s="184"/>
      <c r="N7227" s="185"/>
    </row>
    <row r="7228" spans="1:14" x14ac:dyDescent="0.4">
      <c r="A7228" s="178"/>
      <c r="B7228" s="178"/>
      <c r="C7228" s="186"/>
      <c r="D7228" s="179"/>
      <c r="E7228" s="180"/>
      <c r="F7228" s="181"/>
      <c r="G7228" s="182"/>
      <c r="H7228" s="178"/>
      <c r="I7228" s="201"/>
      <c r="J7228" s="178"/>
      <c r="K7228" s="183"/>
      <c r="L7228" s="184"/>
      <c r="M7228" s="184"/>
      <c r="N7228" s="185"/>
    </row>
    <row r="7229" spans="1:14" x14ac:dyDescent="0.4">
      <c r="A7229" s="178"/>
      <c r="B7229" s="178"/>
      <c r="C7229" s="186"/>
      <c r="D7229" s="179"/>
      <c r="E7229" s="180"/>
      <c r="F7229" s="181"/>
      <c r="G7229" s="182"/>
      <c r="H7229" s="178"/>
      <c r="I7229" s="201"/>
      <c r="J7229" s="178"/>
      <c r="K7229" s="183"/>
      <c r="L7229" s="184"/>
      <c r="M7229" s="184"/>
      <c r="N7229" s="185"/>
    </row>
    <row r="7230" spans="1:14" x14ac:dyDescent="0.4">
      <c r="A7230" s="178"/>
      <c r="B7230" s="178"/>
      <c r="C7230" s="186"/>
      <c r="D7230" s="179"/>
      <c r="E7230" s="180"/>
      <c r="F7230" s="181"/>
      <c r="G7230" s="182"/>
      <c r="H7230" s="178"/>
      <c r="I7230" s="201"/>
      <c r="J7230" s="178"/>
      <c r="K7230" s="183"/>
      <c r="L7230" s="184"/>
      <c r="M7230" s="184"/>
      <c r="N7230" s="185"/>
    </row>
    <row r="7231" spans="1:14" x14ac:dyDescent="0.4">
      <c r="A7231" s="178"/>
      <c r="B7231" s="178"/>
      <c r="C7231" s="186"/>
      <c r="D7231" s="179"/>
      <c r="E7231" s="180"/>
      <c r="F7231" s="181"/>
      <c r="G7231" s="182"/>
      <c r="H7231" s="178"/>
      <c r="I7231" s="201"/>
      <c r="J7231" s="178"/>
      <c r="K7231" s="183"/>
      <c r="L7231" s="184"/>
      <c r="M7231" s="184"/>
      <c r="N7231" s="185"/>
    </row>
    <row r="7232" spans="1:14" x14ac:dyDescent="0.4">
      <c r="A7232" s="178"/>
      <c r="B7232" s="178"/>
      <c r="C7232" s="186"/>
      <c r="D7232" s="179"/>
      <c r="E7232" s="180"/>
      <c r="F7232" s="181"/>
      <c r="G7232" s="182"/>
      <c r="H7232" s="178"/>
      <c r="I7232" s="201"/>
      <c r="J7232" s="178"/>
      <c r="K7232" s="183"/>
      <c r="L7232" s="184"/>
      <c r="M7232" s="184"/>
      <c r="N7232" s="185"/>
    </row>
    <row r="7233" spans="1:14" x14ac:dyDescent="0.4">
      <c r="A7233" s="178"/>
      <c r="B7233" s="178"/>
      <c r="C7233" s="186"/>
      <c r="D7233" s="179"/>
      <c r="E7233" s="180"/>
      <c r="F7233" s="181"/>
      <c r="G7233" s="182"/>
      <c r="H7233" s="178"/>
      <c r="I7233" s="201"/>
      <c r="J7233" s="178"/>
      <c r="K7233" s="183"/>
      <c r="L7233" s="184"/>
      <c r="M7233" s="184"/>
      <c r="N7233" s="185"/>
    </row>
    <row r="7234" spans="1:14" x14ac:dyDescent="0.4">
      <c r="A7234" s="178"/>
      <c r="B7234" s="178"/>
      <c r="C7234" s="186"/>
      <c r="D7234" s="179"/>
      <c r="E7234" s="180"/>
      <c r="F7234" s="181"/>
      <c r="G7234" s="182"/>
      <c r="H7234" s="178"/>
      <c r="I7234" s="201"/>
      <c r="J7234" s="178"/>
      <c r="K7234" s="183"/>
      <c r="L7234" s="184"/>
      <c r="M7234" s="184"/>
      <c r="N7234" s="185"/>
    </row>
    <row r="7235" spans="1:14" x14ac:dyDescent="0.4">
      <c r="A7235" s="178"/>
      <c r="B7235" s="178"/>
      <c r="C7235" s="186"/>
      <c r="D7235" s="179"/>
      <c r="E7235" s="180"/>
      <c r="F7235" s="181"/>
      <c r="G7235" s="182"/>
      <c r="H7235" s="178"/>
      <c r="I7235" s="201"/>
      <c r="J7235" s="178"/>
      <c r="K7235" s="183"/>
      <c r="L7235" s="184"/>
      <c r="M7235" s="184"/>
      <c r="N7235" s="185"/>
    </row>
    <row r="7236" spans="1:14" x14ac:dyDescent="0.4">
      <c r="A7236" s="178"/>
      <c r="B7236" s="178"/>
      <c r="C7236" s="186"/>
      <c r="D7236" s="179"/>
      <c r="E7236" s="180"/>
      <c r="F7236" s="181"/>
      <c r="G7236" s="182"/>
      <c r="H7236" s="178"/>
      <c r="I7236" s="201"/>
      <c r="J7236" s="178"/>
      <c r="K7236" s="183"/>
      <c r="L7236" s="184"/>
      <c r="M7236" s="184"/>
      <c r="N7236" s="185"/>
    </row>
    <row r="7237" spans="1:14" x14ac:dyDescent="0.4">
      <c r="A7237" s="178"/>
      <c r="B7237" s="178"/>
      <c r="C7237" s="186"/>
      <c r="D7237" s="179"/>
      <c r="E7237" s="180"/>
      <c r="F7237" s="181"/>
      <c r="G7237" s="182"/>
      <c r="H7237" s="178"/>
      <c r="I7237" s="201"/>
      <c r="J7237" s="178"/>
      <c r="K7237" s="183"/>
      <c r="L7237" s="184"/>
      <c r="M7237" s="184"/>
      <c r="N7237" s="185"/>
    </row>
    <row r="7238" spans="1:14" x14ac:dyDescent="0.4">
      <c r="A7238" s="178"/>
      <c r="B7238" s="178"/>
      <c r="C7238" s="186"/>
      <c r="D7238" s="179"/>
      <c r="E7238" s="180"/>
      <c r="F7238" s="181"/>
      <c r="G7238" s="182"/>
      <c r="H7238" s="178"/>
      <c r="I7238" s="201"/>
      <c r="J7238" s="178"/>
      <c r="K7238" s="183"/>
      <c r="L7238" s="184"/>
      <c r="M7238" s="184"/>
      <c r="N7238" s="185"/>
    </row>
    <row r="7239" spans="1:14" x14ac:dyDescent="0.4">
      <c r="A7239" s="178"/>
      <c r="B7239" s="178"/>
      <c r="C7239" s="186"/>
      <c r="D7239" s="179"/>
      <c r="E7239" s="180"/>
      <c r="F7239" s="181"/>
      <c r="G7239" s="182"/>
      <c r="H7239" s="178"/>
      <c r="I7239" s="201"/>
      <c r="J7239" s="178"/>
      <c r="K7239" s="183"/>
      <c r="L7239" s="184"/>
      <c r="M7239" s="184"/>
      <c r="N7239" s="185"/>
    </row>
    <row r="7240" spans="1:14" x14ac:dyDescent="0.4">
      <c r="A7240" s="178"/>
      <c r="B7240" s="178"/>
      <c r="C7240" s="186"/>
      <c r="D7240" s="179"/>
      <c r="E7240" s="180"/>
      <c r="F7240" s="181"/>
      <c r="G7240" s="182"/>
      <c r="H7240" s="178"/>
      <c r="I7240" s="201"/>
      <c r="J7240" s="178"/>
      <c r="K7240" s="183"/>
      <c r="L7240" s="184"/>
      <c r="M7240" s="184"/>
      <c r="N7240" s="185"/>
    </row>
    <row r="7241" spans="1:14" x14ac:dyDescent="0.4">
      <c r="A7241" s="178"/>
      <c r="B7241" s="178"/>
      <c r="C7241" s="186"/>
      <c r="D7241" s="179"/>
      <c r="E7241" s="180"/>
      <c r="F7241" s="181"/>
      <c r="G7241" s="182"/>
      <c r="H7241" s="178"/>
      <c r="I7241" s="201"/>
      <c r="J7241" s="178"/>
      <c r="K7241" s="183"/>
      <c r="L7241" s="184"/>
      <c r="M7241" s="184"/>
      <c r="N7241" s="185"/>
    </row>
    <row r="7242" spans="1:14" x14ac:dyDescent="0.4">
      <c r="A7242" s="178"/>
      <c r="B7242" s="178"/>
      <c r="C7242" s="186"/>
      <c r="D7242" s="179"/>
      <c r="E7242" s="180"/>
      <c r="F7242" s="181"/>
      <c r="G7242" s="182"/>
      <c r="H7242" s="178"/>
      <c r="I7242" s="201"/>
      <c r="J7242" s="178"/>
      <c r="K7242" s="183"/>
      <c r="L7242" s="184"/>
      <c r="M7242" s="184"/>
      <c r="N7242" s="185"/>
    </row>
    <row r="7243" spans="1:14" x14ac:dyDescent="0.4">
      <c r="A7243" s="178"/>
      <c r="B7243" s="178"/>
      <c r="C7243" s="186"/>
      <c r="D7243" s="179"/>
      <c r="E7243" s="180"/>
      <c r="F7243" s="181"/>
      <c r="G7243" s="182"/>
      <c r="H7243" s="178"/>
      <c r="I7243" s="201"/>
      <c r="J7243" s="178"/>
      <c r="K7243" s="183"/>
      <c r="L7243" s="184"/>
      <c r="M7243" s="184"/>
      <c r="N7243" s="185"/>
    </row>
    <row r="7244" spans="1:14" x14ac:dyDescent="0.4">
      <c r="A7244" s="178"/>
      <c r="B7244" s="178"/>
      <c r="C7244" s="186"/>
      <c r="D7244" s="179"/>
      <c r="E7244" s="180"/>
      <c r="F7244" s="181"/>
      <c r="G7244" s="182"/>
      <c r="H7244" s="178"/>
      <c r="I7244" s="201"/>
      <c r="J7244" s="178"/>
      <c r="K7244" s="183"/>
      <c r="L7244" s="184"/>
      <c r="M7244" s="184"/>
      <c r="N7244" s="185"/>
    </row>
    <row r="7245" spans="1:14" x14ac:dyDescent="0.4">
      <c r="A7245" s="178"/>
      <c r="B7245" s="178"/>
      <c r="C7245" s="186"/>
      <c r="D7245" s="179"/>
      <c r="E7245" s="180"/>
      <c r="F7245" s="181"/>
      <c r="G7245" s="182"/>
      <c r="H7245" s="178"/>
      <c r="I7245" s="201"/>
      <c r="J7245" s="178"/>
      <c r="K7245" s="183"/>
      <c r="L7245" s="184"/>
      <c r="M7245" s="184"/>
      <c r="N7245" s="185"/>
    </row>
    <row r="7246" spans="1:14" x14ac:dyDescent="0.4">
      <c r="A7246" s="178"/>
      <c r="B7246" s="178"/>
      <c r="C7246" s="186"/>
      <c r="D7246" s="179"/>
      <c r="E7246" s="180"/>
      <c r="F7246" s="181"/>
      <c r="G7246" s="182"/>
      <c r="H7246" s="178"/>
      <c r="I7246" s="201"/>
      <c r="J7246" s="178"/>
      <c r="K7246" s="183"/>
      <c r="L7246" s="184"/>
      <c r="M7246" s="184"/>
      <c r="N7246" s="185"/>
    </row>
    <row r="7247" spans="1:14" x14ac:dyDescent="0.4">
      <c r="A7247" s="178"/>
      <c r="B7247" s="178"/>
      <c r="C7247" s="186"/>
      <c r="D7247" s="179"/>
      <c r="E7247" s="180"/>
      <c r="F7247" s="181"/>
      <c r="G7247" s="182"/>
      <c r="H7247" s="178"/>
      <c r="I7247" s="201"/>
      <c r="J7247" s="178"/>
      <c r="K7247" s="183"/>
      <c r="L7247" s="184"/>
      <c r="M7247" s="184"/>
      <c r="N7247" s="185"/>
    </row>
    <row r="7248" spans="1:14" x14ac:dyDescent="0.4">
      <c r="A7248" s="178"/>
      <c r="B7248" s="178"/>
      <c r="C7248" s="186"/>
      <c r="D7248" s="179"/>
      <c r="E7248" s="180"/>
      <c r="F7248" s="181"/>
      <c r="G7248" s="182"/>
      <c r="H7248" s="178"/>
      <c r="I7248" s="201"/>
      <c r="J7248" s="178"/>
      <c r="K7248" s="183"/>
      <c r="L7248" s="184"/>
      <c r="M7248" s="184"/>
      <c r="N7248" s="185"/>
    </row>
    <row r="7249" spans="1:14" x14ac:dyDescent="0.4">
      <c r="A7249" s="178"/>
      <c r="B7249" s="178"/>
      <c r="C7249" s="186"/>
      <c r="D7249" s="179"/>
      <c r="E7249" s="180"/>
      <c r="F7249" s="181"/>
      <c r="G7249" s="182"/>
      <c r="H7249" s="178"/>
      <c r="I7249" s="201"/>
      <c r="J7249" s="178"/>
      <c r="K7249" s="183"/>
      <c r="L7249" s="184"/>
      <c r="M7249" s="184"/>
      <c r="N7249" s="185"/>
    </row>
    <row r="7250" spans="1:14" x14ac:dyDescent="0.4">
      <c r="A7250" s="178"/>
      <c r="B7250" s="178"/>
      <c r="C7250" s="186"/>
      <c r="D7250" s="179"/>
      <c r="E7250" s="180"/>
      <c r="F7250" s="181"/>
      <c r="G7250" s="182"/>
      <c r="H7250" s="178"/>
      <c r="I7250" s="201"/>
      <c r="J7250" s="178"/>
      <c r="K7250" s="183"/>
      <c r="L7250" s="184"/>
      <c r="M7250" s="184"/>
      <c r="N7250" s="185"/>
    </row>
    <row r="7251" spans="1:14" x14ac:dyDescent="0.4">
      <c r="A7251" s="178"/>
      <c r="B7251" s="178"/>
      <c r="C7251" s="186"/>
      <c r="D7251" s="179"/>
      <c r="E7251" s="180"/>
      <c r="F7251" s="181"/>
      <c r="G7251" s="182"/>
      <c r="H7251" s="178"/>
      <c r="I7251" s="201"/>
      <c r="J7251" s="178"/>
      <c r="K7251" s="183"/>
      <c r="L7251" s="184"/>
      <c r="M7251" s="184"/>
      <c r="N7251" s="185"/>
    </row>
    <row r="7252" spans="1:14" x14ac:dyDescent="0.4">
      <c r="A7252" s="178"/>
      <c r="B7252" s="178"/>
      <c r="C7252" s="186"/>
      <c r="D7252" s="179"/>
      <c r="E7252" s="180"/>
      <c r="F7252" s="181"/>
      <c r="G7252" s="182"/>
      <c r="H7252" s="178"/>
      <c r="I7252" s="201"/>
      <c r="J7252" s="178"/>
      <c r="K7252" s="183"/>
      <c r="L7252" s="184"/>
      <c r="M7252" s="184"/>
      <c r="N7252" s="185"/>
    </row>
    <row r="7253" spans="1:14" x14ac:dyDescent="0.4">
      <c r="A7253" s="178"/>
      <c r="B7253" s="178"/>
      <c r="C7253" s="186"/>
      <c r="D7253" s="179"/>
      <c r="E7253" s="180"/>
      <c r="F7253" s="181"/>
      <c r="G7253" s="182"/>
      <c r="H7253" s="178"/>
      <c r="I7253" s="201"/>
      <c r="J7253" s="178"/>
      <c r="K7253" s="183"/>
      <c r="L7253" s="184"/>
      <c r="M7253" s="184"/>
      <c r="N7253" s="185"/>
    </row>
    <row r="7254" spans="1:14" x14ac:dyDescent="0.4">
      <c r="A7254" s="178"/>
      <c r="B7254" s="178"/>
      <c r="C7254" s="186"/>
      <c r="D7254" s="179"/>
      <c r="E7254" s="180"/>
      <c r="F7254" s="181"/>
      <c r="G7254" s="182"/>
      <c r="H7254" s="178"/>
      <c r="I7254" s="201"/>
      <c r="J7254" s="178"/>
      <c r="K7254" s="183"/>
      <c r="L7254" s="184"/>
      <c r="M7254" s="184"/>
      <c r="N7254" s="185"/>
    </row>
    <row r="7255" spans="1:14" x14ac:dyDescent="0.4">
      <c r="A7255" s="178"/>
      <c r="B7255" s="178"/>
      <c r="C7255" s="186"/>
      <c r="D7255" s="179"/>
      <c r="E7255" s="180"/>
      <c r="F7255" s="181"/>
      <c r="G7255" s="182"/>
      <c r="H7255" s="178"/>
      <c r="I7255" s="201"/>
      <c r="J7255" s="178"/>
      <c r="K7255" s="183"/>
      <c r="L7255" s="184"/>
      <c r="M7255" s="184"/>
      <c r="N7255" s="185"/>
    </row>
    <row r="7256" spans="1:14" x14ac:dyDescent="0.4">
      <c r="A7256" s="178"/>
      <c r="B7256" s="178"/>
      <c r="C7256" s="186"/>
      <c r="D7256" s="179"/>
      <c r="E7256" s="180"/>
      <c r="F7256" s="181"/>
      <c r="G7256" s="182"/>
      <c r="H7256" s="178"/>
      <c r="I7256" s="201"/>
      <c r="J7256" s="178"/>
      <c r="K7256" s="183"/>
      <c r="L7256" s="184"/>
      <c r="M7256" s="184"/>
      <c r="N7256" s="185"/>
    </row>
    <row r="7257" spans="1:14" x14ac:dyDescent="0.4">
      <c r="A7257" s="178"/>
      <c r="B7257" s="178"/>
      <c r="C7257" s="186"/>
      <c r="D7257" s="179"/>
      <c r="E7257" s="180"/>
      <c r="F7257" s="181"/>
      <c r="G7257" s="182"/>
      <c r="H7257" s="178"/>
      <c r="I7257" s="201"/>
      <c r="J7257" s="178"/>
      <c r="K7257" s="183"/>
      <c r="L7257" s="184"/>
      <c r="M7257" s="184"/>
      <c r="N7257" s="185"/>
    </row>
    <row r="7258" spans="1:14" x14ac:dyDescent="0.4">
      <c r="A7258" s="178"/>
      <c r="B7258" s="178"/>
      <c r="C7258" s="186"/>
      <c r="D7258" s="179"/>
      <c r="E7258" s="180"/>
      <c r="F7258" s="181"/>
      <c r="G7258" s="182"/>
      <c r="H7258" s="178"/>
      <c r="I7258" s="201"/>
      <c r="J7258" s="178"/>
      <c r="K7258" s="183"/>
      <c r="L7258" s="184"/>
      <c r="M7258" s="184"/>
      <c r="N7258" s="185"/>
    </row>
    <row r="7259" spans="1:14" x14ac:dyDescent="0.4">
      <c r="A7259" s="178"/>
      <c r="B7259" s="178"/>
      <c r="C7259" s="186"/>
      <c r="D7259" s="179"/>
      <c r="E7259" s="180"/>
      <c r="F7259" s="181"/>
      <c r="G7259" s="182"/>
      <c r="H7259" s="178"/>
      <c r="I7259" s="201"/>
      <c r="J7259" s="178"/>
      <c r="K7259" s="183"/>
      <c r="L7259" s="184"/>
      <c r="M7259" s="184"/>
      <c r="N7259" s="185"/>
    </row>
    <row r="7260" spans="1:14" x14ac:dyDescent="0.4">
      <c r="A7260" s="178"/>
      <c r="B7260" s="178"/>
      <c r="C7260" s="186"/>
      <c r="D7260" s="179"/>
      <c r="E7260" s="180"/>
      <c r="F7260" s="181"/>
      <c r="G7260" s="182"/>
      <c r="H7260" s="178"/>
      <c r="I7260" s="201"/>
      <c r="J7260" s="178"/>
      <c r="K7260" s="183"/>
      <c r="L7260" s="184"/>
      <c r="M7260" s="184"/>
      <c r="N7260" s="185"/>
    </row>
    <row r="7261" spans="1:14" x14ac:dyDescent="0.4">
      <c r="A7261" s="178"/>
      <c r="B7261" s="178"/>
      <c r="C7261" s="186"/>
      <c r="D7261" s="179"/>
      <c r="E7261" s="180"/>
      <c r="F7261" s="181"/>
      <c r="G7261" s="182"/>
      <c r="H7261" s="178"/>
      <c r="I7261" s="201"/>
      <c r="J7261" s="178"/>
      <c r="K7261" s="183"/>
      <c r="L7261" s="184"/>
      <c r="M7261" s="184"/>
      <c r="N7261" s="185"/>
    </row>
    <row r="7262" spans="1:14" x14ac:dyDescent="0.4">
      <c r="A7262" s="178"/>
      <c r="B7262" s="178"/>
      <c r="C7262" s="186"/>
      <c r="D7262" s="179"/>
      <c r="E7262" s="180"/>
      <c r="F7262" s="181"/>
      <c r="G7262" s="182"/>
      <c r="H7262" s="178"/>
      <c r="I7262" s="201"/>
      <c r="J7262" s="178"/>
      <c r="K7262" s="183"/>
      <c r="L7262" s="184"/>
      <c r="M7262" s="184"/>
      <c r="N7262" s="185"/>
    </row>
    <row r="7263" spans="1:14" x14ac:dyDescent="0.4">
      <c r="A7263" s="178"/>
      <c r="B7263" s="178"/>
      <c r="C7263" s="186"/>
      <c r="D7263" s="179"/>
      <c r="E7263" s="180"/>
      <c r="F7263" s="181"/>
      <c r="G7263" s="182"/>
      <c r="H7263" s="178"/>
      <c r="I7263" s="201"/>
      <c r="J7263" s="178"/>
      <c r="K7263" s="183"/>
      <c r="L7263" s="184"/>
      <c r="M7263" s="184"/>
      <c r="N7263" s="185"/>
    </row>
    <row r="7264" spans="1:14" x14ac:dyDescent="0.4">
      <c r="A7264" s="178"/>
      <c r="B7264" s="178"/>
      <c r="C7264" s="186"/>
      <c r="D7264" s="179"/>
      <c r="E7264" s="180"/>
      <c r="F7264" s="181"/>
      <c r="G7264" s="182"/>
      <c r="H7264" s="178"/>
      <c r="I7264" s="201"/>
      <c r="J7264" s="178"/>
      <c r="K7264" s="183"/>
      <c r="L7264" s="184"/>
      <c r="M7264" s="184"/>
      <c r="N7264" s="185"/>
    </row>
    <row r="7265" spans="1:14" x14ac:dyDescent="0.4">
      <c r="A7265" s="178"/>
      <c r="B7265" s="178"/>
      <c r="C7265" s="186"/>
      <c r="D7265" s="179"/>
      <c r="E7265" s="180"/>
      <c r="F7265" s="181"/>
      <c r="G7265" s="182"/>
      <c r="H7265" s="178"/>
      <c r="I7265" s="201"/>
      <c r="J7265" s="178"/>
      <c r="K7265" s="183"/>
      <c r="L7265" s="184"/>
      <c r="M7265" s="184"/>
      <c r="N7265" s="185"/>
    </row>
    <row r="7266" spans="1:14" x14ac:dyDescent="0.4">
      <c r="A7266" s="178"/>
      <c r="B7266" s="178"/>
      <c r="C7266" s="186"/>
      <c r="D7266" s="179"/>
      <c r="E7266" s="180"/>
      <c r="F7266" s="181"/>
      <c r="G7266" s="182"/>
      <c r="H7266" s="178"/>
      <c r="I7266" s="201"/>
      <c r="J7266" s="178"/>
      <c r="K7266" s="183"/>
      <c r="L7266" s="184"/>
      <c r="M7266" s="184"/>
      <c r="N7266" s="185"/>
    </row>
    <row r="7267" spans="1:14" x14ac:dyDescent="0.4">
      <c r="A7267" s="178"/>
      <c r="B7267" s="178"/>
      <c r="C7267" s="186"/>
      <c r="D7267" s="179"/>
      <c r="E7267" s="180"/>
      <c r="F7267" s="181"/>
      <c r="G7267" s="182"/>
      <c r="H7267" s="178"/>
      <c r="I7267" s="201"/>
      <c r="J7267" s="178"/>
      <c r="K7267" s="183"/>
      <c r="L7267" s="184"/>
      <c r="M7267" s="184"/>
      <c r="N7267" s="185"/>
    </row>
    <row r="7268" spans="1:14" x14ac:dyDescent="0.4">
      <c r="A7268" s="178"/>
      <c r="B7268" s="178"/>
      <c r="C7268" s="186"/>
      <c r="D7268" s="179"/>
      <c r="E7268" s="180"/>
      <c r="F7268" s="181"/>
      <c r="G7268" s="182"/>
      <c r="H7268" s="178"/>
      <c r="I7268" s="201"/>
      <c r="J7268" s="178"/>
      <c r="K7268" s="183"/>
      <c r="L7268" s="184"/>
      <c r="M7268" s="184"/>
      <c r="N7268" s="185"/>
    </row>
    <row r="7269" spans="1:14" x14ac:dyDescent="0.4">
      <c r="A7269" s="178"/>
      <c r="B7269" s="178"/>
      <c r="C7269" s="186"/>
      <c r="D7269" s="179"/>
      <c r="E7269" s="180"/>
      <c r="F7269" s="181"/>
      <c r="G7269" s="182"/>
      <c r="H7269" s="178"/>
      <c r="I7269" s="201"/>
      <c r="J7269" s="178"/>
      <c r="K7269" s="183"/>
      <c r="L7269" s="184"/>
      <c r="M7269" s="184"/>
      <c r="N7269" s="185"/>
    </row>
    <row r="7270" spans="1:14" x14ac:dyDescent="0.4">
      <c r="A7270" s="178"/>
      <c r="B7270" s="178"/>
      <c r="C7270" s="186"/>
      <c r="D7270" s="179"/>
      <c r="E7270" s="180"/>
      <c r="F7270" s="181"/>
      <c r="G7270" s="182"/>
      <c r="H7270" s="178"/>
      <c r="I7270" s="201"/>
      <c r="J7270" s="178"/>
      <c r="K7270" s="183"/>
      <c r="L7270" s="184"/>
      <c r="M7270" s="184"/>
      <c r="N7270" s="185"/>
    </row>
    <row r="7271" spans="1:14" x14ac:dyDescent="0.4">
      <c r="A7271" s="178"/>
      <c r="B7271" s="178"/>
      <c r="C7271" s="186"/>
      <c r="D7271" s="179"/>
      <c r="E7271" s="180"/>
      <c r="F7271" s="181"/>
      <c r="G7271" s="182"/>
      <c r="H7271" s="178"/>
      <c r="I7271" s="201"/>
      <c r="J7271" s="178"/>
      <c r="K7271" s="183"/>
      <c r="L7271" s="184"/>
      <c r="M7271" s="184"/>
      <c r="N7271" s="185"/>
    </row>
    <row r="7272" spans="1:14" x14ac:dyDescent="0.4">
      <c r="A7272" s="178"/>
      <c r="B7272" s="178"/>
      <c r="C7272" s="186"/>
      <c r="D7272" s="179"/>
      <c r="E7272" s="180"/>
      <c r="F7272" s="181"/>
      <c r="G7272" s="182"/>
      <c r="H7272" s="178"/>
      <c r="I7272" s="201"/>
      <c r="J7272" s="178"/>
      <c r="K7272" s="183"/>
      <c r="L7272" s="184"/>
      <c r="M7272" s="184"/>
      <c r="N7272" s="185"/>
    </row>
    <row r="7273" spans="1:14" x14ac:dyDescent="0.4">
      <c r="A7273" s="178"/>
      <c r="B7273" s="178"/>
      <c r="C7273" s="186"/>
      <c r="D7273" s="179"/>
      <c r="E7273" s="180"/>
      <c r="F7273" s="181"/>
      <c r="G7273" s="182"/>
      <c r="H7273" s="178"/>
      <c r="I7273" s="201"/>
      <c r="J7273" s="178"/>
      <c r="K7273" s="183"/>
      <c r="L7273" s="184"/>
      <c r="M7273" s="184"/>
      <c r="N7273" s="185"/>
    </row>
    <row r="7274" spans="1:14" x14ac:dyDescent="0.4">
      <c r="A7274" s="178"/>
      <c r="B7274" s="178"/>
      <c r="C7274" s="186"/>
      <c r="D7274" s="179"/>
      <c r="E7274" s="180"/>
      <c r="F7274" s="181"/>
      <c r="G7274" s="182"/>
      <c r="H7274" s="178"/>
      <c r="I7274" s="201"/>
      <c r="J7274" s="178"/>
      <c r="K7274" s="183"/>
      <c r="L7274" s="184"/>
      <c r="M7274" s="184"/>
      <c r="N7274" s="185"/>
    </row>
    <row r="7275" spans="1:14" x14ac:dyDescent="0.4">
      <c r="A7275" s="178"/>
      <c r="B7275" s="178"/>
      <c r="C7275" s="186"/>
      <c r="D7275" s="179"/>
      <c r="E7275" s="180"/>
      <c r="F7275" s="181"/>
      <c r="G7275" s="182"/>
      <c r="H7275" s="178"/>
      <c r="I7275" s="201"/>
      <c r="J7275" s="178"/>
      <c r="K7275" s="183"/>
      <c r="L7275" s="184"/>
      <c r="M7275" s="184"/>
      <c r="N7275" s="185"/>
    </row>
    <row r="7276" spans="1:14" x14ac:dyDescent="0.4">
      <c r="A7276" s="178"/>
      <c r="B7276" s="178"/>
      <c r="C7276" s="186"/>
      <c r="D7276" s="179"/>
      <c r="E7276" s="180"/>
      <c r="F7276" s="181"/>
      <c r="G7276" s="182"/>
      <c r="H7276" s="178"/>
      <c r="I7276" s="201"/>
      <c r="J7276" s="178"/>
      <c r="K7276" s="183"/>
      <c r="L7276" s="184"/>
      <c r="M7276" s="184"/>
      <c r="N7276" s="185"/>
    </row>
    <row r="7277" spans="1:14" x14ac:dyDescent="0.4">
      <c r="A7277" s="178"/>
      <c r="B7277" s="178"/>
      <c r="C7277" s="186"/>
      <c r="D7277" s="179"/>
      <c r="E7277" s="180"/>
      <c r="F7277" s="181"/>
      <c r="G7277" s="182"/>
      <c r="H7277" s="178"/>
      <c r="I7277" s="201"/>
      <c r="J7277" s="178"/>
      <c r="K7277" s="183"/>
      <c r="L7277" s="184"/>
      <c r="M7277" s="184"/>
      <c r="N7277" s="185"/>
    </row>
    <row r="7278" spans="1:14" x14ac:dyDescent="0.4">
      <c r="A7278" s="178"/>
      <c r="B7278" s="178"/>
      <c r="C7278" s="186"/>
      <c r="D7278" s="179"/>
      <c r="E7278" s="180"/>
      <c r="F7278" s="181"/>
      <c r="G7278" s="182"/>
      <c r="H7278" s="178"/>
      <c r="I7278" s="201"/>
      <c r="J7278" s="178"/>
      <c r="K7278" s="183"/>
      <c r="L7278" s="184"/>
      <c r="M7278" s="184"/>
      <c r="N7278" s="185"/>
    </row>
    <row r="7279" spans="1:14" x14ac:dyDescent="0.4">
      <c r="A7279" s="178"/>
      <c r="B7279" s="178"/>
      <c r="C7279" s="186"/>
      <c r="D7279" s="179"/>
      <c r="E7279" s="180"/>
      <c r="F7279" s="181"/>
      <c r="G7279" s="182"/>
      <c r="H7279" s="178"/>
      <c r="I7279" s="201"/>
      <c r="J7279" s="178"/>
      <c r="K7279" s="183"/>
      <c r="L7279" s="184"/>
      <c r="M7279" s="184"/>
      <c r="N7279" s="185"/>
    </row>
    <row r="7280" spans="1:14" x14ac:dyDescent="0.4">
      <c r="A7280" s="178"/>
      <c r="B7280" s="178"/>
      <c r="C7280" s="186"/>
      <c r="D7280" s="179"/>
      <c r="E7280" s="180"/>
      <c r="F7280" s="181"/>
      <c r="G7280" s="182"/>
      <c r="H7280" s="178"/>
      <c r="I7280" s="201"/>
      <c r="J7280" s="178"/>
      <c r="K7280" s="183"/>
      <c r="L7280" s="184"/>
      <c r="M7280" s="184"/>
      <c r="N7280" s="185"/>
    </row>
    <row r="7281" spans="1:14" x14ac:dyDescent="0.4">
      <c r="A7281" s="178"/>
      <c r="B7281" s="178"/>
      <c r="C7281" s="186"/>
      <c r="D7281" s="179"/>
      <c r="E7281" s="180"/>
      <c r="F7281" s="181"/>
      <c r="G7281" s="182"/>
      <c r="H7281" s="178"/>
      <c r="I7281" s="201"/>
      <c r="J7281" s="178"/>
      <c r="K7281" s="183"/>
      <c r="L7281" s="184"/>
      <c r="M7281" s="184"/>
      <c r="N7281" s="185"/>
    </row>
    <row r="7282" spans="1:14" x14ac:dyDescent="0.4">
      <c r="A7282" s="178"/>
      <c r="B7282" s="178"/>
      <c r="C7282" s="186"/>
      <c r="D7282" s="179"/>
      <c r="E7282" s="180"/>
      <c r="F7282" s="181"/>
      <c r="G7282" s="182"/>
      <c r="H7282" s="178"/>
      <c r="I7282" s="201"/>
      <c r="J7282" s="178"/>
      <c r="K7282" s="183"/>
      <c r="L7282" s="184"/>
      <c r="M7282" s="184"/>
      <c r="N7282" s="185"/>
    </row>
    <row r="7283" spans="1:14" x14ac:dyDescent="0.4">
      <c r="A7283" s="178"/>
      <c r="B7283" s="178"/>
      <c r="C7283" s="186"/>
      <c r="D7283" s="179"/>
      <c r="E7283" s="180"/>
      <c r="F7283" s="181"/>
      <c r="G7283" s="182"/>
      <c r="H7283" s="178"/>
      <c r="I7283" s="201"/>
      <c r="J7283" s="178"/>
      <c r="K7283" s="183"/>
      <c r="L7283" s="184"/>
      <c r="M7283" s="184"/>
      <c r="N7283" s="185"/>
    </row>
    <row r="7284" spans="1:14" x14ac:dyDescent="0.4">
      <c r="A7284" s="178"/>
      <c r="B7284" s="178"/>
      <c r="C7284" s="186"/>
      <c r="D7284" s="179"/>
      <c r="E7284" s="180"/>
      <c r="F7284" s="181"/>
      <c r="G7284" s="182"/>
      <c r="H7284" s="178"/>
      <c r="I7284" s="201"/>
      <c r="J7284" s="178"/>
      <c r="K7284" s="183"/>
      <c r="L7284" s="184"/>
      <c r="M7284" s="184"/>
      <c r="N7284" s="185"/>
    </row>
    <row r="7285" spans="1:14" x14ac:dyDescent="0.4">
      <c r="A7285" s="178"/>
      <c r="B7285" s="178"/>
      <c r="C7285" s="186"/>
      <c r="D7285" s="179"/>
      <c r="E7285" s="180"/>
      <c r="F7285" s="181"/>
      <c r="G7285" s="182"/>
      <c r="H7285" s="178"/>
      <c r="I7285" s="201"/>
      <c r="J7285" s="178"/>
      <c r="K7285" s="183"/>
      <c r="L7285" s="184"/>
      <c r="M7285" s="184"/>
      <c r="N7285" s="185"/>
    </row>
    <row r="7286" spans="1:14" x14ac:dyDescent="0.4">
      <c r="A7286" s="178"/>
      <c r="B7286" s="178"/>
      <c r="C7286" s="186"/>
      <c r="D7286" s="179"/>
      <c r="E7286" s="180"/>
      <c r="F7286" s="181"/>
      <c r="G7286" s="182"/>
      <c r="H7286" s="178"/>
      <c r="I7286" s="201"/>
      <c r="J7286" s="178"/>
      <c r="K7286" s="183"/>
      <c r="L7286" s="184"/>
      <c r="M7286" s="184"/>
      <c r="N7286" s="185"/>
    </row>
    <row r="7287" spans="1:14" x14ac:dyDescent="0.4">
      <c r="A7287" s="178"/>
      <c r="B7287" s="178"/>
      <c r="C7287" s="186"/>
      <c r="D7287" s="179"/>
      <c r="E7287" s="180"/>
      <c r="F7287" s="181"/>
      <c r="G7287" s="182"/>
      <c r="H7287" s="178"/>
      <c r="I7287" s="201"/>
      <c r="J7287" s="178"/>
      <c r="K7287" s="183"/>
      <c r="L7287" s="184"/>
      <c r="M7287" s="184"/>
      <c r="N7287" s="185"/>
    </row>
    <row r="7288" spans="1:14" x14ac:dyDescent="0.4">
      <c r="A7288" s="178"/>
      <c r="B7288" s="178"/>
      <c r="C7288" s="186"/>
      <c r="D7288" s="179"/>
      <c r="E7288" s="180"/>
      <c r="F7288" s="181"/>
      <c r="G7288" s="182"/>
      <c r="H7288" s="178"/>
      <c r="I7288" s="201"/>
      <c r="J7288" s="178"/>
      <c r="K7288" s="183"/>
      <c r="L7288" s="184"/>
      <c r="M7288" s="184"/>
      <c r="N7288" s="185"/>
    </row>
    <row r="7289" spans="1:14" x14ac:dyDescent="0.4">
      <c r="A7289" s="178"/>
      <c r="B7289" s="178"/>
      <c r="C7289" s="186"/>
      <c r="D7289" s="179"/>
      <c r="E7289" s="180"/>
      <c r="F7289" s="181"/>
      <c r="G7289" s="182"/>
      <c r="H7289" s="178"/>
      <c r="I7289" s="201"/>
      <c r="J7289" s="178"/>
      <c r="K7289" s="183"/>
      <c r="L7289" s="184"/>
      <c r="M7289" s="184"/>
      <c r="N7289" s="185"/>
    </row>
    <row r="7290" spans="1:14" x14ac:dyDescent="0.4">
      <c r="A7290" s="178"/>
      <c r="B7290" s="178"/>
      <c r="C7290" s="186"/>
      <c r="D7290" s="179"/>
      <c r="E7290" s="180"/>
      <c r="F7290" s="181"/>
      <c r="G7290" s="182"/>
      <c r="H7290" s="178"/>
      <c r="I7290" s="201"/>
      <c r="J7290" s="178"/>
      <c r="K7290" s="183"/>
      <c r="L7290" s="184"/>
      <c r="M7290" s="184"/>
      <c r="N7290" s="185"/>
    </row>
    <row r="7291" spans="1:14" x14ac:dyDescent="0.4">
      <c r="A7291" s="178"/>
      <c r="B7291" s="178"/>
      <c r="C7291" s="186"/>
      <c r="D7291" s="179"/>
      <c r="E7291" s="180"/>
      <c r="F7291" s="181"/>
      <c r="G7291" s="182"/>
      <c r="H7291" s="178"/>
      <c r="I7291" s="201"/>
      <c r="J7291" s="178"/>
      <c r="K7291" s="183"/>
      <c r="L7291" s="184"/>
      <c r="M7291" s="184"/>
      <c r="N7291" s="185"/>
    </row>
    <row r="7292" spans="1:14" x14ac:dyDescent="0.4">
      <c r="A7292" s="178"/>
      <c r="B7292" s="178"/>
      <c r="C7292" s="186"/>
      <c r="D7292" s="179"/>
      <c r="E7292" s="180"/>
      <c r="F7292" s="181"/>
      <c r="G7292" s="182"/>
      <c r="H7292" s="178"/>
      <c r="I7292" s="201"/>
      <c r="J7292" s="178"/>
      <c r="K7292" s="183"/>
      <c r="L7292" s="184"/>
      <c r="M7292" s="184"/>
      <c r="N7292" s="185"/>
    </row>
    <row r="7293" spans="1:14" x14ac:dyDescent="0.4">
      <c r="A7293" s="178"/>
      <c r="B7293" s="178"/>
      <c r="C7293" s="186"/>
      <c r="D7293" s="179"/>
      <c r="E7293" s="180"/>
      <c r="F7293" s="181"/>
      <c r="G7293" s="182"/>
      <c r="H7293" s="178"/>
      <c r="I7293" s="201"/>
      <c r="J7293" s="178"/>
      <c r="K7293" s="183"/>
      <c r="L7293" s="184"/>
      <c r="M7293" s="184"/>
      <c r="N7293" s="185"/>
    </row>
    <row r="7294" spans="1:14" x14ac:dyDescent="0.4">
      <c r="A7294" s="178"/>
      <c r="B7294" s="178"/>
      <c r="C7294" s="186"/>
      <c r="D7294" s="179"/>
      <c r="E7294" s="180"/>
      <c r="F7294" s="181"/>
      <c r="G7294" s="182"/>
      <c r="H7294" s="178"/>
      <c r="I7294" s="201"/>
      <c r="J7294" s="178"/>
      <c r="K7294" s="183"/>
      <c r="L7294" s="184"/>
      <c r="M7294" s="184"/>
      <c r="N7294" s="185"/>
    </row>
    <row r="7295" spans="1:14" x14ac:dyDescent="0.4">
      <c r="A7295" s="178"/>
      <c r="B7295" s="178"/>
      <c r="C7295" s="186"/>
      <c r="D7295" s="179"/>
      <c r="E7295" s="180"/>
      <c r="F7295" s="181"/>
      <c r="G7295" s="182"/>
      <c r="H7295" s="178"/>
      <c r="I7295" s="201"/>
      <c r="J7295" s="178"/>
      <c r="K7295" s="183"/>
      <c r="L7295" s="184"/>
      <c r="M7295" s="184"/>
      <c r="N7295" s="185"/>
    </row>
    <row r="7296" spans="1:14" x14ac:dyDescent="0.4">
      <c r="A7296" s="178"/>
      <c r="B7296" s="178"/>
      <c r="C7296" s="186"/>
      <c r="D7296" s="179"/>
      <c r="E7296" s="180"/>
      <c r="F7296" s="181"/>
      <c r="G7296" s="182"/>
      <c r="H7296" s="178"/>
      <c r="I7296" s="201"/>
      <c r="J7296" s="178"/>
      <c r="K7296" s="183"/>
      <c r="L7296" s="184"/>
      <c r="M7296" s="184"/>
      <c r="N7296" s="185"/>
    </row>
    <row r="7297" spans="1:14" x14ac:dyDescent="0.4">
      <c r="A7297" s="178"/>
      <c r="B7297" s="178"/>
      <c r="C7297" s="186"/>
      <c r="D7297" s="179"/>
      <c r="E7297" s="180"/>
      <c r="F7297" s="181"/>
      <c r="G7297" s="182"/>
      <c r="H7297" s="178"/>
      <c r="I7297" s="201"/>
      <c r="J7297" s="178"/>
      <c r="K7297" s="183"/>
      <c r="L7297" s="184"/>
      <c r="M7297" s="184"/>
      <c r="N7297" s="185"/>
    </row>
    <row r="7298" spans="1:14" x14ac:dyDescent="0.4">
      <c r="A7298" s="178"/>
      <c r="B7298" s="178"/>
      <c r="C7298" s="186"/>
      <c r="D7298" s="179"/>
      <c r="E7298" s="180"/>
      <c r="F7298" s="181"/>
      <c r="G7298" s="182"/>
      <c r="H7298" s="178"/>
      <c r="I7298" s="201"/>
      <c r="J7298" s="178"/>
      <c r="K7298" s="183"/>
      <c r="L7298" s="184"/>
      <c r="M7298" s="184"/>
      <c r="N7298" s="185"/>
    </row>
    <row r="7299" spans="1:14" x14ac:dyDescent="0.4">
      <c r="A7299" s="178"/>
      <c r="B7299" s="178"/>
      <c r="C7299" s="186"/>
      <c r="D7299" s="179"/>
      <c r="E7299" s="180"/>
      <c r="F7299" s="181"/>
      <c r="G7299" s="182"/>
      <c r="H7299" s="178"/>
      <c r="I7299" s="201"/>
      <c r="J7299" s="178"/>
      <c r="K7299" s="183"/>
      <c r="L7299" s="184"/>
      <c r="M7299" s="184"/>
      <c r="N7299" s="185"/>
    </row>
    <row r="7300" spans="1:14" x14ac:dyDescent="0.4">
      <c r="A7300" s="178"/>
      <c r="B7300" s="178"/>
      <c r="C7300" s="186"/>
      <c r="D7300" s="179"/>
      <c r="E7300" s="180"/>
      <c r="F7300" s="181"/>
      <c r="G7300" s="182"/>
      <c r="H7300" s="178"/>
      <c r="I7300" s="201"/>
      <c r="J7300" s="178"/>
      <c r="K7300" s="183"/>
      <c r="L7300" s="184"/>
      <c r="M7300" s="184"/>
      <c r="N7300" s="185"/>
    </row>
    <row r="7301" spans="1:14" x14ac:dyDescent="0.4">
      <c r="A7301" s="178"/>
      <c r="B7301" s="178"/>
      <c r="C7301" s="186"/>
      <c r="D7301" s="179"/>
      <c r="E7301" s="180"/>
      <c r="F7301" s="181"/>
      <c r="G7301" s="182"/>
      <c r="H7301" s="178"/>
      <c r="I7301" s="201"/>
      <c r="J7301" s="178"/>
      <c r="K7301" s="183"/>
      <c r="L7301" s="184"/>
      <c r="M7301" s="184"/>
      <c r="N7301" s="185"/>
    </row>
    <row r="7302" spans="1:14" x14ac:dyDescent="0.4">
      <c r="A7302" s="178"/>
      <c r="B7302" s="178"/>
      <c r="C7302" s="186"/>
      <c r="D7302" s="179"/>
      <c r="E7302" s="180"/>
      <c r="F7302" s="181"/>
      <c r="G7302" s="182"/>
      <c r="H7302" s="178"/>
      <c r="I7302" s="201"/>
      <c r="J7302" s="178"/>
      <c r="K7302" s="183"/>
      <c r="L7302" s="184"/>
      <c r="M7302" s="184"/>
      <c r="N7302" s="185"/>
    </row>
    <row r="7303" spans="1:14" x14ac:dyDescent="0.4">
      <c r="A7303" s="178"/>
      <c r="B7303" s="178"/>
      <c r="C7303" s="186"/>
      <c r="D7303" s="179"/>
      <c r="E7303" s="180"/>
      <c r="F7303" s="181"/>
      <c r="G7303" s="182"/>
      <c r="H7303" s="178"/>
      <c r="I7303" s="201"/>
      <c r="J7303" s="178"/>
      <c r="K7303" s="183"/>
      <c r="L7303" s="184"/>
      <c r="M7303" s="184"/>
      <c r="N7303" s="185"/>
    </row>
    <row r="7304" spans="1:14" x14ac:dyDescent="0.4">
      <c r="A7304" s="178"/>
      <c r="B7304" s="178"/>
      <c r="C7304" s="186"/>
      <c r="D7304" s="179"/>
      <c r="E7304" s="180"/>
      <c r="F7304" s="181"/>
      <c r="G7304" s="182"/>
      <c r="H7304" s="178"/>
      <c r="I7304" s="201"/>
      <c r="J7304" s="178"/>
      <c r="K7304" s="183"/>
      <c r="L7304" s="184"/>
      <c r="M7304" s="184"/>
      <c r="N7304" s="185"/>
    </row>
    <row r="7305" spans="1:14" x14ac:dyDescent="0.4">
      <c r="A7305" s="178"/>
      <c r="B7305" s="178"/>
      <c r="C7305" s="186"/>
      <c r="D7305" s="179"/>
      <c r="E7305" s="180"/>
      <c r="F7305" s="181"/>
      <c r="G7305" s="182"/>
      <c r="H7305" s="178"/>
      <c r="I7305" s="201"/>
      <c r="J7305" s="178"/>
      <c r="K7305" s="183"/>
      <c r="L7305" s="184"/>
      <c r="M7305" s="184"/>
      <c r="N7305" s="185"/>
    </row>
    <row r="7306" spans="1:14" x14ac:dyDescent="0.4">
      <c r="A7306" s="178"/>
      <c r="B7306" s="178"/>
      <c r="C7306" s="186"/>
      <c r="D7306" s="179"/>
      <c r="E7306" s="180"/>
      <c r="F7306" s="181"/>
      <c r="G7306" s="182"/>
      <c r="H7306" s="178"/>
      <c r="I7306" s="201"/>
      <c r="J7306" s="178"/>
      <c r="K7306" s="183"/>
      <c r="L7306" s="184"/>
      <c r="M7306" s="184"/>
      <c r="N7306" s="185"/>
    </row>
    <row r="7307" spans="1:14" x14ac:dyDescent="0.4">
      <c r="A7307" s="178"/>
      <c r="B7307" s="178"/>
      <c r="C7307" s="186"/>
      <c r="D7307" s="179"/>
      <c r="E7307" s="180"/>
      <c r="F7307" s="181"/>
      <c r="G7307" s="182"/>
      <c r="H7307" s="178"/>
      <c r="I7307" s="201"/>
      <c r="J7307" s="178"/>
      <c r="K7307" s="183"/>
      <c r="L7307" s="184"/>
      <c r="M7307" s="184"/>
      <c r="N7307" s="185"/>
    </row>
    <row r="7308" spans="1:14" x14ac:dyDescent="0.4">
      <c r="A7308" s="178"/>
      <c r="B7308" s="178"/>
      <c r="C7308" s="186"/>
      <c r="D7308" s="179"/>
      <c r="E7308" s="180"/>
      <c r="F7308" s="181"/>
      <c r="G7308" s="182"/>
      <c r="H7308" s="178"/>
      <c r="I7308" s="201"/>
      <c r="J7308" s="178"/>
      <c r="K7308" s="183"/>
      <c r="L7308" s="184"/>
      <c r="M7308" s="184"/>
      <c r="N7308" s="185"/>
    </row>
    <row r="7309" spans="1:14" x14ac:dyDescent="0.4">
      <c r="A7309" s="178"/>
      <c r="B7309" s="178"/>
      <c r="C7309" s="186"/>
      <c r="D7309" s="179"/>
      <c r="E7309" s="180"/>
      <c r="F7309" s="181"/>
      <c r="G7309" s="182"/>
      <c r="H7309" s="178"/>
      <c r="I7309" s="201"/>
      <c r="J7309" s="178"/>
      <c r="K7309" s="183"/>
      <c r="L7309" s="184"/>
      <c r="M7309" s="184"/>
      <c r="N7309" s="185"/>
    </row>
    <row r="7310" spans="1:14" x14ac:dyDescent="0.4">
      <c r="A7310" s="178"/>
      <c r="B7310" s="178"/>
      <c r="C7310" s="186"/>
      <c r="D7310" s="179"/>
      <c r="E7310" s="180"/>
      <c r="F7310" s="181"/>
      <c r="G7310" s="182"/>
      <c r="H7310" s="178"/>
      <c r="I7310" s="201"/>
      <c r="J7310" s="178"/>
      <c r="K7310" s="183"/>
      <c r="L7310" s="184"/>
      <c r="M7310" s="184"/>
      <c r="N7310" s="185"/>
    </row>
    <row r="7311" spans="1:14" x14ac:dyDescent="0.4">
      <c r="A7311" s="178"/>
      <c r="B7311" s="178"/>
      <c r="C7311" s="186"/>
      <c r="D7311" s="179"/>
      <c r="E7311" s="180"/>
      <c r="F7311" s="181"/>
      <c r="G7311" s="182"/>
      <c r="H7311" s="178"/>
      <c r="I7311" s="201"/>
      <c r="J7311" s="178"/>
      <c r="K7311" s="183"/>
      <c r="L7311" s="184"/>
      <c r="M7311" s="184"/>
      <c r="N7311" s="185"/>
    </row>
    <row r="7312" spans="1:14" x14ac:dyDescent="0.4">
      <c r="A7312" s="178"/>
      <c r="B7312" s="178"/>
      <c r="C7312" s="186"/>
      <c r="D7312" s="179"/>
      <c r="E7312" s="180"/>
      <c r="F7312" s="181"/>
      <c r="G7312" s="182"/>
      <c r="H7312" s="178"/>
      <c r="I7312" s="201"/>
      <c r="J7312" s="178"/>
      <c r="K7312" s="183"/>
      <c r="L7312" s="184"/>
      <c r="M7312" s="184"/>
      <c r="N7312" s="185"/>
    </row>
    <row r="7313" spans="1:14" x14ac:dyDescent="0.4">
      <c r="A7313" s="178"/>
      <c r="B7313" s="178"/>
      <c r="C7313" s="186"/>
      <c r="D7313" s="179"/>
      <c r="E7313" s="180"/>
      <c r="F7313" s="181"/>
      <c r="G7313" s="182"/>
      <c r="H7313" s="178"/>
      <c r="I7313" s="201"/>
      <c r="J7313" s="178"/>
      <c r="K7313" s="183"/>
      <c r="L7313" s="184"/>
      <c r="M7313" s="184"/>
      <c r="N7313" s="185"/>
    </row>
    <row r="7314" spans="1:14" x14ac:dyDescent="0.4">
      <c r="A7314" s="178"/>
      <c r="B7314" s="178"/>
      <c r="C7314" s="186"/>
      <c r="D7314" s="179"/>
      <c r="E7314" s="180"/>
      <c r="F7314" s="181"/>
      <c r="G7314" s="182"/>
      <c r="H7314" s="178"/>
      <c r="I7314" s="201"/>
      <c r="J7314" s="178"/>
      <c r="K7314" s="183"/>
      <c r="L7314" s="184"/>
      <c r="M7314" s="184"/>
      <c r="N7314" s="185"/>
    </row>
    <row r="7315" spans="1:14" x14ac:dyDescent="0.4">
      <c r="A7315" s="178"/>
      <c r="B7315" s="178"/>
      <c r="C7315" s="186"/>
      <c r="D7315" s="179"/>
      <c r="E7315" s="180"/>
      <c r="F7315" s="181"/>
      <c r="G7315" s="182"/>
      <c r="H7315" s="178"/>
      <c r="I7315" s="201"/>
      <c r="J7315" s="178"/>
      <c r="K7315" s="183"/>
      <c r="L7315" s="184"/>
      <c r="M7315" s="184"/>
      <c r="N7315" s="185"/>
    </row>
    <row r="7316" spans="1:14" x14ac:dyDescent="0.4">
      <c r="A7316" s="178"/>
      <c r="B7316" s="178"/>
      <c r="C7316" s="186"/>
      <c r="D7316" s="179"/>
      <c r="E7316" s="180"/>
      <c r="F7316" s="181"/>
      <c r="G7316" s="182"/>
      <c r="H7316" s="178"/>
      <c r="I7316" s="201"/>
      <c r="J7316" s="178"/>
      <c r="K7316" s="183"/>
      <c r="L7316" s="184"/>
      <c r="M7316" s="184"/>
      <c r="N7316" s="185"/>
    </row>
    <row r="7317" spans="1:14" x14ac:dyDescent="0.4">
      <c r="A7317" s="178"/>
      <c r="B7317" s="178"/>
      <c r="C7317" s="186"/>
      <c r="D7317" s="179"/>
      <c r="E7317" s="180"/>
      <c r="F7317" s="181"/>
      <c r="G7317" s="182"/>
      <c r="H7317" s="178"/>
      <c r="I7317" s="201"/>
      <c r="J7317" s="178"/>
      <c r="K7317" s="183"/>
      <c r="L7317" s="184"/>
      <c r="M7317" s="184"/>
      <c r="N7317" s="185"/>
    </row>
    <row r="7318" spans="1:14" x14ac:dyDescent="0.4">
      <c r="A7318" s="178"/>
      <c r="B7318" s="178"/>
      <c r="C7318" s="186"/>
      <c r="D7318" s="179"/>
      <c r="E7318" s="180"/>
      <c r="F7318" s="181"/>
      <c r="G7318" s="182"/>
      <c r="H7318" s="178"/>
      <c r="I7318" s="201"/>
      <c r="J7318" s="178"/>
      <c r="K7318" s="183"/>
      <c r="L7318" s="184"/>
      <c r="M7318" s="184"/>
      <c r="N7318" s="185"/>
    </row>
    <row r="7319" spans="1:14" x14ac:dyDescent="0.4">
      <c r="A7319" s="178"/>
      <c r="B7319" s="178"/>
      <c r="C7319" s="186"/>
      <c r="D7319" s="179"/>
      <c r="E7319" s="180"/>
      <c r="F7319" s="181"/>
      <c r="G7319" s="182"/>
      <c r="H7319" s="178"/>
      <c r="I7319" s="201"/>
      <c r="J7319" s="178"/>
      <c r="K7319" s="183"/>
      <c r="L7319" s="184"/>
      <c r="M7319" s="184"/>
      <c r="N7319" s="185"/>
    </row>
    <row r="7320" spans="1:14" x14ac:dyDescent="0.4">
      <c r="A7320" s="178"/>
      <c r="B7320" s="178"/>
      <c r="C7320" s="186"/>
      <c r="D7320" s="179"/>
      <c r="E7320" s="180"/>
      <c r="F7320" s="181"/>
      <c r="G7320" s="182"/>
      <c r="H7320" s="178"/>
      <c r="I7320" s="201"/>
      <c r="J7320" s="178"/>
      <c r="K7320" s="183"/>
      <c r="L7320" s="184"/>
      <c r="M7320" s="184"/>
      <c r="N7320" s="185"/>
    </row>
    <row r="7321" spans="1:14" x14ac:dyDescent="0.4">
      <c r="A7321" s="178"/>
      <c r="B7321" s="178"/>
      <c r="C7321" s="186"/>
      <c r="D7321" s="179"/>
      <c r="E7321" s="180"/>
      <c r="F7321" s="181"/>
      <c r="G7321" s="182"/>
      <c r="H7321" s="178"/>
      <c r="I7321" s="201"/>
      <c r="J7321" s="178"/>
      <c r="K7321" s="183"/>
      <c r="L7321" s="184"/>
      <c r="M7321" s="184"/>
      <c r="N7321" s="185"/>
    </row>
    <row r="7322" spans="1:14" x14ac:dyDescent="0.4">
      <c r="A7322" s="178"/>
      <c r="B7322" s="178"/>
      <c r="C7322" s="186"/>
      <c r="D7322" s="179"/>
      <c r="E7322" s="180"/>
      <c r="F7322" s="181"/>
      <c r="G7322" s="182"/>
      <c r="H7322" s="178"/>
      <c r="I7322" s="201"/>
      <c r="J7322" s="178"/>
      <c r="K7322" s="183"/>
      <c r="L7322" s="184"/>
      <c r="M7322" s="184"/>
      <c r="N7322" s="185"/>
    </row>
    <row r="7323" spans="1:14" x14ac:dyDescent="0.4">
      <c r="A7323" s="178"/>
      <c r="B7323" s="178"/>
      <c r="C7323" s="186"/>
      <c r="D7323" s="179"/>
      <c r="E7323" s="180"/>
      <c r="F7323" s="181"/>
      <c r="G7323" s="182"/>
      <c r="H7323" s="178"/>
      <c r="I7323" s="201"/>
      <c r="J7323" s="178"/>
      <c r="K7323" s="183"/>
      <c r="L7323" s="184"/>
      <c r="M7323" s="184"/>
      <c r="N7323" s="185"/>
    </row>
    <row r="7324" spans="1:14" x14ac:dyDescent="0.4">
      <c r="A7324" s="178"/>
      <c r="B7324" s="178"/>
      <c r="C7324" s="186"/>
      <c r="D7324" s="179"/>
      <c r="E7324" s="180"/>
      <c r="F7324" s="181"/>
      <c r="G7324" s="182"/>
      <c r="H7324" s="178"/>
      <c r="I7324" s="201"/>
      <c r="J7324" s="178"/>
      <c r="K7324" s="183"/>
      <c r="L7324" s="184"/>
      <c r="M7324" s="184"/>
      <c r="N7324" s="185"/>
    </row>
    <row r="7325" spans="1:14" x14ac:dyDescent="0.4">
      <c r="A7325" s="178"/>
      <c r="B7325" s="178"/>
      <c r="C7325" s="186"/>
      <c r="D7325" s="179"/>
      <c r="E7325" s="180"/>
      <c r="F7325" s="181"/>
      <c r="G7325" s="182"/>
      <c r="H7325" s="178"/>
      <c r="I7325" s="201"/>
      <c r="J7325" s="178"/>
      <c r="K7325" s="183"/>
      <c r="L7325" s="184"/>
      <c r="M7325" s="184"/>
      <c r="N7325" s="185"/>
    </row>
    <row r="7326" spans="1:14" x14ac:dyDescent="0.4">
      <c r="A7326" s="178"/>
      <c r="B7326" s="178"/>
      <c r="C7326" s="186"/>
      <c r="D7326" s="179"/>
      <c r="E7326" s="180"/>
      <c r="F7326" s="181"/>
      <c r="G7326" s="182"/>
      <c r="H7326" s="178"/>
      <c r="I7326" s="201"/>
      <c r="J7326" s="178"/>
      <c r="K7326" s="183"/>
      <c r="L7326" s="184"/>
      <c r="M7326" s="184"/>
      <c r="N7326" s="185"/>
    </row>
    <row r="7327" spans="1:14" x14ac:dyDescent="0.4">
      <c r="A7327" s="178"/>
      <c r="B7327" s="178"/>
      <c r="C7327" s="186"/>
      <c r="D7327" s="179"/>
      <c r="E7327" s="180"/>
      <c r="F7327" s="181"/>
      <c r="G7327" s="182"/>
      <c r="H7327" s="178"/>
      <c r="I7327" s="201"/>
      <c r="J7327" s="178"/>
      <c r="K7327" s="183"/>
      <c r="L7327" s="184"/>
      <c r="M7327" s="184"/>
      <c r="N7327" s="185"/>
    </row>
    <row r="7328" spans="1:14" x14ac:dyDescent="0.4">
      <c r="A7328" s="178"/>
      <c r="B7328" s="178"/>
      <c r="C7328" s="186"/>
      <c r="D7328" s="179"/>
      <c r="E7328" s="180"/>
      <c r="F7328" s="181"/>
      <c r="G7328" s="182"/>
      <c r="H7328" s="178"/>
      <c r="I7328" s="201"/>
      <c r="J7328" s="178"/>
      <c r="K7328" s="183"/>
      <c r="L7328" s="184"/>
      <c r="M7328" s="184"/>
      <c r="N7328" s="185"/>
    </row>
    <row r="7329" spans="1:14" x14ac:dyDescent="0.4">
      <c r="A7329" s="178"/>
      <c r="B7329" s="178"/>
      <c r="C7329" s="186"/>
      <c r="D7329" s="179"/>
      <c r="E7329" s="180"/>
      <c r="F7329" s="181"/>
      <c r="G7329" s="182"/>
      <c r="H7329" s="178"/>
      <c r="I7329" s="201"/>
      <c r="J7329" s="178"/>
      <c r="K7329" s="183"/>
      <c r="L7329" s="184"/>
      <c r="M7329" s="184"/>
      <c r="N7329" s="185"/>
    </row>
    <row r="7330" spans="1:14" x14ac:dyDescent="0.4">
      <c r="A7330" s="178"/>
      <c r="B7330" s="178"/>
      <c r="C7330" s="186"/>
      <c r="D7330" s="179"/>
      <c r="E7330" s="180"/>
      <c r="F7330" s="181"/>
      <c r="G7330" s="182"/>
      <c r="H7330" s="178"/>
      <c r="I7330" s="201"/>
      <c r="J7330" s="178"/>
      <c r="K7330" s="183"/>
      <c r="L7330" s="184"/>
      <c r="M7330" s="184"/>
      <c r="N7330" s="185"/>
    </row>
    <row r="7331" spans="1:14" x14ac:dyDescent="0.4">
      <c r="A7331" s="178"/>
      <c r="B7331" s="178"/>
      <c r="C7331" s="186"/>
      <c r="D7331" s="179"/>
      <c r="E7331" s="180"/>
      <c r="F7331" s="181"/>
      <c r="G7331" s="182"/>
      <c r="H7331" s="178"/>
      <c r="I7331" s="201"/>
      <c r="J7331" s="178"/>
      <c r="K7331" s="183"/>
      <c r="L7331" s="184"/>
      <c r="M7331" s="184"/>
      <c r="N7331" s="185"/>
    </row>
    <row r="7332" spans="1:14" x14ac:dyDescent="0.4">
      <c r="A7332" s="178"/>
      <c r="B7332" s="178"/>
      <c r="C7332" s="186"/>
      <c r="D7332" s="179"/>
      <c r="E7332" s="180"/>
      <c r="F7332" s="181"/>
      <c r="G7332" s="182"/>
      <c r="H7332" s="178"/>
      <c r="I7332" s="201"/>
      <c r="J7332" s="178"/>
      <c r="K7332" s="183"/>
      <c r="L7332" s="184"/>
      <c r="M7332" s="184"/>
      <c r="N7332" s="185"/>
    </row>
    <row r="7333" spans="1:14" x14ac:dyDescent="0.4">
      <c r="A7333" s="178"/>
      <c r="B7333" s="178"/>
      <c r="C7333" s="186"/>
      <c r="D7333" s="179"/>
      <c r="E7333" s="180"/>
      <c r="F7333" s="181"/>
      <c r="G7333" s="182"/>
      <c r="H7333" s="178"/>
      <c r="I7333" s="201"/>
      <c r="J7333" s="178"/>
      <c r="K7333" s="183"/>
      <c r="L7333" s="184"/>
      <c r="M7333" s="184"/>
      <c r="N7333" s="185"/>
    </row>
    <row r="7334" spans="1:14" x14ac:dyDescent="0.4">
      <c r="A7334" s="178"/>
      <c r="B7334" s="178"/>
      <c r="C7334" s="186"/>
      <c r="D7334" s="179"/>
      <c r="E7334" s="180"/>
      <c r="F7334" s="181"/>
      <c r="G7334" s="182"/>
      <c r="H7334" s="178"/>
      <c r="I7334" s="201"/>
      <c r="J7334" s="178"/>
      <c r="K7334" s="183"/>
      <c r="L7334" s="184"/>
      <c r="M7334" s="184"/>
      <c r="N7334" s="185"/>
    </row>
    <row r="7335" spans="1:14" x14ac:dyDescent="0.4">
      <c r="A7335" s="178"/>
      <c r="B7335" s="178"/>
      <c r="C7335" s="186"/>
      <c r="D7335" s="179"/>
      <c r="E7335" s="180"/>
      <c r="F7335" s="181"/>
      <c r="G7335" s="182"/>
      <c r="H7335" s="178"/>
      <c r="I7335" s="201"/>
      <c r="J7335" s="178"/>
      <c r="K7335" s="183"/>
      <c r="L7335" s="184"/>
      <c r="M7335" s="184"/>
      <c r="N7335" s="185"/>
    </row>
    <row r="7336" spans="1:14" x14ac:dyDescent="0.4">
      <c r="A7336" s="178"/>
      <c r="B7336" s="178"/>
      <c r="C7336" s="186"/>
      <c r="D7336" s="179"/>
      <c r="E7336" s="180"/>
      <c r="F7336" s="181"/>
      <c r="G7336" s="182"/>
      <c r="H7336" s="178"/>
      <c r="I7336" s="201"/>
      <c r="J7336" s="178"/>
      <c r="K7336" s="183"/>
      <c r="L7336" s="184"/>
      <c r="M7336" s="184"/>
      <c r="N7336" s="185"/>
    </row>
    <row r="7337" spans="1:14" x14ac:dyDescent="0.4">
      <c r="A7337" s="178"/>
      <c r="B7337" s="178"/>
      <c r="C7337" s="186"/>
      <c r="D7337" s="179"/>
      <c r="E7337" s="180"/>
      <c r="F7337" s="181"/>
      <c r="G7337" s="182"/>
      <c r="H7337" s="178"/>
      <c r="I7337" s="201"/>
      <c r="J7337" s="178"/>
      <c r="K7337" s="183"/>
      <c r="L7337" s="184"/>
      <c r="M7337" s="184"/>
      <c r="N7337" s="185"/>
    </row>
    <row r="7338" spans="1:14" x14ac:dyDescent="0.4">
      <c r="A7338" s="178"/>
      <c r="B7338" s="178"/>
      <c r="C7338" s="186"/>
      <c r="D7338" s="179"/>
      <c r="E7338" s="180"/>
      <c r="F7338" s="181"/>
      <c r="G7338" s="182"/>
      <c r="H7338" s="178"/>
      <c r="I7338" s="201"/>
      <c r="J7338" s="178"/>
      <c r="K7338" s="183"/>
      <c r="L7338" s="184"/>
      <c r="M7338" s="184"/>
      <c r="N7338" s="185"/>
    </row>
    <row r="7339" spans="1:14" x14ac:dyDescent="0.4">
      <c r="A7339" s="178"/>
      <c r="B7339" s="178"/>
      <c r="C7339" s="186"/>
      <c r="D7339" s="179"/>
      <c r="E7339" s="180"/>
      <c r="F7339" s="181"/>
      <c r="G7339" s="182"/>
      <c r="H7339" s="178"/>
      <c r="I7339" s="201"/>
      <c r="J7339" s="178"/>
      <c r="K7339" s="183"/>
      <c r="L7339" s="184"/>
      <c r="M7339" s="184"/>
      <c r="N7339" s="185"/>
    </row>
    <row r="7340" spans="1:14" x14ac:dyDescent="0.4">
      <c r="A7340" s="178"/>
      <c r="B7340" s="178"/>
      <c r="C7340" s="186"/>
      <c r="D7340" s="179"/>
      <c r="E7340" s="180"/>
      <c r="F7340" s="181"/>
      <c r="G7340" s="182"/>
      <c r="H7340" s="178"/>
      <c r="I7340" s="201"/>
      <c r="J7340" s="178"/>
      <c r="K7340" s="183"/>
      <c r="L7340" s="184"/>
      <c r="M7340" s="184"/>
      <c r="N7340" s="185"/>
    </row>
    <row r="7341" spans="1:14" x14ac:dyDescent="0.4">
      <c r="A7341" s="178"/>
      <c r="B7341" s="178"/>
      <c r="C7341" s="186"/>
      <c r="D7341" s="179"/>
      <c r="E7341" s="180"/>
      <c r="F7341" s="181"/>
      <c r="G7341" s="182"/>
      <c r="H7341" s="178"/>
      <c r="I7341" s="201"/>
      <c r="J7341" s="178"/>
      <c r="K7341" s="183"/>
      <c r="L7341" s="184"/>
      <c r="M7341" s="184"/>
      <c r="N7341" s="185"/>
    </row>
    <row r="7342" spans="1:14" x14ac:dyDescent="0.4">
      <c r="A7342" s="178"/>
      <c r="B7342" s="178"/>
      <c r="C7342" s="186"/>
      <c r="D7342" s="179"/>
      <c r="E7342" s="180"/>
      <c r="F7342" s="181"/>
      <c r="G7342" s="182"/>
      <c r="H7342" s="178"/>
      <c r="I7342" s="201"/>
      <c r="J7342" s="178"/>
      <c r="K7342" s="183"/>
      <c r="L7342" s="184"/>
      <c r="M7342" s="184"/>
      <c r="N7342" s="185"/>
    </row>
    <row r="7343" spans="1:14" x14ac:dyDescent="0.4">
      <c r="A7343" s="178"/>
      <c r="B7343" s="178"/>
      <c r="C7343" s="186"/>
      <c r="D7343" s="179"/>
      <c r="E7343" s="180"/>
      <c r="F7343" s="181"/>
      <c r="G7343" s="182"/>
      <c r="H7343" s="178"/>
      <c r="I7343" s="201"/>
      <c r="J7343" s="178"/>
      <c r="K7343" s="183"/>
      <c r="L7343" s="184"/>
      <c r="M7343" s="184"/>
      <c r="N7343" s="185"/>
    </row>
    <row r="7344" spans="1:14" x14ac:dyDescent="0.4">
      <c r="A7344" s="178"/>
      <c r="B7344" s="178"/>
      <c r="C7344" s="186"/>
      <c r="D7344" s="179"/>
      <c r="E7344" s="180"/>
      <c r="F7344" s="181"/>
      <c r="G7344" s="182"/>
      <c r="H7344" s="178"/>
      <c r="I7344" s="201"/>
      <c r="J7344" s="178"/>
      <c r="K7344" s="183"/>
      <c r="L7344" s="184"/>
      <c r="M7344" s="184"/>
      <c r="N7344" s="185"/>
    </row>
    <row r="7345" spans="1:14" x14ac:dyDescent="0.4">
      <c r="A7345" s="178"/>
      <c r="B7345" s="178"/>
      <c r="C7345" s="186"/>
      <c r="D7345" s="179"/>
      <c r="E7345" s="180"/>
      <c r="F7345" s="181"/>
      <c r="G7345" s="182"/>
      <c r="H7345" s="178"/>
      <c r="I7345" s="201"/>
      <c r="J7345" s="178"/>
      <c r="K7345" s="183"/>
      <c r="L7345" s="184"/>
      <c r="M7345" s="184"/>
      <c r="N7345" s="185"/>
    </row>
    <row r="7346" spans="1:14" x14ac:dyDescent="0.4">
      <c r="A7346" s="178"/>
      <c r="B7346" s="178"/>
      <c r="C7346" s="186"/>
      <c r="D7346" s="179"/>
      <c r="E7346" s="180"/>
      <c r="F7346" s="181"/>
      <c r="G7346" s="182"/>
      <c r="H7346" s="178"/>
      <c r="I7346" s="201"/>
      <c r="J7346" s="178"/>
      <c r="K7346" s="183"/>
      <c r="L7346" s="184"/>
      <c r="M7346" s="184"/>
      <c r="N7346" s="185"/>
    </row>
    <row r="7347" spans="1:14" x14ac:dyDescent="0.4">
      <c r="A7347" s="178"/>
      <c r="B7347" s="178"/>
      <c r="C7347" s="186"/>
      <c r="D7347" s="179"/>
      <c r="E7347" s="180"/>
      <c r="F7347" s="181"/>
      <c r="G7347" s="182"/>
      <c r="H7347" s="178"/>
      <c r="I7347" s="201"/>
      <c r="J7347" s="178"/>
      <c r="K7347" s="183"/>
      <c r="L7347" s="184"/>
      <c r="M7347" s="184"/>
      <c r="N7347" s="185"/>
    </row>
    <row r="7348" spans="1:14" x14ac:dyDescent="0.4">
      <c r="A7348" s="178"/>
      <c r="B7348" s="178"/>
      <c r="C7348" s="186"/>
      <c r="D7348" s="179"/>
      <c r="E7348" s="180"/>
      <c r="F7348" s="181"/>
      <c r="G7348" s="182"/>
      <c r="H7348" s="178"/>
      <c r="I7348" s="201"/>
      <c r="J7348" s="178"/>
      <c r="K7348" s="183"/>
      <c r="L7348" s="184"/>
      <c r="M7348" s="184"/>
      <c r="N7348" s="185"/>
    </row>
    <row r="7349" spans="1:14" x14ac:dyDescent="0.4">
      <c r="A7349" s="178"/>
      <c r="B7349" s="178"/>
      <c r="C7349" s="186"/>
      <c r="D7349" s="179"/>
      <c r="E7349" s="180"/>
      <c r="F7349" s="181"/>
      <c r="G7349" s="182"/>
      <c r="H7349" s="178"/>
      <c r="I7349" s="201"/>
      <c r="J7349" s="178"/>
      <c r="K7349" s="183"/>
      <c r="L7349" s="184"/>
      <c r="M7349" s="184"/>
      <c r="N7349" s="185"/>
    </row>
    <row r="7350" spans="1:14" x14ac:dyDescent="0.4">
      <c r="A7350" s="178"/>
      <c r="B7350" s="178"/>
      <c r="C7350" s="186"/>
      <c r="D7350" s="179"/>
      <c r="E7350" s="180"/>
      <c r="F7350" s="181"/>
      <c r="G7350" s="182"/>
      <c r="H7350" s="178"/>
      <c r="I7350" s="201"/>
      <c r="J7350" s="178"/>
      <c r="K7350" s="183"/>
      <c r="L7350" s="184"/>
      <c r="M7350" s="184"/>
      <c r="N7350" s="185"/>
    </row>
    <row r="7351" spans="1:14" x14ac:dyDescent="0.4">
      <c r="A7351" s="178"/>
      <c r="B7351" s="178"/>
      <c r="C7351" s="186"/>
      <c r="D7351" s="179"/>
      <c r="E7351" s="180"/>
      <c r="F7351" s="181"/>
      <c r="G7351" s="182"/>
      <c r="H7351" s="178"/>
      <c r="I7351" s="201"/>
      <c r="J7351" s="178"/>
      <c r="K7351" s="183"/>
      <c r="L7351" s="184"/>
      <c r="M7351" s="184"/>
      <c r="N7351" s="185"/>
    </row>
    <row r="7352" spans="1:14" x14ac:dyDescent="0.4">
      <c r="A7352" s="178"/>
      <c r="B7352" s="178"/>
      <c r="C7352" s="186"/>
      <c r="D7352" s="179"/>
      <c r="E7352" s="180"/>
      <c r="F7352" s="181"/>
      <c r="G7352" s="182"/>
      <c r="H7352" s="178"/>
      <c r="I7352" s="201"/>
      <c r="J7352" s="178"/>
      <c r="K7352" s="183"/>
      <c r="L7352" s="184"/>
      <c r="M7352" s="184"/>
      <c r="N7352" s="185"/>
    </row>
    <row r="7353" spans="1:14" x14ac:dyDescent="0.4">
      <c r="A7353" s="178"/>
      <c r="B7353" s="178"/>
      <c r="C7353" s="186"/>
      <c r="D7353" s="179"/>
      <c r="E7353" s="180"/>
      <c r="F7353" s="181"/>
      <c r="G7353" s="182"/>
      <c r="H7353" s="178"/>
      <c r="I7353" s="201"/>
      <c r="J7353" s="178"/>
      <c r="K7353" s="183"/>
      <c r="L7353" s="184"/>
      <c r="M7353" s="184"/>
      <c r="N7353" s="185"/>
    </row>
    <row r="7354" spans="1:14" x14ac:dyDescent="0.4">
      <c r="A7354" s="178"/>
      <c r="B7354" s="178"/>
      <c r="C7354" s="186"/>
      <c r="D7354" s="179"/>
      <c r="E7354" s="180"/>
      <c r="F7354" s="181"/>
      <c r="G7354" s="182"/>
      <c r="H7354" s="178"/>
      <c r="I7354" s="201"/>
      <c r="J7354" s="178"/>
      <c r="K7354" s="183"/>
      <c r="L7354" s="184"/>
      <c r="M7354" s="184"/>
      <c r="N7354" s="185"/>
    </row>
    <row r="7355" spans="1:14" x14ac:dyDescent="0.4">
      <c r="A7355" s="178"/>
      <c r="B7355" s="178"/>
      <c r="C7355" s="186"/>
      <c r="D7355" s="179"/>
      <c r="E7355" s="180"/>
      <c r="F7355" s="181"/>
      <c r="G7355" s="182"/>
      <c r="H7355" s="178"/>
      <c r="I7355" s="201"/>
      <c r="J7355" s="178"/>
      <c r="K7355" s="183"/>
      <c r="L7355" s="184"/>
      <c r="M7355" s="184"/>
      <c r="N7355" s="185"/>
    </row>
    <row r="7356" spans="1:14" x14ac:dyDescent="0.4">
      <c r="A7356" s="178"/>
      <c r="B7356" s="178"/>
      <c r="C7356" s="186"/>
      <c r="D7356" s="179"/>
      <c r="E7356" s="180"/>
      <c r="F7356" s="181"/>
      <c r="G7356" s="182"/>
      <c r="H7356" s="178"/>
      <c r="I7356" s="201"/>
      <c r="J7356" s="178"/>
      <c r="K7356" s="183"/>
      <c r="L7356" s="184"/>
      <c r="M7356" s="184"/>
      <c r="N7356" s="185"/>
    </row>
    <row r="7357" spans="1:14" x14ac:dyDescent="0.4">
      <c r="A7357" s="178"/>
      <c r="B7357" s="178"/>
      <c r="C7357" s="186"/>
      <c r="D7357" s="179"/>
      <c r="E7357" s="180"/>
      <c r="F7357" s="181"/>
      <c r="G7357" s="182"/>
      <c r="H7357" s="178"/>
      <c r="I7357" s="201"/>
      <c r="J7357" s="178"/>
      <c r="K7357" s="183"/>
      <c r="L7357" s="184"/>
      <c r="M7357" s="184"/>
      <c r="N7357" s="185"/>
    </row>
    <row r="7358" spans="1:14" x14ac:dyDescent="0.4">
      <c r="A7358" s="178"/>
      <c r="B7358" s="178"/>
      <c r="C7358" s="186"/>
      <c r="D7358" s="179"/>
      <c r="E7358" s="180"/>
      <c r="F7358" s="181"/>
      <c r="G7358" s="182"/>
      <c r="H7358" s="178"/>
      <c r="I7358" s="201"/>
      <c r="J7358" s="178"/>
      <c r="K7358" s="183"/>
      <c r="L7358" s="184"/>
      <c r="M7358" s="184"/>
      <c r="N7358" s="185"/>
    </row>
    <row r="7359" spans="1:14" x14ac:dyDescent="0.4">
      <c r="A7359" s="178"/>
      <c r="B7359" s="178"/>
      <c r="C7359" s="186"/>
      <c r="D7359" s="179"/>
      <c r="E7359" s="180"/>
      <c r="F7359" s="181"/>
      <c r="G7359" s="182"/>
      <c r="H7359" s="178"/>
      <c r="I7359" s="201"/>
      <c r="J7359" s="178"/>
      <c r="K7359" s="183"/>
      <c r="L7359" s="184"/>
      <c r="M7359" s="184"/>
      <c r="N7359" s="185"/>
    </row>
    <row r="7360" spans="1:14" x14ac:dyDescent="0.4">
      <c r="A7360" s="178"/>
      <c r="B7360" s="178"/>
      <c r="C7360" s="186"/>
      <c r="D7360" s="179"/>
      <c r="E7360" s="180"/>
      <c r="F7360" s="181"/>
      <c r="G7360" s="182"/>
      <c r="H7360" s="178"/>
      <c r="I7360" s="201"/>
      <c r="J7360" s="178"/>
      <c r="K7360" s="183"/>
      <c r="L7360" s="184"/>
      <c r="M7360" s="184"/>
      <c r="N7360" s="185"/>
    </row>
    <row r="7361" spans="1:14" x14ac:dyDescent="0.4">
      <c r="A7361" s="178"/>
      <c r="B7361" s="178"/>
      <c r="C7361" s="186"/>
      <c r="D7361" s="179"/>
      <c r="E7361" s="180"/>
      <c r="F7361" s="181"/>
      <c r="G7361" s="182"/>
      <c r="H7361" s="178"/>
      <c r="I7361" s="201"/>
      <c r="J7361" s="178"/>
      <c r="K7361" s="183"/>
      <c r="L7361" s="184"/>
      <c r="M7361" s="184"/>
      <c r="N7361" s="185"/>
    </row>
    <row r="7362" spans="1:14" x14ac:dyDescent="0.4">
      <c r="A7362" s="178"/>
      <c r="B7362" s="178"/>
      <c r="C7362" s="186"/>
      <c r="D7362" s="179"/>
      <c r="E7362" s="180"/>
      <c r="F7362" s="202"/>
      <c r="G7362" s="203"/>
      <c r="H7362" s="178"/>
      <c r="I7362" s="178"/>
      <c r="J7362" s="178"/>
      <c r="K7362" s="183"/>
      <c r="L7362" s="184"/>
      <c r="M7362" s="184"/>
      <c r="N7362" s="185"/>
    </row>
    <row r="7363" spans="1:14" x14ac:dyDescent="0.4">
      <c r="A7363" s="178"/>
      <c r="B7363" s="178"/>
      <c r="C7363" s="186"/>
      <c r="D7363" s="204"/>
      <c r="E7363" s="205"/>
      <c r="G7363" s="182"/>
      <c r="H7363" s="178"/>
      <c r="I7363" s="178"/>
      <c r="J7363" s="178"/>
      <c r="K7363" s="172"/>
      <c r="L7363" s="184"/>
      <c r="M7363" s="184"/>
    </row>
    <row r="7364" spans="1:14" x14ac:dyDescent="0.4">
      <c r="A7364" s="178"/>
      <c r="B7364" s="178"/>
      <c r="C7364" s="186"/>
      <c r="D7364" s="204"/>
      <c r="E7364" s="205"/>
      <c r="G7364" s="182"/>
      <c r="H7364" s="178"/>
      <c r="I7364" s="178"/>
      <c r="J7364" s="178"/>
      <c r="K7364" s="172"/>
      <c r="L7364" s="184"/>
      <c r="M7364" s="184"/>
    </row>
    <row r="7365" spans="1:14" x14ac:dyDescent="0.4">
      <c r="A7365" s="178"/>
      <c r="B7365" s="178"/>
      <c r="C7365" s="186"/>
      <c r="D7365" s="204"/>
      <c r="E7365" s="205"/>
      <c r="G7365" s="182"/>
      <c r="H7365" s="178"/>
      <c r="I7365" s="178"/>
      <c r="J7365" s="178"/>
      <c r="K7365" s="172"/>
      <c r="L7365" s="184"/>
      <c r="M7365" s="184"/>
    </row>
    <row r="7366" spans="1:14" x14ac:dyDescent="0.4">
      <c r="A7366" s="178"/>
      <c r="B7366" s="178"/>
      <c r="C7366" s="186"/>
      <c r="D7366" s="204"/>
      <c r="E7366" s="205"/>
      <c r="G7366" s="182"/>
      <c r="H7366" s="178"/>
      <c r="I7366" s="178"/>
      <c r="J7366" s="178"/>
      <c r="K7366" s="172"/>
      <c r="L7366" s="184"/>
      <c r="M7366" s="184"/>
    </row>
    <row r="7367" spans="1:14" x14ac:dyDescent="0.4">
      <c r="A7367" s="178"/>
      <c r="B7367" s="178"/>
      <c r="C7367" s="186"/>
      <c r="D7367" s="204"/>
      <c r="E7367" s="205"/>
      <c r="G7367" s="182"/>
      <c r="H7367" s="178"/>
      <c r="I7367" s="178"/>
      <c r="J7367" s="178"/>
      <c r="K7367" s="172"/>
      <c r="L7367" s="184"/>
      <c r="M7367" s="184"/>
    </row>
    <row r="7368" spans="1:14" x14ac:dyDescent="0.4">
      <c r="A7368" s="178"/>
      <c r="B7368" s="178"/>
      <c r="C7368" s="186"/>
      <c r="D7368" s="204"/>
      <c r="E7368" s="205"/>
      <c r="G7368" s="182"/>
      <c r="H7368" s="178"/>
      <c r="I7368" s="178"/>
      <c r="J7368" s="178"/>
      <c r="K7368" s="172"/>
      <c r="L7368" s="184"/>
      <c r="M7368" s="184"/>
    </row>
    <row r="7369" spans="1:14" x14ac:dyDescent="0.4">
      <c r="A7369" s="178"/>
      <c r="B7369" s="178"/>
      <c r="C7369" s="186"/>
      <c r="D7369" s="204"/>
      <c r="E7369" s="205"/>
      <c r="G7369" s="182"/>
      <c r="H7369" s="178"/>
      <c r="I7369" s="178"/>
      <c r="J7369" s="178"/>
      <c r="K7369" s="172"/>
      <c r="L7369" s="184"/>
      <c r="M7369" s="184"/>
    </row>
    <row r="7370" spans="1:14" x14ac:dyDescent="0.4">
      <c r="A7370" s="178"/>
      <c r="B7370" s="178"/>
      <c r="C7370" s="186"/>
      <c r="D7370" s="204"/>
      <c r="E7370" s="205"/>
      <c r="G7370" s="182"/>
      <c r="H7370" s="178"/>
      <c r="I7370" s="178"/>
      <c r="J7370" s="178"/>
      <c r="K7370" s="172"/>
      <c r="L7370" s="184"/>
      <c r="M7370" s="184"/>
    </row>
    <row r="7371" spans="1:14" x14ac:dyDescent="0.4">
      <c r="A7371" s="178"/>
      <c r="B7371" s="178"/>
      <c r="C7371" s="186"/>
      <c r="D7371" s="204"/>
      <c r="E7371" s="205"/>
      <c r="G7371" s="182"/>
      <c r="H7371" s="178"/>
      <c r="I7371" s="178"/>
      <c r="J7371" s="178"/>
      <c r="K7371" s="172"/>
      <c r="L7371" s="184"/>
      <c r="M7371" s="184"/>
    </row>
    <row r="7372" spans="1:14" x14ac:dyDescent="0.4">
      <c r="A7372" s="178"/>
      <c r="B7372" s="178"/>
      <c r="C7372" s="186"/>
      <c r="D7372" s="204"/>
      <c r="E7372" s="205"/>
      <c r="G7372" s="182"/>
      <c r="H7372" s="178"/>
      <c r="I7372" s="178"/>
      <c r="J7372" s="178"/>
      <c r="K7372" s="172"/>
      <c r="L7372" s="184"/>
      <c r="M7372" s="184"/>
    </row>
    <row r="7373" spans="1:14" x14ac:dyDescent="0.4">
      <c r="A7373" s="178"/>
      <c r="B7373" s="178"/>
      <c r="C7373" s="186"/>
      <c r="D7373" s="204"/>
      <c r="E7373" s="205"/>
      <c r="G7373" s="182"/>
      <c r="H7373" s="178"/>
      <c r="I7373" s="178"/>
      <c r="J7373" s="178"/>
      <c r="K7373" s="172"/>
      <c r="L7373" s="184"/>
      <c r="M7373" s="184"/>
    </row>
    <row r="7374" spans="1:14" x14ac:dyDescent="0.4">
      <c r="A7374" s="178"/>
      <c r="B7374" s="178"/>
      <c r="C7374" s="186"/>
      <c r="D7374" s="204"/>
      <c r="E7374" s="205"/>
      <c r="G7374" s="182"/>
      <c r="H7374" s="178"/>
      <c r="I7374" s="178"/>
      <c r="J7374" s="178"/>
      <c r="K7374" s="172"/>
      <c r="L7374" s="184"/>
      <c r="M7374" s="184"/>
    </row>
    <row r="7375" spans="1:14" x14ac:dyDescent="0.4">
      <c r="A7375" s="178"/>
      <c r="B7375" s="178"/>
      <c r="C7375" s="186"/>
      <c r="D7375" s="204"/>
      <c r="E7375" s="205"/>
      <c r="G7375" s="182"/>
      <c r="H7375" s="178"/>
      <c r="I7375" s="178"/>
      <c r="J7375" s="178"/>
      <c r="K7375" s="172"/>
      <c r="L7375" s="184"/>
      <c r="M7375" s="184"/>
    </row>
    <row r="7376" spans="1:14" x14ac:dyDescent="0.4">
      <c r="A7376" s="178"/>
      <c r="B7376" s="178"/>
      <c r="C7376" s="186"/>
      <c r="D7376" s="204"/>
      <c r="E7376" s="205"/>
      <c r="G7376" s="182"/>
      <c r="H7376" s="178"/>
      <c r="I7376" s="178"/>
      <c r="J7376" s="178"/>
      <c r="K7376" s="172"/>
      <c r="L7376" s="184"/>
      <c r="M7376" s="184"/>
    </row>
    <row r="7377" spans="1:13" x14ac:dyDescent="0.4">
      <c r="A7377" s="178"/>
      <c r="B7377" s="178"/>
      <c r="C7377" s="186"/>
      <c r="D7377" s="204"/>
      <c r="E7377" s="205"/>
      <c r="G7377" s="182"/>
      <c r="H7377" s="178"/>
      <c r="I7377" s="178"/>
      <c r="J7377" s="178"/>
      <c r="K7377" s="172"/>
      <c r="L7377" s="184"/>
      <c r="M7377" s="184"/>
    </row>
    <row r="7378" spans="1:13" x14ac:dyDescent="0.4">
      <c r="A7378" s="178"/>
      <c r="B7378" s="178"/>
      <c r="C7378" s="186"/>
      <c r="D7378" s="204"/>
      <c r="E7378" s="205"/>
      <c r="G7378" s="182"/>
      <c r="H7378" s="178"/>
      <c r="I7378" s="178"/>
      <c r="J7378" s="178"/>
      <c r="K7378" s="172"/>
      <c r="L7378" s="184"/>
      <c r="M7378" s="184"/>
    </row>
    <row r="7379" spans="1:13" x14ac:dyDescent="0.4">
      <c r="A7379" s="178"/>
      <c r="B7379" s="178"/>
      <c r="C7379" s="186"/>
      <c r="D7379" s="204"/>
      <c r="E7379" s="205"/>
      <c r="G7379" s="182"/>
      <c r="H7379" s="178"/>
      <c r="I7379" s="178"/>
      <c r="J7379" s="178"/>
      <c r="K7379" s="172"/>
      <c r="L7379" s="184"/>
      <c r="M7379" s="184"/>
    </row>
    <row r="7380" spans="1:13" x14ac:dyDescent="0.4">
      <c r="A7380" s="178"/>
      <c r="B7380" s="178"/>
      <c r="C7380" s="186"/>
      <c r="D7380" s="204"/>
      <c r="E7380" s="205"/>
      <c r="G7380" s="182"/>
      <c r="H7380" s="178"/>
      <c r="I7380" s="178"/>
      <c r="J7380" s="178"/>
      <c r="K7380" s="172"/>
      <c r="L7380" s="184"/>
      <c r="M7380" s="184"/>
    </row>
    <row r="7381" spans="1:13" x14ac:dyDescent="0.4">
      <c r="A7381" s="178"/>
      <c r="B7381" s="178"/>
      <c r="C7381" s="186"/>
      <c r="D7381" s="204"/>
      <c r="E7381" s="205"/>
      <c r="G7381" s="182"/>
      <c r="H7381" s="178"/>
      <c r="I7381" s="178"/>
      <c r="J7381" s="178"/>
      <c r="K7381" s="172"/>
      <c r="L7381" s="184"/>
      <c r="M7381" s="184"/>
    </row>
    <row r="7382" spans="1:13" x14ac:dyDescent="0.4">
      <c r="A7382" s="178"/>
      <c r="B7382" s="178"/>
      <c r="C7382" s="186"/>
      <c r="D7382" s="204"/>
      <c r="E7382" s="205"/>
      <c r="G7382" s="182"/>
      <c r="H7382" s="178"/>
      <c r="I7382" s="178"/>
      <c r="J7382" s="178"/>
      <c r="K7382" s="172"/>
      <c r="L7382" s="184"/>
      <c r="M7382" s="184"/>
    </row>
    <row r="7383" spans="1:13" x14ac:dyDescent="0.4">
      <c r="A7383" s="178"/>
      <c r="B7383" s="178"/>
      <c r="C7383" s="186"/>
      <c r="D7383" s="204"/>
      <c r="E7383" s="205"/>
      <c r="G7383" s="182"/>
      <c r="H7383" s="178"/>
      <c r="I7383" s="178"/>
      <c r="J7383" s="178"/>
      <c r="K7383" s="172"/>
      <c r="L7383" s="184"/>
      <c r="M7383" s="184"/>
    </row>
    <row r="7384" spans="1:13" x14ac:dyDescent="0.4">
      <c r="A7384" s="178"/>
      <c r="B7384" s="178"/>
      <c r="C7384" s="186"/>
      <c r="D7384" s="204"/>
      <c r="E7384" s="205"/>
      <c r="G7384" s="182"/>
      <c r="H7384" s="178"/>
      <c r="I7384" s="178"/>
      <c r="J7384" s="178"/>
      <c r="K7384" s="172"/>
      <c r="L7384" s="184"/>
      <c r="M7384" s="184"/>
    </row>
    <row r="7385" spans="1:13" x14ac:dyDescent="0.4">
      <c r="A7385" s="178"/>
      <c r="B7385" s="178"/>
      <c r="C7385" s="186"/>
      <c r="D7385" s="204"/>
      <c r="E7385" s="205"/>
      <c r="G7385" s="182"/>
      <c r="H7385" s="178"/>
      <c r="I7385" s="178"/>
      <c r="J7385" s="178"/>
      <c r="K7385" s="172"/>
      <c r="L7385" s="184"/>
      <c r="M7385" s="184"/>
    </row>
    <row r="7386" spans="1:13" x14ac:dyDescent="0.4">
      <c r="A7386" s="178"/>
      <c r="B7386" s="178"/>
      <c r="C7386" s="186"/>
      <c r="D7386" s="204"/>
      <c r="E7386" s="205"/>
      <c r="G7386" s="182"/>
      <c r="H7386" s="178"/>
      <c r="I7386" s="178"/>
      <c r="J7386" s="178"/>
      <c r="K7386" s="172"/>
      <c r="L7386" s="184"/>
      <c r="M7386" s="184"/>
    </row>
    <row r="7387" spans="1:13" x14ac:dyDescent="0.4">
      <c r="A7387" s="178"/>
      <c r="B7387" s="178"/>
      <c r="C7387" s="186"/>
      <c r="D7387" s="204"/>
      <c r="E7387" s="205"/>
      <c r="G7387" s="182"/>
      <c r="H7387" s="178"/>
      <c r="I7387" s="178"/>
      <c r="J7387" s="178"/>
      <c r="K7387" s="172"/>
      <c r="L7387" s="184"/>
      <c r="M7387" s="184"/>
    </row>
    <row r="7388" spans="1:13" x14ac:dyDescent="0.4">
      <c r="A7388" s="178"/>
      <c r="B7388" s="178"/>
      <c r="C7388" s="186"/>
      <c r="D7388" s="204"/>
      <c r="E7388" s="205"/>
      <c r="G7388" s="182"/>
      <c r="H7388" s="178"/>
      <c r="I7388" s="178"/>
      <c r="J7388" s="178"/>
      <c r="K7388" s="172"/>
      <c r="L7388" s="184"/>
      <c r="M7388" s="184"/>
    </row>
    <row r="7389" spans="1:13" x14ac:dyDescent="0.4">
      <c r="A7389" s="178"/>
      <c r="B7389" s="178"/>
      <c r="C7389" s="186"/>
      <c r="D7389" s="204"/>
      <c r="E7389" s="205"/>
      <c r="G7389" s="182"/>
      <c r="H7389" s="178"/>
      <c r="I7389" s="178"/>
      <c r="J7389" s="178"/>
      <c r="K7389" s="172"/>
      <c r="L7389" s="184"/>
      <c r="M7389" s="184"/>
    </row>
    <row r="7390" spans="1:13" x14ac:dyDescent="0.4">
      <c r="A7390" s="178"/>
      <c r="B7390" s="178"/>
      <c r="C7390" s="186"/>
      <c r="D7390" s="204"/>
      <c r="E7390" s="205"/>
      <c r="G7390" s="182"/>
      <c r="H7390" s="178"/>
      <c r="I7390" s="178"/>
      <c r="J7390" s="178"/>
      <c r="K7390" s="172"/>
      <c r="L7390" s="184"/>
      <c r="M7390" s="184"/>
    </row>
    <row r="7391" spans="1:13" x14ac:dyDescent="0.4">
      <c r="A7391" s="178"/>
      <c r="B7391" s="178"/>
      <c r="C7391" s="186"/>
      <c r="D7391" s="204"/>
      <c r="E7391" s="205"/>
      <c r="G7391" s="182"/>
      <c r="H7391" s="178"/>
      <c r="I7391" s="178"/>
      <c r="J7391" s="178"/>
      <c r="K7391" s="172"/>
      <c r="L7391" s="184"/>
      <c r="M7391" s="184"/>
    </row>
    <row r="7392" spans="1:13" x14ac:dyDescent="0.4">
      <c r="A7392" s="178"/>
      <c r="B7392" s="178"/>
      <c r="C7392" s="186"/>
      <c r="D7392" s="204"/>
      <c r="E7392" s="205"/>
      <c r="G7392" s="182"/>
      <c r="H7392" s="178"/>
      <c r="I7392" s="178"/>
      <c r="J7392" s="178"/>
      <c r="K7392" s="172"/>
      <c r="L7392" s="184"/>
      <c r="M7392" s="184"/>
    </row>
    <row r="7393" spans="1:13" x14ac:dyDescent="0.4">
      <c r="A7393" s="178"/>
      <c r="B7393" s="178"/>
      <c r="C7393" s="186"/>
      <c r="D7393" s="204"/>
      <c r="E7393" s="205"/>
      <c r="G7393" s="182"/>
      <c r="H7393" s="178"/>
      <c r="I7393" s="178"/>
      <c r="J7393" s="178"/>
      <c r="K7393" s="172"/>
      <c r="L7393" s="184"/>
      <c r="M7393" s="184"/>
    </row>
    <row r="7394" spans="1:13" x14ac:dyDescent="0.4">
      <c r="A7394" s="178"/>
      <c r="B7394" s="178"/>
      <c r="C7394" s="186"/>
      <c r="D7394" s="204"/>
      <c r="E7394" s="205"/>
      <c r="G7394" s="182"/>
      <c r="H7394" s="178"/>
      <c r="I7394" s="178"/>
      <c r="J7394" s="178"/>
      <c r="K7394" s="172"/>
      <c r="L7394" s="184"/>
      <c r="M7394" s="184"/>
    </row>
    <row r="7395" spans="1:13" x14ac:dyDescent="0.4">
      <c r="A7395" s="178"/>
      <c r="B7395" s="178"/>
      <c r="C7395" s="186"/>
      <c r="D7395" s="204"/>
      <c r="E7395" s="205"/>
      <c r="G7395" s="182"/>
      <c r="H7395" s="178"/>
      <c r="I7395" s="178"/>
      <c r="J7395" s="178"/>
      <c r="K7395" s="172"/>
      <c r="L7395" s="184"/>
      <c r="M7395" s="184"/>
    </row>
    <row r="7396" spans="1:13" x14ac:dyDescent="0.4">
      <c r="A7396" s="178"/>
      <c r="B7396" s="178"/>
      <c r="C7396" s="186"/>
      <c r="D7396" s="204"/>
      <c r="E7396" s="205"/>
      <c r="G7396" s="182"/>
      <c r="H7396" s="178"/>
      <c r="I7396" s="178"/>
      <c r="J7396" s="178"/>
      <c r="K7396" s="172"/>
      <c r="L7396" s="184"/>
      <c r="M7396" s="184"/>
    </row>
    <row r="7397" spans="1:13" x14ac:dyDescent="0.4">
      <c r="A7397" s="178"/>
      <c r="B7397" s="178"/>
      <c r="C7397" s="186"/>
      <c r="D7397" s="204"/>
      <c r="E7397" s="205"/>
      <c r="G7397" s="182"/>
      <c r="H7397" s="178"/>
      <c r="I7397" s="178"/>
      <c r="J7397" s="178"/>
      <c r="K7397" s="172"/>
      <c r="L7397" s="184"/>
      <c r="M7397" s="184"/>
    </row>
    <row r="7398" spans="1:13" x14ac:dyDescent="0.4">
      <c r="A7398" s="178"/>
      <c r="B7398" s="178"/>
      <c r="C7398" s="186"/>
      <c r="D7398" s="204"/>
      <c r="E7398" s="205"/>
      <c r="G7398" s="182"/>
      <c r="H7398" s="178"/>
      <c r="I7398" s="178"/>
      <c r="J7398" s="178"/>
      <c r="K7398" s="172"/>
      <c r="L7398" s="184"/>
      <c r="M7398" s="184"/>
    </row>
    <row r="7399" spans="1:13" x14ac:dyDescent="0.4">
      <c r="A7399" s="178"/>
      <c r="B7399" s="178"/>
      <c r="C7399" s="186"/>
      <c r="D7399" s="204"/>
      <c r="E7399" s="205"/>
      <c r="G7399" s="182"/>
      <c r="H7399" s="178"/>
      <c r="I7399" s="178"/>
      <c r="J7399" s="178"/>
      <c r="K7399" s="172"/>
      <c r="L7399" s="184"/>
      <c r="M7399" s="184"/>
    </row>
    <row r="7400" spans="1:13" x14ac:dyDescent="0.4">
      <c r="A7400" s="178"/>
      <c r="B7400" s="178"/>
      <c r="C7400" s="186"/>
      <c r="D7400" s="204"/>
      <c r="E7400" s="205"/>
      <c r="G7400" s="182"/>
      <c r="H7400" s="178"/>
      <c r="I7400" s="178"/>
      <c r="J7400" s="178"/>
      <c r="K7400" s="172"/>
      <c r="L7400" s="184"/>
      <c r="M7400" s="184"/>
    </row>
    <row r="7401" spans="1:13" x14ac:dyDescent="0.4">
      <c r="L7401" s="184"/>
      <c r="M7401" s="184"/>
    </row>
    <row r="7402" spans="1:13" x14ac:dyDescent="0.4">
      <c r="A7402" s="178"/>
      <c r="B7402" s="178"/>
      <c r="C7402" s="186"/>
      <c r="D7402" s="204"/>
      <c r="E7402" s="205"/>
      <c r="G7402" s="182"/>
      <c r="H7402" s="178"/>
      <c r="I7402" s="178"/>
      <c r="J7402" s="178"/>
      <c r="K7402" s="172"/>
      <c r="L7402" s="184"/>
      <c r="M7402" s="184"/>
    </row>
    <row r="7403" spans="1:13" x14ac:dyDescent="0.4">
      <c r="A7403" s="178"/>
      <c r="B7403" s="178"/>
      <c r="C7403" s="186"/>
      <c r="D7403" s="204"/>
      <c r="E7403" s="205"/>
      <c r="G7403" s="182"/>
      <c r="H7403" s="178"/>
      <c r="I7403" s="178"/>
      <c r="J7403" s="178"/>
      <c r="K7403" s="172"/>
      <c r="L7403" s="184"/>
      <c r="M7403" s="184"/>
    </row>
    <row r="7404" spans="1:13" x14ac:dyDescent="0.4">
      <c r="A7404" s="178"/>
      <c r="B7404" s="178"/>
      <c r="C7404" s="186"/>
      <c r="D7404" s="204"/>
      <c r="E7404" s="205"/>
      <c r="G7404" s="182"/>
      <c r="H7404" s="178"/>
      <c r="I7404" s="178"/>
      <c r="J7404" s="178"/>
      <c r="K7404" s="172"/>
      <c r="L7404" s="184"/>
      <c r="M7404" s="184"/>
    </row>
    <row r="7405" spans="1:13" x14ac:dyDescent="0.4">
      <c r="A7405" s="178"/>
      <c r="B7405" s="178"/>
      <c r="C7405" s="186"/>
      <c r="D7405" s="204"/>
      <c r="E7405" s="205"/>
      <c r="G7405" s="182"/>
      <c r="H7405" s="178"/>
      <c r="I7405" s="178"/>
      <c r="J7405" s="178"/>
      <c r="K7405" s="172"/>
      <c r="L7405" s="184"/>
      <c r="M7405" s="184"/>
    </row>
    <row r="7406" spans="1:13" x14ac:dyDescent="0.4">
      <c r="A7406" s="178"/>
      <c r="B7406" s="178"/>
      <c r="C7406" s="186"/>
      <c r="D7406" s="204"/>
      <c r="E7406" s="205"/>
      <c r="G7406" s="182"/>
      <c r="H7406" s="178"/>
      <c r="I7406" s="178"/>
      <c r="J7406" s="178"/>
      <c r="K7406" s="172"/>
      <c r="L7406" s="184"/>
      <c r="M7406" s="184"/>
    </row>
    <row r="7407" spans="1:13" x14ac:dyDescent="0.4">
      <c r="A7407" s="178"/>
      <c r="B7407" s="178"/>
      <c r="C7407" s="186"/>
      <c r="D7407" s="204"/>
      <c r="E7407" s="205"/>
      <c r="G7407" s="182"/>
      <c r="H7407" s="178"/>
      <c r="I7407" s="178"/>
      <c r="J7407" s="178"/>
      <c r="K7407" s="172"/>
      <c r="L7407" s="184"/>
      <c r="M7407" s="184"/>
    </row>
    <row r="7408" spans="1:13" x14ac:dyDescent="0.4">
      <c r="A7408" s="178"/>
      <c r="B7408" s="178"/>
      <c r="C7408" s="186"/>
      <c r="D7408" s="204"/>
      <c r="E7408" s="205"/>
      <c r="G7408" s="182"/>
      <c r="H7408" s="178"/>
      <c r="I7408" s="178"/>
      <c r="J7408" s="178"/>
      <c r="K7408" s="172"/>
      <c r="L7408" s="184"/>
      <c r="M7408" s="184"/>
    </row>
    <row r="7409" spans="1:13" x14ac:dyDescent="0.4">
      <c r="A7409" s="178"/>
      <c r="B7409" s="178"/>
      <c r="C7409" s="186"/>
      <c r="D7409" s="204"/>
      <c r="E7409" s="205"/>
      <c r="G7409" s="182"/>
      <c r="H7409" s="178"/>
      <c r="I7409" s="178"/>
      <c r="J7409" s="178"/>
      <c r="K7409" s="172"/>
      <c r="L7409" s="184"/>
      <c r="M7409" s="184"/>
    </row>
    <row r="7410" spans="1:13" x14ac:dyDescent="0.4">
      <c r="A7410" s="178"/>
      <c r="B7410" s="178"/>
      <c r="C7410" s="186"/>
      <c r="D7410" s="204"/>
      <c r="E7410" s="205"/>
      <c r="G7410" s="182"/>
      <c r="H7410" s="178"/>
      <c r="I7410" s="178"/>
      <c r="J7410" s="178"/>
      <c r="K7410" s="172"/>
      <c r="L7410" s="184"/>
      <c r="M7410" s="184"/>
    </row>
    <row r="7411" spans="1:13" x14ac:dyDescent="0.4">
      <c r="A7411" s="178"/>
      <c r="B7411" s="178"/>
      <c r="C7411" s="186"/>
      <c r="D7411" s="204"/>
      <c r="E7411" s="205"/>
      <c r="G7411" s="182"/>
      <c r="H7411" s="178"/>
      <c r="I7411" s="178"/>
      <c r="J7411" s="178"/>
      <c r="K7411" s="172"/>
      <c r="L7411" s="184"/>
      <c r="M7411" s="184"/>
    </row>
    <row r="7412" spans="1:13" x14ac:dyDescent="0.4">
      <c r="A7412" s="178"/>
      <c r="B7412" s="178"/>
      <c r="C7412" s="186"/>
      <c r="D7412" s="204"/>
      <c r="E7412" s="205"/>
      <c r="G7412" s="182"/>
      <c r="H7412" s="178"/>
      <c r="I7412" s="178"/>
      <c r="J7412" s="178"/>
      <c r="K7412" s="172"/>
      <c r="L7412" s="184"/>
      <c r="M7412" s="184"/>
    </row>
    <row r="7413" spans="1:13" x14ac:dyDescent="0.4">
      <c r="A7413" s="178"/>
      <c r="B7413" s="178"/>
      <c r="C7413" s="186"/>
      <c r="D7413" s="204"/>
      <c r="E7413" s="205"/>
      <c r="G7413" s="182"/>
      <c r="H7413" s="178"/>
      <c r="I7413" s="178"/>
      <c r="J7413" s="178"/>
      <c r="K7413" s="172"/>
      <c r="L7413" s="184"/>
      <c r="M7413" s="184"/>
    </row>
    <row r="7414" spans="1:13" x14ac:dyDescent="0.4">
      <c r="A7414" s="178"/>
      <c r="B7414" s="178"/>
      <c r="C7414" s="186"/>
      <c r="D7414" s="204"/>
      <c r="E7414" s="205"/>
      <c r="G7414" s="182"/>
      <c r="H7414" s="178"/>
      <c r="I7414" s="178"/>
      <c r="J7414" s="178"/>
      <c r="K7414" s="172"/>
      <c r="L7414" s="184"/>
      <c r="M7414" s="184"/>
    </row>
    <row r="7415" spans="1:13" x14ac:dyDescent="0.4">
      <c r="A7415" s="178"/>
      <c r="B7415" s="178"/>
      <c r="C7415" s="186"/>
      <c r="D7415" s="204"/>
      <c r="E7415" s="205"/>
      <c r="G7415" s="182"/>
      <c r="H7415" s="178"/>
      <c r="I7415" s="178"/>
      <c r="J7415" s="178"/>
      <c r="K7415" s="172"/>
      <c r="L7415" s="184"/>
      <c r="M7415" s="184"/>
    </row>
    <row r="7416" spans="1:13" x14ac:dyDescent="0.4">
      <c r="A7416" s="178"/>
      <c r="B7416" s="178"/>
      <c r="C7416" s="186"/>
      <c r="D7416" s="204"/>
      <c r="E7416" s="205"/>
      <c r="G7416" s="182"/>
      <c r="H7416" s="178"/>
      <c r="I7416" s="178"/>
      <c r="J7416" s="178"/>
      <c r="K7416" s="172"/>
      <c r="L7416" s="184"/>
      <c r="M7416" s="184"/>
    </row>
    <row r="7417" spans="1:13" x14ac:dyDescent="0.4">
      <c r="A7417" s="178"/>
      <c r="B7417" s="178"/>
      <c r="C7417" s="186"/>
      <c r="D7417" s="204"/>
      <c r="E7417" s="205"/>
      <c r="G7417" s="182"/>
      <c r="H7417" s="178"/>
      <c r="I7417" s="178"/>
      <c r="J7417" s="178"/>
      <c r="K7417" s="172"/>
      <c r="L7417" s="184"/>
      <c r="M7417" s="184"/>
    </row>
    <row r="7418" spans="1:13" x14ac:dyDescent="0.4">
      <c r="A7418" s="178"/>
      <c r="B7418" s="178"/>
      <c r="C7418" s="186"/>
      <c r="D7418" s="204"/>
      <c r="E7418" s="205"/>
      <c r="G7418" s="182"/>
      <c r="H7418" s="178"/>
      <c r="I7418" s="178"/>
      <c r="J7418" s="178"/>
      <c r="K7418" s="172"/>
      <c r="L7418" s="184"/>
      <c r="M7418" s="184"/>
    </row>
    <row r="7419" spans="1:13" x14ac:dyDescent="0.4">
      <c r="A7419" s="178"/>
      <c r="B7419" s="178"/>
      <c r="C7419" s="186"/>
      <c r="D7419" s="204"/>
      <c r="E7419" s="205"/>
      <c r="G7419" s="182"/>
      <c r="H7419" s="178"/>
      <c r="I7419" s="178"/>
      <c r="J7419" s="178"/>
      <c r="K7419" s="172"/>
      <c r="L7419" s="184"/>
      <c r="M7419" s="184"/>
    </row>
    <row r="7420" spans="1:13" x14ac:dyDescent="0.4">
      <c r="A7420" s="178"/>
      <c r="B7420" s="178"/>
      <c r="C7420" s="186"/>
      <c r="D7420" s="204"/>
      <c r="E7420" s="205"/>
      <c r="G7420" s="182"/>
      <c r="H7420" s="178"/>
      <c r="I7420" s="178"/>
      <c r="J7420" s="178"/>
      <c r="K7420" s="172"/>
      <c r="L7420" s="184"/>
      <c r="M7420" s="184"/>
    </row>
    <row r="7421" spans="1:13" x14ac:dyDescent="0.4">
      <c r="A7421" s="178"/>
      <c r="B7421" s="178"/>
      <c r="C7421" s="186"/>
      <c r="D7421" s="204"/>
      <c r="E7421" s="205"/>
      <c r="G7421" s="182"/>
      <c r="H7421" s="178"/>
      <c r="I7421" s="178"/>
      <c r="J7421" s="178"/>
      <c r="K7421" s="172"/>
      <c r="L7421" s="184"/>
      <c r="M7421" s="184"/>
    </row>
    <row r="7422" spans="1:13" x14ac:dyDescent="0.4">
      <c r="A7422" s="178"/>
      <c r="B7422" s="178"/>
      <c r="C7422" s="186"/>
      <c r="D7422" s="204"/>
      <c r="E7422" s="205"/>
      <c r="G7422" s="182"/>
      <c r="H7422" s="178"/>
      <c r="I7422" s="178"/>
      <c r="J7422" s="178"/>
      <c r="K7422" s="172"/>
      <c r="L7422" s="184"/>
      <c r="M7422" s="184"/>
    </row>
    <row r="7423" spans="1:13" x14ac:dyDescent="0.4">
      <c r="A7423" s="178"/>
      <c r="B7423" s="178"/>
      <c r="C7423" s="186"/>
      <c r="D7423" s="204"/>
      <c r="E7423" s="205"/>
      <c r="G7423" s="182"/>
      <c r="H7423" s="178"/>
      <c r="I7423" s="178"/>
      <c r="J7423" s="178"/>
      <c r="K7423" s="172"/>
      <c r="L7423" s="184"/>
      <c r="M7423" s="184"/>
    </row>
    <row r="7424" spans="1:13" x14ac:dyDescent="0.4">
      <c r="A7424" s="178"/>
      <c r="B7424" s="178"/>
      <c r="C7424" s="186"/>
      <c r="D7424" s="204"/>
      <c r="E7424" s="205"/>
      <c r="G7424" s="182"/>
      <c r="H7424" s="178"/>
      <c r="I7424" s="178"/>
      <c r="J7424" s="178"/>
      <c r="K7424" s="172"/>
      <c r="L7424" s="184"/>
      <c r="M7424" s="184"/>
    </row>
    <row r="7425" spans="1:13" x14ac:dyDescent="0.4">
      <c r="A7425" s="178"/>
      <c r="B7425" s="178"/>
      <c r="C7425" s="186"/>
      <c r="D7425" s="204"/>
      <c r="E7425" s="205"/>
      <c r="G7425" s="182"/>
      <c r="H7425" s="178"/>
      <c r="I7425" s="178"/>
      <c r="J7425" s="178"/>
      <c r="K7425" s="172"/>
      <c r="L7425" s="184"/>
      <c r="M7425" s="184"/>
    </row>
    <row r="7426" spans="1:13" x14ac:dyDescent="0.4">
      <c r="A7426" s="178"/>
      <c r="B7426" s="178"/>
      <c r="C7426" s="186"/>
      <c r="D7426" s="204"/>
      <c r="E7426" s="205"/>
      <c r="G7426" s="182"/>
      <c r="H7426" s="178"/>
      <c r="I7426" s="178"/>
      <c r="J7426" s="178"/>
      <c r="K7426" s="172"/>
      <c r="L7426" s="184"/>
      <c r="M7426" s="184"/>
    </row>
    <row r="7427" spans="1:13" x14ac:dyDescent="0.4">
      <c r="A7427" s="178"/>
      <c r="B7427" s="178"/>
      <c r="C7427" s="186"/>
      <c r="D7427" s="204"/>
      <c r="E7427" s="205"/>
      <c r="G7427" s="182"/>
      <c r="H7427" s="178"/>
      <c r="I7427" s="178"/>
      <c r="J7427" s="178"/>
      <c r="K7427" s="172"/>
      <c r="L7427" s="184"/>
      <c r="M7427" s="184"/>
    </row>
    <row r="7428" spans="1:13" x14ac:dyDescent="0.4">
      <c r="A7428" s="178"/>
      <c r="B7428" s="178"/>
      <c r="C7428" s="186"/>
      <c r="D7428" s="204"/>
      <c r="E7428" s="205"/>
      <c r="G7428" s="182"/>
      <c r="H7428" s="178"/>
      <c r="I7428" s="178"/>
      <c r="J7428" s="178"/>
      <c r="K7428" s="172"/>
      <c r="L7428" s="184"/>
      <c r="M7428" s="184"/>
    </row>
    <row r="7429" spans="1:13" x14ac:dyDescent="0.4">
      <c r="A7429" s="178"/>
      <c r="B7429" s="178"/>
      <c r="C7429" s="186"/>
      <c r="D7429" s="204"/>
      <c r="E7429" s="205"/>
      <c r="G7429" s="182"/>
      <c r="H7429" s="178"/>
      <c r="I7429" s="178"/>
      <c r="J7429" s="178"/>
      <c r="K7429" s="172"/>
      <c r="L7429" s="184"/>
      <c r="M7429" s="184"/>
    </row>
    <row r="7430" spans="1:13" x14ac:dyDescent="0.4">
      <c r="A7430" s="178"/>
      <c r="B7430" s="178"/>
      <c r="C7430" s="186"/>
      <c r="D7430" s="204"/>
      <c r="E7430" s="205"/>
      <c r="G7430" s="182"/>
      <c r="H7430" s="178"/>
      <c r="I7430" s="178"/>
      <c r="J7430" s="178"/>
      <c r="K7430" s="172"/>
      <c r="L7430" s="184"/>
      <c r="M7430" s="184"/>
    </row>
    <row r="7431" spans="1:13" x14ac:dyDescent="0.4">
      <c r="A7431" s="178"/>
      <c r="B7431" s="178"/>
      <c r="C7431" s="186"/>
      <c r="D7431" s="204"/>
      <c r="E7431" s="205"/>
      <c r="G7431" s="182"/>
      <c r="H7431" s="178"/>
      <c r="I7431" s="178"/>
      <c r="J7431" s="178"/>
      <c r="K7431" s="172"/>
      <c r="L7431" s="184"/>
      <c r="M7431" s="184"/>
    </row>
    <row r="7432" spans="1:13" x14ac:dyDescent="0.4">
      <c r="A7432" s="178"/>
      <c r="B7432" s="178"/>
      <c r="C7432" s="186"/>
      <c r="D7432" s="204"/>
      <c r="E7432" s="205"/>
      <c r="G7432" s="182"/>
      <c r="H7432" s="178"/>
      <c r="I7432" s="178"/>
      <c r="J7432" s="178"/>
      <c r="K7432" s="172"/>
      <c r="L7432" s="184"/>
      <c r="M7432" s="184"/>
    </row>
    <row r="7433" spans="1:13" x14ac:dyDescent="0.4">
      <c r="A7433" s="178"/>
      <c r="B7433" s="178"/>
      <c r="C7433" s="186"/>
      <c r="D7433" s="204"/>
      <c r="E7433" s="205"/>
      <c r="G7433" s="182"/>
      <c r="H7433" s="178"/>
      <c r="I7433" s="178"/>
      <c r="J7433" s="178"/>
      <c r="K7433" s="172"/>
      <c r="L7433" s="184"/>
      <c r="M7433" s="184"/>
    </row>
    <row r="7434" spans="1:13" x14ac:dyDescent="0.4">
      <c r="A7434" s="178"/>
      <c r="B7434" s="178"/>
      <c r="C7434" s="186"/>
      <c r="D7434" s="204"/>
      <c r="E7434" s="205"/>
      <c r="G7434" s="182"/>
      <c r="H7434" s="178"/>
      <c r="I7434" s="178"/>
      <c r="J7434" s="178"/>
      <c r="K7434" s="172"/>
      <c r="L7434" s="184"/>
      <c r="M7434" s="184"/>
    </row>
    <row r="7435" spans="1:13" x14ac:dyDescent="0.4">
      <c r="A7435" s="178"/>
      <c r="B7435" s="178"/>
      <c r="C7435" s="186"/>
      <c r="D7435" s="204"/>
      <c r="E7435" s="205"/>
      <c r="G7435" s="182"/>
      <c r="H7435" s="178"/>
      <c r="I7435" s="178"/>
      <c r="J7435" s="178"/>
      <c r="K7435" s="172"/>
      <c r="L7435" s="184"/>
      <c r="M7435" s="184"/>
    </row>
    <row r="7436" spans="1:13" x14ac:dyDescent="0.4">
      <c r="A7436" s="178"/>
      <c r="B7436" s="178"/>
      <c r="C7436" s="186"/>
      <c r="D7436" s="204"/>
      <c r="E7436" s="205"/>
      <c r="G7436" s="182"/>
      <c r="H7436" s="178"/>
      <c r="I7436" s="178"/>
      <c r="J7436" s="178"/>
      <c r="K7436" s="172"/>
      <c r="L7436" s="184"/>
      <c r="M7436" s="184"/>
    </row>
    <row r="7437" spans="1:13" x14ac:dyDescent="0.4">
      <c r="A7437" s="201"/>
      <c r="B7437" s="201"/>
      <c r="C7437" s="206"/>
      <c r="D7437" s="204"/>
      <c r="E7437" s="205"/>
      <c r="F7437" s="207"/>
      <c r="G7437" s="208"/>
      <c r="H7437" s="201"/>
      <c r="I7437" s="201"/>
      <c r="J7437" s="201"/>
      <c r="K7437" s="172"/>
      <c r="L7437" s="184"/>
      <c r="M7437" s="184"/>
    </row>
  </sheetData>
  <autoFilter ref="A2:M7437" xr:uid="{FF938C5A-B4AD-4A8E-B5D9-A5BCCDDEA1ED}">
    <sortState xmlns:xlrd2="http://schemas.microsoft.com/office/spreadsheetml/2017/richdata2" ref="A3:M6698">
      <sortCondition ref="A2:A7437"/>
    </sortState>
  </autoFilter>
  <sortState xmlns:xlrd2="http://schemas.microsoft.com/office/spreadsheetml/2017/richdata2" ref="A981:N1101">
    <sortCondition ref="C981:C1101"/>
  </sortState>
  <pageMargins left="0.51181102362204722" right="0.51181102362204722" top="0.78740157480314965" bottom="0.78740157480314965" header="0.31496062992125984" footer="0.31496062992125984"/>
  <pageSetup paperSize="9" scale="44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H92"/>
  <sheetViews>
    <sheetView showGridLines="0" zoomScaleNormal="100" workbookViewId="0">
      <pane ySplit="1" topLeftCell="A4" activePane="bottomLeft" state="frozen"/>
      <selection activeCell="T25" sqref="T25"/>
      <selection pane="bottomLeft" activeCell="F23" sqref="F23"/>
    </sheetView>
  </sheetViews>
  <sheetFormatPr defaultRowHeight="14.5" customHeight="1" x14ac:dyDescent="0.35"/>
  <cols>
    <col min="1" max="2" width="19.453125" bestFit="1" customWidth="1"/>
    <col min="3" max="3" width="13.7265625" style="146" bestFit="1" customWidth="1"/>
    <col min="4" max="4" width="126.26953125" customWidth="1"/>
    <col min="5" max="5" width="9.453125" style="3" customWidth="1"/>
    <col min="6" max="7" width="13.26953125" bestFit="1" customWidth="1"/>
  </cols>
  <sheetData>
    <row r="1" spans="1:5" s="1" customFormat="1" ht="14.5" customHeight="1" x14ac:dyDescent="0.35">
      <c r="A1" s="1" t="s">
        <v>910</v>
      </c>
      <c r="B1" s="1" t="s">
        <v>911</v>
      </c>
      <c r="C1" s="149" t="s">
        <v>906</v>
      </c>
      <c r="D1" s="1" t="s">
        <v>907</v>
      </c>
      <c r="E1" s="12" t="s">
        <v>912</v>
      </c>
    </row>
    <row r="2" spans="1:5" ht="14.5" hidden="1" customHeight="1" x14ac:dyDescent="0.35">
      <c r="A2" t="s">
        <v>909</v>
      </c>
      <c r="B2" t="s">
        <v>974</v>
      </c>
      <c r="C2" s="126"/>
      <c r="E2" s="3" t="s">
        <v>2089</v>
      </c>
    </row>
    <row r="3" spans="1:5" ht="14.5" hidden="1" customHeight="1" x14ac:dyDescent="0.35">
      <c r="A3" t="s">
        <v>908</v>
      </c>
      <c r="B3" t="s">
        <v>909</v>
      </c>
      <c r="E3" s="3" t="s">
        <v>2089</v>
      </c>
    </row>
    <row r="4" spans="1:5" ht="14.5" customHeight="1" x14ac:dyDescent="0.35">
      <c r="A4" t="s">
        <v>974</v>
      </c>
      <c r="B4" t="s">
        <v>909</v>
      </c>
      <c r="C4" s="126">
        <v>7577.5</v>
      </c>
      <c r="D4" t="s">
        <v>2206</v>
      </c>
      <c r="E4" s="3" t="s">
        <v>913</v>
      </c>
    </row>
    <row r="5" spans="1:5" ht="14.5" customHeight="1" x14ac:dyDescent="0.35">
      <c r="A5" t="s">
        <v>974</v>
      </c>
      <c r="B5" t="s">
        <v>909</v>
      </c>
      <c r="C5" s="126">
        <v>12130.98</v>
      </c>
      <c r="D5" t="s">
        <v>2207</v>
      </c>
      <c r="E5" s="3" t="s">
        <v>913</v>
      </c>
    </row>
    <row r="6" spans="1:5" ht="14.5" customHeight="1" x14ac:dyDescent="0.35">
      <c r="A6" t="s">
        <v>974</v>
      </c>
      <c r="B6" t="s">
        <v>909</v>
      </c>
      <c r="C6" s="126">
        <v>57.52</v>
      </c>
      <c r="D6" t="s">
        <v>2208</v>
      </c>
      <c r="E6" s="3" t="s">
        <v>913</v>
      </c>
    </row>
    <row r="7" spans="1:5" ht="14.5" customHeight="1" x14ac:dyDescent="0.35">
      <c r="A7" t="s">
        <v>974</v>
      </c>
      <c r="B7" t="s">
        <v>909</v>
      </c>
      <c r="C7" s="126">
        <v>27.2</v>
      </c>
      <c r="D7" t="s">
        <v>2209</v>
      </c>
      <c r="E7" s="3" t="s">
        <v>913</v>
      </c>
    </row>
    <row r="8" spans="1:5" ht="14.5" customHeight="1" x14ac:dyDescent="0.35">
      <c r="A8" t="s">
        <v>974</v>
      </c>
      <c r="B8" t="s">
        <v>909</v>
      </c>
      <c r="C8" s="126">
        <v>47.31</v>
      </c>
      <c r="D8" t="s">
        <v>2210</v>
      </c>
      <c r="E8" s="3" t="s">
        <v>913</v>
      </c>
    </row>
    <row r="9" spans="1:5" ht="14.5" customHeight="1" x14ac:dyDescent="0.35">
      <c r="A9" t="s">
        <v>974</v>
      </c>
      <c r="B9" t="s">
        <v>909</v>
      </c>
      <c r="C9" s="126">
        <v>49.58</v>
      </c>
      <c r="D9" t="s">
        <v>2211</v>
      </c>
      <c r="E9" s="3" t="s">
        <v>913</v>
      </c>
    </row>
    <row r="10" spans="1:5" ht="14.5" customHeight="1" x14ac:dyDescent="0.35">
      <c r="A10" t="s">
        <v>974</v>
      </c>
      <c r="B10" t="s">
        <v>909</v>
      </c>
      <c r="C10" s="126">
        <v>1499.26</v>
      </c>
      <c r="D10" t="s">
        <v>2212</v>
      </c>
      <c r="E10" s="3" t="s">
        <v>913</v>
      </c>
    </row>
    <row r="11" spans="1:5" ht="14.5" customHeight="1" x14ac:dyDescent="0.35">
      <c r="A11" t="s">
        <v>974</v>
      </c>
      <c r="B11" t="s">
        <v>909</v>
      </c>
      <c r="C11" s="126">
        <v>46.46</v>
      </c>
      <c r="D11" t="s">
        <v>2213</v>
      </c>
      <c r="E11" s="3" t="s">
        <v>913</v>
      </c>
    </row>
    <row r="12" spans="1:5" ht="14.5" customHeight="1" x14ac:dyDescent="0.35">
      <c r="A12" t="s">
        <v>974</v>
      </c>
      <c r="B12" t="s">
        <v>909</v>
      </c>
      <c r="C12" s="126">
        <v>173.88</v>
      </c>
      <c r="D12" t="s">
        <v>2214</v>
      </c>
      <c r="E12" s="3" t="s">
        <v>913</v>
      </c>
    </row>
    <row r="13" spans="1:5" ht="14.5" customHeight="1" x14ac:dyDescent="0.35">
      <c r="A13" t="s">
        <v>974</v>
      </c>
      <c r="B13" t="s">
        <v>909</v>
      </c>
      <c r="C13" s="126">
        <v>60.53</v>
      </c>
      <c r="D13" t="s">
        <v>2215</v>
      </c>
      <c r="E13" s="3" t="s">
        <v>913</v>
      </c>
    </row>
    <row r="14" spans="1:5" ht="14.5" customHeight="1" x14ac:dyDescent="0.35">
      <c r="A14" t="s">
        <v>974</v>
      </c>
      <c r="B14" t="s">
        <v>909</v>
      </c>
      <c r="C14" s="126">
        <v>101.48</v>
      </c>
      <c r="D14" t="s">
        <v>2216</v>
      </c>
      <c r="E14" s="3" t="s">
        <v>913</v>
      </c>
    </row>
    <row r="15" spans="1:5" ht="14.5" customHeight="1" x14ac:dyDescent="0.35">
      <c r="A15" t="s">
        <v>974</v>
      </c>
      <c r="B15" t="s">
        <v>909</v>
      </c>
      <c r="C15" s="126">
        <v>36.94</v>
      </c>
      <c r="D15" t="s">
        <v>2217</v>
      </c>
      <c r="E15" s="3" t="s">
        <v>913</v>
      </c>
    </row>
    <row r="16" spans="1:5" ht="14.5" customHeight="1" x14ac:dyDescent="0.35">
      <c r="A16" t="s">
        <v>974</v>
      </c>
      <c r="B16" t="s">
        <v>909</v>
      </c>
      <c r="C16" s="126">
        <v>108.04</v>
      </c>
      <c r="D16" t="s">
        <v>2218</v>
      </c>
      <c r="E16" s="3" t="s">
        <v>913</v>
      </c>
    </row>
    <row r="17" spans="1:8" ht="14.5" customHeight="1" x14ac:dyDescent="0.35">
      <c r="A17" t="s">
        <v>974</v>
      </c>
      <c r="B17" t="s">
        <v>909</v>
      </c>
      <c r="C17" s="126">
        <v>722.16</v>
      </c>
      <c r="D17" t="s">
        <v>2219</v>
      </c>
      <c r="E17" s="3" t="s">
        <v>913</v>
      </c>
    </row>
    <row r="18" spans="1:8" ht="14.5" customHeight="1" x14ac:dyDescent="0.35">
      <c r="A18" t="s">
        <v>974</v>
      </c>
      <c r="B18" t="s">
        <v>909</v>
      </c>
      <c r="C18" s="126">
        <v>193.89</v>
      </c>
      <c r="D18" t="s">
        <v>2220</v>
      </c>
      <c r="E18" s="3" t="s">
        <v>913</v>
      </c>
    </row>
    <row r="19" spans="1:8" ht="14.5" customHeight="1" x14ac:dyDescent="0.35">
      <c r="A19" t="s">
        <v>974</v>
      </c>
      <c r="B19" t="s">
        <v>909</v>
      </c>
      <c r="C19" s="126">
        <v>27319.68</v>
      </c>
      <c r="D19" t="s">
        <v>2221</v>
      </c>
      <c r="E19" s="3" t="s">
        <v>913</v>
      </c>
    </row>
    <row r="20" spans="1:8" ht="14.5" customHeight="1" x14ac:dyDescent="0.35">
      <c r="A20" t="s">
        <v>974</v>
      </c>
      <c r="B20" t="s">
        <v>909</v>
      </c>
      <c r="C20" s="126">
        <v>90.7</v>
      </c>
      <c r="D20" t="s">
        <v>2222</v>
      </c>
      <c r="E20" s="3" t="s">
        <v>913</v>
      </c>
    </row>
    <row r="21" spans="1:8" ht="14.5" customHeight="1" x14ac:dyDescent="0.35">
      <c r="A21" t="s">
        <v>974</v>
      </c>
      <c r="B21" t="s">
        <v>909</v>
      </c>
      <c r="C21" s="126">
        <v>11706.27</v>
      </c>
      <c r="D21" t="s">
        <v>2223</v>
      </c>
      <c r="E21" s="3" t="s">
        <v>913</v>
      </c>
    </row>
    <row r="22" spans="1:8" ht="14.5" customHeight="1" x14ac:dyDescent="0.35">
      <c r="A22" t="s">
        <v>974</v>
      </c>
      <c r="B22" t="s">
        <v>909</v>
      </c>
      <c r="C22" s="126">
        <v>250.86</v>
      </c>
      <c r="D22" t="s">
        <v>2224</v>
      </c>
      <c r="E22" s="3" t="s">
        <v>913</v>
      </c>
    </row>
    <row r="23" spans="1:8" ht="14.5" customHeight="1" x14ac:dyDescent="0.35">
      <c r="A23" t="s">
        <v>974</v>
      </c>
      <c r="B23" t="s">
        <v>909</v>
      </c>
      <c r="C23" s="126">
        <v>5168.0200000000004</v>
      </c>
      <c r="D23" t="s">
        <v>2225</v>
      </c>
      <c r="E23" s="3" t="s">
        <v>913</v>
      </c>
    </row>
    <row r="24" spans="1:8" ht="14.5" customHeight="1" x14ac:dyDescent="0.35">
      <c r="A24" t="s">
        <v>974</v>
      </c>
      <c r="B24" t="s">
        <v>909</v>
      </c>
      <c r="C24" s="126">
        <v>18022.14</v>
      </c>
      <c r="D24" t="s">
        <v>2226</v>
      </c>
      <c r="E24" s="3" t="s">
        <v>913</v>
      </c>
    </row>
    <row r="25" spans="1:8" ht="14.5" customHeight="1" x14ac:dyDescent="0.35">
      <c r="A25" t="s">
        <v>909</v>
      </c>
      <c r="B25" t="s">
        <v>974</v>
      </c>
      <c r="C25" s="126">
        <v>4187642.3899999997</v>
      </c>
      <c r="D25" t="s">
        <v>4367</v>
      </c>
      <c r="E25" s="3" t="s">
        <v>913</v>
      </c>
      <c r="F25" s="8"/>
    </row>
    <row r="26" spans="1:8" ht="14.5" customHeight="1" x14ac:dyDescent="0.35">
      <c r="A26" t="s">
        <v>909</v>
      </c>
      <c r="B26" t="s">
        <v>974</v>
      </c>
      <c r="C26" s="126">
        <v>1416543.7600000014</v>
      </c>
      <c r="D26" t="s">
        <v>4368</v>
      </c>
      <c r="E26" s="3" t="s">
        <v>913</v>
      </c>
    </row>
    <row r="27" spans="1:8" ht="14.5" customHeight="1" x14ac:dyDescent="0.35">
      <c r="A27" t="s">
        <v>909</v>
      </c>
      <c r="B27" t="s">
        <v>974</v>
      </c>
      <c r="C27" s="126">
        <v>45486.7</v>
      </c>
      <c r="D27" t="s">
        <v>2227</v>
      </c>
      <c r="E27" s="3" t="s">
        <v>913</v>
      </c>
    </row>
    <row r="28" spans="1:8" ht="14.5" customHeight="1" x14ac:dyDescent="0.35">
      <c r="A28" t="s">
        <v>909</v>
      </c>
      <c r="B28" t="s">
        <v>974</v>
      </c>
      <c r="C28" s="126">
        <v>3343.02</v>
      </c>
      <c r="D28" t="s">
        <v>2227</v>
      </c>
      <c r="E28" s="3" t="s">
        <v>913</v>
      </c>
    </row>
    <row r="29" spans="1:8" ht="14.5" customHeight="1" x14ac:dyDescent="0.35">
      <c r="A29" t="s">
        <v>909</v>
      </c>
      <c r="B29" t="s">
        <v>974</v>
      </c>
      <c r="C29" s="126">
        <v>513.20000000000005</v>
      </c>
      <c r="D29" t="s">
        <v>4366</v>
      </c>
      <c r="E29" s="3" t="s">
        <v>913</v>
      </c>
      <c r="G29" s="8"/>
      <c r="H29" s="8"/>
    </row>
    <row r="30" spans="1:8" ht="14.5" customHeight="1" x14ac:dyDescent="0.35">
      <c r="A30" t="s">
        <v>908</v>
      </c>
      <c r="B30" t="s">
        <v>974</v>
      </c>
      <c r="C30" s="126">
        <v>2560.5300000000002</v>
      </c>
      <c r="D30" t="s">
        <v>4365</v>
      </c>
      <c r="E30" s="3" t="s">
        <v>913</v>
      </c>
    </row>
    <row r="31" spans="1:8" ht="14.5" customHeight="1" x14ac:dyDescent="0.35">
      <c r="A31" t="s">
        <v>974</v>
      </c>
      <c r="B31" t="s">
        <v>908</v>
      </c>
      <c r="C31" s="126">
        <v>10174.07</v>
      </c>
      <c r="D31" t="s">
        <v>2229</v>
      </c>
      <c r="E31" s="3" t="s">
        <v>913</v>
      </c>
    </row>
    <row r="32" spans="1:8" ht="14.5" customHeight="1" x14ac:dyDescent="0.35">
      <c r="A32" t="s">
        <v>908</v>
      </c>
      <c r="B32" t="s">
        <v>974</v>
      </c>
      <c r="C32" s="126">
        <v>2228.94</v>
      </c>
      <c r="D32" t="s">
        <v>2230</v>
      </c>
      <c r="E32" s="3" t="s">
        <v>913</v>
      </c>
    </row>
    <row r="33" spans="1:5" ht="14.5" customHeight="1" x14ac:dyDescent="0.35">
      <c r="A33" t="s">
        <v>908</v>
      </c>
      <c r="B33" t="s">
        <v>974</v>
      </c>
      <c r="C33" s="126">
        <v>307.17</v>
      </c>
      <c r="D33" t="s">
        <v>2231</v>
      </c>
      <c r="E33" s="3" t="s">
        <v>913</v>
      </c>
    </row>
    <row r="34" spans="1:5" ht="14.5" customHeight="1" x14ac:dyDescent="0.35">
      <c r="A34" t="s">
        <v>908</v>
      </c>
      <c r="B34" t="s">
        <v>974</v>
      </c>
      <c r="C34" s="126">
        <v>307.17</v>
      </c>
      <c r="D34" t="s">
        <v>2232</v>
      </c>
      <c r="E34" s="3" t="s">
        <v>913</v>
      </c>
    </row>
    <row r="35" spans="1:5" ht="14.5" customHeight="1" x14ac:dyDescent="0.35">
      <c r="A35" t="s">
        <v>908</v>
      </c>
      <c r="B35" t="s">
        <v>974</v>
      </c>
      <c r="C35" s="126">
        <v>263.29000000000002</v>
      </c>
      <c r="D35" t="s">
        <v>2233</v>
      </c>
      <c r="E35" s="3" t="s">
        <v>913</v>
      </c>
    </row>
    <row r="36" spans="1:5" ht="14.5" customHeight="1" x14ac:dyDescent="0.35">
      <c r="A36" t="s">
        <v>908</v>
      </c>
      <c r="B36" t="s">
        <v>974</v>
      </c>
      <c r="C36" s="126">
        <v>1579.77</v>
      </c>
      <c r="D36" t="s">
        <v>2234</v>
      </c>
      <c r="E36" s="3" t="s">
        <v>913</v>
      </c>
    </row>
    <row r="37" spans="1:5" ht="14.5" customHeight="1" x14ac:dyDescent="0.35">
      <c r="A37" t="s">
        <v>908</v>
      </c>
      <c r="B37" t="s">
        <v>974</v>
      </c>
      <c r="C37" s="126">
        <v>842.54</v>
      </c>
      <c r="D37" t="s">
        <v>2235</v>
      </c>
      <c r="E37" s="3" t="s">
        <v>913</v>
      </c>
    </row>
    <row r="38" spans="1:5" ht="14.5" customHeight="1" x14ac:dyDescent="0.35">
      <c r="A38" t="s">
        <v>909</v>
      </c>
      <c r="B38" t="s">
        <v>974</v>
      </c>
      <c r="C38" s="126">
        <v>85638.11</v>
      </c>
      <c r="D38" t="s">
        <v>2280</v>
      </c>
      <c r="E38" s="3" t="s">
        <v>913</v>
      </c>
    </row>
    <row r="39" spans="1:5" ht="14.5" customHeight="1" x14ac:dyDescent="0.35">
      <c r="A39" t="s">
        <v>909</v>
      </c>
      <c r="B39" t="s">
        <v>974</v>
      </c>
      <c r="C39" s="126">
        <v>35721.019999999997</v>
      </c>
      <c r="D39" t="s">
        <v>2281</v>
      </c>
      <c r="E39" s="3" t="s">
        <v>913</v>
      </c>
    </row>
    <row r="40" spans="1:5" ht="14.5" customHeight="1" x14ac:dyDescent="0.35">
      <c r="A40" t="s">
        <v>974</v>
      </c>
      <c r="B40" t="s">
        <v>908</v>
      </c>
      <c r="C40" s="126">
        <v>20749.45</v>
      </c>
      <c r="D40" t="s">
        <v>1477</v>
      </c>
      <c r="E40" s="3" t="s">
        <v>2089</v>
      </c>
    </row>
    <row r="41" spans="1:5" ht="14.5" customHeight="1" x14ac:dyDescent="0.35">
      <c r="A41" t="s">
        <v>974</v>
      </c>
      <c r="B41" t="s">
        <v>908</v>
      </c>
      <c r="C41" s="126">
        <v>18843.740000000002</v>
      </c>
      <c r="D41" t="s">
        <v>1477</v>
      </c>
      <c r="E41" s="3" t="s">
        <v>2089</v>
      </c>
    </row>
    <row r="42" spans="1:5" ht="14.5" customHeight="1" x14ac:dyDescent="0.35">
      <c r="A42" t="s">
        <v>974</v>
      </c>
      <c r="B42" t="s">
        <v>908</v>
      </c>
      <c r="C42" s="126">
        <v>5282.43</v>
      </c>
      <c r="D42" t="s">
        <v>488</v>
      </c>
      <c r="E42" s="3" t="s">
        <v>2089</v>
      </c>
    </row>
    <row r="43" spans="1:5" ht="14.5" customHeight="1" x14ac:dyDescent="0.35">
      <c r="A43" t="s">
        <v>974</v>
      </c>
      <c r="B43" t="s">
        <v>908</v>
      </c>
      <c r="C43" s="126">
        <v>5928.37</v>
      </c>
      <c r="D43" t="s">
        <v>488</v>
      </c>
      <c r="E43" s="3" t="s">
        <v>2089</v>
      </c>
    </row>
    <row r="44" spans="1:5" ht="14.5" customHeight="1" x14ac:dyDescent="0.35">
      <c r="A44" t="s">
        <v>974</v>
      </c>
      <c r="B44" t="s">
        <v>908</v>
      </c>
      <c r="C44" s="126">
        <v>50828.99</v>
      </c>
      <c r="D44" t="s">
        <v>488</v>
      </c>
      <c r="E44" s="3" t="s">
        <v>2089</v>
      </c>
    </row>
    <row r="45" spans="1:5" ht="14.5" customHeight="1" x14ac:dyDescent="0.35">
      <c r="A45" t="s">
        <v>974</v>
      </c>
      <c r="B45" t="s">
        <v>908</v>
      </c>
      <c r="C45" s="126">
        <v>9732.2899999999936</v>
      </c>
      <c r="D45" t="s">
        <v>488</v>
      </c>
      <c r="E45" s="3" t="s">
        <v>2089</v>
      </c>
    </row>
    <row r="46" spans="1:5" ht="14.5" customHeight="1" x14ac:dyDescent="0.35">
      <c r="A46" t="s">
        <v>974</v>
      </c>
      <c r="B46" t="s">
        <v>908</v>
      </c>
      <c r="C46" s="126">
        <v>6469.58</v>
      </c>
      <c r="D46" t="s">
        <v>943</v>
      </c>
      <c r="E46" s="3" t="s">
        <v>2089</v>
      </c>
    </row>
    <row r="47" spans="1:5" ht="14.5" customHeight="1" x14ac:dyDescent="0.35">
      <c r="A47" t="s">
        <v>908</v>
      </c>
      <c r="B47" t="s">
        <v>974</v>
      </c>
      <c r="C47" s="126">
        <v>368.61</v>
      </c>
      <c r="D47" t="s">
        <v>801</v>
      </c>
      <c r="E47" s="3" t="s">
        <v>2089</v>
      </c>
    </row>
    <row r="48" spans="1:5" ht="14.5" customHeight="1" x14ac:dyDescent="0.35">
      <c r="A48" t="s">
        <v>908</v>
      </c>
      <c r="B48" t="s">
        <v>974</v>
      </c>
      <c r="C48" s="126">
        <v>2032.01</v>
      </c>
      <c r="D48" t="s">
        <v>486</v>
      </c>
      <c r="E48" s="3" t="s">
        <v>2089</v>
      </c>
    </row>
    <row r="49" spans="1:5" ht="14.5" customHeight="1" x14ac:dyDescent="0.35">
      <c r="A49" t="s">
        <v>908</v>
      </c>
      <c r="B49" t="s">
        <v>974</v>
      </c>
      <c r="C49" s="126">
        <v>5825.85</v>
      </c>
      <c r="D49" t="s">
        <v>486</v>
      </c>
      <c r="E49" s="3" t="s">
        <v>2089</v>
      </c>
    </row>
    <row r="50" spans="1:5" ht="14.5" customHeight="1" x14ac:dyDescent="0.35">
      <c r="A50" t="s">
        <v>908</v>
      </c>
      <c r="B50" t="s">
        <v>974</v>
      </c>
      <c r="C50" s="126">
        <v>22230.91</v>
      </c>
      <c r="D50" t="s">
        <v>855</v>
      </c>
      <c r="E50" s="3" t="s">
        <v>2089</v>
      </c>
    </row>
    <row r="51" spans="1:5" ht="14.5" customHeight="1" x14ac:dyDescent="0.35">
      <c r="A51" t="s">
        <v>908</v>
      </c>
      <c r="B51" t="s">
        <v>974</v>
      </c>
      <c r="C51" s="126">
        <v>2607.2399999999998</v>
      </c>
      <c r="D51" t="s">
        <v>798</v>
      </c>
      <c r="E51" s="3" t="s">
        <v>2089</v>
      </c>
    </row>
    <row r="52" spans="1:5" ht="14.5" customHeight="1" x14ac:dyDescent="0.35">
      <c r="A52" t="s">
        <v>908</v>
      </c>
      <c r="B52" t="s">
        <v>974</v>
      </c>
      <c r="C52" s="126">
        <v>263.29000000000002</v>
      </c>
      <c r="D52" t="s">
        <v>801</v>
      </c>
      <c r="E52" s="3" t="s">
        <v>2089</v>
      </c>
    </row>
    <row r="53" spans="1:5" ht="14.5" customHeight="1" x14ac:dyDescent="0.35">
      <c r="A53" t="s">
        <v>908</v>
      </c>
      <c r="B53" t="s">
        <v>974</v>
      </c>
      <c r="C53" s="126">
        <v>210.64</v>
      </c>
      <c r="D53" t="s">
        <v>798</v>
      </c>
      <c r="E53" s="3" t="s">
        <v>2089</v>
      </c>
    </row>
    <row r="54" spans="1:5" ht="14.5" customHeight="1" x14ac:dyDescent="0.35">
      <c r="A54" t="s">
        <v>908</v>
      </c>
      <c r="B54" t="s">
        <v>974</v>
      </c>
      <c r="C54" s="126">
        <v>315.95</v>
      </c>
      <c r="D54" t="s">
        <v>798</v>
      </c>
      <c r="E54" s="3" t="s">
        <v>2089</v>
      </c>
    </row>
    <row r="55" spans="1:5" ht="14.5" customHeight="1" x14ac:dyDescent="0.35">
      <c r="A55" t="s">
        <v>908</v>
      </c>
      <c r="B55" t="s">
        <v>974</v>
      </c>
      <c r="C55" s="126">
        <v>11953.51</v>
      </c>
      <c r="D55" t="s">
        <v>879</v>
      </c>
      <c r="E55" s="3" t="s">
        <v>2089</v>
      </c>
    </row>
    <row r="56" spans="1:5" ht="14.5" customHeight="1" x14ac:dyDescent="0.35">
      <c r="A56" t="s">
        <v>908</v>
      </c>
      <c r="B56" t="s">
        <v>974</v>
      </c>
      <c r="C56" s="126">
        <v>18111.7</v>
      </c>
      <c r="D56" t="s">
        <v>879</v>
      </c>
      <c r="E56" s="3" t="s">
        <v>2089</v>
      </c>
    </row>
    <row r="57" spans="1:5" ht="14.5" customHeight="1" x14ac:dyDescent="0.35">
      <c r="A57" t="s">
        <v>908</v>
      </c>
      <c r="B57" t="s">
        <v>909</v>
      </c>
      <c r="C57" s="126">
        <v>21429.46</v>
      </c>
      <c r="D57" t="s">
        <v>876</v>
      </c>
      <c r="E57" s="3" t="s">
        <v>2089</v>
      </c>
    </row>
    <row r="58" spans="1:5" ht="14.5" customHeight="1" x14ac:dyDescent="0.35">
      <c r="A58" t="s">
        <v>908</v>
      </c>
      <c r="B58" t="s">
        <v>909</v>
      </c>
      <c r="C58" s="126">
        <v>9691096.0899999999</v>
      </c>
      <c r="D58" t="s">
        <v>4274</v>
      </c>
      <c r="E58" s="3" t="s">
        <v>913</v>
      </c>
    </row>
    <row r="59" spans="1:5" ht="14.5" customHeight="1" x14ac:dyDescent="0.35">
      <c r="A59" t="s">
        <v>908</v>
      </c>
      <c r="B59" t="s">
        <v>909</v>
      </c>
      <c r="C59" s="126">
        <v>7700000</v>
      </c>
      <c r="D59" t="s">
        <v>4274</v>
      </c>
      <c r="E59" s="3" t="s">
        <v>913</v>
      </c>
    </row>
    <row r="60" spans="1:5" ht="14.5" customHeight="1" x14ac:dyDescent="0.35">
      <c r="A60" t="s">
        <v>908</v>
      </c>
      <c r="B60" t="s">
        <v>909</v>
      </c>
      <c r="C60" s="126">
        <v>700000</v>
      </c>
      <c r="D60" t="s">
        <v>4274</v>
      </c>
      <c r="E60" s="3" t="s">
        <v>913</v>
      </c>
    </row>
    <row r="61" spans="1:5" ht="14.5" customHeight="1" x14ac:dyDescent="0.35">
      <c r="A61" t="s">
        <v>974</v>
      </c>
      <c r="B61" t="s">
        <v>909</v>
      </c>
      <c r="C61" s="126">
        <v>2205</v>
      </c>
      <c r="D61" t="s">
        <v>4279</v>
      </c>
      <c r="E61" s="3" t="s">
        <v>2089</v>
      </c>
    </row>
    <row r="62" spans="1:5" ht="14.5" customHeight="1" x14ac:dyDescent="0.35">
      <c r="A62" t="s">
        <v>974</v>
      </c>
      <c r="B62" t="s">
        <v>909</v>
      </c>
      <c r="C62" s="126">
        <v>311.99</v>
      </c>
      <c r="D62" t="s">
        <v>2364</v>
      </c>
      <c r="E62" s="3" t="s">
        <v>2089</v>
      </c>
    </row>
    <row r="63" spans="1:5" ht="14.5" customHeight="1" x14ac:dyDescent="0.35">
      <c r="A63" t="s">
        <v>974</v>
      </c>
      <c r="B63" t="s">
        <v>909</v>
      </c>
      <c r="C63" s="126">
        <v>21.95</v>
      </c>
      <c r="D63" t="s">
        <v>4280</v>
      </c>
      <c r="E63" s="3" t="s">
        <v>2089</v>
      </c>
    </row>
    <row r="64" spans="1:5" ht="14.5" customHeight="1" x14ac:dyDescent="0.35">
      <c r="A64" t="s">
        <v>974</v>
      </c>
      <c r="B64" t="s">
        <v>909</v>
      </c>
      <c r="C64" s="126">
        <v>133.61000000000001</v>
      </c>
      <c r="D64" t="s">
        <v>4281</v>
      </c>
      <c r="E64" s="3" t="s">
        <v>2089</v>
      </c>
    </row>
    <row r="65" spans="1:5" ht="14.5" customHeight="1" x14ac:dyDescent="0.35">
      <c r="A65" t="s">
        <v>974</v>
      </c>
      <c r="B65" t="s">
        <v>909</v>
      </c>
      <c r="C65" s="126">
        <v>52.31</v>
      </c>
      <c r="D65" t="s">
        <v>4282</v>
      </c>
      <c r="E65" s="3" t="s">
        <v>2089</v>
      </c>
    </row>
    <row r="66" spans="1:5" ht="14.5" customHeight="1" x14ac:dyDescent="0.35">
      <c r="A66" t="s">
        <v>974</v>
      </c>
      <c r="B66" t="s">
        <v>909</v>
      </c>
      <c r="C66" s="126">
        <v>1153.8499999999999</v>
      </c>
      <c r="D66" t="s">
        <v>4283</v>
      </c>
      <c r="E66" s="3" t="s">
        <v>2089</v>
      </c>
    </row>
    <row r="67" spans="1:5" ht="14.5" customHeight="1" x14ac:dyDescent="0.35">
      <c r="A67" t="s">
        <v>974</v>
      </c>
      <c r="B67" t="s">
        <v>909</v>
      </c>
      <c r="C67" s="126">
        <v>114.61</v>
      </c>
      <c r="D67" t="s">
        <v>4284</v>
      </c>
      <c r="E67" s="3" t="s">
        <v>2089</v>
      </c>
    </row>
    <row r="68" spans="1:5" ht="14.5" customHeight="1" x14ac:dyDescent="0.35">
      <c r="A68" t="s">
        <v>974</v>
      </c>
      <c r="B68" t="s">
        <v>909</v>
      </c>
      <c r="C68" s="126">
        <v>49.66</v>
      </c>
      <c r="D68" t="s">
        <v>4285</v>
      </c>
      <c r="E68" s="3" t="s">
        <v>2089</v>
      </c>
    </row>
    <row r="69" spans="1:5" ht="14.5" customHeight="1" x14ac:dyDescent="0.35">
      <c r="A69" t="s">
        <v>974</v>
      </c>
      <c r="B69" t="s">
        <v>909</v>
      </c>
      <c r="C69" s="126">
        <v>143.56</v>
      </c>
      <c r="D69" t="s">
        <v>4286</v>
      </c>
      <c r="E69" s="3" t="s">
        <v>2089</v>
      </c>
    </row>
    <row r="70" spans="1:5" ht="14.5" customHeight="1" x14ac:dyDescent="0.35">
      <c r="A70" t="s">
        <v>974</v>
      </c>
      <c r="B70" t="s">
        <v>909</v>
      </c>
      <c r="C70" s="126">
        <v>59.87</v>
      </c>
      <c r="D70" t="s">
        <v>4287</v>
      </c>
      <c r="E70" s="3" t="s">
        <v>2089</v>
      </c>
    </row>
    <row r="71" spans="1:5" ht="14.5" customHeight="1" x14ac:dyDescent="0.35">
      <c r="A71" t="s">
        <v>974</v>
      </c>
      <c r="B71" t="s">
        <v>909</v>
      </c>
      <c r="C71" s="126">
        <v>5.4</v>
      </c>
      <c r="D71" t="s">
        <v>4288</v>
      </c>
      <c r="E71" s="3" t="s">
        <v>2089</v>
      </c>
    </row>
    <row r="72" spans="1:5" ht="14.5" customHeight="1" x14ac:dyDescent="0.35">
      <c r="A72" t="s">
        <v>974</v>
      </c>
      <c r="B72" t="s">
        <v>909</v>
      </c>
      <c r="C72" s="126">
        <v>591.08000000000004</v>
      </c>
      <c r="D72" t="s">
        <v>4289</v>
      </c>
      <c r="E72" s="3" t="s">
        <v>2089</v>
      </c>
    </row>
    <row r="73" spans="1:5" ht="14.5" customHeight="1" x14ac:dyDescent="0.35">
      <c r="A73" t="s">
        <v>974</v>
      </c>
      <c r="B73" t="s">
        <v>909</v>
      </c>
      <c r="C73" s="126">
        <v>155.41999999999999</v>
      </c>
      <c r="D73" t="s">
        <v>4290</v>
      </c>
      <c r="E73" s="3" t="s">
        <v>2089</v>
      </c>
    </row>
    <row r="74" spans="1:5" ht="14.5" customHeight="1" x14ac:dyDescent="0.35">
      <c r="A74" t="s">
        <v>974</v>
      </c>
      <c r="B74" t="s">
        <v>909</v>
      </c>
      <c r="C74" s="126">
        <v>40</v>
      </c>
      <c r="D74" t="s">
        <v>4291</v>
      </c>
      <c r="E74" s="3" t="s">
        <v>2089</v>
      </c>
    </row>
    <row r="75" spans="1:5" ht="14.5" customHeight="1" x14ac:dyDescent="0.35">
      <c r="A75" t="s">
        <v>974</v>
      </c>
      <c r="B75" t="s">
        <v>909</v>
      </c>
      <c r="C75" s="126">
        <v>41.9</v>
      </c>
      <c r="D75" t="s">
        <v>4292</v>
      </c>
      <c r="E75" s="3" t="s">
        <v>2089</v>
      </c>
    </row>
    <row r="76" spans="1:5" ht="14.5" customHeight="1" x14ac:dyDescent="0.35">
      <c r="A76" t="s">
        <v>974</v>
      </c>
      <c r="B76" t="s">
        <v>909</v>
      </c>
      <c r="C76" s="126">
        <v>151.47</v>
      </c>
      <c r="D76" t="s">
        <v>4293</v>
      </c>
      <c r="E76" s="3" t="s">
        <v>2089</v>
      </c>
    </row>
    <row r="77" spans="1:5" ht="14.5" customHeight="1" x14ac:dyDescent="0.35">
      <c r="A77" t="s">
        <v>974</v>
      </c>
      <c r="B77" t="s">
        <v>909</v>
      </c>
      <c r="C77" s="126">
        <v>135.72</v>
      </c>
      <c r="D77" t="s">
        <v>4294</v>
      </c>
      <c r="E77" s="3" t="s">
        <v>2089</v>
      </c>
    </row>
    <row r="78" spans="1:5" ht="14.5" customHeight="1" x14ac:dyDescent="0.35">
      <c r="A78" t="s">
        <v>909</v>
      </c>
      <c r="B78" t="s">
        <v>974</v>
      </c>
      <c r="C78" s="126">
        <v>31982.55</v>
      </c>
      <c r="D78" t="s">
        <v>4297</v>
      </c>
      <c r="E78" s="3" t="s">
        <v>2089</v>
      </c>
    </row>
    <row r="79" spans="1:5" ht="14.5" customHeight="1" x14ac:dyDescent="0.35">
      <c r="A79" t="s">
        <v>909</v>
      </c>
      <c r="B79" t="s">
        <v>974</v>
      </c>
      <c r="C79" s="126">
        <v>14643.46</v>
      </c>
      <c r="D79" t="s">
        <v>4298</v>
      </c>
      <c r="E79" s="3" t="s">
        <v>2089</v>
      </c>
    </row>
    <row r="80" spans="1:5" ht="14.5" customHeight="1" x14ac:dyDescent="0.35">
      <c r="A80" t="s">
        <v>974</v>
      </c>
      <c r="B80" t="s">
        <v>909</v>
      </c>
      <c r="C80" s="126">
        <v>52738.82</v>
      </c>
      <c r="D80" t="s">
        <v>4295</v>
      </c>
      <c r="E80" s="3" t="s">
        <v>2089</v>
      </c>
    </row>
    <row r="81" spans="1:5" ht="14.5" customHeight="1" x14ac:dyDescent="0.35">
      <c r="A81" t="s">
        <v>974</v>
      </c>
      <c r="B81" t="s">
        <v>909</v>
      </c>
      <c r="C81" s="126">
        <v>52738.82</v>
      </c>
      <c r="D81" t="s">
        <v>4296</v>
      </c>
      <c r="E81" s="3" t="s">
        <v>2089</v>
      </c>
    </row>
    <row r="82" spans="1:5" ht="14.5" customHeight="1" x14ac:dyDescent="0.35">
      <c r="A82" t="s">
        <v>974</v>
      </c>
      <c r="B82" t="s">
        <v>909</v>
      </c>
      <c r="C82" s="126">
        <v>7522.83</v>
      </c>
      <c r="D82" t="s">
        <v>4299</v>
      </c>
      <c r="E82" s="3" t="s">
        <v>2089</v>
      </c>
    </row>
    <row r="83" spans="1:5" ht="14.5" customHeight="1" x14ac:dyDescent="0.35">
      <c r="A83" t="s">
        <v>974</v>
      </c>
      <c r="B83" t="s">
        <v>909</v>
      </c>
      <c r="C83" s="126">
        <v>40</v>
      </c>
      <c r="D83" t="s">
        <v>4291</v>
      </c>
      <c r="E83" s="3" t="s">
        <v>2089</v>
      </c>
    </row>
    <row r="84" spans="1:5" ht="14.5" customHeight="1" x14ac:dyDescent="0.35">
      <c r="A84" t="s">
        <v>974</v>
      </c>
      <c r="B84" t="s">
        <v>909</v>
      </c>
      <c r="C84" s="126">
        <v>52.31</v>
      </c>
      <c r="D84" t="s">
        <v>4282</v>
      </c>
      <c r="E84" s="3" t="s">
        <v>2089</v>
      </c>
    </row>
    <row r="85" spans="1:5" ht="14.5" customHeight="1" x14ac:dyDescent="0.35">
      <c r="A85" t="s">
        <v>974</v>
      </c>
      <c r="B85" t="s">
        <v>909</v>
      </c>
      <c r="C85" s="126">
        <v>155.41999999999999</v>
      </c>
      <c r="D85" t="s">
        <v>4290</v>
      </c>
      <c r="E85" s="3" t="s">
        <v>2089</v>
      </c>
    </row>
    <row r="86" spans="1:5" ht="14.5" customHeight="1" x14ac:dyDescent="0.35">
      <c r="A86" t="s">
        <v>974</v>
      </c>
      <c r="B86" t="s">
        <v>909</v>
      </c>
      <c r="C86" s="126">
        <v>41.9</v>
      </c>
      <c r="D86" t="s">
        <v>4292</v>
      </c>
      <c r="E86" s="3" t="s">
        <v>2089</v>
      </c>
    </row>
    <row r="87" spans="1:5" ht="14.5" customHeight="1" x14ac:dyDescent="0.35">
      <c r="A87" t="s">
        <v>974</v>
      </c>
      <c r="B87" t="s">
        <v>909</v>
      </c>
      <c r="C87" s="126">
        <v>151.47</v>
      </c>
      <c r="D87" t="s">
        <v>4293</v>
      </c>
      <c r="E87" s="3" t="s">
        <v>2089</v>
      </c>
    </row>
    <row r="88" spans="1:5" ht="14.5" customHeight="1" x14ac:dyDescent="0.35">
      <c r="A88" s="3" t="s">
        <v>974</v>
      </c>
      <c r="B88" s="3" t="s">
        <v>909</v>
      </c>
      <c r="C88" s="214">
        <v>175.06</v>
      </c>
      <c r="D88" s="3" t="s">
        <v>4373</v>
      </c>
      <c r="E88" s="3" t="s">
        <v>2089</v>
      </c>
    </row>
    <row r="89" spans="1:5" ht="14.5" customHeight="1" x14ac:dyDescent="0.35">
      <c r="A89" s="3" t="s">
        <v>974</v>
      </c>
      <c r="B89" s="3" t="s">
        <v>909</v>
      </c>
      <c r="C89" s="214">
        <v>175.53</v>
      </c>
      <c r="D89" s="3" t="s">
        <v>4374</v>
      </c>
      <c r="E89" s="3" t="s">
        <v>2089</v>
      </c>
    </row>
    <row r="90" spans="1:5" ht="14.5" customHeight="1" x14ac:dyDescent="0.35">
      <c r="A90" s="3" t="s">
        <v>974</v>
      </c>
      <c r="B90" s="3" t="s">
        <v>909</v>
      </c>
      <c r="C90" s="214">
        <v>645.39</v>
      </c>
      <c r="D90" s="3" t="s">
        <v>4375</v>
      </c>
      <c r="E90" s="3" t="s">
        <v>2089</v>
      </c>
    </row>
    <row r="91" spans="1:5" ht="14.5" customHeight="1" x14ac:dyDescent="0.35">
      <c r="A91" s="3" t="s">
        <v>974</v>
      </c>
      <c r="B91" s="3" t="s">
        <v>909</v>
      </c>
      <c r="C91" s="214">
        <v>5.4</v>
      </c>
      <c r="D91" s="3" t="s">
        <v>4376</v>
      </c>
      <c r="E91" s="3" t="s">
        <v>2089</v>
      </c>
    </row>
    <row r="92" spans="1:5" ht="14.5" customHeight="1" x14ac:dyDescent="0.35">
      <c r="A92" t="s">
        <v>909</v>
      </c>
      <c r="B92" t="s">
        <v>974</v>
      </c>
      <c r="C92" s="126">
        <v>28740.99</v>
      </c>
      <c r="D92" t="s">
        <v>6686</v>
      </c>
      <c r="E92" s="3" t="s">
        <v>2089</v>
      </c>
    </row>
  </sheetData>
  <autoFilter ref="A1:E91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2037"/>
  <sheetViews>
    <sheetView showGridLines="0" topLeftCell="B1" workbookViewId="0">
      <pane ySplit="1" topLeftCell="A2" activePane="bottomLeft" state="frozen"/>
      <selection activeCell="T25" sqref="T25"/>
      <selection pane="bottomLeft" activeCell="V14024" sqref="V14024"/>
    </sheetView>
  </sheetViews>
  <sheetFormatPr defaultColWidth="8.7265625" defaultRowHeight="16" customHeight="1" x14ac:dyDescent="0.3"/>
  <cols>
    <col min="1" max="1" width="75" style="192" customWidth="1"/>
    <col min="2" max="3" width="8.7265625" style="192"/>
    <col min="4" max="8" width="9" style="192" bestFit="1" customWidth="1"/>
    <col min="9" max="9" width="9.453125" style="192" bestFit="1" customWidth="1"/>
    <col min="10" max="10" width="16.1796875" style="192" bestFit="1" customWidth="1"/>
    <col min="11" max="13" width="8.7265625" style="192"/>
    <col min="14" max="14" width="10.453125" style="192" customWidth="1"/>
    <col min="15" max="15" width="10.453125" style="192" bestFit="1" customWidth="1"/>
    <col min="16" max="16" width="8.7265625" style="192"/>
    <col min="17" max="17" width="9.1796875" style="192" bestFit="1" customWidth="1"/>
    <col min="18" max="18" width="8.81640625" style="192" bestFit="1" customWidth="1"/>
    <col min="19" max="20" width="8.7265625" style="192"/>
    <col min="21" max="21" width="9" style="192" bestFit="1" customWidth="1"/>
    <col min="22" max="23" width="8.7265625" style="192"/>
    <col min="24" max="24" width="13.453125" style="192" bestFit="1" customWidth="1"/>
    <col min="25" max="16384" width="8.7265625" style="192"/>
  </cols>
  <sheetData>
    <row r="1" spans="1:24" ht="16" customHeight="1" x14ac:dyDescent="0.3">
      <c r="A1" s="188" t="s">
        <v>759</v>
      </c>
      <c r="B1" s="188" t="s">
        <v>914</v>
      </c>
      <c r="C1" s="188" t="s">
        <v>915</v>
      </c>
      <c r="D1" s="188" t="s">
        <v>916</v>
      </c>
      <c r="E1" s="188" t="s">
        <v>917</v>
      </c>
      <c r="F1" s="188" t="s">
        <v>918</v>
      </c>
      <c r="G1" s="188" t="s">
        <v>919</v>
      </c>
      <c r="H1" s="188" t="s">
        <v>920</v>
      </c>
      <c r="I1" s="188" t="s">
        <v>921</v>
      </c>
      <c r="J1" s="188" t="s">
        <v>922</v>
      </c>
      <c r="K1" s="188" t="s">
        <v>923</v>
      </c>
      <c r="L1" s="188" t="s">
        <v>748</v>
      </c>
      <c r="M1" s="188" t="s">
        <v>924</v>
      </c>
      <c r="N1" s="188" t="s">
        <v>925</v>
      </c>
      <c r="O1" s="188" t="s">
        <v>926</v>
      </c>
      <c r="P1" s="188" t="s">
        <v>927</v>
      </c>
      <c r="Q1" s="188" t="s">
        <v>928</v>
      </c>
      <c r="R1" s="188" t="s">
        <v>929</v>
      </c>
      <c r="S1" s="188" t="s">
        <v>930</v>
      </c>
      <c r="T1" s="188" t="s">
        <v>931</v>
      </c>
      <c r="U1" s="189" t="s">
        <v>967</v>
      </c>
      <c r="V1" s="190" t="s">
        <v>968</v>
      </c>
      <c r="W1" s="190" t="s">
        <v>679</v>
      </c>
      <c r="X1" s="191">
        <v>45989</v>
      </c>
    </row>
    <row r="2" spans="1:24" s="157" customFormat="1" ht="16" customHeight="1" x14ac:dyDescent="0.25">
      <c r="A2" s="160" t="s">
        <v>884</v>
      </c>
      <c r="B2" s="160" t="s">
        <v>1407</v>
      </c>
      <c r="C2" s="161" t="s">
        <v>932</v>
      </c>
      <c r="D2" s="161">
        <v>21263</v>
      </c>
      <c r="E2" s="162">
        <v>45989</v>
      </c>
      <c r="F2" s="155"/>
      <c r="G2" s="155"/>
      <c r="H2" s="155"/>
      <c r="I2" s="164">
        <v>7900.75</v>
      </c>
      <c r="J2" s="162">
        <v>46021</v>
      </c>
      <c r="K2" s="161" t="s">
        <v>1412</v>
      </c>
      <c r="L2" s="155"/>
      <c r="M2" s="160" t="s">
        <v>1412</v>
      </c>
      <c r="N2" s="164">
        <v>7900.75</v>
      </c>
      <c r="O2" s="211"/>
      <c r="P2" s="155"/>
      <c r="Q2" s="155"/>
      <c r="R2" s="155"/>
      <c r="S2" s="155"/>
      <c r="T2" s="164" t="s">
        <v>1421</v>
      </c>
      <c r="U2" s="159">
        <v>0</v>
      </c>
      <c r="V2" s="158" t="s">
        <v>958</v>
      </c>
      <c r="W2" s="158" t="s">
        <v>970</v>
      </c>
    </row>
    <row r="3" spans="1:24" s="157" customFormat="1" ht="16" customHeight="1" x14ac:dyDescent="0.25">
      <c r="A3" s="160" t="s">
        <v>1410</v>
      </c>
      <c r="B3" s="160" t="s">
        <v>1411</v>
      </c>
      <c r="C3" s="161" t="s">
        <v>932</v>
      </c>
      <c r="D3" s="161">
        <v>21063</v>
      </c>
      <c r="E3" s="162">
        <v>45961</v>
      </c>
      <c r="F3" s="155"/>
      <c r="G3" s="155"/>
      <c r="H3" s="155"/>
      <c r="I3" s="164">
        <v>5423.4</v>
      </c>
      <c r="J3" s="162">
        <v>45989</v>
      </c>
      <c r="K3" s="161" t="s">
        <v>1412</v>
      </c>
      <c r="L3" s="155"/>
      <c r="M3" s="160" t="s">
        <v>1412</v>
      </c>
      <c r="N3" s="164">
        <v>5423.4</v>
      </c>
      <c r="O3" s="211"/>
      <c r="P3" s="155"/>
      <c r="Q3" s="155"/>
      <c r="R3" s="155"/>
      <c r="S3" s="155"/>
      <c r="T3" s="164" t="s">
        <v>1413</v>
      </c>
      <c r="U3" s="159">
        <v>1</v>
      </c>
      <c r="V3" s="158" t="s">
        <v>959</v>
      </c>
      <c r="W3" s="158" t="s">
        <v>970</v>
      </c>
    </row>
    <row r="4" spans="1:24" s="157" customFormat="1" ht="16" customHeight="1" x14ac:dyDescent="0.25">
      <c r="A4" s="160" t="s">
        <v>1410</v>
      </c>
      <c r="B4" s="160" t="s">
        <v>1411</v>
      </c>
      <c r="C4" s="161" t="s">
        <v>932</v>
      </c>
      <c r="D4" s="161">
        <v>21186</v>
      </c>
      <c r="E4" s="162">
        <v>45989</v>
      </c>
      <c r="F4" s="155"/>
      <c r="G4" s="155"/>
      <c r="H4" s="155"/>
      <c r="I4" s="164">
        <v>6105.47</v>
      </c>
      <c r="J4" s="162">
        <v>46021</v>
      </c>
      <c r="K4" s="161" t="s">
        <v>1412</v>
      </c>
      <c r="L4" s="155"/>
      <c r="M4" s="160" t="s">
        <v>1412</v>
      </c>
      <c r="N4" s="164">
        <v>6105.47</v>
      </c>
      <c r="O4" s="211"/>
      <c r="P4" s="155"/>
      <c r="Q4" s="155"/>
      <c r="R4" s="155"/>
      <c r="S4" s="155"/>
      <c r="T4" s="164" t="s">
        <v>1421</v>
      </c>
      <c r="U4" s="159">
        <v>0</v>
      </c>
      <c r="V4" s="158" t="s">
        <v>958</v>
      </c>
      <c r="W4" s="158" t="s">
        <v>970</v>
      </c>
    </row>
    <row r="5" spans="1:24" ht="16" customHeight="1" x14ac:dyDescent="0.3">
      <c r="A5" s="160" t="s">
        <v>892</v>
      </c>
      <c r="B5" s="160" t="s">
        <v>1417</v>
      </c>
      <c r="C5" s="161" t="s">
        <v>932</v>
      </c>
      <c r="D5" s="161">
        <v>21156</v>
      </c>
      <c r="E5" s="162">
        <v>45961</v>
      </c>
      <c r="F5" s="155"/>
      <c r="G5" s="155"/>
      <c r="H5" s="155"/>
      <c r="I5" s="164">
        <v>2284.41</v>
      </c>
      <c r="J5" s="162">
        <v>45989</v>
      </c>
      <c r="K5" s="161" t="s">
        <v>1412</v>
      </c>
      <c r="L5" s="155"/>
      <c r="M5" s="160" t="s">
        <v>1412</v>
      </c>
      <c r="N5" s="164">
        <v>0.01</v>
      </c>
      <c r="O5" s="211"/>
      <c r="P5" s="155"/>
      <c r="Q5" s="155"/>
      <c r="R5" s="155"/>
      <c r="S5" s="155"/>
      <c r="T5" s="164" t="s">
        <v>1413</v>
      </c>
      <c r="U5" s="193">
        <v>1</v>
      </c>
      <c r="V5" s="194" t="s">
        <v>959</v>
      </c>
      <c r="W5" s="194" t="s">
        <v>970</v>
      </c>
    </row>
    <row r="6" spans="1:24" s="157" customFormat="1" ht="16" customHeight="1" x14ac:dyDescent="0.25">
      <c r="A6" s="160" t="s">
        <v>892</v>
      </c>
      <c r="B6" s="160" t="s">
        <v>1417</v>
      </c>
      <c r="C6" s="161" t="s">
        <v>932</v>
      </c>
      <c r="D6" s="161">
        <v>21277</v>
      </c>
      <c r="E6" s="162">
        <v>45989</v>
      </c>
      <c r="F6" s="155"/>
      <c r="G6" s="155"/>
      <c r="H6" s="155"/>
      <c r="I6" s="164">
        <v>3811.94</v>
      </c>
      <c r="J6" s="162">
        <v>46021</v>
      </c>
      <c r="K6" s="161" t="s">
        <v>1412</v>
      </c>
      <c r="L6" s="155"/>
      <c r="M6" s="160" t="s">
        <v>1412</v>
      </c>
      <c r="N6" s="164">
        <v>3811.94</v>
      </c>
      <c r="O6" s="211"/>
      <c r="P6" s="155"/>
      <c r="Q6" s="155"/>
      <c r="R6" s="155"/>
      <c r="S6" s="155"/>
      <c r="T6" s="164" t="s">
        <v>1421</v>
      </c>
      <c r="U6" s="159">
        <v>0</v>
      </c>
      <c r="V6" s="158" t="s">
        <v>958</v>
      </c>
      <c r="W6" s="158" t="s">
        <v>970</v>
      </c>
    </row>
    <row r="7" spans="1:24" s="157" customFormat="1" ht="16" customHeight="1" x14ac:dyDescent="0.25">
      <c r="A7" s="160" t="s">
        <v>892</v>
      </c>
      <c r="B7" s="160" t="s">
        <v>1417</v>
      </c>
      <c r="C7" s="161" t="s">
        <v>932</v>
      </c>
      <c r="D7" s="161">
        <v>21278</v>
      </c>
      <c r="E7" s="162">
        <v>45989</v>
      </c>
      <c r="F7" s="155"/>
      <c r="G7" s="155"/>
      <c r="H7" s="155"/>
      <c r="I7" s="164">
        <v>4922.1000000000004</v>
      </c>
      <c r="J7" s="162">
        <v>46021</v>
      </c>
      <c r="K7" s="161" t="s">
        <v>1412</v>
      </c>
      <c r="L7" s="155"/>
      <c r="M7" s="160" t="s">
        <v>1412</v>
      </c>
      <c r="N7" s="164">
        <v>4922.1000000000004</v>
      </c>
      <c r="O7" s="211"/>
      <c r="P7" s="155"/>
      <c r="Q7" s="155"/>
      <c r="R7" s="155"/>
      <c r="S7" s="155"/>
      <c r="T7" s="164" t="s">
        <v>1421</v>
      </c>
      <c r="U7" s="159">
        <v>0</v>
      </c>
      <c r="V7" s="158" t="s">
        <v>958</v>
      </c>
      <c r="W7" s="158" t="s">
        <v>970</v>
      </c>
    </row>
    <row r="8" spans="1:24" s="157" customFormat="1" ht="16" customHeight="1" x14ac:dyDescent="0.25">
      <c r="A8" s="160" t="s">
        <v>892</v>
      </c>
      <c r="B8" s="160" t="s">
        <v>1417</v>
      </c>
      <c r="C8" s="161" t="s">
        <v>932</v>
      </c>
      <c r="D8" s="161">
        <v>21279</v>
      </c>
      <c r="E8" s="162">
        <v>45989</v>
      </c>
      <c r="F8" s="155"/>
      <c r="G8" s="155"/>
      <c r="H8" s="155"/>
      <c r="I8" s="164">
        <v>2766.86</v>
      </c>
      <c r="J8" s="162">
        <v>46021</v>
      </c>
      <c r="K8" s="161" t="s">
        <v>1412</v>
      </c>
      <c r="L8" s="155"/>
      <c r="M8" s="160" t="s">
        <v>1412</v>
      </c>
      <c r="N8" s="164">
        <v>2766.86</v>
      </c>
      <c r="O8" s="211"/>
      <c r="P8" s="155"/>
      <c r="Q8" s="155"/>
      <c r="R8" s="155"/>
      <c r="S8" s="155"/>
      <c r="T8" s="164" t="s">
        <v>1421</v>
      </c>
      <c r="U8" s="159">
        <v>0</v>
      </c>
      <c r="V8" s="158" t="s">
        <v>958</v>
      </c>
      <c r="W8" s="158" t="s">
        <v>970</v>
      </c>
    </row>
    <row r="9" spans="1:24" s="157" customFormat="1" ht="16" customHeight="1" x14ac:dyDescent="0.25">
      <c r="A9" s="160" t="s">
        <v>887</v>
      </c>
      <c r="B9" s="160" t="s">
        <v>1418</v>
      </c>
      <c r="C9" s="161" t="s">
        <v>932</v>
      </c>
      <c r="D9" s="161">
        <v>21157</v>
      </c>
      <c r="E9" s="162">
        <v>45961</v>
      </c>
      <c r="F9" s="155"/>
      <c r="G9" s="155"/>
      <c r="H9" s="155"/>
      <c r="I9" s="164">
        <v>567.80999999999995</v>
      </c>
      <c r="J9" s="162">
        <v>45989</v>
      </c>
      <c r="K9" s="161" t="s">
        <v>1412</v>
      </c>
      <c r="L9" s="155"/>
      <c r="M9" s="160" t="s">
        <v>1412</v>
      </c>
      <c r="N9" s="164">
        <v>567.80999999999995</v>
      </c>
      <c r="O9" s="211"/>
      <c r="P9" s="155"/>
      <c r="Q9" s="155"/>
      <c r="R9" s="155"/>
      <c r="S9" s="155"/>
      <c r="T9" s="164" t="s">
        <v>1413</v>
      </c>
      <c r="U9" s="159">
        <v>1</v>
      </c>
      <c r="V9" s="158" t="s">
        <v>959</v>
      </c>
      <c r="W9" s="158" t="s">
        <v>970</v>
      </c>
    </row>
    <row r="10" spans="1:24" s="157" customFormat="1" ht="16" customHeight="1" x14ac:dyDescent="0.25">
      <c r="A10" s="160" t="s">
        <v>887</v>
      </c>
      <c r="B10" s="160" t="s">
        <v>1418</v>
      </c>
      <c r="C10" s="161" t="s">
        <v>932</v>
      </c>
      <c r="D10" s="161">
        <v>21158</v>
      </c>
      <c r="E10" s="162">
        <v>45961</v>
      </c>
      <c r="F10" s="155"/>
      <c r="G10" s="155"/>
      <c r="H10" s="155"/>
      <c r="I10" s="164">
        <v>1658.8</v>
      </c>
      <c r="J10" s="162">
        <v>45989</v>
      </c>
      <c r="K10" s="161" t="s">
        <v>1412</v>
      </c>
      <c r="L10" s="155"/>
      <c r="M10" s="160" t="s">
        <v>1412</v>
      </c>
      <c r="N10" s="164">
        <v>1658.8</v>
      </c>
      <c r="O10" s="211"/>
      <c r="P10" s="155"/>
      <c r="Q10" s="155"/>
      <c r="R10" s="155"/>
      <c r="S10" s="155"/>
      <c r="T10" s="164" t="s">
        <v>1413</v>
      </c>
      <c r="U10" s="159">
        <v>1</v>
      </c>
      <c r="V10" s="158" t="s">
        <v>959</v>
      </c>
      <c r="W10" s="158" t="s">
        <v>970</v>
      </c>
    </row>
    <row r="11" spans="1:24" s="157" customFormat="1" ht="16" customHeight="1" x14ac:dyDescent="0.25">
      <c r="A11" s="160" t="s">
        <v>887</v>
      </c>
      <c r="B11" s="160" t="s">
        <v>1418</v>
      </c>
      <c r="C11" s="161" t="s">
        <v>932</v>
      </c>
      <c r="D11" s="161">
        <v>21159</v>
      </c>
      <c r="E11" s="162">
        <v>45961</v>
      </c>
      <c r="F11" s="155"/>
      <c r="G11" s="155"/>
      <c r="H11" s="155"/>
      <c r="I11" s="164">
        <v>2285.7800000000002</v>
      </c>
      <c r="J11" s="162">
        <v>45989</v>
      </c>
      <c r="K11" s="161" t="s">
        <v>1412</v>
      </c>
      <c r="L11" s="155"/>
      <c r="M11" s="160" t="s">
        <v>1412</v>
      </c>
      <c r="N11" s="164">
        <v>2285.7800000000002</v>
      </c>
      <c r="O11" s="211"/>
      <c r="P11" s="155"/>
      <c r="Q11" s="155"/>
      <c r="R11" s="155"/>
      <c r="S11" s="155"/>
      <c r="T11" s="164" t="s">
        <v>1413</v>
      </c>
      <c r="U11" s="159">
        <v>1</v>
      </c>
      <c r="V11" s="158" t="s">
        <v>959</v>
      </c>
      <c r="W11" s="158" t="s">
        <v>970</v>
      </c>
    </row>
    <row r="12" spans="1:24" s="157" customFormat="1" ht="16" customHeight="1" x14ac:dyDescent="0.25">
      <c r="A12" s="160" t="s">
        <v>887</v>
      </c>
      <c r="B12" s="160" t="s">
        <v>1418</v>
      </c>
      <c r="C12" s="161" t="s">
        <v>932</v>
      </c>
      <c r="D12" s="161">
        <v>21160</v>
      </c>
      <c r="E12" s="162">
        <v>45961</v>
      </c>
      <c r="F12" s="155"/>
      <c r="G12" s="155"/>
      <c r="H12" s="155"/>
      <c r="I12" s="164">
        <v>1260.79</v>
      </c>
      <c r="J12" s="162">
        <v>45989</v>
      </c>
      <c r="K12" s="161" t="s">
        <v>1412</v>
      </c>
      <c r="L12" s="155"/>
      <c r="M12" s="160" t="s">
        <v>1412</v>
      </c>
      <c r="N12" s="164">
        <v>1260.79</v>
      </c>
      <c r="O12" s="211"/>
      <c r="P12" s="155"/>
      <c r="Q12" s="155"/>
      <c r="R12" s="155"/>
      <c r="S12" s="155"/>
      <c r="T12" s="164" t="s">
        <v>1413</v>
      </c>
      <c r="U12" s="159">
        <v>1</v>
      </c>
      <c r="V12" s="158" t="s">
        <v>959</v>
      </c>
      <c r="W12" s="158" t="s">
        <v>970</v>
      </c>
    </row>
    <row r="13" spans="1:24" ht="16" customHeight="1" x14ac:dyDescent="0.3">
      <c r="A13" s="160" t="s">
        <v>887</v>
      </c>
      <c r="B13" s="160" t="s">
        <v>1418</v>
      </c>
      <c r="C13" s="161" t="s">
        <v>932</v>
      </c>
      <c r="D13" s="161">
        <v>21161</v>
      </c>
      <c r="E13" s="162">
        <v>45961</v>
      </c>
      <c r="F13" s="155"/>
      <c r="G13" s="155"/>
      <c r="H13" s="155"/>
      <c r="I13" s="164">
        <v>2023.21</v>
      </c>
      <c r="J13" s="162">
        <v>45989</v>
      </c>
      <c r="K13" s="161" t="s">
        <v>1412</v>
      </c>
      <c r="L13" s="155"/>
      <c r="M13" s="160" t="s">
        <v>1412</v>
      </c>
      <c r="N13" s="164">
        <v>2023.21</v>
      </c>
      <c r="O13" s="211"/>
      <c r="P13" s="155"/>
      <c r="Q13" s="155"/>
      <c r="R13" s="155"/>
      <c r="S13" s="155"/>
      <c r="T13" s="164" t="s">
        <v>1413</v>
      </c>
      <c r="U13" s="193">
        <v>1</v>
      </c>
      <c r="V13" s="194" t="s">
        <v>959</v>
      </c>
      <c r="W13" s="194" t="s">
        <v>970</v>
      </c>
    </row>
    <row r="14" spans="1:24" ht="16" customHeight="1" x14ac:dyDescent="0.3">
      <c r="A14" s="160" t="s">
        <v>887</v>
      </c>
      <c r="B14" s="160" t="s">
        <v>1418</v>
      </c>
      <c r="C14" s="161" t="s">
        <v>932</v>
      </c>
      <c r="D14" s="161">
        <v>21162</v>
      </c>
      <c r="E14" s="162">
        <v>45961</v>
      </c>
      <c r="F14" s="155"/>
      <c r="G14" s="155"/>
      <c r="H14" s="155"/>
      <c r="I14" s="164">
        <v>735.65</v>
      </c>
      <c r="J14" s="162">
        <v>45989</v>
      </c>
      <c r="K14" s="161" t="s">
        <v>1412</v>
      </c>
      <c r="L14" s="155"/>
      <c r="M14" s="160" t="s">
        <v>1412</v>
      </c>
      <c r="N14" s="164">
        <v>735.65</v>
      </c>
      <c r="O14" s="211"/>
      <c r="P14" s="155"/>
      <c r="Q14" s="155"/>
      <c r="R14" s="155"/>
      <c r="S14" s="155"/>
      <c r="T14" s="164" t="s">
        <v>1413</v>
      </c>
      <c r="U14" s="193">
        <v>1</v>
      </c>
      <c r="V14" s="194" t="s">
        <v>959</v>
      </c>
      <c r="W14" s="194" t="s">
        <v>970</v>
      </c>
    </row>
    <row r="15" spans="1:24" ht="16" customHeight="1" x14ac:dyDescent="0.3">
      <c r="A15" s="160" t="s">
        <v>887</v>
      </c>
      <c r="B15" s="160" t="s">
        <v>1418</v>
      </c>
      <c r="C15" s="161" t="s">
        <v>932</v>
      </c>
      <c r="D15" s="161">
        <v>21163</v>
      </c>
      <c r="E15" s="162">
        <v>45961</v>
      </c>
      <c r="F15" s="155"/>
      <c r="G15" s="155"/>
      <c r="H15" s="155"/>
      <c r="I15" s="164">
        <v>1253.2</v>
      </c>
      <c r="J15" s="162">
        <v>45989</v>
      </c>
      <c r="K15" s="161" t="s">
        <v>1412</v>
      </c>
      <c r="L15" s="155"/>
      <c r="M15" s="160" t="s">
        <v>1412</v>
      </c>
      <c r="N15" s="164">
        <v>1253.2</v>
      </c>
      <c r="O15" s="211"/>
      <c r="P15" s="155"/>
      <c r="Q15" s="155"/>
      <c r="R15" s="155"/>
      <c r="S15" s="155"/>
      <c r="T15" s="164" t="s">
        <v>1413</v>
      </c>
      <c r="U15" s="193">
        <v>1</v>
      </c>
      <c r="V15" s="194" t="s">
        <v>959</v>
      </c>
      <c r="W15" s="194" t="s">
        <v>970</v>
      </c>
    </row>
    <row r="16" spans="1:24" ht="16" customHeight="1" x14ac:dyDescent="0.3">
      <c r="A16" s="160" t="s">
        <v>887</v>
      </c>
      <c r="B16" s="160" t="s">
        <v>1418</v>
      </c>
      <c r="C16" s="161" t="s">
        <v>932</v>
      </c>
      <c r="D16" s="161">
        <v>21164</v>
      </c>
      <c r="E16" s="162">
        <v>45961</v>
      </c>
      <c r="F16" s="155"/>
      <c r="G16" s="155"/>
      <c r="H16" s="155"/>
      <c r="I16" s="164">
        <v>1324.1</v>
      </c>
      <c r="J16" s="162">
        <v>45989</v>
      </c>
      <c r="K16" s="161" t="s">
        <v>1412</v>
      </c>
      <c r="L16" s="155"/>
      <c r="M16" s="160" t="s">
        <v>1412</v>
      </c>
      <c r="N16" s="164">
        <v>1324.1</v>
      </c>
      <c r="O16" s="211"/>
      <c r="P16" s="155"/>
      <c r="Q16" s="155"/>
      <c r="R16" s="155"/>
      <c r="S16" s="155"/>
      <c r="T16" s="164" t="s">
        <v>1413</v>
      </c>
      <c r="U16" s="193">
        <v>1</v>
      </c>
      <c r="V16" s="194" t="s">
        <v>959</v>
      </c>
      <c r="W16" s="194" t="s">
        <v>970</v>
      </c>
    </row>
    <row r="17" spans="1:23" ht="16" customHeight="1" x14ac:dyDescent="0.3">
      <c r="A17" s="160" t="s">
        <v>887</v>
      </c>
      <c r="B17" s="160" t="s">
        <v>1418</v>
      </c>
      <c r="C17" s="161" t="s">
        <v>932</v>
      </c>
      <c r="D17" s="161">
        <v>21165</v>
      </c>
      <c r="E17" s="162">
        <v>45961</v>
      </c>
      <c r="F17" s="155"/>
      <c r="G17" s="155"/>
      <c r="H17" s="155"/>
      <c r="I17" s="164">
        <v>1480.29</v>
      </c>
      <c r="J17" s="162">
        <v>45989</v>
      </c>
      <c r="K17" s="161" t="s">
        <v>1412</v>
      </c>
      <c r="L17" s="155"/>
      <c r="M17" s="160" t="s">
        <v>1412</v>
      </c>
      <c r="N17" s="164">
        <v>1480.29</v>
      </c>
      <c r="O17" s="211"/>
      <c r="P17" s="155"/>
      <c r="Q17" s="155"/>
      <c r="R17" s="155"/>
      <c r="S17" s="155"/>
      <c r="T17" s="164" t="s">
        <v>1413</v>
      </c>
      <c r="U17" s="193">
        <v>1</v>
      </c>
      <c r="V17" s="194" t="s">
        <v>959</v>
      </c>
      <c r="W17" s="194" t="s">
        <v>970</v>
      </c>
    </row>
    <row r="18" spans="1:23" ht="16" customHeight="1" x14ac:dyDescent="0.3">
      <c r="A18" s="160" t="s">
        <v>887</v>
      </c>
      <c r="B18" s="160" t="s">
        <v>1418</v>
      </c>
      <c r="C18" s="161" t="s">
        <v>932</v>
      </c>
      <c r="D18" s="161">
        <v>21166</v>
      </c>
      <c r="E18" s="162">
        <v>45961</v>
      </c>
      <c r="F18" s="155"/>
      <c r="G18" s="155"/>
      <c r="H18" s="155"/>
      <c r="I18" s="164">
        <v>1372.66</v>
      </c>
      <c r="J18" s="162">
        <v>45989</v>
      </c>
      <c r="K18" s="161" t="s">
        <v>1412</v>
      </c>
      <c r="L18" s="155"/>
      <c r="M18" s="160" t="s">
        <v>1412</v>
      </c>
      <c r="N18" s="164">
        <v>1372.66</v>
      </c>
      <c r="O18" s="211"/>
      <c r="P18" s="155"/>
      <c r="Q18" s="155"/>
      <c r="R18" s="155"/>
      <c r="S18" s="155"/>
      <c r="T18" s="164" t="s">
        <v>1413</v>
      </c>
      <c r="U18" s="193">
        <v>1</v>
      </c>
      <c r="V18" s="194" t="s">
        <v>959</v>
      </c>
      <c r="W18" s="194" t="s">
        <v>970</v>
      </c>
    </row>
    <row r="19" spans="1:23" ht="16" customHeight="1" x14ac:dyDescent="0.3">
      <c r="A19" s="160" t="s">
        <v>887</v>
      </c>
      <c r="B19" s="160" t="s">
        <v>1418</v>
      </c>
      <c r="C19" s="161" t="s">
        <v>932</v>
      </c>
      <c r="D19" s="161">
        <v>21167</v>
      </c>
      <c r="E19" s="162">
        <v>45961</v>
      </c>
      <c r="F19" s="155"/>
      <c r="G19" s="155"/>
      <c r="H19" s="155"/>
      <c r="I19" s="164">
        <v>690.01</v>
      </c>
      <c r="J19" s="162">
        <v>45989</v>
      </c>
      <c r="K19" s="161" t="s">
        <v>1412</v>
      </c>
      <c r="L19" s="155"/>
      <c r="M19" s="160" t="s">
        <v>1412</v>
      </c>
      <c r="N19" s="164">
        <v>690.01</v>
      </c>
      <c r="O19" s="211"/>
      <c r="P19" s="155"/>
      <c r="Q19" s="155"/>
      <c r="R19" s="155"/>
      <c r="S19" s="155"/>
      <c r="T19" s="164" t="s">
        <v>1413</v>
      </c>
      <c r="U19" s="193">
        <v>1</v>
      </c>
      <c r="V19" s="194" t="s">
        <v>959</v>
      </c>
      <c r="W19" s="194" t="s">
        <v>970</v>
      </c>
    </row>
    <row r="20" spans="1:23" ht="16" customHeight="1" x14ac:dyDescent="0.3">
      <c r="A20" s="160" t="s">
        <v>887</v>
      </c>
      <c r="B20" s="160" t="s">
        <v>1418</v>
      </c>
      <c r="C20" s="161" t="s">
        <v>932</v>
      </c>
      <c r="D20" s="161">
        <v>21168</v>
      </c>
      <c r="E20" s="162">
        <v>45961</v>
      </c>
      <c r="F20" s="155"/>
      <c r="G20" s="155"/>
      <c r="H20" s="155"/>
      <c r="I20" s="164">
        <v>2193.79</v>
      </c>
      <c r="J20" s="162">
        <v>45989</v>
      </c>
      <c r="K20" s="161" t="s">
        <v>1412</v>
      </c>
      <c r="L20" s="155"/>
      <c r="M20" s="160" t="s">
        <v>1412</v>
      </c>
      <c r="N20" s="164">
        <v>2193.79</v>
      </c>
      <c r="O20" s="211"/>
      <c r="P20" s="155"/>
      <c r="Q20" s="155"/>
      <c r="R20" s="155"/>
      <c r="S20" s="155"/>
      <c r="T20" s="164" t="s">
        <v>1413</v>
      </c>
      <c r="U20" s="193">
        <v>1</v>
      </c>
      <c r="V20" s="194" t="s">
        <v>959</v>
      </c>
      <c r="W20" s="194" t="s">
        <v>970</v>
      </c>
    </row>
    <row r="21" spans="1:23" ht="16" customHeight="1" x14ac:dyDescent="0.3">
      <c r="A21" s="160" t="s">
        <v>887</v>
      </c>
      <c r="B21" s="160" t="s">
        <v>1418</v>
      </c>
      <c r="C21" s="161" t="s">
        <v>932</v>
      </c>
      <c r="D21" s="161">
        <v>21169</v>
      </c>
      <c r="E21" s="162">
        <v>45961</v>
      </c>
      <c r="F21" s="155"/>
      <c r="G21" s="155"/>
      <c r="H21" s="155"/>
      <c r="I21" s="164">
        <v>1639.63</v>
      </c>
      <c r="J21" s="162">
        <v>45989</v>
      </c>
      <c r="K21" s="161" t="s">
        <v>1412</v>
      </c>
      <c r="L21" s="155"/>
      <c r="M21" s="160" t="s">
        <v>1412</v>
      </c>
      <c r="N21" s="164">
        <v>1639.63</v>
      </c>
      <c r="O21" s="211"/>
      <c r="P21" s="155"/>
      <c r="Q21" s="155"/>
      <c r="R21" s="155"/>
      <c r="S21" s="155"/>
      <c r="T21" s="164" t="s">
        <v>1413</v>
      </c>
      <c r="U21" s="193">
        <v>1</v>
      </c>
      <c r="V21" s="194" t="s">
        <v>959</v>
      </c>
      <c r="W21" s="194" t="s">
        <v>970</v>
      </c>
    </row>
    <row r="22" spans="1:23" ht="16" customHeight="1" x14ac:dyDescent="0.3">
      <c r="A22" s="160" t="s">
        <v>887</v>
      </c>
      <c r="B22" s="160" t="s">
        <v>1418</v>
      </c>
      <c r="C22" s="161" t="s">
        <v>932</v>
      </c>
      <c r="D22" s="161">
        <v>21170</v>
      </c>
      <c r="E22" s="162">
        <v>45961</v>
      </c>
      <c r="F22" s="155"/>
      <c r="G22" s="155"/>
      <c r="H22" s="155"/>
      <c r="I22" s="164">
        <v>1170.2</v>
      </c>
      <c r="J22" s="162">
        <v>45989</v>
      </c>
      <c r="K22" s="161" t="s">
        <v>1412</v>
      </c>
      <c r="L22" s="155"/>
      <c r="M22" s="160" t="s">
        <v>1412</v>
      </c>
      <c r="N22" s="164">
        <v>1170.2</v>
      </c>
      <c r="O22" s="211"/>
      <c r="P22" s="155"/>
      <c r="Q22" s="155"/>
      <c r="R22" s="155"/>
      <c r="S22" s="155"/>
      <c r="T22" s="164" t="s">
        <v>1413</v>
      </c>
      <c r="U22" s="193">
        <v>1</v>
      </c>
      <c r="V22" s="194" t="s">
        <v>959</v>
      </c>
      <c r="W22" s="194" t="s">
        <v>970</v>
      </c>
    </row>
    <row r="23" spans="1:23" ht="16" customHeight="1" x14ac:dyDescent="0.3">
      <c r="A23" s="160" t="s">
        <v>887</v>
      </c>
      <c r="B23" s="160" t="s">
        <v>1418</v>
      </c>
      <c r="C23" s="161" t="s">
        <v>932</v>
      </c>
      <c r="D23" s="161">
        <v>21171</v>
      </c>
      <c r="E23" s="162">
        <v>45961</v>
      </c>
      <c r="F23" s="155"/>
      <c r="G23" s="155"/>
      <c r="H23" s="155"/>
      <c r="I23" s="164">
        <v>845.99</v>
      </c>
      <c r="J23" s="162">
        <v>45989</v>
      </c>
      <c r="K23" s="161" t="s">
        <v>1412</v>
      </c>
      <c r="L23" s="155"/>
      <c r="M23" s="160" t="s">
        <v>1412</v>
      </c>
      <c r="N23" s="164">
        <v>845.99</v>
      </c>
      <c r="O23" s="211"/>
      <c r="P23" s="155"/>
      <c r="Q23" s="155"/>
      <c r="R23" s="155"/>
      <c r="S23" s="155"/>
      <c r="T23" s="164" t="s">
        <v>1413</v>
      </c>
      <c r="U23" s="193">
        <v>1</v>
      </c>
      <c r="V23" s="194" t="s">
        <v>959</v>
      </c>
      <c r="W23" s="194" t="s">
        <v>970</v>
      </c>
    </row>
    <row r="24" spans="1:23" ht="16" customHeight="1" x14ac:dyDescent="0.3">
      <c r="A24" s="160" t="s">
        <v>887</v>
      </c>
      <c r="B24" s="160" t="s">
        <v>1418</v>
      </c>
      <c r="C24" s="161" t="s">
        <v>932</v>
      </c>
      <c r="D24" s="161">
        <v>21172</v>
      </c>
      <c r="E24" s="162">
        <v>45961</v>
      </c>
      <c r="F24" s="155"/>
      <c r="G24" s="155"/>
      <c r="H24" s="155"/>
      <c r="I24" s="164">
        <v>4197.17</v>
      </c>
      <c r="J24" s="162">
        <v>45989</v>
      </c>
      <c r="K24" s="161" t="s">
        <v>1412</v>
      </c>
      <c r="L24" s="155"/>
      <c r="M24" s="160" t="s">
        <v>1412</v>
      </c>
      <c r="N24" s="164">
        <v>4197.17</v>
      </c>
      <c r="O24" s="211"/>
      <c r="P24" s="155"/>
      <c r="Q24" s="155"/>
      <c r="R24" s="155"/>
      <c r="S24" s="155"/>
      <c r="T24" s="164" t="s">
        <v>1413</v>
      </c>
      <c r="U24" s="193">
        <v>1</v>
      </c>
      <c r="V24" s="194" t="s">
        <v>959</v>
      </c>
      <c r="W24" s="194" t="s">
        <v>970</v>
      </c>
    </row>
    <row r="25" spans="1:23" ht="16" customHeight="1" x14ac:dyDescent="0.3">
      <c r="A25" s="160" t="s">
        <v>887</v>
      </c>
      <c r="B25" s="160" t="s">
        <v>1418</v>
      </c>
      <c r="C25" s="161" t="s">
        <v>932</v>
      </c>
      <c r="D25" s="161">
        <v>21173</v>
      </c>
      <c r="E25" s="162">
        <v>45961</v>
      </c>
      <c r="F25" s="155"/>
      <c r="G25" s="155"/>
      <c r="H25" s="155"/>
      <c r="I25" s="164">
        <v>2442.9899999999998</v>
      </c>
      <c r="J25" s="162">
        <v>45989</v>
      </c>
      <c r="K25" s="161" t="s">
        <v>1412</v>
      </c>
      <c r="L25" s="155"/>
      <c r="M25" s="160" t="s">
        <v>1412</v>
      </c>
      <c r="N25" s="164">
        <v>2442.9899999999998</v>
      </c>
      <c r="O25" s="211"/>
      <c r="P25" s="155"/>
      <c r="Q25" s="155"/>
      <c r="R25" s="155"/>
      <c r="S25" s="155"/>
      <c r="T25" s="164" t="s">
        <v>1413</v>
      </c>
      <c r="U25" s="193">
        <v>1</v>
      </c>
      <c r="V25" s="194" t="s">
        <v>959</v>
      </c>
      <c r="W25" s="194" t="s">
        <v>970</v>
      </c>
    </row>
    <row r="26" spans="1:23" ht="16" customHeight="1" x14ac:dyDescent="0.3">
      <c r="A26" s="160" t="s">
        <v>887</v>
      </c>
      <c r="B26" s="160" t="s">
        <v>1418</v>
      </c>
      <c r="C26" s="161" t="s">
        <v>932</v>
      </c>
      <c r="D26" s="161">
        <v>21174</v>
      </c>
      <c r="E26" s="162">
        <v>45961</v>
      </c>
      <c r="F26" s="155"/>
      <c r="G26" s="155"/>
      <c r="H26" s="155"/>
      <c r="I26" s="164">
        <v>2660.17</v>
      </c>
      <c r="J26" s="162">
        <v>45989</v>
      </c>
      <c r="K26" s="161" t="s">
        <v>1412</v>
      </c>
      <c r="L26" s="155"/>
      <c r="M26" s="160" t="s">
        <v>1412</v>
      </c>
      <c r="N26" s="164">
        <v>2660.17</v>
      </c>
      <c r="O26" s="211"/>
      <c r="P26" s="155"/>
      <c r="Q26" s="155"/>
      <c r="R26" s="155"/>
      <c r="S26" s="155"/>
      <c r="T26" s="164" t="s">
        <v>1413</v>
      </c>
      <c r="U26" s="193">
        <v>1</v>
      </c>
      <c r="V26" s="194" t="s">
        <v>959</v>
      </c>
      <c r="W26" s="194" t="s">
        <v>970</v>
      </c>
    </row>
    <row r="27" spans="1:23" ht="16" customHeight="1" x14ac:dyDescent="0.3">
      <c r="A27" s="160" t="s">
        <v>887</v>
      </c>
      <c r="B27" s="160" t="s">
        <v>1418</v>
      </c>
      <c r="C27" s="161" t="s">
        <v>932</v>
      </c>
      <c r="D27" s="161">
        <v>21175</v>
      </c>
      <c r="E27" s="162">
        <v>45961</v>
      </c>
      <c r="F27" s="155"/>
      <c r="G27" s="155"/>
      <c r="H27" s="155"/>
      <c r="I27" s="164">
        <v>5121.74</v>
      </c>
      <c r="J27" s="162">
        <v>45989</v>
      </c>
      <c r="K27" s="161" t="s">
        <v>1412</v>
      </c>
      <c r="L27" s="155"/>
      <c r="M27" s="160" t="s">
        <v>1412</v>
      </c>
      <c r="N27" s="164">
        <v>5121.74</v>
      </c>
      <c r="O27" s="211"/>
      <c r="P27" s="155"/>
      <c r="Q27" s="155"/>
      <c r="R27" s="155"/>
      <c r="S27" s="155"/>
      <c r="T27" s="164" t="s">
        <v>1413</v>
      </c>
      <c r="U27" s="193">
        <v>1</v>
      </c>
      <c r="V27" s="194" t="s">
        <v>959</v>
      </c>
      <c r="W27" s="194" t="s">
        <v>970</v>
      </c>
    </row>
    <row r="28" spans="1:23" ht="16" customHeight="1" x14ac:dyDescent="0.3">
      <c r="A28" s="160" t="s">
        <v>887</v>
      </c>
      <c r="B28" s="160" t="s">
        <v>1418</v>
      </c>
      <c r="C28" s="161" t="s">
        <v>932</v>
      </c>
      <c r="D28" s="161">
        <v>21176</v>
      </c>
      <c r="E28" s="162">
        <v>45961</v>
      </c>
      <c r="F28" s="155"/>
      <c r="G28" s="155"/>
      <c r="H28" s="155"/>
      <c r="I28" s="164">
        <v>2741.82</v>
      </c>
      <c r="J28" s="162">
        <v>45989</v>
      </c>
      <c r="K28" s="161" t="s">
        <v>1412</v>
      </c>
      <c r="L28" s="155"/>
      <c r="M28" s="160" t="s">
        <v>1412</v>
      </c>
      <c r="N28" s="164">
        <v>2741.82</v>
      </c>
      <c r="O28" s="211"/>
      <c r="P28" s="155"/>
      <c r="Q28" s="155"/>
      <c r="R28" s="155"/>
      <c r="S28" s="155"/>
      <c r="T28" s="164" t="s">
        <v>1413</v>
      </c>
      <c r="U28" s="193">
        <v>1</v>
      </c>
      <c r="V28" s="194" t="s">
        <v>959</v>
      </c>
      <c r="W28" s="194" t="s">
        <v>970</v>
      </c>
    </row>
    <row r="29" spans="1:23" ht="16" customHeight="1" x14ac:dyDescent="0.3">
      <c r="A29" s="160" t="s">
        <v>887</v>
      </c>
      <c r="B29" s="160" t="s">
        <v>1418</v>
      </c>
      <c r="C29" s="161" t="s">
        <v>932</v>
      </c>
      <c r="D29" s="161">
        <v>21177</v>
      </c>
      <c r="E29" s="162">
        <v>45961</v>
      </c>
      <c r="F29" s="155"/>
      <c r="G29" s="155"/>
      <c r="H29" s="155"/>
      <c r="I29" s="164">
        <v>1009.03</v>
      </c>
      <c r="J29" s="162">
        <v>45989</v>
      </c>
      <c r="K29" s="161" t="s">
        <v>1412</v>
      </c>
      <c r="L29" s="155"/>
      <c r="M29" s="160" t="s">
        <v>1412</v>
      </c>
      <c r="N29" s="164">
        <v>1009.03</v>
      </c>
      <c r="O29" s="211"/>
      <c r="P29" s="155"/>
      <c r="Q29" s="155"/>
      <c r="R29" s="155"/>
      <c r="S29" s="155"/>
      <c r="T29" s="164" t="s">
        <v>1413</v>
      </c>
      <c r="U29" s="193">
        <v>1</v>
      </c>
      <c r="V29" s="194" t="s">
        <v>959</v>
      </c>
      <c r="W29" s="194" t="s">
        <v>970</v>
      </c>
    </row>
    <row r="30" spans="1:23" ht="16" customHeight="1" x14ac:dyDescent="0.3">
      <c r="A30" s="160" t="s">
        <v>887</v>
      </c>
      <c r="B30" s="160" t="s">
        <v>1418</v>
      </c>
      <c r="C30" s="161" t="s">
        <v>932</v>
      </c>
      <c r="D30" s="161">
        <v>21178</v>
      </c>
      <c r="E30" s="162">
        <v>45961</v>
      </c>
      <c r="F30" s="155"/>
      <c r="G30" s="155"/>
      <c r="H30" s="155"/>
      <c r="I30" s="164">
        <v>1028.44</v>
      </c>
      <c r="J30" s="162">
        <v>45989</v>
      </c>
      <c r="K30" s="161" t="s">
        <v>1412</v>
      </c>
      <c r="L30" s="155"/>
      <c r="M30" s="160" t="s">
        <v>1412</v>
      </c>
      <c r="N30" s="164">
        <v>1028.44</v>
      </c>
      <c r="O30" s="211"/>
      <c r="P30" s="155"/>
      <c r="Q30" s="155"/>
      <c r="R30" s="155"/>
      <c r="S30" s="155"/>
      <c r="T30" s="164" t="s">
        <v>1413</v>
      </c>
      <c r="U30" s="193">
        <v>1</v>
      </c>
      <c r="V30" s="194" t="s">
        <v>959</v>
      </c>
      <c r="W30" s="194" t="s">
        <v>970</v>
      </c>
    </row>
    <row r="31" spans="1:23" ht="16" customHeight="1" x14ac:dyDescent="0.3">
      <c r="A31" s="160" t="s">
        <v>887</v>
      </c>
      <c r="B31" s="160" t="s">
        <v>1418</v>
      </c>
      <c r="C31" s="161" t="s">
        <v>932</v>
      </c>
      <c r="D31" s="161">
        <v>21179</v>
      </c>
      <c r="E31" s="162">
        <v>45961</v>
      </c>
      <c r="F31" s="155"/>
      <c r="G31" s="155"/>
      <c r="H31" s="155"/>
      <c r="I31" s="164">
        <v>1018.91</v>
      </c>
      <c r="J31" s="162">
        <v>45989</v>
      </c>
      <c r="K31" s="161" t="s">
        <v>1412</v>
      </c>
      <c r="L31" s="155"/>
      <c r="M31" s="160" t="s">
        <v>1412</v>
      </c>
      <c r="N31" s="164">
        <v>1018.91</v>
      </c>
      <c r="O31" s="211"/>
      <c r="P31" s="155"/>
      <c r="Q31" s="155"/>
      <c r="R31" s="155"/>
      <c r="S31" s="155"/>
      <c r="T31" s="164" t="s">
        <v>1413</v>
      </c>
      <c r="U31" s="193">
        <v>1</v>
      </c>
      <c r="V31" s="194" t="s">
        <v>959</v>
      </c>
      <c r="W31" s="194" t="s">
        <v>970</v>
      </c>
    </row>
    <row r="32" spans="1:23" ht="16" customHeight="1" x14ac:dyDescent="0.3">
      <c r="A32" s="160" t="s">
        <v>887</v>
      </c>
      <c r="B32" s="160" t="s">
        <v>1418</v>
      </c>
      <c r="C32" s="161" t="s">
        <v>932</v>
      </c>
      <c r="D32" s="161">
        <v>21180</v>
      </c>
      <c r="E32" s="162">
        <v>45961</v>
      </c>
      <c r="F32" s="155"/>
      <c r="G32" s="155"/>
      <c r="H32" s="155"/>
      <c r="I32" s="164">
        <v>3100.71</v>
      </c>
      <c r="J32" s="162">
        <v>45989</v>
      </c>
      <c r="K32" s="161" t="s">
        <v>1412</v>
      </c>
      <c r="L32" s="155"/>
      <c r="M32" s="160" t="s">
        <v>1412</v>
      </c>
      <c r="N32" s="164">
        <v>3100.71</v>
      </c>
      <c r="O32" s="211"/>
      <c r="P32" s="155"/>
      <c r="Q32" s="155"/>
      <c r="R32" s="155"/>
      <c r="S32" s="155"/>
      <c r="T32" s="164" t="s">
        <v>1413</v>
      </c>
      <c r="U32" s="193">
        <v>1</v>
      </c>
      <c r="V32" s="194" t="s">
        <v>959</v>
      </c>
      <c r="W32" s="194" t="s">
        <v>970</v>
      </c>
    </row>
    <row r="33" spans="1:23" ht="16" customHeight="1" x14ac:dyDescent="0.3">
      <c r="A33" s="160" t="s">
        <v>887</v>
      </c>
      <c r="B33" s="160" t="s">
        <v>1418</v>
      </c>
      <c r="C33" s="161" t="s">
        <v>932</v>
      </c>
      <c r="D33" s="161">
        <v>21181</v>
      </c>
      <c r="E33" s="162">
        <v>45961</v>
      </c>
      <c r="F33" s="155"/>
      <c r="G33" s="155"/>
      <c r="H33" s="155"/>
      <c r="I33" s="164">
        <v>2295.9499999999998</v>
      </c>
      <c r="J33" s="162">
        <v>45989</v>
      </c>
      <c r="K33" s="161" t="s">
        <v>1412</v>
      </c>
      <c r="L33" s="155"/>
      <c r="M33" s="160" t="s">
        <v>1412</v>
      </c>
      <c r="N33" s="164">
        <v>2295.9499999999998</v>
      </c>
      <c r="O33" s="211"/>
      <c r="P33" s="155"/>
      <c r="Q33" s="155"/>
      <c r="R33" s="155"/>
      <c r="S33" s="155"/>
      <c r="T33" s="164" t="s">
        <v>1413</v>
      </c>
      <c r="U33" s="193">
        <v>1</v>
      </c>
      <c r="V33" s="194" t="s">
        <v>959</v>
      </c>
      <c r="W33" s="194" t="s">
        <v>970</v>
      </c>
    </row>
    <row r="34" spans="1:23" ht="16" customHeight="1" x14ac:dyDescent="0.3">
      <c r="A34" s="160" t="s">
        <v>887</v>
      </c>
      <c r="B34" s="160" t="s">
        <v>1418</v>
      </c>
      <c r="C34" s="161" t="s">
        <v>932</v>
      </c>
      <c r="D34" s="161">
        <v>21182</v>
      </c>
      <c r="E34" s="162">
        <v>45961</v>
      </c>
      <c r="F34" s="155"/>
      <c r="G34" s="155"/>
      <c r="H34" s="155"/>
      <c r="I34" s="164">
        <v>1756.47</v>
      </c>
      <c r="J34" s="162">
        <v>45989</v>
      </c>
      <c r="K34" s="161" t="s">
        <v>1412</v>
      </c>
      <c r="L34" s="155"/>
      <c r="M34" s="160" t="s">
        <v>1412</v>
      </c>
      <c r="N34" s="164">
        <v>1756.47</v>
      </c>
      <c r="O34" s="211"/>
      <c r="P34" s="155"/>
      <c r="Q34" s="155"/>
      <c r="R34" s="155"/>
      <c r="S34" s="155"/>
      <c r="T34" s="164" t="s">
        <v>1413</v>
      </c>
      <c r="U34" s="193">
        <v>1</v>
      </c>
      <c r="V34" s="194" t="s">
        <v>959</v>
      </c>
      <c r="W34" s="194" t="s">
        <v>970</v>
      </c>
    </row>
    <row r="35" spans="1:23" ht="16" customHeight="1" x14ac:dyDescent="0.3">
      <c r="A35" s="160" t="s">
        <v>887</v>
      </c>
      <c r="B35" s="160" t="s">
        <v>1418</v>
      </c>
      <c r="C35" s="161" t="s">
        <v>932</v>
      </c>
      <c r="D35" s="161">
        <v>21183</v>
      </c>
      <c r="E35" s="162">
        <v>45961</v>
      </c>
      <c r="F35" s="155"/>
      <c r="G35" s="155"/>
      <c r="H35" s="155"/>
      <c r="I35" s="164">
        <v>2575.7399999999998</v>
      </c>
      <c r="J35" s="162">
        <v>45989</v>
      </c>
      <c r="K35" s="161" t="s">
        <v>1412</v>
      </c>
      <c r="L35" s="155"/>
      <c r="M35" s="160" t="s">
        <v>1412</v>
      </c>
      <c r="N35" s="164">
        <v>2575.7399999999998</v>
      </c>
      <c r="O35" s="211"/>
      <c r="P35" s="155"/>
      <c r="Q35" s="155"/>
      <c r="R35" s="155"/>
      <c r="S35" s="155"/>
      <c r="T35" s="164" t="s">
        <v>1413</v>
      </c>
      <c r="U35" s="193">
        <v>1</v>
      </c>
      <c r="V35" s="194" t="s">
        <v>959</v>
      </c>
      <c r="W35" s="194" t="s">
        <v>970</v>
      </c>
    </row>
    <row r="36" spans="1:23" ht="16" customHeight="1" x14ac:dyDescent="0.3">
      <c r="A36" s="160" t="s">
        <v>887</v>
      </c>
      <c r="B36" s="160" t="s">
        <v>1418</v>
      </c>
      <c r="C36" s="161" t="s">
        <v>932</v>
      </c>
      <c r="D36" s="161">
        <v>21280</v>
      </c>
      <c r="E36" s="162">
        <v>45989</v>
      </c>
      <c r="F36" s="155"/>
      <c r="G36" s="155"/>
      <c r="H36" s="155"/>
      <c r="I36" s="164">
        <v>576.71</v>
      </c>
      <c r="J36" s="162">
        <v>46021</v>
      </c>
      <c r="K36" s="161" t="s">
        <v>1412</v>
      </c>
      <c r="L36" s="155"/>
      <c r="M36" s="160" t="s">
        <v>1412</v>
      </c>
      <c r="N36" s="164">
        <v>576.71</v>
      </c>
      <c r="O36" s="211"/>
      <c r="P36" s="155"/>
      <c r="Q36" s="155"/>
      <c r="R36" s="155"/>
      <c r="S36" s="155"/>
      <c r="T36" s="164" t="s">
        <v>1421</v>
      </c>
      <c r="U36" s="193">
        <v>0</v>
      </c>
      <c r="V36" s="194" t="s">
        <v>958</v>
      </c>
      <c r="W36" s="194" t="s">
        <v>970</v>
      </c>
    </row>
    <row r="37" spans="1:23" ht="16" customHeight="1" x14ac:dyDescent="0.3">
      <c r="A37" s="160" t="s">
        <v>887</v>
      </c>
      <c r="B37" s="160" t="s">
        <v>1418</v>
      </c>
      <c r="C37" s="161" t="s">
        <v>932</v>
      </c>
      <c r="D37" s="161">
        <v>21281</v>
      </c>
      <c r="E37" s="162">
        <v>45989</v>
      </c>
      <c r="F37" s="155"/>
      <c r="G37" s="155"/>
      <c r="H37" s="155"/>
      <c r="I37" s="164">
        <v>2149.2199999999998</v>
      </c>
      <c r="J37" s="162">
        <v>46021</v>
      </c>
      <c r="K37" s="161" t="s">
        <v>1412</v>
      </c>
      <c r="L37" s="155"/>
      <c r="M37" s="160" t="s">
        <v>1412</v>
      </c>
      <c r="N37" s="164">
        <v>2149.2199999999998</v>
      </c>
      <c r="O37" s="211"/>
      <c r="P37" s="155"/>
      <c r="Q37" s="155"/>
      <c r="R37" s="155"/>
      <c r="S37" s="155"/>
      <c r="T37" s="164" t="s">
        <v>1421</v>
      </c>
      <c r="U37" s="193">
        <v>0</v>
      </c>
      <c r="V37" s="194" t="s">
        <v>958</v>
      </c>
      <c r="W37" s="194" t="s">
        <v>970</v>
      </c>
    </row>
    <row r="38" spans="1:23" ht="16" customHeight="1" x14ac:dyDescent="0.3">
      <c r="A38" s="160" t="s">
        <v>887</v>
      </c>
      <c r="B38" s="160" t="s">
        <v>1418</v>
      </c>
      <c r="C38" s="161" t="s">
        <v>932</v>
      </c>
      <c r="D38" s="161">
        <v>21282</v>
      </c>
      <c r="E38" s="162">
        <v>45989</v>
      </c>
      <c r="F38" s="155"/>
      <c r="G38" s="155"/>
      <c r="H38" s="155"/>
      <c r="I38" s="164">
        <v>2649.95</v>
      </c>
      <c r="J38" s="162">
        <v>46021</v>
      </c>
      <c r="K38" s="161" t="s">
        <v>1412</v>
      </c>
      <c r="L38" s="155"/>
      <c r="M38" s="160" t="s">
        <v>1412</v>
      </c>
      <c r="N38" s="164">
        <v>2649.95</v>
      </c>
      <c r="O38" s="211"/>
      <c r="P38" s="155"/>
      <c r="Q38" s="155"/>
      <c r="R38" s="155"/>
      <c r="S38" s="155"/>
      <c r="T38" s="164" t="s">
        <v>1421</v>
      </c>
      <c r="U38" s="193">
        <v>0</v>
      </c>
      <c r="V38" s="194" t="s">
        <v>958</v>
      </c>
      <c r="W38" s="194" t="s">
        <v>970</v>
      </c>
    </row>
    <row r="39" spans="1:23" ht="16" customHeight="1" x14ac:dyDescent="0.3">
      <c r="A39" s="160" t="s">
        <v>887</v>
      </c>
      <c r="B39" s="160" t="s">
        <v>1418</v>
      </c>
      <c r="C39" s="161" t="s">
        <v>932</v>
      </c>
      <c r="D39" s="161">
        <v>21283</v>
      </c>
      <c r="E39" s="162">
        <v>45989</v>
      </c>
      <c r="F39" s="155"/>
      <c r="G39" s="155"/>
      <c r="H39" s="155"/>
      <c r="I39" s="164">
        <v>1307.82</v>
      </c>
      <c r="J39" s="162">
        <v>46021</v>
      </c>
      <c r="K39" s="161" t="s">
        <v>1412</v>
      </c>
      <c r="L39" s="155"/>
      <c r="M39" s="160" t="s">
        <v>1412</v>
      </c>
      <c r="N39" s="164">
        <v>1307.82</v>
      </c>
      <c r="O39" s="211"/>
      <c r="P39" s="155"/>
      <c r="Q39" s="155"/>
      <c r="R39" s="155"/>
      <c r="S39" s="155"/>
      <c r="T39" s="164" t="s">
        <v>1421</v>
      </c>
      <c r="U39" s="193">
        <v>0</v>
      </c>
      <c r="V39" s="194" t="s">
        <v>958</v>
      </c>
      <c r="W39" s="194" t="s">
        <v>970</v>
      </c>
    </row>
    <row r="40" spans="1:23" s="157" customFormat="1" ht="16" customHeight="1" x14ac:dyDescent="0.25">
      <c r="A40" s="160" t="s">
        <v>887</v>
      </c>
      <c r="B40" s="160" t="s">
        <v>1418</v>
      </c>
      <c r="C40" s="161" t="s">
        <v>932</v>
      </c>
      <c r="D40" s="161">
        <v>21284</v>
      </c>
      <c r="E40" s="162">
        <v>45989</v>
      </c>
      <c r="F40" s="155"/>
      <c r="G40" s="155"/>
      <c r="H40" s="155"/>
      <c r="I40" s="164">
        <v>2208.63</v>
      </c>
      <c r="J40" s="162">
        <v>46021</v>
      </c>
      <c r="K40" s="161" t="s">
        <v>1412</v>
      </c>
      <c r="L40" s="155"/>
      <c r="M40" s="160" t="s">
        <v>1412</v>
      </c>
      <c r="N40" s="164">
        <v>2208.63</v>
      </c>
      <c r="O40" s="211"/>
      <c r="P40" s="155"/>
      <c r="Q40" s="155"/>
      <c r="R40" s="155"/>
      <c r="S40" s="155"/>
      <c r="T40" s="164" t="s">
        <v>1421</v>
      </c>
      <c r="U40" s="159">
        <v>0</v>
      </c>
      <c r="V40" s="158" t="s">
        <v>958</v>
      </c>
      <c r="W40" s="158" t="s">
        <v>970</v>
      </c>
    </row>
    <row r="41" spans="1:23" s="157" customFormat="1" ht="16" customHeight="1" x14ac:dyDescent="0.25">
      <c r="A41" s="160" t="s">
        <v>887</v>
      </c>
      <c r="B41" s="160" t="s">
        <v>1418</v>
      </c>
      <c r="C41" s="161" t="s">
        <v>932</v>
      </c>
      <c r="D41" s="161">
        <v>21285</v>
      </c>
      <c r="E41" s="162">
        <v>45989</v>
      </c>
      <c r="F41" s="155"/>
      <c r="G41" s="155"/>
      <c r="H41" s="155"/>
      <c r="I41" s="164">
        <v>747.26</v>
      </c>
      <c r="J41" s="162">
        <v>46021</v>
      </c>
      <c r="K41" s="161" t="s">
        <v>1412</v>
      </c>
      <c r="L41" s="155"/>
      <c r="M41" s="160" t="s">
        <v>1412</v>
      </c>
      <c r="N41" s="164">
        <v>747.26</v>
      </c>
      <c r="O41" s="211"/>
      <c r="P41" s="155"/>
      <c r="Q41" s="155"/>
      <c r="R41" s="155"/>
      <c r="S41" s="155"/>
      <c r="T41" s="164" t="s">
        <v>1421</v>
      </c>
      <c r="U41" s="159">
        <v>0</v>
      </c>
      <c r="V41" s="158" t="s">
        <v>958</v>
      </c>
      <c r="W41" s="158" t="s">
        <v>970</v>
      </c>
    </row>
    <row r="42" spans="1:23" s="157" customFormat="1" ht="16" customHeight="1" x14ac:dyDescent="0.25">
      <c r="A42" s="160" t="s">
        <v>887</v>
      </c>
      <c r="B42" s="160" t="s">
        <v>1418</v>
      </c>
      <c r="C42" s="161" t="s">
        <v>932</v>
      </c>
      <c r="D42" s="161">
        <v>21286</v>
      </c>
      <c r="E42" s="162">
        <v>45989</v>
      </c>
      <c r="F42" s="155"/>
      <c r="G42" s="155"/>
      <c r="H42" s="155"/>
      <c r="I42" s="164">
        <v>1254.6300000000001</v>
      </c>
      <c r="J42" s="162">
        <v>46021</v>
      </c>
      <c r="K42" s="161" t="s">
        <v>1412</v>
      </c>
      <c r="L42" s="155"/>
      <c r="M42" s="160" t="s">
        <v>1412</v>
      </c>
      <c r="N42" s="164">
        <v>1254.6300000000001</v>
      </c>
      <c r="O42" s="211"/>
      <c r="P42" s="155"/>
      <c r="Q42" s="155"/>
      <c r="R42" s="155"/>
      <c r="S42" s="155"/>
      <c r="T42" s="164" t="s">
        <v>1421</v>
      </c>
      <c r="U42" s="159">
        <v>0</v>
      </c>
      <c r="V42" s="158" t="s">
        <v>958</v>
      </c>
      <c r="W42" s="158" t="s">
        <v>970</v>
      </c>
    </row>
    <row r="43" spans="1:23" s="157" customFormat="1" ht="16" customHeight="1" x14ac:dyDescent="0.25">
      <c r="A43" s="160" t="s">
        <v>887</v>
      </c>
      <c r="B43" s="160" t="s">
        <v>1418</v>
      </c>
      <c r="C43" s="161" t="s">
        <v>932</v>
      </c>
      <c r="D43" s="161">
        <v>21287</v>
      </c>
      <c r="E43" s="162">
        <v>45989</v>
      </c>
      <c r="F43" s="155"/>
      <c r="G43" s="155"/>
      <c r="H43" s="155"/>
      <c r="I43" s="164">
        <v>1455.91</v>
      </c>
      <c r="J43" s="162">
        <v>46021</v>
      </c>
      <c r="K43" s="161" t="s">
        <v>1412</v>
      </c>
      <c r="L43" s="155"/>
      <c r="M43" s="160" t="s">
        <v>1412</v>
      </c>
      <c r="N43" s="164">
        <v>1455.91</v>
      </c>
      <c r="O43" s="211"/>
      <c r="P43" s="155"/>
      <c r="Q43" s="155"/>
      <c r="R43" s="155"/>
      <c r="S43" s="155"/>
      <c r="T43" s="164" t="s">
        <v>1421</v>
      </c>
      <c r="U43" s="159">
        <v>0</v>
      </c>
      <c r="V43" s="158" t="s">
        <v>958</v>
      </c>
      <c r="W43" s="158" t="s">
        <v>970</v>
      </c>
    </row>
    <row r="44" spans="1:23" s="157" customFormat="1" ht="16" customHeight="1" x14ac:dyDescent="0.25">
      <c r="A44" s="160" t="s">
        <v>887</v>
      </c>
      <c r="B44" s="160" t="s">
        <v>1418</v>
      </c>
      <c r="C44" s="161" t="s">
        <v>932</v>
      </c>
      <c r="D44" s="161">
        <v>21288</v>
      </c>
      <c r="E44" s="162">
        <v>45989</v>
      </c>
      <c r="F44" s="155"/>
      <c r="G44" s="155"/>
      <c r="H44" s="155"/>
      <c r="I44" s="164">
        <v>1704.83</v>
      </c>
      <c r="J44" s="162">
        <v>46021</v>
      </c>
      <c r="K44" s="161" t="s">
        <v>1412</v>
      </c>
      <c r="L44" s="155"/>
      <c r="M44" s="160" t="s">
        <v>1412</v>
      </c>
      <c r="N44" s="164">
        <v>1704.83</v>
      </c>
      <c r="O44" s="211"/>
      <c r="P44" s="155"/>
      <c r="Q44" s="155"/>
      <c r="R44" s="155"/>
      <c r="S44" s="155"/>
      <c r="T44" s="164" t="s">
        <v>1421</v>
      </c>
      <c r="U44" s="159">
        <v>0</v>
      </c>
      <c r="V44" s="158" t="s">
        <v>958</v>
      </c>
      <c r="W44" s="158" t="s">
        <v>970</v>
      </c>
    </row>
    <row r="45" spans="1:23" s="157" customFormat="1" ht="16" customHeight="1" x14ac:dyDescent="0.25">
      <c r="A45" s="160" t="s">
        <v>887</v>
      </c>
      <c r="B45" s="160" t="s">
        <v>1418</v>
      </c>
      <c r="C45" s="161" t="s">
        <v>932</v>
      </c>
      <c r="D45" s="161">
        <v>21289</v>
      </c>
      <c r="E45" s="162">
        <v>45989</v>
      </c>
      <c r="F45" s="155"/>
      <c r="G45" s="155"/>
      <c r="H45" s="155"/>
      <c r="I45" s="164">
        <v>1372.39</v>
      </c>
      <c r="J45" s="162">
        <v>46021</v>
      </c>
      <c r="K45" s="161" t="s">
        <v>1412</v>
      </c>
      <c r="L45" s="155"/>
      <c r="M45" s="160" t="s">
        <v>1412</v>
      </c>
      <c r="N45" s="164">
        <v>1372.39</v>
      </c>
      <c r="O45" s="211"/>
      <c r="P45" s="155"/>
      <c r="Q45" s="155"/>
      <c r="R45" s="155"/>
      <c r="S45" s="155"/>
      <c r="T45" s="164" t="s">
        <v>1421</v>
      </c>
      <c r="U45" s="159">
        <v>0</v>
      </c>
      <c r="V45" s="158" t="s">
        <v>958</v>
      </c>
      <c r="W45" s="158" t="s">
        <v>970</v>
      </c>
    </row>
    <row r="46" spans="1:23" s="157" customFormat="1" ht="16" customHeight="1" x14ac:dyDescent="0.25">
      <c r="A46" s="160" t="s">
        <v>887</v>
      </c>
      <c r="B46" s="160" t="s">
        <v>1418</v>
      </c>
      <c r="C46" s="161" t="s">
        <v>932</v>
      </c>
      <c r="D46" s="161">
        <v>21290</v>
      </c>
      <c r="E46" s="162">
        <v>45989</v>
      </c>
      <c r="F46" s="155"/>
      <c r="G46" s="155"/>
      <c r="H46" s="155"/>
      <c r="I46" s="164">
        <v>839.64</v>
      </c>
      <c r="J46" s="162">
        <v>46021</v>
      </c>
      <c r="K46" s="161" t="s">
        <v>1412</v>
      </c>
      <c r="L46" s="155"/>
      <c r="M46" s="160" t="s">
        <v>1412</v>
      </c>
      <c r="N46" s="164">
        <v>839.64</v>
      </c>
      <c r="O46" s="211"/>
      <c r="P46" s="155"/>
      <c r="Q46" s="155"/>
      <c r="R46" s="155"/>
      <c r="S46" s="155"/>
      <c r="T46" s="164" t="s">
        <v>1421</v>
      </c>
      <c r="U46" s="159">
        <v>0</v>
      </c>
      <c r="V46" s="158" t="s">
        <v>958</v>
      </c>
      <c r="W46" s="158" t="s">
        <v>970</v>
      </c>
    </row>
    <row r="47" spans="1:23" s="157" customFormat="1" ht="16" customHeight="1" x14ac:dyDescent="0.25">
      <c r="A47" s="160" t="s">
        <v>887</v>
      </c>
      <c r="B47" s="160" t="s">
        <v>1418</v>
      </c>
      <c r="C47" s="161" t="s">
        <v>932</v>
      </c>
      <c r="D47" s="161">
        <v>21291</v>
      </c>
      <c r="E47" s="162">
        <v>45989</v>
      </c>
      <c r="F47" s="155"/>
      <c r="G47" s="155"/>
      <c r="H47" s="155"/>
      <c r="I47" s="164">
        <v>1850.76</v>
      </c>
      <c r="J47" s="162">
        <v>46021</v>
      </c>
      <c r="K47" s="161" t="s">
        <v>1412</v>
      </c>
      <c r="L47" s="155"/>
      <c r="M47" s="160" t="s">
        <v>1412</v>
      </c>
      <c r="N47" s="164">
        <v>1850.76</v>
      </c>
      <c r="O47" s="211"/>
      <c r="P47" s="155"/>
      <c r="Q47" s="155"/>
      <c r="R47" s="155"/>
      <c r="S47" s="155"/>
      <c r="T47" s="164" t="s">
        <v>1421</v>
      </c>
      <c r="U47" s="159">
        <v>0</v>
      </c>
      <c r="V47" s="158" t="s">
        <v>958</v>
      </c>
      <c r="W47" s="158" t="s">
        <v>970</v>
      </c>
    </row>
    <row r="48" spans="1:23" s="157" customFormat="1" ht="16" customHeight="1" x14ac:dyDescent="0.25">
      <c r="A48" s="160" t="s">
        <v>887</v>
      </c>
      <c r="B48" s="160" t="s">
        <v>1418</v>
      </c>
      <c r="C48" s="161" t="s">
        <v>932</v>
      </c>
      <c r="D48" s="161">
        <v>21292</v>
      </c>
      <c r="E48" s="162">
        <v>45989</v>
      </c>
      <c r="F48" s="155"/>
      <c r="G48" s="155"/>
      <c r="H48" s="155"/>
      <c r="I48" s="164">
        <v>1817.79</v>
      </c>
      <c r="J48" s="162">
        <v>46021</v>
      </c>
      <c r="K48" s="161" t="s">
        <v>1412</v>
      </c>
      <c r="L48" s="155"/>
      <c r="M48" s="160" t="s">
        <v>1412</v>
      </c>
      <c r="N48" s="164">
        <v>1817.79</v>
      </c>
      <c r="O48" s="211"/>
      <c r="P48" s="155"/>
      <c r="Q48" s="155"/>
      <c r="R48" s="155"/>
      <c r="S48" s="155"/>
      <c r="T48" s="164" t="s">
        <v>1421</v>
      </c>
      <c r="U48" s="159">
        <v>0</v>
      </c>
      <c r="V48" s="158" t="s">
        <v>958</v>
      </c>
      <c r="W48" s="158" t="s">
        <v>970</v>
      </c>
    </row>
    <row r="49" spans="1:23" s="157" customFormat="1" ht="16" customHeight="1" x14ac:dyDescent="0.25">
      <c r="A49" s="160" t="s">
        <v>887</v>
      </c>
      <c r="B49" s="160" t="s">
        <v>1418</v>
      </c>
      <c r="C49" s="161" t="s">
        <v>932</v>
      </c>
      <c r="D49" s="161">
        <v>21293</v>
      </c>
      <c r="E49" s="162">
        <v>45989</v>
      </c>
      <c r="F49" s="155"/>
      <c r="G49" s="155"/>
      <c r="H49" s="155"/>
      <c r="I49" s="164">
        <v>1724.93</v>
      </c>
      <c r="J49" s="162">
        <v>46021</v>
      </c>
      <c r="K49" s="161" t="s">
        <v>1412</v>
      </c>
      <c r="L49" s="155"/>
      <c r="M49" s="160" t="s">
        <v>1412</v>
      </c>
      <c r="N49" s="164">
        <v>1724.93</v>
      </c>
      <c r="O49" s="211"/>
      <c r="P49" s="155"/>
      <c r="Q49" s="155"/>
      <c r="R49" s="155"/>
      <c r="S49" s="155"/>
      <c r="T49" s="164" t="s">
        <v>1421</v>
      </c>
      <c r="U49" s="159">
        <v>0</v>
      </c>
      <c r="V49" s="158" t="s">
        <v>958</v>
      </c>
      <c r="W49" s="158" t="s">
        <v>970</v>
      </c>
    </row>
    <row r="50" spans="1:23" s="157" customFormat="1" ht="16" customHeight="1" x14ac:dyDescent="0.25">
      <c r="A50" s="160" t="s">
        <v>887</v>
      </c>
      <c r="B50" s="160" t="s">
        <v>1418</v>
      </c>
      <c r="C50" s="161" t="s">
        <v>932</v>
      </c>
      <c r="D50" s="161">
        <v>21294</v>
      </c>
      <c r="E50" s="162">
        <v>45989</v>
      </c>
      <c r="F50" s="155"/>
      <c r="G50" s="155"/>
      <c r="H50" s="155"/>
      <c r="I50" s="164">
        <v>952.39</v>
      </c>
      <c r="J50" s="162">
        <v>46021</v>
      </c>
      <c r="K50" s="161" t="s">
        <v>1412</v>
      </c>
      <c r="L50" s="155"/>
      <c r="M50" s="160" t="s">
        <v>1412</v>
      </c>
      <c r="N50" s="164">
        <v>952.39</v>
      </c>
      <c r="O50" s="211"/>
      <c r="P50" s="155"/>
      <c r="Q50" s="155"/>
      <c r="R50" s="155"/>
      <c r="S50" s="155"/>
      <c r="T50" s="164" t="s">
        <v>1421</v>
      </c>
      <c r="U50" s="159">
        <v>0</v>
      </c>
      <c r="V50" s="158" t="s">
        <v>958</v>
      </c>
      <c r="W50" s="158" t="s">
        <v>970</v>
      </c>
    </row>
    <row r="51" spans="1:23" s="157" customFormat="1" ht="16" customHeight="1" x14ac:dyDescent="0.25">
      <c r="A51" s="160" t="s">
        <v>887</v>
      </c>
      <c r="B51" s="160" t="s">
        <v>1418</v>
      </c>
      <c r="C51" s="161" t="s">
        <v>932</v>
      </c>
      <c r="D51" s="161">
        <v>21295</v>
      </c>
      <c r="E51" s="162">
        <v>45989</v>
      </c>
      <c r="F51" s="155"/>
      <c r="G51" s="155"/>
      <c r="H51" s="155"/>
      <c r="I51" s="164">
        <v>4196.82</v>
      </c>
      <c r="J51" s="162">
        <v>46021</v>
      </c>
      <c r="K51" s="161" t="s">
        <v>1412</v>
      </c>
      <c r="L51" s="155"/>
      <c r="M51" s="160" t="s">
        <v>1412</v>
      </c>
      <c r="N51" s="164">
        <v>4196.82</v>
      </c>
      <c r="O51" s="211"/>
      <c r="P51" s="155"/>
      <c r="Q51" s="155"/>
      <c r="R51" s="155"/>
      <c r="S51" s="155"/>
      <c r="T51" s="164" t="s">
        <v>1421</v>
      </c>
      <c r="U51" s="159">
        <v>0</v>
      </c>
      <c r="V51" s="158" t="s">
        <v>958</v>
      </c>
      <c r="W51" s="158" t="s">
        <v>970</v>
      </c>
    </row>
    <row r="52" spans="1:23" s="157" customFormat="1" ht="16" customHeight="1" x14ac:dyDescent="0.25">
      <c r="A52" s="160" t="s">
        <v>887</v>
      </c>
      <c r="B52" s="160" t="s">
        <v>1418</v>
      </c>
      <c r="C52" s="161" t="s">
        <v>932</v>
      </c>
      <c r="D52" s="161">
        <v>21296</v>
      </c>
      <c r="E52" s="162">
        <v>45989</v>
      </c>
      <c r="F52" s="155"/>
      <c r="G52" s="155"/>
      <c r="H52" s="155"/>
      <c r="I52" s="164">
        <v>2447.73</v>
      </c>
      <c r="J52" s="162">
        <v>46021</v>
      </c>
      <c r="K52" s="161" t="s">
        <v>1412</v>
      </c>
      <c r="L52" s="155"/>
      <c r="M52" s="160" t="s">
        <v>1412</v>
      </c>
      <c r="N52" s="164">
        <v>2447.73</v>
      </c>
      <c r="O52" s="211"/>
      <c r="P52" s="155"/>
      <c r="Q52" s="155"/>
      <c r="R52" s="155"/>
      <c r="S52" s="155"/>
      <c r="T52" s="164" t="s">
        <v>1421</v>
      </c>
      <c r="U52" s="159">
        <v>0</v>
      </c>
      <c r="V52" s="158" t="s">
        <v>958</v>
      </c>
      <c r="W52" s="158" t="s">
        <v>970</v>
      </c>
    </row>
    <row r="53" spans="1:23" s="157" customFormat="1" ht="16" customHeight="1" x14ac:dyDescent="0.25">
      <c r="A53" s="160" t="s">
        <v>887</v>
      </c>
      <c r="B53" s="160" t="s">
        <v>1418</v>
      </c>
      <c r="C53" s="161" t="s">
        <v>932</v>
      </c>
      <c r="D53" s="161">
        <v>21297</v>
      </c>
      <c r="E53" s="162">
        <v>45989</v>
      </c>
      <c r="F53" s="155"/>
      <c r="G53" s="155"/>
      <c r="H53" s="155"/>
      <c r="I53" s="164">
        <v>2948.12</v>
      </c>
      <c r="J53" s="162">
        <v>46021</v>
      </c>
      <c r="K53" s="161" t="s">
        <v>1412</v>
      </c>
      <c r="L53" s="155"/>
      <c r="M53" s="160" t="s">
        <v>1412</v>
      </c>
      <c r="N53" s="164">
        <v>2948.12</v>
      </c>
      <c r="O53" s="211"/>
      <c r="P53" s="155"/>
      <c r="Q53" s="155"/>
      <c r="R53" s="155"/>
      <c r="S53" s="155"/>
      <c r="T53" s="164" t="s">
        <v>1421</v>
      </c>
      <c r="U53" s="159">
        <v>0</v>
      </c>
      <c r="V53" s="158" t="s">
        <v>958</v>
      </c>
      <c r="W53" s="158" t="s">
        <v>970</v>
      </c>
    </row>
    <row r="54" spans="1:23" s="157" customFormat="1" ht="16" customHeight="1" x14ac:dyDescent="0.25">
      <c r="A54" s="160" t="s">
        <v>887</v>
      </c>
      <c r="B54" s="160" t="s">
        <v>1418</v>
      </c>
      <c r="C54" s="161" t="s">
        <v>932</v>
      </c>
      <c r="D54" s="161">
        <v>21298</v>
      </c>
      <c r="E54" s="162">
        <v>45989</v>
      </c>
      <c r="F54" s="155"/>
      <c r="G54" s="155"/>
      <c r="H54" s="155"/>
      <c r="I54" s="164">
        <v>5315.27</v>
      </c>
      <c r="J54" s="162">
        <v>46021</v>
      </c>
      <c r="K54" s="161" t="s">
        <v>1412</v>
      </c>
      <c r="L54" s="155"/>
      <c r="M54" s="160" t="s">
        <v>1412</v>
      </c>
      <c r="N54" s="164">
        <v>5315.27</v>
      </c>
      <c r="O54" s="211"/>
      <c r="P54" s="155"/>
      <c r="Q54" s="155"/>
      <c r="R54" s="155"/>
      <c r="S54" s="155"/>
      <c r="T54" s="164" t="s">
        <v>1421</v>
      </c>
      <c r="U54" s="159">
        <v>0</v>
      </c>
      <c r="V54" s="158" t="s">
        <v>958</v>
      </c>
      <c r="W54" s="158" t="s">
        <v>970</v>
      </c>
    </row>
    <row r="55" spans="1:23" s="157" customFormat="1" ht="16" customHeight="1" x14ac:dyDescent="0.25">
      <c r="A55" s="160" t="s">
        <v>887</v>
      </c>
      <c r="B55" s="160" t="s">
        <v>1418</v>
      </c>
      <c r="C55" s="161" t="s">
        <v>932</v>
      </c>
      <c r="D55" s="161">
        <v>21299</v>
      </c>
      <c r="E55" s="162">
        <v>45989</v>
      </c>
      <c r="F55" s="155"/>
      <c r="G55" s="155"/>
      <c r="H55" s="155"/>
      <c r="I55" s="164">
        <v>2752.44</v>
      </c>
      <c r="J55" s="162">
        <v>46021</v>
      </c>
      <c r="K55" s="161" t="s">
        <v>1412</v>
      </c>
      <c r="L55" s="155"/>
      <c r="M55" s="160" t="s">
        <v>1412</v>
      </c>
      <c r="N55" s="164">
        <v>2752.44</v>
      </c>
      <c r="O55" s="211"/>
      <c r="P55" s="155"/>
      <c r="Q55" s="155"/>
      <c r="R55" s="155"/>
      <c r="S55" s="155"/>
      <c r="T55" s="164" t="s">
        <v>1421</v>
      </c>
      <c r="U55" s="159">
        <v>0</v>
      </c>
      <c r="V55" s="158" t="s">
        <v>958</v>
      </c>
      <c r="W55" s="158" t="s">
        <v>970</v>
      </c>
    </row>
    <row r="56" spans="1:23" s="157" customFormat="1" ht="16" customHeight="1" x14ac:dyDescent="0.25">
      <c r="A56" s="160" t="s">
        <v>887</v>
      </c>
      <c r="B56" s="160" t="s">
        <v>1418</v>
      </c>
      <c r="C56" s="161" t="s">
        <v>932</v>
      </c>
      <c r="D56" s="161">
        <v>21300</v>
      </c>
      <c r="E56" s="162">
        <v>45989</v>
      </c>
      <c r="F56" s="155"/>
      <c r="G56" s="155"/>
      <c r="H56" s="155"/>
      <c r="I56" s="164">
        <v>1222.1300000000001</v>
      </c>
      <c r="J56" s="162">
        <v>46021</v>
      </c>
      <c r="K56" s="161" t="s">
        <v>1412</v>
      </c>
      <c r="L56" s="155"/>
      <c r="M56" s="160" t="s">
        <v>1412</v>
      </c>
      <c r="N56" s="164">
        <v>1222.1300000000001</v>
      </c>
      <c r="O56" s="211"/>
      <c r="P56" s="155"/>
      <c r="Q56" s="155"/>
      <c r="R56" s="155"/>
      <c r="S56" s="155"/>
      <c r="T56" s="164" t="s">
        <v>1421</v>
      </c>
      <c r="U56" s="159">
        <v>0</v>
      </c>
      <c r="V56" s="158" t="s">
        <v>958</v>
      </c>
      <c r="W56" s="158" t="s">
        <v>970</v>
      </c>
    </row>
    <row r="57" spans="1:23" ht="16" customHeight="1" x14ac:dyDescent="0.3">
      <c r="A57" s="160" t="s">
        <v>887</v>
      </c>
      <c r="B57" s="160" t="s">
        <v>1418</v>
      </c>
      <c r="C57" s="161" t="s">
        <v>932</v>
      </c>
      <c r="D57" s="161">
        <v>21301</v>
      </c>
      <c r="E57" s="162">
        <v>45989</v>
      </c>
      <c r="F57" s="155"/>
      <c r="G57" s="155"/>
      <c r="H57" s="155"/>
      <c r="I57" s="164">
        <v>1064.69</v>
      </c>
      <c r="J57" s="162">
        <v>46021</v>
      </c>
      <c r="K57" s="161" t="s">
        <v>1412</v>
      </c>
      <c r="L57" s="155"/>
      <c r="M57" s="160" t="s">
        <v>1412</v>
      </c>
      <c r="N57" s="164">
        <v>1064.69</v>
      </c>
      <c r="O57" s="211"/>
      <c r="P57" s="155"/>
      <c r="Q57" s="155"/>
      <c r="R57" s="155"/>
      <c r="S57" s="155"/>
      <c r="T57" s="164" t="s">
        <v>1421</v>
      </c>
      <c r="U57" s="193">
        <v>0</v>
      </c>
      <c r="V57" s="194" t="s">
        <v>958</v>
      </c>
      <c r="W57" s="194" t="s">
        <v>970</v>
      </c>
    </row>
    <row r="58" spans="1:23" s="157" customFormat="1" ht="16" customHeight="1" x14ac:dyDescent="0.25">
      <c r="A58" s="160" t="s">
        <v>887</v>
      </c>
      <c r="B58" s="160" t="s">
        <v>1418</v>
      </c>
      <c r="C58" s="161" t="s">
        <v>932</v>
      </c>
      <c r="D58" s="161">
        <v>21302</v>
      </c>
      <c r="E58" s="162">
        <v>45989</v>
      </c>
      <c r="F58" s="155"/>
      <c r="G58" s="155"/>
      <c r="H58" s="155"/>
      <c r="I58" s="164">
        <v>1326.29</v>
      </c>
      <c r="J58" s="162">
        <v>46021</v>
      </c>
      <c r="K58" s="161" t="s">
        <v>1412</v>
      </c>
      <c r="L58" s="155"/>
      <c r="M58" s="160" t="s">
        <v>1412</v>
      </c>
      <c r="N58" s="164">
        <v>1326.29</v>
      </c>
      <c r="O58" s="211"/>
      <c r="P58" s="155"/>
      <c r="Q58" s="155"/>
      <c r="R58" s="155"/>
      <c r="S58" s="155"/>
      <c r="T58" s="164" t="s">
        <v>1421</v>
      </c>
      <c r="U58" s="159">
        <v>0</v>
      </c>
      <c r="V58" s="158" t="s">
        <v>958</v>
      </c>
      <c r="W58" s="158" t="s">
        <v>970</v>
      </c>
    </row>
    <row r="59" spans="1:23" ht="16" customHeight="1" x14ac:dyDescent="0.3">
      <c r="A59" s="160" t="s">
        <v>887</v>
      </c>
      <c r="B59" s="160" t="s">
        <v>1418</v>
      </c>
      <c r="C59" s="161" t="s">
        <v>932</v>
      </c>
      <c r="D59" s="161">
        <v>21303</v>
      </c>
      <c r="E59" s="162">
        <v>45989</v>
      </c>
      <c r="F59" s="155"/>
      <c r="G59" s="155"/>
      <c r="H59" s="155"/>
      <c r="I59" s="164">
        <v>3653.58</v>
      </c>
      <c r="J59" s="162">
        <v>46021</v>
      </c>
      <c r="K59" s="161" t="s">
        <v>1412</v>
      </c>
      <c r="L59" s="155"/>
      <c r="M59" s="160" t="s">
        <v>1412</v>
      </c>
      <c r="N59" s="164">
        <v>3653.58</v>
      </c>
      <c r="O59" s="211"/>
      <c r="P59" s="155"/>
      <c r="Q59" s="155"/>
      <c r="R59" s="155"/>
      <c r="S59" s="155"/>
      <c r="T59" s="164" t="s">
        <v>1421</v>
      </c>
      <c r="U59" s="193">
        <v>0</v>
      </c>
      <c r="V59" s="194" t="s">
        <v>958</v>
      </c>
      <c r="W59" s="194" t="s">
        <v>970</v>
      </c>
    </row>
    <row r="60" spans="1:23" ht="16" customHeight="1" x14ac:dyDescent="0.3">
      <c r="A60" s="160" t="s">
        <v>887</v>
      </c>
      <c r="B60" s="160" t="s">
        <v>1418</v>
      </c>
      <c r="C60" s="161" t="s">
        <v>932</v>
      </c>
      <c r="D60" s="161">
        <v>21304</v>
      </c>
      <c r="E60" s="162">
        <v>45989</v>
      </c>
      <c r="F60" s="155"/>
      <c r="G60" s="155"/>
      <c r="H60" s="155"/>
      <c r="I60" s="164">
        <v>2158.25</v>
      </c>
      <c r="J60" s="162">
        <v>46021</v>
      </c>
      <c r="K60" s="161" t="s">
        <v>1412</v>
      </c>
      <c r="L60" s="155"/>
      <c r="M60" s="160" t="s">
        <v>1412</v>
      </c>
      <c r="N60" s="164">
        <v>2158.25</v>
      </c>
      <c r="O60" s="211"/>
      <c r="P60" s="155"/>
      <c r="Q60" s="155"/>
      <c r="R60" s="155"/>
      <c r="S60" s="155"/>
      <c r="T60" s="164" t="s">
        <v>1421</v>
      </c>
      <c r="U60" s="193">
        <v>0</v>
      </c>
      <c r="V60" s="194" t="s">
        <v>958</v>
      </c>
      <c r="W60" s="194" t="s">
        <v>970</v>
      </c>
    </row>
    <row r="61" spans="1:23" ht="16" customHeight="1" x14ac:dyDescent="0.3">
      <c r="A61" s="160" t="s">
        <v>887</v>
      </c>
      <c r="B61" s="160" t="s">
        <v>1418</v>
      </c>
      <c r="C61" s="161" t="s">
        <v>932</v>
      </c>
      <c r="D61" s="161">
        <v>21305</v>
      </c>
      <c r="E61" s="162">
        <v>45989</v>
      </c>
      <c r="F61" s="155"/>
      <c r="G61" s="155"/>
      <c r="H61" s="155"/>
      <c r="I61" s="164">
        <v>1743.74</v>
      </c>
      <c r="J61" s="162">
        <v>46021</v>
      </c>
      <c r="K61" s="161" t="s">
        <v>1412</v>
      </c>
      <c r="L61" s="155"/>
      <c r="M61" s="160" t="s">
        <v>1412</v>
      </c>
      <c r="N61" s="164">
        <v>1743.74</v>
      </c>
      <c r="O61" s="211"/>
      <c r="P61" s="155"/>
      <c r="Q61" s="155"/>
      <c r="R61" s="155"/>
      <c r="S61" s="155"/>
      <c r="T61" s="164" t="s">
        <v>1421</v>
      </c>
      <c r="U61" s="193">
        <v>0</v>
      </c>
      <c r="V61" s="194" t="s">
        <v>958</v>
      </c>
      <c r="W61" s="194" t="s">
        <v>970</v>
      </c>
    </row>
    <row r="62" spans="1:23" ht="16" customHeight="1" x14ac:dyDescent="0.3">
      <c r="A62" s="160" t="s">
        <v>887</v>
      </c>
      <c r="B62" s="160" t="s">
        <v>1418</v>
      </c>
      <c r="C62" s="161" t="s">
        <v>932</v>
      </c>
      <c r="D62" s="161">
        <v>21306</v>
      </c>
      <c r="E62" s="162">
        <v>45989</v>
      </c>
      <c r="F62" s="155"/>
      <c r="G62" s="155"/>
      <c r="H62" s="155"/>
      <c r="I62" s="164">
        <v>2575.5100000000002</v>
      </c>
      <c r="J62" s="162">
        <v>46021</v>
      </c>
      <c r="K62" s="161" t="s">
        <v>1412</v>
      </c>
      <c r="L62" s="155"/>
      <c r="M62" s="160" t="s">
        <v>1412</v>
      </c>
      <c r="N62" s="164">
        <v>2575.5100000000002</v>
      </c>
      <c r="O62" s="211"/>
      <c r="P62" s="155"/>
      <c r="Q62" s="155"/>
      <c r="R62" s="155"/>
      <c r="S62" s="155"/>
      <c r="T62" s="164" t="s">
        <v>1421</v>
      </c>
      <c r="U62" s="193">
        <v>0</v>
      </c>
      <c r="V62" s="194" t="s">
        <v>958</v>
      </c>
      <c r="W62" s="194" t="s">
        <v>970</v>
      </c>
    </row>
    <row r="63" spans="1:23" s="157" customFormat="1" ht="16" customHeight="1" x14ac:dyDescent="0.25">
      <c r="A63" s="160" t="s">
        <v>1419</v>
      </c>
      <c r="B63" s="160" t="s">
        <v>1420</v>
      </c>
      <c r="C63" s="161" t="s">
        <v>932</v>
      </c>
      <c r="D63" s="161">
        <v>10776</v>
      </c>
      <c r="E63" s="162">
        <v>43188</v>
      </c>
      <c r="F63" s="155"/>
      <c r="G63" s="155"/>
      <c r="H63" s="155"/>
      <c r="I63" s="164">
        <v>26924.69</v>
      </c>
      <c r="J63" s="162">
        <v>43220</v>
      </c>
      <c r="K63" s="161" t="s">
        <v>1412</v>
      </c>
      <c r="L63" s="155"/>
      <c r="M63" s="160" t="s">
        <v>1412</v>
      </c>
      <c r="N63" s="164">
        <v>26924.69</v>
      </c>
      <c r="O63" s="211"/>
      <c r="P63" s="155"/>
      <c r="Q63" s="155"/>
      <c r="R63" s="155"/>
      <c r="S63" s="155"/>
      <c r="T63" s="164" t="s">
        <v>1421</v>
      </c>
      <c r="U63" s="159">
        <v>2769</v>
      </c>
      <c r="V63" s="158" t="s">
        <v>966</v>
      </c>
      <c r="W63" s="158" t="s">
        <v>970</v>
      </c>
    </row>
    <row r="64" spans="1:23" s="157" customFormat="1" ht="16" customHeight="1" x14ac:dyDescent="0.25">
      <c r="A64" s="160" t="s">
        <v>1419</v>
      </c>
      <c r="B64" s="160" t="s">
        <v>1420</v>
      </c>
      <c r="C64" s="161" t="s">
        <v>932</v>
      </c>
      <c r="D64" s="161">
        <v>11225</v>
      </c>
      <c r="E64" s="162">
        <v>43250</v>
      </c>
      <c r="F64" s="155"/>
      <c r="G64" s="155"/>
      <c r="H64" s="155"/>
      <c r="I64" s="164">
        <v>26255.1</v>
      </c>
      <c r="J64" s="162">
        <v>43280</v>
      </c>
      <c r="K64" s="161" t="s">
        <v>1412</v>
      </c>
      <c r="L64" s="155"/>
      <c r="M64" s="160" t="s">
        <v>1412</v>
      </c>
      <c r="N64" s="164">
        <v>26255.1</v>
      </c>
      <c r="O64" s="211"/>
      <c r="P64" s="155"/>
      <c r="Q64" s="155"/>
      <c r="R64" s="155"/>
      <c r="S64" s="155"/>
      <c r="T64" s="164" t="s">
        <v>1405</v>
      </c>
      <c r="U64" s="159">
        <v>2709</v>
      </c>
      <c r="V64" s="158" t="s">
        <v>966</v>
      </c>
      <c r="W64" s="158" t="s">
        <v>970</v>
      </c>
    </row>
    <row r="65" spans="1:23" s="157" customFormat="1" ht="16" customHeight="1" x14ac:dyDescent="0.25">
      <c r="A65" s="160" t="s">
        <v>1419</v>
      </c>
      <c r="B65" s="160" t="s">
        <v>1420</v>
      </c>
      <c r="C65" s="161" t="s">
        <v>932</v>
      </c>
      <c r="D65" s="161">
        <v>11230</v>
      </c>
      <c r="E65" s="162">
        <v>43250</v>
      </c>
      <c r="F65" s="155"/>
      <c r="G65" s="155"/>
      <c r="H65" s="155"/>
      <c r="I65" s="164">
        <v>11926.08</v>
      </c>
      <c r="J65" s="162">
        <v>43280</v>
      </c>
      <c r="K65" s="161" t="s">
        <v>1412</v>
      </c>
      <c r="L65" s="155"/>
      <c r="M65" s="160" t="s">
        <v>1412</v>
      </c>
      <c r="N65" s="164">
        <v>11926.08</v>
      </c>
      <c r="O65" s="211"/>
      <c r="P65" s="155"/>
      <c r="Q65" s="155"/>
      <c r="R65" s="155"/>
      <c r="S65" s="155"/>
      <c r="T65" s="164" t="s">
        <v>1405</v>
      </c>
      <c r="U65" s="159">
        <v>2709</v>
      </c>
      <c r="V65" s="158" t="s">
        <v>966</v>
      </c>
      <c r="W65" s="158" t="s">
        <v>970</v>
      </c>
    </row>
    <row r="66" spans="1:23" s="157" customFormat="1" ht="16" customHeight="1" x14ac:dyDescent="0.25">
      <c r="A66" s="160" t="s">
        <v>1419</v>
      </c>
      <c r="B66" s="160" t="s">
        <v>1420</v>
      </c>
      <c r="C66" s="161" t="s">
        <v>932</v>
      </c>
      <c r="D66" s="161">
        <v>11399</v>
      </c>
      <c r="E66" s="162">
        <v>43280</v>
      </c>
      <c r="F66" s="155"/>
      <c r="G66" s="155"/>
      <c r="H66" s="155"/>
      <c r="I66" s="164">
        <v>26045.68</v>
      </c>
      <c r="J66" s="162">
        <v>43312</v>
      </c>
      <c r="K66" s="161" t="s">
        <v>1412</v>
      </c>
      <c r="L66" s="155"/>
      <c r="M66" s="160" t="s">
        <v>1412</v>
      </c>
      <c r="N66" s="164">
        <v>26045.68</v>
      </c>
      <c r="O66" s="211"/>
      <c r="P66" s="155"/>
      <c r="Q66" s="155"/>
      <c r="R66" s="155"/>
      <c r="S66" s="155"/>
      <c r="T66" s="164" t="s">
        <v>1421</v>
      </c>
      <c r="U66" s="159">
        <v>2677</v>
      </c>
      <c r="V66" s="158" t="s">
        <v>966</v>
      </c>
      <c r="W66" s="158" t="s">
        <v>970</v>
      </c>
    </row>
    <row r="67" spans="1:23" s="157" customFormat="1" ht="16" customHeight="1" x14ac:dyDescent="0.25">
      <c r="A67" s="160" t="s">
        <v>1419</v>
      </c>
      <c r="B67" s="160" t="s">
        <v>1420</v>
      </c>
      <c r="C67" s="161" t="s">
        <v>932</v>
      </c>
      <c r="D67" s="161">
        <v>11404</v>
      </c>
      <c r="E67" s="162">
        <v>43280</v>
      </c>
      <c r="F67" s="155"/>
      <c r="G67" s="155"/>
      <c r="H67" s="155"/>
      <c r="I67" s="164">
        <v>11850.44</v>
      </c>
      <c r="J67" s="162">
        <v>43312</v>
      </c>
      <c r="K67" s="161" t="s">
        <v>1412</v>
      </c>
      <c r="L67" s="155"/>
      <c r="M67" s="160" t="s">
        <v>1412</v>
      </c>
      <c r="N67" s="164">
        <v>11850.44</v>
      </c>
      <c r="O67" s="211"/>
      <c r="P67" s="155"/>
      <c r="Q67" s="155"/>
      <c r="R67" s="155"/>
      <c r="S67" s="155"/>
      <c r="T67" s="164" t="s">
        <v>1421</v>
      </c>
      <c r="U67" s="159">
        <v>2677</v>
      </c>
      <c r="V67" s="158" t="s">
        <v>966</v>
      </c>
      <c r="W67" s="158" t="s">
        <v>970</v>
      </c>
    </row>
    <row r="68" spans="1:23" s="157" customFormat="1" ht="16" customHeight="1" x14ac:dyDescent="0.25">
      <c r="A68" s="160" t="s">
        <v>1419</v>
      </c>
      <c r="B68" s="160" t="s">
        <v>1420</v>
      </c>
      <c r="C68" s="161" t="s">
        <v>932</v>
      </c>
      <c r="D68" s="161">
        <v>11572</v>
      </c>
      <c r="E68" s="162">
        <v>43312</v>
      </c>
      <c r="F68" s="155"/>
      <c r="G68" s="155"/>
      <c r="H68" s="155"/>
      <c r="I68" s="164">
        <v>27791.35</v>
      </c>
      <c r="J68" s="162">
        <v>43343</v>
      </c>
      <c r="K68" s="161" t="s">
        <v>1412</v>
      </c>
      <c r="L68" s="155"/>
      <c r="M68" s="160" t="s">
        <v>1412</v>
      </c>
      <c r="N68" s="164">
        <v>27791.35</v>
      </c>
      <c r="O68" s="211"/>
      <c r="P68" s="155"/>
      <c r="Q68" s="155"/>
      <c r="R68" s="155"/>
      <c r="S68" s="155"/>
      <c r="T68" s="164" t="s">
        <v>1408</v>
      </c>
      <c r="U68" s="159">
        <v>2646</v>
      </c>
      <c r="V68" s="158" t="s">
        <v>966</v>
      </c>
      <c r="W68" s="158" t="s">
        <v>970</v>
      </c>
    </row>
    <row r="69" spans="1:23" s="157" customFormat="1" ht="16" customHeight="1" x14ac:dyDescent="0.25">
      <c r="A69" s="160" t="s">
        <v>1419</v>
      </c>
      <c r="B69" s="160" t="s">
        <v>1420</v>
      </c>
      <c r="C69" s="161" t="s">
        <v>932</v>
      </c>
      <c r="D69" s="161">
        <v>11573</v>
      </c>
      <c r="E69" s="162">
        <v>43312</v>
      </c>
      <c r="F69" s="155"/>
      <c r="G69" s="155"/>
      <c r="H69" s="155"/>
      <c r="I69" s="164">
        <v>89458.78</v>
      </c>
      <c r="J69" s="162">
        <v>43343</v>
      </c>
      <c r="K69" s="161" t="s">
        <v>1412</v>
      </c>
      <c r="L69" s="155"/>
      <c r="M69" s="160" t="s">
        <v>1412</v>
      </c>
      <c r="N69" s="164">
        <v>89458.78</v>
      </c>
      <c r="O69" s="211"/>
      <c r="P69" s="155"/>
      <c r="Q69" s="155"/>
      <c r="R69" s="155"/>
      <c r="S69" s="155"/>
      <c r="T69" s="164" t="s">
        <v>1408</v>
      </c>
      <c r="U69" s="159">
        <v>2646</v>
      </c>
      <c r="V69" s="158" t="s">
        <v>966</v>
      </c>
      <c r="W69" s="158" t="s">
        <v>970</v>
      </c>
    </row>
    <row r="70" spans="1:23" s="157" customFormat="1" ht="16" customHeight="1" x14ac:dyDescent="0.25">
      <c r="A70" s="160" t="s">
        <v>1419</v>
      </c>
      <c r="B70" s="160" t="s">
        <v>1420</v>
      </c>
      <c r="C70" s="161" t="s">
        <v>932</v>
      </c>
      <c r="D70" s="161">
        <v>11577</v>
      </c>
      <c r="E70" s="162">
        <v>43312</v>
      </c>
      <c r="F70" s="155"/>
      <c r="G70" s="155"/>
      <c r="H70" s="155"/>
      <c r="I70" s="164">
        <v>12002.99</v>
      </c>
      <c r="J70" s="162">
        <v>43343</v>
      </c>
      <c r="K70" s="161" t="s">
        <v>1412</v>
      </c>
      <c r="L70" s="155"/>
      <c r="M70" s="160" t="s">
        <v>1412</v>
      </c>
      <c r="N70" s="164">
        <v>12002.99</v>
      </c>
      <c r="O70" s="211"/>
      <c r="P70" s="155"/>
      <c r="Q70" s="155"/>
      <c r="R70" s="155"/>
      <c r="S70" s="155"/>
      <c r="T70" s="164" t="s">
        <v>1408</v>
      </c>
      <c r="U70" s="159">
        <v>2646</v>
      </c>
      <c r="V70" s="158" t="s">
        <v>966</v>
      </c>
      <c r="W70" s="158" t="s">
        <v>970</v>
      </c>
    </row>
    <row r="71" spans="1:23" s="157" customFormat="1" ht="16" customHeight="1" x14ac:dyDescent="0.25">
      <c r="A71" s="160" t="s">
        <v>1419</v>
      </c>
      <c r="B71" s="160" t="s">
        <v>1420</v>
      </c>
      <c r="C71" s="161" t="s">
        <v>932</v>
      </c>
      <c r="D71" s="161">
        <v>11745</v>
      </c>
      <c r="E71" s="162">
        <v>43343</v>
      </c>
      <c r="F71" s="155"/>
      <c r="G71" s="155"/>
      <c r="H71" s="155"/>
      <c r="I71" s="164">
        <v>27532.85</v>
      </c>
      <c r="J71" s="162">
        <v>43371</v>
      </c>
      <c r="K71" s="161" t="s">
        <v>1412</v>
      </c>
      <c r="L71" s="155"/>
      <c r="M71" s="160" t="s">
        <v>1412</v>
      </c>
      <c r="N71" s="164">
        <v>27532.85</v>
      </c>
      <c r="O71" s="211"/>
      <c r="P71" s="155"/>
      <c r="Q71" s="155"/>
      <c r="R71" s="155"/>
      <c r="S71" s="155"/>
      <c r="T71" s="164" t="s">
        <v>1413</v>
      </c>
      <c r="U71" s="159">
        <v>2618</v>
      </c>
      <c r="V71" s="158" t="s">
        <v>966</v>
      </c>
      <c r="W71" s="158" t="s">
        <v>970</v>
      </c>
    </row>
    <row r="72" spans="1:23" s="157" customFormat="1" ht="16" customHeight="1" x14ac:dyDescent="0.25">
      <c r="A72" s="160" t="s">
        <v>1419</v>
      </c>
      <c r="B72" s="160" t="s">
        <v>1420</v>
      </c>
      <c r="C72" s="161" t="s">
        <v>932</v>
      </c>
      <c r="D72" s="161">
        <v>11746</v>
      </c>
      <c r="E72" s="162">
        <v>43343</v>
      </c>
      <c r="F72" s="155"/>
      <c r="G72" s="155"/>
      <c r="H72" s="155"/>
      <c r="I72" s="164">
        <v>87886.21</v>
      </c>
      <c r="J72" s="162">
        <v>43371</v>
      </c>
      <c r="K72" s="161" t="s">
        <v>1412</v>
      </c>
      <c r="L72" s="155"/>
      <c r="M72" s="160" t="s">
        <v>1412</v>
      </c>
      <c r="N72" s="164">
        <v>87886.21</v>
      </c>
      <c r="O72" s="211"/>
      <c r="P72" s="155"/>
      <c r="Q72" s="155"/>
      <c r="R72" s="155"/>
      <c r="S72" s="155"/>
      <c r="T72" s="164" t="s">
        <v>1413</v>
      </c>
      <c r="U72" s="159">
        <v>2618</v>
      </c>
      <c r="V72" s="158" t="s">
        <v>966</v>
      </c>
      <c r="W72" s="158" t="s">
        <v>970</v>
      </c>
    </row>
    <row r="73" spans="1:23" s="157" customFormat="1" ht="16" customHeight="1" x14ac:dyDescent="0.25">
      <c r="A73" s="160" t="s">
        <v>1419</v>
      </c>
      <c r="B73" s="160" t="s">
        <v>1420</v>
      </c>
      <c r="C73" s="161" t="s">
        <v>932</v>
      </c>
      <c r="D73" s="161">
        <v>11750</v>
      </c>
      <c r="E73" s="162">
        <v>43343</v>
      </c>
      <c r="F73" s="155"/>
      <c r="G73" s="155"/>
      <c r="H73" s="155"/>
      <c r="I73" s="164">
        <v>12369.9</v>
      </c>
      <c r="J73" s="162">
        <v>43371</v>
      </c>
      <c r="K73" s="161" t="s">
        <v>1412</v>
      </c>
      <c r="L73" s="155"/>
      <c r="M73" s="160" t="s">
        <v>1412</v>
      </c>
      <c r="N73" s="164">
        <v>12369.9</v>
      </c>
      <c r="O73" s="211"/>
      <c r="P73" s="155"/>
      <c r="Q73" s="155"/>
      <c r="R73" s="155"/>
      <c r="S73" s="155"/>
      <c r="T73" s="164" t="s">
        <v>1413</v>
      </c>
      <c r="U73" s="159">
        <v>2618</v>
      </c>
      <c r="V73" s="158" t="s">
        <v>966</v>
      </c>
      <c r="W73" s="158" t="s">
        <v>970</v>
      </c>
    </row>
    <row r="74" spans="1:23" s="157" customFormat="1" ht="16" customHeight="1" x14ac:dyDescent="0.25">
      <c r="A74" s="160" t="s">
        <v>1419</v>
      </c>
      <c r="B74" s="160" t="s">
        <v>1420</v>
      </c>
      <c r="C74" s="161" t="s">
        <v>932</v>
      </c>
      <c r="D74" s="161">
        <v>11921</v>
      </c>
      <c r="E74" s="162">
        <v>43371</v>
      </c>
      <c r="F74" s="155"/>
      <c r="G74" s="155"/>
      <c r="H74" s="155"/>
      <c r="I74" s="164">
        <v>26713.32</v>
      </c>
      <c r="J74" s="162">
        <v>43404</v>
      </c>
      <c r="K74" s="161" t="s">
        <v>1412</v>
      </c>
      <c r="L74" s="155"/>
      <c r="M74" s="160" t="s">
        <v>1412</v>
      </c>
      <c r="N74" s="164">
        <v>26713.32</v>
      </c>
      <c r="O74" s="211"/>
      <c r="P74" s="155"/>
      <c r="Q74" s="155"/>
      <c r="R74" s="155"/>
      <c r="S74" s="155"/>
      <c r="T74" s="164" t="s">
        <v>1415</v>
      </c>
      <c r="U74" s="159">
        <v>2585</v>
      </c>
      <c r="V74" s="158" t="s">
        <v>966</v>
      </c>
      <c r="W74" s="158" t="s">
        <v>970</v>
      </c>
    </row>
    <row r="75" spans="1:23" s="157" customFormat="1" ht="16" customHeight="1" x14ac:dyDescent="0.25">
      <c r="A75" s="160" t="s">
        <v>1419</v>
      </c>
      <c r="B75" s="160" t="s">
        <v>1420</v>
      </c>
      <c r="C75" s="161" t="s">
        <v>932</v>
      </c>
      <c r="D75" s="161">
        <v>11922</v>
      </c>
      <c r="E75" s="162">
        <v>43371</v>
      </c>
      <c r="F75" s="155"/>
      <c r="G75" s="155"/>
      <c r="H75" s="155"/>
      <c r="I75" s="164">
        <v>87786.7</v>
      </c>
      <c r="J75" s="162">
        <v>43404</v>
      </c>
      <c r="K75" s="161" t="s">
        <v>1412</v>
      </c>
      <c r="L75" s="155"/>
      <c r="M75" s="160" t="s">
        <v>1412</v>
      </c>
      <c r="N75" s="164">
        <v>87786.7</v>
      </c>
      <c r="O75" s="211"/>
      <c r="P75" s="155"/>
      <c r="Q75" s="155"/>
      <c r="R75" s="155"/>
      <c r="S75" s="155"/>
      <c r="T75" s="164" t="s">
        <v>1415</v>
      </c>
      <c r="U75" s="159">
        <v>2585</v>
      </c>
      <c r="V75" s="158" t="s">
        <v>966</v>
      </c>
      <c r="W75" s="158" t="s">
        <v>970</v>
      </c>
    </row>
    <row r="76" spans="1:23" s="157" customFormat="1" ht="16" customHeight="1" x14ac:dyDescent="0.25">
      <c r="A76" s="160" t="s">
        <v>1419</v>
      </c>
      <c r="B76" s="160" t="s">
        <v>1420</v>
      </c>
      <c r="C76" s="161" t="s">
        <v>932</v>
      </c>
      <c r="D76" s="161">
        <v>11926</v>
      </c>
      <c r="E76" s="162">
        <v>43371</v>
      </c>
      <c r="F76" s="155"/>
      <c r="G76" s="155"/>
      <c r="H76" s="155"/>
      <c r="I76" s="164">
        <v>12035.32</v>
      </c>
      <c r="J76" s="162">
        <v>43404</v>
      </c>
      <c r="K76" s="161" t="s">
        <v>1412</v>
      </c>
      <c r="L76" s="155"/>
      <c r="M76" s="160" t="s">
        <v>1412</v>
      </c>
      <c r="N76" s="164">
        <v>12035.32</v>
      </c>
      <c r="O76" s="211"/>
      <c r="P76" s="155"/>
      <c r="Q76" s="155"/>
      <c r="R76" s="155"/>
      <c r="S76" s="155"/>
      <c r="T76" s="164" t="s">
        <v>1415</v>
      </c>
      <c r="U76" s="159">
        <v>2585</v>
      </c>
      <c r="V76" s="158" t="s">
        <v>966</v>
      </c>
      <c r="W76" s="158" t="s">
        <v>970</v>
      </c>
    </row>
    <row r="77" spans="1:23" s="157" customFormat="1" ht="16" customHeight="1" x14ac:dyDescent="0.25">
      <c r="A77" s="160" t="s">
        <v>1419</v>
      </c>
      <c r="B77" s="160" t="s">
        <v>1420</v>
      </c>
      <c r="C77" s="161" t="s">
        <v>932</v>
      </c>
      <c r="D77" s="161">
        <v>12096</v>
      </c>
      <c r="E77" s="162">
        <v>43404</v>
      </c>
      <c r="F77" s="155"/>
      <c r="G77" s="155"/>
      <c r="H77" s="155"/>
      <c r="I77" s="164">
        <v>27646.03</v>
      </c>
      <c r="J77" s="162">
        <v>43434</v>
      </c>
      <c r="K77" s="161" t="s">
        <v>1412</v>
      </c>
      <c r="L77" s="155"/>
      <c r="M77" s="160" t="s">
        <v>1412</v>
      </c>
      <c r="N77" s="164">
        <v>27646.03</v>
      </c>
      <c r="O77" s="211"/>
      <c r="P77" s="155"/>
      <c r="Q77" s="155"/>
      <c r="R77" s="155"/>
      <c r="S77" s="155"/>
      <c r="T77" s="164" t="s">
        <v>1405</v>
      </c>
      <c r="U77" s="159">
        <v>2555</v>
      </c>
      <c r="V77" s="158" t="s">
        <v>966</v>
      </c>
      <c r="W77" s="158" t="s">
        <v>970</v>
      </c>
    </row>
    <row r="78" spans="1:23" s="157" customFormat="1" ht="16" customHeight="1" x14ac:dyDescent="0.25">
      <c r="A78" s="160" t="s">
        <v>1419</v>
      </c>
      <c r="B78" s="160" t="s">
        <v>1420</v>
      </c>
      <c r="C78" s="161" t="s">
        <v>932</v>
      </c>
      <c r="D78" s="161">
        <v>12097</v>
      </c>
      <c r="E78" s="162">
        <v>43404</v>
      </c>
      <c r="F78" s="155"/>
      <c r="G78" s="155"/>
      <c r="H78" s="155"/>
      <c r="I78" s="164">
        <v>88087.42</v>
      </c>
      <c r="J78" s="162">
        <v>43434</v>
      </c>
      <c r="K78" s="161" t="s">
        <v>1412</v>
      </c>
      <c r="L78" s="155"/>
      <c r="M78" s="160" t="s">
        <v>1412</v>
      </c>
      <c r="N78" s="164">
        <v>88087.42</v>
      </c>
      <c r="O78" s="211"/>
      <c r="P78" s="155"/>
      <c r="Q78" s="155"/>
      <c r="R78" s="155"/>
      <c r="S78" s="155"/>
      <c r="T78" s="164" t="s">
        <v>1405</v>
      </c>
      <c r="U78" s="159">
        <v>2555</v>
      </c>
      <c r="V78" s="158" t="s">
        <v>966</v>
      </c>
      <c r="W78" s="158" t="s">
        <v>970</v>
      </c>
    </row>
    <row r="79" spans="1:23" s="157" customFormat="1" ht="16" customHeight="1" x14ac:dyDescent="0.25">
      <c r="A79" s="160" t="s">
        <v>1419</v>
      </c>
      <c r="B79" s="160" t="s">
        <v>1420</v>
      </c>
      <c r="C79" s="161" t="s">
        <v>932</v>
      </c>
      <c r="D79" s="161">
        <v>12101</v>
      </c>
      <c r="E79" s="162">
        <v>43404</v>
      </c>
      <c r="F79" s="155"/>
      <c r="G79" s="155"/>
      <c r="H79" s="155"/>
      <c r="I79" s="164">
        <v>12121.79</v>
      </c>
      <c r="J79" s="162">
        <v>43434</v>
      </c>
      <c r="K79" s="161" t="s">
        <v>1412</v>
      </c>
      <c r="L79" s="155"/>
      <c r="M79" s="160" t="s">
        <v>1412</v>
      </c>
      <c r="N79" s="164">
        <v>12121.79</v>
      </c>
      <c r="O79" s="211"/>
      <c r="P79" s="155"/>
      <c r="Q79" s="155"/>
      <c r="R79" s="155"/>
      <c r="S79" s="155"/>
      <c r="T79" s="164" t="s">
        <v>1405</v>
      </c>
      <c r="U79" s="159">
        <v>2555</v>
      </c>
      <c r="V79" s="158" t="s">
        <v>966</v>
      </c>
      <c r="W79" s="158" t="s">
        <v>970</v>
      </c>
    </row>
    <row r="80" spans="1:23" s="157" customFormat="1" ht="16" customHeight="1" x14ac:dyDescent="0.25">
      <c r="A80" s="160" t="s">
        <v>1419</v>
      </c>
      <c r="B80" s="160" t="s">
        <v>1420</v>
      </c>
      <c r="C80" s="161" t="s">
        <v>932</v>
      </c>
      <c r="D80" s="161">
        <v>12272</v>
      </c>
      <c r="E80" s="162">
        <v>43434</v>
      </c>
      <c r="F80" s="155"/>
      <c r="G80" s="155"/>
      <c r="H80" s="155"/>
      <c r="I80" s="164">
        <v>26811.94</v>
      </c>
      <c r="J80" s="162">
        <v>43464</v>
      </c>
      <c r="K80" s="161" t="s">
        <v>1412</v>
      </c>
      <c r="L80" s="155"/>
      <c r="M80" s="160" t="s">
        <v>1412</v>
      </c>
      <c r="N80" s="164">
        <v>26811.94</v>
      </c>
      <c r="O80" s="211"/>
      <c r="P80" s="155"/>
      <c r="Q80" s="155"/>
      <c r="R80" s="155"/>
      <c r="S80" s="155"/>
      <c r="T80" s="164" t="s">
        <v>1405</v>
      </c>
      <c r="U80" s="159">
        <v>2525</v>
      </c>
      <c r="V80" s="158" t="s">
        <v>966</v>
      </c>
      <c r="W80" s="158" t="s">
        <v>970</v>
      </c>
    </row>
    <row r="81" spans="1:23" s="157" customFormat="1" ht="16" customHeight="1" x14ac:dyDescent="0.25">
      <c r="A81" s="160" t="s">
        <v>1419</v>
      </c>
      <c r="B81" s="160" t="s">
        <v>1420</v>
      </c>
      <c r="C81" s="161" t="s">
        <v>932</v>
      </c>
      <c r="D81" s="161">
        <v>12273</v>
      </c>
      <c r="E81" s="162">
        <v>43434</v>
      </c>
      <c r="F81" s="155"/>
      <c r="G81" s="155"/>
      <c r="H81" s="155"/>
      <c r="I81" s="164">
        <v>88463.06</v>
      </c>
      <c r="J81" s="162">
        <v>43464</v>
      </c>
      <c r="K81" s="161" t="s">
        <v>1412</v>
      </c>
      <c r="L81" s="155"/>
      <c r="M81" s="160" t="s">
        <v>1412</v>
      </c>
      <c r="N81" s="164">
        <v>88463.06</v>
      </c>
      <c r="O81" s="211"/>
      <c r="P81" s="155"/>
      <c r="Q81" s="155"/>
      <c r="R81" s="155"/>
      <c r="S81" s="155"/>
      <c r="T81" s="164" t="s">
        <v>1405</v>
      </c>
      <c r="U81" s="159">
        <v>2525</v>
      </c>
      <c r="V81" s="158" t="s">
        <v>966</v>
      </c>
      <c r="W81" s="158" t="s">
        <v>970</v>
      </c>
    </row>
    <row r="82" spans="1:23" s="157" customFormat="1" ht="16" customHeight="1" x14ac:dyDescent="0.25">
      <c r="A82" s="160" t="s">
        <v>1419</v>
      </c>
      <c r="B82" s="160" t="s">
        <v>1420</v>
      </c>
      <c r="C82" s="161" t="s">
        <v>932</v>
      </c>
      <c r="D82" s="161">
        <v>12274</v>
      </c>
      <c r="E82" s="162">
        <v>43434</v>
      </c>
      <c r="F82" s="155"/>
      <c r="G82" s="155"/>
      <c r="H82" s="155"/>
      <c r="I82" s="164">
        <v>7469.73</v>
      </c>
      <c r="J82" s="162">
        <v>43464</v>
      </c>
      <c r="K82" s="161" t="s">
        <v>1412</v>
      </c>
      <c r="L82" s="155"/>
      <c r="M82" s="160" t="s">
        <v>1412</v>
      </c>
      <c r="N82" s="164">
        <v>7469.73</v>
      </c>
      <c r="O82" s="211"/>
      <c r="P82" s="155"/>
      <c r="Q82" s="155"/>
      <c r="R82" s="155"/>
      <c r="S82" s="155"/>
      <c r="T82" s="164" t="s">
        <v>1405</v>
      </c>
      <c r="U82" s="159">
        <v>2525</v>
      </c>
      <c r="V82" s="158" t="s">
        <v>966</v>
      </c>
      <c r="W82" s="158" t="s">
        <v>970</v>
      </c>
    </row>
    <row r="83" spans="1:23" s="157" customFormat="1" ht="16" customHeight="1" x14ac:dyDescent="0.25">
      <c r="A83" s="160" t="s">
        <v>1419</v>
      </c>
      <c r="B83" s="160" t="s">
        <v>1420</v>
      </c>
      <c r="C83" s="161" t="s">
        <v>932</v>
      </c>
      <c r="D83" s="161">
        <v>12275</v>
      </c>
      <c r="E83" s="162">
        <v>43434</v>
      </c>
      <c r="F83" s="155"/>
      <c r="G83" s="155"/>
      <c r="H83" s="155"/>
      <c r="I83" s="164">
        <v>2318.41</v>
      </c>
      <c r="J83" s="162">
        <v>43464</v>
      </c>
      <c r="K83" s="161" t="s">
        <v>1412</v>
      </c>
      <c r="L83" s="155"/>
      <c r="M83" s="160" t="s">
        <v>1412</v>
      </c>
      <c r="N83" s="164">
        <v>2318.41</v>
      </c>
      <c r="O83" s="211"/>
      <c r="P83" s="155"/>
      <c r="Q83" s="155"/>
      <c r="R83" s="155"/>
      <c r="S83" s="155"/>
      <c r="T83" s="164" t="s">
        <v>1405</v>
      </c>
      <c r="U83" s="159">
        <v>2525</v>
      </c>
      <c r="V83" s="158" t="s">
        <v>966</v>
      </c>
      <c r="W83" s="158" t="s">
        <v>970</v>
      </c>
    </row>
    <row r="84" spans="1:23" s="157" customFormat="1" ht="16" customHeight="1" x14ac:dyDescent="0.25">
      <c r="A84" s="160" t="s">
        <v>1419</v>
      </c>
      <c r="B84" s="160" t="s">
        <v>1420</v>
      </c>
      <c r="C84" s="161" t="s">
        <v>932</v>
      </c>
      <c r="D84" s="161">
        <v>12277</v>
      </c>
      <c r="E84" s="162">
        <v>43434</v>
      </c>
      <c r="F84" s="155"/>
      <c r="G84" s="155"/>
      <c r="H84" s="155"/>
      <c r="I84" s="164">
        <v>12062.37</v>
      </c>
      <c r="J84" s="162">
        <v>43464</v>
      </c>
      <c r="K84" s="161" t="s">
        <v>1412</v>
      </c>
      <c r="L84" s="155"/>
      <c r="M84" s="160" t="s">
        <v>1412</v>
      </c>
      <c r="N84" s="164">
        <v>12062.37</v>
      </c>
      <c r="O84" s="211"/>
      <c r="P84" s="155"/>
      <c r="Q84" s="155"/>
      <c r="R84" s="155"/>
      <c r="S84" s="155"/>
      <c r="T84" s="164" t="s">
        <v>1405</v>
      </c>
      <c r="U84" s="159">
        <v>2525</v>
      </c>
      <c r="V84" s="158" t="s">
        <v>966</v>
      </c>
      <c r="W84" s="158" t="s">
        <v>970</v>
      </c>
    </row>
    <row r="85" spans="1:23" s="157" customFormat="1" ht="16" customHeight="1" x14ac:dyDescent="0.25">
      <c r="A85" s="160" t="s">
        <v>1419</v>
      </c>
      <c r="B85" s="160" t="s">
        <v>1420</v>
      </c>
      <c r="C85" s="161" t="s">
        <v>932</v>
      </c>
      <c r="D85" s="161">
        <v>12490</v>
      </c>
      <c r="E85" s="162">
        <v>43464</v>
      </c>
      <c r="F85" s="155"/>
      <c r="G85" s="155"/>
      <c r="H85" s="155"/>
      <c r="I85" s="164">
        <v>26531.38</v>
      </c>
      <c r="J85" s="162">
        <v>43496</v>
      </c>
      <c r="K85" s="161" t="s">
        <v>1412</v>
      </c>
      <c r="L85" s="155"/>
      <c r="M85" s="160" t="s">
        <v>1412</v>
      </c>
      <c r="N85" s="164">
        <v>26531.38</v>
      </c>
      <c r="O85" s="211"/>
      <c r="P85" s="155"/>
      <c r="Q85" s="155"/>
      <c r="R85" s="155"/>
      <c r="S85" s="155"/>
      <c r="T85" s="164" t="s">
        <v>1421</v>
      </c>
      <c r="U85" s="159">
        <v>2493</v>
      </c>
      <c r="V85" s="158" t="s">
        <v>966</v>
      </c>
      <c r="W85" s="158" t="s">
        <v>970</v>
      </c>
    </row>
    <row r="86" spans="1:23" s="157" customFormat="1" ht="16" customHeight="1" x14ac:dyDescent="0.25">
      <c r="A86" s="160" t="s">
        <v>1419</v>
      </c>
      <c r="B86" s="160" t="s">
        <v>1420</v>
      </c>
      <c r="C86" s="161" t="s">
        <v>932</v>
      </c>
      <c r="D86" s="161">
        <v>12491</v>
      </c>
      <c r="E86" s="162">
        <v>43464</v>
      </c>
      <c r="F86" s="155"/>
      <c r="G86" s="155"/>
      <c r="H86" s="155"/>
      <c r="I86" s="164">
        <v>80284.33</v>
      </c>
      <c r="J86" s="162">
        <v>43496</v>
      </c>
      <c r="K86" s="161" t="s">
        <v>1412</v>
      </c>
      <c r="L86" s="155"/>
      <c r="M86" s="160" t="s">
        <v>1412</v>
      </c>
      <c r="N86" s="164">
        <v>80284.33</v>
      </c>
      <c r="O86" s="211"/>
      <c r="P86" s="155"/>
      <c r="Q86" s="155"/>
      <c r="R86" s="155"/>
      <c r="S86" s="155"/>
      <c r="T86" s="164" t="s">
        <v>1421</v>
      </c>
      <c r="U86" s="159">
        <v>2493</v>
      </c>
      <c r="V86" s="158" t="s">
        <v>966</v>
      </c>
      <c r="W86" s="158" t="s">
        <v>970</v>
      </c>
    </row>
    <row r="87" spans="1:23" s="157" customFormat="1" ht="16" customHeight="1" x14ac:dyDescent="0.25">
      <c r="A87" s="160" t="s">
        <v>1419</v>
      </c>
      <c r="B87" s="160" t="s">
        <v>1420</v>
      </c>
      <c r="C87" s="161" t="s">
        <v>932</v>
      </c>
      <c r="D87" s="161">
        <v>12493</v>
      </c>
      <c r="E87" s="162">
        <v>43464</v>
      </c>
      <c r="F87" s="155"/>
      <c r="G87" s="155"/>
      <c r="H87" s="155"/>
      <c r="I87" s="164">
        <v>2447.41</v>
      </c>
      <c r="J87" s="162">
        <v>43496</v>
      </c>
      <c r="K87" s="161" t="s">
        <v>1412</v>
      </c>
      <c r="L87" s="155"/>
      <c r="M87" s="160" t="s">
        <v>1412</v>
      </c>
      <c r="N87" s="164">
        <v>2447.41</v>
      </c>
      <c r="O87" s="211"/>
      <c r="P87" s="155"/>
      <c r="Q87" s="155"/>
      <c r="R87" s="155"/>
      <c r="S87" s="155"/>
      <c r="T87" s="164" t="s">
        <v>1421</v>
      </c>
      <c r="U87" s="159">
        <v>2493</v>
      </c>
      <c r="V87" s="158" t="s">
        <v>966</v>
      </c>
      <c r="W87" s="158" t="s">
        <v>970</v>
      </c>
    </row>
    <row r="88" spans="1:23" s="157" customFormat="1" ht="16" customHeight="1" x14ac:dyDescent="0.25">
      <c r="A88" s="160" t="s">
        <v>1419</v>
      </c>
      <c r="B88" s="160" t="s">
        <v>1420</v>
      </c>
      <c r="C88" s="161" t="s">
        <v>932</v>
      </c>
      <c r="D88" s="161">
        <v>12495</v>
      </c>
      <c r="E88" s="162">
        <v>43464</v>
      </c>
      <c r="F88" s="155"/>
      <c r="G88" s="155"/>
      <c r="H88" s="155"/>
      <c r="I88" s="164">
        <v>12073.9</v>
      </c>
      <c r="J88" s="162">
        <v>43496</v>
      </c>
      <c r="K88" s="161" t="s">
        <v>1412</v>
      </c>
      <c r="L88" s="155"/>
      <c r="M88" s="160" t="s">
        <v>1412</v>
      </c>
      <c r="N88" s="164">
        <v>12073.9</v>
      </c>
      <c r="O88" s="211"/>
      <c r="P88" s="155"/>
      <c r="Q88" s="155"/>
      <c r="R88" s="155"/>
      <c r="S88" s="155"/>
      <c r="T88" s="164" t="s">
        <v>1421</v>
      </c>
      <c r="U88" s="159">
        <v>2493</v>
      </c>
      <c r="V88" s="158" t="s">
        <v>966</v>
      </c>
      <c r="W88" s="158" t="s">
        <v>970</v>
      </c>
    </row>
    <row r="89" spans="1:23" s="157" customFormat="1" ht="16" customHeight="1" x14ac:dyDescent="0.25">
      <c r="A89" s="160" t="s">
        <v>1419</v>
      </c>
      <c r="B89" s="160" t="s">
        <v>1420</v>
      </c>
      <c r="C89" s="161" t="s">
        <v>932</v>
      </c>
      <c r="D89" s="161">
        <v>12588</v>
      </c>
      <c r="E89" s="162">
        <v>43496</v>
      </c>
      <c r="F89" s="155"/>
      <c r="G89" s="155"/>
      <c r="H89" s="155"/>
      <c r="I89" s="164">
        <v>31660.59</v>
      </c>
      <c r="J89" s="162">
        <v>43524</v>
      </c>
      <c r="K89" s="161" t="s">
        <v>1412</v>
      </c>
      <c r="L89" s="155"/>
      <c r="M89" s="160" t="s">
        <v>1412</v>
      </c>
      <c r="N89" s="164">
        <v>31660.59</v>
      </c>
      <c r="O89" s="211"/>
      <c r="P89" s="155"/>
      <c r="Q89" s="155"/>
      <c r="R89" s="155"/>
      <c r="S89" s="155"/>
      <c r="T89" s="164" t="s">
        <v>1413</v>
      </c>
      <c r="U89" s="159">
        <v>2465</v>
      </c>
      <c r="V89" s="158" t="s">
        <v>966</v>
      </c>
      <c r="W89" s="158" t="s">
        <v>970</v>
      </c>
    </row>
    <row r="90" spans="1:23" s="157" customFormat="1" ht="16" customHeight="1" x14ac:dyDescent="0.25">
      <c r="A90" s="160" t="s">
        <v>1419</v>
      </c>
      <c r="B90" s="160" t="s">
        <v>1420</v>
      </c>
      <c r="C90" s="161" t="s">
        <v>932</v>
      </c>
      <c r="D90" s="161">
        <v>12589</v>
      </c>
      <c r="E90" s="162">
        <v>43496</v>
      </c>
      <c r="F90" s="155"/>
      <c r="G90" s="155"/>
      <c r="H90" s="155"/>
      <c r="I90" s="164">
        <v>89867.98</v>
      </c>
      <c r="J90" s="162">
        <v>43524</v>
      </c>
      <c r="K90" s="161" t="s">
        <v>1412</v>
      </c>
      <c r="L90" s="155"/>
      <c r="M90" s="160" t="s">
        <v>1412</v>
      </c>
      <c r="N90" s="164">
        <v>89867.98</v>
      </c>
      <c r="O90" s="211"/>
      <c r="P90" s="155"/>
      <c r="Q90" s="155"/>
      <c r="R90" s="155"/>
      <c r="S90" s="155"/>
      <c r="T90" s="164" t="s">
        <v>1413</v>
      </c>
      <c r="U90" s="159">
        <v>2465</v>
      </c>
      <c r="V90" s="158" t="s">
        <v>966</v>
      </c>
      <c r="W90" s="158" t="s">
        <v>970</v>
      </c>
    </row>
    <row r="91" spans="1:23" s="157" customFormat="1" ht="16" customHeight="1" x14ac:dyDescent="0.25">
      <c r="A91" s="160" t="s">
        <v>1419</v>
      </c>
      <c r="B91" s="160" t="s">
        <v>1420</v>
      </c>
      <c r="C91" s="161" t="s">
        <v>932</v>
      </c>
      <c r="D91" s="161">
        <v>12591</v>
      </c>
      <c r="E91" s="162">
        <v>43496</v>
      </c>
      <c r="F91" s="155"/>
      <c r="G91" s="155"/>
      <c r="H91" s="155"/>
      <c r="I91" s="164">
        <v>2411.79</v>
      </c>
      <c r="J91" s="162">
        <v>43524</v>
      </c>
      <c r="K91" s="161" t="s">
        <v>1412</v>
      </c>
      <c r="L91" s="155"/>
      <c r="M91" s="160" t="s">
        <v>1412</v>
      </c>
      <c r="N91" s="164">
        <v>2411.79</v>
      </c>
      <c r="O91" s="211"/>
      <c r="P91" s="155"/>
      <c r="Q91" s="155"/>
      <c r="R91" s="155"/>
      <c r="S91" s="155"/>
      <c r="T91" s="164" t="s">
        <v>1413</v>
      </c>
      <c r="U91" s="159">
        <v>2465</v>
      </c>
      <c r="V91" s="158" t="s">
        <v>966</v>
      </c>
      <c r="W91" s="158" t="s">
        <v>970</v>
      </c>
    </row>
    <row r="92" spans="1:23" s="157" customFormat="1" ht="16" customHeight="1" x14ac:dyDescent="0.25">
      <c r="A92" s="160" t="s">
        <v>1419</v>
      </c>
      <c r="B92" s="160" t="s">
        <v>1420</v>
      </c>
      <c r="C92" s="161" t="s">
        <v>932</v>
      </c>
      <c r="D92" s="161">
        <v>12593</v>
      </c>
      <c r="E92" s="162">
        <v>43496</v>
      </c>
      <c r="F92" s="155"/>
      <c r="G92" s="155"/>
      <c r="H92" s="155"/>
      <c r="I92" s="164">
        <v>11901.85</v>
      </c>
      <c r="J92" s="162">
        <v>43524</v>
      </c>
      <c r="K92" s="161" t="s">
        <v>1412</v>
      </c>
      <c r="L92" s="155"/>
      <c r="M92" s="160" t="s">
        <v>1412</v>
      </c>
      <c r="N92" s="164">
        <v>11901.85</v>
      </c>
      <c r="O92" s="211"/>
      <c r="P92" s="155"/>
      <c r="Q92" s="155"/>
      <c r="R92" s="155"/>
      <c r="S92" s="155"/>
      <c r="T92" s="164" t="s">
        <v>1413</v>
      </c>
      <c r="U92" s="159">
        <v>2465</v>
      </c>
      <c r="V92" s="158" t="s">
        <v>966</v>
      </c>
      <c r="W92" s="158" t="s">
        <v>970</v>
      </c>
    </row>
    <row r="93" spans="1:23" s="157" customFormat="1" ht="16" customHeight="1" x14ac:dyDescent="0.25">
      <c r="A93" s="160" t="s">
        <v>1419</v>
      </c>
      <c r="B93" s="160" t="s">
        <v>1420</v>
      </c>
      <c r="C93" s="161" t="s">
        <v>932</v>
      </c>
      <c r="D93" s="161">
        <v>12687</v>
      </c>
      <c r="E93" s="162">
        <v>43524</v>
      </c>
      <c r="F93" s="155"/>
      <c r="G93" s="155"/>
      <c r="H93" s="155"/>
      <c r="I93" s="164">
        <v>26599.72</v>
      </c>
      <c r="J93" s="162">
        <v>43553</v>
      </c>
      <c r="K93" s="161" t="s">
        <v>1412</v>
      </c>
      <c r="L93" s="155"/>
      <c r="M93" s="160" t="s">
        <v>1412</v>
      </c>
      <c r="N93" s="164">
        <v>26599.72</v>
      </c>
      <c r="O93" s="211"/>
      <c r="P93" s="155"/>
      <c r="Q93" s="155"/>
      <c r="R93" s="155"/>
      <c r="S93" s="155"/>
      <c r="T93" s="164" t="s">
        <v>1416</v>
      </c>
      <c r="U93" s="159">
        <v>2436</v>
      </c>
      <c r="V93" s="158" t="s">
        <v>966</v>
      </c>
      <c r="W93" s="158" t="s">
        <v>970</v>
      </c>
    </row>
    <row r="94" spans="1:23" s="157" customFormat="1" ht="16" customHeight="1" x14ac:dyDescent="0.25">
      <c r="A94" s="160" t="s">
        <v>1419</v>
      </c>
      <c r="B94" s="160" t="s">
        <v>1420</v>
      </c>
      <c r="C94" s="161" t="s">
        <v>932</v>
      </c>
      <c r="D94" s="161">
        <v>12688</v>
      </c>
      <c r="E94" s="162">
        <v>43524</v>
      </c>
      <c r="F94" s="155"/>
      <c r="G94" s="155"/>
      <c r="H94" s="155"/>
      <c r="I94" s="164">
        <v>80162.850000000006</v>
      </c>
      <c r="J94" s="162">
        <v>43553</v>
      </c>
      <c r="K94" s="161" t="s">
        <v>1412</v>
      </c>
      <c r="L94" s="155"/>
      <c r="M94" s="160" t="s">
        <v>1412</v>
      </c>
      <c r="N94" s="164">
        <v>80162.850000000006</v>
      </c>
      <c r="O94" s="211"/>
      <c r="P94" s="155"/>
      <c r="Q94" s="155"/>
      <c r="R94" s="155"/>
      <c r="S94" s="155"/>
      <c r="T94" s="164" t="s">
        <v>1416</v>
      </c>
      <c r="U94" s="159">
        <v>2436</v>
      </c>
      <c r="V94" s="158" t="s">
        <v>966</v>
      </c>
      <c r="W94" s="158" t="s">
        <v>970</v>
      </c>
    </row>
    <row r="95" spans="1:23" s="157" customFormat="1" ht="16" customHeight="1" x14ac:dyDescent="0.25">
      <c r="A95" s="160" t="s">
        <v>1419</v>
      </c>
      <c r="B95" s="160" t="s">
        <v>1420</v>
      </c>
      <c r="C95" s="161" t="s">
        <v>932</v>
      </c>
      <c r="D95" s="161">
        <v>12690</v>
      </c>
      <c r="E95" s="162">
        <v>43524</v>
      </c>
      <c r="F95" s="155"/>
      <c r="G95" s="155"/>
      <c r="H95" s="155"/>
      <c r="I95" s="164">
        <v>2162.0500000000002</v>
      </c>
      <c r="J95" s="162">
        <v>43553</v>
      </c>
      <c r="K95" s="161" t="s">
        <v>1412</v>
      </c>
      <c r="L95" s="155"/>
      <c r="M95" s="160" t="s">
        <v>1412</v>
      </c>
      <c r="N95" s="164">
        <v>2162.0500000000002</v>
      </c>
      <c r="O95" s="211"/>
      <c r="P95" s="155"/>
      <c r="Q95" s="155"/>
      <c r="R95" s="155"/>
      <c r="S95" s="155"/>
      <c r="T95" s="164" t="s">
        <v>1416</v>
      </c>
      <c r="U95" s="159">
        <v>2436</v>
      </c>
      <c r="V95" s="158" t="s">
        <v>966</v>
      </c>
      <c r="W95" s="158" t="s">
        <v>970</v>
      </c>
    </row>
    <row r="96" spans="1:23" s="157" customFormat="1" ht="16" customHeight="1" x14ac:dyDescent="0.25">
      <c r="A96" s="160" t="s">
        <v>1419</v>
      </c>
      <c r="B96" s="160" t="s">
        <v>1420</v>
      </c>
      <c r="C96" s="161" t="s">
        <v>932</v>
      </c>
      <c r="D96" s="161">
        <v>12691</v>
      </c>
      <c r="E96" s="162">
        <v>43524</v>
      </c>
      <c r="F96" s="155"/>
      <c r="G96" s="155"/>
      <c r="H96" s="155"/>
      <c r="I96" s="164">
        <v>10310.66</v>
      </c>
      <c r="J96" s="162">
        <v>43553</v>
      </c>
      <c r="K96" s="161" t="s">
        <v>1412</v>
      </c>
      <c r="L96" s="155"/>
      <c r="M96" s="160" t="s">
        <v>1412</v>
      </c>
      <c r="N96" s="164">
        <v>10310.66</v>
      </c>
      <c r="O96" s="211"/>
      <c r="P96" s="155"/>
      <c r="Q96" s="155"/>
      <c r="R96" s="155"/>
      <c r="S96" s="155"/>
      <c r="T96" s="164" t="s">
        <v>1416</v>
      </c>
      <c r="U96" s="159">
        <v>2436</v>
      </c>
      <c r="V96" s="158" t="s">
        <v>966</v>
      </c>
      <c r="W96" s="158" t="s">
        <v>970</v>
      </c>
    </row>
    <row r="97" spans="1:23" s="157" customFormat="1" ht="16" customHeight="1" x14ac:dyDescent="0.25">
      <c r="A97" s="160" t="s">
        <v>1419</v>
      </c>
      <c r="B97" s="160" t="s">
        <v>1420</v>
      </c>
      <c r="C97" s="161" t="s">
        <v>932</v>
      </c>
      <c r="D97" s="161">
        <v>12692</v>
      </c>
      <c r="E97" s="162">
        <v>43524</v>
      </c>
      <c r="F97" s="155"/>
      <c r="G97" s="155"/>
      <c r="H97" s="155"/>
      <c r="I97" s="164">
        <v>12120.71</v>
      </c>
      <c r="J97" s="162">
        <v>43553</v>
      </c>
      <c r="K97" s="161" t="s">
        <v>1412</v>
      </c>
      <c r="L97" s="155"/>
      <c r="M97" s="160" t="s">
        <v>1412</v>
      </c>
      <c r="N97" s="164">
        <v>12120.71</v>
      </c>
      <c r="O97" s="211"/>
      <c r="P97" s="155"/>
      <c r="Q97" s="155"/>
      <c r="R97" s="155"/>
      <c r="S97" s="155"/>
      <c r="T97" s="164" t="s">
        <v>1416</v>
      </c>
      <c r="U97" s="159">
        <v>2436</v>
      </c>
      <c r="V97" s="158" t="s">
        <v>966</v>
      </c>
      <c r="W97" s="158" t="s">
        <v>970</v>
      </c>
    </row>
    <row r="98" spans="1:23" s="157" customFormat="1" ht="16" customHeight="1" x14ac:dyDescent="0.25">
      <c r="A98" s="160" t="s">
        <v>1419</v>
      </c>
      <c r="B98" s="160" t="s">
        <v>1420</v>
      </c>
      <c r="C98" s="161" t="s">
        <v>932</v>
      </c>
      <c r="D98" s="161">
        <v>12694</v>
      </c>
      <c r="E98" s="162">
        <v>43524</v>
      </c>
      <c r="F98" s="155"/>
      <c r="G98" s="155"/>
      <c r="H98" s="155"/>
      <c r="I98" s="164">
        <v>4280.66</v>
      </c>
      <c r="J98" s="162">
        <v>43553</v>
      </c>
      <c r="K98" s="161" t="s">
        <v>1412</v>
      </c>
      <c r="L98" s="155"/>
      <c r="M98" s="160" t="s">
        <v>1412</v>
      </c>
      <c r="N98" s="164">
        <v>4280.66</v>
      </c>
      <c r="O98" s="211"/>
      <c r="P98" s="155"/>
      <c r="Q98" s="155"/>
      <c r="R98" s="155"/>
      <c r="S98" s="155"/>
      <c r="T98" s="164" t="s">
        <v>1416</v>
      </c>
      <c r="U98" s="159">
        <v>2436</v>
      </c>
      <c r="V98" s="158" t="s">
        <v>966</v>
      </c>
      <c r="W98" s="158" t="s">
        <v>970</v>
      </c>
    </row>
    <row r="99" spans="1:23" s="157" customFormat="1" ht="16" customHeight="1" x14ac:dyDescent="0.25">
      <c r="A99" s="160" t="s">
        <v>1419</v>
      </c>
      <c r="B99" s="160" t="s">
        <v>1420</v>
      </c>
      <c r="C99" s="161" t="s">
        <v>932</v>
      </c>
      <c r="D99" s="161">
        <v>12799</v>
      </c>
      <c r="E99" s="162">
        <v>43555</v>
      </c>
      <c r="F99" s="155"/>
      <c r="G99" s="155"/>
      <c r="H99" s="155"/>
      <c r="I99" s="164">
        <v>27020.38</v>
      </c>
      <c r="J99" s="162">
        <v>43585</v>
      </c>
      <c r="K99" s="161" t="s">
        <v>1412</v>
      </c>
      <c r="L99" s="155"/>
      <c r="M99" s="160" t="s">
        <v>1412</v>
      </c>
      <c r="N99" s="164">
        <v>27020.38</v>
      </c>
      <c r="O99" s="211"/>
      <c r="P99" s="155"/>
      <c r="Q99" s="155"/>
      <c r="R99" s="155"/>
      <c r="S99" s="155"/>
      <c r="T99" s="164" t="s">
        <v>1405</v>
      </c>
      <c r="U99" s="159">
        <v>2404</v>
      </c>
      <c r="V99" s="158" t="s">
        <v>966</v>
      </c>
      <c r="W99" s="158" t="s">
        <v>970</v>
      </c>
    </row>
    <row r="100" spans="1:23" s="157" customFormat="1" ht="16" customHeight="1" x14ac:dyDescent="0.25">
      <c r="A100" s="160" t="s">
        <v>1419</v>
      </c>
      <c r="B100" s="160" t="s">
        <v>1420</v>
      </c>
      <c r="C100" s="161" t="s">
        <v>932</v>
      </c>
      <c r="D100" s="161">
        <v>12800</v>
      </c>
      <c r="E100" s="162">
        <v>43555</v>
      </c>
      <c r="F100" s="155"/>
      <c r="G100" s="155"/>
      <c r="H100" s="155"/>
      <c r="I100" s="164">
        <v>98737.97</v>
      </c>
      <c r="J100" s="162">
        <v>43585</v>
      </c>
      <c r="K100" s="161" t="s">
        <v>1412</v>
      </c>
      <c r="L100" s="155"/>
      <c r="M100" s="160" t="s">
        <v>1412</v>
      </c>
      <c r="N100" s="164">
        <v>98737.97</v>
      </c>
      <c r="O100" s="211"/>
      <c r="P100" s="155"/>
      <c r="Q100" s="155"/>
      <c r="R100" s="155"/>
      <c r="S100" s="155"/>
      <c r="T100" s="164" t="s">
        <v>1405</v>
      </c>
      <c r="U100" s="159">
        <v>2404</v>
      </c>
      <c r="V100" s="158" t="s">
        <v>966</v>
      </c>
      <c r="W100" s="158" t="s">
        <v>970</v>
      </c>
    </row>
    <row r="101" spans="1:23" s="157" customFormat="1" ht="16" customHeight="1" x14ac:dyDescent="0.25">
      <c r="A101" s="160" t="s">
        <v>1419</v>
      </c>
      <c r="B101" s="160" t="s">
        <v>1420</v>
      </c>
      <c r="C101" s="161" t="s">
        <v>932</v>
      </c>
      <c r="D101" s="161">
        <v>12802</v>
      </c>
      <c r="E101" s="162">
        <v>43555</v>
      </c>
      <c r="F101" s="155"/>
      <c r="G101" s="155"/>
      <c r="H101" s="155"/>
      <c r="I101" s="164">
        <v>3049</v>
      </c>
      <c r="J101" s="162">
        <v>43585</v>
      </c>
      <c r="K101" s="161" t="s">
        <v>1412</v>
      </c>
      <c r="L101" s="155"/>
      <c r="M101" s="160" t="s">
        <v>1412</v>
      </c>
      <c r="N101" s="164">
        <v>3049</v>
      </c>
      <c r="O101" s="211"/>
      <c r="P101" s="155"/>
      <c r="Q101" s="155"/>
      <c r="R101" s="155"/>
      <c r="S101" s="155"/>
      <c r="T101" s="164" t="s">
        <v>1405</v>
      </c>
      <c r="U101" s="159">
        <v>2404</v>
      </c>
      <c r="V101" s="158" t="s">
        <v>966</v>
      </c>
      <c r="W101" s="158" t="s">
        <v>970</v>
      </c>
    </row>
    <row r="102" spans="1:23" s="157" customFormat="1" ht="16" customHeight="1" x14ac:dyDescent="0.25">
      <c r="A102" s="160" t="s">
        <v>1419</v>
      </c>
      <c r="B102" s="160" t="s">
        <v>1420</v>
      </c>
      <c r="C102" s="161" t="s">
        <v>932</v>
      </c>
      <c r="D102" s="161">
        <v>12803</v>
      </c>
      <c r="E102" s="162">
        <v>43555</v>
      </c>
      <c r="F102" s="155"/>
      <c r="G102" s="155"/>
      <c r="H102" s="155"/>
      <c r="I102" s="164">
        <v>14358.22</v>
      </c>
      <c r="J102" s="162">
        <v>43585</v>
      </c>
      <c r="K102" s="161" t="s">
        <v>1412</v>
      </c>
      <c r="L102" s="155"/>
      <c r="M102" s="160" t="s">
        <v>1412</v>
      </c>
      <c r="N102" s="164">
        <v>14358.22</v>
      </c>
      <c r="O102" s="211"/>
      <c r="P102" s="155"/>
      <c r="Q102" s="155"/>
      <c r="R102" s="155"/>
      <c r="S102" s="155"/>
      <c r="T102" s="164" t="s">
        <v>1405</v>
      </c>
      <c r="U102" s="159">
        <v>2404</v>
      </c>
      <c r="V102" s="158" t="s">
        <v>966</v>
      </c>
      <c r="W102" s="158" t="s">
        <v>970</v>
      </c>
    </row>
    <row r="103" spans="1:23" s="157" customFormat="1" ht="16" customHeight="1" x14ac:dyDescent="0.25">
      <c r="A103" s="160" t="s">
        <v>1419</v>
      </c>
      <c r="B103" s="160" t="s">
        <v>1420</v>
      </c>
      <c r="C103" s="161" t="s">
        <v>932</v>
      </c>
      <c r="D103" s="161">
        <v>12805</v>
      </c>
      <c r="E103" s="162">
        <v>43555</v>
      </c>
      <c r="F103" s="155"/>
      <c r="G103" s="155"/>
      <c r="H103" s="155"/>
      <c r="I103" s="164">
        <v>1356.46</v>
      </c>
      <c r="J103" s="162">
        <v>43585</v>
      </c>
      <c r="K103" s="161" t="s">
        <v>1412</v>
      </c>
      <c r="L103" s="155"/>
      <c r="M103" s="160" t="s">
        <v>1412</v>
      </c>
      <c r="N103" s="164">
        <v>1356.46</v>
      </c>
      <c r="O103" s="211"/>
      <c r="P103" s="155"/>
      <c r="Q103" s="155"/>
      <c r="R103" s="155"/>
      <c r="S103" s="155"/>
      <c r="T103" s="164" t="s">
        <v>1405</v>
      </c>
      <c r="U103" s="159">
        <v>2404</v>
      </c>
      <c r="V103" s="158" t="s">
        <v>966</v>
      </c>
      <c r="W103" s="158" t="s">
        <v>970</v>
      </c>
    </row>
    <row r="104" spans="1:23" s="157" customFormat="1" ht="16" customHeight="1" x14ac:dyDescent="0.25">
      <c r="A104" s="160" t="s">
        <v>1419</v>
      </c>
      <c r="B104" s="160" t="s">
        <v>1420</v>
      </c>
      <c r="C104" s="161" t="s">
        <v>932</v>
      </c>
      <c r="D104" s="161">
        <v>12806</v>
      </c>
      <c r="E104" s="162">
        <v>43555</v>
      </c>
      <c r="F104" s="155"/>
      <c r="G104" s="155"/>
      <c r="H104" s="155"/>
      <c r="I104" s="164">
        <v>6733.74</v>
      </c>
      <c r="J104" s="162">
        <v>43585</v>
      </c>
      <c r="K104" s="161" t="s">
        <v>1412</v>
      </c>
      <c r="L104" s="155"/>
      <c r="M104" s="160" t="s">
        <v>1412</v>
      </c>
      <c r="N104" s="164">
        <v>6733.74</v>
      </c>
      <c r="O104" s="211"/>
      <c r="P104" s="155"/>
      <c r="Q104" s="155"/>
      <c r="R104" s="155"/>
      <c r="S104" s="155"/>
      <c r="T104" s="164" t="s">
        <v>1405</v>
      </c>
      <c r="U104" s="159">
        <v>2404</v>
      </c>
      <c r="V104" s="158" t="s">
        <v>966</v>
      </c>
      <c r="W104" s="158" t="s">
        <v>970</v>
      </c>
    </row>
    <row r="105" spans="1:23" s="157" customFormat="1" ht="16" customHeight="1" x14ac:dyDescent="0.25">
      <c r="A105" s="160" t="s">
        <v>1419</v>
      </c>
      <c r="B105" s="160" t="s">
        <v>1420</v>
      </c>
      <c r="C105" s="161" t="s">
        <v>932</v>
      </c>
      <c r="D105" s="161">
        <v>12914</v>
      </c>
      <c r="E105" s="162">
        <v>43585</v>
      </c>
      <c r="F105" s="155"/>
      <c r="G105" s="155"/>
      <c r="H105" s="155"/>
      <c r="I105" s="164">
        <v>87444.2</v>
      </c>
      <c r="J105" s="162">
        <v>43615</v>
      </c>
      <c r="K105" s="161" t="s">
        <v>1412</v>
      </c>
      <c r="L105" s="155"/>
      <c r="M105" s="160" t="s">
        <v>1412</v>
      </c>
      <c r="N105" s="164">
        <v>87444.2</v>
      </c>
      <c r="O105" s="211"/>
      <c r="P105" s="155"/>
      <c r="Q105" s="155"/>
      <c r="R105" s="155"/>
      <c r="S105" s="155"/>
      <c r="T105" s="164" t="s">
        <v>1405</v>
      </c>
      <c r="U105" s="159">
        <v>2374</v>
      </c>
      <c r="V105" s="158" t="s">
        <v>966</v>
      </c>
      <c r="W105" s="158" t="s">
        <v>970</v>
      </c>
    </row>
    <row r="106" spans="1:23" s="157" customFormat="1" ht="16" customHeight="1" x14ac:dyDescent="0.25">
      <c r="A106" s="160" t="s">
        <v>1419</v>
      </c>
      <c r="B106" s="160" t="s">
        <v>1420</v>
      </c>
      <c r="C106" s="161" t="s">
        <v>932</v>
      </c>
      <c r="D106" s="161">
        <v>12916</v>
      </c>
      <c r="E106" s="162">
        <v>43585</v>
      </c>
      <c r="F106" s="155"/>
      <c r="G106" s="155"/>
      <c r="H106" s="155"/>
      <c r="I106" s="164">
        <v>2231.3200000000002</v>
      </c>
      <c r="J106" s="162">
        <v>43615</v>
      </c>
      <c r="K106" s="161" t="s">
        <v>1412</v>
      </c>
      <c r="L106" s="155"/>
      <c r="M106" s="160" t="s">
        <v>1412</v>
      </c>
      <c r="N106" s="164">
        <v>2231.3200000000002</v>
      </c>
      <c r="O106" s="211"/>
      <c r="P106" s="155"/>
      <c r="Q106" s="155"/>
      <c r="R106" s="155"/>
      <c r="S106" s="155"/>
      <c r="T106" s="164" t="s">
        <v>1405</v>
      </c>
      <c r="U106" s="159">
        <v>2374</v>
      </c>
      <c r="V106" s="158" t="s">
        <v>966</v>
      </c>
      <c r="W106" s="158" t="s">
        <v>970</v>
      </c>
    </row>
    <row r="107" spans="1:23" s="157" customFormat="1" ht="16" customHeight="1" x14ac:dyDescent="0.25">
      <c r="A107" s="160" t="s">
        <v>1419</v>
      </c>
      <c r="B107" s="160" t="s">
        <v>1420</v>
      </c>
      <c r="C107" s="161" t="s">
        <v>932</v>
      </c>
      <c r="D107" s="161">
        <v>12917</v>
      </c>
      <c r="E107" s="162">
        <v>43585</v>
      </c>
      <c r="F107" s="155"/>
      <c r="G107" s="155"/>
      <c r="H107" s="155"/>
      <c r="I107" s="164">
        <v>10566.61</v>
      </c>
      <c r="J107" s="162">
        <v>43615</v>
      </c>
      <c r="K107" s="161" t="s">
        <v>1412</v>
      </c>
      <c r="L107" s="155"/>
      <c r="M107" s="160" t="s">
        <v>1412</v>
      </c>
      <c r="N107" s="164">
        <v>10566.61</v>
      </c>
      <c r="O107" s="211"/>
      <c r="P107" s="155"/>
      <c r="Q107" s="155"/>
      <c r="R107" s="155"/>
      <c r="S107" s="155"/>
      <c r="T107" s="164" t="s">
        <v>1405</v>
      </c>
      <c r="U107" s="159">
        <v>2374</v>
      </c>
      <c r="V107" s="158" t="s">
        <v>966</v>
      </c>
      <c r="W107" s="158" t="s">
        <v>970</v>
      </c>
    </row>
    <row r="108" spans="1:23" s="157" customFormat="1" ht="16" customHeight="1" x14ac:dyDescent="0.25">
      <c r="A108" s="160" t="s">
        <v>1419</v>
      </c>
      <c r="B108" s="160" t="s">
        <v>1420</v>
      </c>
      <c r="C108" s="161" t="s">
        <v>932</v>
      </c>
      <c r="D108" s="161">
        <v>12919</v>
      </c>
      <c r="E108" s="162">
        <v>43585</v>
      </c>
      <c r="F108" s="155"/>
      <c r="G108" s="155"/>
      <c r="H108" s="155"/>
      <c r="I108" s="164">
        <v>1115.1400000000001</v>
      </c>
      <c r="J108" s="162">
        <v>43615</v>
      </c>
      <c r="K108" s="161" t="s">
        <v>1412</v>
      </c>
      <c r="L108" s="155"/>
      <c r="M108" s="160" t="s">
        <v>1412</v>
      </c>
      <c r="N108" s="164">
        <v>1115.1400000000001</v>
      </c>
      <c r="O108" s="211"/>
      <c r="P108" s="155"/>
      <c r="Q108" s="155"/>
      <c r="R108" s="155"/>
      <c r="S108" s="155"/>
      <c r="T108" s="164" t="s">
        <v>1405</v>
      </c>
      <c r="U108" s="159">
        <v>2374</v>
      </c>
      <c r="V108" s="158" t="s">
        <v>966</v>
      </c>
      <c r="W108" s="158" t="s">
        <v>970</v>
      </c>
    </row>
    <row r="109" spans="1:23" s="157" customFormat="1" ht="16" customHeight="1" x14ac:dyDescent="0.25">
      <c r="A109" s="160" t="s">
        <v>1419</v>
      </c>
      <c r="B109" s="160" t="s">
        <v>1420</v>
      </c>
      <c r="C109" s="161" t="s">
        <v>932</v>
      </c>
      <c r="D109" s="161">
        <v>12920</v>
      </c>
      <c r="E109" s="162">
        <v>43585</v>
      </c>
      <c r="F109" s="155"/>
      <c r="G109" s="155"/>
      <c r="H109" s="155"/>
      <c r="I109" s="164">
        <v>4763.55</v>
      </c>
      <c r="J109" s="162">
        <v>43615</v>
      </c>
      <c r="K109" s="161" t="s">
        <v>1412</v>
      </c>
      <c r="L109" s="155"/>
      <c r="M109" s="160" t="s">
        <v>1412</v>
      </c>
      <c r="N109" s="164">
        <v>4763.55</v>
      </c>
      <c r="O109" s="211"/>
      <c r="P109" s="155"/>
      <c r="Q109" s="155"/>
      <c r="R109" s="155"/>
      <c r="S109" s="155"/>
      <c r="T109" s="164" t="s">
        <v>1405</v>
      </c>
      <c r="U109" s="159">
        <v>2374</v>
      </c>
      <c r="V109" s="158" t="s">
        <v>966</v>
      </c>
      <c r="W109" s="158" t="s">
        <v>970</v>
      </c>
    </row>
    <row r="110" spans="1:23" s="157" customFormat="1" ht="16" customHeight="1" x14ac:dyDescent="0.25">
      <c r="A110" s="160" t="s">
        <v>1419</v>
      </c>
      <c r="B110" s="160" t="s">
        <v>1420</v>
      </c>
      <c r="C110" s="161" t="s">
        <v>932</v>
      </c>
      <c r="D110" s="161">
        <v>12921</v>
      </c>
      <c r="E110" s="162">
        <v>43585</v>
      </c>
      <c r="F110" s="155"/>
      <c r="G110" s="155"/>
      <c r="H110" s="155"/>
      <c r="I110" s="164">
        <v>7674.14</v>
      </c>
      <c r="J110" s="162">
        <v>43615</v>
      </c>
      <c r="K110" s="161" t="s">
        <v>1412</v>
      </c>
      <c r="L110" s="155"/>
      <c r="M110" s="160" t="s">
        <v>1412</v>
      </c>
      <c r="N110" s="164">
        <v>7674.14</v>
      </c>
      <c r="O110" s="211"/>
      <c r="P110" s="155"/>
      <c r="Q110" s="155"/>
      <c r="R110" s="155"/>
      <c r="S110" s="155"/>
      <c r="T110" s="164" t="s">
        <v>1405</v>
      </c>
      <c r="U110" s="159">
        <v>2374</v>
      </c>
      <c r="V110" s="158" t="s">
        <v>966</v>
      </c>
      <c r="W110" s="158" t="s">
        <v>970</v>
      </c>
    </row>
    <row r="111" spans="1:23" s="157" customFormat="1" ht="16" customHeight="1" x14ac:dyDescent="0.25">
      <c r="A111" s="160" t="s">
        <v>1419</v>
      </c>
      <c r="B111" s="160" t="s">
        <v>1420</v>
      </c>
      <c r="C111" s="161" t="s">
        <v>932</v>
      </c>
      <c r="D111" s="161">
        <v>12922</v>
      </c>
      <c r="E111" s="162">
        <v>43585</v>
      </c>
      <c r="F111" s="155"/>
      <c r="G111" s="155"/>
      <c r="H111" s="155"/>
      <c r="I111" s="164">
        <v>21070.94</v>
      </c>
      <c r="J111" s="162">
        <v>43615</v>
      </c>
      <c r="K111" s="161" t="s">
        <v>1412</v>
      </c>
      <c r="L111" s="155"/>
      <c r="M111" s="160" t="s">
        <v>1412</v>
      </c>
      <c r="N111" s="164">
        <v>21070.94</v>
      </c>
      <c r="O111" s="211"/>
      <c r="P111" s="155"/>
      <c r="Q111" s="155"/>
      <c r="R111" s="155"/>
      <c r="S111" s="155"/>
      <c r="T111" s="164" t="s">
        <v>1405</v>
      </c>
      <c r="U111" s="159">
        <v>2374</v>
      </c>
      <c r="V111" s="158" t="s">
        <v>966</v>
      </c>
      <c r="W111" s="158" t="s">
        <v>970</v>
      </c>
    </row>
    <row r="112" spans="1:23" s="157" customFormat="1" ht="16" customHeight="1" x14ac:dyDescent="0.25">
      <c r="A112" s="160" t="s">
        <v>1419</v>
      </c>
      <c r="B112" s="160" t="s">
        <v>1420</v>
      </c>
      <c r="C112" s="161" t="s">
        <v>932</v>
      </c>
      <c r="D112" s="161">
        <v>12923</v>
      </c>
      <c r="E112" s="162">
        <v>43585</v>
      </c>
      <c r="F112" s="155"/>
      <c r="G112" s="155"/>
      <c r="H112" s="155"/>
      <c r="I112" s="164">
        <v>3934.21</v>
      </c>
      <c r="J112" s="162">
        <v>43615</v>
      </c>
      <c r="K112" s="161" t="s">
        <v>1412</v>
      </c>
      <c r="L112" s="155"/>
      <c r="M112" s="160" t="s">
        <v>1412</v>
      </c>
      <c r="N112" s="164">
        <v>3934.21</v>
      </c>
      <c r="O112" s="211"/>
      <c r="P112" s="155"/>
      <c r="Q112" s="155"/>
      <c r="R112" s="155"/>
      <c r="S112" s="155"/>
      <c r="T112" s="164" t="s">
        <v>1405</v>
      </c>
      <c r="U112" s="159">
        <v>2374</v>
      </c>
      <c r="V112" s="158" t="s">
        <v>966</v>
      </c>
      <c r="W112" s="158" t="s">
        <v>970</v>
      </c>
    </row>
    <row r="113" spans="1:23" s="157" customFormat="1" ht="16" customHeight="1" x14ac:dyDescent="0.25">
      <c r="A113" s="160" t="s">
        <v>1419</v>
      </c>
      <c r="B113" s="160" t="s">
        <v>1420</v>
      </c>
      <c r="C113" s="161" t="s">
        <v>932</v>
      </c>
      <c r="D113" s="161">
        <v>12924</v>
      </c>
      <c r="E113" s="162">
        <v>43585</v>
      </c>
      <c r="F113" s="155"/>
      <c r="G113" s="155"/>
      <c r="H113" s="155"/>
      <c r="I113" s="164">
        <v>7548.18</v>
      </c>
      <c r="J113" s="162">
        <v>43615</v>
      </c>
      <c r="K113" s="161" t="s">
        <v>1412</v>
      </c>
      <c r="L113" s="155"/>
      <c r="M113" s="160" t="s">
        <v>1412</v>
      </c>
      <c r="N113" s="164">
        <v>7548.18</v>
      </c>
      <c r="O113" s="211"/>
      <c r="P113" s="155"/>
      <c r="Q113" s="155"/>
      <c r="R113" s="155"/>
      <c r="S113" s="155"/>
      <c r="T113" s="164" t="s">
        <v>1405</v>
      </c>
      <c r="U113" s="159">
        <v>2374</v>
      </c>
      <c r="V113" s="158" t="s">
        <v>966</v>
      </c>
      <c r="W113" s="158" t="s">
        <v>970</v>
      </c>
    </row>
    <row r="114" spans="1:23" s="157" customFormat="1" ht="16" customHeight="1" x14ac:dyDescent="0.25">
      <c r="A114" s="160" t="s">
        <v>1419</v>
      </c>
      <c r="B114" s="160" t="s">
        <v>1420</v>
      </c>
      <c r="C114" s="161" t="s">
        <v>932</v>
      </c>
      <c r="D114" s="161">
        <v>13028</v>
      </c>
      <c r="E114" s="162">
        <v>43616</v>
      </c>
      <c r="F114" s="155"/>
      <c r="G114" s="155"/>
      <c r="H114" s="155"/>
      <c r="I114" s="164">
        <v>88256.5</v>
      </c>
      <c r="J114" s="162">
        <v>43644</v>
      </c>
      <c r="K114" s="161" t="s">
        <v>1412</v>
      </c>
      <c r="L114" s="155"/>
      <c r="M114" s="160" t="s">
        <v>1412</v>
      </c>
      <c r="N114" s="164">
        <v>88256.5</v>
      </c>
      <c r="O114" s="211"/>
      <c r="P114" s="155"/>
      <c r="Q114" s="155"/>
      <c r="R114" s="155"/>
      <c r="S114" s="155"/>
      <c r="T114" s="164" t="s">
        <v>1413</v>
      </c>
      <c r="U114" s="159">
        <v>2345</v>
      </c>
      <c r="V114" s="158" t="s">
        <v>966</v>
      </c>
      <c r="W114" s="158" t="s">
        <v>970</v>
      </c>
    </row>
    <row r="115" spans="1:23" s="157" customFormat="1" ht="16" customHeight="1" x14ac:dyDescent="0.25">
      <c r="A115" s="160" t="s">
        <v>1419</v>
      </c>
      <c r="B115" s="160" t="s">
        <v>1420</v>
      </c>
      <c r="C115" s="161" t="s">
        <v>932</v>
      </c>
      <c r="D115" s="161">
        <v>13030</v>
      </c>
      <c r="E115" s="162">
        <v>43616</v>
      </c>
      <c r="F115" s="155"/>
      <c r="G115" s="155"/>
      <c r="H115" s="155"/>
      <c r="I115" s="164">
        <v>2207.4899999999998</v>
      </c>
      <c r="J115" s="162">
        <v>43644</v>
      </c>
      <c r="K115" s="161" t="s">
        <v>1412</v>
      </c>
      <c r="L115" s="155"/>
      <c r="M115" s="160" t="s">
        <v>1412</v>
      </c>
      <c r="N115" s="164">
        <v>2207.4899999999998</v>
      </c>
      <c r="O115" s="211"/>
      <c r="P115" s="155"/>
      <c r="Q115" s="155"/>
      <c r="R115" s="155"/>
      <c r="S115" s="155"/>
      <c r="T115" s="164" t="s">
        <v>1413</v>
      </c>
      <c r="U115" s="159">
        <v>2345</v>
      </c>
      <c r="V115" s="158" t="s">
        <v>966</v>
      </c>
      <c r="W115" s="158" t="s">
        <v>970</v>
      </c>
    </row>
    <row r="116" spans="1:23" s="157" customFormat="1" ht="16" customHeight="1" x14ac:dyDescent="0.25">
      <c r="A116" s="160" t="s">
        <v>1419</v>
      </c>
      <c r="B116" s="160" t="s">
        <v>1420</v>
      </c>
      <c r="C116" s="161" t="s">
        <v>932</v>
      </c>
      <c r="D116" s="161">
        <v>13031</v>
      </c>
      <c r="E116" s="162">
        <v>43616</v>
      </c>
      <c r="F116" s="155"/>
      <c r="G116" s="155"/>
      <c r="H116" s="155"/>
      <c r="I116" s="164">
        <v>10532.54</v>
      </c>
      <c r="J116" s="162">
        <v>43644</v>
      </c>
      <c r="K116" s="161" t="s">
        <v>1412</v>
      </c>
      <c r="L116" s="155"/>
      <c r="M116" s="160" t="s">
        <v>1412</v>
      </c>
      <c r="N116" s="164">
        <v>10532.54</v>
      </c>
      <c r="O116" s="211"/>
      <c r="P116" s="155"/>
      <c r="Q116" s="155"/>
      <c r="R116" s="155"/>
      <c r="S116" s="155"/>
      <c r="T116" s="164" t="s">
        <v>1413</v>
      </c>
      <c r="U116" s="159">
        <v>2345</v>
      </c>
      <c r="V116" s="158" t="s">
        <v>966</v>
      </c>
      <c r="W116" s="158" t="s">
        <v>970</v>
      </c>
    </row>
    <row r="117" spans="1:23" s="157" customFormat="1" ht="16" customHeight="1" x14ac:dyDescent="0.25">
      <c r="A117" s="160" t="s">
        <v>1419</v>
      </c>
      <c r="B117" s="160" t="s">
        <v>1420</v>
      </c>
      <c r="C117" s="161" t="s">
        <v>932</v>
      </c>
      <c r="D117" s="161">
        <v>13033</v>
      </c>
      <c r="E117" s="162">
        <v>43616</v>
      </c>
      <c r="F117" s="155"/>
      <c r="G117" s="155"/>
      <c r="H117" s="155"/>
      <c r="I117" s="164">
        <v>1197.49</v>
      </c>
      <c r="J117" s="162">
        <v>43644</v>
      </c>
      <c r="K117" s="161" t="s">
        <v>1412</v>
      </c>
      <c r="L117" s="155"/>
      <c r="M117" s="160" t="s">
        <v>1412</v>
      </c>
      <c r="N117" s="164">
        <v>1197.49</v>
      </c>
      <c r="O117" s="211"/>
      <c r="P117" s="155"/>
      <c r="Q117" s="155"/>
      <c r="R117" s="155"/>
      <c r="S117" s="155"/>
      <c r="T117" s="164" t="s">
        <v>1413</v>
      </c>
      <c r="U117" s="159">
        <v>2345</v>
      </c>
      <c r="V117" s="158" t="s">
        <v>966</v>
      </c>
      <c r="W117" s="158" t="s">
        <v>970</v>
      </c>
    </row>
    <row r="118" spans="1:23" s="157" customFormat="1" ht="16" customHeight="1" x14ac:dyDescent="0.25">
      <c r="A118" s="160" t="s">
        <v>1419</v>
      </c>
      <c r="B118" s="160" t="s">
        <v>1420</v>
      </c>
      <c r="C118" s="161" t="s">
        <v>932</v>
      </c>
      <c r="D118" s="161">
        <v>13034</v>
      </c>
      <c r="E118" s="162">
        <v>43616</v>
      </c>
      <c r="F118" s="155"/>
      <c r="G118" s="155"/>
      <c r="H118" s="155"/>
      <c r="I118" s="164">
        <v>4512.45</v>
      </c>
      <c r="J118" s="162">
        <v>43644</v>
      </c>
      <c r="K118" s="161" t="s">
        <v>1412</v>
      </c>
      <c r="L118" s="155"/>
      <c r="M118" s="160" t="s">
        <v>1412</v>
      </c>
      <c r="N118" s="164">
        <v>4512.45</v>
      </c>
      <c r="O118" s="211"/>
      <c r="P118" s="155"/>
      <c r="Q118" s="155"/>
      <c r="R118" s="155"/>
      <c r="S118" s="155"/>
      <c r="T118" s="164" t="s">
        <v>1413</v>
      </c>
      <c r="U118" s="159">
        <v>2345</v>
      </c>
      <c r="V118" s="158" t="s">
        <v>966</v>
      </c>
      <c r="W118" s="158" t="s">
        <v>970</v>
      </c>
    </row>
    <row r="119" spans="1:23" s="157" customFormat="1" ht="16" customHeight="1" x14ac:dyDescent="0.25">
      <c r="A119" s="160" t="s">
        <v>1419</v>
      </c>
      <c r="B119" s="160" t="s">
        <v>1420</v>
      </c>
      <c r="C119" s="161" t="s">
        <v>932</v>
      </c>
      <c r="D119" s="161">
        <v>13035</v>
      </c>
      <c r="E119" s="162">
        <v>43616</v>
      </c>
      <c r="F119" s="155"/>
      <c r="G119" s="155"/>
      <c r="H119" s="155"/>
      <c r="I119" s="164">
        <v>7998.91</v>
      </c>
      <c r="J119" s="162">
        <v>43644</v>
      </c>
      <c r="K119" s="161" t="s">
        <v>1412</v>
      </c>
      <c r="L119" s="155"/>
      <c r="M119" s="160" t="s">
        <v>1412</v>
      </c>
      <c r="N119" s="164">
        <v>7998.91</v>
      </c>
      <c r="O119" s="211"/>
      <c r="P119" s="155"/>
      <c r="Q119" s="155"/>
      <c r="R119" s="155"/>
      <c r="S119" s="155"/>
      <c r="T119" s="164" t="s">
        <v>1413</v>
      </c>
      <c r="U119" s="159">
        <v>2345</v>
      </c>
      <c r="V119" s="158" t="s">
        <v>966</v>
      </c>
      <c r="W119" s="158" t="s">
        <v>970</v>
      </c>
    </row>
    <row r="120" spans="1:23" s="157" customFormat="1" ht="16" customHeight="1" x14ac:dyDescent="0.25">
      <c r="A120" s="160" t="s">
        <v>1419</v>
      </c>
      <c r="B120" s="160" t="s">
        <v>1420</v>
      </c>
      <c r="C120" s="161" t="s">
        <v>932</v>
      </c>
      <c r="D120" s="161">
        <v>13036</v>
      </c>
      <c r="E120" s="162">
        <v>43616</v>
      </c>
      <c r="F120" s="155"/>
      <c r="G120" s="155"/>
      <c r="H120" s="155"/>
      <c r="I120" s="164">
        <v>21465.95</v>
      </c>
      <c r="J120" s="162">
        <v>43644</v>
      </c>
      <c r="K120" s="161" t="s">
        <v>1412</v>
      </c>
      <c r="L120" s="155"/>
      <c r="M120" s="160" t="s">
        <v>1412</v>
      </c>
      <c r="N120" s="164">
        <v>21465.95</v>
      </c>
      <c r="O120" s="211"/>
      <c r="P120" s="155"/>
      <c r="Q120" s="155"/>
      <c r="R120" s="155"/>
      <c r="S120" s="155"/>
      <c r="T120" s="164" t="s">
        <v>1413</v>
      </c>
      <c r="U120" s="159">
        <v>2345</v>
      </c>
      <c r="V120" s="158" t="s">
        <v>966</v>
      </c>
      <c r="W120" s="158" t="s">
        <v>970</v>
      </c>
    </row>
    <row r="121" spans="1:23" s="157" customFormat="1" ht="16" customHeight="1" x14ac:dyDescent="0.25">
      <c r="A121" s="160" t="s">
        <v>1419</v>
      </c>
      <c r="B121" s="160" t="s">
        <v>1420</v>
      </c>
      <c r="C121" s="161" t="s">
        <v>932</v>
      </c>
      <c r="D121" s="161">
        <v>13037</v>
      </c>
      <c r="E121" s="162">
        <v>43616</v>
      </c>
      <c r="F121" s="155"/>
      <c r="G121" s="155"/>
      <c r="H121" s="155"/>
      <c r="I121" s="164">
        <v>3984.59</v>
      </c>
      <c r="J121" s="162">
        <v>43644</v>
      </c>
      <c r="K121" s="161" t="s">
        <v>1412</v>
      </c>
      <c r="L121" s="155"/>
      <c r="M121" s="160" t="s">
        <v>1412</v>
      </c>
      <c r="N121" s="164">
        <v>3984.59</v>
      </c>
      <c r="O121" s="211"/>
      <c r="P121" s="155"/>
      <c r="Q121" s="155"/>
      <c r="R121" s="155"/>
      <c r="S121" s="155"/>
      <c r="T121" s="164" t="s">
        <v>1413</v>
      </c>
      <c r="U121" s="159">
        <v>2345</v>
      </c>
      <c r="V121" s="158" t="s">
        <v>966</v>
      </c>
      <c r="W121" s="158" t="s">
        <v>970</v>
      </c>
    </row>
    <row r="122" spans="1:23" s="157" customFormat="1" ht="16" customHeight="1" x14ac:dyDescent="0.25">
      <c r="A122" s="160" t="s">
        <v>1419</v>
      </c>
      <c r="B122" s="160" t="s">
        <v>1420</v>
      </c>
      <c r="C122" s="161" t="s">
        <v>932</v>
      </c>
      <c r="D122" s="161">
        <v>13038</v>
      </c>
      <c r="E122" s="162">
        <v>43616</v>
      </c>
      <c r="F122" s="155"/>
      <c r="G122" s="155"/>
      <c r="H122" s="155"/>
      <c r="I122" s="164">
        <v>8042.25</v>
      </c>
      <c r="J122" s="162">
        <v>43644</v>
      </c>
      <c r="K122" s="161" t="s">
        <v>1412</v>
      </c>
      <c r="L122" s="155"/>
      <c r="M122" s="160" t="s">
        <v>1412</v>
      </c>
      <c r="N122" s="164">
        <v>8042.25</v>
      </c>
      <c r="O122" s="211"/>
      <c r="P122" s="155"/>
      <c r="Q122" s="155"/>
      <c r="R122" s="155"/>
      <c r="S122" s="155"/>
      <c r="T122" s="164" t="s">
        <v>1413</v>
      </c>
      <c r="U122" s="159">
        <v>2345</v>
      </c>
      <c r="V122" s="158" t="s">
        <v>966</v>
      </c>
      <c r="W122" s="158" t="s">
        <v>970</v>
      </c>
    </row>
    <row r="123" spans="1:23" s="157" customFormat="1" ht="16" customHeight="1" x14ac:dyDescent="0.25">
      <c r="A123" s="160" t="s">
        <v>1419</v>
      </c>
      <c r="B123" s="160" t="s">
        <v>1420</v>
      </c>
      <c r="C123" s="161" t="s">
        <v>932</v>
      </c>
      <c r="D123" s="161">
        <v>13140</v>
      </c>
      <c r="E123" s="162">
        <v>43644</v>
      </c>
      <c r="F123" s="155"/>
      <c r="G123" s="155"/>
      <c r="H123" s="155"/>
      <c r="I123" s="164">
        <v>87890.21</v>
      </c>
      <c r="J123" s="162">
        <v>43677</v>
      </c>
      <c r="K123" s="161" t="s">
        <v>1412</v>
      </c>
      <c r="L123" s="155"/>
      <c r="M123" s="160" t="s">
        <v>1412</v>
      </c>
      <c r="N123" s="164">
        <v>87890.21</v>
      </c>
      <c r="O123" s="211"/>
      <c r="P123" s="155"/>
      <c r="Q123" s="155"/>
      <c r="R123" s="155"/>
      <c r="S123" s="155"/>
      <c r="T123" s="164" t="s">
        <v>1415</v>
      </c>
      <c r="U123" s="159">
        <v>2312</v>
      </c>
      <c r="V123" s="158" t="s">
        <v>966</v>
      </c>
      <c r="W123" s="158" t="s">
        <v>970</v>
      </c>
    </row>
    <row r="124" spans="1:23" s="157" customFormat="1" ht="16" customHeight="1" x14ac:dyDescent="0.25">
      <c r="A124" s="160" t="s">
        <v>1419</v>
      </c>
      <c r="B124" s="160" t="s">
        <v>1420</v>
      </c>
      <c r="C124" s="161" t="s">
        <v>932</v>
      </c>
      <c r="D124" s="161">
        <v>13142</v>
      </c>
      <c r="E124" s="162">
        <v>43644</v>
      </c>
      <c r="F124" s="155"/>
      <c r="G124" s="155"/>
      <c r="H124" s="155"/>
      <c r="I124" s="164">
        <v>2117.1</v>
      </c>
      <c r="J124" s="162">
        <v>43677</v>
      </c>
      <c r="K124" s="161" t="s">
        <v>1412</v>
      </c>
      <c r="L124" s="155"/>
      <c r="M124" s="160" t="s">
        <v>1412</v>
      </c>
      <c r="N124" s="164">
        <v>2117.1</v>
      </c>
      <c r="O124" s="211"/>
      <c r="P124" s="155"/>
      <c r="Q124" s="155"/>
      <c r="R124" s="155"/>
      <c r="S124" s="155"/>
      <c r="T124" s="164" t="s">
        <v>1415</v>
      </c>
      <c r="U124" s="159">
        <v>2312</v>
      </c>
      <c r="V124" s="158" t="s">
        <v>966</v>
      </c>
      <c r="W124" s="158" t="s">
        <v>970</v>
      </c>
    </row>
    <row r="125" spans="1:23" s="157" customFormat="1" ht="16" customHeight="1" x14ac:dyDescent="0.25">
      <c r="A125" s="160" t="s">
        <v>1419</v>
      </c>
      <c r="B125" s="160" t="s">
        <v>1420</v>
      </c>
      <c r="C125" s="161" t="s">
        <v>932</v>
      </c>
      <c r="D125" s="161">
        <v>13143</v>
      </c>
      <c r="E125" s="162">
        <v>43644</v>
      </c>
      <c r="F125" s="155"/>
      <c r="G125" s="155"/>
      <c r="H125" s="155"/>
      <c r="I125" s="164">
        <v>9657.1</v>
      </c>
      <c r="J125" s="162">
        <v>43677</v>
      </c>
      <c r="K125" s="161" t="s">
        <v>1412</v>
      </c>
      <c r="L125" s="155"/>
      <c r="M125" s="160" t="s">
        <v>1412</v>
      </c>
      <c r="N125" s="164">
        <v>9657.1</v>
      </c>
      <c r="O125" s="211"/>
      <c r="P125" s="155"/>
      <c r="Q125" s="155"/>
      <c r="R125" s="155"/>
      <c r="S125" s="155"/>
      <c r="T125" s="164" t="s">
        <v>1415</v>
      </c>
      <c r="U125" s="159">
        <v>2312</v>
      </c>
      <c r="V125" s="158" t="s">
        <v>966</v>
      </c>
      <c r="W125" s="158" t="s">
        <v>970</v>
      </c>
    </row>
    <row r="126" spans="1:23" s="157" customFormat="1" ht="16" customHeight="1" x14ac:dyDescent="0.25">
      <c r="A126" s="160" t="s">
        <v>1419</v>
      </c>
      <c r="B126" s="160" t="s">
        <v>1420</v>
      </c>
      <c r="C126" s="161" t="s">
        <v>932</v>
      </c>
      <c r="D126" s="161">
        <v>13145</v>
      </c>
      <c r="E126" s="162">
        <v>43644</v>
      </c>
      <c r="F126" s="155"/>
      <c r="G126" s="155"/>
      <c r="H126" s="155"/>
      <c r="I126" s="164">
        <v>1153.71</v>
      </c>
      <c r="J126" s="162">
        <v>43677</v>
      </c>
      <c r="K126" s="161" t="s">
        <v>1412</v>
      </c>
      <c r="L126" s="155"/>
      <c r="M126" s="160" t="s">
        <v>1412</v>
      </c>
      <c r="N126" s="164">
        <v>1153.71</v>
      </c>
      <c r="O126" s="211"/>
      <c r="P126" s="155"/>
      <c r="Q126" s="155"/>
      <c r="R126" s="155"/>
      <c r="S126" s="155"/>
      <c r="T126" s="164" t="s">
        <v>1415</v>
      </c>
      <c r="U126" s="159">
        <v>2312</v>
      </c>
      <c r="V126" s="158" t="s">
        <v>966</v>
      </c>
      <c r="W126" s="158" t="s">
        <v>970</v>
      </c>
    </row>
    <row r="127" spans="1:23" s="157" customFormat="1" ht="16" customHeight="1" x14ac:dyDescent="0.25">
      <c r="A127" s="160" t="s">
        <v>1419</v>
      </c>
      <c r="B127" s="160" t="s">
        <v>1420</v>
      </c>
      <c r="C127" s="161" t="s">
        <v>932</v>
      </c>
      <c r="D127" s="161">
        <v>13146</v>
      </c>
      <c r="E127" s="162">
        <v>43644</v>
      </c>
      <c r="F127" s="155"/>
      <c r="G127" s="155"/>
      <c r="H127" s="155"/>
      <c r="I127" s="164">
        <v>4808.6000000000004</v>
      </c>
      <c r="J127" s="162">
        <v>43677</v>
      </c>
      <c r="K127" s="161" t="s">
        <v>1412</v>
      </c>
      <c r="L127" s="155"/>
      <c r="M127" s="160" t="s">
        <v>1412</v>
      </c>
      <c r="N127" s="164">
        <v>4808.6000000000004</v>
      </c>
      <c r="O127" s="211"/>
      <c r="P127" s="155"/>
      <c r="Q127" s="155"/>
      <c r="R127" s="155"/>
      <c r="S127" s="155"/>
      <c r="T127" s="164" t="s">
        <v>1415</v>
      </c>
      <c r="U127" s="159">
        <v>2312</v>
      </c>
      <c r="V127" s="158" t="s">
        <v>966</v>
      </c>
      <c r="W127" s="158" t="s">
        <v>970</v>
      </c>
    </row>
    <row r="128" spans="1:23" s="157" customFormat="1" ht="16" customHeight="1" x14ac:dyDescent="0.25">
      <c r="A128" s="160" t="s">
        <v>1419</v>
      </c>
      <c r="B128" s="160" t="s">
        <v>1420</v>
      </c>
      <c r="C128" s="161" t="s">
        <v>932</v>
      </c>
      <c r="D128" s="161">
        <v>13147</v>
      </c>
      <c r="E128" s="162">
        <v>43644</v>
      </c>
      <c r="F128" s="155"/>
      <c r="G128" s="155"/>
      <c r="H128" s="155"/>
      <c r="I128" s="164">
        <v>7852.23</v>
      </c>
      <c r="J128" s="162">
        <v>43677</v>
      </c>
      <c r="K128" s="161" t="s">
        <v>1412</v>
      </c>
      <c r="L128" s="155"/>
      <c r="M128" s="160" t="s">
        <v>1412</v>
      </c>
      <c r="N128" s="164">
        <v>7852.23</v>
      </c>
      <c r="O128" s="211"/>
      <c r="P128" s="155"/>
      <c r="Q128" s="155"/>
      <c r="R128" s="155"/>
      <c r="S128" s="155"/>
      <c r="T128" s="164" t="s">
        <v>1415</v>
      </c>
      <c r="U128" s="159">
        <v>2312</v>
      </c>
      <c r="V128" s="158" t="s">
        <v>966</v>
      </c>
      <c r="W128" s="158" t="s">
        <v>970</v>
      </c>
    </row>
    <row r="129" spans="1:23" s="157" customFormat="1" ht="16" customHeight="1" x14ac:dyDescent="0.25">
      <c r="A129" s="160" t="s">
        <v>1419</v>
      </c>
      <c r="B129" s="160" t="s">
        <v>1420</v>
      </c>
      <c r="C129" s="161" t="s">
        <v>932</v>
      </c>
      <c r="D129" s="161">
        <v>13148</v>
      </c>
      <c r="E129" s="162">
        <v>43644</v>
      </c>
      <c r="F129" s="155"/>
      <c r="G129" s="155"/>
      <c r="H129" s="155"/>
      <c r="I129" s="164">
        <v>21533.8</v>
      </c>
      <c r="J129" s="162">
        <v>43677</v>
      </c>
      <c r="K129" s="161" t="s">
        <v>1412</v>
      </c>
      <c r="L129" s="155"/>
      <c r="M129" s="160" t="s">
        <v>1412</v>
      </c>
      <c r="N129" s="164">
        <v>21533.8</v>
      </c>
      <c r="O129" s="211"/>
      <c r="P129" s="155"/>
      <c r="Q129" s="155"/>
      <c r="R129" s="155"/>
      <c r="S129" s="155"/>
      <c r="T129" s="164" t="s">
        <v>1415</v>
      </c>
      <c r="U129" s="159">
        <v>2312</v>
      </c>
      <c r="V129" s="158" t="s">
        <v>966</v>
      </c>
      <c r="W129" s="158" t="s">
        <v>970</v>
      </c>
    </row>
    <row r="130" spans="1:23" s="157" customFormat="1" ht="16" customHeight="1" x14ac:dyDescent="0.25">
      <c r="A130" s="160" t="s">
        <v>1419</v>
      </c>
      <c r="B130" s="160" t="s">
        <v>1420</v>
      </c>
      <c r="C130" s="161" t="s">
        <v>932</v>
      </c>
      <c r="D130" s="161">
        <v>13149</v>
      </c>
      <c r="E130" s="162">
        <v>43644</v>
      </c>
      <c r="F130" s="155"/>
      <c r="G130" s="155"/>
      <c r="H130" s="155"/>
      <c r="I130" s="164">
        <v>4040.15</v>
      </c>
      <c r="J130" s="162">
        <v>43677</v>
      </c>
      <c r="K130" s="161" t="s">
        <v>1412</v>
      </c>
      <c r="L130" s="155"/>
      <c r="M130" s="160" t="s">
        <v>1412</v>
      </c>
      <c r="N130" s="164">
        <v>4040.15</v>
      </c>
      <c r="O130" s="211"/>
      <c r="P130" s="155"/>
      <c r="Q130" s="155"/>
      <c r="R130" s="155"/>
      <c r="S130" s="155"/>
      <c r="T130" s="164" t="s">
        <v>1415</v>
      </c>
      <c r="U130" s="159">
        <v>2312</v>
      </c>
      <c r="V130" s="158" t="s">
        <v>966</v>
      </c>
      <c r="W130" s="158" t="s">
        <v>970</v>
      </c>
    </row>
    <row r="131" spans="1:23" s="157" customFormat="1" ht="16" customHeight="1" x14ac:dyDescent="0.25">
      <c r="A131" s="160" t="s">
        <v>1419</v>
      </c>
      <c r="B131" s="160" t="s">
        <v>1420</v>
      </c>
      <c r="C131" s="161" t="s">
        <v>932</v>
      </c>
      <c r="D131" s="161">
        <v>13150</v>
      </c>
      <c r="E131" s="162">
        <v>43644</v>
      </c>
      <c r="F131" s="155"/>
      <c r="G131" s="155"/>
      <c r="H131" s="155"/>
      <c r="I131" s="164">
        <v>8000.22</v>
      </c>
      <c r="J131" s="162">
        <v>43677</v>
      </c>
      <c r="K131" s="161" t="s">
        <v>1412</v>
      </c>
      <c r="L131" s="155"/>
      <c r="M131" s="160" t="s">
        <v>1412</v>
      </c>
      <c r="N131" s="164">
        <v>8000.22</v>
      </c>
      <c r="O131" s="211"/>
      <c r="P131" s="155"/>
      <c r="Q131" s="155"/>
      <c r="R131" s="155"/>
      <c r="S131" s="155"/>
      <c r="T131" s="164" t="s">
        <v>1415</v>
      </c>
      <c r="U131" s="159">
        <v>2312</v>
      </c>
      <c r="V131" s="158" t="s">
        <v>966</v>
      </c>
      <c r="W131" s="158" t="s">
        <v>970</v>
      </c>
    </row>
    <row r="132" spans="1:23" s="157" customFormat="1" ht="16" customHeight="1" x14ac:dyDescent="0.25">
      <c r="A132" s="160" t="s">
        <v>1419</v>
      </c>
      <c r="B132" s="160" t="s">
        <v>1420</v>
      </c>
      <c r="C132" s="161" t="s">
        <v>932</v>
      </c>
      <c r="D132" s="161">
        <v>13254</v>
      </c>
      <c r="E132" s="162">
        <v>43677</v>
      </c>
      <c r="F132" s="155"/>
      <c r="G132" s="155"/>
      <c r="H132" s="155"/>
      <c r="I132" s="164">
        <v>88414.97</v>
      </c>
      <c r="J132" s="162">
        <v>43707</v>
      </c>
      <c r="K132" s="161" t="s">
        <v>1412</v>
      </c>
      <c r="L132" s="155"/>
      <c r="M132" s="160" t="s">
        <v>1412</v>
      </c>
      <c r="N132" s="164">
        <v>88414.97</v>
      </c>
      <c r="O132" s="211"/>
      <c r="P132" s="155"/>
      <c r="Q132" s="155"/>
      <c r="R132" s="155"/>
      <c r="S132" s="155"/>
      <c r="T132" s="164" t="s">
        <v>1405</v>
      </c>
      <c r="U132" s="159">
        <v>2282</v>
      </c>
      <c r="V132" s="158" t="s">
        <v>966</v>
      </c>
      <c r="W132" s="158" t="s">
        <v>970</v>
      </c>
    </row>
    <row r="133" spans="1:23" s="157" customFormat="1" ht="16" customHeight="1" x14ac:dyDescent="0.25">
      <c r="A133" s="160" t="s">
        <v>1419</v>
      </c>
      <c r="B133" s="160" t="s">
        <v>1420</v>
      </c>
      <c r="C133" s="161" t="s">
        <v>932</v>
      </c>
      <c r="D133" s="161">
        <v>13256</v>
      </c>
      <c r="E133" s="162">
        <v>43677</v>
      </c>
      <c r="F133" s="155"/>
      <c r="G133" s="155"/>
      <c r="H133" s="155"/>
      <c r="I133" s="164">
        <v>2124.4299999999998</v>
      </c>
      <c r="J133" s="162">
        <v>43707</v>
      </c>
      <c r="K133" s="161" t="s">
        <v>1412</v>
      </c>
      <c r="L133" s="155"/>
      <c r="M133" s="160" t="s">
        <v>1412</v>
      </c>
      <c r="N133" s="164">
        <v>2124.4299999999998</v>
      </c>
      <c r="O133" s="211"/>
      <c r="P133" s="155"/>
      <c r="Q133" s="155"/>
      <c r="R133" s="155"/>
      <c r="S133" s="155"/>
      <c r="T133" s="164" t="s">
        <v>1405</v>
      </c>
      <c r="U133" s="159">
        <v>2282</v>
      </c>
      <c r="V133" s="158" t="s">
        <v>966</v>
      </c>
      <c r="W133" s="158" t="s">
        <v>970</v>
      </c>
    </row>
    <row r="134" spans="1:23" s="157" customFormat="1" ht="16" customHeight="1" x14ac:dyDescent="0.25">
      <c r="A134" s="160" t="s">
        <v>1419</v>
      </c>
      <c r="B134" s="160" t="s">
        <v>1420</v>
      </c>
      <c r="C134" s="161" t="s">
        <v>932</v>
      </c>
      <c r="D134" s="161">
        <v>13257</v>
      </c>
      <c r="E134" s="162">
        <v>43677</v>
      </c>
      <c r="F134" s="155"/>
      <c r="G134" s="155"/>
      <c r="H134" s="155"/>
      <c r="I134" s="164">
        <v>9662.27</v>
      </c>
      <c r="J134" s="162">
        <v>43707</v>
      </c>
      <c r="K134" s="161" t="s">
        <v>1412</v>
      </c>
      <c r="L134" s="155"/>
      <c r="M134" s="160" t="s">
        <v>1412</v>
      </c>
      <c r="N134" s="164">
        <v>9662.27</v>
      </c>
      <c r="O134" s="211"/>
      <c r="P134" s="155"/>
      <c r="Q134" s="155"/>
      <c r="R134" s="155"/>
      <c r="S134" s="155"/>
      <c r="T134" s="164" t="s">
        <v>1405</v>
      </c>
      <c r="U134" s="159">
        <v>2282</v>
      </c>
      <c r="V134" s="158" t="s">
        <v>966</v>
      </c>
      <c r="W134" s="158" t="s">
        <v>970</v>
      </c>
    </row>
    <row r="135" spans="1:23" s="157" customFormat="1" ht="16" customHeight="1" x14ac:dyDescent="0.25">
      <c r="A135" s="160" t="s">
        <v>1419</v>
      </c>
      <c r="B135" s="160" t="s">
        <v>1420</v>
      </c>
      <c r="C135" s="161" t="s">
        <v>932</v>
      </c>
      <c r="D135" s="161">
        <v>13259</v>
      </c>
      <c r="E135" s="162">
        <v>43677</v>
      </c>
      <c r="F135" s="155"/>
      <c r="G135" s="155"/>
      <c r="H135" s="155"/>
      <c r="I135" s="164">
        <v>372.89</v>
      </c>
      <c r="J135" s="162">
        <v>43707</v>
      </c>
      <c r="K135" s="161" t="s">
        <v>1412</v>
      </c>
      <c r="L135" s="155"/>
      <c r="M135" s="160" t="s">
        <v>1412</v>
      </c>
      <c r="N135" s="164">
        <v>372.89</v>
      </c>
      <c r="O135" s="211"/>
      <c r="P135" s="155"/>
      <c r="Q135" s="155"/>
      <c r="R135" s="155"/>
      <c r="S135" s="155"/>
      <c r="T135" s="164" t="s">
        <v>1405</v>
      </c>
      <c r="U135" s="159">
        <v>2282</v>
      </c>
      <c r="V135" s="158" t="s">
        <v>966</v>
      </c>
      <c r="W135" s="158" t="s">
        <v>970</v>
      </c>
    </row>
    <row r="136" spans="1:23" s="157" customFormat="1" ht="16" customHeight="1" x14ac:dyDescent="0.25">
      <c r="A136" s="160" t="s">
        <v>1419</v>
      </c>
      <c r="B136" s="160" t="s">
        <v>1420</v>
      </c>
      <c r="C136" s="161" t="s">
        <v>932</v>
      </c>
      <c r="D136" s="161">
        <v>13260</v>
      </c>
      <c r="E136" s="162">
        <v>43677</v>
      </c>
      <c r="F136" s="155"/>
      <c r="G136" s="155"/>
      <c r="H136" s="155"/>
      <c r="I136" s="164">
        <v>4649.3500000000004</v>
      </c>
      <c r="J136" s="162">
        <v>43707</v>
      </c>
      <c r="K136" s="161" t="s">
        <v>1412</v>
      </c>
      <c r="L136" s="155"/>
      <c r="M136" s="160" t="s">
        <v>1412</v>
      </c>
      <c r="N136" s="164">
        <v>4649.3500000000004</v>
      </c>
      <c r="O136" s="211"/>
      <c r="P136" s="155"/>
      <c r="Q136" s="155"/>
      <c r="R136" s="155"/>
      <c r="S136" s="155"/>
      <c r="T136" s="164" t="s">
        <v>1405</v>
      </c>
      <c r="U136" s="159">
        <v>2282</v>
      </c>
      <c r="V136" s="158" t="s">
        <v>966</v>
      </c>
      <c r="W136" s="158" t="s">
        <v>970</v>
      </c>
    </row>
    <row r="137" spans="1:23" s="157" customFormat="1" ht="16" customHeight="1" x14ac:dyDescent="0.25">
      <c r="A137" s="160" t="s">
        <v>1419</v>
      </c>
      <c r="B137" s="160" t="s">
        <v>1420</v>
      </c>
      <c r="C137" s="161" t="s">
        <v>932</v>
      </c>
      <c r="D137" s="161">
        <v>13261</v>
      </c>
      <c r="E137" s="162">
        <v>43677</v>
      </c>
      <c r="F137" s="155"/>
      <c r="G137" s="155"/>
      <c r="H137" s="155"/>
      <c r="I137" s="164">
        <v>7903.8</v>
      </c>
      <c r="J137" s="162">
        <v>43707</v>
      </c>
      <c r="K137" s="161" t="s">
        <v>1412</v>
      </c>
      <c r="L137" s="155"/>
      <c r="M137" s="160" t="s">
        <v>1412</v>
      </c>
      <c r="N137" s="164">
        <v>7903.8</v>
      </c>
      <c r="O137" s="211"/>
      <c r="P137" s="155"/>
      <c r="Q137" s="155"/>
      <c r="R137" s="155"/>
      <c r="S137" s="155"/>
      <c r="T137" s="164" t="s">
        <v>1405</v>
      </c>
      <c r="U137" s="159">
        <v>2282</v>
      </c>
      <c r="V137" s="158" t="s">
        <v>966</v>
      </c>
      <c r="W137" s="158" t="s">
        <v>970</v>
      </c>
    </row>
    <row r="138" spans="1:23" s="157" customFormat="1" ht="16" customHeight="1" x14ac:dyDescent="0.25">
      <c r="A138" s="160" t="s">
        <v>1419</v>
      </c>
      <c r="B138" s="160" t="s">
        <v>1420</v>
      </c>
      <c r="C138" s="161" t="s">
        <v>932</v>
      </c>
      <c r="D138" s="161">
        <v>13262</v>
      </c>
      <c r="E138" s="162">
        <v>43677</v>
      </c>
      <c r="F138" s="155"/>
      <c r="G138" s="155"/>
      <c r="H138" s="155"/>
      <c r="I138" s="164">
        <v>21838.7</v>
      </c>
      <c r="J138" s="162">
        <v>43707</v>
      </c>
      <c r="K138" s="161" t="s">
        <v>1412</v>
      </c>
      <c r="L138" s="155"/>
      <c r="M138" s="160" t="s">
        <v>1412</v>
      </c>
      <c r="N138" s="164">
        <v>21838.7</v>
      </c>
      <c r="O138" s="211"/>
      <c r="P138" s="155"/>
      <c r="Q138" s="155"/>
      <c r="R138" s="155"/>
      <c r="S138" s="155"/>
      <c r="T138" s="164" t="s">
        <v>1405</v>
      </c>
      <c r="U138" s="159">
        <v>2282</v>
      </c>
      <c r="V138" s="158" t="s">
        <v>966</v>
      </c>
      <c r="W138" s="158" t="s">
        <v>970</v>
      </c>
    </row>
    <row r="139" spans="1:23" s="157" customFormat="1" ht="16" customHeight="1" x14ac:dyDescent="0.25">
      <c r="A139" s="160" t="s">
        <v>1419</v>
      </c>
      <c r="B139" s="160" t="s">
        <v>1420</v>
      </c>
      <c r="C139" s="161" t="s">
        <v>932</v>
      </c>
      <c r="D139" s="161">
        <v>13263</v>
      </c>
      <c r="E139" s="162">
        <v>43677</v>
      </c>
      <c r="F139" s="155"/>
      <c r="G139" s="155"/>
      <c r="H139" s="155"/>
      <c r="I139" s="164">
        <v>3442.57</v>
      </c>
      <c r="J139" s="162">
        <v>43707</v>
      </c>
      <c r="K139" s="161" t="s">
        <v>1412</v>
      </c>
      <c r="L139" s="155"/>
      <c r="M139" s="160" t="s">
        <v>1412</v>
      </c>
      <c r="N139" s="164">
        <v>3442.57</v>
      </c>
      <c r="O139" s="211"/>
      <c r="P139" s="155"/>
      <c r="Q139" s="155"/>
      <c r="R139" s="155"/>
      <c r="S139" s="155"/>
      <c r="T139" s="164" t="s">
        <v>1405</v>
      </c>
      <c r="U139" s="159">
        <v>2282</v>
      </c>
      <c r="V139" s="158" t="s">
        <v>966</v>
      </c>
      <c r="W139" s="158" t="s">
        <v>970</v>
      </c>
    </row>
    <row r="140" spans="1:23" s="157" customFormat="1" ht="16" customHeight="1" x14ac:dyDescent="0.25">
      <c r="A140" s="160" t="s">
        <v>1419</v>
      </c>
      <c r="B140" s="160" t="s">
        <v>1420</v>
      </c>
      <c r="C140" s="161" t="s">
        <v>932</v>
      </c>
      <c r="D140" s="161">
        <v>13264</v>
      </c>
      <c r="E140" s="162">
        <v>43677</v>
      </c>
      <c r="F140" s="155"/>
      <c r="G140" s="155"/>
      <c r="H140" s="155"/>
      <c r="I140" s="164">
        <v>8091.4</v>
      </c>
      <c r="J140" s="162">
        <v>43707</v>
      </c>
      <c r="K140" s="161" t="s">
        <v>1412</v>
      </c>
      <c r="L140" s="155"/>
      <c r="M140" s="160" t="s">
        <v>1412</v>
      </c>
      <c r="N140" s="164">
        <v>8091.4</v>
      </c>
      <c r="O140" s="211"/>
      <c r="P140" s="155"/>
      <c r="Q140" s="155"/>
      <c r="R140" s="155"/>
      <c r="S140" s="155"/>
      <c r="T140" s="164" t="s">
        <v>1405</v>
      </c>
      <c r="U140" s="159">
        <v>2282</v>
      </c>
      <c r="V140" s="158" t="s">
        <v>966</v>
      </c>
      <c r="W140" s="158" t="s">
        <v>970</v>
      </c>
    </row>
    <row r="141" spans="1:23" s="157" customFormat="1" ht="16" customHeight="1" x14ac:dyDescent="0.25">
      <c r="A141" s="160" t="s">
        <v>1419</v>
      </c>
      <c r="B141" s="160" t="s">
        <v>1420</v>
      </c>
      <c r="C141" s="161" t="s">
        <v>932</v>
      </c>
      <c r="D141" s="161">
        <v>13367</v>
      </c>
      <c r="E141" s="162">
        <v>43707</v>
      </c>
      <c r="F141" s="155"/>
      <c r="G141" s="155"/>
      <c r="H141" s="155"/>
      <c r="I141" s="164">
        <v>23661.9</v>
      </c>
      <c r="J141" s="162">
        <v>43738</v>
      </c>
      <c r="K141" s="161" t="s">
        <v>1412</v>
      </c>
      <c r="L141" s="155"/>
      <c r="M141" s="160" t="s">
        <v>1412</v>
      </c>
      <c r="N141" s="164">
        <v>11355.52</v>
      </c>
      <c r="O141" s="211"/>
      <c r="P141" s="155"/>
      <c r="Q141" s="155"/>
      <c r="R141" s="155"/>
      <c r="S141" s="155"/>
      <c r="T141" s="164" t="s">
        <v>1408</v>
      </c>
      <c r="U141" s="159">
        <v>2251</v>
      </c>
      <c r="V141" s="158" t="s">
        <v>966</v>
      </c>
      <c r="W141" s="158" t="s">
        <v>970</v>
      </c>
    </row>
    <row r="142" spans="1:23" s="157" customFormat="1" ht="16" customHeight="1" x14ac:dyDescent="0.25">
      <c r="A142" s="160" t="s">
        <v>1419</v>
      </c>
      <c r="B142" s="160" t="s">
        <v>1420</v>
      </c>
      <c r="C142" s="161" t="s">
        <v>932</v>
      </c>
      <c r="D142" s="161">
        <v>13368</v>
      </c>
      <c r="E142" s="162">
        <v>43707</v>
      </c>
      <c r="F142" s="155"/>
      <c r="G142" s="155"/>
      <c r="H142" s="155"/>
      <c r="I142" s="164">
        <v>89071.77</v>
      </c>
      <c r="J142" s="162">
        <v>43738</v>
      </c>
      <c r="K142" s="161" t="s">
        <v>1412</v>
      </c>
      <c r="L142" s="155"/>
      <c r="M142" s="160" t="s">
        <v>1412</v>
      </c>
      <c r="N142" s="164">
        <v>89071.77</v>
      </c>
      <c r="O142" s="211"/>
      <c r="P142" s="155"/>
      <c r="Q142" s="155"/>
      <c r="R142" s="155"/>
      <c r="S142" s="155"/>
      <c r="T142" s="164" t="s">
        <v>1408</v>
      </c>
      <c r="U142" s="159">
        <v>2251</v>
      </c>
      <c r="V142" s="158" t="s">
        <v>966</v>
      </c>
      <c r="W142" s="158" t="s">
        <v>970</v>
      </c>
    </row>
    <row r="143" spans="1:23" s="157" customFormat="1" ht="16" customHeight="1" x14ac:dyDescent="0.25">
      <c r="A143" s="160" t="s">
        <v>1419</v>
      </c>
      <c r="B143" s="160" t="s">
        <v>1420</v>
      </c>
      <c r="C143" s="161" t="s">
        <v>932</v>
      </c>
      <c r="D143" s="161">
        <v>13370</v>
      </c>
      <c r="E143" s="162">
        <v>43707</v>
      </c>
      <c r="F143" s="155"/>
      <c r="G143" s="155"/>
      <c r="H143" s="155"/>
      <c r="I143" s="164">
        <v>2137.59</v>
      </c>
      <c r="J143" s="162">
        <v>43738</v>
      </c>
      <c r="K143" s="161" t="s">
        <v>1412</v>
      </c>
      <c r="L143" s="155"/>
      <c r="M143" s="160" t="s">
        <v>1412</v>
      </c>
      <c r="N143" s="164">
        <v>2137.59</v>
      </c>
      <c r="O143" s="211"/>
      <c r="P143" s="155"/>
      <c r="Q143" s="155"/>
      <c r="R143" s="155"/>
      <c r="S143" s="155"/>
      <c r="T143" s="164" t="s">
        <v>1408</v>
      </c>
      <c r="U143" s="159">
        <v>2251</v>
      </c>
      <c r="V143" s="158" t="s">
        <v>966</v>
      </c>
      <c r="W143" s="158" t="s">
        <v>970</v>
      </c>
    </row>
    <row r="144" spans="1:23" s="157" customFormat="1" ht="16" customHeight="1" x14ac:dyDescent="0.25">
      <c r="A144" s="160" t="s">
        <v>1419</v>
      </c>
      <c r="B144" s="160" t="s">
        <v>1420</v>
      </c>
      <c r="C144" s="161" t="s">
        <v>932</v>
      </c>
      <c r="D144" s="161">
        <v>13371</v>
      </c>
      <c r="E144" s="162">
        <v>43707</v>
      </c>
      <c r="F144" s="155"/>
      <c r="G144" s="155"/>
      <c r="H144" s="155"/>
      <c r="I144" s="164">
        <v>9797.93</v>
      </c>
      <c r="J144" s="162">
        <v>43738</v>
      </c>
      <c r="K144" s="161" t="s">
        <v>1412</v>
      </c>
      <c r="L144" s="155"/>
      <c r="M144" s="160" t="s">
        <v>1412</v>
      </c>
      <c r="N144" s="164">
        <v>9797.93</v>
      </c>
      <c r="O144" s="211"/>
      <c r="P144" s="155"/>
      <c r="Q144" s="155"/>
      <c r="R144" s="155"/>
      <c r="S144" s="155"/>
      <c r="T144" s="164" t="s">
        <v>1408</v>
      </c>
      <c r="U144" s="159">
        <v>2251</v>
      </c>
      <c r="V144" s="158" t="s">
        <v>966</v>
      </c>
      <c r="W144" s="158" t="s">
        <v>970</v>
      </c>
    </row>
    <row r="145" spans="1:23" s="157" customFormat="1" ht="16" customHeight="1" x14ac:dyDescent="0.25">
      <c r="A145" s="160" t="s">
        <v>1419</v>
      </c>
      <c r="B145" s="160" t="s">
        <v>1420</v>
      </c>
      <c r="C145" s="161" t="s">
        <v>932</v>
      </c>
      <c r="D145" s="161">
        <v>13373</v>
      </c>
      <c r="E145" s="162">
        <v>43707</v>
      </c>
      <c r="F145" s="155"/>
      <c r="G145" s="155"/>
      <c r="H145" s="155"/>
      <c r="I145" s="164">
        <v>1004.23</v>
      </c>
      <c r="J145" s="162">
        <v>43738</v>
      </c>
      <c r="K145" s="161" t="s">
        <v>1412</v>
      </c>
      <c r="L145" s="155"/>
      <c r="M145" s="160" t="s">
        <v>1412</v>
      </c>
      <c r="N145" s="164">
        <v>1004.23</v>
      </c>
      <c r="O145" s="211"/>
      <c r="P145" s="155"/>
      <c r="Q145" s="155"/>
      <c r="R145" s="155"/>
      <c r="S145" s="155"/>
      <c r="T145" s="164" t="s">
        <v>1408</v>
      </c>
      <c r="U145" s="159">
        <v>2251</v>
      </c>
      <c r="V145" s="158" t="s">
        <v>966</v>
      </c>
      <c r="W145" s="158" t="s">
        <v>970</v>
      </c>
    </row>
    <row r="146" spans="1:23" s="157" customFormat="1" ht="16" customHeight="1" x14ac:dyDescent="0.25">
      <c r="A146" s="160" t="s">
        <v>1419</v>
      </c>
      <c r="B146" s="160" t="s">
        <v>1420</v>
      </c>
      <c r="C146" s="161" t="s">
        <v>932</v>
      </c>
      <c r="D146" s="161">
        <v>13374</v>
      </c>
      <c r="E146" s="162">
        <v>43707</v>
      </c>
      <c r="F146" s="155"/>
      <c r="G146" s="155"/>
      <c r="H146" s="155"/>
      <c r="I146" s="164">
        <v>4554.87</v>
      </c>
      <c r="J146" s="162">
        <v>43738</v>
      </c>
      <c r="K146" s="161" t="s">
        <v>1412</v>
      </c>
      <c r="L146" s="155"/>
      <c r="M146" s="160" t="s">
        <v>1412</v>
      </c>
      <c r="N146" s="164">
        <v>4554.87</v>
      </c>
      <c r="O146" s="211"/>
      <c r="P146" s="155"/>
      <c r="Q146" s="155"/>
      <c r="R146" s="155"/>
      <c r="S146" s="155"/>
      <c r="T146" s="164" t="s">
        <v>1408</v>
      </c>
      <c r="U146" s="159">
        <v>2251</v>
      </c>
      <c r="V146" s="158" t="s">
        <v>966</v>
      </c>
      <c r="W146" s="158" t="s">
        <v>970</v>
      </c>
    </row>
    <row r="147" spans="1:23" s="157" customFormat="1" ht="16" customHeight="1" x14ac:dyDescent="0.25">
      <c r="A147" s="160" t="s">
        <v>1419</v>
      </c>
      <c r="B147" s="160" t="s">
        <v>1420</v>
      </c>
      <c r="C147" s="161" t="s">
        <v>932</v>
      </c>
      <c r="D147" s="161">
        <v>13375</v>
      </c>
      <c r="E147" s="162">
        <v>43707</v>
      </c>
      <c r="F147" s="155"/>
      <c r="G147" s="155"/>
      <c r="H147" s="155"/>
      <c r="I147" s="164">
        <v>7433.35</v>
      </c>
      <c r="J147" s="162">
        <v>43738</v>
      </c>
      <c r="K147" s="161" t="s">
        <v>1412</v>
      </c>
      <c r="L147" s="155"/>
      <c r="M147" s="160" t="s">
        <v>1412</v>
      </c>
      <c r="N147" s="164">
        <v>7433.35</v>
      </c>
      <c r="O147" s="211"/>
      <c r="P147" s="155"/>
      <c r="Q147" s="155"/>
      <c r="R147" s="155"/>
      <c r="S147" s="155"/>
      <c r="T147" s="164" t="s">
        <v>1408</v>
      </c>
      <c r="U147" s="159">
        <v>2251</v>
      </c>
      <c r="V147" s="158" t="s">
        <v>966</v>
      </c>
      <c r="W147" s="158" t="s">
        <v>970</v>
      </c>
    </row>
    <row r="148" spans="1:23" s="157" customFormat="1" ht="16" customHeight="1" x14ac:dyDescent="0.25">
      <c r="A148" s="160" t="s">
        <v>1419</v>
      </c>
      <c r="B148" s="160" t="s">
        <v>1420</v>
      </c>
      <c r="C148" s="161" t="s">
        <v>932</v>
      </c>
      <c r="D148" s="161">
        <v>13376</v>
      </c>
      <c r="E148" s="162">
        <v>43707</v>
      </c>
      <c r="F148" s="155"/>
      <c r="G148" s="155"/>
      <c r="H148" s="155"/>
      <c r="I148" s="164">
        <v>21254.04</v>
      </c>
      <c r="J148" s="162">
        <v>43738</v>
      </c>
      <c r="K148" s="161" t="s">
        <v>1412</v>
      </c>
      <c r="L148" s="155"/>
      <c r="M148" s="160" t="s">
        <v>1412</v>
      </c>
      <c r="N148" s="164">
        <v>21254.04</v>
      </c>
      <c r="O148" s="211"/>
      <c r="P148" s="155"/>
      <c r="Q148" s="155"/>
      <c r="R148" s="155"/>
      <c r="S148" s="155"/>
      <c r="T148" s="164" t="s">
        <v>1408</v>
      </c>
      <c r="U148" s="159">
        <v>2251</v>
      </c>
      <c r="V148" s="158" t="s">
        <v>966</v>
      </c>
      <c r="W148" s="158" t="s">
        <v>970</v>
      </c>
    </row>
    <row r="149" spans="1:23" s="157" customFormat="1" ht="16" customHeight="1" x14ac:dyDescent="0.25">
      <c r="A149" s="160" t="s">
        <v>1419</v>
      </c>
      <c r="B149" s="160" t="s">
        <v>1420</v>
      </c>
      <c r="C149" s="161" t="s">
        <v>932</v>
      </c>
      <c r="D149" s="161">
        <v>13377</v>
      </c>
      <c r="E149" s="162">
        <v>43707</v>
      </c>
      <c r="F149" s="155"/>
      <c r="G149" s="155"/>
      <c r="H149" s="155"/>
      <c r="I149" s="164">
        <v>3877.64</v>
      </c>
      <c r="J149" s="162">
        <v>43738</v>
      </c>
      <c r="K149" s="161" t="s">
        <v>1412</v>
      </c>
      <c r="L149" s="155"/>
      <c r="M149" s="160" t="s">
        <v>1412</v>
      </c>
      <c r="N149" s="164">
        <v>3877.64</v>
      </c>
      <c r="O149" s="211"/>
      <c r="P149" s="155"/>
      <c r="Q149" s="155"/>
      <c r="R149" s="155"/>
      <c r="S149" s="155"/>
      <c r="T149" s="164" t="s">
        <v>1408</v>
      </c>
      <c r="U149" s="159">
        <v>2251</v>
      </c>
      <c r="V149" s="158" t="s">
        <v>966</v>
      </c>
      <c r="W149" s="158" t="s">
        <v>970</v>
      </c>
    </row>
    <row r="150" spans="1:23" s="157" customFormat="1" ht="16" customHeight="1" x14ac:dyDescent="0.25">
      <c r="A150" s="160" t="s">
        <v>1419</v>
      </c>
      <c r="B150" s="160" t="s">
        <v>1420</v>
      </c>
      <c r="C150" s="161" t="s">
        <v>932</v>
      </c>
      <c r="D150" s="161">
        <v>13378</v>
      </c>
      <c r="E150" s="162">
        <v>43707</v>
      </c>
      <c r="F150" s="155"/>
      <c r="G150" s="155"/>
      <c r="H150" s="155"/>
      <c r="I150" s="164">
        <v>8215.11</v>
      </c>
      <c r="J150" s="162">
        <v>43738</v>
      </c>
      <c r="K150" s="161" t="s">
        <v>1412</v>
      </c>
      <c r="L150" s="155"/>
      <c r="M150" s="160" t="s">
        <v>1412</v>
      </c>
      <c r="N150" s="164">
        <v>8215.11</v>
      </c>
      <c r="O150" s="211"/>
      <c r="P150" s="155"/>
      <c r="Q150" s="155"/>
      <c r="R150" s="155"/>
      <c r="S150" s="155"/>
      <c r="T150" s="164" t="s">
        <v>1408</v>
      </c>
      <c r="U150" s="159">
        <v>2251</v>
      </c>
      <c r="V150" s="158" t="s">
        <v>966</v>
      </c>
      <c r="W150" s="158" t="s">
        <v>970</v>
      </c>
    </row>
    <row r="151" spans="1:23" s="157" customFormat="1" ht="16" customHeight="1" x14ac:dyDescent="0.25">
      <c r="A151" s="160" t="s">
        <v>1419</v>
      </c>
      <c r="B151" s="160" t="s">
        <v>1420</v>
      </c>
      <c r="C151" s="161" t="s">
        <v>932</v>
      </c>
      <c r="D151" s="161">
        <v>13481</v>
      </c>
      <c r="E151" s="162">
        <v>43738</v>
      </c>
      <c r="F151" s="155"/>
      <c r="G151" s="155"/>
      <c r="H151" s="155"/>
      <c r="I151" s="164">
        <v>88638.18</v>
      </c>
      <c r="J151" s="162">
        <v>43769</v>
      </c>
      <c r="K151" s="161" t="s">
        <v>1412</v>
      </c>
      <c r="L151" s="155"/>
      <c r="M151" s="160" t="s">
        <v>1412</v>
      </c>
      <c r="N151" s="164">
        <v>88638.18</v>
      </c>
      <c r="O151" s="211"/>
      <c r="P151" s="155"/>
      <c r="Q151" s="155"/>
      <c r="R151" s="155"/>
      <c r="S151" s="155"/>
      <c r="T151" s="164" t="s">
        <v>1408</v>
      </c>
      <c r="U151" s="159">
        <v>2220</v>
      </c>
      <c r="V151" s="158" t="s">
        <v>966</v>
      </c>
      <c r="W151" s="158" t="s">
        <v>970</v>
      </c>
    </row>
    <row r="152" spans="1:23" s="157" customFormat="1" ht="16" customHeight="1" x14ac:dyDescent="0.25">
      <c r="A152" s="160" t="s">
        <v>1419</v>
      </c>
      <c r="B152" s="160" t="s">
        <v>1420</v>
      </c>
      <c r="C152" s="161" t="s">
        <v>932</v>
      </c>
      <c r="D152" s="161">
        <v>13483</v>
      </c>
      <c r="E152" s="162">
        <v>43738</v>
      </c>
      <c r="F152" s="155"/>
      <c r="G152" s="155"/>
      <c r="H152" s="155"/>
      <c r="I152" s="164">
        <v>2121.2800000000002</v>
      </c>
      <c r="J152" s="162">
        <v>43769</v>
      </c>
      <c r="K152" s="161" t="s">
        <v>1412</v>
      </c>
      <c r="L152" s="155"/>
      <c r="M152" s="160" t="s">
        <v>1412</v>
      </c>
      <c r="N152" s="164">
        <v>2121.2800000000002</v>
      </c>
      <c r="O152" s="211"/>
      <c r="P152" s="155"/>
      <c r="Q152" s="155"/>
      <c r="R152" s="155"/>
      <c r="S152" s="155"/>
      <c r="T152" s="164" t="s">
        <v>1408</v>
      </c>
      <c r="U152" s="159">
        <v>2220</v>
      </c>
      <c r="V152" s="158" t="s">
        <v>966</v>
      </c>
      <c r="W152" s="158" t="s">
        <v>970</v>
      </c>
    </row>
    <row r="153" spans="1:23" s="157" customFormat="1" ht="16" customHeight="1" x14ac:dyDescent="0.25">
      <c r="A153" s="160" t="s">
        <v>1419</v>
      </c>
      <c r="B153" s="160" t="s">
        <v>1420</v>
      </c>
      <c r="C153" s="161" t="s">
        <v>932</v>
      </c>
      <c r="D153" s="161">
        <v>13484</v>
      </c>
      <c r="E153" s="162">
        <v>43738</v>
      </c>
      <c r="F153" s="155"/>
      <c r="G153" s="155"/>
      <c r="H153" s="155"/>
      <c r="I153" s="164">
        <v>9686.6200000000008</v>
      </c>
      <c r="J153" s="162">
        <v>43769</v>
      </c>
      <c r="K153" s="161" t="s">
        <v>1412</v>
      </c>
      <c r="L153" s="155"/>
      <c r="M153" s="160" t="s">
        <v>1412</v>
      </c>
      <c r="N153" s="164">
        <v>9686.6200000000008</v>
      </c>
      <c r="O153" s="211"/>
      <c r="P153" s="155"/>
      <c r="Q153" s="155"/>
      <c r="R153" s="155"/>
      <c r="S153" s="155"/>
      <c r="T153" s="164" t="s">
        <v>1408</v>
      </c>
      <c r="U153" s="159">
        <v>2220</v>
      </c>
      <c r="V153" s="158" t="s">
        <v>966</v>
      </c>
      <c r="W153" s="158" t="s">
        <v>970</v>
      </c>
    </row>
    <row r="154" spans="1:23" s="157" customFormat="1" ht="16" customHeight="1" x14ac:dyDescent="0.25">
      <c r="A154" s="160" t="s">
        <v>1419</v>
      </c>
      <c r="B154" s="160" t="s">
        <v>1420</v>
      </c>
      <c r="C154" s="161" t="s">
        <v>932</v>
      </c>
      <c r="D154" s="161">
        <v>13486</v>
      </c>
      <c r="E154" s="162">
        <v>43738</v>
      </c>
      <c r="F154" s="155"/>
      <c r="G154" s="155"/>
      <c r="H154" s="155"/>
      <c r="I154" s="164">
        <v>998.87</v>
      </c>
      <c r="J154" s="162">
        <v>43769</v>
      </c>
      <c r="K154" s="161" t="s">
        <v>1412</v>
      </c>
      <c r="L154" s="155"/>
      <c r="M154" s="160" t="s">
        <v>1412</v>
      </c>
      <c r="N154" s="164">
        <v>998.87</v>
      </c>
      <c r="O154" s="211"/>
      <c r="P154" s="155"/>
      <c r="Q154" s="155"/>
      <c r="R154" s="155"/>
      <c r="S154" s="155"/>
      <c r="T154" s="164" t="s">
        <v>1408</v>
      </c>
      <c r="U154" s="159">
        <v>2220</v>
      </c>
      <c r="V154" s="158" t="s">
        <v>966</v>
      </c>
      <c r="W154" s="158" t="s">
        <v>970</v>
      </c>
    </row>
    <row r="155" spans="1:23" s="157" customFormat="1" ht="16" customHeight="1" x14ac:dyDescent="0.25">
      <c r="A155" s="160" t="s">
        <v>1419</v>
      </c>
      <c r="B155" s="160" t="s">
        <v>1420</v>
      </c>
      <c r="C155" s="161" t="s">
        <v>932</v>
      </c>
      <c r="D155" s="161">
        <v>13487</v>
      </c>
      <c r="E155" s="162">
        <v>43738</v>
      </c>
      <c r="F155" s="155"/>
      <c r="G155" s="155"/>
      <c r="H155" s="155"/>
      <c r="I155" s="164">
        <v>4362.22</v>
      </c>
      <c r="J155" s="162">
        <v>43769</v>
      </c>
      <c r="K155" s="161" t="s">
        <v>1412</v>
      </c>
      <c r="L155" s="155"/>
      <c r="M155" s="160" t="s">
        <v>1412</v>
      </c>
      <c r="N155" s="164">
        <v>4362.22</v>
      </c>
      <c r="O155" s="211"/>
      <c r="P155" s="155"/>
      <c r="Q155" s="155"/>
      <c r="R155" s="155"/>
      <c r="S155" s="155"/>
      <c r="T155" s="164" t="s">
        <v>1408</v>
      </c>
      <c r="U155" s="159">
        <v>2220</v>
      </c>
      <c r="V155" s="158" t="s">
        <v>966</v>
      </c>
      <c r="W155" s="158" t="s">
        <v>970</v>
      </c>
    </row>
    <row r="156" spans="1:23" s="157" customFormat="1" ht="16" customHeight="1" x14ac:dyDescent="0.25">
      <c r="A156" s="160" t="s">
        <v>1419</v>
      </c>
      <c r="B156" s="160" t="s">
        <v>1420</v>
      </c>
      <c r="C156" s="161" t="s">
        <v>932</v>
      </c>
      <c r="D156" s="161">
        <v>13488</v>
      </c>
      <c r="E156" s="162">
        <v>43738</v>
      </c>
      <c r="F156" s="155"/>
      <c r="G156" s="155"/>
      <c r="H156" s="155"/>
      <c r="I156" s="164">
        <v>7938.58</v>
      </c>
      <c r="J156" s="162">
        <v>43769</v>
      </c>
      <c r="K156" s="161" t="s">
        <v>1412</v>
      </c>
      <c r="L156" s="155"/>
      <c r="M156" s="160" t="s">
        <v>1412</v>
      </c>
      <c r="N156" s="164">
        <v>7938.58</v>
      </c>
      <c r="O156" s="211"/>
      <c r="P156" s="155"/>
      <c r="Q156" s="155"/>
      <c r="R156" s="155"/>
      <c r="S156" s="155"/>
      <c r="T156" s="164" t="s">
        <v>1408</v>
      </c>
      <c r="U156" s="159">
        <v>2220</v>
      </c>
      <c r="V156" s="158" t="s">
        <v>966</v>
      </c>
      <c r="W156" s="158" t="s">
        <v>970</v>
      </c>
    </row>
    <row r="157" spans="1:23" s="157" customFormat="1" ht="16" customHeight="1" x14ac:dyDescent="0.25">
      <c r="A157" s="160" t="s">
        <v>1419</v>
      </c>
      <c r="B157" s="160" t="s">
        <v>1420</v>
      </c>
      <c r="C157" s="161" t="s">
        <v>932</v>
      </c>
      <c r="D157" s="161">
        <v>13489</v>
      </c>
      <c r="E157" s="162">
        <v>43738</v>
      </c>
      <c r="F157" s="155"/>
      <c r="G157" s="155"/>
      <c r="H157" s="155"/>
      <c r="I157" s="164">
        <v>21052.57</v>
      </c>
      <c r="J157" s="162">
        <v>43769</v>
      </c>
      <c r="K157" s="161" t="s">
        <v>1412</v>
      </c>
      <c r="L157" s="155"/>
      <c r="M157" s="160" t="s">
        <v>1412</v>
      </c>
      <c r="N157" s="164">
        <v>21052.57</v>
      </c>
      <c r="O157" s="211"/>
      <c r="P157" s="155"/>
      <c r="Q157" s="155"/>
      <c r="R157" s="155"/>
      <c r="S157" s="155"/>
      <c r="T157" s="164" t="s">
        <v>1408</v>
      </c>
      <c r="U157" s="159">
        <v>2220</v>
      </c>
      <c r="V157" s="158" t="s">
        <v>966</v>
      </c>
      <c r="W157" s="158" t="s">
        <v>970</v>
      </c>
    </row>
    <row r="158" spans="1:23" s="157" customFormat="1" ht="16" customHeight="1" x14ac:dyDescent="0.25">
      <c r="A158" s="160" t="s">
        <v>1419</v>
      </c>
      <c r="B158" s="160" t="s">
        <v>1420</v>
      </c>
      <c r="C158" s="161" t="s">
        <v>932</v>
      </c>
      <c r="D158" s="161">
        <v>13490</v>
      </c>
      <c r="E158" s="162">
        <v>43738</v>
      </c>
      <c r="F158" s="155"/>
      <c r="G158" s="155"/>
      <c r="H158" s="155"/>
      <c r="I158" s="164">
        <v>3270.31</v>
      </c>
      <c r="J158" s="162">
        <v>43769</v>
      </c>
      <c r="K158" s="161" t="s">
        <v>1412</v>
      </c>
      <c r="L158" s="155"/>
      <c r="M158" s="160" t="s">
        <v>1412</v>
      </c>
      <c r="N158" s="164">
        <v>3270.31</v>
      </c>
      <c r="O158" s="211"/>
      <c r="P158" s="155"/>
      <c r="Q158" s="155"/>
      <c r="R158" s="155"/>
      <c r="S158" s="155"/>
      <c r="T158" s="164" t="s">
        <v>1408</v>
      </c>
      <c r="U158" s="159">
        <v>2220</v>
      </c>
      <c r="V158" s="158" t="s">
        <v>966</v>
      </c>
      <c r="W158" s="158" t="s">
        <v>970</v>
      </c>
    </row>
    <row r="159" spans="1:23" s="157" customFormat="1" ht="16" customHeight="1" x14ac:dyDescent="0.25">
      <c r="A159" s="160" t="s">
        <v>1419</v>
      </c>
      <c r="B159" s="160" t="s">
        <v>1420</v>
      </c>
      <c r="C159" s="161" t="s">
        <v>932</v>
      </c>
      <c r="D159" s="161">
        <v>13491</v>
      </c>
      <c r="E159" s="162">
        <v>43738</v>
      </c>
      <c r="F159" s="155"/>
      <c r="G159" s="155"/>
      <c r="H159" s="155"/>
      <c r="I159" s="164">
        <v>8107.52</v>
      </c>
      <c r="J159" s="162">
        <v>43769</v>
      </c>
      <c r="K159" s="161" t="s">
        <v>1412</v>
      </c>
      <c r="L159" s="155"/>
      <c r="M159" s="160" t="s">
        <v>1412</v>
      </c>
      <c r="N159" s="164">
        <v>8107.52</v>
      </c>
      <c r="O159" s="211"/>
      <c r="P159" s="155"/>
      <c r="Q159" s="155"/>
      <c r="R159" s="155"/>
      <c r="S159" s="155"/>
      <c r="T159" s="164" t="s">
        <v>1408</v>
      </c>
      <c r="U159" s="159">
        <v>2220</v>
      </c>
      <c r="V159" s="158" t="s">
        <v>966</v>
      </c>
      <c r="W159" s="158" t="s">
        <v>970</v>
      </c>
    </row>
    <row r="160" spans="1:23" s="157" customFormat="1" ht="16" customHeight="1" x14ac:dyDescent="0.25">
      <c r="A160" s="160" t="s">
        <v>1419</v>
      </c>
      <c r="B160" s="160" t="s">
        <v>1420</v>
      </c>
      <c r="C160" s="161" t="s">
        <v>932</v>
      </c>
      <c r="D160" s="161">
        <v>13592</v>
      </c>
      <c r="E160" s="162">
        <v>43769</v>
      </c>
      <c r="F160" s="155"/>
      <c r="G160" s="155"/>
      <c r="H160" s="155"/>
      <c r="I160" s="164">
        <v>87883.79</v>
      </c>
      <c r="J160" s="162">
        <v>43798</v>
      </c>
      <c r="K160" s="161" t="s">
        <v>1412</v>
      </c>
      <c r="L160" s="155"/>
      <c r="M160" s="160" t="s">
        <v>1412</v>
      </c>
      <c r="N160" s="164">
        <v>87883.79</v>
      </c>
      <c r="O160" s="211"/>
      <c r="P160" s="155"/>
      <c r="Q160" s="155"/>
      <c r="R160" s="155"/>
      <c r="S160" s="155"/>
      <c r="T160" s="164" t="s">
        <v>1416</v>
      </c>
      <c r="U160" s="159">
        <v>2191</v>
      </c>
      <c r="V160" s="158" t="s">
        <v>966</v>
      </c>
      <c r="W160" s="158" t="s">
        <v>970</v>
      </c>
    </row>
    <row r="161" spans="1:23" s="157" customFormat="1" ht="16" customHeight="1" x14ac:dyDescent="0.25">
      <c r="A161" s="160" t="s">
        <v>1419</v>
      </c>
      <c r="B161" s="160" t="s">
        <v>1420</v>
      </c>
      <c r="C161" s="161" t="s">
        <v>932</v>
      </c>
      <c r="D161" s="161">
        <v>13594</v>
      </c>
      <c r="E161" s="162">
        <v>43769</v>
      </c>
      <c r="F161" s="155"/>
      <c r="G161" s="155"/>
      <c r="H161" s="155"/>
      <c r="I161" s="164">
        <v>2125.23</v>
      </c>
      <c r="J161" s="162">
        <v>43798</v>
      </c>
      <c r="K161" s="161" t="s">
        <v>1412</v>
      </c>
      <c r="L161" s="155"/>
      <c r="M161" s="160" t="s">
        <v>1412</v>
      </c>
      <c r="N161" s="164">
        <v>2125.23</v>
      </c>
      <c r="O161" s="211"/>
      <c r="P161" s="155"/>
      <c r="Q161" s="155"/>
      <c r="R161" s="155"/>
      <c r="S161" s="155"/>
      <c r="T161" s="164" t="s">
        <v>1416</v>
      </c>
      <c r="U161" s="159">
        <v>2191</v>
      </c>
      <c r="V161" s="158" t="s">
        <v>966</v>
      </c>
      <c r="W161" s="158" t="s">
        <v>970</v>
      </c>
    </row>
    <row r="162" spans="1:23" s="157" customFormat="1" ht="16" customHeight="1" x14ac:dyDescent="0.25">
      <c r="A162" s="160" t="s">
        <v>1419</v>
      </c>
      <c r="B162" s="160" t="s">
        <v>1420</v>
      </c>
      <c r="C162" s="161" t="s">
        <v>932</v>
      </c>
      <c r="D162" s="161">
        <v>13595</v>
      </c>
      <c r="E162" s="162">
        <v>43769</v>
      </c>
      <c r="F162" s="155"/>
      <c r="G162" s="155"/>
      <c r="H162" s="155"/>
      <c r="I162" s="164">
        <v>9233.0300000000007</v>
      </c>
      <c r="J162" s="162">
        <v>43798</v>
      </c>
      <c r="K162" s="161" t="s">
        <v>1412</v>
      </c>
      <c r="L162" s="155"/>
      <c r="M162" s="160" t="s">
        <v>1412</v>
      </c>
      <c r="N162" s="164">
        <v>9233.0300000000007</v>
      </c>
      <c r="O162" s="211"/>
      <c r="P162" s="155"/>
      <c r="Q162" s="155"/>
      <c r="R162" s="155"/>
      <c r="S162" s="155"/>
      <c r="T162" s="164" t="s">
        <v>1416</v>
      </c>
      <c r="U162" s="159">
        <v>2191</v>
      </c>
      <c r="V162" s="158" t="s">
        <v>966</v>
      </c>
      <c r="W162" s="158" t="s">
        <v>970</v>
      </c>
    </row>
    <row r="163" spans="1:23" s="157" customFormat="1" ht="16" customHeight="1" x14ac:dyDescent="0.25">
      <c r="A163" s="160" t="s">
        <v>1419</v>
      </c>
      <c r="B163" s="160" t="s">
        <v>1420</v>
      </c>
      <c r="C163" s="161" t="s">
        <v>932</v>
      </c>
      <c r="D163" s="161">
        <v>13597</v>
      </c>
      <c r="E163" s="162">
        <v>43769</v>
      </c>
      <c r="F163" s="155"/>
      <c r="G163" s="155"/>
      <c r="H163" s="155"/>
      <c r="I163" s="164">
        <v>1079.71</v>
      </c>
      <c r="J163" s="162">
        <v>43798</v>
      </c>
      <c r="K163" s="161" t="s">
        <v>1412</v>
      </c>
      <c r="L163" s="155"/>
      <c r="M163" s="160" t="s">
        <v>1412</v>
      </c>
      <c r="N163" s="164">
        <v>1079.71</v>
      </c>
      <c r="O163" s="211"/>
      <c r="P163" s="155"/>
      <c r="Q163" s="155"/>
      <c r="R163" s="155"/>
      <c r="S163" s="155"/>
      <c r="T163" s="164" t="s">
        <v>1416</v>
      </c>
      <c r="U163" s="159">
        <v>2191</v>
      </c>
      <c r="V163" s="158" t="s">
        <v>966</v>
      </c>
      <c r="W163" s="158" t="s">
        <v>970</v>
      </c>
    </row>
    <row r="164" spans="1:23" s="157" customFormat="1" ht="16" customHeight="1" x14ac:dyDescent="0.25">
      <c r="A164" s="160" t="s">
        <v>1419</v>
      </c>
      <c r="B164" s="160" t="s">
        <v>1420</v>
      </c>
      <c r="C164" s="161" t="s">
        <v>932</v>
      </c>
      <c r="D164" s="161">
        <v>13598</v>
      </c>
      <c r="E164" s="162">
        <v>43769</v>
      </c>
      <c r="F164" s="155"/>
      <c r="G164" s="155"/>
      <c r="H164" s="155"/>
      <c r="I164" s="164">
        <v>4909.63</v>
      </c>
      <c r="J164" s="162">
        <v>43798</v>
      </c>
      <c r="K164" s="161" t="s">
        <v>1412</v>
      </c>
      <c r="L164" s="155"/>
      <c r="M164" s="160" t="s">
        <v>1412</v>
      </c>
      <c r="N164" s="164">
        <v>4909.63</v>
      </c>
      <c r="O164" s="211"/>
      <c r="P164" s="155"/>
      <c r="Q164" s="155"/>
      <c r="R164" s="155"/>
      <c r="S164" s="155"/>
      <c r="T164" s="164" t="s">
        <v>1416</v>
      </c>
      <c r="U164" s="159">
        <v>2191</v>
      </c>
      <c r="V164" s="158" t="s">
        <v>966</v>
      </c>
      <c r="W164" s="158" t="s">
        <v>970</v>
      </c>
    </row>
    <row r="165" spans="1:23" s="157" customFormat="1" ht="16" customHeight="1" x14ac:dyDescent="0.25">
      <c r="A165" s="160" t="s">
        <v>1419</v>
      </c>
      <c r="B165" s="160" t="s">
        <v>1420</v>
      </c>
      <c r="C165" s="161" t="s">
        <v>932</v>
      </c>
      <c r="D165" s="161">
        <v>13599</v>
      </c>
      <c r="E165" s="162">
        <v>43769</v>
      </c>
      <c r="F165" s="155"/>
      <c r="G165" s="155"/>
      <c r="H165" s="155"/>
      <c r="I165" s="164">
        <v>8432.74</v>
      </c>
      <c r="J165" s="162">
        <v>43798</v>
      </c>
      <c r="K165" s="161" t="s">
        <v>1412</v>
      </c>
      <c r="L165" s="155"/>
      <c r="M165" s="160" t="s">
        <v>1412</v>
      </c>
      <c r="N165" s="164">
        <v>8432.74</v>
      </c>
      <c r="O165" s="211"/>
      <c r="P165" s="155"/>
      <c r="Q165" s="155"/>
      <c r="R165" s="155"/>
      <c r="S165" s="155"/>
      <c r="T165" s="164" t="s">
        <v>1416</v>
      </c>
      <c r="U165" s="159">
        <v>2191</v>
      </c>
      <c r="V165" s="158" t="s">
        <v>966</v>
      </c>
      <c r="W165" s="158" t="s">
        <v>970</v>
      </c>
    </row>
    <row r="166" spans="1:23" s="157" customFormat="1" ht="16" customHeight="1" x14ac:dyDescent="0.25">
      <c r="A166" s="160" t="s">
        <v>1419</v>
      </c>
      <c r="B166" s="160" t="s">
        <v>1420</v>
      </c>
      <c r="C166" s="161" t="s">
        <v>932</v>
      </c>
      <c r="D166" s="161">
        <v>13600</v>
      </c>
      <c r="E166" s="162">
        <v>43769</v>
      </c>
      <c r="F166" s="155"/>
      <c r="G166" s="155"/>
      <c r="H166" s="155"/>
      <c r="I166" s="164">
        <v>16664.900000000001</v>
      </c>
      <c r="J166" s="162">
        <v>43798</v>
      </c>
      <c r="K166" s="161" t="s">
        <v>1412</v>
      </c>
      <c r="L166" s="155"/>
      <c r="M166" s="160" t="s">
        <v>1412</v>
      </c>
      <c r="N166" s="164">
        <v>16664.900000000001</v>
      </c>
      <c r="O166" s="211"/>
      <c r="P166" s="155"/>
      <c r="Q166" s="155"/>
      <c r="R166" s="155"/>
      <c r="S166" s="155"/>
      <c r="T166" s="164" t="s">
        <v>1416</v>
      </c>
      <c r="U166" s="159">
        <v>2191</v>
      </c>
      <c r="V166" s="158" t="s">
        <v>966</v>
      </c>
      <c r="W166" s="158" t="s">
        <v>970</v>
      </c>
    </row>
    <row r="167" spans="1:23" s="157" customFormat="1" ht="16" customHeight="1" x14ac:dyDescent="0.25">
      <c r="A167" s="160" t="s">
        <v>1419</v>
      </c>
      <c r="B167" s="160" t="s">
        <v>1420</v>
      </c>
      <c r="C167" s="161" t="s">
        <v>932</v>
      </c>
      <c r="D167" s="161">
        <v>13601</v>
      </c>
      <c r="E167" s="162">
        <v>43769</v>
      </c>
      <c r="F167" s="155"/>
      <c r="G167" s="155"/>
      <c r="H167" s="155"/>
      <c r="I167" s="164">
        <v>4693.6499999999996</v>
      </c>
      <c r="J167" s="162">
        <v>43798</v>
      </c>
      <c r="K167" s="161" t="s">
        <v>1412</v>
      </c>
      <c r="L167" s="155"/>
      <c r="M167" s="160" t="s">
        <v>1412</v>
      </c>
      <c r="N167" s="164">
        <v>4693.6499999999996</v>
      </c>
      <c r="O167" s="211"/>
      <c r="P167" s="155"/>
      <c r="Q167" s="155"/>
      <c r="R167" s="155"/>
      <c r="S167" s="155"/>
      <c r="T167" s="164" t="s">
        <v>1416</v>
      </c>
      <c r="U167" s="159">
        <v>2191</v>
      </c>
      <c r="V167" s="158" t="s">
        <v>966</v>
      </c>
      <c r="W167" s="158" t="s">
        <v>970</v>
      </c>
    </row>
    <row r="168" spans="1:23" s="157" customFormat="1" ht="16" customHeight="1" x14ac:dyDescent="0.25">
      <c r="A168" s="160" t="s">
        <v>1419</v>
      </c>
      <c r="B168" s="160" t="s">
        <v>1420</v>
      </c>
      <c r="C168" s="161" t="s">
        <v>932</v>
      </c>
      <c r="D168" s="161">
        <v>13602</v>
      </c>
      <c r="E168" s="162">
        <v>43769</v>
      </c>
      <c r="F168" s="155"/>
      <c r="G168" s="155"/>
      <c r="H168" s="155"/>
      <c r="I168" s="164">
        <v>7597.81</v>
      </c>
      <c r="J168" s="162">
        <v>43798</v>
      </c>
      <c r="K168" s="161" t="s">
        <v>1412</v>
      </c>
      <c r="L168" s="155"/>
      <c r="M168" s="160" t="s">
        <v>1412</v>
      </c>
      <c r="N168" s="164">
        <v>7597.81</v>
      </c>
      <c r="O168" s="211"/>
      <c r="P168" s="155"/>
      <c r="Q168" s="155"/>
      <c r="R168" s="155"/>
      <c r="S168" s="155"/>
      <c r="T168" s="164" t="s">
        <v>1416</v>
      </c>
      <c r="U168" s="159">
        <v>2191</v>
      </c>
      <c r="V168" s="158" t="s">
        <v>966</v>
      </c>
      <c r="W168" s="158" t="s">
        <v>970</v>
      </c>
    </row>
    <row r="169" spans="1:23" s="157" customFormat="1" ht="16" customHeight="1" x14ac:dyDescent="0.25">
      <c r="A169" s="160" t="s">
        <v>1419</v>
      </c>
      <c r="B169" s="160" t="s">
        <v>1420</v>
      </c>
      <c r="C169" s="161" t="s">
        <v>932</v>
      </c>
      <c r="D169" s="161">
        <v>13704</v>
      </c>
      <c r="E169" s="162">
        <v>43798</v>
      </c>
      <c r="F169" s="155"/>
      <c r="G169" s="155"/>
      <c r="H169" s="155"/>
      <c r="I169" s="164">
        <v>72223.23</v>
      </c>
      <c r="J169" s="162">
        <v>43829</v>
      </c>
      <c r="K169" s="161" t="s">
        <v>1412</v>
      </c>
      <c r="L169" s="155"/>
      <c r="M169" s="160" t="s">
        <v>1412</v>
      </c>
      <c r="N169" s="164">
        <v>72223.23</v>
      </c>
      <c r="O169" s="211"/>
      <c r="P169" s="155"/>
      <c r="Q169" s="155"/>
      <c r="R169" s="155"/>
      <c r="S169" s="155"/>
      <c r="T169" s="164" t="s">
        <v>1408</v>
      </c>
      <c r="U169" s="159">
        <v>2160</v>
      </c>
      <c r="V169" s="158" t="s">
        <v>966</v>
      </c>
      <c r="W169" s="158" t="s">
        <v>970</v>
      </c>
    </row>
    <row r="170" spans="1:23" s="157" customFormat="1" ht="16" customHeight="1" x14ac:dyDescent="0.25">
      <c r="A170" s="160" t="s">
        <v>1419</v>
      </c>
      <c r="B170" s="160" t="s">
        <v>1420</v>
      </c>
      <c r="C170" s="161" t="s">
        <v>932</v>
      </c>
      <c r="D170" s="161">
        <v>13706</v>
      </c>
      <c r="E170" s="162">
        <v>43798</v>
      </c>
      <c r="F170" s="155"/>
      <c r="G170" s="155"/>
      <c r="H170" s="155"/>
      <c r="I170" s="164">
        <v>1269.58</v>
      </c>
      <c r="J170" s="162">
        <v>43829</v>
      </c>
      <c r="K170" s="161" t="s">
        <v>1412</v>
      </c>
      <c r="L170" s="155"/>
      <c r="M170" s="160" t="s">
        <v>1412</v>
      </c>
      <c r="N170" s="164">
        <v>1269.58</v>
      </c>
      <c r="O170" s="211"/>
      <c r="P170" s="155"/>
      <c r="Q170" s="155"/>
      <c r="R170" s="155"/>
      <c r="S170" s="155"/>
      <c r="T170" s="164" t="s">
        <v>1408</v>
      </c>
      <c r="U170" s="159">
        <v>2160</v>
      </c>
      <c r="V170" s="158" t="s">
        <v>966</v>
      </c>
      <c r="W170" s="158" t="s">
        <v>970</v>
      </c>
    </row>
    <row r="171" spans="1:23" s="157" customFormat="1" ht="16" customHeight="1" x14ac:dyDescent="0.25">
      <c r="A171" s="160" t="s">
        <v>1419</v>
      </c>
      <c r="B171" s="160" t="s">
        <v>1420</v>
      </c>
      <c r="C171" s="161" t="s">
        <v>932</v>
      </c>
      <c r="D171" s="161">
        <v>13707</v>
      </c>
      <c r="E171" s="162">
        <v>43798</v>
      </c>
      <c r="F171" s="155"/>
      <c r="G171" s="155"/>
      <c r="H171" s="155"/>
      <c r="I171" s="164">
        <v>8460.0499999999993</v>
      </c>
      <c r="J171" s="162">
        <v>43829</v>
      </c>
      <c r="K171" s="161" t="s">
        <v>1412</v>
      </c>
      <c r="L171" s="155"/>
      <c r="M171" s="160" t="s">
        <v>1412</v>
      </c>
      <c r="N171" s="164">
        <v>8460.0499999999993</v>
      </c>
      <c r="O171" s="211"/>
      <c r="P171" s="155"/>
      <c r="Q171" s="155"/>
      <c r="R171" s="155"/>
      <c r="S171" s="155"/>
      <c r="T171" s="164" t="s">
        <v>1408</v>
      </c>
      <c r="U171" s="159">
        <v>2160</v>
      </c>
      <c r="V171" s="158" t="s">
        <v>966</v>
      </c>
      <c r="W171" s="158" t="s">
        <v>970</v>
      </c>
    </row>
    <row r="172" spans="1:23" s="157" customFormat="1" ht="16" customHeight="1" x14ac:dyDescent="0.25">
      <c r="A172" s="160" t="s">
        <v>1419</v>
      </c>
      <c r="B172" s="160" t="s">
        <v>1420</v>
      </c>
      <c r="C172" s="161" t="s">
        <v>932</v>
      </c>
      <c r="D172" s="161">
        <v>13709</v>
      </c>
      <c r="E172" s="162">
        <v>43798</v>
      </c>
      <c r="F172" s="155"/>
      <c r="G172" s="155"/>
      <c r="H172" s="155"/>
      <c r="I172" s="164">
        <v>1128.6500000000001</v>
      </c>
      <c r="J172" s="162">
        <v>43829</v>
      </c>
      <c r="K172" s="161" t="s">
        <v>1412</v>
      </c>
      <c r="L172" s="155"/>
      <c r="M172" s="160" t="s">
        <v>1412</v>
      </c>
      <c r="N172" s="164">
        <v>1128.6500000000001</v>
      </c>
      <c r="O172" s="211"/>
      <c r="P172" s="155"/>
      <c r="Q172" s="155"/>
      <c r="R172" s="155"/>
      <c r="S172" s="155"/>
      <c r="T172" s="164" t="s">
        <v>1408</v>
      </c>
      <c r="U172" s="159">
        <v>2160</v>
      </c>
      <c r="V172" s="158" t="s">
        <v>966</v>
      </c>
      <c r="W172" s="158" t="s">
        <v>970</v>
      </c>
    </row>
    <row r="173" spans="1:23" s="157" customFormat="1" ht="16" customHeight="1" x14ac:dyDescent="0.25">
      <c r="A173" s="160" t="s">
        <v>1419</v>
      </c>
      <c r="B173" s="160" t="s">
        <v>1420</v>
      </c>
      <c r="C173" s="161" t="s">
        <v>932</v>
      </c>
      <c r="D173" s="161">
        <v>13710</v>
      </c>
      <c r="E173" s="162">
        <v>43798</v>
      </c>
      <c r="F173" s="155"/>
      <c r="G173" s="155"/>
      <c r="H173" s="155"/>
      <c r="I173" s="164">
        <v>5062.01</v>
      </c>
      <c r="J173" s="162">
        <v>43829</v>
      </c>
      <c r="K173" s="161" t="s">
        <v>1412</v>
      </c>
      <c r="L173" s="155"/>
      <c r="M173" s="160" t="s">
        <v>1412</v>
      </c>
      <c r="N173" s="164">
        <v>5062.01</v>
      </c>
      <c r="O173" s="211"/>
      <c r="P173" s="155"/>
      <c r="Q173" s="155"/>
      <c r="R173" s="155"/>
      <c r="S173" s="155"/>
      <c r="T173" s="164" t="s">
        <v>1408</v>
      </c>
      <c r="U173" s="159">
        <v>2160</v>
      </c>
      <c r="V173" s="158" t="s">
        <v>966</v>
      </c>
      <c r="W173" s="158" t="s">
        <v>970</v>
      </c>
    </row>
    <row r="174" spans="1:23" s="157" customFormat="1" ht="16" customHeight="1" x14ac:dyDescent="0.25">
      <c r="A174" s="160" t="s">
        <v>1419</v>
      </c>
      <c r="B174" s="160" t="s">
        <v>1420</v>
      </c>
      <c r="C174" s="161" t="s">
        <v>932</v>
      </c>
      <c r="D174" s="161">
        <v>13711</v>
      </c>
      <c r="E174" s="162">
        <v>43798</v>
      </c>
      <c r="F174" s="155"/>
      <c r="G174" s="155"/>
      <c r="H174" s="155"/>
      <c r="I174" s="164">
        <v>8904.0400000000009</v>
      </c>
      <c r="J174" s="162">
        <v>43829</v>
      </c>
      <c r="K174" s="161" t="s">
        <v>1412</v>
      </c>
      <c r="L174" s="155"/>
      <c r="M174" s="160" t="s">
        <v>1412</v>
      </c>
      <c r="N174" s="164">
        <v>8904.0400000000009</v>
      </c>
      <c r="O174" s="211"/>
      <c r="P174" s="155"/>
      <c r="Q174" s="155"/>
      <c r="R174" s="155"/>
      <c r="S174" s="155"/>
      <c r="T174" s="164" t="s">
        <v>1408</v>
      </c>
      <c r="U174" s="159">
        <v>2160</v>
      </c>
      <c r="V174" s="158" t="s">
        <v>966</v>
      </c>
      <c r="W174" s="158" t="s">
        <v>970</v>
      </c>
    </row>
    <row r="175" spans="1:23" s="157" customFormat="1" ht="16" customHeight="1" x14ac:dyDescent="0.25">
      <c r="A175" s="160" t="s">
        <v>1419</v>
      </c>
      <c r="B175" s="160" t="s">
        <v>1420</v>
      </c>
      <c r="C175" s="161" t="s">
        <v>932</v>
      </c>
      <c r="D175" s="161">
        <v>13712</v>
      </c>
      <c r="E175" s="162">
        <v>43798</v>
      </c>
      <c r="F175" s="155"/>
      <c r="G175" s="155"/>
      <c r="H175" s="155"/>
      <c r="I175" s="164">
        <v>20631.41</v>
      </c>
      <c r="J175" s="162">
        <v>43829</v>
      </c>
      <c r="K175" s="161" t="s">
        <v>1412</v>
      </c>
      <c r="L175" s="155"/>
      <c r="M175" s="160" t="s">
        <v>1412</v>
      </c>
      <c r="N175" s="164">
        <v>20631.41</v>
      </c>
      <c r="O175" s="211"/>
      <c r="P175" s="155"/>
      <c r="Q175" s="155"/>
      <c r="R175" s="155"/>
      <c r="S175" s="155"/>
      <c r="T175" s="164" t="s">
        <v>1408</v>
      </c>
      <c r="U175" s="159">
        <v>2160</v>
      </c>
      <c r="V175" s="158" t="s">
        <v>966</v>
      </c>
      <c r="W175" s="158" t="s">
        <v>970</v>
      </c>
    </row>
    <row r="176" spans="1:23" s="157" customFormat="1" ht="16" customHeight="1" x14ac:dyDescent="0.25">
      <c r="A176" s="160" t="s">
        <v>1419</v>
      </c>
      <c r="B176" s="160" t="s">
        <v>1420</v>
      </c>
      <c r="C176" s="161" t="s">
        <v>932</v>
      </c>
      <c r="D176" s="161">
        <v>13713</v>
      </c>
      <c r="E176" s="162">
        <v>43798</v>
      </c>
      <c r="F176" s="155"/>
      <c r="G176" s="155"/>
      <c r="H176" s="155"/>
      <c r="I176" s="164">
        <v>4493.28</v>
      </c>
      <c r="J176" s="162">
        <v>43829</v>
      </c>
      <c r="K176" s="161" t="s">
        <v>1412</v>
      </c>
      <c r="L176" s="155"/>
      <c r="M176" s="160" t="s">
        <v>1412</v>
      </c>
      <c r="N176" s="164">
        <v>4493.28</v>
      </c>
      <c r="O176" s="211"/>
      <c r="P176" s="155"/>
      <c r="Q176" s="155"/>
      <c r="R176" s="155"/>
      <c r="S176" s="155"/>
      <c r="T176" s="164" t="s">
        <v>1408</v>
      </c>
      <c r="U176" s="159">
        <v>2160</v>
      </c>
      <c r="V176" s="158" t="s">
        <v>966</v>
      </c>
      <c r="W176" s="158" t="s">
        <v>970</v>
      </c>
    </row>
    <row r="177" spans="1:23" s="157" customFormat="1" ht="16" customHeight="1" x14ac:dyDescent="0.25">
      <c r="A177" s="160" t="s">
        <v>1419</v>
      </c>
      <c r="B177" s="160" t="s">
        <v>1420</v>
      </c>
      <c r="C177" s="161" t="s">
        <v>932</v>
      </c>
      <c r="D177" s="161">
        <v>13714</v>
      </c>
      <c r="E177" s="162">
        <v>43798</v>
      </c>
      <c r="F177" s="155"/>
      <c r="G177" s="155"/>
      <c r="H177" s="155"/>
      <c r="I177" s="164">
        <v>7717.49</v>
      </c>
      <c r="J177" s="162">
        <v>43829</v>
      </c>
      <c r="K177" s="161" t="s">
        <v>1412</v>
      </c>
      <c r="L177" s="155"/>
      <c r="M177" s="160" t="s">
        <v>1412</v>
      </c>
      <c r="N177" s="164">
        <v>7717.49</v>
      </c>
      <c r="O177" s="211"/>
      <c r="P177" s="155"/>
      <c r="Q177" s="155"/>
      <c r="R177" s="155"/>
      <c r="S177" s="155"/>
      <c r="T177" s="164" t="s">
        <v>1408</v>
      </c>
      <c r="U177" s="159">
        <v>2160</v>
      </c>
      <c r="V177" s="158" t="s">
        <v>966</v>
      </c>
      <c r="W177" s="158" t="s">
        <v>970</v>
      </c>
    </row>
    <row r="178" spans="1:23" s="157" customFormat="1" ht="16" customHeight="1" x14ac:dyDescent="0.25">
      <c r="A178" s="160" t="s">
        <v>1419</v>
      </c>
      <c r="B178" s="160" t="s">
        <v>1420</v>
      </c>
      <c r="C178" s="161" t="s">
        <v>932</v>
      </c>
      <c r="D178" s="161">
        <v>13878</v>
      </c>
      <c r="E178" s="162">
        <v>43830</v>
      </c>
      <c r="F178" s="155"/>
      <c r="G178" s="155"/>
      <c r="H178" s="155"/>
      <c r="I178" s="164">
        <v>63301.63</v>
      </c>
      <c r="J178" s="162">
        <v>43861</v>
      </c>
      <c r="K178" s="161" t="s">
        <v>1412</v>
      </c>
      <c r="L178" s="155"/>
      <c r="M178" s="160" t="s">
        <v>1412</v>
      </c>
      <c r="N178" s="164">
        <v>63301.63</v>
      </c>
      <c r="O178" s="211"/>
      <c r="P178" s="155"/>
      <c r="Q178" s="155"/>
      <c r="R178" s="155"/>
      <c r="S178" s="155"/>
      <c r="T178" s="164" t="s">
        <v>1408</v>
      </c>
      <c r="U178" s="159">
        <v>2128</v>
      </c>
      <c r="V178" s="158" t="s">
        <v>966</v>
      </c>
      <c r="W178" s="158" t="s">
        <v>970</v>
      </c>
    </row>
    <row r="179" spans="1:23" s="157" customFormat="1" ht="16" customHeight="1" x14ac:dyDescent="0.25">
      <c r="A179" s="160" t="s">
        <v>1419</v>
      </c>
      <c r="B179" s="160" t="s">
        <v>1420</v>
      </c>
      <c r="C179" s="161" t="s">
        <v>932</v>
      </c>
      <c r="D179" s="161">
        <v>13880</v>
      </c>
      <c r="E179" s="162">
        <v>43830</v>
      </c>
      <c r="F179" s="155"/>
      <c r="G179" s="155"/>
      <c r="H179" s="155"/>
      <c r="I179" s="164">
        <v>1701.98</v>
      </c>
      <c r="J179" s="162">
        <v>43861</v>
      </c>
      <c r="K179" s="161" t="s">
        <v>1412</v>
      </c>
      <c r="L179" s="155"/>
      <c r="M179" s="160" t="s">
        <v>1412</v>
      </c>
      <c r="N179" s="164">
        <v>1701.98</v>
      </c>
      <c r="O179" s="211"/>
      <c r="P179" s="155"/>
      <c r="Q179" s="155"/>
      <c r="R179" s="155"/>
      <c r="S179" s="155"/>
      <c r="T179" s="164" t="s">
        <v>1408</v>
      </c>
      <c r="U179" s="159">
        <v>2128</v>
      </c>
      <c r="V179" s="158" t="s">
        <v>966</v>
      </c>
      <c r="W179" s="158" t="s">
        <v>970</v>
      </c>
    </row>
    <row r="180" spans="1:23" s="157" customFormat="1" ht="16" customHeight="1" x14ac:dyDescent="0.25">
      <c r="A180" s="160" t="s">
        <v>1419</v>
      </c>
      <c r="B180" s="160" t="s">
        <v>1420</v>
      </c>
      <c r="C180" s="161" t="s">
        <v>932</v>
      </c>
      <c r="D180" s="161">
        <v>13881</v>
      </c>
      <c r="E180" s="162">
        <v>43830</v>
      </c>
      <c r="F180" s="155"/>
      <c r="G180" s="155"/>
      <c r="H180" s="155"/>
      <c r="I180" s="164">
        <v>8410.57</v>
      </c>
      <c r="J180" s="162">
        <v>43861</v>
      </c>
      <c r="K180" s="161" t="s">
        <v>1412</v>
      </c>
      <c r="L180" s="155"/>
      <c r="M180" s="160" t="s">
        <v>1412</v>
      </c>
      <c r="N180" s="164">
        <v>8410.57</v>
      </c>
      <c r="O180" s="211"/>
      <c r="P180" s="155"/>
      <c r="Q180" s="155"/>
      <c r="R180" s="155"/>
      <c r="S180" s="155"/>
      <c r="T180" s="164" t="s">
        <v>1408</v>
      </c>
      <c r="U180" s="159">
        <v>2128</v>
      </c>
      <c r="V180" s="158" t="s">
        <v>966</v>
      </c>
      <c r="W180" s="158" t="s">
        <v>970</v>
      </c>
    </row>
    <row r="181" spans="1:23" s="157" customFormat="1" ht="16" customHeight="1" x14ac:dyDescent="0.25">
      <c r="A181" s="160" t="s">
        <v>1419</v>
      </c>
      <c r="B181" s="160" t="s">
        <v>1420</v>
      </c>
      <c r="C181" s="161" t="s">
        <v>932</v>
      </c>
      <c r="D181" s="161">
        <v>13883</v>
      </c>
      <c r="E181" s="162">
        <v>43830</v>
      </c>
      <c r="F181" s="155"/>
      <c r="G181" s="155"/>
      <c r="H181" s="155"/>
      <c r="I181" s="164">
        <v>1154.67</v>
      </c>
      <c r="J181" s="162">
        <v>43861</v>
      </c>
      <c r="K181" s="161" t="s">
        <v>1412</v>
      </c>
      <c r="L181" s="155"/>
      <c r="M181" s="160" t="s">
        <v>1412</v>
      </c>
      <c r="N181" s="164">
        <v>1154.67</v>
      </c>
      <c r="O181" s="211"/>
      <c r="P181" s="155"/>
      <c r="Q181" s="155"/>
      <c r="R181" s="155"/>
      <c r="S181" s="155"/>
      <c r="T181" s="164" t="s">
        <v>1408</v>
      </c>
      <c r="U181" s="159">
        <v>2128</v>
      </c>
      <c r="V181" s="158" t="s">
        <v>966</v>
      </c>
      <c r="W181" s="158" t="s">
        <v>970</v>
      </c>
    </row>
    <row r="182" spans="1:23" s="157" customFormat="1" ht="16" customHeight="1" x14ac:dyDescent="0.25">
      <c r="A182" s="160" t="s">
        <v>1419</v>
      </c>
      <c r="B182" s="160" t="s">
        <v>1420</v>
      </c>
      <c r="C182" s="161" t="s">
        <v>932</v>
      </c>
      <c r="D182" s="161">
        <v>13884</v>
      </c>
      <c r="E182" s="162">
        <v>43830</v>
      </c>
      <c r="F182" s="155"/>
      <c r="G182" s="155"/>
      <c r="H182" s="155"/>
      <c r="I182" s="164">
        <v>5105.22</v>
      </c>
      <c r="J182" s="162">
        <v>43861</v>
      </c>
      <c r="K182" s="161" t="s">
        <v>1412</v>
      </c>
      <c r="L182" s="155"/>
      <c r="M182" s="160" t="s">
        <v>1412</v>
      </c>
      <c r="N182" s="164">
        <v>5105.22</v>
      </c>
      <c r="O182" s="211"/>
      <c r="P182" s="155"/>
      <c r="Q182" s="155"/>
      <c r="R182" s="155"/>
      <c r="S182" s="155"/>
      <c r="T182" s="164" t="s">
        <v>1408</v>
      </c>
      <c r="U182" s="159">
        <v>2128</v>
      </c>
      <c r="V182" s="158" t="s">
        <v>966</v>
      </c>
      <c r="W182" s="158" t="s">
        <v>970</v>
      </c>
    </row>
    <row r="183" spans="1:23" s="157" customFormat="1" ht="16" customHeight="1" x14ac:dyDescent="0.25">
      <c r="A183" s="160" t="s">
        <v>1419</v>
      </c>
      <c r="B183" s="160" t="s">
        <v>1420</v>
      </c>
      <c r="C183" s="161" t="s">
        <v>932</v>
      </c>
      <c r="D183" s="161">
        <v>13885</v>
      </c>
      <c r="E183" s="162">
        <v>43830</v>
      </c>
      <c r="F183" s="155"/>
      <c r="G183" s="155"/>
      <c r="H183" s="155"/>
      <c r="I183" s="164">
        <v>9113.68</v>
      </c>
      <c r="J183" s="162">
        <v>43861</v>
      </c>
      <c r="K183" s="161" t="s">
        <v>1412</v>
      </c>
      <c r="L183" s="155"/>
      <c r="M183" s="160" t="s">
        <v>1412</v>
      </c>
      <c r="N183" s="164">
        <v>9113.68</v>
      </c>
      <c r="O183" s="211"/>
      <c r="P183" s="155"/>
      <c r="Q183" s="155"/>
      <c r="R183" s="155"/>
      <c r="S183" s="155"/>
      <c r="T183" s="164" t="s">
        <v>1408</v>
      </c>
      <c r="U183" s="159">
        <v>2128</v>
      </c>
      <c r="V183" s="158" t="s">
        <v>966</v>
      </c>
      <c r="W183" s="158" t="s">
        <v>970</v>
      </c>
    </row>
    <row r="184" spans="1:23" s="157" customFormat="1" ht="16" customHeight="1" x14ac:dyDescent="0.25">
      <c r="A184" s="160" t="s">
        <v>1419</v>
      </c>
      <c r="B184" s="160" t="s">
        <v>1420</v>
      </c>
      <c r="C184" s="161" t="s">
        <v>932</v>
      </c>
      <c r="D184" s="161">
        <v>13886</v>
      </c>
      <c r="E184" s="162">
        <v>43830</v>
      </c>
      <c r="F184" s="155"/>
      <c r="G184" s="155"/>
      <c r="H184" s="155"/>
      <c r="I184" s="164">
        <v>16917.650000000001</v>
      </c>
      <c r="J184" s="162">
        <v>43861</v>
      </c>
      <c r="K184" s="161" t="s">
        <v>1412</v>
      </c>
      <c r="L184" s="155"/>
      <c r="M184" s="160" t="s">
        <v>1412</v>
      </c>
      <c r="N184" s="164">
        <v>16917.650000000001</v>
      </c>
      <c r="O184" s="211"/>
      <c r="P184" s="155"/>
      <c r="Q184" s="155"/>
      <c r="R184" s="155"/>
      <c r="S184" s="155"/>
      <c r="T184" s="164" t="s">
        <v>1408</v>
      </c>
      <c r="U184" s="159">
        <v>2128</v>
      </c>
      <c r="V184" s="158" t="s">
        <v>966</v>
      </c>
      <c r="W184" s="158" t="s">
        <v>970</v>
      </c>
    </row>
    <row r="185" spans="1:23" s="157" customFormat="1" ht="16" customHeight="1" x14ac:dyDescent="0.25">
      <c r="A185" s="160" t="s">
        <v>1419</v>
      </c>
      <c r="B185" s="160" t="s">
        <v>1420</v>
      </c>
      <c r="C185" s="161" t="s">
        <v>932</v>
      </c>
      <c r="D185" s="161">
        <v>13887</v>
      </c>
      <c r="E185" s="162">
        <v>43830</v>
      </c>
      <c r="F185" s="155"/>
      <c r="G185" s="155"/>
      <c r="H185" s="155"/>
      <c r="I185" s="164">
        <v>4745.1899999999996</v>
      </c>
      <c r="J185" s="162">
        <v>43861</v>
      </c>
      <c r="K185" s="161" t="s">
        <v>1412</v>
      </c>
      <c r="L185" s="155"/>
      <c r="M185" s="160" t="s">
        <v>1412</v>
      </c>
      <c r="N185" s="164">
        <v>4745.1899999999996</v>
      </c>
      <c r="O185" s="211"/>
      <c r="P185" s="155"/>
      <c r="Q185" s="155"/>
      <c r="R185" s="155"/>
      <c r="S185" s="155"/>
      <c r="T185" s="164" t="s">
        <v>1408</v>
      </c>
      <c r="U185" s="159">
        <v>2128</v>
      </c>
      <c r="V185" s="158" t="s">
        <v>966</v>
      </c>
      <c r="W185" s="158" t="s">
        <v>970</v>
      </c>
    </row>
    <row r="186" spans="1:23" s="157" customFormat="1" ht="16" customHeight="1" x14ac:dyDescent="0.25">
      <c r="A186" s="160" t="s">
        <v>1419</v>
      </c>
      <c r="B186" s="160" t="s">
        <v>1420</v>
      </c>
      <c r="C186" s="161" t="s">
        <v>932</v>
      </c>
      <c r="D186" s="161">
        <v>13888</v>
      </c>
      <c r="E186" s="162">
        <v>43830</v>
      </c>
      <c r="F186" s="155"/>
      <c r="G186" s="155"/>
      <c r="H186" s="155"/>
      <c r="I186" s="164">
        <v>8165.59</v>
      </c>
      <c r="J186" s="162">
        <v>43861</v>
      </c>
      <c r="K186" s="161" t="s">
        <v>1412</v>
      </c>
      <c r="L186" s="155"/>
      <c r="M186" s="160" t="s">
        <v>1412</v>
      </c>
      <c r="N186" s="164">
        <v>8165.59</v>
      </c>
      <c r="O186" s="211"/>
      <c r="P186" s="155"/>
      <c r="Q186" s="155"/>
      <c r="R186" s="155"/>
      <c r="S186" s="155"/>
      <c r="T186" s="164" t="s">
        <v>1408</v>
      </c>
      <c r="U186" s="159">
        <v>2128</v>
      </c>
      <c r="V186" s="158" t="s">
        <v>966</v>
      </c>
      <c r="W186" s="158" t="s">
        <v>970</v>
      </c>
    </row>
    <row r="187" spans="1:23" s="157" customFormat="1" ht="16" customHeight="1" x14ac:dyDescent="0.25">
      <c r="A187" s="160" t="s">
        <v>1419</v>
      </c>
      <c r="B187" s="160" t="s">
        <v>1420</v>
      </c>
      <c r="C187" s="161" t="s">
        <v>932</v>
      </c>
      <c r="D187" s="161">
        <v>13982</v>
      </c>
      <c r="E187" s="162">
        <v>43861</v>
      </c>
      <c r="F187" s="155"/>
      <c r="G187" s="155"/>
      <c r="H187" s="155"/>
      <c r="I187" s="164">
        <v>62906.91</v>
      </c>
      <c r="J187" s="162">
        <v>43889</v>
      </c>
      <c r="K187" s="161" t="s">
        <v>1412</v>
      </c>
      <c r="L187" s="155"/>
      <c r="M187" s="160" t="s">
        <v>1412</v>
      </c>
      <c r="N187" s="164">
        <v>62906.91</v>
      </c>
      <c r="O187" s="211"/>
      <c r="P187" s="155"/>
      <c r="Q187" s="155"/>
      <c r="R187" s="155"/>
      <c r="S187" s="155"/>
      <c r="T187" s="164" t="s">
        <v>1413</v>
      </c>
      <c r="U187" s="159">
        <v>2100</v>
      </c>
      <c r="V187" s="158" t="s">
        <v>966</v>
      </c>
      <c r="W187" s="158" t="s">
        <v>970</v>
      </c>
    </row>
    <row r="188" spans="1:23" s="157" customFormat="1" ht="16" customHeight="1" x14ac:dyDescent="0.25">
      <c r="A188" s="160" t="s">
        <v>1419</v>
      </c>
      <c r="B188" s="160" t="s">
        <v>1420</v>
      </c>
      <c r="C188" s="161" t="s">
        <v>932</v>
      </c>
      <c r="D188" s="161">
        <v>13984</v>
      </c>
      <c r="E188" s="162">
        <v>43861</v>
      </c>
      <c r="F188" s="155"/>
      <c r="G188" s="155"/>
      <c r="H188" s="155"/>
      <c r="I188" s="164">
        <v>1783.65</v>
      </c>
      <c r="J188" s="162">
        <v>43889</v>
      </c>
      <c r="K188" s="161" t="s">
        <v>1412</v>
      </c>
      <c r="L188" s="155"/>
      <c r="M188" s="160" t="s">
        <v>1412</v>
      </c>
      <c r="N188" s="164">
        <v>1783.65</v>
      </c>
      <c r="O188" s="211"/>
      <c r="P188" s="155"/>
      <c r="Q188" s="155"/>
      <c r="R188" s="155"/>
      <c r="S188" s="155"/>
      <c r="T188" s="164" t="s">
        <v>1413</v>
      </c>
      <c r="U188" s="159">
        <v>2100</v>
      </c>
      <c r="V188" s="158" t="s">
        <v>966</v>
      </c>
      <c r="W188" s="158" t="s">
        <v>970</v>
      </c>
    </row>
    <row r="189" spans="1:23" s="157" customFormat="1" ht="16" customHeight="1" x14ac:dyDescent="0.25">
      <c r="A189" s="160" t="s">
        <v>1419</v>
      </c>
      <c r="B189" s="160" t="s">
        <v>1420</v>
      </c>
      <c r="C189" s="161" t="s">
        <v>932</v>
      </c>
      <c r="D189" s="161">
        <v>13985</v>
      </c>
      <c r="E189" s="162">
        <v>43861</v>
      </c>
      <c r="F189" s="155"/>
      <c r="G189" s="155"/>
      <c r="H189" s="155"/>
      <c r="I189" s="164">
        <v>7684.77</v>
      </c>
      <c r="J189" s="162">
        <v>43889</v>
      </c>
      <c r="K189" s="161" t="s">
        <v>1412</v>
      </c>
      <c r="L189" s="155"/>
      <c r="M189" s="160" t="s">
        <v>1412</v>
      </c>
      <c r="N189" s="164">
        <v>7684.77</v>
      </c>
      <c r="O189" s="211"/>
      <c r="P189" s="155"/>
      <c r="Q189" s="155"/>
      <c r="R189" s="155"/>
      <c r="S189" s="155"/>
      <c r="T189" s="164" t="s">
        <v>1413</v>
      </c>
      <c r="U189" s="159">
        <v>2100</v>
      </c>
      <c r="V189" s="158" t="s">
        <v>966</v>
      </c>
      <c r="W189" s="158" t="s">
        <v>970</v>
      </c>
    </row>
    <row r="190" spans="1:23" s="157" customFormat="1" ht="16" customHeight="1" x14ac:dyDescent="0.25">
      <c r="A190" s="160" t="s">
        <v>1419</v>
      </c>
      <c r="B190" s="160" t="s">
        <v>1420</v>
      </c>
      <c r="C190" s="161" t="s">
        <v>932</v>
      </c>
      <c r="D190" s="161">
        <v>13987</v>
      </c>
      <c r="E190" s="162">
        <v>43861</v>
      </c>
      <c r="F190" s="155"/>
      <c r="G190" s="155"/>
      <c r="H190" s="155"/>
      <c r="I190" s="164">
        <v>1110.4000000000001</v>
      </c>
      <c r="J190" s="162">
        <v>43889</v>
      </c>
      <c r="K190" s="161" t="s">
        <v>1412</v>
      </c>
      <c r="L190" s="155"/>
      <c r="M190" s="160" t="s">
        <v>1412</v>
      </c>
      <c r="N190" s="164">
        <v>1110.4000000000001</v>
      </c>
      <c r="O190" s="211"/>
      <c r="P190" s="155"/>
      <c r="Q190" s="155"/>
      <c r="R190" s="155"/>
      <c r="S190" s="155"/>
      <c r="T190" s="164" t="s">
        <v>1413</v>
      </c>
      <c r="U190" s="159">
        <v>2100</v>
      </c>
      <c r="V190" s="158" t="s">
        <v>966</v>
      </c>
      <c r="W190" s="158" t="s">
        <v>970</v>
      </c>
    </row>
    <row r="191" spans="1:23" s="157" customFormat="1" ht="16" customHeight="1" x14ac:dyDescent="0.25">
      <c r="A191" s="160" t="s">
        <v>1419</v>
      </c>
      <c r="B191" s="160" t="s">
        <v>1420</v>
      </c>
      <c r="C191" s="161" t="s">
        <v>932</v>
      </c>
      <c r="D191" s="161">
        <v>13988</v>
      </c>
      <c r="E191" s="162">
        <v>43861</v>
      </c>
      <c r="F191" s="155"/>
      <c r="G191" s="155"/>
      <c r="H191" s="155"/>
      <c r="I191" s="164">
        <v>4984.4399999999996</v>
      </c>
      <c r="J191" s="162">
        <v>43889</v>
      </c>
      <c r="K191" s="161" t="s">
        <v>1412</v>
      </c>
      <c r="L191" s="155"/>
      <c r="M191" s="160" t="s">
        <v>1412</v>
      </c>
      <c r="N191" s="164">
        <v>4984.4399999999996</v>
      </c>
      <c r="O191" s="211"/>
      <c r="P191" s="155"/>
      <c r="Q191" s="155"/>
      <c r="R191" s="155"/>
      <c r="S191" s="155"/>
      <c r="T191" s="164" t="s">
        <v>1413</v>
      </c>
      <c r="U191" s="159">
        <v>2100</v>
      </c>
      <c r="V191" s="158" t="s">
        <v>966</v>
      </c>
      <c r="W191" s="158" t="s">
        <v>970</v>
      </c>
    </row>
    <row r="192" spans="1:23" s="157" customFormat="1" ht="16" customHeight="1" x14ac:dyDescent="0.25">
      <c r="A192" s="160" t="s">
        <v>1419</v>
      </c>
      <c r="B192" s="160" t="s">
        <v>1420</v>
      </c>
      <c r="C192" s="161" t="s">
        <v>932</v>
      </c>
      <c r="D192" s="161">
        <v>13989</v>
      </c>
      <c r="E192" s="162">
        <v>43861</v>
      </c>
      <c r="F192" s="155"/>
      <c r="G192" s="155"/>
      <c r="H192" s="155"/>
      <c r="I192" s="164">
        <v>8930.2900000000009</v>
      </c>
      <c r="J192" s="162">
        <v>43889</v>
      </c>
      <c r="K192" s="161" t="s">
        <v>1412</v>
      </c>
      <c r="L192" s="155"/>
      <c r="M192" s="160" t="s">
        <v>1412</v>
      </c>
      <c r="N192" s="164">
        <v>8930.2900000000009</v>
      </c>
      <c r="O192" s="211"/>
      <c r="P192" s="155"/>
      <c r="Q192" s="155"/>
      <c r="R192" s="155"/>
      <c r="S192" s="155"/>
      <c r="T192" s="164" t="s">
        <v>1413</v>
      </c>
      <c r="U192" s="159">
        <v>2100</v>
      </c>
      <c r="V192" s="158" t="s">
        <v>966</v>
      </c>
      <c r="W192" s="158" t="s">
        <v>970</v>
      </c>
    </row>
    <row r="193" spans="1:23" s="157" customFormat="1" ht="16" customHeight="1" x14ac:dyDescent="0.25">
      <c r="A193" s="160" t="s">
        <v>1419</v>
      </c>
      <c r="B193" s="160" t="s">
        <v>1420</v>
      </c>
      <c r="C193" s="161" t="s">
        <v>932</v>
      </c>
      <c r="D193" s="161">
        <v>13990</v>
      </c>
      <c r="E193" s="162">
        <v>43861</v>
      </c>
      <c r="F193" s="155"/>
      <c r="G193" s="155"/>
      <c r="H193" s="155"/>
      <c r="I193" s="164">
        <v>16301.09</v>
      </c>
      <c r="J193" s="162">
        <v>43889</v>
      </c>
      <c r="K193" s="161" t="s">
        <v>1412</v>
      </c>
      <c r="L193" s="155"/>
      <c r="M193" s="160" t="s">
        <v>1412</v>
      </c>
      <c r="N193" s="164">
        <v>16301.09</v>
      </c>
      <c r="O193" s="211"/>
      <c r="P193" s="155"/>
      <c r="Q193" s="155"/>
      <c r="R193" s="155"/>
      <c r="S193" s="155"/>
      <c r="T193" s="164" t="s">
        <v>1413</v>
      </c>
      <c r="U193" s="159">
        <v>2100</v>
      </c>
      <c r="V193" s="158" t="s">
        <v>966</v>
      </c>
      <c r="W193" s="158" t="s">
        <v>970</v>
      </c>
    </row>
    <row r="194" spans="1:23" s="157" customFormat="1" ht="16" customHeight="1" x14ac:dyDescent="0.25">
      <c r="A194" s="160" t="s">
        <v>1419</v>
      </c>
      <c r="B194" s="160" t="s">
        <v>1420</v>
      </c>
      <c r="C194" s="161" t="s">
        <v>932</v>
      </c>
      <c r="D194" s="161">
        <v>13991</v>
      </c>
      <c r="E194" s="162">
        <v>43861</v>
      </c>
      <c r="F194" s="155"/>
      <c r="G194" s="155"/>
      <c r="H194" s="155"/>
      <c r="I194" s="164">
        <v>4668.87</v>
      </c>
      <c r="J194" s="162">
        <v>43889</v>
      </c>
      <c r="K194" s="161" t="s">
        <v>1412</v>
      </c>
      <c r="L194" s="155"/>
      <c r="M194" s="160" t="s">
        <v>1412</v>
      </c>
      <c r="N194" s="164">
        <v>4668.87</v>
      </c>
      <c r="O194" s="211"/>
      <c r="P194" s="155"/>
      <c r="Q194" s="155"/>
      <c r="R194" s="155"/>
      <c r="S194" s="155"/>
      <c r="T194" s="164" t="s">
        <v>1413</v>
      </c>
      <c r="U194" s="159">
        <v>2100</v>
      </c>
      <c r="V194" s="158" t="s">
        <v>966</v>
      </c>
      <c r="W194" s="158" t="s">
        <v>970</v>
      </c>
    </row>
    <row r="195" spans="1:23" s="157" customFormat="1" ht="16" customHeight="1" x14ac:dyDescent="0.25">
      <c r="A195" s="160" t="s">
        <v>1419</v>
      </c>
      <c r="B195" s="160" t="s">
        <v>1420</v>
      </c>
      <c r="C195" s="161" t="s">
        <v>932</v>
      </c>
      <c r="D195" s="161">
        <v>13992</v>
      </c>
      <c r="E195" s="162">
        <v>43861</v>
      </c>
      <c r="F195" s="155"/>
      <c r="G195" s="155"/>
      <c r="H195" s="155"/>
      <c r="I195" s="164">
        <v>7710.16</v>
      </c>
      <c r="J195" s="162">
        <v>43889</v>
      </c>
      <c r="K195" s="161" t="s">
        <v>1412</v>
      </c>
      <c r="L195" s="155"/>
      <c r="M195" s="160" t="s">
        <v>1412</v>
      </c>
      <c r="N195" s="164">
        <v>7710.16</v>
      </c>
      <c r="O195" s="211"/>
      <c r="P195" s="155"/>
      <c r="Q195" s="155"/>
      <c r="R195" s="155"/>
      <c r="S195" s="155"/>
      <c r="T195" s="164" t="s">
        <v>1413</v>
      </c>
      <c r="U195" s="159">
        <v>2100</v>
      </c>
      <c r="V195" s="158" t="s">
        <v>966</v>
      </c>
      <c r="W195" s="158" t="s">
        <v>970</v>
      </c>
    </row>
    <row r="196" spans="1:23" s="157" customFormat="1" ht="16" customHeight="1" x14ac:dyDescent="0.25">
      <c r="A196" s="160" t="s">
        <v>1419</v>
      </c>
      <c r="B196" s="160" t="s">
        <v>1420</v>
      </c>
      <c r="C196" s="161" t="s">
        <v>932</v>
      </c>
      <c r="D196" s="161">
        <v>14080</v>
      </c>
      <c r="E196" s="162">
        <v>43889</v>
      </c>
      <c r="F196" s="155"/>
      <c r="G196" s="155"/>
      <c r="H196" s="155"/>
      <c r="I196" s="164">
        <v>21921.73</v>
      </c>
      <c r="J196" s="162">
        <v>43921</v>
      </c>
      <c r="K196" s="161" t="s">
        <v>1412</v>
      </c>
      <c r="L196" s="155"/>
      <c r="M196" s="160" t="s">
        <v>1412</v>
      </c>
      <c r="N196" s="164">
        <v>21921.73</v>
      </c>
      <c r="O196" s="211"/>
      <c r="P196" s="155"/>
      <c r="Q196" s="155"/>
      <c r="R196" s="155"/>
      <c r="S196" s="155"/>
      <c r="T196" s="164" t="s">
        <v>1421</v>
      </c>
      <c r="U196" s="159">
        <v>2068</v>
      </c>
      <c r="V196" s="158" t="s">
        <v>966</v>
      </c>
      <c r="W196" s="158" t="s">
        <v>970</v>
      </c>
    </row>
    <row r="197" spans="1:23" s="157" customFormat="1" ht="16" customHeight="1" x14ac:dyDescent="0.25">
      <c r="A197" s="160" t="s">
        <v>1419</v>
      </c>
      <c r="B197" s="160" t="s">
        <v>1420</v>
      </c>
      <c r="C197" s="161" t="s">
        <v>932</v>
      </c>
      <c r="D197" s="161">
        <v>14081</v>
      </c>
      <c r="E197" s="162">
        <v>43889</v>
      </c>
      <c r="F197" s="155"/>
      <c r="G197" s="155"/>
      <c r="H197" s="155"/>
      <c r="I197" s="164">
        <v>71124.73</v>
      </c>
      <c r="J197" s="162">
        <v>43921</v>
      </c>
      <c r="K197" s="161" t="s">
        <v>1412</v>
      </c>
      <c r="L197" s="155"/>
      <c r="M197" s="160" t="s">
        <v>1412</v>
      </c>
      <c r="N197" s="164">
        <v>71124.73</v>
      </c>
      <c r="O197" s="211"/>
      <c r="P197" s="155"/>
      <c r="Q197" s="155"/>
      <c r="R197" s="155"/>
      <c r="S197" s="155"/>
      <c r="T197" s="164" t="s">
        <v>1421</v>
      </c>
      <c r="U197" s="159">
        <v>2068</v>
      </c>
      <c r="V197" s="158" t="s">
        <v>966</v>
      </c>
      <c r="W197" s="158" t="s">
        <v>970</v>
      </c>
    </row>
    <row r="198" spans="1:23" s="157" customFormat="1" ht="16" customHeight="1" x14ac:dyDescent="0.25">
      <c r="A198" s="160" t="s">
        <v>1419</v>
      </c>
      <c r="B198" s="160" t="s">
        <v>1420</v>
      </c>
      <c r="C198" s="161" t="s">
        <v>932</v>
      </c>
      <c r="D198" s="161">
        <v>14083</v>
      </c>
      <c r="E198" s="162">
        <v>43889</v>
      </c>
      <c r="F198" s="155"/>
      <c r="G198" s="155"/>
      <c r="H198" s="155"/>
      <c r="I198" s="164">
        <v>1657.93</v>
      </c>
      <c r="J198" s="162">
        <v>43921</v>
      </c>
      <c r="K198" s="161" t="s">
        <v>1412</v>
      </c>
      <c r="L198" s="155"/>
      <c r="M198" s="160" t="s">
        <v>1412</v>
      </c>
      <c r="N198" s="164">
        <v>1657.93</v>
      </c>
      <c r="O198" s="211"/>
      <c r="P198" s="155"/>
      <c r="Q198" s="155"/>
      <c r="R198" s="155"/>
      <c r="S198" s="155"/>
      <c r="T198" s="164" t="s">
        <v>1421</v>
      </c>
      <c r="U198" s="159">
        <v>2068</v>
      </c>
      <c r="V198" s="158" t="s">
        <v>966</v>
      </c>
      <c r="W198" s="158" t="s">
        <v>970</v>
      </c>
    </row>
    <row r="199" spans="1:23" s="157" customFormat="1" ht="16" customHeight="1" x14ac:dyDescent="0.25">
      <c r="A199" s="160" t="s">
        <v>1419</v>
      </c>
      <c r="B199" s="160" t="s">
        <v>1420</v>
      </c>
      <c r="C199" s="161" t="s">
        <v>932</v>
      </c>
      <c r="D199" s="161">
        <v>14084</v>
      </c>
      <c r="E199" s="162">
        <v>43889</v>
      </c>
      <c r="F199" s="155"/>
      <c r="G199" s="155"/>
      <c r="H199" s="155"/>
      <c r="I199" s="164">
        <v>7300.54</v>
      </c>
      <c r="J199" s="162">
        <v>43921</v>
      </c>
      <c r="K199" s="161" t="s">
        <v>1412</v>
      </c>
      <c r="L199" s="155"/>
      <c r="M199" s="160" t="s">
        <v>1412</v>
      </c>
      <c r="N199" s="164">
        <v>7300.54</v>
      </c>
      <c r="O199" s="211"/>
      <c r="P199" s="155"/>
      <c r="Q199" s="155"/>
      <c r="R199" s="155"/>
      <c r="S199" s="155"/>
      <c r="T199" s="164" t="s">
        <v>1421</v>
      </c>
      <c r="U199" s="159">
        <v>2068</v>
      </c>
      <c r="V199" s="158" t="s">
        <v>966</v>
      </c>
      <c r="W199" s="158" t="s">
        <v>970</v>
      </c>
    </row>
    <row r="200" spans="1:23" s="157" customFormat="1" ht="16" customHeight="1" x14ac:dyDescent="0.25">
      <c r="A200" s="160" t="s">
        <v>1419</v>
      </c>
      <c r="B200" s="160" t="s">
        <v>1420</v>
      </c>
      <c r="C200" s="161" t="s">
        <v>932</v>
      </c>
      <c r="D200" s="161">
        <v>14086</v>
      </c>
      <c r="E200" s="162">
        <v>43889</v>
      </c>
      <c r="F200" s="155"/>
      <c r="G200" s="155"/>
      <c r="H200" s="155"/>
      <c r="I200" s="164">
        <v>1104.3499999999999</v>
      </c>
      <c r="J200" s="162">
        <v>43921</v>
      </c>
      <c r="K200" s="161" t="s">
        <v>1412</v>
      </c>
      <c r="L200" s="155"/>
      <c r="M200" s="160" t="s">
        <v>1412</v>
      </c>
      <c r="N200" s="164">
        <v>1104.3499999999999</v>
      </c>
      <c r="O200" s="211"/>
      <c r="P200" s="155"/>
      <c r="Q200" s="155"/>
      <c r="R200" s="155"/>
      <c r="S200" s="155"/>
      <c r="T200" s="164" t="s">
        <v>1421</v>
      </c>
      <c r="U200" s="159">
        <v>2068</v>
      </c>
      <c r="V200" s="158" t="s">
        <v>966</v>
      </c>
      <c r="W200" s="158" t="s">
        <v>970</v>
      </c>
    </row>
    <row r="201" spans="1:23" s="157" customFormat="1" ht="16" customHeight="1" x14ac:dyDescent="0.25">
      <c r="A201" s="160" t="s">
        <v>1419</v>
      </c>
      <c r="B201" s="160" t="s">
        <v>1420</v>
      </c>
      <c r="C201" s="161" t="s">
        <v>932</v>
      </c>
      <c r="D201" s="161">
        <v>14087</v>
      </c>
      <c r="E201" s="162">
        <v>43889</v>
      </c>
      <c r="F201" s="155"/>
      <c r="G201" s="155"/>
      <c r="H201" s="155"/>
      <c r="I201" s="164">
        <v>4859.1099999999997</v>
      </c>
      <c r="J201" s="162">
        <v>43921</v>
      </c>
      <c r="K201" s="161" t="s">
        <v>1412</v>
      </c>
      <c r="L201" s="155"/>
      <c r="M201" s="160" t="s">
        <v>1412</v>
      </c>
      <c r="N201" s="164">
        <v>4859.1099999999997</v>
      </c>
      <c r="O201" s="211"/>
      <c r="P201" s="155"/>
      <c r="Q201" s="155"/>
      <c r="R201" s="155"/>
      <c r="S201" s="155"/>
      <c r="T201" s="164" t="s">
        <v>1421</v>
      </c>
      <c r="U201" s="159">
        <v>2068</v>
      </c>
      <c r="V201" s="158" t="s">
        <v>966</v>
      </c>
      <c r="W201" s="158" t="s">
        <v>970</v>
      </c>
    </row>
    <row r="202" spans="1:23" s="157" customFormat="1" ht="16" customHeight="1" x14ac:dyDescent="0.25">
      <c r="A202" s="160" t="s">
        <v>1419</v>
      </c>
      <c r="B202" s="160" t="s">
        <v>1420</v>
      </c>
      <c r="C202" s="161" t="s">
        <v>932</v>
      </c>
      <c r="D202" s="161">
        <v>14088</v>
      </c>
      <c r="E202" s="162">
        <v>43889</v>
      </c>
      <c r="F202" s="155"/>
      <c r="G202" s="155"/>
      <c r="H202" s="155"/>
      <c r="I202" s="164">
        <v>8999.06</v>
      </c>
      <c r="J202" s="162">
        <v>43921</v>
      </c>
      <c r="K202" s="161" t="s">
        <v>1412</v>
      </c>
      <c r="L202" s="155"/>
      <c r="M202" s="160" t="s">
        <v>1412</v>
      </c>
      <c r="N202" s="164">
        <v>8999.06</v>
      </c>
      <c r="O202" s="211"/>
      <c r="P202" s="155"/>
      <c r="Q202" s="155"/>
      <c r="R202" s="155"/>
      <c r="S202" s="155"/>
      <c r="T202" s="164" t="s">
        <v>1421</v>
      </c>
      <c r="U202" s="159">
        <v>2068</v>
      </c>
      <c r="V202" s="158" t="s">
        <v>966</v>
      </c>
      <c r="W202" s="158" t="s">
        <v>970</v>
      </c>
    </row>
    <row r="203" spans="1:23" s="157" customFormat="1" ht="16" customHeight="1" x14ac:dyDescent="0.25">
      <c r="A203" s="160" t="s">
        <v>1419</v>
      </c>
      <c r="B203" s="160" t="s">
        <v>1420</v>
      </c>
      <c r="C203" s="161" t="s">
        <v>932</v>
      </c>
      <c r="D203" s="161">
        <v>14089</v>
      </c>
      <c r="E203" s="162">
        <v>43889</v>
      </c>
      <c r="F203" s="155"/>
      <c r="G203" s="155"/>
      <c r="H203" s="155"/>
      <c r="I203" s="164">
        <v>16607.27</v>
      </c>
      <c r="J203" s="162">
        <v>43921</v>
      </c>
      <c r="K203" s="161" t="s">
        <v>1412</v>
      </c>
      <c r="L203" s="155"/>
      <c r="M203" s="160" t="s">
        <v>1412</v>
      </c>
      <c r="N203" s="164">
        <v>16607.27</v>
      </c>
      <c r="O203" s="211"/>
      <c r="P203" s="155"/>
      <c r="Q203" s="155"/>
      <c r="R203" s="155"/>
      <c r="S203" s="155"/>
      <c r="T203" s="164" t="s">
        <v>1421</v>
      </c>
      <c r="U203" s="159">
        <v>2068</v>
      </c>
      <c r="V203" s="158" t="s">
        <v>966</v>
      </c>
      <c r="W203" s="158" t="s">
        <v>970</v>
      </c>
    </row>
    <row r="204" spans="1:23" s="157" customFormat="1" ht="16" customHeight="1" x14ac:dyDescent="0.25">
      <c r="A204" s="160" t="s">
        <v>1419</v>
      </c>
      <c r="B204" s="160" t="s">
        <v>1420</v>
      </c>
      <c r="C204" s="161" t="s">
        <v>932</v>
      </c>
      <c r="D204" s="161">
        <v>14090</v>
      </c>
      <c r="E204" s="162">
        <v>43889</v>
      </c>
      <c r="F204" s="155"/>
      <c r="G204" s="155"/>
      <c r="H204" s="155"/>
      <c r="I204" s="164">
        <v>4735.5600000000004</v>
      </c>
      <c r="J204" s="162">
        <v>43921</v>
      </c>
      <c r="K204" s="161" t="s">
        <v>1412</v>
      </c>
      <c r="L204" s="155"/>
      <c r="M204" s="160" t="s">
        <v>1412</v>
      </c>
      <c r="N204" s="164">
        <v>4735.5600000000004</v>
      </c>
      <c r="O204" s="211"/>
      <c r="P204" s="155"/>
      <c r="Q204" s="155"/>
      <c r="R204" s="155"/>
      <c r="S204" s="155"/>
      <c r="T204" s="164" t="s">
        <v>1421</v>
      </c>
      <c r="U204" s="159">
        <v>2068</v>
      </c>
      <c r="V204" s="158" t="s">
        <v>966</v>
      </c>
      <c r="W204" s="158" t="s">
        <v>970</v>
      </c>
    </row>
    <row r="205" spans="1:23" s="157" customFormat="1" ht="16" customHeight="1" x14ac:dyDescent="0.25">
      <c r="A205" s="160" t="s">
        <v>1419</v>
      </c>
      <c r="B205" s="160" t="s">
        <v>1420</v>
      </c>
      <c r="C205" s="161" t="s">
        <v>932</v>
      </c>
      <c r="D205" s="161">
        <v>14091</v>
      </c>
      <c r="E205" s="162">
        <v>43889</v>
      </c>
      <c r="F205" s="155"/>
      <c r="G205" s="155"/>
      <c r="H205" s="155"/>
      <c r="I205" s="164">
        <v>7690.06</v>
      </c>
      <c r="J205" s="162">
        <v>43921</v>
      </c>
      <c r="K205" s="161" t="s">
        <v>1412</v>
      </c>
      <c r="L205" s="155"/>
      <c r="M205" s="160" t="s">
        <v>1412</v>
      </c>
      <c r="N205" s="164">
        <v>7690.06</v>
      </c>
      <c r="O205" s="211"/>
      <c r="P205" s="155"/>
      <c r="Q205" s="155"/>
      <c r="R205" s="155"/>
      <c r="S205" s="155"/>
      <c r="T205" s="164" t="s">
        <v>1421</v>
      </c>
      <c r="U205" s="159">
        <v>2068</v>
      </c>
      <c r="V205" s="158" t="s">
        <v>966</v>
      </c>
      <c r="W205" s="158" t="s">
        <v>970</v>
      </c>
    </row>
    <row r="206" spans="1:23" s="157" customFormat="1" ht="16" customHeight="1" x14ac:dyDescent="0.25">
      <c r="A206" s="160" t="s">
        <v>1419</v>
      </c>
      <c r="B206" s="160" t="s">
        <v>1420</v>
      </c>
      <c r="C206" s="161" t="s">
        <v>932</v>
      </c>
      <c r="D206" s="161">
        <v>14192</v>
      </c>
      <c r="E206" s="162">
        <v>43921</v>
      </c>
      <c r="F206" s="155"/>
      <c r="G206" s="155"/>
      <c r="H206" s="155"/>
      <c r="I206" s="164">
        <v>71065.259999999995</v>
      </c>
      <c r="J206" s="162">
        <v>43951</v>
      </c>
      <c r="K206" s="161" t="s">
        <v>1412</v>
      </c>
      <c r="L206" s="155"/>
      <c r="M206" s="160" t="s">
        <v>1412</v>
      </c>
      <c r="N206" s="164">
        <v>71065.259999999995</v>
      </c>
      <c r="O206" s="211"/>
      <c r="P206" s="155"/>
      <c r="Q206" s="155"/>
      <c r="R206" s="155"/>
      <c r="S206" s="155"/>
      <c r="T206" s="164" t="s">
        <v>1405</v>
      </c>
      <c r="U206" s="159">
        <v>2038</v>
      </c>
      <c r="V206" s="158" t="s">
        <v>966</v>
      </c>
      <c r="W206" s="158" t="s">
        <v>970</v>
      </c>
    </row>
    <row r="207" spans="1:23" s="157" customFormat="1" ht="16" customHeight="1" x14ac:dyDescent="0.25">
      <c r="A207" s="160" t="s">
        <v>1419</v>
      </c>
      <c r="B207" s="160" t="s">
        <v>1420</v>
      </c>
      <c r="C207" s="161" t="s">
        <v>932</v>
      </c>
      <c r="D207" s="161">
        <v>14194</v>
      </c>
      <c r="E207" s="162">
        <v>43921</v>
      </c>
      <c r="F207" s="155"/>
      <c r="G207" s="155"/>
      <c r="H207" s="155"/>
      <c r="I207" s="164">
        <v>1700.14</v>
      </c>
      <c r="J207" s="162">
        <v>43951</v>
      </c>
      <c r="K207" s="161" t="s">
        <v>1412</v>
      </c>
      <c r="L207" s="155"/>
      <c r="M207" s="160" t="s">
        <v>1412</v>
      </c>
      <c r="N207" s="164">
        <v>1700.14</v>
      </c>
      <c r="O207" s="211"/>
      <c r="P207" s="155"/>
      <c r="Q207" s="155"/>
      <c r="R207" s="155"/>
      <c r="S207" s="155"/>
      <c r="T207" s="164" t="s">
        <v>1405</v>
      </c>
      <c r="U207" s="159">
        <v>2038</v>
      </c>
      <c r="V207" s="158" t="s">
        <v>966</v>
      </c>
      <c r="W207" s="158" t="s">
        <v>970</v>
      </c>
    </row>
    <row r="208" spans="1:23" s="157" customFormat="1" ht="16" customHeight="1" x14ac:dyDescent="0.25">
      <c r="A208" s="160" t="s">
        <v>1419</v>
      </c>
      <c r="B208" s="160" t="s">
        <v>1420</v>
      </c>
      <c r="C208" s="161" t="s">
        <v>932</v>
      </c>
      <c r="D208" s="161">
        <v>14195</v>
      </c>
      <c r="E208" s="162">
        <v>43921</v>
      </c>
      <c r="F208" s="155"/>
      <c r="G208" s="155"/>
      <c r="H208" s="155"/>
      <c r="I208" s="164">
        <v>7540.21</v>
      </c>
      <c r="J208" s="162">
        <v>43951</v>
      </c>
      <c r="K208" s="161" t="s">
        <v>1412</v>
      </c>
      <c r="L208" s="155"/>
      <c r="M208" s="160" t="s">
        <v>1412</v>
      </c>
      <c r="N208" s="164">
        <v>7540.21</v>
      </c>
      <c r="O208" s="211"/>
      <c r="P208" s="155"/>
      <c r="Q208" s="155"/>
      <c r="R208" s="155"/>
      <c r="S208" s="155"/>
      <c r="T208" s="164" t="s">
        <v>1405</v>
      </c>
      <c r="U208" s="159">
        <v>2038</v>
      </c>
      <c r="V208" s="158" t="s">
        <v>966</v>
      </c>
      <c r="W208" s="158" t="s">
        <v>970</v>
      </c>
    </row>
    <row r="209" spans="1:23" s="157" customFormat="1" ht="16" customHeight="1" x14ac:dyDescent="0.25">
      <c r="A209" s="160" t="s">
        <v>1419</v>
      </c>
      <c r="B209" s="160" t="s">
        <v>1420</v>
      </c>
      <c r="C209" s="161" t="s">
        <v>932</v>
      </c>
      <c r="D209" s="161">
        <v>14197</v>
      </c>
      <c r="E209" s="162">
        <v>43921</v>
      </c>
      <c r="F209" s="155"/>
      <c r="G209" s="155"/>
      <c r="H209" s="155"/>
      <c r="I209" s="164">
        <v>977.42</v>
      </c>
      <c r="J209" s="162">
        <v>43951</v>
      </c>
      <c r="K209" s="161" t="s">
        <v>1412</v>
      </c>
      <c r="L209" s="155"/>
      <c r="M209" s="160" t="s">
        <v>1412</v>
      </c>
      <c r="N209" s="164">
        <v>977.42</v>
      </c>
      <c r="O209" s="211"/>
      <c r="P209" s="155"/>
      <c r="Q209" s="155"/>
      <c r="R209" s="155"/>
      <c r="S209" s="155"/>
      <c r="T209" s="164" t="s">
        <v>1405</v>
      </c>
      <c r="U209" s="159">
        <v>2038</v>
      </c>
      <c r="V209" s="158" t="s">
        <v>966</v>
      </c>
      <c r="W209" s="158" t="s">
        <v>970</v>
      </c>
    </row>
    <row r="210" spans="1:23" s="157" customFormat="1" ht="16" customHeight="1" x14ac:dyDescent="0.25">
      <c r="A210" s="160" t="s">
        <v>1419</v>
      </c>
      <c r="B210" s="160" t="s">
        <v>1420</v>
      </c>
      <c r="C210" s="161" t="s">
        <v>932</v>
      </c>
      <c r="D210" s="161">
        <v>14198</v>
      </c>
      <c r="E210" s="162">
        <v>43921</v>
      </c>
      <c r="F210" s="155"/>
      <c r="G210" s="155"/>
      <c r="H210" s="155"/>
      <c r="I210" s="164">
        <v>4348.84</v>
      </c>
      <c r="J210" s="162">
        <v>43951</v>
      </c>
      <c r="K210" s="161" t="s">
        <v>1412</v>
      </c>
      <c r="L210" s="155"/>
      <c r="M210" s="160" t="s">
        <v>1412</v>
      </c>
      <c r="N210" s="164">
        <v>4348.84</v>
      </c>
      <c r="O210" s="211"/>
      <c r="P210" s="155"/>
      <c r="Q210" s="155"/>
      <c r="R210" s="155"/>
      <c r="S210" s="155"/>
      <c r="T210" s="164" t="s">
        <v>1405</v>
      </c>
      <c r="U210" s="159">
        <v>2038</v>
      </c>
      <c r="V210" s="158" t="s">
        <v>966</v>
      </c>
      <c r="W210" s="158" t="s">
        <v>970</v>
      </c>
    </row>
    <row r="211" spans="1:23" s="157" customFormat="1" ht="16" customHeight="1" x14ac:dyDescent="0.25">
      <c r="A211" s="160" t="s">
        <v>1419</v>
      </c>
      <c r="B211" s="160" t="s">
        <v>1420</v>
      </c>
      <c r="C211" s="161" t="s">
        <v>932</v>
      </c>
      <c r="D211" s="161">
        <v>14199</v>
      </c>
      <c r="E211" s="162">
        <v>43921</v>
      </c>
      <c r="F211" s="155"/>
      <c r="G211" s="155"/>
      <c r="H211" s="155"/>
      <c r="I211" s="164">
        <v>7675.05</v>
      </c>
      <c r="J211" s="162">
        <v>43951</v>
      </c>
      <c r="K211" s="161" t="s">
        <v>1412</v>
      </c>
      <c r="L211" s="155"/>
      <c r="M211" s="160" t="s">
        <v>1412</v>
      </c>
      <c r="N211" s="164">
        <v>7675.05</v>
      </c>
      <c r="O211" s="211"/>
      <c r="P211" s="155"/>
      <c r="Q211" s="155"/>
      <c r="R211" s="155"/>
      <c r="S211" s="155"/>
      <c r="T211" s="164" t="s">
        <v>1405</v>
      </c>
      <c r="U211" s="159">
        <v>2038</v>
      </c>
      <c r="V211" s="158" t="s">
        <v>966</v>
      </c>
      <c r="W211" s="158" t="s">
        <v>970</v>
      </c>
    </row>
    <row r="212" spans="1:23" s="157" customFormat="1" ht="16" customHeight="1" x14ac:dyDescent="0.25">
      <c r="A212" s="160" t="s">
        <v>1419</v>
      </c>
      <c r="B212" s="160" t="s">
        <v>1420</v>
      </c>
      <c r="C212" s="161" t="s">
        <v>932</v>
      </c>
      <c r="D212" s="161">
        <v>14200</v>
      </c>
      <c r="E212" s="162">
        <v>43921</v>
      </c>
      <c r="F212" s="155"/>
      <c r="G212" s="155"/>
      <c r="H212" s="155"/>
      <c r="I212" s="164">
        <v>16917.650000000001</v>
      </c>
      <c r="J212" s="162">
        <v>43951</v>
      </c>
      <c r="K212" s="161" t="s">
        <v>1412</v>
      </c>
      <c r="L212" s="155"/>
      <c r="M212" s="160" t="s">
        <v>1412</v>
      </c>
      <c r="N212" s="164">
        <v>16917.650000000001</v>
      </c>
      <c r="O212" s="211"/>
      <c r="P212" s="155"/>
      <c r="Q212" s="155"/>
      <c r="R212" s="155"/>
      <c r="S212" s="155"/>
      <c r="T212" s="164" t="s">
        <v>1405</v>
      </c>
      <c r="U212" s="159">
        <v>2038</v>
      </c>
      <c r="V212" s="158" t="s">
        <v>966</v>
      </c>
      <c r="W212" s="158" t="s">
        <v>970</v>
      </c>
    </row>
    <row r="213" spans="1:23" s="157" customFormat="1" ht="16" customHeight="1" x14ac:dyDescent="0.25">
      <c r="A213" s="160" t="s">
        <v>1419</v>
      </c>
      <c r="B213" s="160" t="s">
        <v>1420</v>
      </c>
      <c r="C213" s="161" t="s">
        <v>932</v>
      </c>
      <c r="D213" s="161">
        <v>14201</v>
      </c>
      <c r="E213" s="162">
        <v>43921</v>
      </c>
      <c r="F213" s="155"/>
      <c r="G213" s="155"/>
      <c r="H213" s="155"/>
      <c r="I213" s="164">
        <v>3979.11</v>
      </c>
      <c r="J213" s="162">
        <v>43951</v>
      </c>
      <c r="K213" s="161" t="s">
        <v>1412</v>
      </c>
      <c r="L213" s="155"/>
      <c r="M213" s="160" t="s">
        <v>1412</v>
      </c>
      <c r="N213" s="164">
        <v>3979.11</v>
      </c>
      <c r="O213" s="211"/>
      <c r="P213" s="155"/>
      <c r="Q213" s="155"/>
      <c r="R213" s="155"/>
      <c r="S213" s="155"/>
      <c r="T213" s="164" t="s">
        <v>1405</v>
      </c>
      <c r="U213" s="159">
        <v>2038</v>
      </c>
      <c r="V213" s="158" t="s">
        <v>966</v>
      </c>
      <c r="W213" s="158" t="s">
        <v>970</v>
      </c>
    </row>
    <row r="214" spans="1:23" s="157" customFormat="1" ht="16" customHeight="1" x14ac:dyDescent="0.25">
      <c r="A214" s="160" t="s">
        <v>1419</v>
      </c>
      <c r="B214" s="160" t="s">
        <v>1420</v>
      </c>
      <c r="C214" s="161" t="s">
        <v>932</v>
      </c>
      <c r="D214" s="161">
        <v>14202</v>
      </c>
      <c r="E214" s="162">
        <v>43921</v>
      </c>
      <c r="F214" s="155"/>
      <c r="G214" s="155"/>
      <c r="H214" s="155"/>
      <c r="I214" s="164">
        <v>7831.36</v>
      </c>
      <c r="J214" s="162">
        <v>43951</v>
      </c>
      <c r="K214" s="161" t="s">
        <v>1412</v>
      </c>
      <c r="L214" s="155"/>
      <c r="M214" s="160" t="s">
        <v>1412</v>
      </c>
      <c r="N214" s="164">
        <v>7831.36</v>
      </c>
      <c r="O214" s="211"/>
      <c r="P214" s="155"/>
      <c r="Q214" s="155"/>
      <c r="R214" s="155"/>
      <c r="S214" s="155"/>
      <c r="T214" s="164" t="s">
        <v>1405</v>
      </c>
      <c r="U214" s="159">
        <v>2038</v>
      </c>
      <c r="V214" s="158" t="s">
        <v>966</v>
      </c>
      <c r="W214" s="158" t="s">
        <v>970</v>
      </c>
    </row>
    <row r="215" spans="1:23" s="157" customFormat="1" ht="16" customHeight="1" x14ac:dyDescent="0.25">
      <c r="A215" s="160" t="s">
        <v>1419</v>
      </c>
      <c r="B215" s="160" t="s">
        <v>1420</v>
      </c>
      <c r="C215" s="161" t="s">
        <v>932</v>
      </c>
      <c r="D215" s="161">
        <v>14305</v>
      </c>
      <c r="E215" s="162">
        <v>43951</v>
      </c>
      <c r="F215" s="155"/>
      <c r="G215" s="155"/>
      <c r="H215" s="155"/>
      <c r="I215" s="164">
        <v>70350.48</v>
      </c>
      <c r="J215" s="162">
        <v>43980</v>
      </c>
      <c r="K215" s="161" t="s">
        <v>1412</v>
      </c>
      <c r="L215" s="155"/>
      <c r="M215" s="160" t="s">
        <v>1412</v>
      </c>
      <c r="N215" s="164">
        <v>70350.48</v>
      </c>
      <c r="O215" s="211"/>
      <c r="P215" s="155"/>
      <c r="Q215" s="155"/>
      <c r="R215" s="155"/>
      <c r="S215" s="155"/>
      <c r="T215" s="164" t="s">
        <v>1416</v>
      </c>
      <c r="U215" s="159">
        <v>2009</v>
      </c>
      <c r="V215" s="158" t="s">
        <v>966</v>
      </c>
      <c r="W215" s="158" t="s">
        <v>970</v>
      </c>
    </row>
    <row r="216" spans="1:23" s="157" customFormat="1" ht="16" customHeight="1" x14ac:dyDescent="0.25">
      <c r="A216" s="160" t="s">
        <v>1419</v>
      </c>
      <c r="B216" s="160" t="s">
        <v>1420</v>
      </c>
      <c r="C216" s="161" t="s">
        <v>932</v>
      </c>
      <c r="D216" s="161">
        <v>14307</v>
      </c>
      <c r="E216" s="162">
        <v>43951</v>
      </c>
      <c r="F216" s="155"/>
      <c r="G216" s="155"/>
      <c r="H216" s="155"/>
      <c r="I216" s="164">
        <v>1821.51</v>
      </c>
      <c r="J216" s="162">
        <v>43980</v>
      </c>
      <c r="K216" s="161" t="s">
        <v>1412</v>
      </c>
      <c r="L216" s="155"/>
      <c r="M216" s="160" t="s">
        <v>1412</v>
      </c>
      <c r="N216" s="164">
        <v>1821.51</v>
      </c>
      <c r="O216" s="211"/>
      <c r="P216" s="155"/>
      <c r="Q216" s="155"/>
      <c r="R216" s="155"/>
      <c r="S216" s="155"/>
      <c r="T216" s="164" t="s">
        <v>1416</v>
      </c>
      <c r="U216" s="159">
        <v>2009</v>
      </c>
      <c r="V216" s="158" t="s">
        <v>966</v>
      </c>
      <c r="W216" s="158" t="s">
        <v>970</v>
      </c>
    </row>
    <row r="217" spans="1:23" s="157" customFormat="1" ht="16" customHeight="1" x14ac:dyDescent="0.25">
      <c r="A217" s="160" t="s">
        <v>1419</v>
      </c>
      <c r="B217" s="160" t="s">
        <v>1420</v>
      </c>
      <c r="C217" s="161" t="s">
        <v>932</v>
      </c>
      <c r="D217" s="161">
        <v>14308</v>
      </c>
      <c r="E217" s="162">
        <v>43951</v>
      </c>
      <c r="F217" s="155"/>
      <c r="G217" s="155"/>
      <c r="H217" s="155"/>
      <c r="I217" s="164">
        <v>7212.11</v>
      </c>
      <c r="J217" s="162">
        <v>43980</v>
      </c>
      <c r="K217" s="161" t="s">
        <v>1412</v>
      </c>
      <c r="L217" s="155"/>
      <c r="M217" s="160" t="s">
        <v>1412</v>
      </c>
      <c r="N217" s="164">
        <v>7212.11</v>
      </c>
      <c r="O217" s="211"/>
      <c r="P217" s="155"/>
      <c r="Q217" s="155"/>
      <c r="R217" s="155"/>
      <c r="S217" s="155"/>
      <c r="T217" s="164" t="s">
        <v>1416</v>
      </c>
      <c r="U217" s="159">
        <v>2009</v>
      </c>
      <c r="V217" s="158" t="s">
        <v>966</v>
      </c>
      <c r="W217" s="158" t="s">
        <v>970</v>
      </c>
    </row>
    <row r="218" spans="1:23" s="157" customFormat="1" ht="16" customHeight="1" x14ac:dyDescent="0.25">
      <c r="A218" s="160" t="s">
        <v>1419</v>
      </c>
      <c r="B218" s="160" t="s">
        <v>1420</v>
      </c>
      <c r="C218" s="161" t="s">
        <v>932</v>
      </c>
      <c r="D218" s="161">
        <v>14310</v>
      </c>
      <c r="E218" s="162">
        <v>43951</v>
      </c>
      <c r="F218" s="155"/>
      <c r="G218" s="155"/>
      <c r="H218" s="155"/>
      <c r="I218" s="164">
        <v>625.41</v>
      </c>
      <c r="J218" s="162">
        <v>43980</v>
      </c>
      <c r="K218" s="161" t="s">
        <v>1412</v>
      </c>
      <c r="L218" s="155"/>
      <c r="M218" s="160" t="s">
        <v>1412</v>
      </c>
      <c r="N218" s="164">
        <v>625.41</v>
      </c>
      <c r="O218" s="211"/>
      <c r="P218" s="155"/>
      <c r="Q218" s="155"/>
      <c r="R218" s="155"/>
      <c r="S218" s="155"/>
      <c r="T218" s="164" t="s">
        <v>1416</v>
      </c>
      <c r="U218" s="159">
        <v>2009</v>
      </c>
      <c r="V218" s="158" t="s">
        <v>966</v>
      </c>
      <c r="W218" s="158" t="s">
        <v>970</v>
      </c>
    </row>
    <row r="219" spans="1:23" s="157" customFormat="1" ht="16" customHeight="1" x14ac:dyDescent="0.25">
      <c r="A219" s="160" t="s">
        <v>1419</v>
      </c>
      <c r="B219" s="160" t="s">
        <v>1420</v>
      </c>
      <c r="C219" s="161" t="s">
        <v>932</v>
      </c>
      <c r="D219" s="161">
        <v>14311</v>
      </c>
      <c r="E219" s="162">
        <v>43951</v>
      </c>
      <c r="F219" s="155"/>
      <c r="G219" s="155"/>
      <c r="H219" s="155"/>
      <c r="I219" s="164">
        <v>4037.68</v>
      </c>
      <c r="J219" s="162">
        <v>43980</v>
      </c>
      <c r="K219" s="161" t="s">
        <v>1412</v>
      </c>
      <c r="L219" s="155"/>
      <c r="M219" s="160" t="s">
        <v>1412</v>
      </c>
      <c r="N219" s="164">
        <v>4037.68</v>
      </c>
      <c r="O219" s="211"/>
      <c r="P219" s="155"/>
      <c r="Q219" s="155"/>
      <c r="R219" s="155"/>
      <c r="S219" s="155"/>
      <c r="T219" s="164" t="s">
        <v>1416</v>
      </c>
      <c r="U219" s="159">
        <v>2009</v>
      </c>
      <c r="V219" s="158" t="s">
        <v>966</v>
      </c>
      <c r="W219" s="158" t="s">
        <v>970</v>
      </c>
    </row>
    <row r="220" spans="1:23" s="157" customFormat="1" ht="16" customHeight="1" x14ac:dyDescent="0.25">
      <c r="A220" s="160" t="s">
        <v>1419</v>
      </c>
      <c r="B220" s="160" t="s">
        <v>1420</v>
      </c>
      <c r="C220" s="161" t="s">
        <v>932</v>
      </c>
      <c r="D220" s="161">
        <v>14312</v>
      </c>
      <c r="E220" s="162">
        <v>43951</v>
      </c>
      <c r="F220" s="155"/>
      <c r="G220" s="155"/>
      <c r="H220" s="155"/>
      <c r="I220" s="164">
        <v>7220.88</v>
      </c>
      <c r="J220" s="162">
        <v>43980</v>
      </c>
      <c r="K220" s="161" t="s">
        <v>1412</v>
      </c>
      <c r="L220" s="155"/>
      <c r="M220" s="160" t="s">
        <v>1412</v>
      </c>
      <c r="N220" s="164">
        <v>7220.88</v>
      </c>
      <c r="O220" s="211"/>
      <c r="P220" s="155"/>
      <c r="Q220" s="155"/>
      <c r="R220" s="155"/>
      <c r="S220" s="155"/>
      <c r="T220" s="164" t="s">
        <v>1416</v>
      </c>
      <c r="U220" s="159">
        <v>2009</v>
      </c>
      <c r="V220" s="158" t="s">
        <v>966</v>
      </c>
      <c r="W220" s="158" t="s">
        <v>970</v>
      </c>
    </row>
    <row r="221" spans="1:23" s="157" customFormat="1" ht="16" customHeight="1" x14ac:dyDescent="0.25">
      <c r="A221" s="160" t="s">
        <v>1419</v>
      </c>
      <c r="B221" s="160" t="s">
        <v>1420</v>
      </c>
      <c r="C221" s="161" t="s">
        <v>932</v>
      </c>
      <c r="D221" s="161">
        <v>14313</v>
      </c>
      <c r="E221" s="162">
        <v>43951</v>
      </c>
      <c r="F221" s="155"/>
      <c r="G221" s="155"/>
      <c r="H221" s="155"/>
      <c r="I221" s="164">
        <v>19320.73</v>
      </c>
      <c r="J221" s="162">
        <v>43980</v>
      </c>
      <c r="K221" s="161" t="s">
        <v>1412</v>
      </c>
      <c r="L221" s="155"/>
      <c r="M221" s="160" t="s">
        <v>1412</v>
      </c>
      <c r="N221" s="164">
        <v>19320.73</v>
      </c>
      <c r="O221" s="211"/>
      <c r="P221" s="155"/>
      <c r="Q221" s="155"/>
      <c r="R221" s="155"/>
      <c r="S221" s="155"/>
      <c r="T221" s="164" t="s">
        <v>1416</v>
      </c>
      <c r="U221" s="159">
        <v>2009</v>
      </c>
      <c r="V221" s="158" t="s">
        <v>966</v>
      </c>
      <c r="W221" s="158" t="s">
        <v>970</v>
      </c>
    </row>
    <row r="222" spans="1:23" s="157" customFormat="1" ht="16" customHeight="1" x14ac:dyDescent="0.25">
      <c r="A222" s="160" t="s">
        <v>1419</v>
      </c>
      <c r="B222" s="160" t="s">
        <v>1420</v>
      </c>
      <c r="C222" s="161" t="s">
        <v>932</v>
      </c>
      <c r="D222" s="161">
        <v>14314</v>
      </c>
      <c r="E222" s="162">
        <v>43951</v>
      </c>
      <c r="F222" s="155"/>
      <c r="G222" s="155"/>
      <c r="H222" s="155"/>
      <c r="I222" s="164">
        <v>3408.39</v>
      </c>
      <c r="J222" s="162">
        <v>43980</v>
      </c>
      <c r="K222" s="161" t="s">
        <v>1412</v>
      </c>
      <c r="L222" s="155"/>
      <c r="M222" s="160" t="s">
        <v>1412</v>
      </c>
      <c r="N222" s="164">
        <v>3408.39</v>
      </c>
      <c r="O222" s="211"/>
      <c r="P222" s="155"/>
      <c r="Q222" s="155"/>
      <c r="R222" s="155"/>
      <c r="S222" s="155"/>
      <c r="T222" s="164" t="s">
        <v>1416</v>
      </c>
      <c r="U222" s="159">
        <v>2009</v>
      </c>
      <c r="V222" s="158" t="s">
        <v>966</v>
      </c>
      <c r="W222" s="158" t="s">
        <v>970</v>
      </c>
    </row>
    <row r="223" spans="1:23" s="157" customFormat="1" ht="16" customHeight="1" x14ac:dyDescent="0.25">
      <c r="A223" s="160" t="s">
        <v>1419</v>
      </c>
      <c r="B223" s="160" t="s">
        <v>1420</v>
      </c>
      <c r="C223" s="161" t="s">
        <v>932</v>
      </c>
      <c r="D223" s="161">
        <v>14315</v>
      </c>
      <c r="E223" s="162">
        <v>43951</v>
      </c>
      <c r="F223" s="155"/>
      <c r="G223" s="155"/>
      <c r="H223" s="155"/>
      <c r="I223" s="164">
        <v>7618.41</v>
      </c>
      <c r="J223" s="162">
        <v>43980</v>
      </c>
      <c r="K223" s="161" t="s">
        <v>1412</v>
      </c>
      <c r="L223" s="155"/>
      <c r="M223" s="160" t="s">
        <v>1412</v>
      </c>
      <c r="N223" s="164">
        <v>7618.41</v>
      </c>
      <c r="O223" s="211"/>
      <c r="P223" s="155"/>
      <c r="Q223" s="155"/>
      <c r="R223" s="155"/>
      <c r="S223" s="155"/>
      <c r="T223" s="164" t="s">
        <v>1416</v>
      </c>
      <c r="U223" s="159">
        <v>2009</v>
      </c>
      <c r="V223" s="158" t="s">
        <v>966</v>
      </c>
      <c r="W223" s="158" t="s">
        <v>970</v>
      </c>
    </row>
    <row r="224" spans="1:23" s="157" customFormat="1" ht="16" customHeight="1" x14ac:dyDescent="0.25">
      <c r="A224" s="160" t="s">
        <v>1419</v>
      </c>
      <c r="B224" s="160" t="s">
        <v>1420</v>
      </c>
      <c r="C224" s="161" t="s">
        <v>932</v>
      </c>
      <c r="D224" s="161">
        <v>14330</v>
      </c>
      <c r="E224" s="162">
        <v>43951</v>
      </c>
      <c r="F224" s="155"/>
      <c r="G224" s="155"/>
      <c r="H224" s="155"/>
      <c r="I224" s="164">
        <v>33912.61</v>
      </c>
      <c r="J224" s="162">
        <v>43980</v>
      </c>
      <c r="K224" s="161" t="s">
        <v>1412</v>
      </c>
      <c r="L224" s="155"/>
      <c r="M224" s="160" t="s">
        <v>1412</v>
      </c>
      <c r="N224" s="164">
        <v>33912.61</v>
      </c>
      <c r="O224" s="211"/>
      <c r="P224" s="155"/>
      <c r="Q224" s="155"/>
      <c r="R224" s="155"/>
      <c r="S224" s="155"/>
      <c r="T224" s="164" t="s">
        <v>1416</v>
      </c>
      <c r="U224" s="159">
        <v>2009</v>
      </c>
      <c r="V224" s="158" t="s">
        <v>966</v>
      </c>
      <c r="W224" s="158" t="s">
        <v>970</v>
      </c>
    </row>
    <row r="225" spans="1:23" s="157" customFormat="1" ht="16" customHeight="1" x14ac:dyDescent="0.25">
      <c r="A225" s="160" t="s">
        <v>1419</v>
      </c>
      <c r="B225" s="160" t="s">
        <v>1420</v>
      </c>
      <c r="C225" s="161" t="s">
        <v>932</v>
      </c>
      <c r="D225" s="161">
        <v>14420</v>
      </c>
      <c r="E225" s="162">
        <v>43983</v>
      </c>
      <c r="F225" s="155"/>
      <c r="G225" s="155"/>
      <c r="H225" s="155"/>
      <c r="I225" s="164">
        <v>68902.87</v>
      </c>
      <c r="J225" s="162">
        <v>44012</v>
      </c>
      <c r="K225" s="161" t="s">
        <v>1412</v>
      </c>
      <c r="L225" s="155"/>
      <c r="M225" s="160" t="s">
        <v>1412</v>
      </c>
      <c r="N225" s="164">
        <v>68902.87</v>
      </c>
      <c r="O225" s="211"/>
      <c r="P225" s="155"/>
      <c r="Q225" s="155"/>
      <c r="R225" s="155"/>
      <c r="S225" s="155"/>
      <c r="T225" s="164" t="s">
        <v>1421</v>
      </c>
      <c r="U225" s="159">
        <v>1977</v>
      </c>
      <c r="V225" s="158" t="s">
        <v>966</v>
      </c>
      <c r="W225" s="158" t="s">
        <v>970</v>
      </c>
    </row>
    <row r="226" spans="1:23" s="157" customFormat="1" ht="16" customHeight="1" x14ac:dyDescent="0.25">
      <c r="A226" s="160" t="s">
        <v>1419</v>
      </c>
      <c r="B226" s="160" t="s">
        <v>1420</v>
      </c>
      <c r="C226" s="161" t="s">
        <v>932</v>
      </c>
      <c r="D226" s="161">
        <v>14422</v>
      </c>
      <c r="E226" s="162">
        <v>43983</v>
      </c>
      <c r="F226" s="155"/>
      <c r="G226" s="155"/>
      <c r="H226" s="155"/>
      <c r="I226" s="164">
        <v>1310.1500000000001</v>
      </c>
      <c r="J226" s="162">
        <v>44012</v>
      </c>
      <c r="K226" s="161" t="s">
        <v>1412</v>
      </c>
      <c r="L226" s="155"/>
      <c r="M226" s="160" t="s">
        <v>1412</v>
      </c>
      <c r="N226" s="164">
        <v>1310.1500000000001</v>
      </c>
      <c r="O226" s="211"/>
      <c r="P226" s="155"/>
      <c r="Q226" s="155"/>
      <c r="R226" s="155"/>
      <c r="S226" s="155"/>
      <c r="T226" s="164" t="s">
        <v>1421</v>
      </c>
      <c r="U226" s="159">
        <v>1977</v>
      </c>
      <c r="V226" s="158" t="s">
        <v>966</v>
      </c>
      <c r="W226" s="158" t="s">
        <v>970</v>
      </c>
    </row>
    <row r="227" spans="1:23" s="157" customFormat="1" ht="16" customHeight="1" x14ac:dyDescent="0.25">
      <c r="A227" s="160" t="s">
        <v>1419</v>
      </c>
      <c r="B227" s="160" t="s">
        <v>1420</v>
      </c>
      <c r="C227" s="161" t="s">
        <v>932</v>
      </c>
      <c r="D227" s="161">
        <v>14423</v>
      </c>
      <c r="E227" s="162">
        <v>43983</v>
      </c>
      <c r="F227" s="155"/>
      <c r="G227" s="155"/>
      <c r="H227" s="155"/>
      <c r="I227" s="164">
        <v>8018.13</v>
      </c>
      <c r="J227" s="162">
        <v>44012</v>
      </c>
      <c r="K227" s="161" t="s">
        <v>1412</v>
      </c>
      <c r="L227" s="155"/>
      <c r="M227" s="160" t="s">
        <v>1412</v>
      </c>
      <c r="N227" s="164">
        <v>8018.13</v>
      </c>
      <c r="O227" s="211"/>
      <c r="P227" s="155"/>
      <c r="Q227" s="155"/>
      <c r="R227" s="155"/>
      <c r="S227" s="155"/>
      <c r="T227" s="164" t="s">
        <v>1421</v>
      </c>
      <c r="U227" s="159">
        <v>1977</v>
      </c>
      <c r="V227" s="158" t="s">
        <v>966</v>
      </c>
      <c r="W227" s="158" t="s">
        <v>970</v>
      </c>
    </row>
    <row r="228" spans="1:23" s="157" customFormat="1" ht="16" customHeight="1" x14ac:dyDescent="0.25">
      <c r="A228" s="160" t="s">
        <v>1419</v>
      </c>
      <c r="B228" s="160" t="s">
        <v>1420</v>
      </c>
      <c r="C228" s="161" t="s">
        <v>932</v>
      </c>
      <c r="D228" s="161">
        <v>14424</v>
      </c>
      <c r="E228" s="162">
        <v>43983</v>
      </c>
      <c r="F228" s="155"/>
      <c r="G228" s="155"/>
      <c r="H228" s="155"/>
      <c r="I228" s="164">
        <v>740.11</v>
      </c>
      <c r="J228" s="162">
        <v>44012</v>
      </c>
      <c r="K228" s="161" t="s">
        <v>1412</v>
      </c>
      <c r="L228" s="155"/>
      <c r="M228" s="160" t="s">
        <v>1412</v>
      </c>
      <c r="N228" s="164">
        <v>740.11</v>
      </c>
      <c r="O228" s="211"/>
      <c r="P228" s="155"/>
      <c r="Q228" s="155"/>
      <c r="R228" s="155"/>
      <c r="S228" s="155"/>
      <c r="T228" s="164" t="s">
        <v>1421</v>
      </c>
      <c r="U228" s="159">
        <v>1977</v>
      </c>
      <c r="V228" s="158" t="s">
        <v>966</v>
      </c>
      <c r="W228" s="158" t="s">
        <v>970</v>
      </c>
    </row>
    <row r="229" spans="1:23" s="157" customFormat="1" ht="16" customHeight="1" x14ac:dyDescent="0.25">
      <c r="A229" s="160" t="s">
        <v>1419</v>
      </c>
      <c r="B229" s="160" t="s">
        <v>1420</v>
      </c>
      <c r="C229" s="161" t="s">
        <v>932</v>
      </c>
      <c r="D229" s="161">
        <v>14425</v>
      </c>
      <c r="E229" s="162">
        <v>43983</v>
      </c>
      <c r="F229" s="155"/>
      <c r="G229" s="155"/>
      <c r="H229" s="155"/>
      <c r="I229" s="164">
        <v>1986.44</v>
      </c>
      <c r="J229" s="162">
        <v>44012</v>
      </c>
      <c r="K229" s="161" t="s">
        <v>1412</v>
      </c>
      <c r="L229" s="155"/>
      <c r="M229" s="160" t="s">
        <v>1412</v>
      </c>
      <c r="N229" s="164">
        <v>1986.44</v>
      </c>
      <c r="O229" s="211"/>
      <c r="P229" s="155"/>
      <c r="Q229" s="155"/>
      <c r="R229" s="155"/>
      <c r="S229" s="155"/>
      <c r="T229" s="164" t="s">
        <v>1421</v>
      </c>
      <c r="U229" s="159">
        <v>1977</v>
      </c>
      <c r="V229" s="158" t="s">
        <v>966</v>
      </c>
      <c r="W229" s="158" t="s">
        <v>970</v>
      </c>
    </row>
    <row r="230" spans="1:23" s="157" customFormat="1" ht="16" customHeight="1" x14ac:dyDescent="0.25">
      <c r="A230" s="160" t="s">
        <v>1419</v>
      </c>
      <c r="B230" s="160" t="s">
        <v>1420</v>
      </c>
      <c r="C230" s="161" t="s">
        <v>932</v>
      </c>
      <c r="D230" s="161">
        <v>14426</v>
      </c>
      <c r="E230" s="162">
        <v>43983</v>
      </c>
      <c r="F230" s="155"/>
      <c r="G230" s="155"/>
      <c r="H230" s="155"/>
      <c r="I230" s="164">
        <v>3077.94</v>
      </c>
      <c r="J230" s="162">
        <v>44012</v>
      </c>
      <c r="K230" s="161" t="s">
        <v>1412</v>
      </c>
      <c r="L230" s="155"/>
      <c r="M230" s="160" t="s">
        <v>1412</v>
      </c>
      <c r="N230" s="164">
        <v>3077.94</v>
      </c>
      <c r="O230" s="211"/>
      <c r="P230" s="155"/>
      <c r="Q230" s="155"/>
      <c r="R230" s="155"/>
      <c r="S230" s="155"/>
      <c r="T230" s="164" t="s">
        <v>1421</v>
      </c>
      <c r="U230" s="159">
        <v>1977</v>
      </c>
      <c r="V230" s="158" t="s">
        <v>966</v>
      </c>
      <c r="W230" s="158" t="s">
        <v>970</v>
      </c>
    </row>
    <row r="231" spans="1:23" s="157" customFormat="1" ht="16" customHeight="1" x14ac:dyDescent="0.25">
      <c r="A231" s="160" t="s">
        <v>1419</v>
      </c>
      <c r="B231" s="160" t="s">
        <v>1420</v>
      </c>
      <c r="C231" s="161" t="s">
        <v>932</v>
      </c>
      <c r="D231" s="161">
        <v>14427</v>
      </c>
      <c r="E231" s="162">
        <v>43983</v>
      </c>
      <c r="F231" s="155"/>
      <c r="G231" s="155"/>
      <c r="H231" s="155"/>
      <c r="I231" s="164">
        <v>2548.16</v>
      </c>
      <c r="J231" s="162">
        <v>44012</v>
      </c>
      <c r="K231" s="161" t="s">
        <v>1412</v>
      </c>
      <c r="L231" s="155"/>
      <c r="M231" s="160" t="s">
        <v>1412</v>
      </c>
      <c r="N231" s="164">
        <v>2548.16</v>
      </c>
      <c r="O231" s="211"/>
      <c r="P231" s="155"/>
      <c r="Q231" s="155"/>
      <c r="R231" s="155"/>
      <c r="S231" s="155"/>
      <c r="T231" s="164" t="s">
        <v>1421</v>
      </c>
      <c r="U231" s="159">
        <v>1977</v>
      </c>
      <c r="V231" s="158" t="s">
        <v>966</v>
      </c>
      <c r="W231" s="158" t="s">
        <v>970</v>
      </c>
    </row>
    <row r="232" spans="1:23" s="157" customFormat="1" ht="16" customHeight="1" x14ac:dyDescent="0.25">
      <c r="A232" s="160" t="s">
        <v>1419</v>
      </c>
      <c r="B232" s="160" t="s">
        <v>1420</v>
      </c>
      <c r="C232" s="161" t="s">
        <v>932</v>
      </c>
      <c r="D232" s="161">
        <v>14428</v>
      </c>
      <c r="E232" s="162">
        <v>43983</v>
      </c>
      <c r="F232" s="155"/>
      <c r="G232" s="155"/>
      <c r="H232" s="155"/>
      <c r="I232" s="164">
        <v>7384.28</v>
      </c>
      <c r="J232" s="162">
        <v>44012</v>
      </c>
      <c r="K232" s="161" t="s">
        <v>1412</v>
      </c>
      <c r="L232" s="155"/>
      <c r="M232" s="160" t="s">
        <v>1412</v>
      </c>
      <c r="N232" s="164">
        <v>7384.28</v>
      </c>
      <c r="O232" s="211"/>
      <c r="P232" s="155"/>
      <c r="Q232" s="155"/>
      <c r="R232" s="155"/>
      <c r="S232" s="155"/>
      <c r="T232" s="164" t="s">
        <v>1421</v>
      </c>
      <c r="U232" s="159">
        <v>1977</v>
      </c>
      <c r="V232" s="158" t="s">
        <v>966</v>
      </c>
      <c r="W232" s="158" t="s">
        <v>970</v>
      </c>
    </row>
    <row r="233" spans="1:23" s="157" customFormat="1" ht="16" customHeight="1" x14ac:dyDescent="0.25">
      <c r="A233" s="160" t="s">
        <v>1419</v>
      </c>
      <c r="B233" s="160" t="s">
        <v>1420</v>
      </c>
      <c r="C233" s="161" t="s">
        <v>932</v>
      </c>
      <c r="D233" s="161">
        <v>14443</v>
      </c>
      <c r="E233" s="162">
        <v>43983</v>
      </c>
      <c r="F233" s="155"/>
      <c r="G233" s="155"/>
      <c r="H233" s="155"/>
      <c r="I233" s="164">
        <v>20853.75</v>
      </c>
      <c r="J233" s="162">
        <v>44012</v>
      </c>
      <c r="K233" s="161" t="s">
        <v>1412</v>
      </c>
      <c r="L233" s="155"/>
      <c r="M233" s="160" t="s">
        <v>1412</v>
      </c>
      <c r="N233" s="164">
        <v>20853.75</v>
      </c>
      <c r="O233" s="211"/>
      <c r="P233" s="155"/>
      <c r="Q233" s="155"/>
      <c r="R233" s="155"/>
      <c r="S233" s="155"/>
      <c r="T233" s="164" t="s">
        <v>1421</v>
      </c>
      <c r="U233" s="159">
        <v>1977</v>
      </c>
      <c r="V233" s="158" t="s">
        <v>966</v>
      </c>
      <c r="W233" s="158" t="s">
        <v>970</v>
      </c>
    </row>
    <row r="234" spans="1:23" s="157" customFormat="1" ht="16" customHeight="1" x14ac:dyDescent="0.25">
      <c r="A234" s="160" t="s">
        <v>1419</v>
      </c>
      <c r="B234" s="160" t="s">
        <v>1420</v>
      </c>
      <c r="C234" s="161" t="s">
        <v>932</v>
      </c>
      <c r="D234" s="161">
        <v>14533</v>
      </c>
      <c r="E234" s="162">
        <v>44012</v>
      </c>
      <c r="F234" s="155"/>
      <c r="G234" s="155"/>
      <c r="H234" s="155"/>
      <c r="I234" s="164">
        <v>63326.67</v>
      </c>
      <c r="J234" s="162">
        <v>44043</v>
      </c>
      <c r="K234" s="161" t="s">
        <v>1412</v>
      </c>
      <c r="L234" s="155"/>
      <c r="M234" s="160" t="s">
        <v>1412</v>
      </c>
      <c r="N234" s="164">
        <v>63326.67</v>
      </c>
      <c r="O234" s="211"/>
      <c r="P234" s="155"/>
      <c r="Q234" s="155"/>
      <c r="R234" s="155"/>
      <c r="S234" s="155"/>
      <c r="T234" s="164" t="s">
        <v>1408</v>
      </c>
      <c r="U234" s="159">
        <v>1946</v>
      </c>
      <c r="V234" s="158" t="s">
        <v>966</v>
      </c>
      <c r="W234" s="158" t="s">
        <v>970</v>
      </c>
    </row>
    <row r="235" spans="1:23" s="157" customFormat="1" ht="16" customHeight="1" x14ac:dyDescent="0.25">
      <c r="A235" s="160" t="s">
        <v>1419</v>
      </c>
      <c r="B235" s="160" t="s">
        <v>1420</v>
      </c>
      <c r="C235" s="161" t="s">
        <v>932</v>
      </c>
      <c r="D235" s="161">
        <v>14535</v>
      </c>
      <c r="E235" s="162">
        <v>44012</v>
      </c>
      <c r="F235" s="155"/>
      <c r="G235" s="155"/>
      <c r="H235" s="155"/>
      <c r="I235" s="164">
        <v>1663.16</v>
      </c>
      <c r="J235" s="162">
        <v>44043</v>
      </c>
      <c r="K235" s="161" t="s">
        <v>1412</v>
      </c>
      <c r="L235" s="155"/>
      <c r="M235" s="160" t="s">
        <v>1412</v>
      </c>
      <c r="N235" s="164">
        <v>1663.16</v>
      </c>
      <c r="O235" s="211"/>
      <c r="P235" s="155"/>
      <c r="Q235" s="155"/>
      <c r="R235" s="155"/>
      <c r="S235" s="155"/>
      <c r="T235" s="164" t="s">
        <v>1408</v>
      </c>
      <c r="U235" s="159">
        <v>1946</v>
      </c>
      <c r="V235" s="158" t="s">
        <v>966</v>
      </c>
      <c r="W235" s="158" t="s">
        <v>970</v>
      </c>
    </row>
    <row r="236" spans="1:23" s="157" customFormat="1" ht="16" customHeight="1" x14ac:dyDescent="0.25">
      <c r="A236" s="160" t="s">
        <v>1419</v>
      </c>
      <c r="B236" s="160" t="s">
        <v>1420</v>
      </c>
      <c r="C236" s="161" t="s">
        <v>932</v>
      </c>
      <c r="D236" s="161">
        <v>14536</v>
      </c>
      <c r="E236" s="162">
        <v>44012</v>
      </c>
      <c r="F236" s="155"/>
      <c r="G236" s="155"/>
      <c r="H236" s="155"/>
      <c r="I236" s="164">
        <v>8351.82</v>
      </c>
      <c r="J236" s="162">
        <v>44043</v>
      </c>
      <c r="K236" s="161" t="s">
        <v>1412</v>
      </c>
      <c r="L236" s="155"/>
      <c r="M236" s="160" t="s">
        <v>1412</v>
      </c>
      <c r="N236" s="164">
        <v>8351.82</v>
      </c>
      <c r="O236" s="211"/>
      <c r="P236" s="155"/>
      <c r="Q236" s="155"/>
      <c r="R236" s="155"/>
      <c r="S236" s="155"/>
      <c r="T236" s="164" t="s">
        <v>1408</v>
      </c>
      <c r="U236" s="159">
        <v>1946</v>
      </c>
      <c r="V236" s="158" t="s">
        <v>966</v>
      </c>
      <c r="W236" s="158" t="s">
        <v>970</v>
      </c>
    </row>
    <row r="237" spans="1:23" s="157" customFormat="1" ht="16" customHeight="1" x14ac:dyDescent="0.25">
      <c r="A237" s="160" t="s">
        <v>1419</v>
      </c>
      <c r="B237" s="160" t="s">
        <v>1420</v>
      </c>
      <c r="C237" s="161" t="s">
        <v>932</v>
      </c>
      <c r="D237" s="161">
        <v>14538</v>
      </c>
      <c r="E237" s="162">
        <v>44012</v>
      </c>
      <c r="F237" s="155"/>
      <c r="G237" s="155"/>
      <c r="H237" s="155"/>
      <c r="I237" s="164">
        <v>797.99</v>
      </c>
      <c r="J237" s="162">
        <v>44043</v>
      </c>
      <c r="K237" s="161" t="s">
        <v>1412</v>
      </c>
      <c r="L237" s="155"/>
      <c r="M237" s="160" t="s">
        <v>1412</v>
      </c>
      <c r="N237" s="164">
        <v>797.99</v>
      </c>
      <c r="O237" s="211"/>
      <c r="P237" s="155"/>
      <c r="Q237" s="155"/>
      <c r="R237" s="155"/>
      <c r="S237" s="155"/>
      <c r="T237" s="164" t="s">
        <v>1408</v>
      </c>
      <c r="U237" s="159">
        <v>1946</v>
      </c>
      <c r="V237" s="158" t="s">
        <v>966</v>
      </c>
      <c r="W237" s="158" t="s">
        <v>970</v>
      </c>
    </row>
    <row r="238" spans="1:23" s="157" customFormat="1" ht="16" customHeight="1" x14ac:dyDescent="0.25">
      <c r="A238" s="160" t="s">
        <v>1419</v>
      </c>
      <c r="B238" s="160" t="s">
        <v>1420</v>
      </c>
      <c r="C238" s="161" t="s">
        <v>932</v>
      </c>
      <c r="D238" s="161">
        <v>14539</v>
      </c>
      <c r="E238" s="162">
        <v>44012</v>
      </c>
      <c r="F238" s="155"/>
      <c r="G238" s="155"/>
      <c r="H238" s="155"/>
      <c r="I238" s="164">
        <v>3370.85</v>
      </c>
      <c r="J238" s="162">
        <v>44043</v>
      </c>
      <c r="K238" s="161" t="s">
        <v>1412</v>
      </c>
      <c r="L238" s="155"/>
      <c r="M238" s="160" t="s">
        <v>1412</v>
      </c>
      <c r="N238" s="164">
        <v>3370.85</v>
      </c>
      <c r="O238" s="211"/>
      <c r="P238" s="155"/>
      <c r="Q238" s="155"/>
      <c r="R238" s="155"/>
      <c r="S238" s="155"/>
      <c r="T238" s="164" t="s">
        <v>1408</v>
      </c>
      <c r="U238" s="159">
        <v>1946</v>
      </c>
      <c r="V238" s="158" t="s">
        <v>966</v>
      </c>
      <c r="W238" s="158" t="s">
        <v>970</v>
      </c>
    </row>
    <row r="239" spans="1:23" s="157" customFormat="1" ht="16" customHeight="1" x14ac:dyDescent="0.25">
      <c r="A239" s="160" t="s">
        <v>1419</v>
      </c>
      <c r="B239" s="160" t="s">
        <v>1420</v>
      </c>
      <c r="C239" s="161" t="s">
        <v>932</v>
      </c>
      <c r="D239" s="161">
        <v>14540</v>
      </c>
      <c r="E239" s="162">
        <v>44012</v>
      </c>
      <c r="F239" s="155"/>
      <c r="G239" s="155"/>
      <c r="H239" s="155"/>
      <c r="I239" s="164">
        <v>6355.92</v>
      </c>
      <c r="J239" s="162">
        <v>44043</v>
      </c>
      <c r="K239" s="161" t="s">
        <v>1412</v>
      </c>
      <c r="L239" s="155"/>
      <c r="M239" s="160" t="s">
        <v>1412</v>
      </c>
      <c r="N239" s="164">
        <v>6355.92</v>
      </c>
      <c r="O239" s="211"/>
      <c r="P239" s="155"/>
      <c r="Q239" s="155"/>
      <c r="R239" s="155"/>
      <c r="S239" s="155"/>
      <c r="T239" s="164" t="s">
        <v>1408</v>
      </c>
      <c r="U239" s="159">
        <v>1946</v>
      </c>
      <c r="V239" s="158" t="s">
        <v>966</v>
      </c>
      <c r="W239" s="158" t="s">
        <v>970</v>
      </c>
    </row>
    <row r="240" spans="1:23" s="157" customFormat="1" ht="16" customHeight="1" x14ac:dyDescent="0.25">
      <c r="A240" s="160" t="s">
        <v>1419</v>
      </c>
      <c r="B240" s="160" t="s">
        <v>1420</v>
      </c>
      <c r="C240" s="161" t="s">
        <v>932</v>
      </c>
      <c r="D240" s="161">
        <v>14541</v>
      </c>
      <c r="E240" s="162">
        <v>44012</v>
      </c>
      <c r="F240" s="155"/>
      <c r="G240" s="155"/>
      <c r="H240" s="155"/>
      <c r="I240" s="164">
        <v>14820.83</v>
      </c>
      <c r="J240" s="162">
        <v>44043</v>
      </c>
      <c r="K240" s="161" t="s">
        <v>1412</v>
      </c>
      <c r="L240" s="155"/>
      <c r="M240" s="160" t="s">
        <v>1412</v>
      </c>
      <c r="N240" s="164">
        <v>14820.83</v>
      </c>
      <c r="O240" s="211"/>
      <c r="P240" s="155"/>
      <c r="Q240" s="155"/>
      <c r="R240" s="155"/>
      <c r="S240" s="155"/>
      <c r="T240" s="164" t="s">
        <v>1408</v>
      </c>
      <c r="U240" s="159">
        <v>1946</v>
      </c>
      <c r="V240" s="158" t="s">
        <v>966</v>
      </c>
      <c r="W240" s="158" t="s">
        <v>970</v>
      </c>
    </row>
    <row r="241" spans="1:23" s="157" customFormat="1" ht="16" customHeight="1" x14ac:dyDescent="0.25">
      <c r="A241" s="160" t="s">
        <v>1419</v>
      </c>
      <c r="B241" s="160" t="s">
        <v>1420</v>
      </c>
      <c r="C241" s="161" t="s">
        <v>932</v>
      </c>
      <c r="D241" s="161">
        <v>14542</v>
      </c>
      <c r="E241" s="162">
        <v>44012</v>
      </c>
      <c r="F241" s="155"/>
      <c r="G241" s="155"/>
      <c r="H241" s="155"/>
      <c r="I241" s="164">
        <v>3207.96</v>
      </c>
      <c r="J241" s="162">
        <v>44043</v>
      </c>
      <c r="K241" s="161" t="s">
        <v>1412</v>
      </c>
      <c r="L241" s="155"/>
      <c r="M241" s="160" t="s">
        <v>1412</v>
      </c>
      <c r="N241" s="164">
        <v>3207.96</v>
      </c>
      <c r="O241" s="211"/>
      <c r="P241" s="155"/>
      <c r="Q241" s="155"/>
      <c r="R241" s="155"/>
      <c r="S241" s="155"/>
      <c r="T241" s="164" t="s">
        <v>1408</v>
      </c>
      <c r="U241" s="159">
        <v>1946</v>
      </c>
      <c r="V241" s="158" t="s">
        <v>966</v>
      </c>
      <c r="W241" s="158" t="s">
        <v>970</v>
      </c>
    </row>
    <row r="242" spans="1:23" s="157" customFormat="1" ht="16" customHeight="1" x14ac:dyDescent="0.25">
      <c r="A242" s="160" t="s">
        <v>1419</v>
      </c>
      <c r="B242" s="160" t="s">
        <v>1420</v>
      </c>
      <c r="C242" s="161" t="s">
        <v>932</v>
      </c>
      <c r="D242" s="161">
        <v>14543</v>
      </c>
      <c r="E242" s="162">
        <v>44012</v>
      </c>
      <c r="F242" s="155"/>
      <c r="G242" s="155"/>
      <c r="H242" s="155"/>
      <c r="I242" s="164">
        <v>5888.64</v>
      </c>
      <c r="J242" s="162">
        <v>44043</v>
      </c>
      <c r="K242" s="161" t="s">
        <v>1412</v>
      </c>
      <c r="L242" s="155"/>
      <c r="M242" s="160" t="s">
        <v>1412</v>
      </c>
      <c r="N242" s="164">
        <v>5888.64</v>
      </c>
      <c r="O242" s="211"/>
      <c r="P242" s="155"/>
      <c r="Q242" s="155"/>
      <c r="R242" s="155"/>
      <c r="S242" s="155"/>
      <c r="T242" s="164" t="s">
        <v>1408</v>
      </c>
      <c r="U242" s="159">
        <v>1946</v>
      </c>
      <c r="V242" s="158" t="s">
        <v>966</v>
      </c>
      <c r="W242" s="158" t="s">
        <v>970</v>
      </c>
    </row>
    <row r="243" spans="1:23" s="157" customFormat="1" ht="16" customHeight="1" x14ac:dyDescent="0.25">
      <c r="A243" s="160" t="s">
        <v>1419</v>
      </c>
      <c r="B243" s="160" t="s">
        <v>1420</v>
      </c>
      <c r="C243" s="161" t="s">
        <v>932</v>
      </c>
      <c r="D243" s="161">
        <v>14558</v>
      </c>
      <c r="E243" s="162">
        <v>44012</v>
      </c>
      <c r="F243" s="155"/>
      <c r="G243" s="155"/>
      <c r="H243" s="155"/>
      <c r="I243" s="164">
        <v>30088.6</v>
      </c>
      <c r="J243" s="162">
        <v>44043</v>
      </c>
      <c r="K243" s="161" t="s">
        <v>1412</v>
      </c>
      <c r="L243" s="155"/>
      <c r="M243" s="160" t="s">
        <v>1412</v>
      </c>
      <c r="N243" s="164">
        <v>30088.6</v>
      </c>
      <c r="O243" s="211"/>
      <c r="P243" s="155"/>
      <c r="Q243" s="155"/>
      <c r="R243" s="155"/>
      <c r="S243" s="155"/>
      <c r="T243" s="164" t="s">
        <v>1408</v>
      </c>
      <c r="U243" s="159">
        <v>1946</v>
      </c>
      <c r="V243" s="158" t="s">
        <v>966</v>
      </c>
      <c r="W243" s="158" t="s">
        <v>970</v>
      </c>
    </row>
    <row r="244" spans="1:23" s="157" customFormat="1" ht="16" customHeight="1" x14ac:dyDescent="0.25">
      <c r="A244" s="160" t="s">
        <v>1419</v>
      </c>
      <c r="B244" s="160" t="s">
        <v>1420</v>
      </c>
      <c r="C244" s="161" t="s">
        <v>932</v>
      </c>
      <c r="D244" s="161">
        <v>14642</v>
      </c>
      <c r="E244" s="162">
        <v>44043</v>
      </c>
      <c r="F244" s="155"/>
      <c r="G244" s="155"/>
      <c r="H244" s="155"/>
      <c r="I244" s="164">
        <v>2955.04</v>
      </c>
      <c r="J244" s="162">
        <v>44074</v>
      </c>
      <c r="K244" s="161" t="s">
        <v>1412</v>
      </c>
      <c r="L244" s="155"/>
      <c r="M244" s="160" t="s">
        <v>1412</v>
      </c>
      <c r="N244" s="164">
        <v>2955.04</v>
      </c>
      <c r="O244" s="211"/>
      <c r="P244" s="155"/>
      <c r="Q244" s="155"/>
      <c r="R244" s="155"/>
      <c r="S244" s="155"/>
      <c r="T244" s="164" t="s">
        <v>1408</v>
      </c>
      <c r="U244" s="159">
        <v>1915</v>
      </c>
      <c r="V244" s="158" t="s">
        <v>966</v>
      </c>
      <c r="W244" s="158" t="s">
        <v>970</v>
      </c>
    </row>
    <row r="245" spans="1:23" s="157" customFormat="1" ht="16" customHeight="1" x14ac:dyDescent="0.25">
      <c r="A245" s="160" t="s">
        <v>1419</v>
      </c>
      <c r="B245" s="160" t="s">
        <v>1420</v>
      </c>
      <c r="C245" s="161" t="s">
        <v>932</v>
      </c>
      <c r="D245" s="161">
        <v>14644</v>
      </c>
      <c r="E245" s="162">
        <v>44043</v>
      </c>
      <c r="F245" s="155"/>
      <c r="G245" s="155"/>
      <c r="H245" s="155"/>
      <c r="I245" s="164">
        <v>378.63</v>
      </c>
      <c r="J245" s="162">
        <v>44074</v>
      </c>
      <c r="K245" s="161" t="s">
        <v>1412</v>
      </c>
      <c r="L245" s="155"/>
      <c r="M245" s="160" t="s">
        <v>1412</v>
      </c>
      <c r="N245" s="164">
        <v>378.63</v>
      </c>
      <c r="O245" s="211"/>
      <c r="P245" s="155"/>
      <c r="Q245" s="155"/>
      <c r="R245" s="155"/>
      <c r="S245" s="155"/>
      <c r="T245" s="164" t="s">
        <v>1408</v>
      </c>
      <c r="U245" s="159">
        <v>1915</v>
      </c>
      <c r="V245" s="158" t="s">
        <v>966</v>
      </c>
      <c r="W245" s="158" t="s">
        <v>970</v>
      </c>
    </row>
    <row r="246" spans="1:23" s="157" customFormat="1" ht="16" customHeight="1" x14ac:dyDescent="0.25">
      <c r="A246" s="160" t="s">
        <v>1419</v>
      </c>
      <c r="B246" s="160" t="s">
        <v>1420</v>
      </c>
      <c r="C246" s="161" t="s">
        <v>932</v>
      </c>
      <c r="D246" s="161">
        <v>14645</v>
      </c>
      <c r="E246" s="162">
        <v>44043</v>
      </c>
      <c r="F246" s="155"/>
      <c r="G246" s="155"/>
      <c r="H246" s="155"/>
      <c r="I246" s="164">
        <v>1747.95</v>
      </c>
      <c r="J246" s="162">
        <v>44074</v>
      </c>
      <c r="K246" s="161" t="s">
        <v>1412</v>
      </c>
      <c r="L246" s="155"/>
      <c r="M246" s="160" t="s">
        <v>1412</v>
      </c>
      <c r="N246" s="164">
        <v>1747.95</v>
      </c>
      <c r="O246" s="211"/>
      <c r="P246" s="155"/>
      <c r="Q246" s="155"/>
      <c r="R246" s="155"/>
      <c r="S246" s="155"/>
      <c r="T246" s="164" t="s">
        <v>1408</v>
      </c>
      <c r="U246" s="159">
        <v>1915</v>
      </c>
      <c r="V246" s="158" t="s">
        <v>966</v>
      </c>
      <c r="W246" s="158" t="s">
        <v>970</v>
      </c>
    </row>
    <row r="247" spans="1:23" s="157" customFormat="1" ht="16" customHeight="1" x14ac:dyDescent="0.25">
      <c r="A247" s="160" t="s">
        <v>1419</v>
      </c>
      <c r="B247" s="160" t="s">
        <v>1420</v>
      </c>
      <c r="C247" s="161" t="s">
        <v>932</v>
      </c>
      <c r="D247" s="161">
        <v>14647</v>
      </c>
      <c r="E247" s="162">
        <v>44043</v>
      </c>
      <c r="F247" s="155"/>
      <c r="G247" s="155"/>
      <c r="H247" s="155"/>
      <c r="I247" s="164">
        <v>243.39</v>
      </c>
      <c r="J247" s="162">
        <v>44074</v>
      </c>
      <c r="K247" s="161" t="s">
        <v>1412</v>
      </c>
      <c r="L247" s="155"/>
      <c r="M247" s="160" t="s">
        <v>1412</v>
      </c>
      <c r="N247" s="164">
        <v>243.39</v>
      </c>
      <c r="O247" s="211"/>
      <c r="P247" s="155"/>
      <c r="Q247" s="155"/>
      <c r="R247" s="155"/>
      <c r="S247" s="155"/>
      <c r="T247" s="164" t="s">
        <v>1408</v>
      </c>
      <c r="U247" s="159">
        <v>1915</v>
      </c>
      <c r="V247" s="158" t="s">
        <v>966</v>
      </c>
      <c r="W247" s="158" t="s">
        <v>970</v>
      </c>
    </row>
    <row r="248" spans="1:23" s="157" customFormat="1" ht="16" customHeight="1" x14ac:dyDescent="0.25">
      <c r="A248" s="160" t="s">
        <v>1419</v>
      </c>
      <c r="B248" s="160" t="s">
        <v>1420</v>
      </c>
      <c r="C248" s="161" t="s">
        <v>932</v>
      </c>
      <c r="D248" s="161">
        <v>14648</v>
      </c>
      <c r="E248" s="162">
        <v>44043</v>
      </c>
      <c r="F248" s="155"/>
      <c r="G248" s="155"/>
      <c r="H248" s="155"/>
      <c r="I248" s="164">
        <v>1500.09</v>
      </c>
      <c r="J248" s="162">
        <v>44074</v>
      </c>
      <c r="K248" s="161" t="s">
        <v>1412</v>
      </c>
      <c r="L248" s="155"/>
      <c r="M248" s="160" t="s">
        <v>1412</v>
      </c>
      <c r="N248" s="164">
        <v>1500.09</v>
      </c>
      <c r="O248" s="211"/>
      <c r="P248" s="155"/>
      <c r="Q248" s="155"/>
      <c r="R248" s="155"/>
      <c r="S248" s="155"/>
      <c r="T248" s="164" t="s">
        <v>1408</v>
      </c>
      <c r="U248" s="159">
        <v>1915</v>
      </c>
      <c r="V248" s="158" t="s">
        <v>966</v>
      </c>
      <c r="W248" s="158" t="s">
        <v>970</v>
      </c>
    </row>
    <row r="249" spans="1:23" s="157" customFormat="1" ht="16" customHeight="1" x14ac:dyDescent="0.25">
      <c r="A249" s="160" t="s">
        <v>1419</v>
      </c>
      <c r="B249" s="160" t="s">
        <v>1420</v>
      </c>
      <c r="C249" s="161" t="s">
        <v>932</v>
      </c>
      <c r="D249" s="161">
        <v>14649</v>
      </c>
      <c r="E249" s="162">
        <v>44043</v>
      </c>
      <c r="F249" s="155"/>
      <c r="G249" s="155"/>
      <c r="H249" s="155"/>
      <c r="I249" s="164">
        <v>3907.7</v>
      </c>
      <c r="J249" s="162">
        <v>44074</v>
      </c>
      <c r="K249" s="161" t="s">
        <v>1412</v>
      </c>
      <c r="L249" s="155"/>
      <c r="M249" s="160" t="s">
        <v>1412</v>
      </c>
      <c r="N249" s="164">
        <v>3907.7</v>
      </c>
      <c r="O249" s="211"/>
      <c r="P249" s="155"/>
      <c r="Q249" s="155"/>
      <c r="R249" s="155"/>
      <c r="S249" s="155"/>
      <c r="T249" s="164" t="s">
        <v>1408</v>
      </c>
      <c r="U249" s="159">
        <v>1915</v>
      </c>
      <c r="V249" s="158" t="s">
        <v>966</v>
      </c>
      <c r="W249" s="158" t="s">
        <v>970</v>
      </c>
    </row>
    <row r="250" spans="1:23" s="157" customFormat="1" ht="16" customHeight="1" x14ac:dyDescent="0.25">
      <c r="A250" s="160" t="s">
        <v>1419</v>
      </c>
      <c r="B250" s="160" t="s">
        <v>1420</v>
      </c>
      <c r="C250" s="161" t="s">
        <v>932</v>
      </c>
      <c r="D250" s="161">
        <v>14650</v>
      </c>
      <c r="E250" s="162">
        <v>44043</v>
      </c>
      <c r="F250" s="155"/>
      <c r="G250" s="155"/>
      <c r="H250" s="155"/>
      <c r="I250" s="164">
        <v>11327.94</v>
      </c>
      <c r="J250" s="162">
        <v>44074</v>
      </c>
      <c r="K250" s="161" t="s">
        <v>1412</v>
      </c>
      <c r="L250" s="155"/>
      <c r="M250" s="160" t="s">
        <v>1412</v>
      </c>
      <c r="N250" s="164">
        <v>11327.94</v>
      </c>
      <c r="O250" s="211"/>
      <c r="P250" s="155"/>
      <c r="Q250" s="155"/>
      <c r="R250" s="155"/>
      <c r="S250" s="155"/>
      <c r="T250" s="164" t="s">
        <v>1408</v>
      </c>
      <c r="U250" s="159">
        <v>1915</v>
      </c>
      <c r="V250" s="158" t="s">
        <v>966</v>
      </c>
      <c r="W250" s="158" t="s">
        <v>970</v>
      </c>
    </row>
    <row r="251" spans="1:23" s="157" customFormat="1" ht="16" customHeight="1" x14ac:dyDescent="0.25">
      <c r="A251" s="160" t="s">
        <v>1419</v>
      </c>
      <c r="B251" s="160" t="s">
        <v>1420</v>
      </c>
      <c r="C251" s="161" t="s">
        <v>932</v>
      </c>
      <c r="D251" s="161">
        <v>14651</v>
      </c>
      <c r="E251" s="162">
        <v>44043</v>
      </c>
      <c r="F251" s="155"/>
      <c r="G251" s="155"/>
      <c r="H251" s="155"/>
      <c r="I251" s="164">
        <v>1284.4000000000001</v>
      </c>
      <c r="J251" s="162">
        <v>44074</v>
      </c>
      <c r="K251" s="161" t="s">
        <v>1412</v>
      </c>
      <c r="L251" s="155"/>
      <c r="M251" s="160" t="s">
        <v>1412</v>
      </c>
      <c r="N251" s="164">
        <v>1284.4000000000001</v>
      </c>
      <c r="O251" s="211"/>
      <c r="P251" s="155"/>
      <c r="Q251" s="155"/>
      <c r="R251" s="155"/>
      <c r="S251" s="155"/>
      <c r="T251" s="164" t="s">
        <v>1408</v>
      </c>
      <c r="U251" s="159">
        <v>1915</v>
      </c>
      <c r="V251" s="158" t="s">
        <v>966</v>
      </c>
      <c r="W251" s="158" t="s">
        <v>970</v>
      </c>
    </row>
    <row r="252" spans="1:23" s="157" customFormat="1" ht="16" customHeight="1" x14ac:dyDescent="0.25">
      <c r="A252" s="160" t="s">
        <v>1419</v>
      </c>
      <c r="B252" s="160" t="s">
        <v>1420</v>
      </c>
      <c r="C252" s="161" t="s">
        <v>932</v>
      </c>
      <c r="D252" s="161">
        <v>14652</v>
      </c>
      <c r="E252" s="162">
        <v>44043</v>
      </c>
      <c r="F252" s="155"/>
      <c r="G252" s="155"/>
      <c r="H252" s="155"/>
      <c r="I252" s="164">
        <v>833.86</v>
      </c>
      <c r="J252" s="162">
        <v>44074</v>
      </c>
      <c r="K252" s="161" t="s">
        <v>1412</v>
      </c>
      <c r="L252" s="155"/>
      <c r="M252" s="160" t="s">
        <v>1412</v>
      </c>
      <c r="N252" s="164">
        <v>833.86</v>
      </c>
      <c r="O252" s="211"/>
      <c r="P252" s="155"/>
      <c r="Q252" s="155"/>
      <c r="R252" s="155"/>
      <c r="S252" s="155"/>
      <c r="T252" s="164" t="s">
        <v>1408</v>
      </c>
      <c r="U252" s="159">
        <v>1915</v>
      </c>
      <c r="V252" s="158" t="s">
        <v>966</v>
      </c>
      <c r="W252" s="158" t="s">
        <v>970</v>
      </c>
    </row>
    <row r="253" spans="1:23" s="157" customFormat="1" ht="16" customHeight="1" x14ac:dyDescent="0.25">
      <c r="A253" s="160" t="s">
        <v>1419</v>
      </c>
      <c r="B253" s="160" t="s">
        <v>1420</v>
      </c>
      <c r="C253" s="161" t="s">
        <v>932</v>
      </c>
      <c r="D253" s="161">
        <v>14743</v>
      </c>
      <c r="E253" s="162">
        <v>44074</v>
      </c>
      <c r="F253" s="155"/>
      <c r="G253" s="155"/>
      <c r="H253" s="155"/>
      <c r="I253" s="164">
        <v>44263.98</v>
      </c>
      <c r="J253" s="162">
        <v>44104</v>
      </c>
      <c r="K253" s="161" t="s">
        <v>1412</v>
      </c>
      <c r="L253" s="155"/>
      <c r="M253" s="160" t="s">
        <v>1412</v>
      </c>
      <c r="N253" s="164">
        <v>44263.98</v>
      </c>
      <c r="O253" s="211"/>
      <c r="P253" s="155"/>
      <c r="Q253" s="155"/>
      <c r="R253" s="155"/>
      <c r="S253" s="155"/>
      <c r="T253" s="164" t="s">
        <v>1405</v>
      </c>
      <c r="U253" s="159">
        <v>1885</v>
      </c>
      <c r="V253" s="158" t="s">
        <v>966</v>
      </c>
      <c r="W253" s="158" t="s">
        <v>970</v>
      </c>
    </row>
    <row r="254" spans="1:23" s="157" customFormat="1" ht="16" customHeight="1" x14ac:dyDescent="0.25">
      <c r="A254" s="160" t="s">
        <v>1419</v>
      </c>
      <c r="B254" s="160" t="s">
        <v>1420</v>
      </c>
      <c r="C254" s="161" t="s">
        <v>932</v>
      </c>
      <c r="D254" s="161">
        <v>14745</v>
      </c>
      <c r="E254" s="162">
        <v>44074</v>
      </c>
      <c r="F254" s="155"/>
      <c r="G254" s="155"/>
      <c r="H254" s="155"/>
      <c r="I254" s="164">
        <v>859</v>
      </c>
      <c r="J254" s="162">
        <v>44104</v>
      </c>
      <c r="K254" s="161" t="s">
        <v>1412</v>
      </c>
      <c r="L254" s="155"/>
      <c r="M254" s="160" t="s">
        <v>1412</v>
      </c>
      <c r="N254" s="164">
        <v>859</v>
      </c>
      <c r="O254" s="211"/>
      <c r="P254" s="155"/>
      <c r="Q254" s="155"/>
      <c r="R254" s="155"/>
      <c r="S254" s="155"/>
      <c r="T254" s="164" t="s">
        <v>1405</v>
      </c>
      <c r="U254" s="159">
        <v>1885</v>
      </c>
      <c r="V254" s="158" t="s">
        <v>966</v>
      </c>
      <c r="W254" s="158" t="s">
        <v>970</v>
      </c>
    </row>
    <row r="255" spans="1:23" s="157" customFormat="1" ht="16" customHeight="1" x14ac:dyDescent="0.25">
      <c r="A255" s="160" t="s">
        <v>1419</v>
      </c>
      <c r="B255" s="160" t="s">
        <v>1420</v>
      </c>
      <c r="C255" s="161" t="s">
        <v>932</v>
      </c>
      <c r="D255" s="161">
        <v>14746</v>
      </c>
      <c r="E255" s="162">
        <v>44074</v>
      </c>
      <c r="F255" s="155"/>
      <c r="G255" s="155"/>
      <c r="H255" s="155"/>
      <c r="I255" s="164">
        <v>4410.7299999999996</v>
      </c>
      <c r="J255" s="162">
        <v>44104</v>
      </c>
      <c r="K255" s="161" t="s">
        <v>1412</v>
      </c>
      <c r="L255" s="155"/>
      <c r="M255" s="160" t="s">
        <v>1412</v>
      </c>
      <c r="N255" s="164">
        <v>4410.7299999999996</v>
      </c>
      <c r="O255" s="211"/>
      <c r="P255" s="155"/>
      <c r="Q255" s="155"/>
      <c r="R255" s="155"/>
      <c r="S255" s="155"/>
      <c r="T255" s="164" t="s">
        <v>1405</v>
      </c>
      <c r="U255" s="159">
        <v>1885</v>
      </c>
      <c r="V255" s="158" t="s">
        <v>966</v>
      </c>
      <c r="W255" s="158" t="s">
        <v>970</v>
      </c>
    </row>
    <row r="256" spans="1:23" s="157" customFormat="1" ht="16" customHeight="1" x14ac:dyDescent="0.25">
      <c r="A256" s="160" t="s">
        <v>1419</v>
      </c>
      <c r="B256" s="160" t="s">
        <v>1420</v>
      </c>
      <c r="C256" s="161" t="s">
        <v>932</v>
      </c>
      <c r="D256" s="161">
        <v>14748</v>
      </c>
      <c r="E256" s="162">
        <v>44074</v>
      </c>
      <c r="F256" s="155"/>
      <c r="G256" s="155"/>
      <c r="H256" s="155"/>
      <c r="I256" s="164">
        <v>558.26</v>
      </c>
      <c r="J256" s="162">
        <v>44104</v>
      </c>
      <c r="K256" s="161" t="s">
        <v>1412</v>
      </c>
      <c r="L256" s="155"/>
      <c r="M256" s="160" t="s">
        <v>1412</v>
      </c>
      <c r="N256" s="164">
        <v>558.26</v>
      </c>
      <c r="O256" s="211"/>
      <c r="P256" s="155"/>
      <c r="Q256" s="155"/>
      <c r="R256" s="155"/>
      <c r="S256" s="155"/>
      <c r="T256" s="164" t="s">
        <v>1405</v>
      </c>
      <c r="U256" s="159">
        <v>1885</v>
      </c>
      <c r="V256" s="158" t="s">
        <v>966</v>
      </c>
      <c r="W256" s="158" t="s">
        <v>970</v>
      </c>
    </row>
    <row r="257" spans="1:23" s="157" customFormat="1" ht="16" customHeight="1" x14ac:dyDescent="0.25">
      <c r="A257" s="160" t="s">
        <v>1419</v>
      </c>
      <c r="B257" s="160" t="s">
        <v>1420</v>
      </c>
      <c r="C257" s="161" t="s">
        <v>932</v>
      </c>
      <c r="D257" s="161">
        <v>14749</v>
      </c>
      <c r="E257" s="162">
        <v>44074</v>
      </c>
      <c r="F257" s="155"/>
      <c r="G257" s="155"/>
      <c r="H257" s="155"/>
      <c r="I257" s="164">
        <v>2503.29</v>
      </c>
      <c r="J257" s="162">
        <v>44104</v>
      </c>
      <c r="K257" s="161" t="s">
        <v>1412</v>
      </c>
      <c r="L257" s="155"/>
      <c r="M257" s="160" t="s">
        <v>1412</v>
      </c>
      <c r="N257" s="164">
        <v>2503.29</v>
      </c>
      <c r="O257" s="211"/>
      <c r="P257" s="155"/>
      <c r="Q257" s="155"/>
      <c r="R257" s="155"/>
      <c r="S257" s="155"/>
      <c r="T257" s="164" t="s">
        <v>1405</v>
      </c>
      <c r="U257" s="159">
        <v>1885</v>
      </c>
      <c r="V257" s="158" t="s">
        <v>966</v>
      </c>
      <c r="W257" s="158" t="s">
        <v>970</v>
      </c>
    </row>
    <row r="258" spans="1:23" s="157" customFormat="1" ht="16" customHeight="1" x14ac:dyDescent="0.25">
      <c r="A258" s="160" t="s">
        <v>1419</v>
      </c>
      <c r="B258" s="160" t="s">
        <v>1420</v>
      </c>
      <c r="C258" s="161" t="s">
        <v>932</v>
      </c>
      <c r="D258" s="161">
        <v>14750</v>
      </c>
      <c r="E258" s="162">
        <v>44074</v>
      </c>
      <c r="F258" s="155"/>
      <c r="G258" s="155"/>
      <c r="H258" s="155"/>
      <c r="I258" s="164">
        <v>4807.2</v>
      </c>
      <c r="J258" s="162">
        <v>44104</v>
      </c>
      <c r="K258" s="161" t="s">
        <v>1412</v>
      </c>
      <c r="L258" s="155"/>
      <c r="M258" s="160" t="s">
        <v>1412</v>
      </c>
      <c r="N258" s="164">
        <v>4807.2</v>
      </c>
      <c r="O258" s="211"/>
      <c r="P258" s="155"/>
      <c r="Q258" s="155"/>
      <c r="R258" s="155"/>
      <c r="S258" s="155"/>
      <c r="T258" s="164" t="s">
        <v>1405</v>
      </c>
      <c r="U258" s="159">
        <v>1885</v>
      </c>
      <c r="V258" s="158" t="s">
        <v>966</v>
      </c>
      <c r="W258" s="158" t="s">
        <v>970</v>
      </c>
    </row>
    <row r="259" spans="1:23" s="157" customFormat="1" ht="16" customHeight="1" x14ac:dyDescent="0.25">
      <c r="A259" s="160" t="s">
        <v>1419</v>
      </c>
      <c r="B259" s="160" t="s">
        <v>1420</v>
      </c>
      <c r="C259" s="161" t="s">
        <v>932</v>
      </c>
      <c r="D259" s="161">
        <v>14751</v>
      </c>
      <c r="E259" s="162">
        <v>44074</v>
      </c>
      <c r="F259" s="155"/>
      <c r="G259" s="155"/>
      <c r="H259" s="155"/>
      <c r="I259" s="164">
        <v>11604.54</v>
      </c>
      <c r="J259" s="162">
        <v>44104</v>
      </c>
      <c r="K259" s="161" t="s">
        <v>1412</v>
      </c>
      <c r="L259" s="155"/>
      <c r="M259" s="160" t="s">
        <v>1412</v>
      </c>
      <c r="N259" s="164">
        <v>11604.54</v>
      </c>
      <c r="O259" s="211"/>
      <c r="P259" s="155"/>
      <c r="Q259" s="155"/>
      <c r="R259" s="155"/>
      <c r="S259" s="155"/>
      <c r="T259" s="164" t="s">
        <v>1405</v>
      </c>
      <c r="U259" s="159">
        <v>1885</v>
      </c>
      <c r="V259" s="158" t="s">
        <v>966</v>
      </c>
      <c r="W259" s="158" t="s">
        <v>970</v>
      </c>
    </row>
    <row r="260" spans="1:23" s="157" customFormat="1" ht="16" customHeight="1" x14ac:dyDescent="0.25">
      <c r="A260" s="160" t="s">
        <v>1419</v>
      </c>
      <c r="B260" s="160" t="s">
        <v>1420</v>
      </c>
      <c r="C260" s="161" t="s">
        <v>932</v>
      </c>
      <c r="D260" s="161">
        <v>14752</v>
      </c>
      <c r="E260" s="162">
        <v>44074</v>
      </c>
      <c r="F260" s="155"/>
      <c r="G260" s="155"/>
      <c r="H260" s="155"/>
      <c r="I260" s="164">
        <v>2322.67</v>
      </c>
      <c r="J260" s="162">
        <v>44104</v>
      </c>
      <c r="K260" s="161" t="s">
        <v>1412</v>
      </c>
      <c r="L260" s="155"/>
      <c r="M260" s="160" t="s">
        <v>1412</v>
      </c>
      <c r="N260" s="164">
        <v>2322.67</v>
      </c>
      <c r="O260" s="211"/>
      <c r="P260" s="155"/>
      <c r="Q260" s="155"/>
      <c r="R260" s="155"/>
      <c r="S260" s="155"/>
      <c r="T260" s="164" t="s">
        <v>1405</v>
      </c>
      <c r="U260" s="159">
        <v>1885</v>
      </c>
      <c r="V260" s="158" t="s">
        <v>966</v>
      </c>
      <c r="W260" s="158" t="s">
        <v>970</v>
      </c>
    </row>
    <row r="261" spans="1:23" s="157" customFormat="1" ht="16" customHeight="1" x14ac:dyDescent="0.25">
      <c r="A261" s="160" t="s">
        <v>1419</v>
      </c>
      <c r="B261" s="160" t="s">
        <v>1420</v>
      </c>
      <c r="C261" s="161" t="s">
        <v>932</v>
      </c>
      <c r="D261" s="161">
        <v>14753</v>
      </c>
      <c r="E261" s="162">
        <v>44074</v>
      </c>
      <c r="F261" s="155"/>
      <c r="G261" s="155"/>
      <c r="H261" s="155"/>
      <c r="I261" s="164">
        <v>4256.8599999999997</v>
      </c>
      <c r="J261" s="162">
        <v>44104</v>
      </c>
      <c r="K261" s="161" t="s">
        <v>1412</v>
      </c>
      <c r="L261" s="155"/>
      <c r="M261" s="160" t="s">
        <v>1412</v>
      </c>
      <c r="N261" s="164">
        <v>4256.8599999999997</v>
      </c>
      <c r="O261" s="211"/>
      <c r="P261" s="155"/>
      <c r="Q261" s="155"/>
      <c r="R261" s="155"/>
      <c r="S261" s="155"/>
      <c r="T261" s="164" t="s">
        <v>1405</v>
      </c>
      <c r="U261" s="159">
        <v>1885</v>
      </c>
      <c r="V261" s="158" t="s">
        <v>966</v>
      </c>
      <c r="W261" s="158" t="s">
        <v>970</v>
      </c>
    </row>
    <row r="262" spans="1:23" s="157" customFormat="1" ht="16" customHeight="1" x14ac:dyDescent="0.25">
      <c r="A262" s="160" t="s">
        <v>1419</v>
      </c>
      <c r="B262" s="160" t="s">
        <v>1420</v>
      </c>
      <c r="C262" s="161" t="s">
        <v>932</v>
      </c>
      <c r="D262" s="161">
        <v>14768</v>
      </c>
      <c r="E262" s="162">
        <v>44074</v>
      </c>
      <c r="F262" s="155"/>
      <c r="G262" s="155"/>
      <c r="H262" s="155"/>
      <c r="I262" s="164">
        <v>10790.63</v>
      </c>
      <c r="J262" s="162">
        <v>44104</v>
      </c>
      <c r="K262" s="161" t="s">
        <v>1412</v>
      </c>
      <c r="L262" s="155"/>
      <c r="M262" s="160" t="s">
        <v>1412</v>
      </c>
      <c r="N262" s="164">
        <v>10790.63</v>
      </c>
      <c r="O262" s="211"/>
      <c r="P262" s="155"/>
      <c r="Q262" s="155"/>
      <c r="R262" s="155"/>
      <c r="S262" s="155"/>
      <c r="T262" s="164" t="s">
        <v>1405</v>
      </c>
      <c r="U262" s="159">
        <v>1885</v>
      </c>
      <c r="V262" s="158" t="s">
        <v>966</v>
      </c>
      <c r="W262" s="158" t="s">
        <v>970</v>
      </c>
    </row>
    <row r="263" spans="1:23" s="157" customFormat="1" ht="16" customHeight="1" x14ac:dyDescent="0.25">
      <c r="A263" s="160" t="s">
        <v>1419</v>
      </c>
      <c r="B263" s="160" t="s">
        <v>1420</v>
      </c>
      <c r="C263" s="161" t="s">
        <v>932</v>
      </c>
      <c r="D263" s="161">
        <v>14854</v>
      </c>
      <c r="E263" s="162">
        <v>44104</v>
      </c>
      <c r="F263" s="155"/>
      <c r="G263" s="155"/>
      <c r="H263" s="155"/>
      <c r="I263" s="164">
        <v>46205.41</v>
      </c>
      <c r="J263" s="162">
        <v>44134</v>
      </c>
      <c r="K263" s="161" t="s">
        <v>1412</v>
      </c>
      <c r="L263" s="155"/>
      <c r="M263" s="160" t="s">
        <v>1412</v>
      </c>
      <c r="N263" s="164">
        <v>46205.41</v>
      </c>
      <c r="O263" s="211"/>
      <c r="P263" s="155"/>
      <c r="Q263" s="155"/>
      <c r="R263" s="155"/>
      <c r="S263" s="155"/>
      <c r="T263" s="164" t="s">
        <v>1405</v>
      </c>
      <c r="U263" s="159">
        <v>1855</v>
      </c>
      <c r="V263" s="158" t="s">
        <v>966</v>
      </c>
      <c r="W263" s="158" t="s">
        <v>970</v>
      </c>
    </row>
    <row r="264" spans="1:23" s="157" customFormat="1" ht="16" customHeight="1" x14ac:dyDescent="0.25">
      <c r="A264" s="160" t="s">
        <v>1419</v>
      </c>
      <c r="B264" s="160" t="s">
        <v>1420</v>
      </c>
      <c r="C264" s="161" t="s">
        <v>932</v>
      </c>
      <c r="D264" s="161">
        <v>14856</v>
      </c>
      <c r="E264" s="162">
        <v>44104</v>
      </c>
      <c r="F264" s="155"/>
      <c r="G264" s="155"/>
      <c r="H264" s="155"/>
      <c r="I264" s="164">
        <v>1375.72</v>
      </c>
      <c r="J264" s="162">
        <v>44134</v>
      </c>
      <c r="K264" s="161" t="s">
        <v>1412</v>
      </c>
      <c r="L264" s="155"/>
      <c r="M264" s="160" t="s">
        <v>1412</v>
      </c>
      <c r="N264" s="164">
        <v>1375.72</v>
      </c>
      <c r="O264" s="211"/>
      <c r="P264" s="155"/>
      <c r="Q264" s="155"/>
      <c r="R264" s="155"/>
      <c r="S264" s="155"/>
      <c r="T264" s="164" t="s">
        <v>1405</v>
      </c>
      <c r="U264" s="159">
        <v>1855</v>
      </c>
      <c r="V264" s="158" t="s">
        <v>966</v>
      </c>
      <c r="W264" s="158" t="s">
        <v>970</v>
      </c>
    </row>
    <row r="265" spans="1:23" s="157" customFormat="1" ht="16" customHeight="1" x14ac:dyDescent="0.25">
      <c r="A265" s="160" t="s">
        <v>1419</v>
      </c>
      <c r="B265" s="160" t="s">
        <v>1420</v>
      </c>
      <c r="C265" s="161" t="s">
        <v>932</v>
      </c>
      <c r="D265" s="161">
        <v>14857</v>
      </c>
      <c r="E265" s="162">
        <v>44104</v>
      </c>
      <c r="F265" s="155"/>
      <c r="G265" s="155"/>
      <c r="H265" s="155"/>
      <c r="I265" s="164">
        <v>10004.32</v>
      </c>
      <c r="J265" s="162">
        <v>44134</v>
      </c>
      <c r="K265" s="161" t="s">
        <v>1412</v>
      </c>
      <c r="L265" s="155"/>
      <c r="M265" s="160" t="s">
        <v>1412</v>
      </c>
      <c r="N265" s="164">
        <v>10004.32</v>
      </c>
      <c r="O265" s="211"/>
      <c r="P265" s="155"/>
      <c r="Q265" s="155"/>
      <c r="R265" s="155"/>
      <c r="S265" s="155"/>
      <c r="T265" s="164" t="s">
        <v>1405</v>
      </c>
      <c r="U265" s="159">
        <v>1855</v>
      </c>
      <c r="V265" s="158" t="s">
        <v>966</v>
      </c>
      <c r="W265" s="158" t="s">
        <v>970</v>
      </c>
    </row>
    <row r="266" spans="1:23" s="157" customFormat="1" ht="16" customHeight="1" x14ac:dyDescent="0.25">
      <c r="A266" s="160" t="s">
        <v>1419</v>
      </c>
      <c r="B266" s="160" t="s">
        <v>1420</v>
      </c>
      <c r="C266" s="161" t="s">
        <v>932</v>
      </c>
      <c r="D266" s="161">
        <v>14859</v>
      </c>
      <c r="E266" s="162">
        <v>44104</v>
      </c>
      <c r="F266" s="155"/>
      <c r="G266" s="155"/>
      <c r="H266" s="155"/>
      <c r="I266" s="164">
        <v>669.98</v>
      </c>
      <c r="J266" s="162">
        <v>44134</v>
      </c>
      <c r="K266" s="161" t="s">
        <v>1412</v>
      </c>
      <c r="L266" s="155"/>
      <c r="M266" s="160" t="s">
        <v>1412</v>
      </c>
      <c r="N266" s="164">
        <v>669.98</v>
      </c>
      <c r="O266" s="211"/>
      <c r="P266" s="155"/>
      <c r="Q266" s="155"/>
      <c r="R266" s="155"/>
      <c r="S266" s="155"/>
      <c r="T266" s="164" t="s">
        <v>1405</v>
      </c>
      <c r="U266" s="159">
        <v>1855</v>
      </c>
      <c r="V266" s="158" t="s">
        <v>966</v>
      </c>
      <c r="W266" s="158" t="s">
        <v>970</v>
      </c>
    </row>
    <row r="267" spans="1:23" s="157" customFormat="1" ht="16" customHeight="1" x14ac:dyDescent="0.25">
      <c r="A267" s="160" t="s">
        <v>1419</v>
      </c>
      <c r="B267" s="160" t="s">
        <v>1420</v>
      </c>
      <c r="C267" s="161" t="s">
        <v>932</v>
      </c>
      <c r="D267" s="161">
        <v>14860</v>
      </c>
      <c r="E267" s="162">
        <v>44104</v>
      </c>
      <c r="F267" s="155"/>
      <c r="G267" s="155"/>
      <c r="H267" s="155"/>
      <c r="I267" s="164">
        <v>2926.99</v>
      </c>
      <c r="J267" s="162">
        <v>44134</v>
      </c>
      <c r="K267" s="161" t="s">
        <v>1412</v>
      </c>
      <c r="L267" s="155"/>
      <c r="M267" s="160" t="s">
        <v>1412</v>
      </c>
      <c r="N267" s="164">
        <v>2926.99</v>
      </c>
      <c r="O267" s="211"/>
      <c r="P267" s="155"/>
      <c r="Q267" s="155"/>
      <c r="R267" s="155"/>
      <c r="S267" s="155"/>
      <c r="T267" s="164" t="s">
        <v>1405</v>
      </c>
      <c r="U267" s="159">
        <v>1855</v>
      </c>
      <c r="V267" s="158" t="s">
        <v>966</v>
      </c>
      <c r="W267" s="158" t="s">
        <v>970</v>
      </c>
    </row>
    <row r="268" spans="1:23" s="157" customFormat="1" ht="16" customHeight="1" x14ac:dyDescent="0.25">
      <c r="A268" s="160" t="s">
        <v>1419</v>
      </c>
      <c r="B268" s="160" t="s">
        <v>1420</v>
      </c>
      <c r="C268" s="161" t="s">
        <v>932</v>
      </c>
      <c r="D268" s="161">
        <v>14861</v>
      </c>
      <c r="E268" s="162">
        <v>44104</v>
      </c>
      <c r="F268" s="155"/>
      <c r="G268" s="155"/>
      <c r="H268" s="155"/>
      <c r="I268" s="164">
        <v>9209.51</v>
      </c>
      <c r="J268" s="162">
        <v>44134</v>
      </c>
      <c r="K268" s="161" t="s">
        <v>1412</v>
      </c>
      <c r="L268" s="155"/>
      <c r="M268" s="160" t="s">
        <v>1412</v>
      </c>
      <c r="N268" s="164">
        <v>9209.51</v>
      </c>
      <c r="O268" s="211"/>
      <c r="P268" s="155"/>
      <c r="Q268" s="155"/>
      <c r="R268" s="155"/>
      <c r="S268" s="155"/>
      <c r="T268" s="164" t="s">
        <v>1405</v>
      </c>
      <c r="U268" s="159">
        <v>1855</v>
      </c>
      <c r="V268" s="158" t="s">
        <v>966</v>
      </c>
      <c r="W268" s="158" t="s">
        <v>970</v>
      </c>
    </row>
    <row r="269" spans="1:23" s="157" customFormat="1" ht="16" customHeight="1" x14ac:dyDescent="0.25">
      <c r="A269" s="160" t="s">
        <v>1419</v>
      </c>
      <c r="B269" s="160" t="s">
        <v>1420</v>
      </c>
      <c r="C269" s="161" t="s">
        <v>932</v>
      </c>
      <c r="D269" s="161">
        <v>14862</v>
      </c>
      <c r="E269" s="162">
        <v>44104</v>
      </c>
      <c r="F269" s="155"/>
      <c r="G269" s="155"/>
      <c r="H269" s="155"/>
      <c r="I269" s="164">
        <v>15676.25</v>
      </c>
      <c r="J269" s="162">
        <v>44134</v>
      </c>
      <c r="K269" s="161" t="s">
        <v>1412</v>
      </c>
      <c r="L269" s="155"/>
      <c r="M269" s="160" t="s">
        <v>1412</v>
      </c>
      <c r="N269" s="164">
        <v>15676.25</v>
      </c>
      <c r="O269" s="211"/>
      <c r="P269" s="155"/>
      <c r="Q269" s="155"/>
      <c r="R269" s="155"/>
      <c r="S269" s="155"/>
      <c r="T269" s="164" t="s">
        <v>1405</v>
      </c>
      <c r="U269" s="159">
        <v>1855</v>
      </c>
      <c r="V269" s="158" t="s">
        <v>966</v>
      </c>
      <c r="W269" s="158" t="s">
        <v>970</v>
      </c>
    </row>
    <row r="270" spans="1:23" s="157" customFormat="1" ht="16" customHeight="1" x14ac:dyDescent="0.25">
      <c r="A270" s="160" t="s">
        <v>1419</v>
      </c>
      <c r="B270" s="160" t="s">
        <v>1420</v>
      </c>
      <c r="C270" s="161" t="s">
        <v>932</v>
      </c>
      <c r="D270" s="161">
        <v>14863</v>
      </c>
      <c r="E270" s="162">
        <v>44104</v>
      </c>
      <c r="F270" s="155"/>
      <c r="G270" s="155"/>
      <c r="H270" s="155"/>
      <c r="I270" s="164">
        <v>3272.33</v>
      </c>
      <c r="J270" s="162">
        <v>44134</v>
      </c>
      <c r="K270" s="161" t="s">
        <v>1412</v>
      </c>
      <c r="L270" s="155"/>
      <c r="M270" s="160" t="s">
        <v>1412</v>
      </c>
      <c r="N270" s="164">
        <v>3272.33</v>
      </c>
      <c r="O270" s="211"/>
      <c r="P270" s="155"/>
      <c r="Q270" s="155"/>
      <c r="R270" s="155"/>
      <c r="S270" s="155"/>
      <c r="T270" s="164" t="s">
        <v>1405</v>
      </c>
      <c r="U270" s="159">
        <v>1855</v>
      </c>
      <c r="V270" s="158" t="s">
        <v>966</v>
      </c>
      <c r="W270" s="158" t="s">
        <v>970</v>
      </c>
    </row>
    <row r="271" spans="1:23" s="157" customFormat="1" ht="16" customHeight="1" x14ac:dyDescent="0.25">
      <c r="A271" s="160" t="s">
        <v>1419</v>
      </c>
      <c r="B271" s="160" t="s">
        <v>1420</v>
      </c>
      <c r="C271" s="161" t="s">
        <v>932</v>
      </c>
      <c r="D271" s="161">
        <v>14864</v>
      </c>
      <c r="E271" s="162">
        <v>44104</v>
      </c>
      <c r="F271" s="155"/>
      <c r="G271" s="155"/>
      <c r="H271" s="155"/>
      <c r="I271" s="164">
        <v>5790.81</v>
      </c>
      <c r="J271" s="162">
        <v>44134</v>
      </c>
      <c r="K271" s="161" t="s">
        <v>1412</v>
      </c>
      <c r="L271" s="155"/>
      <c r="M271" s="160" t="s">
        <v>1412</v>
      </c>
      <c r="N271" s="164">
        <v>5790.81</v>
      </c>
      <c r="O271" s="211"/>
      <c r="P271" s="155"/>
      <c r="Q271" s="155"/>
      <c r="R271" s="155"/>
      <c r="S271" s="155"/>
      <c r="T271" s="164" t="s">
        <v>1405</v>
      </c>
      <c r="U271" s="159">
        <v>1855</v>
      </c>
      <c r="V271" s="158" t="s">
        <v>966</v>
      </c>
      <c r="W271" s="158" t="s">
        <v>970</v>
      </c>
    </row>
    <row r="272" spans="1:23" s="157" customFormat="1" ht="16" customHeight="1" x14ac:dyDescent="0.25">
      <c r="A272" s="160" t="s">
        <v>1419</v>
      </c>
      <c r="B272" s="160" t="s">
        <v>1420</v>
      </c>
      <c r="C272" s="161" t="s">
        <v>932</v>
      </c>
      <c r="D272" s="161">
        <v>14879</v>
      </c>
      <c r="E272" s="162">
        <v>44104</v>
      </c>
      <c r="F272" s="155"/>
      <c r="G272" s="155"/>
      <c r="H272" s="155"/>
      <c r="I272" s="164">
        <v>21056.73</v>
      </c>
      <c r="J272" s="162">
        <v>44134</v>
      </c>
      <c r="K272" s="161" t="s">
        <v>1412</v>
      </c>
      <c r="L272" s="155"/>
      <c r="M272" s="160" t="s">
        <v>1412</v>
      </c>
      <c r="N272" s="164">
        <v>21056.73</v>
      </c>
      <c r="O272" s="211"/>
      <c r="P272" s="155"/>
      <c r="Q272" s="155"/>
      <c r="R272" s="155"/>
      <c r="S272" s="155"/>
      <c r="T272" s="164" t="s">
        <v>1405</v>
      </c>
      <c r="U272" s="159">
        <v>1855</v>
      </c>
      <c r="V272" s="158" t="s">
        <v>966</v>
      </c>
      <c r="W272" s="158" t="s">
        <v>970</v>
      </c>
    </row>
    <row r="273" spans="1:23" s="157" customFormat="1" ht="16" customHeight="1" x14ac:dyDescent="0.25">
      <c r="A273" s="160" t="s">
        <v>1419</v>
      </c>
      <c r="B273" s="160" t="s">
        <v>1420</v>
      </c>
      <c r="C273" s="161" t="s">
        <v>932</v>
      </c>
      <c r="D273" s="161">
        <v>14966</v>
      </c>
      <c r="E273" s="162">
        <v>44134</v>
      </c>
      <c r="F273" s="155"/>
      <c r="G273" s="155"/>
      <c r="H273" s="155"/>
      <c r="I273" s="164">
        <v>42823.51</v>
      </c>
      <c r="J273" s="162">
        <v>44165</v>
      </c>
      <c r="K273" s="161" t="s">
        <v>1412</v>
      </c>
      <c r="L273" s="155"/>
      <c r="M273" s="160" t="s">
        <v>1412</v>
      </c>
      <c r="N273" s="164">
        <v>42823.51</v>
      </c>
      <c r="O273" s="211"/>
      <c r="P273" s="155"/>
      <c r="Q273" s="155"/>
      <c r="R273" s="155"/>
      <c r="S273" s="155"/>
      <c r="T273" s="164" t="s">
        <v>1408</v>
      </c>
      <c r="U273" s="159">
        <v>1824</v>
      </c>
      <c r="V273" s="158" t="s">
        <v>966</v>
      </c>
      <c r="W273" s="158" t="s">
        <v>970</v>
      </c>
    </row>
    <row r="274" spans="1:23" s="157" customFormat="1" ht="16" customHeight="1" x14ac:dyDescent="0.25">
      <c r="A274" s="160" t="s">
        <v>1419</v>
      </c>
      <c r="B274" s="160" t="s">
        <v>1420</v>
      </c>
      <c r="C274" s="161" t="s">
        <v>932</v>
      </c>
      <c r="D274" s="161">
        <v>14968</v>
      </c>
      <c r="E274" s="162">
        <v>44134</v>
      </c>
      <c r="F274" s="155"/>
      <c r="G274" s="155"/>
      <c r="H274" s="155"/>
      <c r="I274" s="164">
        <v>1964.86</v>
      </c>
      <c r="J274" s="162">
        <v>44165</v>
      </c>
      <c r="K274" s="161" t="s">
        <v>1412</v>
      </c>
      <c r="L274" s="155"/>
      <c r="M274" s="160" t="s">
        <v>1412</v>
      </c>
      <c r="N274" s="164">
        <v>1964.86</v>
      </c>
      <c r="O274" s="211"/>
      <c r="P274" s="155"/>
      <c r="Q274" s="155"/>
      <c r="R274" s="155"/>
      <c r="S274" s="155"/>
      <c r="T274" s="164" t="s">
        <v>1408</v>
      </c>
      <c r="U274" s="159">
        <v>1824</v>
      </c>
      <c r="V274" s="158" t="s">
        <v>966</v>
      </c>
      <c r="W274" s="158" t="s">
        <v>970</v>
      </c>
    </row>
    <row r="275" spans="1:23" s="157" customFormat="1" ht="16" customHeight="1" x14ac:dyDescent="0.25">
      <c r="A275" s="160" t="s">
        <v>1419</v>
      </c>
      <c r="B275" s="160" t="s">
        <v>1420</v>
      </c>
      <c r="C275" s="161" t="s">
        <v>932</v>
      </c>
      <c r="D275" s="161">
        <v>14969</v>
      </c>
      <c r="E275" s="162">
        <v>44134</v>
      </c>
      <c r="F275" s="155"/>
      <c r="G275" s="155"/>
      <c r="H275" s="155"/>
      <c r="I275" s="164">
        <v>12182.41</v>
      </c>
      <c r="J275" s="162">
        <v>44165</v>
      </c>
      <c r="K275" s="161" t="s">
        <v>1412</v>
      </c>
      <c r="L275" s="155"/>
      <c r="M275" s="160" t="s">
        <v>1412</v>
      </c>
      <c r="N275" s="164">
        <v>12182.41</v>
      </c>
      <c r="O275" s="211"/>
      <c r="P275" s="155"/>
      <c r="Q275" s="155"/>
      <c r="R275" s="155"/>
      <c r="S275" s="155"/>
      <c r="T275" s="164" t="s">
        <v>1408</v>
      </c>
      <c r="U275" s="159">
        <v>1824</v>
      </c>
      <c r="V275" s="158" t="s">
        <v>966</v>
      </c>
      <c r="W275" s="158" t="s">
        <v>970</v>
      </c>
    </row>
    <row r="276" spans="1:23" s="157" customFormat="1" ht="16" customHeight="1" x14ac:dyDescent="0.25">
      <c r="A276" s="160" t="s">
        <v>1419</v>
      </c>
      <c r="B276" s="160" t="s">
        <v>1420</v>
      </c>
      <c r="C276" s="161" t="s">
        <v>932</v>
      </c>
      <c r="D276" s="161">
        <v>14971</v>
      </c>
      <c r="E276" s="162">
        <v>44134</v>
      </c>
      <c r="F276" s="155"/>
      <c r="G276" s="155"/>
      <c r="H276" s="155"/>
      <c r="I276" s="164">
        <v>937.73</v>
      </c>
      <c r="J276" s="162">
        <v>44165</v>
      </c>
      <c r="K276" s="161" t="s">
        <v>1412</v>
      </c>
      <c r="L276" s="155"/>
      <c r="M276" s="160" t="s">
        <v>1412</v>
      </c>
      <c r="N276" s="164">
        <v>937.73</v>
      </c>
      <c r="O276" s="211"/>
      <c r="P276" s="155"/>
      <c r="Q276" s="155"/>
      <c r="R276" s="155"/>
      <c r="S276" s="155"/>
      <c r="T276" s="164" t="s">
        <v>1408</v>
      </c>
      <c r="U276" s="159">
        <v>1824</v>
      </c>
      <c r="V276" s="158" t="s">
        <v>966</v>
      </c>
      <c r="W276" s="158" t="s">
        <v>970</v>
      </c>
    </row>
    <row r="277" spans="1:23" s="157" customFormat="1" ht="16" customHeight="1" x14ac:dyDescent="0.25">
      <c r="A277" s="160" t="s">
        <v>1419</v>
      </c>
      <c r="B277" s="160" t="s">
        <v>1420</v>
      </c>
      <c r="C277" s="161" t="s">
        <v>932</v>
      </c>
      <c r="D277" s="161">
        <v>14972</v>
      </c>
      <c r="E277" s="162">
        <v>44134</v>
      </c>
      <c r="F277" s="155"/>
      <c r="G277" s="155"/>
      <c r="H277" s="155"/>
      <c r="I277" s="164">
        <v>4144.1000000000004</v>
      </c>
      <c r="J277" s="162">
        <v>44165</v>
      </c>
      <c r="K277" s="161" t="s">
        <v>1412</v>
      </c>
      <c r="L277" s="155"/>
      <c r="M277" s="160" t="s">
        <v>1412</v>
      </c>
      <c r="N277" s="164">
        <v>4144.1000000000004</v>
      </c>
      <c r="O277" s="211"/>
      <c r="P277" s="155"/>
      <c r="Q277" s="155"/>
      <c r="R277" s="155"/>
      <c r="S277" s="155"/>
      <c r="T277" s="164" t="s">
        <v>1408</v>
      </c>
      <c r="U277" s="159">
        <v>1824</v>
      </c>
      <c r="V277" s="158" t="s">
        <v>966</v>
      </c>
      <c r="W277" s="158" t="s">
        <v>970</v>
      </c>
    </row>
    <row r="278" spans="1:23" s="157" customFormat="1" ht="16" customHeight="1" x14ac:dyDescent="0.25">
      <c r="A278" s="160" t="s">
        <v>1419</v>
      </c>
      <c r="B278" s="160" t="s">
        <v>1420</v>
      </c>
      <c r="C278" s="161" t="s">
        <v>932</v>
      </c>
      <c r="D278" s="161">
        <v>14973</v>
      </c>
      <c r="E278" s="162">
        <v>44134</v>
      </c>
      <c r="F278" s="155"/>
      <c r="G278" s="155"/>
      <c r="H278" s="155"/>
      <c r="I278" s="164">
        <v>7153.58</v>
      </c>
      <c r="J278" s="162">
        <v>44165</v>
      </c>
      <c r="K278" s="161" t="s">
        <v>1412</v>
      </c>
      <c r="L278" s="155"/>
      <c r="M278" s="160" t="s">
        <v>1412</v>
      </c>
      <c r="N278" s="164">
        <v>7153.58</v>
      </c>
      <c r="O278" s="211"/>
      <c r="P278" s="155"/>
      <c r="Q278" s="155"/>
      <c r="R278" s="155"/>
      <c r="S278" s="155"/>
      <c r="T278" s="164" t="s">
        <v>1408</v>
      </c>
      <c r="U278" s="159">
        <v>1824</v>
      </c>
      <c r="V278" s="158" t="s">
        <v>966</v>
      </c>
      <c r="W278" s="158" t="s">
        <v>970</v>
      </c>
    </row>
    <row r="279" spans="1:23" s="157" customFormat="1" ht="16" customHeight="1" x14ac:dyDescent="0.25">
      <c r="A279" s="160" t="s">
        <v>1419</v>
      </c>
      <c r="B279" s="160" t="s">
        <v>1420</v>
      </c>
      <c r="C279" s="161" t="s">
        <v>932</v>
      </c>
      <c r="D279" s="161">
        <v>14974</v>
      </c>
      <c r="E279" s="162">
        <v>44134</v>
      </c>
      <c r="F279" s="155"/>
      <c r="G279" s="155"/>
      <c r="H279" s="155"/>
      <c r="I279" s="164">
        <v>21600.73</v>
      </c>
      <c r="J279" s="162">
        <v>44165</v>
      </c>
      <c r="K279" s="161" t="s">
        <v>1412</v>
      </c>
      <c r="L279" s="155"/>
      <c r="M279" s="160" t="s">
        <v>1412</v>
      </c>
      <c r="N279" s="164">
        <v>21600.73</v>
      </c>
      <c r="O279" s="211"/>
      <c r="P279" s="155"/>
      <c r="Q279" s="155"/>
      <c r="R279" s="155"/>
      <c r="S279" s="155"/>
      <c r="T279" s="164" t="s">
        <v>1408</v>
      </c>
      <c r="U279" s="159">
        <v>1824</v>
      </c>
      <c r="V279" s="158" t="s">
        <v>966</v>
      </c>
      <c r="W279" s="158" t="s">
        <v>970</v>
      </c>
    </row>
    <row r="280" spans="1:23" s="157" customFormat="1" ht="16" customHeight="1" x14ac:dyDescent="0.25">
      <c r="A280" s="160" t="s">
        <v>1419</v>
      </c>
      <c r="B280" s="160" t="s">
        <v>1420</v>
      </c>
      <c r="C280" s="161" t="s">
        <v>932</v>
      </c>
      <c r="D280" s="161">
        <v>14975</v>
      </c>
      <c r="E280" s="162">
        <v>44134</v>
      </c>
      <c r="F280" s="155"/>
      <c r="G280" s="155"/>
      <c r="H280" s="155"/>
      <c r="I280" s="164">
        <v>3449.65</v>
      </c>
      <c r="J280" s="162">
        <v>44165</v>
      </c>
      <c r="K280" s="161" t="s">
        <v>1412</v>
      </c>
      <c r="L280" s="155"/>
      <c r="M280" s="160" t="s">
        <v>1412</v>
      </c>
      <c r="N280" s="164">
        <v>3449.65</v>
      </c>
      <c r="O280" s="211"/>
      <c r="P280" s="155"/>
      <c r="Q280" s="155"/>
      <c r="R280" s="155"/>
      <c r="S280" s="155"/>
      <c r="T280" s="164" t="s">
        <v>1408</v>
      </c>
      <c r="U280" s="159">
        <v>1824</v>
      </c>
      <c r="V280" s="158" t="s">
        <v>966</v>
      </c>
      <c r="W280" s="158" t="s">
        <v>970</v>
      </c>
    </row>
    <row r="281" spans="1:23" s="157" customFormat="1" ht="16" customHeight="1" x14ac:dyDescent="0.25">
      <c r="A281" s="160" t="s">
        <v>1419</v>
      </c>
      <c r="B281" s="160" t="s">
        <v>1420</v>
      </c>
      <c r="C281" s="161" t="s">
        <v>932</v>
      </c>
      <c r="D281" s="161">
        <v>14976</v>
      </c>
      <c r="E281" s="162">
        <v>44134</v>
      </c>
      <c r="F281" s="155"/>
      <c r="G281" s="155"/>
      <c r="H281" s="155"/>
      <c r="I281" s="164">
        <v>4986.32</v>
      </c>
      <c r="J281" s="162">
        <v>44165</v>
      </c>
      <c r="K281" s="161" t="s">
        <v>1412</v>
      </c>
      <c r="L281" s="155"/>
      <c r="M281" s="160" t="s">
        <v>1412</v>
      </c>
      <c r="N281" s="164">
        <v>4986.32</v>
      </c>
      <c r="O281" s="211"/>
      <c r="P281" s="155"/>
      <c r="Q281" s="155"/>
      <c r="R281" s="155"/>
      <c r="S281" s="155"/>
      <c r="T281" s="164" t="s">
        <v>1408</v>
      </c>
      <c r="U281" s="159">
        <v>1824</v>
      </c>
      <c r="V281" s="158" t="s">
        <v>966</v>
      </c>
      <c r="W281" s="158" t="s">
        <v>970</v>
      </c>
    </row>
    <row r="282" spans="1:23" s="157" customFormat="1" ht="16" customHeight="1" x14ac:dyDescent="0.25">
      <c r="A282" s="160" t="s">
        <v>1419</v>
      </c>
      <c r="B282" s="160" t="s">
        <v>1420</v>
      </c>
      <c r="C282" s="161" t="s">
        <v>932</v>
      </c>
      <c r="D282" s="161">
        <v>14991</v>
      </c>
      <c r="E282" s="162">
        <v>44134</v>
      </c>
      <c r="F282" s="155"/>
      <c r="G282" s="155"/>
      <c r="H282" s="155"/>
      <c r="I282" s="164">
        <v>20341.3</v>
      </c>
      <c r="J282" s="162">
        <v>44165</v>
      </c>
      <c r="K282" s="161" t="s">
        <v>1412</v>
      </c>
      <c r="L282" s="155"/>
      <c r="M282" s="160" t="s">
        <v>1412</v>
      </c>
      <c r="N282" s="164">
        <v>20341.3</v>
      </c>
      <c r="O282" s="211"/>
      <c r="P282" s="155"/>
      <c r="Q282" s="155"/>
      <c r="R282" s="155"/>
      <c r="S282" s="155"/>
      <c r="T282" s="164" t="s">
        <v>1408</v>
      </c>
      <c r="U282" s="159">
        <v>1824</v>
      </c>
      <c r="V282" s="158" t="s">
        <v>966</v>
      </c>
      <c r="W282" s="158" t="s">
        <v>970</v>
      </c>
    </row>
    <row r="283" spans="1:23" s="157" customFormat="1" ht="16" customHeight="1" x14ac:dyDescent="0.25">
      <c r="A283" s="160" t="s">
        <v>1419</v>
      </c>
      <c r="B283" s="160" t="s">
        <v>1420</v>
      </c>
      <c r="C283" s="161" t="s">
        <v>932</v>
      </c>
      <c r="D283" s="161">
        <v>15092</v>
      </c>
      <c r="E283" s="162">
        <v>44165</v>
      </c>
      <c r="F283" s="155"/>
      <c r="G283" s="155"/>
      <c r="H283" s="155"/>
      <c r="I283" s="164">
        <v>54530.6</v>
      </c>
      <c r="J283" s="162">
        <v>44195</v>
      </c>
      <c r="K283" s="161" t="s">
        <v>1412</v>
      </c>
      <c r="L283" s="155"/>
      <c r="M283" s="160" t="s">
        <v>1412</v>
      </c>
      <c r="N283" s="164">
        <v>54530.6</v>
      </c>
      <c r="O283" s="211"/>
      <c r="P283" s="155"/>
      <c r="Q283" s="155"/>
      <c r="R283" s="155"/>
      <c r="S283" s="155"/>
      <c r="T283" s="164" t="s">
        <v>1405</v>
      </c>
      <c r="U283" s="159">
        <v>1794</v>
      </c>
      <c r="V283" s="158" t="s">
        <v>966</v>
      </c>
      <c r="W283" s="158" t="s">
        <v>970</v>
      </c>
    </row>
    <row r="284" spans="1:23" s="157" customFormat="1" ht="16" customHeight="1" x14ac:dyDescent="0.25">
      <c r="A284" s="160" t="s">
        <v>1419</v>
      </c>
      <c r="B284" s="160" t="s">
        <v>1420</v>
      </c>
      <c r="C284" s="161" t="s">
        <v>932</v>
      </c>
      <c r="D284" s="161">
        <v>15094</v>
      </c>
      <c r="E284" s="162">
        <v>44165</v>
      </c>
      <c r="F284" s="155"/>
      <c r="G284" s="155"/>
      <c r="H284" s="155"/>
      <c r="I284" s="164">
        <v>2541.61</v>
      </c>
      <c r="J284" s="162">
        <v>44195</v>
      </c>
      <c r="K284" s="161" t="s">
        <v>1412</v>
      </c>
      <c r="L284" s="155"/>
      <c r="M284" s="160" t="s">
        <v>1412</v>
      </c>
      <c r="N284" s="164">
        <v>2541.61</v>
      </c>
      <c r="O284" s="211"/>
      <c r="P284" s="155"/>
      <c r="Q284" s="155"/>
      <c r="R284" s="155"/>
      <c r="S284" s="155"/>
      <c r="T284" s="164" t="s">
        <v>1405</v>
      </c>
      <c r="U284" s="159">
        <v>1794</v>
      </c>
      <c r="V284" s="158" t="s">
        <v>966</v>
      </c>
      <c r="W284" s="158" t="s">
        <v>970</v>
      </c>
    </row>
    <row r="285" spans="1:23" s="157" customFormat="1" ht="16" customHeight="1" x14ac:dyDescent="0.25">
      <c r="A285" s="160" t="s">
        <v>1419</v>
      </c>
      <c r="B285" s="160" t="s">
        <v>1420</v>
      </c>
      <c r="C285" s="161" t="s">
        <v>932</v>
      </c>
      <c r="D285" s="161">
        <v>15095</v>
      </c>
      <c r="E285" s="162">
        <v>44165</v>
      </c>
      <c r="F285" s="155"/>
      <c r="G285" s="155"/>
      <c r="H285" s="155"/>
      <c r="I285" s="164">
        <v>12400.98</v>
      </c>
      <c r="J285" s="162">
        <v>44195</v>
      </c>
      <c r="K285" s="161" t="s">
        <v>1412</v>
      </c>
      <c r="L285" s="155"/>
      <c r="M285" s="160" t="s">
        <v>1412</v>
      </c>
      <c r="N285" s="164">
        <v>12400.98</v>
      </c>
      <c r="O285" s="211"/>
      <c r="P285" s="155"/>
      <c r="Q285" s="155"/>
      <c r="R285" s="155"/>
      <c r="S285" s="155"/>
      <c r="T285" s="164" t="s">
        <v>1405</v>
      </c>
      <c r="U285" s="159">
        <v>1794</v>
      </c>
      <c r="V285" s="158" t="s">
        <v>966</v>
      </c>
      <c r="W285" s="158" t="s">
        <v>970</v>
      </c>
    </row>
    <row r="286" spans="1:23" s="157" customFormat="1" ht="16" customHeight="1" x14ac:dyDescent="0.25">
      <c r="A286" s="160" t="s">
        <v>1419</v>
      </c>
      <c r="B286" s="160" t="s">
        <v>1420</v>
      </c>
      <c r="C286" s="161" t="s">
        <v>932</v>
      </c>
      <c r="D286" s="161">
        <v>15097</v>
      </c>
      <c r="E286" s="162">
        <v>44165</v>
      </c>
      <c r="F286" s="155"/>
      <c r="G286" s="155"/>
      <c r="H286" s="155"/>
      <c r="I286" s="164">
        <v>940.22</v>
      </c>
      <c r="J286" s="162">
        <v>44195</v>
      </c>
      <c r="K286" s="161" t="s">
        <v>1412</v>
      </c>
      <c r="L286" s="155"/>
      <c r="M286" s="160" t="s">
        <v>1412</v>
      </c>
      <c r="N286" s="164">
        <v>940.22</v>
      </c>
      <c r="O286" s="211"/>
      <c r="P286" s="155"/>
      <c r="Q286" s="155"/>
      <c r="R286" s="155"/>
      <c r="S286" s="155"/>
      <c r="T286" s="164" t="s">
        <v>1405</v>
      </c>
      <c r="U286" s="159">
        <v>1794</v>
      </c>
      <c r="V286" s="158" t="s">
        <v>966</v>
      </c>
      <c r="W286" s="158" t="s">
        <v>970</v>
      </c>
    </row>
    <row r="287" spans="1:23" s="157" customFormat="1" ht="16" customHeight="1" x14ac:dyDescent="0.25">
      <c r="A287" s="160" t="s">
        <v>1419</v>
      </c>
      <c r="B287" s="160" t="s">
        <v>1420</v>
      </c>
      <c r="C287" s="161" t="s">
        <v>932</v>
      </c>
      <c r="D287" s="161">
        <v>15098</v>
      </c>
      <c r="E287" s="162">
        <v>44165</v>
      </c>
      <c r="F287" s="155"/>
      <c r="G287" s="155"/>
      <c r="H287" s="155"/>
      <c r="I287" s="164">
        <v>5029.7700000000004</v>
      </c>
      <c r="J287" s="162">
        <v>44195</v>
      </c>
      <c r="K287" s="161" t="s">
        <v>1412</v>
      </c>
      <c r="L287" s="155"/>
      <c r="M287" s="160" t="s">
        <v>1412</v>
      </c>
      <c r="N287" s="164">
        <v>5029.7700000000004</v>
      </c>
      <c r="O287" s="211"/>
      <c r="P287" s="155"/>
      <c r="Q287" s="155"/>
      <c r="R287" s="155"/>
      <c r="S287" s="155"/>
      <c r="T287" s="164" t="s">
        <v>1405</v>
      </c>
      <c r="U287" s="159">
        <v>1794</v>
      </c>
      <c r="V287" s="158" t="s">
        <v>966</v>
      </c>
      <c r="W287" s="158" t="s">
        <v>970</v>
      </c>
    </row>
    <row r="288" spans="1:23" s="157" customFormat="1" ht="16" customHeight="1" x14ac:dyDescent="0.25">
      <c r="A288" s="160" t="s">
        <v>1419</v>
      </c>
      <c r="B288" s="160" t="s">
        <v>1420</v>
      </c>
      <c r="C288" s="161" t="s">
        <v>932</v>
      </c>
      <c r="D288" s="161">
        <v>15099</v>
      </c>
      <c r="E288" s="162">
        <v>44165</v>
      </c>
      <c r="F288" s="155"/>
      <c r="G288" s="155"/>
      <c r="H288" s="155"/>
      <c r="I288" s="164">
        <v>8261.5300000000007</v>
      </c>
      <c r="J288" s="162">
        <v>44195</v>
      </c>
      <c r="K288" s="161" t="s">
        <v>1412</v>
      </c>
      <c r="L288" s="155"/>
      <c r="M288" s="160" t="s">
        <v>1412</v>
      </c>
      <c r="N288" s="164">
        <v>8261.5300000000007</v>
      </c>
      <c r="O288" s="211"/>
      <c r="P288" s="155"/>
      <c r="Q288" s="155"/>
      <c r="R288" s="155"/>
      <c r="S288" s="155"/>
      <c r="T288" s="164" t="s">
        <v>1405</v>
      </c>
      <c r="U288" s="159">
        <v>1794</v>
      </c>
      <c r="V288" s="158" t="s">
        <v>966</v>
      </c>
      <c r="W288" s="158" t="s">
        <v>970</v>
      </c>
    </row>
    <row r="289" spans="1:23" s="157" customFormat="1" ht="16" customHeight="1" x14ac:dyDescent="0.25">
      <c r="A289" s="160" t="s">
        <v>1419</v>
      </c>
      <c r="B289" s="160" t="s">
        <v>1420</v>
      </c>
      <c r="C289" s="161" t="s">
        <v>932</v>
      </c>
      <c r="D289" s="161">
        <v>15100</v>
      </c>
      <c r="E289" s="162">
        <v>44165</v>
      </c>
      <c r="F289" s="155"/>
      <c r="G289" s="155"/>
      <c r="H289" s="155"/>
      <c r="I289" s="164">
        <v>48855.040000000001</v>
      </c>
      <c r="J289" s="162">
        <v>44195</v>
      </c>
      <c r="K289" s="161" t="s">
        <v>1412</v>
      </c>
      <c r="L289" s="155"/>
      <c r="M289" s="160" t="s">
        <v>1412</v>
      </c>
      <c r="N289" s="164">
        <v>48855.040000000001</v>
      </c>
      <c r="O289" s="211"/>
      <c r="P289" s="155"/>
      <c r="Q289" s="155"/>
      <c r="R289" s="155"/>
      <c r="S289" s="155"/>
      <c r="T289" s="164" t="s">
        <v>1405</v>
      </c>
      <c r="U289" s="159">
        <v>1794</v>
      </c>
      <c r="V289" s="158" t="s">
        <v>966</v>
      </c>
      <c r="W289" s="158" t="s">
        <v>970</v>
      </c>
    </row>
    <row r="290" spans="1:23" s="157" customFormat="1" ht="16" customHeight="1" x14ac:dyDescent="0.25">
      <c r="A290" s="160" t="s">
        <v>1419</v>
      </c>
      <c r="B290" s="160" t="s">
        <v>1420</v>
      </c>
      <c r="C290" s="161" t="s">
        <v>932</v>
      </c>
      <c r="D290" s="161">
        <v>15101</v>
      </c>
      <c r="E290" s="162">
        <v>44165</v>
      </c>
      <c r="F290" s="155"/>
      <c r="G290" s="155"/>
      <c r="H290" s="155"/>
      <c r="I290" s="164">
        <v>4404.34</v>
      </c>
      <c r="J290" s="162">
        <v>44195</v>
      </c>
      <c r="K290" s="161" t="s">
        <v>1412</v>
      </c>
      <c r="L290" s="155"/>
      <c r="M290" s="160" t="s">
        <v>1412</v>
      </c>
      <c r="N290" s="164">
        <v>4404.34</v>
      </c>
      <c r="O290" s="211"/>
      <c r="P290" s="155"/>
      <c r="Q290" s="155"/>
      <c r="R290" s="155"/>
      <c r="S290" s="155"/>
      <c r="T290" s="164" t="s">
        <v>1405</v>
      </c>
      <c r="U290" s="159">
        <v>1794</v>
      </c>
      <c r="V290" s="158" t="s">
        <v>966</v>
      </c>
      <c r="W290" s="158" t="s">
        <v>970</v>
      </c>
    </row>
    <row r="291" spans="1:23" s="157" customFormat="1" ht="16" customHeight="1" x14ac:dyDescent="0.25">
      <c r="A291" s="160" t="s">
        <v>1419</v>
      </c>
      <c r="B291" s="160" t="s">
        <v>1420</v>
      </c>
      <c r="C291" s="161" t="s">
        <v>932</v>
      </c>
      <c r="D291" s="161">
        <v>15102</v>
      </c>
      <c r="E291" s="162">
        <v>44165</v>
      </c>
      <c r="F291" s="155"/>
      <c r="G291" s="155"/>
      <c r="H291" s="155"/>
      <c r="I291" s="164">
        <v>7309.25</v>
      </c>
      <c r="J291" s="162">
        <v>44195</v>
      </c>
      <c r="K291" s="161" t="s">
        <v>1412</v>
      </c>
      <c r="L291" s="155"/>
      <c r="M291" s="160" t="s">
        <v>1412</v>
      </c>
      <c r="N291" s="164">
        <v>7309.25</v>
      </c>
      <c r="O291" s="211"/>
      <c r="P291" s="155"/>
      <c r="Q291" s="155"/>
      <c r="R291" s="155"/>
      <c r="S291" s="155"/>
      <c r="T291" s="164" t="s">
        <v>1405</v>
      </c>
      <c r="U291" s="159">
        <v>1794</v>
      </c>
      <c r="V291" s="158" t="s">
        <v>966</v>
      </c>
      <c r="W291" s="158" t="s">
        <v>970</v>
      </c>
    </row>
    <row r="292" spans="1:23" s="157" customFormat="1" ht="16" customHeight="1" x14ac:dyDescent="0.25">
      <c r="A292" s="160" t="s">
        <v>1419</v>
      </c>
      <c r="B292" s="160" t="s">
        <v>1420</v>
      </c>
      <c r="C292" s="161" t="s">
        <v>932</v>
      </c>
      <c r="D292" s="161">
        <v>15117</v>
      </c>
      <c r="E292" s="162">
        <v>44165</v>
      </c>
      <c r="F292" s="155"/>
      <c r="G292" s="155"/>
      <c r="H292" s="155"/>
      <c r="I292" s="164">
        <v>27334.880000000001</v>
      </c>
      <c r="J292" s="162">
        <v>44195</v>
      </c>
      <c r="K292" s="161" t="s">
        <v>1412</v>
      </c>
      <c r="L292" s="155"/>
      <c r="M292" s="160" t="s">
        <v>1412</v>
      </c>
      <c r="N292" s="164">
        <v>27334.880000000001</v>
      </c>
      <c r="O292" s="211"/>
      <c r="P292" s="155"/>
      <c r="Q292" s="155"/>
      <c r="R292" s="155"/>
      <c r="S292" s="155"/>
      <c r="T292" s="164" t="s">
        <v>1405</v>
      </c>
      <c r="U292" s="159">
        <v>1794</v>
      </c>
      <c r="V292" s="158" t="s">
        <v>966</v>
      </c>
      <c r="W292" s="158" t="s">
        <v>970</v>
      </c>
    </row>
    <row r="293" spans="1:23" s="157" customFormat="1" ht="16" customHeight="1" x14ac:dyDescent="0.25">
      <c r="A293" s="160" t="s">
        <v>1419</v>
      </c>
      <c r="B293" s="160" t="s">
        <v>1420</v>
      </c>
      <c r="C293" s="161" t="s">
        <v>932</v>
      </c>
      <c r="D293" s="161">
        <v>15264</v>
      </c>
      <c r="E293" s="162">
        <v>44196</v>
      </c>
      <c r="F293" s="155"/>
      <c r="G293" s="155"/>
      <c r="H293" s="155"/>
      <c r="I293" s="164">
        <v>57149.75</v>
      </c>
      <c r="J293" s="162">
        <v>44227</v>
      </c>
      <c r="K293" s="161" t="s">
        <v>1412</v>
      </c>
      <c r="L293" s="155"/>
      <c r="M293" s="160" t="s">
        <v>1412</v>
      </c>
      <c r="N293" s="164">
        <v>57149.75</v>
      </c>
      <c r="O293" s="211"/>
      <c r="P293" s="155"/>
      <c r="Q293" s="155"/>
      <c r="R293" s="155"/>
      <c r="S293" s="155"/>
      <c r="T293" s="164" t="s">
        <v>1408</v>
      </c>
      <c r="U293" s="159">
        <v>1762</v>
      </c>
      <c r="V293" s="158" t="s">
        <v>966</v>
      </c>
      <c r="W293" s="158" t="s">
        <v>970</v>
      </c>
    </row>
    <row r="294" spans="1:23" s="157" customFormat="1" ht="16" customHeight="1" x14ac:dyDescent="0.25">
      <c r="A294" s="160" t="s">
        <v>1419</v>
      </c>
      <c r="B294" s="160" t="s">
        <v>1420</v>
      </c>
      <c r="C294" s="161" t="s">
        <v>932</v>
      </c>
      <c r="D294" s="161">
        <v>15266</v>
      </c>
      <c r="E294" s="162">
        <v>44196</v>
      </c>
      <c r="F294" s="155"/>
      <c r="G294" s="155"/>
      <c r="H294" s="155"/>
      <c r="I294" s="164">
        <v>2719.78</v>
      </c>
      <c r="J294" s="162">
        <v>44227</v>
      </c>
      <c r="K294" s="161" t="s">
        <v>1412</v>
      </c>
      <c r="L294" s="155"/>
      <c r="M294" s="160" t="s">
        <v>1412</v>
      </c>
      <c r="N294" s="164">
        <v>2719.78</v>
      </c>
      <c r="O294" s="211"/>
      <c r="P294" s="155"/>
      <c r="Q294" s="155"/>
      <c r="R294" s="155"/>
      <c r="S294" s="155"/>
      <c r="T294" s="164" t="s">
        <v>1408</v>
      </c>
      <c r="U294" s="159">
        <v>1762</v>
      </c>
      <c r="V294" s="158" t="s">
        <v>966</v>
      </c>
      <c r="W294" s="158" t="s">
        <v>970</v>
      </c>
    </row>
    <row r="295" spans="1:23" s="157" customFormat="1" ht="16" customHeight="1" x14ac:dyDescent="0.25">
      <c r="A295" s="160" t="s">
        <v>1419</v>
      </c>
      <c r="B295" s="160" t="s">
        <v>1420</v>
      </c>
      <c r="C295" s="161" t="s">
        <v>932</v>
      </c>
      <c r="D295" s="161">
        <v>15267</v>
      </c>
      <c r="E295" s="162">
        <v>44196</v>
      </c>
      <c r="F295" s="155"/>
      <c r="G295" s="155"/>
      <c r="H295" s="155"/>
      <c r="I295" s="164">
        <v>12862.2</v>
      </c>
      <c r="J295" s="162">
        <v>44227</v>
      </c>
      <c r="K295" s="161" t="s">
        <v>1412</v>
      </c>
      <c r="L295" s="155"/>
      <c r="M295" s="160" t="s">
        <v>1412</v>
      </c>
      <c r="N295" s="164">
        <v>12862.2</v>
      </c>
      <c r="O295" s="211"/>
      <c r="P295" s="155"/>
      <c r="Q295" s="155"/>
      <c r="R295" s="155"/>
      <c r="S295" s="155"/>
      <c r="T295" s="164" t="s">
        <v>1408</v>
      </c>
      <c r="U295" s="159">
        <v>1762</v>
      </c>
      <c r="V295" s="158" t="s">
        <v>966</v>
      </c>
      <c r="W295" s="158" t="s">
        <v>970</v>
      </c>
    </row>
    <row r="296" spans="1:23" s="157" customFormat="1" ht="16" customHeight="1" x14ac:dyDescent="0.25">
      <c r="A296" s="160" t="s">
        <v>1419</v>
      </c>
      <c r="B296" s="160" t="s">
        <v>1420</v>
      </c>
      <c r="C296" s="161" t="s">
        <v>932</v>
      </c>
      <c r="D296" s="161">
        <v>15269</v>
      </c>
      <c r="E296" s="162">
        <v>44196</v>
      </c>
      <c r="F296" s="155"/>
      <c r="G296" s="155"/>
      <c r="H296" s="155"/>
      <c r="I296" s="164">
        <v>1353.74</v>
      </c>
      <c r="J296" s="162">
        <v>44227</v>
      </c>
      <c r="K296" s="161" t="s">
        <v>1412</v>
      </c>
      <c r="L296" s="155"/>
      <c r="M296" s="160" t="s">
        <v>1412</v>
      </c>
      <c r="N296" s="164">
        <v>1353.74</v>
      </c>
      <c r="O296" s="211"/>
      <c r="P296" s="155"/>
      <c r="Q296" s="155"/>
      <c r="R296" s="155"/>
      <c r="S296" s="155"/>
      <c r="T296" s="164" t="s">
        <v>1408</v>
      </c>
      <c r="U296" s="159">
        <v>1762</v>
      </c>
      <c r="V296" s="158" t="s">
        <v>966</v>
      </c>
      <c r="W296" s="158" t="s">
        <v>970</v>
      </c>
    </row>
    <row r="297" spans="1:23" s="157" customFormat="1" ht="16" customHeight="1" x14ac:dyDescent="0.25">
      <c r="A297" s="160" t="s">
        <v>1419</v>
      </c>
      <c r="B297" s="160" t="s">
        <v>1420</v>
      </c>
      <c r="C297" s="161" t="s">
        <v>932</v>
      </c>
      <c r="D297" s="161">
        <v>15270</v>
      </c>
      <c r="E297" s="162">
        <v>44196</v>
      </c>
      <c r="F297" s="155"/>
      <c r="G297" s="155"/>
      <c r="H297" s="155"/>
      <c r="I297" s="164">
        <v>5527.32</v>
      </c>
      <c r="J297" s="162">
        <v>44227</v>
      </c>
      <c r="K297" s="161" t="s">
        <v>1412</v>
      </c>
      <c r="L297" s="155"/>
      <c r="M297" s="160" t="s">
        <v>1412</v>
      </c>
      <c r="N297" s="164">
        <v>5527.32</v>
      </c>
      <c r="O297" s="211"/>
      <c r="P297" s="155"/>
      <c r="Q297" s="155"/>
      <c r="R297" s="155"/>
      <c r="S297" s="155"/>
      <c r="T297" s="164" t="s">
        <v>1408</v>
      </c>
      <c r="U297" s="159">
        <v>1762</v>
      </c>
      <c r="V297" s="158" t="s">
        <v>966</v>
      </c>
      <c r="W297" s="158" t="s">
        <v>970</v>
      </c>
    </row>
    <row r="298" spans="1:23" s="157" customFormat="1" ht="16" customHeight="1" x14ac:dyDescent="0.25">
      <c r="A298" s="160" t="s">
        <v>1419</v>
      </c>
      <c r="B298" s="160" t="s">
        <v>1420</v>
      </c>
      <c r="C298" s="161" t="s">
        <v>932</v>
      </c>
      <c r="D298" s="161">
        <v>15271</v>
      </c>
      <c r="E298" s="162">
        <v>44196</v>
      </c>
      <c r="F298" s="155"/>
      <c r="G298" s="155"/>
      <c r="H298" s="155"/>
      <c r="I298" s="164">
        <v>8805.5499999999993</v>
      </c>
      <c r="J298" s="162">
        <v>44227</v>
      </c>
      <c r="K298" s="161" t="s">
        <v>1412</v>
      </c>
      <c r="L298" s="155"/>
      <c r="M298" s="160" t="s">
        <v>1412</v>
      </c>
      <c r="N298" s="164">
        <v>8805.5499999999993</v>
      </c>
      <c r="O298" s="211"/>
      <c r="P298" s="155"/>
      <c r="Q298" s="155"/>
      <c r="R298" s="155"/>
      <c r="S298" s="155"/>
      <c r="T298" s="164" t="s">
        <v>1408</v>
      </c>
      <c r="U298" s="159">
        <v>1762</v>
      </c>
      <c r="V298" s="158" t="s">
        <v>966</v>
      </c>
      <c r="W298" s="158" t="s">
        <v>970</v>
      </c>
    </row>
    <row r="299" spans="1:23" s="157" customFormat="1" ht="16" customHeight="1" x14ac:dyDescent="0.25">
      <c r="A299" s="160" t="s">
        <v>1419</v>
      </c>
      <c r="B299" s="160" t="s">
        <v>1420</v>
      </c>
      <c r="C299" s="161" t="s">
        <v>932</v>
      </c>
      <c r="D299" s="161">
        <v>15272</v>
      </c>
      <c r="E299" s="162">
        <v>44196</v>
      </c>
      <c r="F299" s="155"/>
      <c r="G299" s="155"/>
      <c r="H299" s="155"/>
      <c r="I299" s="164">
        <v>69281.289999999994</v>
      </c>
      <c r="J299" s="162">
        <v>44227</v>
      </c>
      <c r="K299" s="161" t="s">
        <v>1412</v>
      </c>
      <c r="L299" s="155"/>
      <c r="M299" s="160" t="s">
        <v>1412</v>
      </c>
      <c r="N299" s="164">
        <v>69281.289999999994</v>
      </c>
      <c r="O299" s="211"/>
      <c r="P299" s="155"/>
      <c r="Q299" s="155"/>
      <c r="R299" s="155"/>
      <c r="S299" s="155"/>
      <c r="T299" s="164" t="s">
        <v>1408</v>
      </c>
      <c r="U299" s="159">
        <v>1762</v>
      </c>
      <c r="V299" s="158" t="s">
        <v>966</v>
      </c>
      <c r="W299" s="158" t="s">
        <v>970</v>
      </c>
    </row>
    <row r="300" spans="1:23" s="157" customFormat="1" ht="16" customHeight="1" x14ac:dyDescent="0.25">
      <c r="A300" s="160" t="s">
        <v>1419</v>
      </c>
      <c r="B300" s="160" t="s">
        <v>1420</v>
      </c>
      <c r="C300" s="161" t="s">
        <v>932</v>
      </c>
      <c r="D300" s="161">
        <v>15273</v>
      </c>
      <c r="E300" s="162">
        <v>44196</v>
      </c>
      <c r="F300" s="155"/>
      <c r="G300" s="155"/>
      <c r="H300" s="155"/>
      <c r="I300" s="164">
        <v>4628.24</v>
      </c>
      <c r="J300" s="162">
        <v>44227</v>
      </c>
      <c r="K300" s="161" t="s">
        <v>1412</v>
      </c>
      <c r="L300" s="155"/>
      <c r="M300" s="160" t="s">
        <v>1412</v>
      </c>
      <c r="N300" s="164">
        <v>4628.24</v>
      </c>
      <c r="O300" s="211"/>
      <c r="P300" s="155"/>
      <c r="Q300" s="155"/>
      <c r="R300" s="155"/>
      <c r="S300" s="155"/>
      <c r="T300" s="164" t="s">
        <v>1408</v>
      </c>
      <c r="U300" s="159">
        <v>1762</v>
      </c>
      <c r="V300" s="158" t="s">
        <v>966</v>
      </c>
      <c r="W300" s="158" t="s">
        <v>970</v>
      </c>
    </row>
    <row r="301" spans="1:23" s="157" customFormat="1" ht="16" customHeight="1" x14ac:dyDescent="0.25">
      <c r="A301" s="160" t="s">
        <v>1419</v>
      </c>
      <c r="B301" s="160" t="s">
        <v>1420</v>
      </c>
      <c r="C301" s="161" t="s">
        <v>932</v>
      </c>
      <c r="D301" s="161">
        <v>15274</v>
      </c>
      <c r="E301" s="162">
        <v>44196</v>
      </c>
      <c r="F301" s="155"/>
      <c r="G301" s="155"/>
      <c r="H301" s="155"/>
      <c r="I301" s="164">
        <v>7398.85</v>
      </c>
      <c r="J301" s="162">
        <v>44227</v>
      </c>
      <c r="K301" s="161" t="s">
        <v>1412</v>
      </c>
      <c r="L301" s="155"/>
      <c r="M301" s="160" t="s">
        <v>1412</v>
      </c>
      <c r="N301" s="164">
        <v>7398.85</v>
      </c>
      <c r="O301" s="211"/>
      <c r="P301" s="155"/>
      <c r="Q301" s="155"/>
      <c r="R301" s="155"/>
      <c r="S301" s="155"/>
      <c r="T301" s="164" t="s">
        <v>1408</v>
      </c>
      <c r="U301" s="159">
        <v>1762</v>
      </c>
      <c r="V301" s="158" t="s">
        <v>966</v>
      </c>
      <c r="W301" s="158" t="s">
        <v>970</v>
      </c>
    </row>
    <row r="302" spans="1:23" s="157" customFormat="1" ht="16" customHeight="1" x14ac:dyDescent="0.25">
      <c r="A302" s="160" t="s">
        <v>1419</v>
      </c>
      <c r="B302" s="160" t="s">
        <v>1420</v>
      </c>
      <c r="C302" s="161" t="s">
        <v>932</v>
      </c>
      <c r="D302" s="161">
        <v>15275</v>
      </c>
      <c r="E302" s="162">
        <v>44196</v>
      </c>
      <c r="F302" s="155"/>
      <c r="G302" s="155"/>
      <c r="H302" s="155"/>
      <c r="I302" s="164">
        <v>42100.49</v>
      </c>
      <c r="J302" s="162">
        <v>44227</v>
      </c>
      <c r="K302" s="161" t="s">
        <v>1412</v>
      </c>
      <c r="L302" s="155"/>
      <c r="M302" s="160" t="s">
        <v>1412</v>
      </c>
      <c r="N302" s="164">
        <v>42100.49</v>
      </c>
      <c r="O302" s="211"/>
      <c r="P302" s="155"/>
      <c r="Q302" s="155"/>
      <c r="R302" s="155"/>
      <c r="S302" s="155"/>
      <c r="T302" s="164" t="s">
        <v>1408</v>
      </c>
      <c r="U302" s="159">
        <v>1762</v>
      </c>
      <c r="V302" s="158" t="s">
        <v>966</v>
      </c>
      <c r="W302" s="158" t="s">
        <v>970</v>
      </c>
    </row>
    <row r="303" spans="1:23" s="157" customFormat="1" ht="16" customHeight="1" x14ac:dyDescent="0.25">
      <c r="A303" s="160" t="s">
        <v>1419</v>
      </c>
      <c r="B303" s="160" t="s">
        <v>1420</v>
      </c>
      <c r="C303" s="161" t="s">
        <v>932</v>
      </c>
      <c r="D303" s="161">
        <v>15289</v>
      </c>
      <c r="E303" s="162">
        <v>44196</v>
      </c>
      <c r="F303" s="155"/>
      <c r="G303" s="155"/>
      <c r="H303" s="155"/>
      <c r="I303" s="164">
        <v>30951.34</v>
      </c>
      <c r="J303" s="162">
        <v>44227</v>
      </c>
      <c r="K303" s="161" t="s">
        <v>1412</v>
      </c>
      <c r="L303" s="155"/>
      <c r="M303" s="160" t="s">
        <v>1412</v>
      </c>
      <c r="N303" s="164">
        <v>30951.34</v>
      </c>
      <c r="O303" s="211"/>
      <c r="P303" s="155"/>
      <c r="Q303" s="155"/>
      <c r="R303" s="155"/>
      <c r="S303" s="155"/>
      <c r="T303" s="164" t="s">
        <v>1408</v>
      </c>
      <c r="U303" s="159">
        <v>1762</v>
      </c>
      <c r="V303" s="158" t="s">
        <v>966</v>
      </c>
      <c r="W303" s="158" t="s">
        <v>970</v>
      </c>
    </row>
    <row r="304" spans="1:23" s="157" customFormat="1" ht="16" customHeight="1" x14ac:dyDescent="0.25">
      <c r="A304" s="160" t="s">
        <v>1419</v>
      </c>
      <c r="B304" s="160" t="s">
        <v>1420</v>
      </c>
      <c r="C304" s="161" t="s">
        <v>932</v>
      </c>
      <c r="D304" s="161">
        <v>15354</v>
      </c>
      <c r="E304" s="162">
        <v>44225</v>
      </c>
      <c r="F304" s="155"/>
      <c r="G304" s="155"/>
      <c r="H304" s="155"/>
      <c r="I304" s="164">
        <v>47882.9</v>
      </c>
      <c r="J304" s="162">
        <v>44255</v>
      </c>
      <c r="K304" s="161" t="s">
        <v>1412</v>
      </c>
      <c r="L304" s="155"/>
      <c r="M304" s="160" t="s">
        <v>1412</v>
      </c>
      <c r="N304" s="164">
        <v>47882.9</v>
      </c>
      <c r="O304" s="211"/>
      <c r="P304" s="155"/>
      <c r="Q304" s="155"/>
      <c r="R304" s="155"/>
      <c r="S304" s="155"/>
      <c r="T304" s="164" t="s">
        <v>1405</v>
      </c>
      <c r="U304" s="159">
        <v>1734</v>
      </c>
      <c r="V304" s="158" t="s">
        <v>966</v>
      </c>
      <c r="W304" s="158" t="s">
        <v>970</v>
      </c>
    </row>
    <row r="305" spans="1:23" s="157" customFormat="1" ht="16" customHeight="1" x14ac:dyDescent="0.25">
      <c r="A305" s="160" t="s">
        <v>1419</v>
      </c>
      <c r="B305" s="160" t="s">
        <v>1420</v>
      </c>
      <c r="C305" s="161" t="s">
        <v>932</v>
      </c>
      <c r="D305" s="161">
        <v>15356</v>
      </c>
      <c r="E305" s="162">
        <v>44225</v>
      </c>
      <c r="F305" s="155"/>
      <c r="G305" s="155"/>
      <c r="H305" s="155"/>
      <c r="I305" s="164">
        <v>2915.81</v>
      </c>
      <c r="J305" s="162">
        <v>44255</v>
      </c>
      <c r="K305" s="161" t="s">
        <v>1412</v>
      </c>
      <c r="L305" s="155"/>
      <c r="M305" s="160" t="s">
        <v>1412</v>
      </c>
      <c r="N305" s="164">
        <v>2915.81</v>
      </c>
      <c r="O305" s="211"/>
      <c r="P305" s="155"/>
      <c r="Q305" s="155"/>
      <c r="R305" s="155"/>
      <c r="S305" s="155"/>
      <c r="T305" s="164" t="s">
        <v>1405</v>
      </c>
      <c r="U305" s="159">
        <v>1734</v>
      </c>
      <c r="V305" s="158" t="s">
        <v>966</v>
      </c>
      <c r="W305" s="158" t="s">
        <v>970</v>
      </c>
    </row>
    <row r="306" spans="1:23" s="157" customFormat="1" ht="16" customHeight="1" x14ac:dyDescent="0.25">
      <c r="A306" s="160" t="s">
        <v>1419</v>
      </c>
      <c r="B306" s="160" t="s">
        <v>1420</v>
      </c>
      <c r="C306" s="161" t="s">
        <v>932</v>
      </c>
      <c r="D306" s="161">
        <v>15357</v>
      </c>
      <c r="E306" s="162">
        <v>44225</v>
      </c>
      <c r="F306" s="155"/>
      <c r="G306" s="155"/>
      <c r="H306" s="155"/>
      <c r="I306" s="164">
        <v>13848.47</v>
      </c>
      <c r="J306" s="162">
        <v>44255</v>
      </c>
      <c r="K306" s="161" t="s">
        <v>1412</v>
      </c>
      <c r="L306" s="155"/>
      <c r="M306" s="160" t="s">
        <v>1412</v>
      </c>
      <c r="N306" s="164">
        <v>13848.47</v>
      </c>
      <c r="O306" s="211"/>
      <c r="P306" s="155"/>
      <c r="Q306" s="155"/>
      <c r="R306" s="155"/>
      <c r="S306" s="155"/>
      <c r="T306" s="164" t="s">
        <v>1405</v>
      </c>
      <c r="U306" s="159">
        <v>1734</v>
      </c>
      <c r="V306" s="158" t="s">
        <v>966</v>
      </c>
      <c r="W306" s="158" t="s">
        <v>970</v>
      </c>
    </row>
    <row r="307" spans="1:23" s="157" customFormat="1" ht="16" customHeight="1" x14ac:dyDescent="0.25">
      <c r="A307" s="160" t="s">
        <v>1419</v>
      </c>
      <c r="B307" s="160" t="s">
        <v>1420</v>
      </c>
      <c r="C307" s="161" t="s">
        <v>932</v>
      </c>
      <c r="D307" s="161">
        <v>15359</v>
      </c>
      <c r="E307" s="162">
        <v>44225</v>
      </c>
      <c r="F307" s="155"/>
      <c r="G307" s="155"/>
      <c r="H307" s="155"/>
      <c r="I307" s="164">
        <v>1227.8900000000001</v>
      </c>
      <c r="J307" s="162">
        <v>44255</v>
      </c>
      <c r="K307" s="161" t="s">
        <v>1412</v>
      </c>
      <c r="L307" s="155"/>
      <c r="M307" s="160" t="s">
        <v>1412</v>
      </c>
      <c r="N307" s="164">
        <v>1227.8900000000001</v>
      </c>
      <c r="O307" s="211"/>
      <c r="P307" s="155"/>
      <c r="Q307" s="155"/>
      <c r="R307" s="155"/>
      <c r="S307" s="155"/>
      <c r="T307" s="164" t="s">
        <v>1405</v>
      </c>
      <c r="U307" s="159">
        <v>1734</v>
      </c>
      <c r="V307" s="158" t="s">
        <v>966</v>
      </c>
      <c r="W307" s="158" t="s">
        <v>970</v>
      </c>
    </row>
    <row r="308" spans="1:23" s="157" customFormat="1" ht="16" customHeight="1" x14ac:dyDescent="0.25">
      <c r="A308" s="160" t="s">
        <v>1419</v>
      </c>
      <c r="B308" s="160" t="s">
        <v>1420</v>
      </c>
      <c r="C308" s="161" t="s">
        <v>932</v>
      </c>
      <c r="D308" s="161">
        <v>15360</v>
      </c>
      <c r="E308" s="162">
        <v>44225</v>
      </c>
      <c r="F308" s="155"/>
      <c r="G308" s="155"/>
      <c r="H308" s="155"/>
      <c r="I308" s="164">
        <v>6036.82</v>
      </c>
      <c r="J308" s="162">
        <v>44255</v>
      </c>
      <c r="K308" s="161" t="s">
        <v>1412</v>
      </c>
      <c r="L308" s="155"/>
      <c r="M308" s="160" t="s">
        <v>1412</v>
      </c>
      <c r="N308" s="164">
        <v>6036.82</v>
      </c>
      <c r="O308" s="211"/>
      <c r="P308" s="155"/>
      <c r="Q308" s="155"/>
      <c r="R308" s="155"/>
      <c r="S308" s="155"/>
      <c r="T308" s="164" t="s">
        <v>1405</v>
      </c>
      <c r="U308" s="159">
        <v>1734</v>
      </c>
      <c r="V308" s="158" t="s">
        <v>966</v>
      </c>
      <c r="W308" s="158" t="s">
        <v>970</v>
      </c>
    </row>
    <row r="309" spans="1:23" s="157" customFormat="1" ht="16" customHeight="1" x14ac:dyDescent="0.25">
      <c r="A309" s="160" t="s">
        <v>1419</v>
      </c>
      <c r="B309" s="160" t="s">
        <v>1420</v>
      </c>
      <c r="C309" s="161" t="s">
        <v>932</v>
      </c>
      <c r="D309" s="161">
        <v>15361</v>
      </c>
      <c r="E309" s="162">
        <v>44225</v>
      </c>
      <c r="F309" s="155"/>
      <c r="G309" s="155"/>
      <c r="H309" s="155"/>
      <c r="I309" s="164">
        <v>8951.16</v>
      </c>
      <c r="J309" s="162">
        <v>44255</v>
      </c>
      <c r="K309" s="161" t="s">
        <v>1412</v>
      </c>
      <c r="L309" s="155"/>
      <c r="M309" s="160" t="s">
        <v>1412</v>
      </c>
      <c r="N309" s="164">
        <v>8951.16</v>
      </c>
      <c r="O309" s="211"/>
      <c r="P309" s="155"/>
      <c r="Q309" s="155"/>
      <c r="R309" s="155"/>
      <c r="S309" s="155"/>
      <c r="T309" s="164" t="s">
        <v>1405</v>
      </c>
      <c r="U309" s="159">
        <v>1734</v>
      </c>
      <c r="V309" s="158" t="s">
        <v>966</v>
      </c>
      <c r="W309" s="158" t="s">
        <v>970</v>
      </c>
    </row>
    <row r="310" spans="1:23" s="157" customFormat="1" ht="16" customHeight="1" x14ac:dyDescent="0.25">
      <c r="A310" s="160" t="s">
        <v>1419</v>
      </c>
      <c r="B310" s="160" t="s">
        <v>1420</v>
      </c>
      <c r="C310" s="161" t="s">
        <v>932</v>
      </c>
      <c r="D310" s="161">
        <v>15362</v>
      </c>
      <c r="E310" s="162">
        <v>44225</v>
      </c>
      <c r="F310" s="155"/>
      <c r="G310" s="155"/>
      <c r="H310" s="155"/>
      <c r="I310" s="164">
        <v>65937.66</v>
      </c>
      <c r="J310" s="162">
        <v>44255</v>
      </c>
      <c r="K310" s="161" t="s">
        <v>1412</v>
      </c>
      <c r="L310" s="155"/>
      <c r="M310" s="160" t="s">
        <v>1412</v>
      </c>
      <c r="N310" s="164">
        <v>65937.66</v>
      </c>
      <c r="O310" s="211"/>
      <c r="P310" s="155"/>
      <c r="Q310" s="155"/>
      <c r="R310" s="155"/>
      <c r="S310" s="155"/>
      <c r="T310" s="164" t="s">
        <v>1405</v>
      </c>
      <c r="U310" s="159">
        <v>1734</v>
      </c>
      <c r="V310" s="158" t="s">
        <v>966</v>
      </c>
      <c r="W310" s="158" t="s">
        <v>970</v>
      </c>
    </row>
    <row r="311" spans="1:23" s="157" customFormat="1" ht="16" customHeight="1" x14ac:dyDescent="0.25">
      <c r="A311" s="160" t="s">
        <v>1419</v>
      </c>
      <c r="B311" s="160" t="s">
        <v>1420</v>
      </c>
      <c r="C311" s="161" t="s">
        <v>932</v>
      </c>
      <c r="D311" s="161">
        <v>15363</v>
      </c>
      <c r="E311" s="162">
        <v>44225</v>
      </c>
      <c r="F311" s="155"/>
      <c r="G311" s="155"/>
      <c r="H311" s="155"/>
      <c r="I311" s="164">
        <v>4280.2</v>
      </c>
      <c r="J311" s="162">
        <v>44255</v>
      </c>
      <c r="K311" s="161" t="s">
        <v>1412</v>
      </c>
      <c r="L311" s="155"/>
      <c r="M311" s="160" t="s">
        <v>1412</v>
      </c>
      <c r="N311" s="164">
        <v>4280.2</v>
      </c>
      <c r="O311" s="211"/>
      <c r="P311" s="155"/>
      <c r="Q311" s="155"/>
      <c r="R311" s="155"/>
      <c r="S311" s="155"/>
      <c r="T311" s="164" t="s">
        <v>1405</v>
      </c>
      <c r="U311" s="159">
        <v>1734</v>
      </c>
      <c r="V311" s="158" t="s">
        <v>966</v>
      </c>
      <c r="W311" s="158" t="s">
        <v>970</v>
      </c>
    </row>
    <row r="312" spans="1:23" s="157" customFormat="1" ht="16" customHeight="1" x14ac:dyDescent="0.25">
      <c r="A312" s="160" t="s">
        <v>1419</v>
      </c>
      <c r="B312" s="160" t="s">
        <v>1420</v>
      </c>
      <c r="C312" s="161" t="s">
        <v>932</v>
      </c>
      <c r="D312" s="161">
        <v>15364</v>
      </c>
      <c r="E312" s="162">
        <v>44225</v>
      </c>
      <c r="F312" s="155"/>
      <c r="G312" s="155"/>
      <c r="H312" s="155"/>
      <c r="I312" s="164">
        <v>7325.06</v>
      </c>
      <c r="J312" s="162">
        <v>44255</v>
      </c>
      <c r="K312" s="161" t="s">
        <v>1412</v>
      </c>
      <c r="L312" s="155"/>
      <c r="M312" s="160" t="s">
        <v>1412</v>
      </c>
      <c r="N312" s="164">
        <v>7325.06</v>
      </c>
      <c r="O312" s="211"/>
      <c r="P312" s="155"/>
      <c r="Q312" s="155"/>
      <c r="R312" s="155"/>
      <c r="S312" s="155"/>
      <c r="T312" s="164" t="s">
        <v>1405</v>
      </c>
      <c r="U312" s="159">
        <v>1734</v>
      </c>
      <c r="V312" s="158" t="s">
        <v>966</v>
      </c>
      <c r="W312" s="158" t="s">
        <v>970</v>
      </c>
    </row>
    <row r="313" spans="1:23" s="157" customFormat="1" ht="16" customHeight="1" x14ac:dyDescent="0.25">
      <c r="A313" s="160" t="s">
        <v>1419</v>
      </c>
      <c r="B313" s="160" t="s">
        <v>1420</v>
      </c>
      <c r="C313" s="161" t="s">
        <v>932</v>
      </c>
      <c r="D313" s="161">
        <v>15365</v>
      </c>
      <c r="E313" s="162">
        <v>44225</v>
      </c>
      <c r="F313" s="155"/>
      <c r="G313" s="155"/>
      <c r="H313" s="155"/>
      <c r="I313" s="164">
        <v>44538.58</v>
      </c>
      <c r="J313" s="162">
        <v>44255</v>
      </c>
      <c r="K313" s="161" t="s">
        <v>1412</v>
      </c>
      <c r="L313" s="155"/>
      <c r="M313" s="160" t="s">
        <v>1412</v>
      </c>
      <c r="N313" s="164">
        <v>44538.58</v>
      </c>
      <c r="O313" s="211"/>
      <c r="P313" s="155"/>
      <c r="Q313" s="155"/>
      <c r="R313" s="155"/>
      <c r="S313" s="155"/>
      <c r="T313" s="164" t="s">
        <v>1405</v>
      </c>
      <c r="U313" s="159">
        <v>1734</v>
      </c>
      <c r="V313" s="158" t="s">
        <v>966</v>
      </c>
      <c r="W313" s="158" t="s">
        <v>970</v>
      </c>
    </row>
    <row r="314" spans="1:23" s="157" customFormat="1" ht="16" customHeight="1" x14ac:dyDescent="0.25">
      <c r="A314" s="160" t="s">
        <v>1419</v>
      </c>
      <c r="B314" s="160" t="s">
        <v>1420</v>
      </c>
      <c r="C314" s="161" t="s">
        <v>932</v>
      </c>
      <c r="D314" s="161">
        <v>15366</v>
      </c>
      <c r="E314" s="162">
        <v>44225</v>
      </c>
      <c r="F314" s="155"/>
      <c r="G314" s="155"/>
      <c r="H314" s="155"/>
      <c r="I314" s="164">
        <v>11802.42</v>
      </c>
      <c r="J314" s="162">
        <v>44255</v>
      </c>
      <c r="K314" s="161" t="s">
        <v>1412</v>
      </c>
      <c r="L314" s="155"/>
      <c r="M314" s="160" t="s">
        <v>1412</v>
      </c>
      <c r="N314" s="164">
        <v>11802.42</v>
      </c>
      <c r="O314" s="211"/>
      <c r="P314" s="155"/>
      <c r="Q314" s="155"/>
      <c r="R314" s="155"/>
      <c r="S314" s="155"/>
      <c r="T314" s="164" t="s">
        <v>1405</v>
      </c>
      <c r="U314" s="159">
        <v>1734</v>
      </c>
      <c r="V314" s="158" t="s">
        <v>966</v>
      </c>
      <c r="W314" s="158" t="s">
        <v>970</v>
      </c>
    </row>
    <row r="315" spans="1:23" s="157" customFormat="1" ht="16" customHeight="1" x14ac:dyDescent="0.25">
      <c r="A315" s="160" t="s">
        <v>1419</v>
      </c>
      <c r="B315" s="160" t="s">
        <v>1420</v>
      </c>
      <c r="C315" s="161" t="s">
        <v>932</v>
      </c>
      <c r="D315" s="161">
        <v>15367</v>
      </c>
      <c r="E315" s="162">
        <v>44225</v>
      </c>
      <c r="F315" s="155"/>
      <c r="G315" s="155"/>
      <c r="H315" s="155"/>
      <c r="I315" s="164">
        <v>37934.769999999997</v>
      </c>
      <c r="J315" s="162">
        <v>44255</v>
      </c>
      <c r="K315" s="161" t="s">
        <v>1412</v>
      </c>
      <c r="L315" s="155"/>
      <c r="M315" s="160" t="s">
        <v>1412</v>
      </c>
      <c r="N315" s="164">
        <v>37934.769999999997</v>
      </c>
      <c r="O315" s="211"/>
      <c r="P315" s="155"/>
      <c r="Q315" s="155"/>
      <c r="R315" s="155"/>
      <c r="S315" s="155"/>
      <c r="T315" s="164" t="s">
        <v>1405</v>
      </c>
      <c r="U315" s="159">
        <v>1734</v>
      </c>
      <c r="V315" s="158" t="s">
        <v>966</v>
      </c>
      <c r="W315" s="158" t="s">
        <v>970</v>
      </c>
    </row>
    <row r="316" spans="1:23" s="157" customFormat="1" ht="16" customHeight="1" x14ac:dyDescent="0.25">
      <c r="A316" s="160" t="s">
        <v>1419</v>
      </c>
      <c r="B316" s="160" t="s">
        <v>1420</v>
      </c>
      <c r="C316" s="161" t="s">
        <v>932</v>
      </c>
      <c r="D316" s="161">
        <v>15368</v>
      </c>
      <c r="E316" s="162">
        <v>44225</v>
      </c>
      <c r="F316" s="155"/>
      <c r="G316" s="155"/>
      <c r="H316" s="155"/>
      <c r="I316" s="164">
        <v>27092.34</v>
      </c>
      <c r="J316" s="162">
        <v>44255</v>
      </c>
      <c r="K316" s="161" t="s">
        <v>1412</v>
      </c>
      <c r="L316" s="155"/>
      <c r="M316" s="160" t="s">
        <v>1412</v>
      </c>
      <c r="N316" s="164">
        <v>27092.34</v>
      </c>
      <c r="O316" s="211"/>
      <c r="P316" s="155"/>
      <c r="Q316" s="155"/>
      <c r="R316" s="155"/>
      <c r="S316" s="155"/>
      <c r="T316" s="164" t="s">
        <v>1405</v>
      </c>
      <c r="U316" s="159">
        <v>1734</v>
      </c>
      <c r="V316" s="158" t="s">
        <v>966</v>
      </c>
      <c r="W316" s="158" t="s">
        <v>970</v>
      </c>
    </row>
    <row r="317" spans="1:23" s="157" customFormat="1" ht="16" customHeight="1" x14ac:dyDescent="0.25">
      <c r="A317" s="160" t="s">
        <v>1419</v>
      </c>
      <c r="B317" s="160" t="s">
        <v>1420</v>
      </c>
      <c r="C317" s="161" t="s">
        <v>932</v>
      </c>
      <c r="D317" s="161">
        <v>15369</v>
      </c>
      <c r="E317" s="162">
        <v>44225</v>
      </c>
      <c r="F317" s="155"/>
      <c r="G317" s="155"/>
      <c r="H317" s="155"/>
      <c r="I317" s="164">
        <v>22639.82</v>
      </c>
      <c r="J317" s="162">
        <v>44255</v>
      </c>
      <c r="K317" s="161" t="s">
        <v>1412</v>
      </c>
      <c r="L317" s="155"/>
      <c r="M317" s="160" t="s">
        <v>1412</v>
      </c>
      <c r="N317" s="164">
        <v>22639.82</v>
      </c>
      <c r="O317" s="211"/>
      <c r="P317" s="155"/>
      <c r="Q317" s="155"/>
      <c r="R317" s="155"/>
      <c r="S317" s="155"/>
      <c r="T317" s="164" t="s">
        <v>1405</v>
      </c>
      <c r="U317" s="159">
        <v>1734</v>
      </c>
      <c r="V317" s="158" t="s">
        <v>966</v>
      </c>
      <c r="W317" s="158" t="s">
        <v>970</v>
      </c>
    </row>
    <row r="318" spans="1:23" s="157" customFormat="1" ht="16" customHeight="1" x14ac:dyDescent="0.25">
      <c r="A318" s="160" t="s">
        <v>1419</v>
      </c>
      <c r="B318" s="160" t="s">
        <v>1420</v>
      </c>
      <c r="C318" s="161" t="s">
        <v>932</v>
      </c>
      <c r="D318" s="161">
        <v>15370</v>
      </c>
      <c r="E318" s="162">
        <v>44225</v>
      </c>
      <c r="F318" s="155"/>
      <c r="G318" s="155"/>
      <c r="H318" s="155"/>
      <c r="I318" s="164">
        <v>10365.790000000001</v>
      </c>
      <c r="J318" s="162">
        <v>44255</v>
      </c>
      <c r="K318" s="161" t="s">
        <v>1412</v>
      </c>
      <c r="L318" s="155"/>
      <c r="M318" s="160" t="s">
        <v>1412</v>
      </c>
      <c r="N318" s="164">
        <v>10365.790000000001</v>
      </c>
      <c r="O318" s="211"/>
      <c r="P318" s="155"/>
      <c r="Q318" s="155"/>
      <c r="R318" s="155"/>
      <c r="S318" s="155"/>
      <c r="T318" s="164" t="s">
        <v>1405</v>
      </c>
      <c r="U318" s="159">
        <v>1734</v>
      </c>
      <c r="V318" s="158" t="s">
        <v>966</v>
      </c>
      <c r="W318" s="158" t="s">
        <v>970</v>
      </c>
    </row>
    <row r="319" spans="1:23" s="157" customFormat="1" ht="16" customHeight="1" x14ac:dyDescent="0.25">
      <c r="A319" s="160" t="s">
        <v>1419</v>
      </c>
      <c r="B319" s="160" t="s">
        <v>1420</v>
      </c>
      <c r="C319" s="161" t="s">
        <v>932</v>
      </c>
      <c r="D319" s="161">
        <v>15371</v>
      </c>
      <c r="E319" s="162">
        <v>44225</v>
      </c>
      <c r="F319" s="155"/>
      <c r="G319" s="155"/>
      <c r="H319" s="155"/>
      <c r="I319" s="164">
        <v>14291.81</v>
      </c>
      <c r="J319" s="162">
        <v>44255</v>
      </c>
      <c r="K319" s="161" t="s">
        <v>1412</v>
      </c>
      <c r="L319" s="155"/>
      <c r="M319" s="160" t="s">
        <v>1412</v>
      </c>
      <c r="N319" s="164">
        <v>14291.81</v>
      </c>
      <c r="O319" s="211"/>
      <c r="P319" s="155"/>
      <c r="Q319" s="155"/>
      <c r="R319" s="155"/>
      <c r="S319" s="155"/>
      <c r="T319" s="164" t="s">
        <v>1405</v>
      </c>
      <c r="U319" s="159">
        <v>1734</v>
      </c>
      <c r="V319" s="158" t="s">
        <v>966</v>
      </c>
      <c r="W319" s="158" t="s">
        <v>970</v>
      </c>
    </row>
    <row r="320" spans="1:23" s="157" customFormat="1" ht="16" customHeight="1" x14ac:dyDescent="0.25">
      <c r="A320" s="160" t="s">
        <v>1419</v>
      </c>
      <c r="B320" s="160" t="s">
        <v>1420</v>
      </c>
      <c r="C320" s="161" t="s">
        <v>932</v>
      </c>
      <c r="D320" s="161">
        <v>15372</v>
      </c>
      <c r="E320" s="162">
        <v>44225</v>
      </c>
      <c r="F320" s="155"/>
      <c r="G320" s="155"/>
      <c r="H320" s="155"/>
      <c r="I320" s="164">
        <v>11337.91</v>
      </c>
      <c r="J320" s="162">
        <v>44255</v>
      </c>
      <c r="K320" s="161" t="s">
        <v>1412</v>
      </c>
      <c r="L320" s="155"/>
      <c r="M320" s="160" t="s">
        <v>1412</v>
      </c>
      <c r="N320" s="164">
        <v>11337.91</v>
      </c>
      <c r="O320" s="211"/>
      <c r="P320" s="155"/>
      <c r="Q320" s="155"/>
      <c r="R320" s="155"/>
      <c r="S320" s="155"/>
      <c r="T320" s="164" t="s">
        <v>1405</v>
      </c>
      <c r="U320" s="159">
        <v>1734</v>
      </c>
      <c r="V320" s="158" t="s">
        <v>966</v>
      </c>
      <c r="W320" s="158" t="s">
        <v>970</v>
      </c>
    </row>
    <row r="321" spans="1:23" s="157" customFormat="1" ht="16" customHeight="1" x14ac:dyDescent="0.25">
      <c r="A321" s="160" t="s">
        <v>1419</v>
      </c>
      <c r="B321" s="160" t="s">
        <v>1420</v>
      </c>
      <c r="C321" s="161" t="s">
        <v>932</v>
      </c>
      <c r="D321" s="161">
        <v>15373</v>
      </c>
      <c r="E321" s="162">
        <v>44225</v>
      </c>
      <c r="F321" s="155"/>
      <c r="G321" s="155"/>
      <c r="H321" s="155"/>
      <c r="I321" s="164">
        <v>13133.83</v>
      </c>
      <c r="J321" s="162">
        <v>44255</v>
      </c>
      <c r="K321" s="161" t="s">
        <v>1412</v>
      </c>
      <c r="L321" s="155"/>
      <c r="M321" s="160" t="s">
        <v>1412</v>
      </c>
      <c r="N321" s="164">
        <v>13133.83</v>
      </c>
      <c r="O321" s="211"/>
      <c r="P321" s="155"/>
      <c r="Q321" s="155"/>
      <c r="R321" s="155"/>
      <c r="S321" s="155"/>
      <c r="T321" s="164" t="s">
        <v>1405</v>
      </c>
      <c r="U321" s="159">
        <v>1734</v>
      </c>
      <c r="V321" s="158" t="s">
        <v>966</v>
      </c>
      <c r="W321" s="158" t="s">
        <v>970</v>
      </c>
    </row>
    <row r="322" spans="1:23" s="157" customFormat="1" ht="16" customHeight="1" x14ac:dyDescent="0.25">
      <c r="A322" s="160" t="s">
        <v>1419</v>
      </c>
      <c r="B322" s="160" t="s">
        <v>1420</v>
      </c>
      <c r="C322" s="161" t="s">
        <v>932</v>
      </c>
      <c r="D322" s="161">
        <v>15374</v>
      </c>
      <c r="E322" s="162">
        <v>44225</v>
      </c>
      <c r="F322" s="155"/>
      <c r="G322" s="155"/>
      <c r="H322" s="155"/>
      <c r="I322" s="164">
        <v>12679.98</v>
      </c>
      <c r="J322" s="162">
        <v>44255</v>
      </c>
      <c r="K322" s="161" t="s">
        <v>1412</v>
      </c>
      <c r="L322" s="155"/>
      <c r="M322" s="160" t="s">
        <v>1412</v>
      </c>
      <c r="N322" s="164">
        <v>12679.98</v>
      </c>
      <c r="O322" s="211"/>
      <c r="P322" s="155"/>
      <c r="Q322" s="155"/>
      <c r="R322" s="155"/>
      <c r="S322" s="155"/>
      <c r="T322" s="164" t="s">
        <v>1405</v>
      </c>
      <c r="U322" s="159">
        <v>1734</v>
      </c>
      <c r="V322" s="158" t="s">
        <v>966</v>
      </c>
      <c r="W322" s="158" t="s">
        <v>970</v>
      </c>
    </row>
    <row r="323" spans="1:23" s="157" customFormat="1" ht="16" customHeight="1" x14ac:dyDescent="0.25">
      <c r="A323" s="160" t="s">
        <v>1419</v>
      </c>
      <c r="B323" s="160" t="s">
        <v>1420</v>
      </c>
      <c r="C323" s="161" t="s">
        <v>932</v>
      </c>
      <c r="D323" s="161">
        <v>15375</v>
      </c>
      <c r="E323" s="162">
        <v>44225</v>
      </c>
      <c r="F323" s="155"/>
      <c r="G323" s="155"/>
      <c r="H323" s="155"/>
      <c r="I323" s="164">
        <v>9582.68</v>
      </c>
      <c r="J323" s="162">
        <v>44255</v>
      </c>
      <c r="K323" s="161" t="s">
        <v>1412</v>
      </c>
      <c r="L323" s="155"/>
      <c r="M323" s="160" t="s">
        <v>1412</v>
      </c>
      <c r="N323" s="164">
        <v>9582.68</v>
      </c>
      <c r="O323" s="211"/>
      <c r="P323" s="155"/>
      <c r="Q323" s="155"/>
      <c r="R323" s="155"/>
      <c r="S323" s="155"/>
      <c r="T323" s="164" t="s">
        <v>1405</v>
      </c>
      <c r="U323" s="159">
        <v>1734</v>
      </c>
      <c r="V323" s="158" t="s">
        <v>966</v>
      </c>
      <c r="W323" s="158" t="s">
        <v>970</v>
      </c>
    </row>
    <row r="324" spans="1:23" s="157" customFormat="1" ht="16" customHeight="1" x14ac:dyDescent="0.25">
      <c r="A324" s="160" t="s">
        <v>1419</v>
      </c>
      <c r="B324" s="160" t="s">
        <v>1420</v>
      </c>
      <c r="C324" s="161" t="s">
        <v>932</v>
      </c>
      <c r="D324" s="161">
        <v>15376</v>
      </c>
      <c r="E324" s="162">
        <v>44225</v>
      </c>
      <c r="F324" s="155"/>
      <c r="G324" s="155"/>
      <c r="H324" s="155"/>
      <c r="I324" s="164">
        <v>25899</v>
      </c>
      <c r="J324" s="162">
        <v>44255</v>
      </c>
      <c r="K324" s="161" t="s">
        <v>1412</v>
      </c>
      <c r="L324" s="155"/>
      <c r="M324" s="160" t="s">
        <v>1412</v>
      </c>
      <c r="N324" s="164">
        <v>25899</v>
      </c>
      <c r="O324" s="211"/>
      <c r="P324" s="155"/>
      <c r="Q324" s="155"/>
      <c r="R324" s="155"/>
      <c r="S324" s="155"/>
      <c r="T324" s="164" t="s">
        <v>1405</v>
      </c>
      <c r="U324" s="159">
        <v>1734</v>
      </c>
      <c r="V324" s="158" t="s">
        <v>966</v>
      </c>
      <c r="W324" s="158" t="s">
        <v>970</v>
      </c>
    </row>
    <row r="325" spans="1:23" s="157" customFormat="1" ht="16" customHeight="1" x14ac:dyDescent="0.25">
      <c r="A325" s="160" t="s">
        <v>1419</v>
      </c>
      <c r="B325" s="160" t="s">
        <v>1420</v>
      </c>
      <c r="C325" s="161" t="s">
        <v>932</v>
      </c>
      <c r="D325" s="161">
        <v>15377</v>
      </c>
      <c r="E325" s="162">
        <v>44225</v>
      </c>
      <c r="F325" s="155"/>
      <c r="G325" s="155"/>
      <c r="H325" s="155"/>
      <c r="I325" s="164">
        <v>11167.16</v>
      </c>
      <c r="J325" s="162">
        <v>44255</v>
      </c>
      <c r="K325" s="161" t="s">
        <v>1412</v>
      </c>
      <c r="L325" s="155"/>
      <c r="M325" s="160" t="s">
        <v>1412</v>
      </c>
      <c r="N325" s="164">
        <v>11167.16</v>
      </c>
      <c r="O325" s="211"/>
      <c r="P325" s="155"/>
      <c r="Q325" s="155"/>
      <c r="R325" s="155"/>
      <c r="S325" s="155"/>
      <c r="T325" s="164" t="s">
        <v>1405</v>
      </c>
      <c r="U325" s="159">
        <v>1734</v>
      </c>
      <c r="V325" s="158" t="s">
        <v>966</v>
      </c>
      <c r="W325" s="158" t="s">
        <v>970</v>
      </c>
    </row>
    <row r="326" spans="1:23" s="157" customFormat="1" ht="16" customHeight="1" x14ac:dyDescent="0.25">
      <c r="A326" s="160" t="s">
        <v>1419</v>
      </c>
      <c r="B326" s="160" t="s">
        <v>1420</v>
      </c>
      <c r="C326" s="161" t="s">
        <v>932</v>
      </c>
      <c r="D326" s="161">
        <v>15379</v>
      </c>
      <c r="E326" s="162">
        <v>44225</v>
      </c>
      <c r="F326" s="155"/>
      <c r="G326" s="155"/>
      <c r="H326" s="155"/>
      <c r="I326" s="164">
        <v>28212.9</v>
      </c>
      <c r="J326" s="162">
        <v>44255</v>
      </c>
      <c r="K326" s="161" t="s">
        <v>1412</v>
      </c>
      <c r="L326" s="155"/>
      <c r="M326" s="160" t="s">
        <v>1412</v>
      </c>
      <c r="N326" s="164">
        <v>28212.9</v>
      </c>
      <c r="O326" s="211"/>
      <c r="P326" s="155"/>
      <c r="Q326" s="155"/>
      <c r="R326" s="155"/>
      <c r="S326" s="155"/>
      <c r="T326" s="164" t="s">
        <v>1405</v>
      </c>
      <c r="U326" s="159">
        <v>1734</v>
      </c>
      <c r="V326" s="158" t="s">
        <v>966</v>
      </c>
      <c r="W326" s="158" t="s">
        <v>970</v>
      </c>
    </row>
    <row r="327" spans="1:23" s="157" customFormat="1" ht="16" customHeight="1" x14ac:dyDescent="0.25">
      <c r="A327" s="160" t="s">
        <v>1419</v>
      </c>
      <c r="B327" s="160" t="s">
        <v>1420</v>
      </c>
      <c r="C327" s="161" t="s">
        <v>932</v>
      </c>
      <c r="D327" s="161">
        <v>15443</v>
      </c>
      <c r="E327" s="162">
        <v>44253</v>
      </c>
      <c r="F327" s="155"/>
      <c r="G327" s="155"/>
      <c r="H327" s="155"/>
      <c r="I327" s="164">
        <v>56592.45</v>
      </c>
      <c r="J327" s="162">
        <v>44286</v>
      </c>
      <c r="K327" s="161" t="s">
        <v>1412</v>
      </c>
      <c r="L327" s="155"/>
      <c r="M327" s="160" t="s">
        <v>1412</v>
      </c>
      <c r="N327" s="164">
        <v>56592.45</v>
      </c>
      <c r="O327" s="211"/>
      <c r="P327" s="155"/>
      <c r="Q327" s="155"/>
      <c r="R327" s="155"/>
      <c r="S327" s="155"/>
      <c r="T327" s="164" t="s">
        <v>1415</v>
      </c>
      <c r="U327" s="159">
        <v>1703</v>
      </c>
      <c r="V327" s="158" t="s">
        <v>966</v>
      </c>
      <c r="W327" s="158" t="s">
        <v>970</v>
      </c>
    </row>
    <row r="328" spans="1:23" s="157" customFormat="1" ht="16" customHeight="1" x14ac:dyDescent="0.25">
      <c r="A328" s="160" t="s">
        <v>1419</v>
      </c>
      <c r="B328" s="160" t="s">
        <v>1420</v>
      </c>
      <c r="C328" s="161" t="s">
        <v>932</v>
      </c>
      <c r="D328" s="161">
        <v>15445</v>
      </c>
      <c r="E328" s="162">
        <v>44253</v>
      </c>
      <c r="F328" s="155"/>
      <c r="G328" s="155"/>
      <c r="H328" s="155"/>
      <c r="I328" s="164">
        <v>2866.19</v>
      </c>
      <c r="J328" s="162">
        <v>44286</v>
      </c>
      <c r="K328" s="161" t="s">
        <v>1412</v>
      </c>
      <c r="L328" s="155"/>
      <c r="M328" s="160" t="s">
        <v>1412</v>
      </c>
      <c r="N328" s="164">
        <v>2866.19</v>
      </c>
      <c r="O328" s="211"/>
      <c r="P328" s="155"/>
      <c r="Q328" s="155"/>
      <c r="R328" s="155"/>
      <c r="S328" s="155"/>
      <c r="T328" s="164" t="s">
        <v>1415</v>
      </c>
      <c r="U328" s="159">
        <v>1703</v>
      </c>
      <c r="V328" s="158" t="s">
        <v>966</v>
      </c>
      <c r="W328" s="158" t="s">
        <v>970</v>
      </c>
    </row>
    <row r="329" spans="1:23" s="157" customFormat="1" ht="16" customHeight="1" x14ac:dyDescent="0.25">
      <c r="A329" s="160" t="s">
        <v>1419</v>
      </c>
      <c r="B329" s="160" t="s">
        <v>1420</v>
      </c>
      <c r="C329" s="161" t="s">
        <v>932</v>
      </c>
      <c r="D329" s="161">
        <v>15446</v>
      </c>
      <c r="E329" s="162">
        <v>44253</v>
      </c>
      <c r="F329" s="155"/>
      <c r="G329" s="155"/>
      <c r="H329" s="155"/>
      <c r="I329" s="164">
        <v>14050.21</v>
      </c>
      <c r="J329" s="162">
        <v>44286</v>
      </c>
      <c r="K329" s="161" t="s">
        <v>1412</v>
      </c>
      <c r="L329" s="155"/>
      <c r="M329" s="160" t="s">
        <v>1412</v>
      </c>
      <c r="N329" s="164">
        <v>14050.21</v>
      </c>
      <c r="O329" s="211"/>
      <c r="P329" s="155"/>
      <c r="Q329" s="155"/>
      <c r="R329" s="155"/>
      <c r="S329" s="155"/>
      <c r="T329" s="164" t="s">
        <v>1415</v>
      </c>
      <c r="U329" s="159">
        <v>1703</v>
      </c>
      <c r="V329" s="158" t="s">
        <v>966</v>
      </c>
      <c r="W329" s="158" t="s">
        <v>970</v>
      </c>
    </row>
    <row r="330" spans="1:23" s="157" customFormat="1" ht="16" customHeight="1" x14ac:dyDescent="0.25">
      <c r="A330" s="160" t="s">
        <v>1419</v>
      </c>
      <c r="B330" s="160" t="s">
        <v>1420</v>
      </c>
      <c r="C330" s="161" t="s">
        <v>932</v>
      </c>
      <c r="D330" s="161">
        <v>15448</v>
      </c>
      <c r="E330" s="162">
        <v>44253</v>
      </c>
      <c r="F330" s="155"/>
      <c r="G330" s="155"/>
      <c r="H330" s="155"/>
      <c r="I330" s="164">
        <v>1217.75</v>
      </c>
      <c r="J330" s="162">
        <v>44286</v>
      </c>
      <c r="K330" s="161" t="s">
        <v>1412</v>
      </c>
      <c r="L330" s="155"/>
      <c r="M330" s="160" t="s">
        <v>1412</v>
      </c>
      <c r="N330" s="164">
        <v>1217.75</v>
      </c>
      <c r="O330" s="211"/>
      <c r="P330" s="155"/>
      <c r="Q330" s="155"/>
      <c r="R330" s="155"/>
      <c r="S330" s="155"/>
      <c r="T330" s="164" t="s">
        <v>1415</v>
      </c>
      <c r="U330" s="159">
        <v>1703</v>
      </c>
      <c r="V330" s="158" t="s">
        <v>966</v>
      </c>
      <c r="W330" s="158" t="s">
        <v>970</v>
      </c>
    </row>
    <row r="331" spans="1:23" s="157" customFormat="1" ht="16" customHeight="1" x14ac:dyDescent="0.25">
      <c r="A331" s="160" t="s">
        <v>1419</v>
      </c>
      <c r="B331" s="160" t="s">
        <v>1420</v>
      </c>
      <c r="C331" s="161" t="s">
        <v>932</v>
      </c>
      <c r="D331" s="161">
        <v>15449</v>
      </c>
      <c r="E331" s="162">
        <v>44253</v>
      </c>
      <c r="F331" s="155"/>
      <c r="G331" s="155"/>
      <c r="H331" s="155"/>
      <c r="I331" s="164">
        <v>6105.3</v>
      </c>
      <c r="J331" s="162">
        <v>44286</v>
      </c>
      <c r="K331" s="161" t="s">
        <v>1412</v>
      </c>
      <c r="L331" s="155"/>
      <c r="M331" s="160" t="s">
        <v>1412</v>
      </c>
      <c r="N331" s="164">
        <v>6105.3</v>
      </c>
      <c r="O331" s="211"/>
      <c r="P331" s="155"/>
      <c r="Q331" s="155"/>
      <c r="R331" s="155"/>
      <c r="S331" s="155"/>
      <c r="T331" s="164" t="s">
        <v>1415</v>
      </c>
      <c r="U331" s="159">
        <v>1703</v>
      </c>
      <c r="V331" s="158" t="s">
        <v>966</v>
      </c>
      <c r="W331" s="158" t="s">
        <v>970</v>
      </c>
    </row>
    <row r="332" spans="1:23" s="157" customFormat="1" ht="16" customHeight="1" x14ac:dyDescent="0.25">
      <c r="A332" s="160" t="s">
        <v>1419</v>
      </c>
      <c r="B332" s="160" t="s">
        <v>1420</v>
      </c>
      <c r="C332" s="161" t="s">
        <v>932</v>
      </c>
      <c r="D332" s="161">
        <v>15450</v>
      </c>
      <c r="E332" s="162">
        <v>44253</v>
      </c>
      <c r="F332" s="155"/>
      <c r="G332" s="155"/>
      <c r="H332" s="155"/>
      <c r="I332" s="164">
        <v>8861.4599999999991</v>
      </c>
      <c r="J332" s="162">
        <v>44286</v>
      </c>
      <c r="K332" s="161" t="s">
        <v>1412</v>
      </c>
      <c r="L332" s="155"/>
      <c r="M332" s="160" t="s">
        <v>1412</v>
      </c>
      <c r="N332" s="164">
        <v>8861.4599999999991</v>
      </c>
      <c r="O332" s="211"/>
      <c r="P332" s="155"/>
      <c r="Q332" s="155"/>
      <c r="R332" s="155"/>
      <c r="S332" s="155"/>
      <c r="T332" s="164" t="s">
        <v>1415</v>
      </c>
      <c r="U332" s="159">
        <v>1703</v>
      </c>
      <c r="V332" s="158" t="s">
        <v>966</v>
      </c>
      <c r="W332" s="158" t="s">
        <v>970</v>
      </c>
    </row>
    <row r="333" spans="1:23" s="157" customFormat="1" ht="16" customHeight="1" x14ac:dyDescent="0.25">
      <c r="A333" s="160" t="s">
        <v>1419</v>
      </c>
      <c r="B333" s="160" t="s">
        <v>1420</v>
      </c>
      <c r="C333" s="161" t="s">
        <v>932</v>
      </c>
      <c r="D333" s="161">
        <v>15451</v>
      </c>
      <c r="E333" s="162">
        <v>44253</v>
      </c>
      <c r="F333" s="155"/>
      <c r="G333" s="155"/>
      <c r="H333" s="155"/>
      <c r="I333" s="164">
        <v>65299.24</v>
      </c>
      <c r="J333" s="162">
        <v>44286</v>
      </c>
      <c r="K333" s="161" t="s">
        <v>1412</v>
      </c>
      <c r="L333" s="155"/>
      <c r="M333" s="160" t="s">
        <v>1412</v>
      </c>
      <c r="N333" s="164">
        <v>65299.24</v>
      </c>
      <c r="O333" s="211"/>
      <c r="P333" s="155"/>
      <c r="Q333" s="155"/>
      <c r="R333" s="155"/>
      <c r="S333" s="155"/>
      <c r="T333" s="164" t="s">
        <v>1415</v>
      </c>
      <c r="U333" s="159">
        <v>1703</v>
      </c>
      <c r="V333" s="158" t="s">
        <v>966</v>
      </c>
      <c r="W333" s="158" t="s">
        <v>970</v>
      </c>
    </row>
    <row r="334" spans="1:23" s="157" customFormat="1" ht="16" customHeight="1" x14ac:dyDescent="0.25">
      <c r="A334" s="160" t="s">
        <v>1419</v>
      </c>
      <c r="B334" s="160" t="s">
        <v>1420</v>
      </c>
      <c r="C334" s="161" t="s">
        <v>932</v>
      </c>
      <c r="D334" s="161">
        <v>15452</v>
      </c>
      <c r="E334" s="162">
        <v>44253</v>
      </c>
      <c r="F334" s="155"/>
      <c r="G334" s="155"/>
      <c r="H334" s="155"/>
      <c r="I334" s="164">
        <v>4283.6000000000004</v>
      </c>
      <c r="J334" s="162">
        <v>44286</v>
      </c>
      <c r="K334" s="161" t="s">
        <v>1412</v>
      </c>
      <c r="L334" s="155"/>
      <c r="M334" s="160" t="s">
        <v>1412</v>
      </c>
      <c r="N334" s="164">
        <v>4283.6000000000004</v>
      </c>
      <c r="O334" s="211"/>
      <c r="P334" s="155"/>
      <c r="Q334" s="155"/>
      <c r="R334" s="155"/>
      <c r="S334" s="155"/>
      <c r="T334" s="164" t="s">
        <v>1415</v>
      </c>
      <c r="U334" s="159">
        <v>1703</v>
      </c>
      <c r="V334" s="158" t="s">
        <v>966</v>
      </c>
      <c r="W334" s="158" t="s">
        <v>970</v>
      </c>
    </row>
    <row r="335" spans="1:23" s="157" customFormat="1" ht="16" customHeight="1" x14ac:dyDescent="0.25">
      <c r="A335" s="160" t="s">
        <v>1419</v>
      </c>
      <c r="B335" s="160" t="s">
        <v>1420</v>
      </c>
      <c r="C335" s="161" t="s">
        <v>932</v>
      </c>
      <c r="D335" s="161">
        <v>15453</v>
      </c>
      <c r="E335" s="162">
        <v>44253</v>
      </c>
      <c r="F335" s="155"/>
      <c r="G335" s="155"/>
      <c r="H335" s="155"/>
      <c r="I335" s="164">
        <v>7243.16</v>
      </c>
      <c r="J335" s="162">
        <v>44286</v>
      </c>
      <c r="K335" s="161" t="s">
        <v>1412</v>
      </c>
      <c r="L335" s="155"/>
      <c r="M335" s="160" t="s">
        <v>1412</v>
      </c>
      <c r="N335" s="164">
        <v>7243.16</v>
      </c>
      <c r="O335" s="211"/>
      <c r="P335" s="155"/>
      <c r="Q335" s="155"/>
      <c r="R335" s="155"/>
      <c r="S335" s="155"/>
      <c r="T335" s="164" t="s">
        <v>1415</v>
      </c>
      <c r="U335" s="159">
        <v>1703</v>
      </c>
      <c r="V335" s="158" t="s">
        <v>966</v>
      </c>
      <c r="W335" s="158" t="s">
        <v>970</v>
      </c>
    </row>
    <row r="336" spans="1:23" s="157" customFormat="1" ht="16" customHeight="1" x14ac:dyDescent="0.25">
      <c r="A336" s="160" t="s">
        <v>1419</v>
      </c>
      <c r="B336" s="160" t="s">
        <v>1420</v>
      </c>
      <c r="C336" s="161" t="s">
        <v>932</v>
      </c>
      <c r="D336" s="161">
        <v>15454</v>
      </c>
      <c r="E336" s="162">
        <v>44253</v>
      </c>
      <c r="F336" s="155"/>
      <c r="G336" s="155"/>
      <c r="H336" s="155"/>
      <c r="I336" s="164">
        <v>47069.94</v>
      </c>
      <c r="J336" s="162">
        <v>44286</v>
      </c>
      <c r="K336" s="161" t="s">
        <v>1412</v>
      </c>
      <c r="L336" s="155"/>
      <c r="M336" s="160" t="s">
        <v>1412</v>
      </c>
      <c r="N336" s="164">
        <v>47069.94</v>
      </c>
      <c r="O336" s="211"/>
      <c r="P336" s="155"/>
      <c r="Q336" s="155"/>
      <c r="R336" s="155"/>
      <c r="S336" s="155"/>
      <c r="T336" s="164" t="s">
        <v>1415</v>
      </c>
      <c r="U336" s="159">
        <v>1703</v>
      </c>
      <c r="V336" s="158" t="s">
        <v>966</v>
      </c>
      <c r="W336" s="158" t="s">
        <v>970</v>
      </c>
    </row>
    <row r="337" spans="1:23" s="157" customFormat="1" ht="16" customHeight="1" x14ac:dyDescent="0.25">
      <c r="A337" s="160" t="s">
        <v>1419</v>
      </c>
      <c r="B337" s="160" t="s">
        <v>1420</v>
      </c>
      <c r="C337" s="161" t="s">
        <v>932</v>
      </c>
      <c r="D337" s="161">
        <v>15455</v>
      </c>
      <c r="E337" s="162">
        <v>44253</v>
      </c>
      <c r="F337" s="155"/>
      <c r="G337" s="155"/>
      <c r="H337" s="155"/>
      <c r="I337" s="164">
        <v>12094.7</v>
      </c>
      <c r="J337" s="162">
        <v>44286</v>
      </c>
      <c r="K337" s="161" t="s">
        <v>1412</v>
      </c>
      <c r="L337" s="155"/>
      <c r="M337" s="160" t="s">
        <v>1412</v>
      </c>
      <c r="N337" s="164">
        <v>12094.7</v>
      </c>
      <c r="O337" s="211"/>
      <c r="P337" s="155"/>
      <c r="Q337" s="155"/>
      <c r="R337" s="155"/>
      <c r="S337" s="155"/>
      <c r="T337" s="164" t="s">
        <v>1415</v>
      </c>
      <c r="U337" s="159">
        <v>1703</v>
      </c>
      <c r="V337" s="158" t="s">
        <v>966</v>
      </c>
      <c r="W337" s="158" t="s">
        <v>970</v>
      </c>
    </row>
    <row r="338" spans="1:23" s="157" customFormat="1" ht="16" customHeight="1" x14ac:dyDescent="0.25">
      <c r="A338" s="160" t="s">
        <v>1419</v>
      </c>
      <c r="B338" s="160" t="s">
        <v>1420</v>
      </c>
      <c r="C338" s="161" t="s">
        <v>932</v>
      </c>
      <c r="D338" s="161">
        <v>15456</v>
      </c>
      <c r="E338" s="162">
        <v>44253</v>
      </c>
      <c r="F338" s="155"/>
      <c r="G338" s="155"/>
      <c r="H338" s="155"/>
      <c r="I338" s="164">
        <v>38249.449999999997</v>
      </c>
      <c r="J338" s="162">
        <v>44286</v>
      </c>
      <c r="K338" s="161" t="s">
        <v>1412</v>
      </c>
      <c r="L338" s="155"/>
      <c r="M338" s="160" t="s">
        <v>1412</v>
      </c>
      <c r="N338" s="164">
        <v>38249.449999999997</v>
      </c>
      <c r="O338" s="211"/>
      <c r="P338" s="155"/>
      <c r="Q338" s="155"/>
      <c r="R338" s="155"/>
      <c r="S338" s="155"/>
      <c r="T338" s="164" t="s">
        <v>1415</v>
      </c>
      <c r="U338" s="159">
        <v>1703</v>
      </c>
      <c r="V338" s="158" t="s">
        <v>966</v>
      </c>
      <c r="W338" s="158" t="s">
        <v>970</v>
      </c>
    </row>
    <row r="339" spans="1:23" s="157" customFormat="1" ht="16" customHeight="1" x14ac:dyDescent="0.25">
      <c r="A339" s="160" t="s">
        <v>1419</v>
      </c>
      <c r="B339" s="160" t="s">
        <v>1420</v>
      </c>
      <c r="C339" s="161" t="s">
        <v>932</v>
      </c>
      <c r="D339" s="161">
        <v>15457</v>
      </c>
      <c r="E339" s="162">
        <v>44253</v>
      </c>
      <c r="F339" s="155"/>
      <c r="G339" s="155"/>
      <c r="H339" s="155"/>
      <c r="I339" s="164">
        <v>27769.3</v>
      </c>
      <c r="J339" s="162">
        <v>44286</v>
      </c>
      <c r="K339" s="161" t="s">
        <v>1412</v>
      </c>
      <c r="L339" s="155"/>
      <c r="M339" s="160" t="s">
        <v>1412</v>
      </c>
      <c r="N339" s="164">
        <v>27769.3</v>
      </c>
      <c r="O339" s="211"/>
      <c r="P339" s="155"/>
      <c r="Q339" s="155"/>
      <c r="R339" s="155"/>
      <c r="S339" s="155"/>
      <c r="T339" s="164" t="s">
        <v>1415</v>
      </c>
      <c r="U339" s="159">
        <v>1703</v>
      </c>
      <c r="V339" s="158" t="s">
        <v>966</v>
      </c>
      <c r="W339" s="158" t="s">
        <v>970</v>
      </c>
    </row>
    <row r="340" spans="1:23" s="157" customFormat="1" ht="16" customHeight="1" x14ac:dyDescent="0.25">
      <c r="A340" s="160" t="s">
        <v>1419</v>
      </c>
      <c r="B340" s="160" t="s">
        <v>1420</v>
      </c>
      <c r="C340" s="161" t="s">
        <v>932</v>
      </c>
      <c r="D340" s="161">
        <v>15458</v>
      </c>
      <c r="E340" s="162">
        <v>44253</v>
      </c>
      <c r="F340" s="155"/>
      <c r="G340" s="155"/>
      <c r="H340" s="155"/>
      <c r="I340" s="164">
        <v>23135.47</v>
      </c>
      <c r="J340" s="162">
        <v>44286</v>
      </c>
      <c r="K340" s="161" t="s">
        <v>1412</v>
      </c>
      <c r="L340" s="155"/>
      <c r="M340" s="160" t="s">
        <v>1412</v>
      </c>
      <c r="N340" s="164">
        <v>23135.47</v>
      </c>
      <c r="O340" s="211"/>
      <c r="P340" s="155"/>
      <c r="Q340" s="155"/>
      <c r="R340" s="155"/>
      <c r="S340" s="155"/>
      <c r="T340" s="164" t="s">
        <v>1415</v>
      </c>
      <c r="U340" s="159">
        <v>1703</v>
      </c>
      <c r="V340" s="158" t="s">
        <v>966</v>
      </c>
      <c r="W340" s="158" t="s">
        <v>970</v>
      </c>
    </row>
    <row r="341" spans="1:23" s="157" customFormat="1" ht="16" customHeight="1" x14ac:dyDescent="0.25">
      <c r="A341" s="160" t="s">
        <v>1419</v>
      </c>
      <c r="B341" s="160" t="s">
        <v>1420</v>
      </c>
      <c r="C341" s="161" t="s">
        <v>932</v>
      </c>
      <c r="D341" s="161">
        <v>15459</v>
      </c>
      <c r="E341" s="162">
        <v>44253</v>
      </c>
      <c r="F341" s="155"/>
      <c r="G341" s="155"/>
      <c r="H341" s="155"/>
      <c r="I341" s="164">
        <v>10361.709999999999</v>
      </c>
      <c r="J341" s="162">
        <v>44286</v>
      </c>
      <c r="K341" s="161" t="s">
        <v>1412</v>
      </c>
      <c r="L341" s="155"/>
      <c r="M341" s="160" t="s">
        <v>1412</v>
      </c>
      <c r="N341" s="164">
        <v>10361.709999999999</v>
      </c>
      <c r="O341" s="211"/>
      <c r="P341" s="155"/>
      <c r="Q341" s="155"/>
      <c r="R341" s="155"/>
      <c r="S341" s="155"/>
      <c r="T341" s="164" t="s">
        <v>1415</v>
      </c>
      <c r="U341" s="159">
        <v>1703</v>
      </c>
      <c r="V341" s="158" t="s">
        <v>966</v>
      </c>
      <c r="W341" s="158" t="s">
        <v>970</v>
      </c>
    </row>
    <row r="342" spans="1:23" s="157" customFormat="1" ht="16" customHeight="1" x14ac:dyDescent="0.25">
      <c r="A342" s="160" t="s">
        <v>1419</v>
      </c>
      <c r="B342" s="160" t="s">
        <v>1420</v>
      </c>
      <c r="C342" s="161" t="s">
        <v>932</v>
      </c>
      <c r="D342" s="161">
        <v>15460</v>
      </c>
      <c r="E342" s="162">
        <v>44253</v>
      </c>
      <c r="F342" s="155"/>
      <c r="G342" s="155"/>
      <c r="H342" s="155"/>
      <c r="I342" s="164">
        <v>14696.93</v>
      </c>
      <c r="J342" s="162">
        <v>44286</v>
      </c>
      <c r="K342" s="161" t="s">
        <v>1412</v>
      </c>
      <c r="L342" s="155"/>
      <c r="M342" s="160" t="s">
        <v>1412</v>
      </c>
      <c r="N342" s="164">
        <v>14696.93</v>
      </c>
      <c r="O342" s="211"/>
      <c r="P342" s="155"/>
      <c r="Q342" s="155"/>
      <c r="R342" s="155"/>
      <c r="S342" s="155"/>
      <c r="T342" s="164" t="s">
        <v>1415</v>
      </c>
      <c r="U342" s="159">
        <v>1703</v>
      </c>
      <c r="V342" s="158" t="s">
        <v>966</v>
      </c>
      <c r="W342" s="158" t="s">
        <v>970</v>
      </c>
    </row>
    <row r="343" spans="1:23" s="157" customFormat="1" ht="16" customHeight="1" x14ac:dyDescent="0.25">
      <c r="A343" s="160" t="s">
        <v>1419</v>
      </c>
      <c r="B343" s="160" t="s">
        <v>1420</v>
      </c>
      <c r="C343" s="161" t="s">
        <v>932</v>
      </c>
      <c r="D343" s="161">
        <v>15461</v>
      </c>
      <c r="E343" s="162">
        <v>44253</v>
      </c>
      <c r="F343" s="155"/>
      <c r="G343" s="155"/>
      <c r="H343" s="155"/>
      <c r="I343" s="164">
        <v>11590.33</v>
      </c>
      <c r="J343" s="162">
        <v>44286</v>
      </c>
      <c r="K343" s="161" t="s">
        <v>1412</v>
      </c>
      <c r="L343" s="155"/>
      <c r="M343" s="160" t="s">
        <v>1412</v>
      </c>
      <c r="N343" s="164">
        <v>11590.33</v>
      </c>
      <c r="O343" s="211"/>
      <c r="P343" s="155"/>
      <c r="Q343" s="155"/>
      <c r="R343" s="155"/>
      <c r="S343" s="155"/>
      <c r="T343" s="164" t="s">
        <v>1415</v>
      </c>
      <c r="U343" s="159">
        <v>1703</v>
      </c>
      <c r="V343" s="158" t="s">
        <v>966</v>
      </c>
      <c r="W343" s="158" t="s">
        <v>970</v>
      </c>
    </row>
    <row r="344" spans="1:23" s="157" customFormat="1" ht="16" customHeight="1" x14ac:dyDescent="0.25">
      <c r="A344" s="160" t="s">
        <v>1419</v>
      </c>
      <c r="B344" s="160" t="s">
        <v>1420</v>
      </c>
      <c r="C344" s="161" t="s">
        <v>932</v>
      </c>
      <c r="D344" s="161">
        <v>15462</v>
      </c>
      <c r="E344" s="162">
        <v>44253</v>
      </c>
      <c r="F344" s="155"/>
      <c r="G344" s="155"/>
      <c r="H344" s="155"/>
      <c r="I344" s="164">
        <v>13594.44</v>
      </c>
      <c r="J344" s="162">
        <v>44286</v>
      </c>
      <c r="K344" s="161" t="s">
        <v>1412</v>
      </c>
      <c r="L344" s="155"/>
      <c r="M344" s="160" t="s">
        <v>1412</v>
      </c>
      <c r="N344" s="164">
        <v>13594.44</v>
      </c>
      <c r="O344" s="211"/>
      <c r="P344" s="155"/>
      <c r="Q344" s="155"/>
      <c r="R344" s="155"/>
      <c r="S344" s="155"/>
      <c r="T344" s="164" t="s">
        <v>1415</v>
      </c>
      <c r="U344" s="159">
        <v>1703</v>
      </c>
      <c r="V344" s="158" t="s">
        <v>966</v>
      </c>
      <c r="W344" s="158" t="s">
        <v>970</v>
      </c>
    </row>
    <row r="345" spans="1:23" s="157" customFormat="1" ht="16" customHeight="1" x14ac:dyDescent="0.25">
      <c r="A345" s="160" t="s">
        <v>1419</v>
      </c>
      <c r="B345" s="160" t="s">
        <v>1420</v>
      </c>
      <c r="C345" s="161" t="s">
        <v>932</v>
      </c>
      <c r="D345" s="161">
        <v>15463</v>
      </c>
      <c r="E345" s="162">
        <v>44253</v>
      </c>
      <c r="F345" s="155"/>
      <c r="G345" s="155"/>
      <c r="H345" s="155"/>
      <c r="I345" s="164">
        <v>13063.56</v>
      </c>
      <c r="J345" s="162">
        <v>44286</v>
      </c>
      <c r="K345" s="161" t="s">
        <v>1412</v>
      </c>
      <c r="L345" s="155"/>
      <c r="M345" s="160" t="s">
        <v>1412</v>
      </c>
      <c r="N345" s="164">
        <v>13063.56</v>
      </c>
      <c r="O345" s="211"/>
      <c r="P345" s="155"/>
      <c r="Q345" s="155"/>
      <c r="R345" s="155"/>
      <c r="S345" s="155"/>
      <c r="T345" s="164" t="s">
        <v>1415</v>
      </c>
      <c r="U345" s="159">
        <v>1703</v>
      </c>
      <c r="V345" s="158" t="s">
        <v>966</v>
      </c>
      <c r="W345" s="158" t="s">
        <v>970</v>
      </c>
    </row>
    <row r="346" spans="1:23" s="157" customFormat="1" ht="16" customHeight="1" x14ac:dyDescent="0.25">
      <c r="A346" s="160" t="s">
        <v>1419</v>
      </c>
      <c r="B346" s="160" t="s">
        <v>1420</v>
      </c>
      <c r="C346" s="161" t="s">
        <v>932</v>
      </c>
      <c r="D346" s="161">
        <v>15464</v>
      </c>
      <c r="E346" s="162">
        <v>44253</v>
      </c>
      <c r="F346" s="155"/>
      <c r="G346" s="155"/>
      <c r="H346" s="155"/>
      <c r="I346" s="164">
        <v>9873.1200000000008</v>
      </c>
      <c r="J346" s="162">
        <v>44286</v>
      </c>
      <c r="K346" s="161" t="s">
        <v>1412</v>
      </c>
      <c r="L346" s="155"/>
      <c r="M346" s="160" t="s">
        <v>1412</v>
      </c>
      <c r="N346" s="164">
        <v>9873.1200000000008</v>
      </c>
      <c r="O346" s="211"/>
      <c r="P346" s="155"/>
      <c r="Q346" s="155"/>
      <c r="R346" s="155"/>
      <c r="S346" s="155"/>
      <c r="T346" s="164" t="s">
        <v>1415</v>
      </c>
      <c r="U346" s="159">
        <v>1703</v>
      </c>
      <c r="V346" s="158" t="s">
        <v>966</v>
      </c>
      <c r="W346" s="158" t="s">
        <v>970</v>
      </c>
    </row>
    <row r="347" spans="1:23" s="157" customFormat="1" ht="16" customHeight="1" x14ac:dyDescent="0.25">
      <c r="A347" s="160" t="s">
        <v>1419</v>
      </c>
      <c r="B347" s="160" t="s">
        <v>1420</v>
      </c>
      <c r="C347" s="161" t="s">
        <v>932</v>
      </c>
      <c r="D347" s="161">
        <v>15465</v>
      </c>
      <c r="E347" s="162">
        <v>44253</v>
      </c>
      <c r="F347" s="155"/>
      <c r="G347" s="155"/>
      <c r="H347" s="155"/>
      <c r="I347" s="164">
        <v>26160.75</v>
      </c>
      <c r="J347" s="162">
        <v>44286</v>
      </c>
      <c r="K347" s="161" t="s">
        <v>1412</v>
      </c>
      <c r="L347" s="155"/>
      <c r="M347" s="160" t="s">
        <v>1412</v>
      </c>
      <c r="N347" s="164">
        <v>26160.75</v>
      </c>
      <c r="O347" s="211"/>
      <c r="P347" s="155"/>
      <c r="Q347" s="155"/>
      <c r="R347" s="155"/>
      <c r="S347" s="155"/>
      <c r="T347" s="164" t="s">
        <v>1415</v>
      </c>
      <c r="U347" s="159">
        <v>1703</v>
      </c>
      <c r="V347" s="158" t="s">
        <v>966</v>
      </c>
      <c r="W347" s="158" t="s">
        <v>970</v>
      </c>
    </row>
    <row r="348" spans="1:23" s="157" customFormat="1" ht="16" customHeight="1" x14ac:dyDescent="0.25">
      <c r="A348" s="160" t="s">
        <v>1419</v>
      </c>
      <c r="B348" s="160" t="s">
        <v>1420</v>
      </c>
      <c r="C348" s="161" t="s">
        <v>932</v>
      </c>
      <c r="D348" s="161">
        <v>15466</v>
      </c>
      <c r="E348" s="162">
        <v>44253</v>
      </c>
      <c r="F348" s="155"/>
      <c r="G348" s="155"/>
      <c r="H348" s="155"/>
      <c r="I348" s="164">
        <v>11629.35</v>
      </c>
      <c r="J348" s="162">
        <v>44286</v>
      </c>
      <c r="K348" s="161" t="s">
        <v>1412</v>
      </c>
      <c r="L348" s="155"/>
      <c r="M348" s="160" t="s">
        <v>1412</v>
      </c>
      <c r="N348" s="164">
        <v>11629.35</v>
      </c>
      <c r="O348" s="211"/>
      <c r="P348" s="155"/>
      <c r="Q348" s="155"/>
      <c r="R348" s="155"/>
      <c r="S348" s="155"/>
      <c r="T348" s="164" t="s">
        <v>1415</v>
      </c>
      <c r="U348" s="159">
        <v>1703</v>
      </c>
      <c r="V348" s="158" t="s">
        <v>966</v>
      </c>
      <c r="W348" s="158" t="s">
        <v>970</v>
      </c>
    </row>
    <row r="349" spans="1:23" s="157" customFormat="1" ht="16" customHeight="1" x14ac:dyDescent="0.25">
      <c r="A349" s="160" t="s">
        <v>1419</v>
      </c>
      <c r="B349" s="160" t="s">
        <v>1420</v>
      </c>
      <c r="C349" s="161" t="s">
        <v>932</v>
      </c>
      <c r="D349" s="161">
        <v>15468</v>
      </c>
      <c r="E349" s="162">
        <v>44253</v>
      </c>
      <c r="F349" s="155"/>
      <c r="G349" s="155"/>
      <c r="H349" s="155"/>
      <c r="I349" s="164">
        <v>28302.99</v>
      </c>
      <c r="J349" s="162">
        <v>44286</v>
      </c>
      <c r="K349" s="161" t="s">
        <v>1412</v>
      </c>
      <c r="L349" s="155"/>
      <c r="M349" s="160" t="s">
        <v>1412</v>
      </c>
      <c r="N349" s="164">
        <v>28302.99</v>
      </c>
      <c r="O349" s="211"/>
      <c r="P349" s="155"/>
      <c r="Q349" s="155"/>
      <c r="R349" s="155"/>
      <c r="S349" s="155"/>
      <c r="T349" s="164" t="s">
        <v>1415</v>
      </c>
      <c r="U349" s="159">
        <v>1703</v>
      </c>
      <c r="V349" s="158" t="s">
        <v>966</v>
      </c>
      <c r="W349" s="158" t="s">
        <v>970</v>
      </c>
    </row>
    <row r="350" spans="1:23" s="157" customFormat="1" ht="16" customHeight="1" x14ac:dyDescent="0.25">
      <c r="A350" s="160" t="s">
        <v>1419</v>
      </c>
      <c r="B350" s="160" t="s">
        <v>1420</v>
      </c>
      <c r="C350" s="161" t="s">
        <v>932</v>
      </c>
      <c r="D350" s="161">
        <v>15537</v>
      </c>
      <c r="E350" s="162">
        <v>44286</v>
      </c>
      <c r="F350" s="155"/>
      <c r="G350" s="155"/>
      <c r="H350" s="155"/>
      <c r="I350" s="164">
        <v>49786.66</v>
      </c>
      <c r="J350" s="162">
        <v>44316</v>
      </c>
      <c r="K350" s="161" t="s">
        <v>1412</v>
      </c>
      <c r="L350" s="155"/>
      <c r="M350" s="160" t="s">
        <v>1412</v>
      </c>
      <c r="N350" s="164">
        <v>49786.66</v>
      </c>
      <c r="O350" s="211"/>
      <c r="P350" s="155"/>
      <c r="Q350" s="155"/>
      <c r="R350" s="155"/>
      <c r="S350" s="155"/>
      <c r="T350" s="164" t="s">
        <v>1405</v>
      </c>
      <c r="U350" s="159">
        <v>1673</v>
      </c>
      <c r="V350" s="158" t="s">
        <v>966</v>
      </c>
      <c r="W350" s="158" t="s">
        <v>970</v>
      </c>
    </row>
    <row r="351" spans="1:23" s="157" customFormat="1" ht="16" customHeight="1" x14ac:dyDescent="0.25">
      <c r="A351" s="160" t="s">
        <v>1419</v>
      </c>
      <c r="B351" s="160" t="s">
        <v>1420</v>
      </c>
      <c r="C351" s="161" t="s">
        <v>932</v>
      </c>
      <c r="D351" s="161">
        <v>15539</v>
      </c>
      <c r="E351" s="162">
        <v>44286</v>
      </c>
      <c r="F351" s="155"/>
      <c r="G351" s="155"/>
      <c r="H351" s="155"/>
      <c r="I351" s="164">
        <v>2704.17</v>
      </c>
      <c r="J351" s="162">
        <v>44316</v>
      </c>
      <c r="K351" s="161" t="s">
        <v>1412</v>
      </c>
      <c r="L351" s="155"/>
      <c r="M351" s="160" t="s">
        <v>1412</v>
      </c>
      <c r="N351" s="164">
        <v>2704.17</v>
      </c>
      <c r="O351" s="211"/>
      <c r="P351" s="155"/>
      <c r="Q351" s="155"/>
      <c r="R351" s="155"/>
      <c r="S351" s="155"/>
      <c r="T351" s="164" t="s">
        <v>1405</v>
      </c>
      <c r="U351" s="159">
        <v>1673</v>
      </c>
      <c r="V351" s="158" t="s">
        <v>966</v>
      </c>
      <c r="W351" s="158" t="s">
        <v>970</v>
      </c>
    </row>
    <row r="352" spans="1:23" s="157" customFormat="1" ht="16" customHeight="1" x14ac:dyDescent="0.25">
      <c r="A352" s="160" t="s">
        <v>1419</v>
      </c>
      <c r="B352" s="160" t="s">
        <v>1420</v>
      </c>
      <c r="C352" s="161" t="s">
        <v>932</v>
      </c>
      <c r="D352" s="161">
        <v>15540</v>
      </c>
      <c r="E352" s="162">
        <v>44286</v>
      </c>
      <c r="F352" s="155"/>
      <c r="G352" s="155"/>
      <c r="H352" s="155"/>
      <c r="I352" s="164">
        <v>13824.85</v>
      </c>
      <c r="J352" s="162">
        <v>44316</v>
      </c>
      <c r="K352" s="161" t="s">
        <v>1412</v>
      </c>
      <c r="L352" s="155"/>
      <c r="M352" s="160" t="s">
        <v>1412</v>
      </c>
      <c r="N352" s="164">
        <v>13824.85</v>
      </c>
      <c r="O352" s="211"/>
      <c r="P352" s="155"/>
      <c r="Q352" s="155"/>
      <c r="R352" s="155"/>
      <c r="S352" s="155"/>
      <c r="T352" s="164" t="s">
        <v>1405</v>
      </c>
      <c r="U352" s="159">
        <v>1673</v>
      </c>
      <c r="V352" s="158" t="s">
        <v>966</v>
      </c>
      <c r="W352" s="158" t="s">
        <v>970</v>
      </c>
    </row>
    <row r="353" spans="1:23" s="157" customFormat="1" ht="16" customHeight="1" x14ac:dyDescent="0.25">
      <c r="A353" s="160" t="s">
        <v>1419</v>
      </c>
      <c r="B353" s="160" t="s">
        <v>1420</v>
      </c>
      <c r="C353" s="161" t="s">
        <v>932</v>
      </c>
      <c r="D353" s="161">
        <v>15542</v>
      </c>
      <c r="E353" s="162">
        <v>44286</v>
      </c>
      <c r="F353" s="155"/>
      <c r="G353" s="155"/>
      <c r="H353" s="155"/>
      <c r="I353" s="164">
        <v>1188.01</v>
      </c>
      <c r="J353" s="162">
        <v>44316</v>
      </c>
      <c r="K353" s="161" t="s">
        <v>1412</v>
      </c>
      <c r="L353" s="155"/>
      <c r="M353" s="160" t="s">
        <v>1412</v>
      </c>
      <c r="N353" s="164">
        <v>1188.01</v>
      </c>
      <c r="O353" s="211"/>
      <c r="P353" s="155"/>
      <c r="Q353" s="155"/>
      <c r="R353" s="155"/>
      <c r="S353" s="155"/>
      <c r="T353" s="164" t="s">
        <v>1405</v>
      </c>
      <c r="U353" s="159">
        <v>1673</v>
      </c>
      <c r="V353" s="158" t="s">
        <v>966</v>
      </c>
      <c r="W353" s="158" t="s">
        <v>970</v>
      </c>
    </row>
    <row r="354" spans="1:23" s="157" customFormat="1" ht="16" customHeight="1" x14ac:dyDescent="0.25">
      <c r="A354" s="160" t="s">
        <v>1419</v>
      </c>
      <c r="B354" s="160" t="s">
        <v>1420</v>
      </c>
      <c r="C354" s="161" t="s">
        <v>932</v>
      </c>
      <c r="D354" s="161">
        <v>15543</v>
      </c>
      <c r="E354" s="162">
        <v>44286</v>
      </c>
      <c r="F354" s="155"/>
      <c r="G354" s="155"/>
      <c r="H354" s="155"/>
      <c r="I354" s="164">
        <v>5231.05</v>
      </c>
      <c r="J354" s="162">
        <v>44316</v>
      </c>
      <c r="K354" s="161" t="s">
        <v>1412</v>
      </c>
      <c r="L354" s="155"/>
      <c r="M354" s="160" t="s">
        <v>1412</v>
      </c>
      <c r="N354" s="164">
        <v>5231.05</v>
      </c>
      <c r="O354" s="211"/>
      <c r="P354" s="155"/>
      <c r="Q354" s="155"/>
      <c r="R354" s="155"/>
      <c r="S354" s="155"/>
      <c r="T354" s="164" t="s">
        <v>1405</v>
      </c>
      <c r="U354" s="159">
        <v>1673</v>
      </c>
      <c r="V354" s="158" t="s">
        <v>966</v>
      </c>
      <c r="W354" s="158" t="s">
        <v>970</v>
      </c>
    </row>
    <row r="355" spans="1:23" s="157" customFormat="1" ht="16" customHeight="1" x14ac:dyDescent="0.25">
      <c r="A355" s="160" t="s">
        <v>1419</v>
      </c>
      <c r="B355" s="160" t="s">
        <v>1420</v>
      </c>
      <c r="C355" s="161" t="s">
        <v>932</v>
      </c>
      <c r="D355" s="161">
        <v>15544</v>
      </c>
      <c r="E355" s="162">
        <v>44286</v>
      </c>
      <c r="F355" s="155"/>
      <c r="G355" s="155"/>
      <c r="H355" s="155"/>
      <c r="I355" s="164">
        <v>7575.66</v>
      </c>
      <c r="J355" s="162">
        <v>44316</v>
      </c>
      <c r="K355" s="161" t="s">
        <v>1412</v>
      </c>
      <c r="L355" s="155"/>
      <c r="M355" s="160" t="s">
        <v>1412</v>
      </c>
      <c r="N355" s="164">
        <v>7575.66</v>
      </c>
      <c r="O355" s="211"/>
      <c r="P355" s="155"/>
      <c r="Q355" s="155"/>
      <c r="R355" s="155"/>
      <c r="S355" s="155"/>
      <c r="T355" s="164" t="s">
        <v>1405</v>
      </c>
      <c r="U355" s="159">
        <v>1673</v>
      </c>
      <c r="V355" s="158" t="s">
        <v>966</v>
      </c>
      <c r="W355" s="158" t="s">
        <v>970</v>
      </c>
    </row>
    <row r="356" spans="1:23" s="157" customFormat="1" ht="16" customHeight="1" x14ac:dyDescent="0.25">
      <c r="A356" s="160" t="s">
        <v>1419</v>
      </c>
      <c r="B356" s="160" t="s">
        <v>1420</v>
      </c>
      <c r="C356" s="161" t="s">
        <v>932</v>
      </c>
      <c r="D356" s="161">
        <v>15545</v>
      </c>
      <c r="E356" s="162">
        <v>44286</v>
      </c>
      <c r="F356" s="155"/>
      <c r="G356" s="155"/>
      <c r="H356" s="155"/>
      <c r="I356" s="164">
        <v>65200.07</v>
      </c>
      <c r="J356" s="162">
        <v>44316</v>
      </c>
      <c r="K356" s="161" t="s">
        <v>1412</v>
      </c>
      <c r="L356" s="155"/>
      <c r="M356" s="160" t="s">
        <v>1412</v>
      </c>
      <c r="N356" s="164">
        <v>65200.07</v>
      </c>
      <c r="O356" s="211"/>
      <c r="P356" s="155"/>
      <c r="Q356" s="155"/>
      <c r="R356" s="155"/>
      <c r="S356" s="155"/>
      <c r="T356" s="164" t="s">
        <v>1405</v>
      </c>
      <c r="U356" s="159">
        <v>1673</v>
      </c>
      <c r="V356" s="158" t="s">
        <v>966</v>
      </c>
      <c r="W356" s="158" t="s">
        <v>970</v>
      </c>
    </row>
    <row r="357" spans="1:23" s="157" customFormat="1" ht="16" customHeight="1" x14ac:dyDescent="0.25">
      <c r="A357" s="160" t="s">
        <v>1419</v>
      </c>
      <c r="B357" s="160" t="s">
        <v>1420</v>
      </c>
      <c r="C357" s="161" t="s">
        <v>932</v>
      </c>
      <c r="D357" s="161">
        <v>15546</v>
      </c>
      <c r="E357" s="162">
        <v>44286</v>
      </c>
      <c r="F357" s="155"/>
      <c r="G357" s="155"/>
      <c r="H357" s="155"/>
      <c r="I357" s="164">
        <v>4000.12</v>
      </c>
      <c r="J357" s="162">
        <v>44316</v>
      </c>
      <c r="K357" s="161" t="s">
        <v>1412</v>
      </c>
      <c r="L357" s="155"/>
      <c r="M357" s="160" t="s">
        <v>1412</v>
      </c>
      <c r="N357" s="164">
        <v>4000.12</v>
      </c>
      <c r="O357" s="211"/>
      <c r="P357" s="155"/>
      <c r="Q357" s="155"/>
      <c r="R357" s="155"/>
      <c r="S357" s="155"/>
      <c r="T357" s="164" t="s">
        <v>1405</v>
      </c>
      <c r="U357" s="159">
        <v>1673</v>
      </c>
      <c r="V357" s="158" t="s">
        <v>966</v>
      </c>
      <c r="W357" s="158" t="s">
        <v>970</v>
      </c>
    </row>
    <row r="358" spans="1:23" s="157" customFormat="1" ht="16" customHeight="1" x14ac:dyDescent="0.25">
      <c r="A358" s="160" t="s">
        <v>1419</v>
      </c>
      <c r="B358" s="160" t="s">
        <v>1420</v>
      </c>
      <c r="C358" s="161" t="s">
        <v>932</v>
      </c>
      <c r="D358" s="161">
        <v>15547</v>
      </c>
      <c r="E358" s="162">
        <v>44286</v>
      </c>
      <c r="F358" s="155"/>
      <c r="G358" s="155"/>
      <c r="H358" s="155"/>
      <c r="I358" s="164">
        <v>5306.94</v>
      </c>
      <c r="J358" s="162">
        <v>44316</v>
      </c>
      <c r="K358" s="161" t="s">
        <v>1412</v>
      </c>
      <c r="L358" s="155"/>
      <c r="M358" s="160" t="s">
        <v>1412</v>
      </c>
      <c r="N358" s="164">
        <v>5306.94</v>
      </c>
      <c r="O358" s="211"/>
      <c r="P358" s="155"/>
      <c r="Q358" s="155"/>
      <c r="R358" s="155"/>
      <c r="S358" s="155"/>
      <c r="T358" s="164" t="s">
        <v>1405</v>
      </c>
      <c r="U358" s="159">
        <v>1673</v>
      </c>
      <c r="V358" s="158" t="s">
        <v>966</v>
      </c>
      <c r="W358" s="158" t="s">
        <v>970</v>
      </c>
    </row>
    <row r="359" spans="1:23" s="157" customFormat="1" ht="16" customHeight="1" x14ac:dyDescent="0.25">
      <c r="A359" s="160" t="s">
        <v>1419</v>
      </c>
      <c r="B359" s="160" t="s">
        <v>1420</v>
      </c>
      <c r="C359" s="161" t="s">
        <v>932</v>
      </c>
      <c r="D359" s="161">
        <v>15548</v>
      </c>
      <c r="E359" s="162">
        <v>44286</v>
      </c>
      <c r="F359" s="155"/>
      <c r="G359" s="155"/>
      <c r="H359" s="155"/>
      <c r="I359" s="164">
        <v>46526.17</v>
      </c>
      <c r="J359" s="162">
        <v>44316</v>
      </c>
      <c r="K359" s="161" t="s">
        <v>1412</v>
      </c>
      <c r="L359" s="155"/>
      <c r="M359" s="160" t="s">
        <v>1412</v>
      </c>
      <c r="N359" s="164">
        <v>46526.17</v>
      </c>
      <c r="O359" s="211"/>
      <c r="P359" s="155"/>
      <c r="Q359" s="155"/>
      <c r="R359" s="155"/>
      <c r="S359" s="155"/>
      <c r="T359" s="164" t="s">
        <v>1405</v>
      </c>
      <c r="U359" s="159">
        <v>1673</v>
      </c>
      <c r="V359" s="158" t="s">
        <v>966</v>
      </c>
      <c r="W359" s="158" t="s">
        <v>970</v>
      </c>
    </row>
    <row r="360" spans="1:23" s="157" customFormat="1" ht="16" customHeight="1" x14ac:dyDescent="0.25">
      <c r="A360" s="160" t="s">
        <v>1419</v>
      </c>
      <c r="B360" s="160" t="s">
        <v>1420</v>
      </c>
      <c r="C360" s="161" t="s">
        <v>932</v>
      </c>
      <c r="D360" s="161">
        <v>15549</v>
      </c>
      <c r="E360" s="162">
        <v>44286</v>
      </c>
      <c r="F360" s="155"/>
      <c r="G360" s="155"/>
      <c r="H360" s="155"/>
      <c r="I360" s="164">
        <v>12042.53</v>
      </c>
      <c r="J360" s="162">
        <v>44316</v>
      </c>
      <c r="K360" s="161" t="s">
        <v>1412</v>
      </c>
      <c r="L360" s="155"/>
      <c r="M360" s="160" t="s">
        <v>1412</v>
      </c>
      <c r="N360" s="164">
        <v>12042.53</v>
      </c>
      <c r="O360" s="211"/>
      <c r="P360" s="155"/>
      <c r="Q360" s="155"/>
      <c r="R360" s="155"/>
      <c r="S360" s="155"/>
      <c r="T360" s="164" t="s">
        <v>1405</v>
      </c>
      <c r="U360" s="159">
        <v>1673</v>
      </c>
      <c r="V360" s="158" t="s">
        <v>966</v>
      </c>
      <c r="W360" s="158" t="s">
        <v>970</v>
      </c>
    </row>
    <row r="361" spans="1:23" s="157" customFormat="1" ht="16" customHeight="1" x14ac:dyDescent="0.25">
      <c r="A361" s="160" t="s">
        <v>1419</v>
      </c>
      <c r="B361" s="160" t="s">
        <v>1420</v>
      </c>
      <c r="C361" s="161" t="s">
        <v>932</v>
      </c>
      <c r="D361" s="161">
        <v>15550</v>
      </c>
      <c r="E361" s="162">
        <v>44286</v>
      </c>
      <c r="F361" s="155"/>
      <c r="G361" s="155"/>
      <c r="H361" s="155"/>
      <c r="I361" s="164">
        <v>36361.01</v>
      </c>
      <c r="J361" s="162">
        <v>44316</v>
      </c>
      <c r="K361" s="161" t="s">
        <v>1412</v>
      </c>
      <c r="L361" s="155"/>
      <c r="M361" s="160" t="s">
        <v>1412</v>
      </c>
      <c r="N361" s="164">
        <v>36361.01</v>
      </c>
      <c r="O361" s="211"/>
      <c r="P361" s="155"/>
      <c r="Q361" s="155"/>
      <c r="R361" s="155"/>
      <c r="S361" s="155"/>
      <c r="T361" s="164" t="s">
        <v>1405</v>
      </c>
      <c r="U361" s="159">
        <v>1673</v>
      </c>
      <c r="V361" s="158" t="s">
        <v>966</v>
      </c>
      <c r="W361" s="158" t="s">
        <v>970</v>
      </c>
    </row>
    <row r="362" spans="1:23" s="157" customFormat="1" ht="16" customHeight="1" x14ac:dyDescent="0.25">
      <c r="A362" s="160" t="s">
        <v>1419</v>
      </c>
      <c r="B362" s="160" t="s">
        <v>1420</v>
      </c>
      <c r="C362" s="161" t="s">
        <v>932</v>
      </c>
      <c r="D362" s="161">
        <v>15551</v>
      </c>
      <c r="E362" s="162">
        <v>44286</v>
      </c>
      <c r="F362" s="155"/>
      <c r="G362" s="155"/>
      <c r="H362" s="155"/>
      <c r="I362" s="164">
        <v>26202.959999999999</v>
      </c>
      <c r="J362" s="162">
        <v>44316</v>
      </c>
      <c r="K362" s="161" t="s">
        <v>1412</v>
      </c>
      <c r="L362" s="155"/>
      <c r="M362" s="160" t="s">
        <v>1412</v>
      </c>
      <c r="N362" s="164">
        <v>26202.959999999999</v>
      </c>
      <c r="O362" s="211"/>
      <c r="P362" s="155"/>
      <c r="Q362" s="155"/>
      <c r="R362" s="155"/>
      <c r="S362" s="155"/>
      <c r="T362" s="164" t="s">
        <v>1405</v>
      </c>
      <c r="U362" s="159">
        <v>1673</v>
      </c>
      <c r="V362" s="158" t="s">
        <v>966</v>
      </c>
      <c r="W362" s="158" t="s">
        <v>970</v>
      </c>
    </row>
    <row r="363" spans="1:23" s="157" customFormat="1" ht="16" customHeight="1" x14ac:dyDescent="0.25">
      <c r="A363" s="160" t="s">
        <v>1419</v>
      </c>
      <c r="B363" s="160" t="s">
        <v>1420</v>
      </c>
      <c r="C363" s="161" t="s">
        <v>932</v>
      </c>
      <c r="D363" s="161">
        <v>15552</v>
      </c>
      <c r="E363" s="162">
        <v>44286</v>
      </c>
      <c r="F363" s="155"/>
      <c r="G363" s="155"/>
      <c r="H363" s="155"/>
      <c r="I363" s="164">
        <v>20765.55</v>
      </c>
      <c r="J363" s="162">
        <v>44316</v>
      </c>
      <c r="K363" s="161" t="s">
        <v>1412</v>
      </c>
      <c r="L363" s="155"/>
      <c r="M363" s="160" t="s">
        <v>1412</v>
      </c>
      <c r="N363" s="164">
        <v>20765.55</v>
      </c>
      <c r="O363" s="211"/>
      <c r="P363" s="155"/>
      <c r="Q363" s="155"/>
      <c r="R363" s="155"/>
      <c r="S363" s="155"/>
      <c r="T363" s="164" t="s">
        <v>1405</v>
      </c>
      <c r="U363" s="159">
        <v>1673</v>
      </c>
      <c r="V363" s="158" t="s">
        <v>966</v>
      </c>
      <c r="W363" s="158" t="s">
        <v>970</v>
      </c>
    </row>
    <row r="364" spans="1:23" s="157" customFormat="1" ht="16" customHeight="1" x14ac:dyDescent="0.25">
      <c r="A364" s="160" t="s">
        <v>1419</v>
      </c>
      <c r="B364" s="160" t="s">
        <v>1420</v>
      </c>
      <c r="C364" s="161" t="s">
        <v>932</v>
      </c>
      <c r="D364" s="161">
        <v>15553</v>
      </c>
      <c r="E364" s="162">
        <v>44286</v>
      </c>
      <c r="F364" s="155"/>
      <c r="G364" s="155"/>
      <c r="H364" s="155"/>
      <c r="I364" s="164">
        <v>10320.35</v>
      </c>
      <c r="J364" s="162">
        <v>44316</v>
      </c>
      <c r="K364" s="161" t="s">
        <v>1412</v>
      </c>
      <c r="L364" s="155"/>
      <c r="M364" s="160" t="s">
        <v>1412</v>
      </c>
      <c r="N364" s="164">
        <v>10320.35</v>
      </c>
      <c r="O364" s="211"/>
      <c r="P364" s="155"/>
      <c r="Q364" s="155"/>
      <c r="R364" s="155"/>
      <c r="S364" s="155"/>
      <c r="T364" s="164" t="s">
        <v>1405</v>
      </c>
      <c r="U364" s="159">
        <v>1673</v>
      </c>
      <c r="V364" s="158" t="s">
        <v>966</v>
      </c>
      <c r="W364" s="158" t="s">
        <v>970</v>
      </c>
    </row>
    <row r="365" spans="1:23" s="157" customFormat="1" ht="16" customHeight="1" x14ac:dyDescent="0.25">
      <c r="A365" s="160" t="s">
        <v>1419</v>
      </c>
      <c r="B365" s="160" t="s">
        <v>1420</v>
      </c>
      <c r="C365" s="161" t="s">
        <v>932</v>
      </c>
      <c r="D365" s="161">
        <v>15554</v>
      </c>
      <c r="E365" s="162">
        <v>44286</v>
      </c>
      <c r="F365" s="155"/>
      <c r="G365" s="155"/>
      <c r="H365" s="155"/>
      <c r="I365" s="164">
        <v>14602.64</v>
      </c>
      <c r="J365" s="162">
        <v>44316</v>
      </c>
      <c r="K365" s="161" t="s">
        <v>1412</v>
      </c>
      <c r="L365" s="155"/>
      <c r="M365" s="160" t="s">
        <v>1412</v>
      </c>
      <c r="N365" s="164">
        <v>14602.64</v>
      </c>
      <c r="O365" s="211"/>
      <c r="P365" s="155"/>
      <c r="Q365" s="155"/>
      <c r="R365" s="155"/>
      <c r="S365" s="155"/>
      <c r="T365" s="164" t="s">
        <v>1405</v>
      </c>
      <c r="U365" s="159">
        <v>1673</v>
      </c>
      <c r="V365" s="158" t="s">
        <v>966</v>
      </c>
      <c r="W365" s="158" t="s">
        <v>970</v>
      </c>
    </row>
    <row r="366" spans="1:23" s="157" customFormat="1" ht="16" customHeight="1" x14ac:dyDescent="0.25">
      <c r="A366" s="160" t="s">
        <v>1419</v>
      </c>
      <c r="B366" s="160" t="s">
        <v>1420</v>
      </c>
      <c r="C366" s="161" t="s">
        <v>932</v>
      </c>
      <c r="D366" s="161">
        <v>15555</v>
      </c>
      <c r="E366" s="162">
        <v>44286</v>
      </c>
      <c r="F366" s="155"/>
      <c r="G366" s="155"/>
      <c r="H366" s="155"/>
      <c r="I366" s="164">
        <v>11569.97</v>
      </c>
      <c r="J366" s="162">
        <v>44316</v>
      </c>
      <c r="K366" s="161" t="s">
        <v>1412</v>
      </c>
      <c r="L366" s="155"/>
      <c r="M366" s="160" t="s">
        <v>1412</v>
      </c>
      <c r="N366" s="164">
        <v>11569.97</v>
      </c>
      <c r="O366" s="211"/>
      <c r="P366" s="155"/>
      <c r="Q366" s="155"/>
      <c r="R366" s="155"/>
      <c r="S366" s="155"/>
      <c r="T366" s="164" t="s">
        <v>1405</v>
      </c>
      <c r="U366" s="159">
        <v>1673</v>
      </c>
      <c r="V366" s="158" t="s">
        <v>966</v>
      </c>
      <c r="W366" s="158" t="s">
        <v>970</v>
      </c>
    </row>
    <row r="367" spans="1:23" s="157" customFormat="1" ht="16" customHeight="1" x14ac:dyDescent="0.25">
      <c r="A367" s="160" t="s">
        <v>1419</v>
      </c>
      <c r="B367" s="160" t="s">
        <v>1420</v>
      </c>
      <c r="C367" s="161" t="s">
        <v>932</v>
      </c>
      <c r="D367" s="161">
        <v>15556</v>
      </c>
      <c r="E367" s="162">
        <v>44286</v>
      </c>
      <c r="F367" s="155"/>
      <c r="G367" s="155"/>
      <c r="H367" s="155"/>
      <c r="I367" s="164">
        <v>13536.83</v>
      </c>
      <c r="J367" s="162">
        <v>44316</v>
      </c>
      <c r="K367" s="161" t="s">
        <v>1412</v>
      </c>
      <c r="L367" s="155"/>
      <c r="M367" s="160" t="s">
        <v>1412</v>
      </c>
      <c r="N367" s="164">
        <v>13536.83</v>
      </c>
      <c r="O367" s="211"/>
      <c r="P367" s="155"/>
      <c r="Q367" s="155"/>
      <c r="R367" s="155"/>
      <c r="S367" s="155"/>
      <c r="T367" s="164" t="s">
        <v>1405</v>
      </c>
      <c r="U367" s="159">
        <v>1673</v>
      </c>
      <c r="V367" s="158" t="s">
        <v>966</v>
      </c>
      <c r="W367" s="158" t="s">
        <v>970</v>
      </c>
    </row>
    <row r="368" spans="1:23" s="157" customFormat="1" ht="16" customHeight="1" x14ac:dyDescent="0.25">
      <c r="A368" s="160" t="s">
        <v>1419</v>
      </c>
      <c r="B368" s="160" t="s">
        <v>1420</v>
      </c>
      <c r="C368" s="161" t="s">
        <v>932</v>
      </c>
      <c r="D368" s="161">
        <v>15557</v>
      </c>
      <c r="E368" s="162">
        <v>44286</v>
      </c>
      <c r="F368" s="155"/>
      <c r="G368" s="155"/>
      <c r="H368" s="155"/>
      <c r="I368" s="164">
        <v>12993.82</v>
      </c>
      <c r="J368" s="162">
        <v>44316</v>
      </c>
      <c r="K368" s="161" t="s">
        <v>1412</v>
      </c>
      <c r="L368" s="155"/>
      <c r="M368" s="160" t="s">
        <v>1412</v>
      </c>
      <c r="N368" s="164">
        <v>12993.82</v>
      </c>
      <c r="O368" s="211"/>
      <c r="P368" s="155"/>
      <c r="Q368" s="155"/>
      <c r="R368" s="155"/>
      <c r="S368" s="155"/>
      <c r="T368" s="164" t="s">
        <v>1405</v>
      </c>
      <c r="U368" s="159">
        <v>1673</v>
      </c>
      <c r="V368" s="158" t="s">
        <v>966</v>
      </c>
      <c r="W368" s="158" t="s">
        <v>970</v>
      </c>
    </row>
    <row r="369" spans="1:23" s="157" customFormat="1" ht="16" customHeight="1" x14ac:dyDescent="0.25">
      <c r="A369" s="160" t="s">
        <v>1419</v>
      </c>
      <c r="B369" s="160" t="s">
        <v>1420</v>
      </c>
      <c r="C369" s="161" t="s">
        <v>932</v>
      </c>
      <c r="D369" s="161">
        <v>15558</v>
      </c>
      <c r="E369" s="162">
        <v>44286</v>
      </c>
      <c r="F369" s="155"/>
      <c r="G369" s="155"/>
      <c r="H369" s="155"/>
      <c r="I369" s="164">
        <v>9813.5499999999993</v>
      </c>
      <c r="J369" s="162">
        <v>44316</v>
      </c>
      <c r="K369" s="161" t="s">
        <v>1412</v>
      </c>
      <c r="L369" s="155"/>
      <c r="M369" s="160" t="s">
        <v>1412</v>
      </c>
      <c r="N369" s="164">
        <v>9813.5499999999993</v>
      </c>
      <c r="O369" s="211"/>
      <c r="P369" s="155"/>
      <c r="Q369" s="155"/>
      <c r="R369" s="155"/>
      <c r="S369" s="155"/>
      <c r="T369" s="164" t="s">
        <v>1405</v>
      </c>
      <c r="U369" s="159">
        <v>1673</v>
      </c>
      <c r="V369" s="158" t="s">
        <v>966</v>
      </c>
      <c r="W369" s="158" t="s">
        <v>970</v>
      </c>
    </row>
    <row r="370" spans="1:23" s="157" customFormat="1" ht="16" customHeight="1" x14ac:dyDescent="0.25">
      <c r="A370" s="160" t="s">
        <v>1419</v>
      </c>
      <c r="B370" s="160" t="s">
        <v>1420</v>
      </c>
      <c r="C370" s="161" t="s">
        <v>932</v>
      </c>
      <c r="D370" s="161">
        <v>15559</v>
      </c>
      <c r="E370" s="162">
        <v>44286</v>
      </c>
      <c r="F370" s="155"/>
      <c r="G370" s="155"/>
      <c r="H370" s="155"/>
      <c r="I370" s="164">
        <v>30398.57</v>
      </c>
      <c r="J370" s="162">
        <v>44316</v>
      </c>
      <c r="K370" s="161" t="s">
        <v>1412</v>
      </c>
      <c r="L370" s="155"/>
      <c r="M370" s="160" t="s">
        <v>1412</v>
      </c>
      <c r="N370" s="164">
        <v>30398.57</v>
      </c>
      <c r="O370" s="211"/>
      <c r="P370" s="155"/>
      <c r="Q370" s="155"/>
      <c r="R370" s="155"/>
      <c r="S370" s="155"/>
      <c r="T370" s="164" t="s">
        <v>1405</v>
      </c>
      <c r="U370" s="159">
        <v>1673</v>
      </c>
      <c r="V370" s="158" t="s">
        <v>966</v>
      </c>
      <c r="W370" s="158" t="s">
        <v>970</v>
      </c>
    </row>
    <row r="371" spans="1:23" s="157" customFormat="1" ht="16" customHeight="1" x14ac:dyDescent="0.25">
      <c r="A371" s="160" t="s">
        <v>1419</v>
      </c>
      <c r="B371" s="160" t="s">
        <v>1420</v>
      </c>
      <c r="C371" s="161" t="s">
        <v>932</v>
      </c>
      <c r="D371" s="161">
        <v>15560</v>
      </c>
      <c r="E371" s="162">
        <v>44286</v>
      </c>
      <c r="F371" s="155"/>
      <c r="G371" s="155"/>
      <c r="H371" s="155"/>
      <c r="I371" s="164">
        <v>11507.11</v>
      </c>
      <c r="J371" s="162">
        <v>44316</v>
      </c>
      <c r="K371" s="161" t="s">
        <v>1412</v>
      </c>
      <c r="L371" s="155"/>
      <c r="M371" s="160" t="s">
        <v>1412</v>
      </c>
      <c r="N371" s="164">
        <v>11507.11</v>
      </c>
      <c r="O371" s="211"/>
      <c r="P371" s="155"/>
      <c r="Q371" s="155"/>
      <c r="R371" s="155"/>
      <c r="S371" s="155"/>
      <c r="T371" s="164" t="s">
        <v>1405</v>
      </c>
      <c r="U371" s="159">
        <v>1673</v>
      </c>
      <c r="V371" s="158" t="s">
        <v>966</v>
      </c>
      <c r="W371" s="158" t="s">
        <v>970</v>
      </c>
    </row>
    <row r="372" spans="1:23" s="157" customFormat="1" ht="16" customHeight="1" x14ac:dyDescent="0.25">
      <c r="A372" s="160" t="s">
        <v>1419</v>
      </c>
      <c r="B372" s="160" t="s">
        <v>1420</v>
      </c>
      <c r="C372" s="161" t="s">
        <v>932</v>
      </c>
      <c r="D372" s="161">
        <v>15562</v>
      </c>
      <c r="E372" s="162">
        <v>44286</v>
      </c>
      <c r="F372" s="155"/>
      <c r="G372" s="155"/>
      <c r="H372" s="155"/>
      <c r="I372" s="164">
        <v>24851.98</v>
      </c>
      <c r="J372" s="162">
        <v>44316</v>
      </c>
      <c r="K372" s="161" t="s">
        <v>1412</v>
      </c>
      <c r="L372" s="155"/>
      <c r="M372" s="160" t="s">
        <v>1412</v>
      </c>
      <c r="N372" s="164">
        <v>24851.98</v>
      </c>
      <c r="O372" s="211"/>
      <c r="P372" s="155"/>
      <c r="Q372" s="155"/>
      <c r="R372" s="155"/>
      <c r="S372" s="155"/>
      <c r="T372" s="164" t="s">
        <v>1405</v>
      </c>
      <c r="U372" s="159">
        <v>1673</v>
      </c>
      <c r="V372" s="158" t="s">
        <v>966</v>
      </c>
      <c r="W372" s="158" t="s">
        <v>970</v>
      </c>
    </row>
    <row r="373" spans="1:23" s="157" customFormat="1" ht="16" customHeight="1" x14ac:dyDescent="0.25">
      <c r="A373" s="160" t="s">
        <v>1419</v>
      </c>
      <c r="B373" s="160" t="s">
        <v>1420</v>
      </c>
      <c r="C373" s="161" t="s">
        <v>932</v>
      </c>
      <c r="D373" s="161">
        <v>15641</v>
      </c>
      <c r="E373" s="162">
        <v>44316</v>
      </c>
      <c r="F373" s="155"/>
      <c r="G373" s="155"/>
      <c r="H373" s="155"/>
      <c r="I373" s="164">
        <v>63258.22</v>
      </c>
      <c r="J373" s="162">
        <v>44347</v>
      </c>
      <c r="K373" s="161" t="s">
        <v>1412</v>
      </c>
      <c r="L373" s="155"/>
      <c r="M373" s="160" t="s">
        <v>1412</v>
      </c>
      <c r="N373" s="164">
        <v>63258.22</v>
      </c>
      <c r="O373" s="211"/>
      <c r="P373" s="155"/>
      <c r="Q373" s="155"/>
      <c r="R373" s="155"/>
      <c r="S373" s="155"/>
      <c r="T373" s="164" t="s">
        <v>1408</v>
      </c>
      <c r="U373" s="159">
        <v>1642</v>
      </c>
      <c r="V373" s="158" t="s">
        <v>966</v>
      </c>
      <c r="W373" s="158" t="s">
        <v>970</v>
      </c>
    </row>
    <row r="374" spans="1:23" s="157" customFormat="1" ht="16" customHeight="1" x14ac:dyDescent="0.25">
      <c r="A374" s="160" t="s">
        <v>1419</v>
      </c>
      <c r="B374" s="160" t="s">
        <v>1420</v>
      </c>
      <c r="C374" s="161" t="s">
        <v>932</v>
      </c>
      <c r="D374" s="161">
        <v>15643</v>
      </c>
      <c r="E374" s="162">
        <v>44316</v>
      </c>
      <c r="F374" s="155"/>
      <c r="G374" s="155"/>
      <c r="H374" s="155"/>
      <c r="I374" s="164">
        <v>2791.25</v>
      </c>
      <c r="J374" s="162">
        <v>44347</v>
      </c>
      <c r="K374" s="161" t="s">
        <v>1412</v>
      </c>
      <c r="L374" s="155"/>
      <c r="M374" s="160" t="s">
        <v>1412</v>
      </c>
      <c r="N374" s="164">
        <v>2791.25</v>
      </c>
      <c r="O374" s="211"/>
      <c r="P374" s="155"/>
      <c r="Q374" s="155"/>
      <c r="R374" s="155"/>
      <c r="S374" s="155"/>
      <c r="T374" s="164" t="s">
        <v>1408</v>
      </c>
      <c r="U374" s="159">
        <v>1642</v>
      </c>
      <c r="V374" s="158" t="s">
        <v>966</v>
      </c>
      <c r="W374" s="158" t="s">
        <v>970</v>
      </c>
    </row>
    <row r="375" spans="1:23" s="157" customFormat="1" ht="16" customHeight="1" x14ac:dyDescent="0.25">
      <c r="A375" s="160" t="s">
        <v>1419</v>
      </c>
      <c r="B375" s="160" t="s">
        <v>1420</v>
      </c>
      <c r="C375" s="161" t="s">
        <v>932</v>
      </c>
      <c r="D375" s="161">
        <v>15644</v>
      </c>
      <c r="E375" s="162">
        <v>44316</v>
      </c>
      <c r="F375" s="155"/>
      <c r="G375" s="155"/>
      <c r="H375" s="155"/>
      <c r="I375" s="164">
        <v>13817.17</v>
      </c>
      <c r="J375" s="162">
        <v>44347</v>
      </c>
      <c r="K375" s="161" t="s">
        <v>1412</v>
      </c>
      <c r="L375" s="155"/>
      <c r="M375" s="160" t="s">
        <v>1412</v>
      </c>
      <c r="N375" s="164">
        <v>13817.17</v>
      </c>
      <c r="O375" s="211"/>
      <c r="P375" s="155"/>
      <c r="Q375" s="155"/>
      <c r="R375" s="155"/>
      <c r="S375" s="155"/>
      <c r="T375" s="164" t="s">
        <v>1408</v>
      </c>
      <c r="U375" s="159">
        <v>1642</v>
      </c>
      <c r="V375" s="158" t="s">
        <v>966</v>
      </c>
      <c r="W375" s="158" t="s">
        <v>970</v>
      </c>
    </row>
    <row r="376" spans="1:23" s="157" customFormat="1" ht="16" customHeight="1" x14ac:dyDescent="0.25">
      <c r="A376" s="160" t="s">
        <v>1419</v>
      </c>
      <c r="B376" s="160" t="s">
        <v>1420</v>
      </c>
      <c r="C376" s="161" t="s">
        <v>932</v>
      </c>
      <c r="D376" s="161">
        <v>15646</v>
      </c>
      <c r="E376" s="162">
        <v>44316</v>
      </c>
      <c r="F376" s="155"/>
      <c r="G376" s="155"/>
      <c r="H376" s="155"/>
      <c r="I376" s="164">
        <v>1234.47</v>
      </c>
      <c r="J376" s="162">
        <v>44347</v>
      </c>
      <c r="K376" s="161" t="s">
        <v>1412</v>
      </c>
      <c r="L376" s="155"/>
      <c r="M376" s="160" t="s">
        <v>1412</v>
      </c>
      <c r="N376" s="164">
        <v>1234.47</v>
      </c>
      <c r="O376" s="211"/>
      <c r="P376" s="155"/>
      <c r="Q376" s="155"/>
      <c r="R376" s="155"/>
      <c r="S376" s="155"/>
      <c r="T376" s="164" t="s">
        <v>1408</v>
      </c>
      <c r="U376" s="159">
        <v>1642</v>
      </c>
      <c r="V376" s="158" t="s">
        <v>966</v>
      </c>
      <c r="W376" s="158" t="s">
        <v>970</v>
      </c>
    </row>
    <row r="377" spans="1:23" s="157" customFormat="1" ht="16" customHeight="1" x14ac:dyDescent="0.25">
      <c r="A377" s="160" t="s">
        <v>1419</v>
      </c>
      <c r="B377" s="160" t="s">
        <v>1420</v>
      </c>
      <c r="C377" s="161" t="s">
        <v>932</v>
      </c>
      <c r="D377" s="161">
        <v>15647</v>
      </c>
      <c r="E377" s="162">
        <v>44316</v>
      </c>
      <c r="F377" s="155"/>
      <c r="G377" s="155"/>
      <c r="H377" s="155"/>
      <c r="I377" s="164">
        <v>5481.11</v>
      </c>
      <c r="J377" s="162">
        <v>44347</v>
      </c>
      <c r="K377" s="161" t="s">
        <v>1412</v>
      </c>
      <c r="L377" s="155"/>
      <c r="M377" s="160" t="s">
        <v>1412</v>
      </c>
      <c r="N377" s="164">
        <v>5481.11</v>
      </c>
      <c r="O377" s="211"/>
      <c r="P377" s="155"/>
      <c r="Q377" s="155"/>
      <c r="R377" s="155"/>
      <c r="S377" s="155"/>
      <c r="T377" s="164" t="s">
        <v>1408</v>
      </c>
      <c r="U377" s="159">
        <v>1642</v>
      </c>
      <c r="V377" s="158" t="s">
        <v>966</v>
      </c>
      <c r="W377" s="158" t="s">
        <v>970</v>
      </c>
    </row>
    <row r="378" spans="1:23" s="157" customFormat="1" ht="16" customHeight="1" x14ac:dyDescent="0.25">
      <c r="A378" s="160" t="s">
        <v>1419</v>
      </c>
      <c r="B378" s="160" t="s">
        <v>1420</v>
      </c>
      <c r="C378" s="161" t="s">
        <v>932</v>
      </c>
      <c r="D378" s="161">
        <v>15648</v>
      </c>
      <c r="E378" s="162">
        <v>44316</v>
      </c>
      <c r="F378" s="155"/>
      <c r="G378" s="155"/>
      <c r="H378" s="155"/>
      <c r="I378" s="164">
        <v>9321.61</v>
      </c>
      <c r="J378" s="162">
        <v>44347</v>
      </c>
      <c r="K378" s="161" t="s">
        <v>1412</v>
      </c>
      <c r="L378" s="155"/>
      <c r="M378" s="160" t="s">
        <v>1412</v>
      </c>
      <c r="N378" s="164">
        <v>9321.61</v>
      </c>
      <c r="O378" s="211"/>
      <c r="P378" s="155"/>
      <c r="Q378" s="155"/>
      <c r="R378" s="155"/>
      <c r="S378" s="155"/>
      <c r="T378" s="164" t="s">
        <v>1408</v>
      </c>
      <c r="U378" s="159">
        <v>1642</v>
      </c>
      <c r="V378" s="158" t="s">
        <v>966</v>
      </c>
      <c r="W378" s="158" t="s">
        <v>970</v>
      </c>
    </row>
    <row r="379" spans="1:23" s="157" customFormat="1" ht="16" customHeight="1" x14ac:dyDescent="0.25">
      <c r="A379" s="160" t="s">
        <v>1419</v>
      </c>
      <c r="B379" s="160" t="s">
        <v>1420</v>
      </c>
      <c r="C379" s="161" t="s">
        <v>932</v>
      </c>
      <c r="D379" s="161">
        <v>15649</v>
      </c>
      <c r="E379" s="162">
        <v>44316</v>
      </c>
      <c r="F379" s="155"/>
      <c r="G379" s="155"/>
      <c r="H379" s="155"/>
      <c r="I379" s="164">
        <v>71054.89</v>
      </c>
      <c r="J379" s="162">
        <v>44347</v>
      </c>
      <c r="K379" s="161" t="s">
        <v>1412</v>
      </c>
      <c r="L379" s="155"/>
      <c r="M379" s="160" t="s">
        <v>1412</v>
      </c>
      <c r="N379" s="164">
        <v>71054.89</v>
      </c>
      <c r="O379" s="211"/>
      <c r="P379" s="155"/>
      <c r="Q379" s="155"/>
      <c r="R379" s="155"/>
      <c r="S379" s="155"/>
      <c r="T379" s="164" t="s">
        <v>1408</v>
      </c>
      <c r="U379" s="159">
        <v>1642</v>
      </c>
      <c r="V379" s="158" t="s">
        <v>966</v>
      </c>
      <c r="W379" s="158" t="s">
        <v>970</v>
      </c>
    </row>
    <row r="380" spans="1:23" s="157" customFormat="1" ht="16" customHeight="1" x14ac:dyDescent="0.25">
      <c r="A380" s="160" t="s">
        <v>1419</v>
      </c>
      <c r="B380" s="160" t="s">
        <v>1420</v>
      </c>
      <c r="C380" s="161" t="s">
        <v>932</v>
      </c>
      <c r="D380" s="161">
        <v>15650</v>
      </c>
      <c r="E380" s="162">
        <v>44316</v>
      </c>
      <c r="F380" s="155"/>
      <c r="G380" s="155"/>
      <c r="H380" s="155"/>
      <c r="I380" s="164">
        <v>4288.59</v>
      </c>
      <c r="J380" s="162">
        <v>44347</v>
      </c>
      <c r="K380" s="161" t="s">
        <v>1412</v>
      </c>
      <c r="L380" s="155"/>
      <c r="M380" s="160" t="s">
        <v>1412</v>
      </c>
      <c r="N380" s="164">
        <v>4288.59</v>
      </c>
      <c r="O380" s="211"/>
      <c r="P380" s="155"/>
      <c r="Q380" s="155"/>
      <c r="R380" s="155"/>
      <c r="S380" s="155"/>
      <c r="T380" s="164" t="s">
        <v>1408</v>
      </c>
      <c r="U380" s="159">
        <v>1642</v>
      </c>
      <c r="V380" s="158" t="s">
        <v>966</v>
      </c>
      <c r="W380" s="158" t="s">
        <v>970</v>
      </c>
    </row>
    <row r="381" spans="1:23" s="157" customFormat="1" ht="16" customHeight="1" x14ac:dyDescent="0.25">
      <c r="A381" s="160" t="s">
        <v>1419</v>
      </c>
      <c r="B381" s="160" t="s">
        <v>1420</v>
      </c>
      <c r="C381" s="161" t="s">
        <v>932</v>
      </c>
      <c r="D381" s="161">
        <v>15651</v>
      </c>
      <c r="E381" s="162">
        <v>44316</v>
      </c>
      <c r="F381" s="155"/>
      <c r="G381" s="155"/>
      <c r="H381" s="155"/>
      <c r="I381" s="164">
        <v>7889.43</v>
      </c>
      <c r="J381" s="162">
        <v>44347</v>
      </c>
      <c r="K381" s="161" t="s">
        <v>1412</v>
      </c>
      <c r="L381" s="155"/>
      <c r="M381" s="160" t="s">
        <v>1412</v>
      </c>
      <c r="N381" s="164">
        <v>7889.43</v>
      </c>
      <c r="O381" s="211"/>
      <c r="P381" s="155"/>
      <c r="Q381" s="155"/>
      <c r="R381" s="155"/>
      <c r="S381" s="155"/>
      <c r="T381" s="164" t="s">
        <v>1408</v>
      </c>
      <c r="U381" s="159">
        <v>1642</v>
      </c>
      <c r="V381" s="158" t="s">
        <v>966</v>
      </c>
      <c r="W381" s="158" t="s">
        <v>970</v>
      </c>
    </row>
    <row r="382" spans="1:23" s="157" customFormat="1" ht="16" customHeight="1" x14ac:dyDescent="0.25">
      <c r="A382" s="160" t="s">
        <v>1419</v>
      </c>
      <c r="B382" s="160" t="s">
        <v>1420</v>
      </c>
      <c r="C382" s="161" t="s">
        <v>932</v>
      </c>
      <c r="D382" s="161">
        <v>15652</v>
      </c>
      <c r="E382" s="162">
        <v>44316</v>
      </c>
      <c r="F382" s="155"/>
      <c r="G382" s="155"/>
      <c r="H382" s="155"/>
      <c r="I382" s="164">
        <v>50341.48</v>
      </c>
      <c r="J382" s="162">
        <v>44347</v>
      </c>
      <c r="K382" s="161" t="s">
        <v>1412</v>
      </c>
      <c r="L382" s="155"/>
      <c r="M382" s="160" t="s">
        <v>1412</v>
      </c>
      <c r="N382" s="164">
        <v>50341.48</v>
      </c>
      <c r="O382" s="211"/>
      <c r="P382" s="155"/>
      <c r="Q382" s="155"/>
      <c r="R382" s="155"/>
      <c r="S382" s="155"/>
      <c r="T382" s="164" t="s">
        <v>1408</v>
      </c>
      <c r="U382" s="159">
        <v>1642</v>
      </c>
      <c r="V382" s="158" t="s">
        <v>966</v>
      </c>
      <c r="W382" s="158" t="s">
        <v>970</v>
      </c>
    </row>
    <row r="383" spans="1:23" s="157" customFormat="1" ht="16" customHeight="1" x14ac:dyDescent="0.25">
      <c r="A383" s="160" t="s">
        <v>1419</v>
      </c>
      <c r="B383" s="160" t="s">
        <v>1420</v>
      </c>
      <c r="C383" s="161" t="s">
        <v>932</v>
      </c>
      <c r="D383" s="161">
        <v>15653</v>
      </c>
      <c r="E383" s="162">
        <v>44316</v>
      </c>
      <c r="F383" s="155"/>
      <c r="G383" s="155"/>
      <c r="H383" s="155"/>
      <c r="I383" s="164">
        <v>16382.14</v>
      </c>
      <c r="J383" s="162">
        <v>44347</v>
      </c>
      <c r="K383" s="161" t="s">
        <v>1412</v>
      </c>
      <c r="L383" s="155"/>
      <c r="M383" s="160" t="s">
        <v>1412</v>
      </c>
      <c r="N383" s="164">
        <v>16382.14</v>
      </c>
      <c r="O383" s="211"/>
      <c r="P383" s="155"/>
      <c r="Q383" s="155"/>
      <c r="R383" s="155"/>
      <c r="S383" s="155"/>
      <c r="T383" s="164" t="s">
        <v>1408</v>
      </c>
      <c r="U383" s="159">
        <v>1642</v>
      </c>
      <c r="V383" s="158" t="s">
        <v>966</v>
      </c>
      <c r="W383" s="158" t="s">
        <v>970</v>
      </c>
    </row>
    <row r="384" spans="1:23" s="157" customFormat="1" ht="16" customHeight="1" x14ac:dyDescent="0.25">
      <c r="A384" s="160" t="s">
        <v>1419</v>
      </c>
      <c r="B384" s="160" t="s">
        <v>1420</v>
      </c>
      <c r="C384" s="161" t="s">
        <v>932</v>
      </c>
      <c r="D384" s="161">
        <v>15654</v>
      </c>
      <c r="E384" s="162">
        <v>44316</v>
      </c>
      <c r="F384" s="155"/>
      <c r="G384" s="155"/>
      <c r="H384" s="155"/>
      <c r="I384" s="164">
        <v>41288.32</v>
      </c>
      <c r="J384" s="162">
        <v>44347</v>
      </c>
      <c r="K384" s="161" t="s">
        <v>1412</v>
      </c>
      <c r="L384" s="155"/>
      <c r="M384" s="160" t="s">
        <v>1412</v>
      </c>
      <c r="N384" s="164">
        <v>41288.32</v>
      </c>
      <c r="O384" s="211"/>
      <c r="P384" s="155"/>
      <c r="Q384" s="155"/>
      <c r="R384" s="155"/>
      <c r="S384" s="155"/>
      <c r="T384" s="164" t="s">
        <v>1408</v>
      </c>
      <c r="U384" s="159">
        <v>1642</v>
      </c>
      <c r="V384" s="158" t="s">
        <v>966</v>
      </c>
      <c r="W384" s="158" t="s">
        <v>970</v>
      </c>
    </row>
    <row r="385" spans="1:23" s="157" customFormat="1" ht="16" customHeight="1" x14ac:dyDescent="0.25">
      <c r="A385" s="160" t="s">
        <v>1419</v>
      </c>
      <c r="B385" s="160" t="s">
        <v>1420</v>
      </c>
      <c r="C385" s="161" t="s">
        <v>932</v>
      </c>
      <c r="D385" s="161">
        <v>15655</v>
      </c>
      <c r="E385" s="162">
        <v>44316</v>
      </c>
      <c r="F385" s="155"/>
      <c r="G385" s="155"/>
      <c r="H385" s="155"/>
      <c r="I385" s="164">
        <v>32497.15</v>
      </c>
      <c r="J385" s="162">
        <v>44347</v>
      </c>
      <c r="K385" s="161" t="s">
        <v>1412</v>
      </c>
      <c r="L385" s="155"/>
      <c r="M385" s="160" t="s">
        <v>1412</v>
      </c>
      <c r="N385" s="164">
        <v>32497.15</v>
      </c>
      <c r="O385" s="211"/>
      <c r="P385" s="155"/>
      <c r="Q385" s="155"/>
      <c r="R385" s="155"/>
      <c r="S385" s="155"/>
      <c r="T385" s="164" t="s">
        <v>1408</v>
      </c>
      <c r="U385" s="159">
        <v>1642</v>
      </c>
      <c r="V385" s="158" t="s">
        <v>966</v>
      </c>
      <c r="W385" s="158" t="s">
        <v>970</v>
      </c>
    </row>
    <row r="386" spans="1:23" s="157" customFormat="1" ht="16" customHeight="1" x14ac:dyDescent="0.25">
      <c r="A386" s="160" t="s">
        <v>1419</v>
      </c>
      <c r="B386" s="160" t="s">
        <v>1420</v>
      </c>
      <c r="C386" s="161" t="s">
        <v>932</v>
      </c>
      <c r="D386" s="161">
        <v>15656</v>
      </c>
      <c r="E386" s="162">
        <v>44316</v>
      </c>
      <c r="F386" s="155"/>
      <c r="G386" s="155"/>
      <c r="H386" s="155"/>
      <c r="I386" s="164">
        <v>27398.33</v>
      </c>
      <c r="J386" s="162">
        <v>44347</v>
      </c>
      <c r="K386" s="161" t="s">
        <v>1412</v>
      </c>
      <c r="L386" s="155"/>
      <c r="M386" s="160" t="s">
        <v>1412</v>
      </c>
      <c r="N386" s="164">
        <v>27398.33</v>
      </c>
      <c r="O386" s="211"/>
      <c r="P386" s="155"/>
      <c r="Q386" s="155"/>
      <c r="R386" s="155"/>
      <c r="S386" s="155"/>
      <c r="T386" s="164" t="s">
        <v>1408</v>
      </c>
      <c r="U386" s="159">
        <v>1642</v>
      </c>
      <c r="V386" s="158" t="s">
        <v>966</v>
      </c>
      <c r="W386" s="158" t="s">
        <v>970</v>
      </c>
    </row>
    <row r="387" spans="1:23" s="157" customFormat="1" ht="16" customHeight="1" x14ac:dyDescent="0.25">
      <c r="A387" s="160" t="s">
        <v>1419</v>
      </c>
      <c r="B387" s="160" t="s">
        <v>1420</v>
      </c>
      <c r="C387" s="161" t="s">
        <v>932</v>
      </c>
      <c r="D387" s="161">
        <v>15657</v>
      </c>
      <c r="E387" s="162">
        <v>44316</v>
      </c>
      <c r="F387" s="155"/>
      <c r="G387" s="155"/>
      <c r="H387" s="155"/>
      <c r="I387" s="164">
        <v>13920.08</v>
      </c>
      <c r="J387" s="162">
        <v>44347</v>
      </c>
      <c r="K387" s="161" t="s">
        <v>1412</v>
      </c>
      <c r="L387" s="155"/>
      <c r="M387" s="160" t="s">
        <v>1412</v>
      </c>
      <c r="N387" s="164">
        <v>13920.08</v>
      </c>
      <c r="O387" s="211"/>
      <c r="P387" s="155"/>
      <c r="Q387" s="155"/>
      <c r="R387" s="155"/>
      <c r="S387" s="155"/>
      <c r="T387" s="164" t="s">
        <v>1408</v>
      </c>
      <c r="U387" s="159">
        <v>1642</v>
      </c>
      <c r="V387" s="158" t="s">
        <v>966</v>
      </c>
      <c r="W387" s="158" t="s">
        <v>970</v>
      </c>
    </row>
    <row r="388" spans="1:23" s="157" customFormat="1" ht="16" customHeight="1" x14ac:dyDescent="0.25">
      <c r="A388" s="160" t="s">
        <v>1419</v>
      </c>
      <c r="B388" s="160" t="s">
        <v>1420</v>
      </c>
      <c r="C388" s="161" t="s">
        <v>932</v>
      </c>
      <c r="D388" s="161">
        <v>15658</v>
      </c>
      <c r="E388" s="162">
        <v>44316</v>
      </c>
      <c r="F388" s="155"/>
      <c r="G388" s="155"/>
      <c r="H388" s="155"/>
      <c r="I388" s="164">
        <v>14930.15</v>
      </c>
      <c r="J388" s="162">
        <v>44347</v>
      </c>
      <c r="K388" s="161" t="s">
        <v>1412</v>
      </c>
      <c r="L388" s="155"/>
      <c r="M388" s="160" t="s">
        <v>1412</v>
      </c>
      <c r="N388" s="164">
        <v>14930.15</v>
      </c>
      <c r="O388" s="211"/>
      <c r="P388" s="155"/>
      <c r="Q388" s="155"/>
      <c r="R388" s="155"/>
      <c r="S388" s="155"/>
      <c r="T388" s="164" t="s">
        <v>1408</v>
      </c>
      <c r="U388" s="159">
        <v>1642</v>
      </c>
      <c r="V388" s="158" t="s">
        <v>966</v>
      </c>
      <c r="W388" s="158" t="s">
        <v>970</v>
      </c>
    </row>
    <row r="389" spans="1:23" s="157" customFormat="1" ht="16" customHeight="1" x14ac:dyDescent="0.25">
      <c r="A389" s="160" t="s">
        <v>1419</v>
      </c>
      <c r="B389" s="160" t="s">
        <v>1420</v>
      </c>
      <c r="C389" s="161" t="s">
        <v>932</v>
      </c>
      <c r="D389" s="161">
        <v>15659</v>
      </c>
      <c r="E389" s="162">
        <v>44316</v>
      </c>
      <c r="F389" s="155"/>
      <c r="G389" s="155"/>
      <c r="H389" s="155"/>
      <c r="I389" s="164">
        <v>14407.38</v>
      </c>
      <c r="J389" s="162">
        <v>44347</v>
      </c>
      <c r="K389" s="161" t="s">
        <v>1412</v>
      </c>
      <c r="L389" s="155"/>
      <c r="M389" s="160" t="s">
        <v>1412</v>
      </c>
      <c r="N389" s="164">
        <v>14407.38</v>
      </c>
      <c r="O389" s="211"/>
      <c r="P389" s="155"/>
      <c r="Q389" s="155"/>
      <c r="R389" s="155"/>
      <c r="S389" s="155"/>
      <c r="T389" s="164" t="s">
        <v>1408</v>
      </c>
      <c r="U389" s="159">
        <v>1642</v>
      </c>
      <c r="V389" s="158" t="s">
        <v>966</v>
      </c>
      <c r="W389" s="158" t="s">
        <v>970</v>
      </c>
    </row>
    <row r="390" spans="1:23" s="157" customFormat="1" ht="16" customHeight="1" x14ac:dyDescent="0.25">
      <c r="A390" s="160" t="s">
        <v>1419</v>
      </c>
      <c r="B390" s="160" t="s">
        <v>1420</v>
      </c>
      <c r="C390" s="161" t="s">
        <v>932</v>
      </c>
      <c r="D390" s="161">
        <v>15660</v>
      </c>
      <c r="E390" s="162">
        <v>44316</v>
      </c>
      <c r="F390" s="155"/>
      <c r="G390" s="155"/>
      <c r="H390" s="155"/>
      <c r="I390" s="164">
        <v>17967.150000000001</v>
      </c>
      <c r="J390" s="162">
        <v>44347</v>
      </c>
      <c r="K390" s="161" t="s">
        <v>1412</v>
      </c>
      <c r="L390" s="155"/>
      <c r="M390" s="160" t="s">
        <v>1412</v>
      </c>
      <c r="N390" s="164">
        <v>17967.150000000001</v>
      </c>
      <c r="O390" s="211"/>
      <c r="P390" s="155"/>
      <c r="Q390" s="155"/>
      <c r="R390" s="155"/>
      <c r="S390" s="155"/>
      <c r="T390" s="164" t="s">
        <v>1408</v>
      </c>
      <c r="U390" s="159">
        <v>1642</v>
      </c>
      <c r="V390" s="158" t="s">
        <v>966</v>
      </c>
      <c r="W390" s="158" t="s">
        <v>970</v>
      </c>
    </row>
    <row r="391" spans="1:23" s="157" customFormat="1" ht="16" customHeight="1" x14ac:dyDescent="0.25">
      <c r="A391" s="160" t="s">
        <v>1419</v>
      </c>
      <c r="B391" s="160" t="s">
        <v>1420</v>
      </c>
      <c r="C391" s="161" t="s">
        <v>932</v>
      </c>
      <c r="D391" s="161">
        <v>15661</v>
      </c>
      <c r="E391" s="162">
        <v>44316</v>
      </c>
      <c r="F391" s="155"/>
      <c r="G391" s="155"/>
      <c r="H391" s="155"/>
      <c r="I391" s="164">
        <v>16433.62</v>
      </c>
      <c r="J391" s="162">
        <v>44347</v>
      </c>
      <c r="K391" s="161" t="s">
        <v>1412</v>
      </c>
      <c r="L391" s="155"/>
      <c r="M391" s="160" t="s">
        <v>1412</v>
      </c>
      <c r="N391" s="164">
        <v>16433.62</v>
      </c>
      <c r="O391" s="211"/>
      <c r="P391" s="155"/>
      <c r="Q391" s="155"/>
      <c r="R391" s="155"/>
      <c r="S391" s="155"/>
      <c r="T391" s="164" t="s">
        <v>1408</v>
      </c>
      <c r="U391" s="159">
        <v>1642</v>
      </c>
      <c r="V391" s="158" t="s">
        <v>966</v>
      </c>
      <c r="W391" s="158" t="s">
        <v>970</v>
      </c>
    </row>
    <row r="392" spans="1:23" s="157" customFormat="1" ht="16" customHeight="1" x14ac:dyDescent="0.25">
      <c r="A392" s="160" t="s">
        <v>1419</v>
      </c>
      <c r="B392" s="160" t="s">
        <v>1420</v>
      </c>
      <c r="C392" s="161" t="s">
        <v>932</v>
      </c>
      <c r="D392" s="161">
        <v>15662</v>
      </c>
      <c r="E392" s="162">
        <v>44316</v>
      </c>
      <c r="F392" s="155"/>
      <c r="G392" s="155"/>
      <c r="H392" s="155"/>
      <c r="I392" s="164">
        <v>13556.67</v>
      </c>
      <c r="J392" s="162">
        <v>44347</v>
      </c>
      <c r="K392" s="161" t="s">
        <v>1412</v>
      </c>
      <c r="L392" s="155"/>
      <c r="M392" s="160" t="s">
        <v>1412</v>
      </c>
      <c r="N392" s="164">
        <v>13556.67</v>
      </c>
      <c r="O392" s="211"/>
      <c r="P392" s="155"/>
      <c r="Q392" s="155"/>
      <c r="R392" s="155"/>
      <c r="S392" s="155"/>
      <c r="T392" s="164" t="s">
        <v>1408</v>
      </c>
      <c r="U392" s="159">
        <v>1642</v>
      </c>
      <c r="V392" s="158" t="s">
        <v>966</v>
      </c>
      <c r="W392" s="158" t="s">
        <v>970</v>
      </c>
    </row>
    <row r="393" spans="1:23" s="157" customFormat="1" ht="16" customHeight="1" x14ac:dyDescent="0.25">
      <c r="A393" s="160" t="s">
        <v>1419</v>
      </c>
      <c r="B393" s="160" t="s">
        <v>1420</v>
      </c>
      <c r="C393" s="161" t="s">
        <v>932</v>
      </c>
      <c r="D393" s="161">
        <v>15663</v>
      </c>
      <c r="E393" s="162">
        <v>44316</v>
      </c>
      <c r="F393" s="155"/>
      <c r="G393" s="155"/>
      <c r="H393" s="155"/>
      <c r="I393" s="164">
        <v>28804.53</v>
      </c>
      <c r="J393" s="162">
        <v>44347</v>
      </c>
      <c r="K393" s="161" t="s">
        <v>1412</v>
      </c>
      <c r="L393" s="155"/>
      <c r="M393" s="160" t="s">
        <v>1412</v>
      </c>
      <c r="N393" s="164">
        <v>28804.53</v>
      </c>
      <c r="O393" s="211"/>
      <c r="P393" s="155"/>
      <c r="Q393" s="155"/>
      <c r="R393" s="155"/>
      <c r="S393" s="155"/>
      <c r="T393" s="164" t="s">
        <v>1408</v>
      </c>
      <c r="U393" s="159">
        <v>1642</v>
      </c>
      <c r="V393" s="158" t="s">
        <v>966</v>
      </c>
      <c r="W393" s="158" t="s">
        <v>970</v>
      </c>
    </row>
    <row r="394" spans="1:23" s="157" customFormat="1" ht="16" customHeight="1" x14ac:dyDescent="0.25">
      <c r="A394" s="160" t="s">
        <v>1419</v>
      </c>
      <c r="B394" s="160" t="s">
        <v>1420</v>
      </c>
      <c r="C394" s="161" t="s">
        <v>932</v>
      </c>
      <c r="D394" s="161">
        <v>15664</v>
      </c>
      <c r="E394" s="162">
        <v>44316</v>
      </c>
      <c r="F394" s="155"/>
      <c r="G394" s="155"/>
      <c r="H394" s="155"/>
      <c r="I394" s="164">
        <v>15510.24</v>
      </c>
      <c r="J394" s="162">
        <v>44347</v>
      </c>
      <c r="K394" s="161" t="s">
        <v>1412</v>
      </c>
      <c r="L394" s="155"/>
      <c r="M394" s="160" t="s">
        <v>1412</v>
      </c>
      <c r="N394" s="164">
        <v>15510.24</v>
      </c>
      <c r="O394" s="211"/>
      <c r="P394" s="155"/>
      <c r="Q394" s="155"/>
      <c r="R394" s="155"/>
      <c r="S394" s="155"/>
      <c r="T394" s="164" t="s">
        <v>1408</v>
      </c>
      <c r="U394" s="159">
        <v>1642</v>
      </c>
      <c r="V394" s="158" t="s">
        <v>966</v>
      </c>
      <c r="W394" s="158" t="s">
        <v>970</v>
      </c>
    </row>
    <row r="395" spans="1:23" s="157" customFormat="1" ht="16" customHeight="1" x14ac:dyDescent="0.25">
      <c r="A395" s="160" t="s">
        <v>1419</v>
      </c>
      <c r="B395" s="160" t="s">
        <v>1420</v>
      </c>
      <c r="C395" s="161" t="s">
        <v>932</v>
      </c>
      <c r="D395" s="161">
        <v>15665</v>
      </c>
      <c r="E395" s="162">
        <v>44316</v>
      </c>
      <c r="F395" s="155"/>
      <c r="G395" s="155"/>
      <c r="H395" s="155"/>
      <c r="I395" s="164">
        <v>13906.21</v>
      </c>
      <c r="J395" s="162">
        <v>44347</v>
      </c>
      <c r="K395" s="161" t="s">
        <v>1412</v>
      </c>
      <c r="L395" s="155"/>
      <c r="M395" s="160" t="s">
        <v>1412</v>
      </c>
      <c r="N395" s="164">
        <v>13906.21</v>
      </c>
      <c r="O395" s="211"/>
      <c r="P395" s="155"/>
      <c r="Q395" s="155"/>
      <c r="R395" s="155"/>
      <c r="S395" s="155"/>
      <c r="T395" s="164" t="s">
        <v>1408</v>
      </c>
      <c r="U395" s="159">
        <v>1642</v>
      </c>
      <c r="V395" s="158" t="s">
        <v>966</v>
      </c>
      <c r="W395" s="158" t="s">
        <v>970</v>
      </c>
    </row>
    <row r="396" spans="1:23" s="157" customFormat="1" ht="16" customHeight="1" x14ac:dyDescent="0.25">
      <c r="A396" s="160" t="s">
        <v>1419</v>
      </c>
      <c r="B396" s="160" t="s">
        <v>1420</v>
      </c>
      <c r="C396" s="161" t="s">
        <v>932</v>
      </c>
      <c r="D396" s="161">
        <v>15666</v>
      </c>
      <c r="E396" s="162">
        <v>44316</v>
      </c>
      <c r="F396" s="155"/>
      <c r="G396" s="155"/>
      <c r="H396" s="155"/>
      <c r="I396" s="164">
        <v>32380.880000000001</v>
      </c>
      <c r="J396" s="162">
        <v>44347</v>
      </c>
      <c r="K396" s="161" t="s">
        <v>1412</v>
      </c>
      <c r="L396" s="155"/>
      <c r="M396" s="160" t="s">
        <v>1412</v>
      </c>
      <c r="N396" s="164">
        <v>32380.880000000001</v>
      </c>
      <c r="O396" s="211"/>
      <c r="P396" s="155"/>
      <c r="Q396" s="155"/>
      <c r="R396" s="155"/>
      <c r="S396" s="155"/>
      <c r="T396" s="164" t="s">
        <v>1408</v>
      </c>
      <c r="U396" s="159">
        <v>1642</v>
      </c>
      <c r="V396" s="158" t="s">
        <v>966</v>
      </c>
      <c r="W396" s="158" t="s">
        <v>970</v>
      </c>
    </row>
    <row r="397" spans="1:23" s="157" customFormat="1" ht="16" customHeight="1" x14ac:dyDescent="0.25">
      <c r="A397" s="160" t="s">
        <v>1419</v>
      </c>
      <c r="B397" s="160" t="s">
        <v>1420</v>
      </c>
      <c r="C397" s="161" t="s">
        <v>932</v>
      </c>
      <c r="D397" s="161">
        <v>15744</v>
      </c>
      <c r="E397" s="162">
        <v>44347</v>
      </c>
      <c r="F397" s="155"/>
      <c r="G397" s="155"/>
      <c r="H397" s="155"/>
      <c r="I397" s="164">
        <v>68362.84</v>
      </c>
      <c r="J397" s="162">
        <v>44377</v>
      </c>
      <c r="K397" s="161" t="s">
        <v>1412</v>
      </c>
      <c r="L397" s="155"/>
      <c r="M397" s="160" t="s">
        <v>1412</v>
      </c>
      <c r="N397" s="164">
        <v>68362.84</v>
      </c>
      <c r="O397" s="211"/>
      <c r="P397" s="155"/>
      <c r="Q397" s="155"/>
      <c r="R397" s="155"/>
      <c r="S397" s="155"/>
      <c r="T397" s="164" t="s">
        <v>1405</v>
      </c>
      <c r="U397" s="159">
        <v>1612</v>
      </c>
      <c r="V397" s="158" t="s">
        <v>966</v>
      </c>
      <c r="W397" s="158" t="s">
        <v>970</v>
      </c>
    </row>
    <row r="398" spans="1:23" s="157" customFormat="1" ht="16" customHeight="1" x14ac:dyDescent="0.25">
      <c r="A398" s="160" t="s">
        <v>1419</v>
      </c>
      <c r="B398" s="160" t="s">
        <v>1420</v>
      </c>
      <c r="C398" s="161" t="s">
        <v>932</v>
      </c>
      <c r="D398" s="161">
        <v>15746</v>
      </c>
      <c r="E398" s="162">
        <v>44347</v>
      </c>
      <c r="F398" s="155"/>
      <c r="G398" s="155"/>
      <c r="H398" s="155"/>
      <c r="I398" s="164">
        <v>2791.44</v>
      </c>
      <c r="J398" s="162">
        <v>44377</v>
      </c>
      <c r="K398" s="161" t="s">
        <v>1412</v>
      </c>
      <c r="L398" s="155"/>
      <c r="M398" s="160" t="s">
        <v>1412</v>
      </c>
      <c r="N398" s="164">
        <v>2791.44</v>
      </c>
      <c r="O398" s="211"/>
      <c r="P398" s="155"/>
      <c r="Q398" s="155"/>
      <c r="R398" s="155"/>
      <c r="S398" s="155"/>
      <c r="T398" s="164" t="s">
        <v>1405</v>
      </c>
      <c r="U398" s="159">
        <v>1612</v>
      </c>
      <c r="V398" s="158" t="s">
        <v>966</v>
      </c>
      <c r="W398" s="158" t="s">
        <v>970</v>
      </c>
    </row>
    <row r="399" spans="1:23" s="157" customFormat="1" ht="16" customHeight="1" x14ac:dyDescent="0.25">
      <c r="A399" s="160" t="s">
        <v>1419</v>
      </c>
      <c r="B399" s="160" t="s">
        <v>1420</v>
      </c>
      <c r="C399" s="161" t="s">
        <v>932</v>
      </c>
      <c r="D399" s="161">
        <v>15747</v>
      </c>
      <c r="E399" s="162">
        <v>44347</v>
      </c>
      <c r="F399" s="155"/>
      <c r="G399" s="155"/>
      <c r="H399" s="155"/>
      <c r="I399" s="164">
        <v>13817.04</v>
      </c>
      <c r="J399" s="162">
        <v>44377</v>
      </c>
      <c r="K399" s="161" t="s">
        <v>1412</v>
      </c>
      <c r="L399" s="155"/>
      <c r="M399" s="160" t="s">
        <v>1412</v>
      </c>
      <c r="N399" s="164">
        <v>13817.04</v>
      </c>
      <c r="O399" s="211"/>
      <c r="P399" s="155"/>
      <c r="Q399" s="155"/>
      <c r="R399" s="155"/>
      <c r="S399" s="155"/>
      <c r="T399" s="164" t="s">
        <v>1405</v>
      </c>
      <c r="U399" s="159">
        <v>1612</v>
      </c>
      <c r="V399" s="158" t="s">
        <v>966</v>
      </c>
      <c r="W399" s="158" t="s">
        <v>970</v>
      </c>
    </row>
    <row r="400" spans="1:23" s="157" customFormat="1" ht="16" customHeight="1" x14ac:dyDescent="0.25">
      <c r="A400" s="160" t="s">
        <v>1419</v>
      </c>
      <c r="B400" s="160" t="s">
        <v>1420</v>
      </c>
      <c r="C400" s="161" t="s">
        <v>932</v>
      </c>
      <c r="D400" s="161">
        <v>15749</v>
      </c>
      <c r="E400" s="162">
        <v>44347</v>
      </c>
      <c r="F400" s="155"/>
      <c r="G400" s="155"/>
      <c r="H400" s="155"/>
      <c r="I400" s="164">
        <v>1244.74</v>
      </c>
      <c r="J400" s="162">
        <v>44377</v>
      </c>
      <c r="K400" s="161" t="s">
        <v>1412</v>
      </c>
      <c r="L400" s="155"/>
      <c r="M400" s="160" t="s">
        <v>1412</v>
      </c>
      <c r="N400" s="164">
        <v>1244.74</v>
      </c>
      <c r="O400" s="211"/>
      <c r="P400" s="155"/>
      <c r="Q400" s="155"/>
      <c r="R400" s="155"/>
      <c r="S400" s="155"/>
      <c r="T400" s="164" t="s">
        <v>1405</v>
      </c>
      <c r="U400" s="159">
        <v>1612</v>
      </c>
      <c r="V400" s="158" t="s">
        <v>966</v>
      </c>
      <c r="W400" s="158" t="s">
        <v>970</v>
      </c>
    </row>
    <row r="401" spans="1:23" s="157" customFormat="1" ht="16" customHeight="1" x14ac:dyDescent="0.25">
      <c r="A401" s="160" t="s">
        <v>1419</v>
      </c>
      <c r="B401" s="160" t="s">
        <v>1420</v>
      </c>
      <c r="C401" s="161" t="s">
        <v>932</v>
      </c>
      <c r="D401" s="161">
        <v>15750</v>
      </c>
      <c r="E401" s="162">
        <v>44347</v>
      </c>
      <c r="F401" s="155"/>
      <c r="G401" s="155"/>
      <c r="H401" s="155"/>
      <c r="I401" s="164">
        <v>5481.33</v>
      </c>
      <c r="J401" s="162">
        <v>44377</v>
      </c>
      <c r="K401" s="161" t="s">
        <v>1412</v>
      </c>
      <c r="L401" s="155"/>
      <c r="M401" s="160" t="s">
        <v>1412</v>
      </c>
      <c r="N401" s="164">
        <v>5481.33</v>
      </c>
      <c r="O401" s="211"/>
      <c r="P401" s="155"/>
      <c r="Q401" s="155"/>
      <c r="R401" s="155"/>
      <c r="S401" s="155"/>
      <c r="T401" s="164" t="s">
        <v>1405</v>
      </c>
      <c r="U401" s="159">
        <v>1612</v>
      </c>
      <c r="V401" s="158" t="s">
        <v>966</v>
      </c>
      <c r="W401" s="158" t="s">
        <v>970</v>
      </c>
    </row>
    <row r="402" spans="1:23" s="157" customFormat="1" ht="16" customHeight="1" x14ac:dyDescent="0.25">
      <c r="A402" s="160" t="s">
        <v>1419</v>
      </c>
      <c r="B402" s="160" t="s">
        <v>1420</v>
      </c>
      <c r="C402" s="161" t="s">
        <v>932</v>
      </c>
      <c r="D402" s="161">
        <v>15751</v>
      </c>
      <c r="E402" s="162">
        <v>44347</v>
      </c>
      <c r="F402" s="155"/>
      <c r="G402" s="155"/>
      <c r="H402" s="155"/>
      <c r="I402" s="164">
        <v>9794.43</v>
      </c>
      <c r="J402" s="162">
        <v>44377</v>
      </c>
      <c r="K402" s="161" t="s">
        <v>1412</v>
      </c>
      <c r="L402" s="155"/>
      <c r="M402" s="160" t="s">
        <v>1412</v>
      </c>
      <c r="N402" s="164">
        <v>9794.43</v>
      </c>
      <c r="O402" s="211"/>
      <c r="P402" s="155"/>
      <c r="Q402" s="155"/>
      <c r="R402" s="155"/>
      <c r="S402" s="155"/>
      <c r="T402" s="164" t="s">
        <v>1405</v>
      </c>
      <c r="U402" s="159">
        <v>1612</v>
      </c>
      <c r="V402" s="158" t="s">
        <v>966</v>
      </c>
      <c r="W402" s="158" t="s">
        <v>970</v>
      </c>
    </row>
    <row r="403" spans="1:23" s="157" customFormat="1" ht="16" customHeight="1" x14ac:dyDescent="0.25">
      <c r="A403" s="160" t="s">
        <v>1419</v>
      </c>
      <c r="B403" s="160" t="s">
        <v>1420</v>
      </c>
      <c r="C403" s="161" t="s">
        <v>932</v>
      </c>
      <c r="D403" s="161">
        <v>15752</v>
      </c>
      <c r="E403" s="162">
        <v>44347</v>
      </c>
      <c r="F403" s="155"/>
      <c r="G403" s="155"/>
      <c r="H403" s="155"/>
      <c r="I403" s="164">
        <v>71057.59</v>
      </c>
      <c r="J403" s="162">
        <v>44377</v>
      </c>
      <c r="K403" s="161" t="s">
        <v>1412</v>
      </c>
      <c r="L403" s="155"/>
      <c r="M403" s="160" t="s">
        <v>1412</v>
      </c>
      <c r="N403" s="164">
        <v>71057.59</v>
      </c>
      <c r="O403" s="211"/>
      <c r="P403" s="155"/>
      <c r="Q403" s="155"/>
      <c r="R403" s="155"/>
      <c r="S403" s="155"/>
      <c r="T403" s="164" t="s">
        <v>1405</v>
      </c>
      <c r="U403" s="159">
        <v>1612</v>
      </c>
      <c r="V403" s="158" t="s">
        <v>966</v>
      </c>
      <c r="W403" s="158" t="s">
        <v>970</v>
      </c>
    </row>
    <row r="404" spans="1:23" s="157" customFormat="1" ht="16" customHeight="1" x14ac:dyDescent="0.25">
      <c r="A404" s="160" t="s">
        <v>1419</v>
      </c>
      <c r="B404" s="160" t="s">
        <v>1420</v>
      </c>
      <c r="C404" s="161" t="s">
        <v>932</v>
      </c>
      <c r="D404" s="161">
        <v>15753</v>
      </c>
      <c r="E404" s="162">
        <v>44347</v>
      </c>
      <c r="F404" s="155"/>
      <c r="G404" s="155"/>
      <c r="H404" s="155"/>
      <c r="I404" s="164">
        <v>4288.91</v>
      </c>
      <c r="J404" s="162">
        <v>44377</v>
      </c>
      <c r="K404" s="161" t="s">
        <v>1412</v>
      </c>
      <c r="L404" s="155"/>
      <c r="M404" s="160" t="s">
        <v>1412</v>
      </c>
      <c r="N404" s="164">
        <v>4288.91</v>
      </c>
      <c r="O404" s="211"/>
      <c r="P404" s="155"/>
      <c r="Q404" s="155"/>
      <c r="R404" s="155"/>
      <c r="S404" s="155"/>
      <c r="T404" s="164" t="s">
        <v>1405</v>
      </c>
      <c r="U404" s="159">
        <v>1612</v>
      </c>
      <c r="V404" s="158" t="s">
        <v>966</v>
      </c>
      <c r="W404" s="158" t="s">
        <v>970</v>
      </c>
    </row>
    <row r="405" spans="1:23" s="157" customFormat="1" ht="16" customHeight="1" x14ac:dyDescent="0.25">
      <c r="A405" s="160" t="s">
        <v>1419</v>
      </c>
      <c r="B405" s="160" t="s">
        <v>1420</v>
      </c>
      <c r="C405" s="161" t="s">
        <v>932</v>
      </c>
      <c r="D405" s="161">
        <v>15754</v>
      </c>
      <c r="E405" s="162">
        <v>44347</v>
      </c>
      <c r="F405" s="155"/>
      <c r="G405" s="155"/>
      <c r="H405" s="155"/>
      <c r="I405" s="164">
        <v>8887.2800000000007</v>
      </c>
      <c r="J405" s="162">
        <v>44377</v>
      </c>
      <c r="K405" s="161" t="s">
        <v>1412</v>
      </c>
      <c r="L405" s="155"/>
      <c r="M405" s="160" t="s">
        <v>1412</v>
      </c>
      <c r="N405" s="164">
        <v>8887.2800000000007</v>
      </c>
      <c r="O405" s="211"/>
      <c r="P405" s="155"/>
      <c r="Q405" s="155"/>
      <c r="R405" s="155"/>
      <c r="S405" s="155"/>
      <c r="T405" s="164" t="s">
        <v>1405</v>
      </c>
      <c r="U405" s="159">
        <v>1612</v>
      </c>
      <c r="V405" s="158" t="s">
        <v>966</v>
      </c>
      <c r="W405" s="158" t="s">
        <v>970</v>
      </c>
    </row>
    <row r="406" spans="1:23" s="157" customFormat="1" ht="16" customHeight="1" x14ac:dyDescent="0.25">
      <c r="A406" s="160" t="s">
        <v>1419</v>
      </c>
      <c r="B406" s="160" t="s">
        <v>1420</v>
      </c>
      <c r="C406" s="161" t="s">
        <v>932</v>
      </c>
      <c r="D406" s="161">
        <v>15755</v>
      </c>
      <c r="E406" s="162">
        <v>44347</v>
      </c>
      <c r="F406" s="155"/>
      <c r="G406" s="155"/>
      <c r="H406" s="155"/>
      <c r="I406" s="164">
        <v>50027.45</v>
      </c>
      <c r="J406" s="162">
        <v>44377</v>
      </c>
      <c r="K406" s="161" t="s">
        <v>1412</v>
      </c>
      <c r="L406" s="155"/>
      <c r="M406" s="160" t="s">
        <v>1412</v>
      </c>
      <c r="N406" s="164">
        <v>50027.45</v>
      </c>
      <c r="O406" s="211"/>
      <c r="P406" s="155"/>
      <c r="Q406" s="155"/>
      <c r="R406" s="155"/>
      <c r="S406" s="155"/>
      <c r="T406" s="164" t="s">
        <v>1405</v>
      </c>
      <c r="U406" s="159">
        <v>1612</v>
      </c>
      <c r="V406" s="158" t="s">
        <v>966</v>
      </c>
      <c r="W406" s="158" t="s">
        <v>970</v>
      </c>
    </row>
    <row r="407" spans="1:23" s="157" customFormat="1" ht="16" customHeight="1" x14ac:dyDescent="0.25">
      <c r="A407" s="160" t="s">
        <v>1419</v>
      </c>
      <c r="B407" s="160" t="s">
        <v>1420</v>
      </c>
      <c r="C407" s="161" t="s">
        <v>932</v>
      </c>
      <c r="D407" s="161">
        <v>15756</v>
      </c>
      <c r="E407" s="162">
        <v>44347</v>
      </c>
      <c r="F407" s="155"/>
      <c r="G407" s="155"/>
      <c r="H407" s="155"/>
      <c r="I407" s="164">
        <v>16385.099999999999</v>
      </c>
      <c r="J407" s="162">
        <v>44377</v>
      </c>
      <c r="K407" s="161" t="s">
        <v>1412</v>
      </c>
      <c r="L407" s="155"/>
      <c r="M407" s="160" t="s">
        <v>1412</v>
      </c>
      <c r="N407" s="164">
        <v>16385.099999999999</v>
      </c>
      <c r="O407" s="211"/>
      <c r="P407" s="155"/>
      <c r="Q407" s="155"/>
      <c r="R407" s="155"/>
      <c r="S407" s="155"/>
      <c r="T407" s="164" t="s">
        <v>1405</v>
      </c>
      <c r="U407" s="159">
        <v>1612</v>
      </c>
      <c r="V407" s="158" t="s">
        <v>966</v>
      </c>
      <c r="W407" s="158" t="s">
        <v>970</v>
      </c>
    </row>
    <row r="408" spans="1:23" s="157" customFormat="1" ht="16" customHeight="1" x14ac:dyDescent="0.25">
      <c r="A408" s="160" t="s">
        <v>1419</v>
      </c>
      <c r="B408" s="160" t="s">
        <v>1420</v>
      </c>
      <c r="C408" s="161" t="s">
        <v>932</v>
      </c>
      <c r="D408" s="161">
        <v>15757</v>
      </c>
      <c r="E408" s="162">
        <v>44347</v>
      </c>
      <c r="F408" s="155"/>
      <c r="G408" s="155"/>
      <c r="H408" s="155"/>
      <c r="I408" s="164">
        <v>41289.81</v>
      </c>
      <c r="J408" s="162">
        <v>44377</v>
      </c>
      <c r="K408" s="161" t="s">
        <v>1412</v>
      </c>
      <c r="L408" s="155"/>
      <c r="M408" s="160" t="s">
        <v>1412</v>
      </c>
      <c r="N408" s="164">
        <v>41289.81</v>
      </c>
      <c r="O408" s="211"/>
      <c r="P408" s="155"/>
      <c r="Q408" s="155"/>
      <c r="R408" s="155"/>
      <c r="S408" s="155"/>
      <c r="T408" s="164" t="s">
        <v>1405</v>
      </c>
      <c r="U408" s="159">
        <v>1612</v>
      </c>
      <c r="V408" s="158" t="s">
        <v>966</v>
      </c>
      <c r="W408" s="158" t="s">
        <v>970</v>
      </c>
    </row>
    <row r="409" spans="1:23" s="157" customFormat="1" ht="16" customHeight="1" x14ac:dyDescent="0.25">
      <c r="A409" s="160" t="s">
        <v>1419</v>
      </c>
      <c r="B409" s="160" t="s">
        <v>1420</v>
      </c>
      <c r="C409" s="161" t="s">
        <v>932</v>
      </c>
      <c r="D409" s="161">
        <v>15758</v>
      </c>
      <c r="E409" s="162">
        <v>44347</v>
      </c>
      <c r="F409" s="155"/>
      <c r="G409" s="155"/>
      <c r="H409" s="155"/>
      <c r="I409" s="164">
        <v>36784.1</v>
      </c>
      <c r="J409" s="162">
        <v>44377</v>
      </c>
      <c r="K409" s="161" t="s">
        <v>1412</v>
      </c>
      <c r="L409" s="155"/>
      <c r="M409" s="160" t="s">
        <v>1412</v>
      </c>
      <c r="N409" s="164">
        <v>36784.1</v>
      </c>
      <c r="O409" s="211"/>
      <c r="P409" s="155"/>
      <c r="Q409" s="155"/>
      <c r="R409" s="155"/>
      <c r="S409" s="155"/>
      <c r="T409" s="164" t="s">
        <v>1405</v>
      </c>
      <c r="U409" s="159">
        <v>1612</v>
      </c>
      <c r="V409" s="158" t="s">
        <v>966</v>
      </c>
      <c r="W409" s="158" t="s">
        <v>970</v>
      </c>
    </row>
    <row r="410" spans="1:23" s="157" customFormat="1" ht="16" customHeight="1" x14ac:dyDescent="0.25">
      <c r="A410" s="160" t="s">
        <v>1419</v>
      </c>
      <c r="B410" s="160" t="s">
        <v>1420</v>
      </c>
      <c r="C410" s="161" t="s">
        <v>932</v>
      </c>
      <c r="D410" s="161">
        <v>15759</v>
      </c>
      <c r="E410" s="162">
        <v>44347</v>
      </c>
      <c r="F410" s="155"/>
      <c r="G410" s="155"/>
      <c r="H410" s="155"/>
      <c r="I410" s="164">
        <v>30753.59</v>
      </c>
      <c r="J410" s="162">
        <v>44377</v>
      </c>
      <c r="K410" s="161" t="s">
        <v>1412</v>
      </c>
      <c r="L410" s="155"/>
      <c r="M410" s="160" t="s">
        <v>1412</v>
      </c>
      <c r="N410" s="164">
        <v>30753.59</v>
      </c>
      <c r="O410" s="211"/>
      <c r="P410" s="155"/>
      <c r="Q410" s="155"/>
      <c r="R410" s="155"/>
      <c r="S410" s="155"/>
      <c r="T410" s="164" t="s">
        <v>1405</v>
      </c>
      <c r="U410" s="159">
        <v>1612</v>
      </c>
      <c r="V410" s="158" t="s">
        <v>966</v>
      </c>
      <c r="W410" s="158" t="s">
        <v>970</v>
      </c>
    </row>
    <row r="411" spans="1:23" s="157" customFormat="1" ht="16" customHeight="1" x14ac:dyDescent="0.25">
      <c r="A411" s="160" t="s">
        <v>1419</v>
      </c>
      <c r="B411" s="160" t="s">
        <v>1420</v>
      </c>
      <c r="C411" s="161" t="s">
        <v>932</v>
      </c>
      <c r="D411" s="161">
        <v>15760</v>
      </c>
      <c r="E411" s="162">
        <v>44347</v>
      </c>
      <c r="F411" s="155"/>
      <c r="G411" s="155"/>
      <c r="H411" s="155"/>
      <c r="I411" s="164">
        <v>13924.44</v>
      </c>
      <c r="J411" s="162">
        <v>44377</v>
      </c>
      <c r="K411" s="161" t="s">
        <v>1412</v>
      </c>
      <c r="L411" s="155"/>
      <c r="M411" s="160" t="s">
        <v>1412</v>
      </c>
      <c r="N411" s="164">
        <v>13924.44</v>
      </c>
      <c r="O411" s="211"/>
      <c r="P411" s="155"/>
      <c r="Q411" s="155"/>
      <c r="R411" s="155"/>
      <c r="S411" s="155"/>
      <c r="T411" s="164" t="s">
        <v>1405</v>
      </c>
      <c r="U411" s="159">
        <v>1612</v>
      </c>
      <c r="V411" s="158" t="s">
        <v>966</v>
      </c>
      <c r="W411" s="158" t="s">
        <v>970</v>
      </c>
    </row>
    <row r="412" spans="1:23" s="157" customFormat="1" ht="16" customHeight="1" x14ac:dyDescent="0.25">
      <c r="A412" s="160" t="s">
        <v>1419</v>
      </c>
      <c r="B412" s="160" t="s">
        <v>1420</v>
      </c>
      <c r="C412" s="161" t="s">
        <v>932</v>
      </c>
      <c r="D412" s="161">
        <v>15761</v>
      </c>
      <c r="E412" s="162">
        <v>44347</v>
      </c>
      <c r="F412" s="155"/>
      <c r="G412" s="155"/>
      <c r="H412" s="155"/>
      <c r="I412" s="164">
        <v>17357.099999999999</v>
      </c>
      <c r="J412" s="162">
        <v>44377</v>
      </c>
      <c r="K412" s="161" t="s">
        <v>1412</v>
      </c>
      <c r="L412" s="155"/>
      <c r="M412" s="160" t="s">
        <v>1412</v>
      </c>
      <c r="N412" s="164">
        <v>17357.099999999999</v>
      </c>
      <c r="O412" s="211"/>
      <c r="P412" s="155"/>
      <c r="Q412" s="155"/>
      <c r="R412" s="155"/>
      <c r="S412" s="155"/>
      <c r="T412" s="164" t="s">
        <v>1405</v>
      </c>
      <c r="U412" s="159">
        <v>1612</v>
      </c>
      <c r="V412" s="158" t="s">
        <v>966</v>
      </c>
      <c r="W412" s="158" t="s">
        <v>970</v>
      </c>
    </row>
    <row r="413" spans="1:23" s="157" customFormat="1" ht="16" customHeight="1" x14ac:dyDescent="0.25">
      <c r="A413" s="160" t="s">
        <v>1419</v>
      </c>
      <c r="B413" s="160" t="s">
        <v>1420</v>
      </c>
      <c r="C413" s="161" t="s">
        <v>932</v>
      </c>
      <c r="D413" s="161">
        <v>15762</v>
      </c>
      <c r="E413" s="162">
        <v>44347</v>
      </c>
      <c r="F413" s="155"/>
      <c r="G413" s="155"/>
      <c r="H413" s="155"/>
      <c r="I413" s="164">
        <v>14411.8</v>
      </c>
      <c r="J413" s="162">
        <v>44377</v>
      </c>
      <c r="K413" s="161" t="s">
        <v>1412</v>
      </c>
      <c r="L413" s="155"/>
      <c r="M413" s="160" t="s">
        <v>1412</v>
      </c>
      <c r="N413" s="164">
        <v>14411.8</v>
      </c>
      <c r="O413" s="211"/>
      <c r="P413" s="155"/>
      <c r="Q413" s="155"/>
      <c r="R413" s="155"/>
      <c r="S413" s="155"/>
      <c r="T413" s="164" t="s">
        <v>1405</v>
      </c>
      <c r="U413" s="159">
        <v>1612</v>
      </c>
      <c r="V413" s="158" t="s">
        <v>966</v>
      </c>
      <c r="W413" s="158" t="s">
        <v>970</v>
      </c>
    </row>
    <row r="414" spans="1:23" s="157" customFormat="1" ht="16" customHeight="1" x14ac:dyDescent="0.25">
      <c r="A414" s="160" t="s">
        <v>1419</v>
      </c>
      <c r="B414" s="160" t="s">
        <v>1420</v>
      </c>
      <c r="C414" s="161" t="s">
        <v>932</v>
      </c>
      <c r="D414" s="161">
        <v>15763</v>
      </c>
      <c r="E414" s="162">
        <v>44347</v>
      </c>
      <c r="F414" s="155"/>
      <c r="G414" s="155"/>
      <c r="H414" s="155"/>
      <c r="I414" s="164">
        <v>17970.18</v>
      </c>
      <c r="J414" s="162">
        <v>44377</v>
      </c>
      <c r="K414" s="161" t="s">
        <v>1412</v>
      </c>
      <c r="L414" s="155"/>
      <c r="M414" s="160" t="s">
        <v>1412</v>
      </c>
      <c r="N414" s="164">
        <v>17970.18</v>
      </c>
      <c r="O414" s="211"/>
      <c r="P414" s="155"/>
      <c r="Q414" s="155"/>
      <c r="R414" s="155"/>
      <c r="S414" s="155"/>
      <c r="T414" s="164" t="s">
        <v>1405</v>
      </c>
      <c r="U414" s="159">
        <v>1612</v>
      </c>
      <c r="V414" s="158" t="s">
        <v>966</v>
      </c>
      <c r="W414" s="158" t="s">
        <v>970</v>
      </c>
    </row>
    <row r="415" spans="1:23" s="157" customFormat="1" ht="16" customHeight="1" x14ac:dyDescent="0.25">
      <c r="A415" s="160" t="s">
        <v>1419</v>
      </c>
      <c r="B415" s="160" t="s">
        <v>1420</v>
      </c>
      <c r="C415" s="161" t="s">
        <v>932</v>
      </c>
      <c r="D415" s="161">
        <v>15764</v>
      </c>
      <c r="E415" s="162">
        <v>44347</v>
      </c>
      <c r="F415" s="155"/>
      <c r="G415" s="155"/>
      <c r="H415" s="155"/>
      <c r="I415" s="164">
        <v>16434.63</v>
      </c>
      <c r="J415" s="162">
        <v>44377</v>
      </c>
      <c r="K415" s="161" t="s">
        <v>1412</v>
      </c>
      <c r="L415" s="155"/>
      <c r="M415" s="160" t="s">
        <v>1412</v>
      </c>
      <c r="N415" s="164">
        <v>16434.63</v>
      </c>
      <c r="O415" s="211"/>
      <c r="P415" s="155"/>
      <c r="Q415" s="155"/>
      <c r="R415" s="155"/>
      <c r="S415" s="155"/>
      <c r="T415" s="164" t="s">
        <v>1405</v>
      </c>
      <c r="U415" s="159">
        <v>1612</v>
      </c>
      <c r="V415" s="158" t="s">
        <v>966</v>
      </c>
      <c r="W415" s="158" t="s">
        <v>970</v>
      </c>
    </row>
    <row r="416" spans="1:23" s="157" customFormat="1" ht="16" customHeight="1" x14ac:dyDescent="0.25">
      <c r="A416" s="160" t="s">
        <v>1419</v>
      </c>
      <c r="B416" s="160" t="s">
        <v>1420</v>
      </c>
      <c r="C416" s="161" t="s">
        <v>932</v>
      </c>
      <c r="D416" s="161">
        <v>15765</v>
      </c>
      <c r="E416" s="162">
        <v>44347</v>
      </c>
      <c r="F416" s="155"/>
      <c r="G416" s="155"/>
      <c r="H416" s="155"/>
      <c r="I416" s="164">
        <v>13558.32</v>
      </c>
      <c r="J416" s="162">
        <v>44377</v>
      </c>
      <c r="K416" s="161" t="s">
        <v>1412</v>
      </c>
      <c r="L416" s="155"/>
      <c r="M416" s="160" t="s">
        <v>1412</v>
      </c>
      <c r="N416" s="164">
        <v>13558.32</v>
      </c>
      <c r="O416" s="211"/>
      <c r="P416" s="155"/>
      <c r="Q416" s="155"/>
      <c r="R416" s="155"/>
      <c r="S416" s="155"/>
      <c r="T416" s="164" t="s">
        <v>1405</v>
      </c>
      <c r="U416" s="159">
        <v>1612</v>
      </c>
      <c r="V416" s="158" t="s">
        <v>966</v>
      </c>
      <c r="W416" s="158" t="s">
        <v>970</v>
      </c>
    </row>
    <row r="417" spans="1:23" s="157" customFormat="1" ht="16" customHeight="1" x14ac:dyDescent="0.25">
      <c r="A417" s="160" t="s">
        <v>1419</v>
      </c>
      <c r="B417" s="160" t="s">
        <v>1420</v>
      </c>
      <c r="C417" s="161" t="s">
        <v>932</v>
      </c>
      <c r="D417" s="161">
        <v>15766</v>
      </c>
      <c r="E417" s="162">
        <v>44347</v>
      </c>
      <c r="F417" s="155"/>
      <c r="G417" s="155"/>
      <c r="H417" s="155"/>
      <c r="I417" s="164">
        <v>28804.25</v>
      </c>
      <c r="J417" s="162">
        <v>44377</v>
      </c>
      <c r="K417" s="161" t="s">
        <v>1412</v>
      </c>
      <c r="L417" s="155"/>
      <c r="M417" s="160" t="s">
        <v>1412</v>
      </c>
      <c r="N417" s="164">
        <v>28804.25</v>
      </c>
      <c r="O417" s="211"/>
      <c r="P417" s="155"/>
      <c r="Q417" s="155"/>
      <c r="R417" s="155"/>
      <c r="S417" s="155"/>
      <c r="T417" s="164" t="s">
        <v>1405</v>
      </c>
      <c r="U417" s="159">
        <v>1612</v>
      </c>
      <c r="V417" s="158" t="s">
        <v>966</v>
      </c>
      <c r="W417" s="158" t="s">
        <v>970</v>
      </c>
    </row>
    <row r="418" spans="1:23" s="157" customFormat="1" ht="16" customHeight="1" x14ac:dyDescent="0.25">
      <c r="A418" s="160" t="s">
        <v>1419</v>
      </c>
      <c r="B418" s="160" t="s">
        <v>1420</v>
      </c>
      <c r="C418" s="161" t="s">
        <v>932</v>
      </c>
      <c r="D418" s="161">
        <v>15767</v>
      </c>
      <c r="E418" s="162">
        <v>44347</v>
      </c>
      <c r="F418" s="155"/>
      <c r="G418" s="155"/>
      <c r="H418" s="155"/>
      <c r="I418" s="164">
        <v>15512.1</v>
      </c>
      <c r="J418" s="162">
        <v>44377</v>
      </c>
      <c r="K418" s="161" t="s">
        <v>1412</v>
      </c>
      <c r="L418" s="155"/>
      <c r="M418" s="160" t="s">
        <v>1412</v>
      </c>
      <c r="N418" s="164">
        <v>15512.1</v>
      </c>
      <c r="O418" s="211"/>
      <c r="P418" s="155"/>
      <c r="Q418" s="155"/>
      <c r="R418" s="155"/>
      <c r="S418" s="155"/>
      <c r="T418" s="164" t="s">
        <v>1405</v>
      </c>
      <c r="U418" s="159">
        <v>1612</v>
      </c>
      <c r="V418" s="158" t="s">
        <v>966</v>
      </c>
      <c r="W418" s="158" t="s">
        <v>970</v>
      </c>
    </row>
    <row r="419" spans="1:23" s="157" customFormat="1" ht="16" customHeight="1" x14ac:dyDescent="0.25">
      <c r="A419" s="160" t="s">
        <v>1419</v>
      </c>
      <c r="B419" s="160" t="s">
        <v>1420</v>
      </c>
      <c r="C419" s="161" t="s">
        <v>932</v>
      </c>
      <c r="D419" s="161">
        <v>15768</v>
      </c>
      <c r="E419" s="162">
        <v>44347</v>
      </c>
      <c r="F419" s="155"/>
      <c r="G419" s="155"/>
      <c r="H419" s="155"/>
      <c r="I419" s="164">
        <v>13907.99</v>
      </c>
      <c r="J419" s="162">
        <v>44377</v>
      </c>
      <c r="K419" s="161" t="s">
        <v>1412</v>
      </c>
      <c r="L419" s="155"/>
      <c r="M419" s="160" t="s">
        <v>1412</v>
      </c>
      <c r="N419" s="164">
        <v>13907.99</v>
      </c>
      <c r="O419" s="211"/>
      <c r="P419" s="155"/>
      <c r="Q419" s="155"/>
      <c r="R419" s="155"/>
      <c r="S419" s="155"/>
      <c r="T419" s="164" t="s">
        <v>1405</v>
      </c>
      <c r="U419" s="159">
        <v>1612</v>
      </c>
      <c r="V419" s="158" t="s">
        <v>966</v>
      </c>
      <c r="W419" s="158" t="s">
        <v>970</v>
      </c>
    </row>
    <row r="420" spans="1:23" s="157" customFormat="1" ht="16" customHeight="1" x14ac:dyDescent="0.25">
      <c r="A420" s="160" t="s">
        <v>1419</v>
      </c>
      <c r="B420" s="160" t="s">
        <v>1420</v>
      </c>
      <c r="C420" s="161" t="s">
        <v>932</v>
      </c>
      <c r="D420" s="161">
        <v>15769</v>
      </c>
      <c r="E420" s="162">
        <v>44347</v>
      </c>
      <c r="F420" s="155"/>
      <c r="G420" s="155"/>
      <c r="H420" s="155"/>
      <c r="I420" s="164">
        <v>32384.240000000002</v>
      </c>
      <c r="J420" s="162">
        <v>44377</v>
      </c>
      <c r="K420" s="161" t="s">
        <v>1412</v>
      </c>
      <c r="L420" s="155"/>
      <c r="M420" s="160" t="s">
        <v>1412</v>
      </c>
      <c r="N420" s="164">
        <v>32384.240000000002</v>
      </c>
      <c r="O420" s="211"/>
      <c r="P420" s="155"/>
      <c r="Q420" s="155"/>
      <c r="R420" s="155"/>
      <c r="S420" s="155"/>
      <c r="T420" s="164" t="s">
        <v>1405</v>
      </c>
      <c r="U420" s="159">
        <v>1612</v>
      </c>
      <c r="V420" s="158" t="s">
        <v>966</v>
      </c>
      <c r="W420" s="158" t="s">
        <v>970</v>
      </c>
    </row>
    <row r="421" spans="1:23" s="157" customFormat="1" ht="16" customHeight="1" x14ac:dyDescent="0.25">
      <c r="A421" s="160" t="s">
        <v>1419</v>
      </c>
      <c r="B421" s="160" t="s">
        <v>1420</v>
      </c>
      <c r="C421" s="161" t="s">
        <v>932</v>
      </c>
      <c r="D421" s="161">
        <v>15843</v>
      </c>
      <c r="E421" s="162">
        <v>44377</v>
      </c>
      <c r="F421" s="155"/>
      <c r="G421" s="155"/>
      <c r="H421" s="155"/>
      <c r="I421" s="164">
        <v>67018.44</v>
      </c>
      <c r="J421" s="162">
        <v>44407</v>
      </c>
      <c r="K421" s="161" t="s">
        <v>1412</v>
      </c>
      <c r="L421" s="155"/>
      <c r="M421" s="160" t="s">
        <v>1412</v>
      </c>
      <c r="N421" s="164">
        <v>67018.44</v>
      </c>
      <c r="O421" s="211"/>
      <c r="P421" s="155"/>
      <c r="Q421" s="155"/>
      <c r="R421" s="155"/>
      <c r="S421" s="155"/>
      <c r="T421" s="164" t="s">
        <v>1405</v>
      </c>
      <c r="U421" s="159">
        <v>1582</v>
      </c>
      <c r="V421" s="158" t="s">
        <v>966</v>
      </c>
      <c r="W421" s="158" t="s">
        <v>970</v>
      </c>
    </row>
    <row r="422" spans="1:23" s="157" customFormat="1" ht="16" customHeight="1" x14ac:dyDescent="0.25">
      <c r="A422" s="160" t="s">
        <v>1419</v>
      </c>
      <c r="B422" s="160" t="s">
        <v>1420</v>
      </c>
      <c r="C422" s="161" t="s">
        <v>932</v>
      </c>
      <c r="D422" s="161">
        <v>15845</v>
      </c>
      <c r="E422" s="162">
        <v>44377</v>
      </c>
      <c r="F422" s="155"/>
      <c r="G422" s="155"/>
      <c r="H422" s="155"/>
      <c r="I422" s="164">
        <v>2908.46</v>
      </c>
      <c r="J422" s="162">
        <v>44407</v>
      </c>
      <c r="K422" s="161" t="s">
        <v>1412</v>
      </c>
      <c r="L422" s="155"/>
      <c r="M422" s="160" t="s">
        <v>1412</v>
      </c>
      <c r="N422" s="164">
        <v>2908.46</v>
      </c>
      <c r="O422" s="211"/>
      <c r="P422" s="155"/>
      <c r="Q422" s="155"/>
      <c r="R422" s="155"/>
      <c r="S422" s="155"/>
      <c r="T422" s="164" t="s">
        <v>1405</v>
      </c>
      <c r="U422" s="159">
        <v>1582</v>
      </c>
      <c r="V422" s="158" t="s">
        <v>966</v>
      </c>
      <c r="W422" s="158" t="s">
        <v>970</v>
      </c>
    </row>
    <row r="423" spans="1:23" s="157" customFormat="1" ht="16" customHeight="1" x14ac:dyDescent="0.25">
      <c r="A423" s="160" t="s">
        <v>1419</v>
      </c>
      <c r="B423" s="160" t="s">
        <v>1420</v>
      </c>
      <c r="C423" s="161" t="s">
        <v>932</v>
      </c>
      <c r="D423" s="161">
        <v>15846</v>
      </c>
      <c r="E423" s="162">
        <v>44377</v>
      </c>
      <c r="F423" s="155"/>
      <c r="G423" s="155"/>
      <c r="H423" s="155"/>
      <c r="I423" s="164">
        <v>14877.71</v>
      </c>
      <c r="J423" s="162">
        <v>44407</v>
      </c>
      <c r="K423" s="161" t="s">
        <v>1412</v>
      </c>
      <c r="L423" s="155"/>
      <c r="M423" s="160" t="s">
        <v>1412</v>
      </c>
      <c r="N423" s="164">
        <v>14877.71</v>
      </c>
      <c r="O423" s="211"/>
      <c r="P423" s="155"/>
      <c r="Q423" s="155"/>
      <c r="R423" s="155"/>
      <c r="S423" s="155"/>
      <c r="T423" s="164" t="s">
        <v>1405</v>
      </c>
      <c r="U423" s="159">
        <v>1582</v>
      </c>
      <c r="V423" s="158" t="s">
        <v>966</v>
      </c>
      <c r="W423" s="158" t="s">
        <v>970</v>
      </c>
    </row>
    <row r="424" spans="1:23" s="157" customFormat="1" ht="16" customHeight="1" x14ac:dyDescent="0.25">
      <c r="A424" s="160" t="s">
        <v>1419</v>
      </c>
      <c r="B424" s="160" t="s">
        <v>1420</v>
      </c>
      <c r="C424" s="161" t="s">
        <v>932</v>
      </c>
      <c r="D424" s="161">
        <v>15848</v>
      </c>
      <c r="E424" s="162">
        <v>44377</v>
      </c>
      <c r="F424" s="155"/>
      <c r="G424" s="155"/>
      <c r="H424" s="155"/>
      <c r="I424" s="164">
        <v>1338.95</v>
      </c>
      <c r="J424" s="162">
        <v>44407</v>
      </c>
      <c r="K424" s="161" t="s">
        <v>1412</v>
      </c>
      <c r="L424" s="155"/>
      <c r="M424" s="160" t="s">
        <v>1412</v>
      </c>
      <c r="N424" s="164">
        <v>1338.95</v>
      </c>
      <c r="O424" s="211"/>
      <c r="P424" s="155"/>
      <c r="Q424" s="155"/>
      <c r="R424" s="155"/>
      <c r="S424" s="155"/>
      <c r="T424" s="164" t="s">
        <v>1405</v>
      </c>
      <c r="U424" s="159">
        <v>1582</v>
      </c>
      <c r="V424" s="158" t="s">
        <v>966</v>
      </c>
      <c r="W424" s="158" t="s">
        <v>970</v>
      </c>
    </row>
    <row r="425" spans="1:23" s="157" customFormat="1" ht="16" customHeight="1" x14ac:dyDescent="0.25">
      <c r="A425" s="160" t="s">
        <v>1419</v>
      </c>
      <c r="B425" s="160" t="s">
        <v>1420</v>
      </c>
      <c r="C425" s="161" t="s">
        <v>932</v>
      </c>
      <c r="D425" s="161">
        <v>15849</v>
      </c>
      <c r="E425" s="162">
        <v>44377</v>
      </c>
      <c r="F425" s="155"/>
      <c r="G425" s="155"/>
      <c r="H425" s="155"/>
      <c r="I425" s="164">
        <v>6086.46</v>
      </c>
      <c r="J425" s="162">
        <v>44407</v>
      </c>
      <c r="K425" s="161" t="s">
        <v>1412</v>
      </c>
      <c r="L425" s="155"/>
      <c r="M425" s="160" t="s">
        <v>1412</v>
      </c>
      <c r="N425" s="164">
        <v>6086.46</v>
      </c>
      <c r="O425" s="211"/>
      <c r="P425" s="155"/>
      <c r="Q425" s="155"/>
      <c r="R425" s="155"/>
      <c r="S425" s="155"/>
      <c r="T425" s="164" t="s">
        <v>1405</v>
      </c>
      <c r="U425" s="159">
        <v>1582</v>
      </c>
      <c r="V425" s="158" t="s">
        <v>966</v>
      </c>
      <c r="W425" s="158" t="s">
        <v>970</v>
      </c>
    </row>
    <row r="426" spans="1:23" s="157" customFormat="1" ht="16" customHeight="1" x14ac:dyDescent="0.25">
      <c r="A426" s="160" t="s">
        <v>1419</v>
      </c>
      <c r="B426" s="160" t="s">
        <v>1420</v>
      </c>
      <c r="C426" s="161" t="s">
        <v>932</v>
      </c>
      <c r="D426" s="161">
        <v>15850</v>
      </c>
      <c r="E426" s="162">
        <v>44377</v>
      </c>
      <c r="F426" s="155"/>
      <c r="G426" s="155"/>
      <c r="H426" s="155"/>
      <c r="I426" s="164">
        <v>9826.27</v>
      </c>
      <c r="J426" s="162">
        <v>44407</v>
      </c>
      <c r="K426" s="161" t="s">
        <v>1412</v>
      </c>
      <c r="L426" s="155"/>
      <c r="M426" s="160" t="s">
        <v>1412</v>
      </c>
      <c r="N426" s="164">
        <v>9826.27</v>
      </c>
      <c r="O426" s="211"/>
      <c r="P426" s="155"/>
      <c r="Q426" s="155"/>
      <c r="R426" s="155"/>
      <c r="S426" s="155"/>
      <c r="T426" s="164" t="s">
        <v>1405</v>
      </c>
      <c r="U426" s="159">
        <v>1582</v>
      </c>
      <c r="V426" s="158" t="s">
        <v>966</v>
      </c>
      <c r="W426" s="158" t="s">
        <v>970</v>
      </c>
    </row>
    <row r="427" spans="1:23" s="157" customFormat="1" ht="16" customHeight="1" x14ac:dyDescent="0.25">
      <c r="A427" s="160" t="s">
        <v>1419</v>
      </c>
      <c r="B427" s="160" t="s">
        <v>1420</v>
      </c>
      <c r="C427" s="161" t="s">
        <v>932</v>
      </c>
      <c r="D427" s="161">
        <v>15851</v>
      </c>
      <c r="E427" s="162">
        <v>44377</v>
      </c>
      <c r="F427" s="155"/>
      <c r="G427" s="155"/>
      <c r="H427" s="155"/>
      <c r="I427" s="164">
        <v>76601.539999999994</v>
      </c>
      <c r="J427" s="162">
        <v>44407</v>
      </c>
      <c r="K427" s="161" t="s">
        <v>1412</v>
      </c>
      <c r="L427" s="155"/>
      <c r="M427" s="160" t="s">
        <v>1412</v>
      </c>
      <c r="N427" s="164">
        <v>76601.539999999994</v>
      </c>
      <c r="O427" s="211"/>
      <c r="P427" s="155"/>
      <c r="Q427" s="155"/>
      <c r="R427" s="155"/>
      <c r="S427" s="155"/>
      <c r="T427" s="164" t="s">
        <v>1405</v>
      </c>
      <c r="U427" s="159">
        <v>1582</v>
      </c>
      <c r="V427" s="158" t="s">
        <v>966</v>
      </c>
      <c r="W427" s="158" t="s">
        <v>970</v>
      </c>
    </row>
    <row r="428" spans="1:23" s="157" customFormat="1" ht="16" customHeight="1" x14ac:dyDescent="0.25">
      <c r="A428" s="160" t="s">
        <v>1419</v>
      </c>
      <c r="B428" s="160" t="s">
        <v>1420</v>
      </c>
      <c r="C428" s="161" t="s">
        <v>932</v>
      </c>
      <c r="D428" s="161">
        <v>15852</v>
      </c>
      <c r="E428" s="162">
        <v>44377</v>
      </c>
      <c r="F428" s="155"/>
      <c r="G428" s="155"/>
      <c r="H428" s="155"/>
      <c r="I428" s="164">
        <v>4411.3599999999997</v>
      </c>
      <c r="J428" s="162">
        <v>44407</v>
      </c>
      <c r="K428" s="161" t="s">
        <v>1412</v>
      </c>
      <c r="L428" s="155"/>
      <c r="M428" s="160" t="s">
        <v>1412</v>
      </c>
      <c r="N428" s="164">
        <v>4411.3599999999997</v>
      </c>
      <c r="O428" s="211"/>
      <c r="P428" s="155"/>
      <c r="Q428" s="155"/>
      <c r="R428" s="155"/>
      <c r="S428" s="155"/>
      <c r="T428" s="164" t="s">
        <v>1405</v>
      </c>
      <c r="U428" s="159">
        <v>1582</v>
      </c>
      <c r="V428" s="158" t="s">
        <v>966</v>
      </c>
      <c r="W428" s="158" t="s">
        <v>970</v>
      </c>
    </row>
    <row r="429" spans="1:23" s="157" customFormat="1" ht="16" customHeight="1" x14ac:dyDescent="0.25">
      <c r="A429" s="160" t="s">
        <v>1419</v>
      </c>
      <c r="B429" s="160" t="s">
        <v>1420</v>
      </c>
      <c r="C429" s="161" t="s">
        <v>932</v>
      </c>
      <c r="D429" s="161">
        <v>15853</v>
      </c>
      <c r="E429" s="162">
        <v>44377</v>
      </c>
      <c r="F429" s="155"/>
      <c r="G429" s="155"/>
      <c r="H429" s="155"/>
      <c r="I429" s="164">
        <v>10210.43</v>
      </c>
      <c r="J429" s="162">
        <v>44407</v>
      </c>
      <c r="K429" s="161" t="s">
        <v>1412</v>
      </c>
      <c r="L429" s="155"/>
      <c r="M429" s="160" t="s">
        <v>1412</v>
      </c>
      <c r="N429" s="164">
        <v>10210.43</v>
      </c>
      <c r="O429" s="211"/>
      <c r="P429" s="155"/>
      <c r="Q429" s="155"/>
      <c r="R429" s="155"/>
      <c r="S429" s="155"/>
      <c r="T429" s="164" t="s">
        <v>1405</v>
      </c>
      <c r="U429" s="159">
        <v>1582</v>
      </c>
      <c r="V429" s="158" t="s">
        <v>966</v>
      </c>
      <c r="W429" s="158" t="s">
        <v>970</v>
      </c>
    </row>
    <row r="430" spans="1:23" s="157" customFormat="1" ht="16" customHeight="1" x14ac:dyDescent="0.25">
      <c r="A430" s="160" t="s">
        <v>1419</v>
      </c>
      <c r="B430" s="160" t="s">
        <v>1420</v>
      </c>
      <c r="C430" s="161" t="s">
        <v>932</v>
      </c>
      <c r="D430" s="161">
        <v>15854</v>
      </c>
      <c r="E430" s="162">
        <v>44377</v>
      </c>
      <c r="F430" s="155"/>
      <c r="G430" s="155"/>
      <c r="H430" s="155"/>
      <c r="I430" s="164">
        <v>50202.21</v>
      </c>
      <c r="J430" s="162">
        <v>44407</v>
      </c>
      <c r="K430" s="161" t="s">
        <v>1412</v>
      </c>
      <c r="L430" s="155"/>
      <c r="M430" s="160" t="s">
        <v>1412</v>
      </c>
      <c r="N430" s="164">
        <v>50202.21</v>
      </c>
      <c r="O430" s="211"/>
      <c r="P430" s="155"/>
      <c r="Q430" s="155"/>
      <c r="R430" s="155"/>
      <c r="S430" s="155"/>
      <c r="T430" s="164" t="s">
        <v>1405</v>
      </c>
      <c r="U430" s="159">
        <v>1582</v>
      </c>
      <c r="V430" s="158" t="s">
        <v>966</v>
      </c>
      <c r="W430" s="158" t="s">
        <v>970</v>
      </c>
    </row>
    <row r="431" spans="1:23" s="157" customFormat="1" ht="16" customHeight="1" x14ac:dyDescent="0.25">
      <c r="A431" s="160" t="s">
        <v>1419</v>
      </c>
      <c r="B431" s="160" t="s">
        <v>1420</v>
      </c>
      <c r="C431" s="161" t="s">
        <v>932</v>
      </c>
      <c r="D431" s="161">
        <v>15855</v>
      </c>
      <c r="E431" s="162">
        <v>44377</v>
      </c>
      <c r="F431" s="155"/>
      <c r="G431" s="155"/>
      <c r="H431" s="155"/>
      <c r="I431" s="164">
        <v>18756.79</v>
      </c>
      <c r="J431" s="162">
        <v>44407</v>
      </c>
      <c r="K431" s="161" t="s">
        <v>1412</v>
      </c>
      <c r="L431" s="155"/>
      <c r="M431" s="160" t="s">
        <v>1412</v>
      </c>
      <c r="N431" s="164">
        <v>18756.79</v>
      </c>
      <c r="O431" s="211"/>
      <c r="P431" s="155"/>
      <c r="Q431" s="155"/>
      <c r="R431" s="155"/>
      <c r="S431" s="155"/>
      <c r="T431" s="164" t="s">
        <v>1405</v>
      </c>
      <c r="U431" s="159">
        <v>1582</v>
      </c>
      <c r="V431" s="158" t="s">
        <v>966</v>
      </c>
      <c r="W431" s="158" t="s">
        <v>970</v>
      </c>
    </row>
    <row r="432" spans="1:23" s="157" customFormat="1" ht="16" customHeight="1" x14ac:dyDescent="0.25">
      <c r="A432" s="160" t="s">
        <v>1419</v>
      </c>
      <c r="B432" s="160" t="s">
        <v>1420</v>
      </c>
      <c r="C432" s="161" t="s">
        <v>932</v>
      </c>
      <c r="D432" s="161">
        <v>15856</v>
      </c>
      <c r="E432" s="162">
        <v>44377</v>
      </c>
      <c r="F432" s="155"/>
      <c r="G432" s="155"/>
      <c r="H432" s="155"/>
      <c r="I432" s="164">
        <v>44941.33</v>
      </c>
      <c r="J432" s="162">
        <v>44407</v>
      </c>
      <c r="K432" s="161" t="s">
        <v>1412</v>
      </c>
      <c r="L432" s="155"/>
      <c r="M432" s="160" t="s">
        <v>1412</v>
      </c>
      <c r="N432" s="164">
        <v>44941.33</v>
      </c>
      <c r="O432" s="211"/>
      <c r="P432" s="155"/>
      <c r="Q432" s="155"/>
      <c r="R432" s="155"/>
      <c r="S432" s="155"/>
      <c r="T432" s="164" t="s">
        <v>1405</v>
      </c>
      <c r="U432" s="159">
        <v>1582</v>
      </c>
      <c r="V432" s="158" t="s">
        <v>966</v>
      </c>
      <c r="W432" s="158" t="s">
        <v>970</v>
      </c>
    </row>
    <row r="433" spans="1:23" s="157" customFormat="1" ht="16" customHeight="1" x14ac:dyDescent="0.25">
      <c r="A433" s="160" t="s">
        <v>1419</v>
      </c>
      <c r="B433" s="160" t="s">
        <v>1420</v>
      </c>
      <c r="C433" s="161" t="s">
        <v>932</v>
      </c>
      <c r="D433" s="161">
        <v>15857</v>
      </c>
      <c r="E433" s="162">
        <v>44377</v>
      </c>
      <c r="F433" s="155"/>
      <c r="G433" s="155"/>
      <c r="H433" s="155"/>
      <c r="I433" s="164">
        <v>38539.43</v>
      </c>
      <c r="J433" s="162">
        <v>44407</v>
      </c>
      <c r="K433" s="161" t="s">
        <v>1412</v>
      </c>
      <c r="L433" s="155"/>
      <c r="M433" s="160" t="s">
        <v>1412</v>
      </c>
      <c r="N433" s="164">
        <v>38539.43</v>
      </c>
      <c r="O433" s="211"/>
      <c r="P433" s="155"/>
      <c r="Q433" s="155"/>
      <c r="R433" s="155"/>
      <c r="S433" s="155"/>
      <c r="T433" s="164" t="s">
        <v>1405</v>
      </c>
      <c r="U433" s="159">
        <v>1582</v>
      </c>
      <c r="V433" s="158" t="s">
        <v>966</v>
      </c>
      <c r="W433" s="158" t="s">
        <v>970</v>
      </c>
    </row>
    <row r="434" spans="1:23" s="157" customFormat="1" ht="16" customHeight="1" x14ac:dyDescent="0.25">
      <c r="A434" s="160" t="s">
        <v>1419</v>
      </c>
      <c r="B434" s="160" t="s">
        <v>1420</v>
      </c>
      <c r="C434" s="161" t="s">
        <v>932</v>
      </c>
      <c r="D434" s="161">
        <v>15858</v>
      </c>
      <c r="E434" s="162">
        <v>44377</v>
      </c>
      <c r="F434" s="155"/>
      <c r="G434" s="155"/>
      <c r="H434" s="155"/>
      <c r="I434" s="164">
        <v>32941.64</v>
      </c>
      <c r="J434" s="162">
        <v>44407</v>
      </c>
      <c r="K434" s="161" t="s">
        <v>1412</v>
      </c>
      <c r="L434" s="155"/>
      <c r="M434" s="160" t="s">
        <v>1412</v>
      </c>
      <c r="N434" s="164">
        <v>32941.64</v>
      </c>
      <c r="O434" s="211"/>
      <c r="P434" s="155"/>
      <c r="Q434" s="155"/>
      <c r="R434" s="155"/>
      <c r="S434" s="155"/>
      <c r="T434" s="164" t="s">
        <v>1405</v>
      </c>
      <c r="U434" s="159">
        <v>1582</v>
      </c>
      <c r="V434" s="158" t="s">
        <v>966</v>
      </c>
      <c r="W434" s="158" t="s">
        <v>970</v>
      </c>
    </row>
    <row r="435" spans="1:23" s="157" customFormat="1" ht="16" customHeight="1" x14ac:dyDescent="0.25">
      <c r="A435" s="160" t="s">
        <v>1419</v>
      </c>
      <c r="B435" s="160" t="s">
        <v>1420</v>
      </c>
      <c r="C435" s="161" t="s">
        <v>932</v>
      </c>
      <c r="D435" s="161">
        <v>15859</v>
      </c>
      <c r="E435" s="162">
        <v>44377</v>
      </c>
      <c r="F435" s="155"/>
      <c r="G435" s="155"/>
      <c r="H435" s="155"/>
      <c r="I435" s="164">
        <v>15899.78</v>
      </c>
      <c r="J435" s="162">
        <v>44407</v>
      </c>
      <c r="K435" s="161" t="s">
        <v>1412</v>
      </c>
      <c r="L435" s="155"/>
      <c r="M435" s="160" t="s">
        <v>1412</v>
      </c>
      <c r="N435" s="164">
        <v>15899.78</v>
      </c>
      <c r="O435" s="211"/>
      <c r="P435" s="155"/>
      <c r="Q435" s="155"/>
      <c r="R435" s="155"/>
      <c r="S435" s="155"/>
      <c r="T435" s="164" t="s">
        <v>1405</v>
      </c>
      <c r="U435" s="159">
        <v>1582</v>
      </c>
      <c r="V435" s="158" t="s">
        <v>966</v>
      </c>
      <c r="W435" s="158" t="s">
        <v>970</v>
      </c>
    </row>
    <row r="436" spans="1:23" s="157" customFormat="1" ht="16" customHeight="1" x14ac:dyDescent="0.25">
      <c r="A436" s="160" t="s">
        <v>1419</v>
      </c>
      <c r="B436" s="160" t="s">
        <v>1420</v>
      </c>
      <c r="C436" s="161" t="s">
        <v>932</v>
      </c>
      <c r="D436" s="161">
        <v>15860</v>
      </c>
      <c r="E436" s="162">
        <v>44377</v>
      </c>
      <c r="F436" s="155"/>
      <c r="G436" s="155"/>
      <c r="H436" s="155"/>
      <c r="I436" s="164">
        <v>21288.73</v>
      </c>
      <c r="J436" s="162">
        <v>44407</v>
      </c>
      <c r="K436" s="161" t="s">
        <v>1412</v>
      </c>
      <c r="L436" s="155"/>
      <c r="M436" s="160" t="s">
        <v>1412</v>
      </c>
      <c r="N436" s="164">
        <v>21288.73</v>
      </c>
      <c r="O436" s="211"/>
      <c r="P436" s="155"/>
      <c r="Q436" s="155"/>
      <c r="R436" s="155"/>
      <c r="S436" s="155"/>
      <c r="T436" s="164" t="s">
        <v>1405</v>
      </c>
      <c r="U436" s="159">
        <v>1582</v>
      </c>
      <c r="V436" s="158" t="s">
        <v>966</v>
      </c>
      <c r="W436" s="158" t="s">
        <v>970</v>
      </c>
    </row>
    <row r="437" spans="1:23" s="157" customFormat="1" ht="16" customHeight="1" x14ac:dyDescent="0.25">
      <c r="A437" s="160" t="s">
        <v>1419</v>
      </c>
      <c r="B437" s="160" t="s">
        <v>1420</v>
      </c>
      <c r="C437" s="161" t="s">
        <v>932</v>
      </c>
      <c r="D437" s="161">
        <v>15861</v>
      </c>
      <c r="E437" s="162">
        <v>44377</v>
      </c>
      <c r="F437" s="155"/>
      <c r="G437" s="155"/>
      <c r="H437" s="155"/>
      <c r="I437" s="164">
        <v>17397</v>
      </c>
      <c r="J437" s="162">
        <v>44407</v>
      </c>
      <c r="K437" s="161" t="s">
        <v>1412</v>
      </c>
      <c r="L437" s="155"/>
      <c r="M437" s="160" t="s">
        <v>1412</v>
      </c>
      <c r="N437" s="164">
        <v>17397</v>
      </c>
      <c r="O437" s="211"/>
      <c r="P437" s="155"/>
      <c r="Q437" s="155"/>
      <c r="R437" s="155"/>
      <c r="S437" s="155"/>
      <c r="T437" s="164" t="s">
        <v>1405</v>
      </c>
      <c r="U437" s="159">
        <v>1582</v>
      </c>
      <c r="V437" s="158" t="s">
        <v>966</v>
      </c>
      <c r="W437" s="158" t="s">
        <v>970</v>
      </c>
    </row>
    <row r="438" spans="1:23" s="157" customFormat="1" ht="16" customHeight="1" x14ac:dyDescent="0.25">
      <c r="A438" s="160" t="s">
        <v>1419</v>
      </c>
      <c r="B438" s="160" t="s">
        <v>1420</v>
      </c>
      <c r="C438" s="161" t="s">
        <v>932</v>
      </c>
      <c r="D438" s="161">
        <v>15862</v>
      </c>
      <c r="E438" s="162">
        <v>44377</v>
      </c>
      <c r="F438" s="155"/>
      <c r="G438" s="155"/>
      <c r="H438" s="155"/>
      <c r="I438" s="164">
        <v>22807.4</v>
      </c>
      <c r="J438" s="162">
        <v>44407</v>
      </c>
      <c r="K438" s="161" t="s">
        <v>1412</v>
      </c>
      <c r="L438" s="155"/>
      <c r="M438" s="160" t="s">
        <v>1412</v>
      </c>
      <c r="N438" s="164">
        <v>22807.4</v>
      </c>
      <c r="O438" s="211"/>
      <c r="P438" s="155"/>
      <c r="Q438" s="155"/>
      <c r="R438" s="155"/>
      <c r="S438" s="155"/>
      <c r="T438" s="164" t="s">
        <v>1405</v>
      </c>
      <c r="U438" s="159">
        <v>1582</v>
      </c>
      <c r="V438" s="158" t="s">
        <v>966</v>
      </c>
      <c r="W438" s="158" t="s">
        <v>970</v>
      </c>
    </row>
    <row r="439" spans="1:23" s="157" customFormat="1" ht="16" customHeight="1" x14ac:dyDescent="0.25">
      <c r="A439" s="160" t="s">
        <v>1419</v>
      </c>
      <c r="B439" s="160" t="s">
        <v>1420</v>
      </c>
      <c r="C439" s="161" t="s">
        <v>932</v>
      </c>
      <c r="D439" s="161">
        <v>15863</v>
      </c>
      <c r="E439" s="162">
        <v>44377</v>
      </c>
      <c r="F439" s="155"/>
      <c r="G439" s="155"/>
      <c r="H439" s="155"/>
      <c r="I439" s="164">
        <v>18521.650000000001</v>
      </c>
      <c r="J439" s="162">
        <v>44407</v>
      </c>
      <c r="K439" s="161" t="s">
        <v>1412</v>
      </c>
      <c r="L439" s="155"/>
      <c r="M439" s="160" t="s">
        <v>1412</v>
      </c>
      <c r="N439" s="164">
        <v>18521.650000000001</v>
      </c>
      <c r="O439" s="211"/>
      <c r="P439" s="155"/>
      <c r="Q439" s="155"/>
      <c r="R439" s="155"/>
      <c r="S439" s="155"/>
      <c r="T439" s="164" t="s">
        <v>1405</v>
      </c>
      <c r="U439" s="159">
        <v>1582</v>
      </c>
      <c r="V439" s="158" t="s">
        <v>966</v>
      </c>
      <c r="W439" s="158" t="s">
        <v>970</v>
      </c>
    </row>
    <row r="440" spans="1:23" s="157" customFormat="1" ht="16" customHeight="1" x14ac:dyDescent="0.25">
      <c r="A440" s="160" t="s">
        <v>1419</v>
      </c>
      <c r="B440" s="160" t="s">
        <v>1420</v>
      </c>
      <c r="C440" s="161" t="s">
        <v>932</v>
      </c>
      <c r="D440" s="161">
        <v>15864</v>
      </c>
      <c r="E440" s="162">
        <v>44377</v>
      </c>
      <c r="F440" s="155"/>
      <c r="G440" s="155"/>
      <c r="H440" s="155"/>
      <c r="I440" s="164">
        <v>15062.49</v>
      </c>
      <c r="J440" s="162">
        <v>44407</v>
      </c>
      <c r="K440" s="161" t="s">
        <v>1412</v>
      </c>
      <c r="L440" s="155"/>
      <c r="M440" s="160" t="s">
        <v>1412</v>
      </c>
      <c r="N440" s="164">
        <v>15062.49</v>
      </c>
      <c r="O440" s="211"/>
      <c r="P440" s="155"/>
      <c r="Q440" s="155"/>
      <c r="R440" s="155"/>
      <c r="S440" s="155"/>
      <c r="T440" s="164" t="s">
        <v>1405</v>
      </c>
      <c r="U440" s="159">
        <v>1582</v>
      </c>
      <c r="V440" s="158" t="s">
        <v>966</v>
      </c>
      <c r="W440" s="158" t="s">
        <v>970</v>
      </c>
    </row>
    <row r="441" spans="1:23" s="157" customFormat="1" ht="16" customHeight="1" x14ac:dyDescent="0.25">
      <c r="A441" s="160" t="s">
        <v>1419</v>
      </c>
      <c r="B441" s="160" t="s">
        <v>1420</v>
      </c>
      <c r="C441" s="161" t="s">
        <v>932</v>
      </c>
      <c r="D441" s="161">
        <v>15865</v>
      </c>
      <c r="E441" s="162">
        <v>44377</v>
      </c>
      <c r="F441" s="155"/>
      <c r="G441" s="155"/>
      <c r="H441" s="155"/>
      <c r="I441" s="164">
        <v>30111.77</v>
      </c>
      <c r="J441" s="162">
        <v>44407</v>
      </c>
      <c r="K441" s="161" t="s">
        <v>1412</v>
      </c>
      <c r="L441" s="155"/>
      <c r="M441" s="160" t="s">
        <v>1412</v>
      </c>
      <c r="N441" s="164">
        <v>30111.77</v>
      </c>
      <c r="O441" s="211"/>
      <c r="P441" s="155"/>
      <c r="Q441" s="155"/>
      <c r="R441" s="155"/>
      <c r="S441" s="155"/>
      <c r="T441" s="164" t="s">
        <v>1405</v>
      </c>
      <c r="U441" s="159">
        <v>1582</v>
      </c>
      <c r="V441" s="158" t="s">
        <v>966</v>
      </c>
      <c r="W441" s="158" t="s">
        <v>970</v>
      </c>
    </row>
    <row r="442" spans="1:23" s="157" customFormat="1" ht="16" customHeight="1" x14ac:dyDescent="0.25">
      <c r="A442" s="160" t="s">
        <v>1419</v>
      </c>
      <c r="B442" s="160" t="s">
        <v>1420</v>
      </c>
      <c r="C442" s="161" t="s">
        <v>932</v>
      </c>
      <c r="D442" s="161">
        <v>15866</v>
      </c>
      <c r="E442" s="162">
        <v>44377</v>
      </c>
      <c r="F442" s="155"/>
      <c r="G442" s="155"/>
      <c r="H442" s="155"/>
      <c r="I442" s="164">
        <v>18841.89</v>
      </c>
      <c r="J442" s="162">
        <v>44407</v>
      </c>
      <c r="K442" s="161" t="s">
        <v>1412</v>
      </c>
      <c r="L442" s="155"/>
      <c r="M442" s="160" t="s">
        <v>1412</v>
      </c>
      <c r="N442" s="164">
        <v>18841.89</v>
      </c>
      <c r="O442" s="211"/>
      <c r="P442" s="155"/>
      <c r="Q442" s="155"/>
      <c r="R442" s="155"/>
      <c r="S442" s="155"/>
      <c r="T442" s="164" t="s">
        <v>1405</v>
      </c>
      <c r="U442" s="159">
        <v>1582</v>
      </c>
      <c r="V442" s="158" t="s">
        <v>966</v>
      </c>
      <c r="W442" s="158" t="s">
        <v>970</v>
      </c>
    </row>
    <row r="443" spans="1:23" s="157" customFormat="1" ht="16" customHeight="1" x14ac:dyDescent="0.25">
      <c r="A443" s="160" t="s">
        <v>1419</v>
      </c>
      <c r="B443" s="160" t="s">
        <v>1420</v>
      </c>
      <c r="C443" s="161" t="s">
        <v>932</v>
      </c>
      <c r="D443" s="161">
        <v>15867</v>
      </c>
      <c r="E443" s="162">
        <v>44377</v>
      </c>
      <c r="F443" s="155"/>
      <c r="G443" s="155"/>
      <c r="H443" s="155"/>
      <c r="I443" s="164">
        <v>15502.73</v>
      </c>
      <c r="J443" s="162">
        <v>44407</v>
      </c>
      <c r="K443" s="161" t="s">
        <v>1412</v>
      </c>
      <c r="L443" s="155"/>
      <c r="M443" s="160" t="s">
        <v>1412</v>
      </c>
      <c r="N443" s="164">
        <v>15502.73</v>
      </c>
      <c r="O443" s="211"/>
      <c r="P443" s="155"/>
      <c r="Q443" s="155"/>
      <c r="R443" s="155"/>
      <c r="S443" s="155"/>
      <c r="T443" s="164" t="s">
        <v>1405</v>
      </c>
      <c r="U443" s="159">
        <v>1582</v>
      </c>
      <c r="V443" s="158" t="s">
        <v>966</v>
      </c>
      <c r="W443" s="158" t="s">
        <v>970</v>
      </c>
    </row>
    <row r="444" spans="1:23" s="157" customFormat="1" ht="16" customHeight="1" x14ac:dyDescent="0.25">
      <c r="A444" s="160" t="s">
        <v>1419</v>
      </c>
      <c r="B444" s="160" t="s">
        <v>1420</v>
      </c>
      <c r="C444" s="161" t="s">
        <v>932</v>
      </c>
      <c r="D444" s="161">
        <v>15868</v>
      </c>
      <c r="E444" s="162">
        <v>44377</v>
      </c>
      <c r="F444" s="155"/>
      <c r="G444" s="155"/>
      <c r="H444" s="155"/>
      <c r="I444" s="164">
        <v>35087.74</v>
      </c>
      <c r="J444" s="162">
        <v>44407</v>
      </c>
      <c r="K444" s="161" t="s">
        <v>1412</v>
      </c>
      <c r="L444" s="155"/>
      <c r="M444" s="160" t="s">
        <v>1412</v>
      </c>
      <c r="N444" s="164">
        <v>35087.74</v>
      </c>
      <c r="O444" s="211"/>
      <c r="P444" s="155"/>
      <c r="Q444" s="155"/>
      <c r="R444" s="155"/>
      <c r="S444" s="155"/>
      <c r="T444" s="164" t="s">
        <v>1405</v>
      </c>
      <c r="U444" s="159">
        <v>1582</v>
      </c>
      <c r="V444" s="158" t="s">
        <v>966</v>
      </c>
      <c r="W444" s="158" t="s">
        <v>970</v>
      </c>
    </row>
    <row r="445" spans="1:23" s="157" customFormat="1" ht="16" customHeight="1" x14ac:dyDescent="0.25">
      <c r="A445" s="160" t="s">
        <v>1419</v>
      </c>
      <c r="B445" s="160" t="s">
        <v>1420</v>
      </c>
      <c r="C445" s="161" t="s">
        <v>932</v>
      </c>
      <c r="D445" s="161">
        <v>15869</v>
      </c>
      <c r="E445" s="162">
        <v>44377</v>
      </c>
      <c r="F445" s="155"/>
      <c r="G445" s="155"/>
      <c r="H445" s="155"/>
      <c r="I445" s="164">
        <v>50876.55</v>
      </c>
      <c r="J445" s="162">
        <v>44407</v>
      </c>
      <c r="K445" s="161" t="s">
        <v>1412</v>
      </c>
      <c r="L445" s="155"/>
      <c r="M445" s="160" t="s">
        <v>1412</v>
      </c>
      <c r="N445" s="164">
        <v>50876.55</v>
      </c>
      <c r="O445" s="211"/>
      <c r="P445" s="155"/>
      <c r="Q445" s="155"/>
      <c r="R445" s="155"/>
      <c r="S445" s="155"/>
      <c r="T445" s="164" t="s">
        <v>1405</v>
      </c>
      <c r="U445" s="159">
        <v>1582</v>
      </c>
      <c r="V445" s="158" t="s">
        <v>966</v>
      </c>
      <c r="W445" s="158" t="s">
        <v>970</v>
      </c>
    </row>
    <row r="446" spans="1:23" s="157" customFormat="1" ht="16" customHeight="1" x14ac:dyDescent="0.25">
      <c r="A446" s="160" t="s">
        <v>1419</v>
      </c>
      <c r="B446" s="160" t="s">
        <v>1420</v>
      </c>
      <c r="C446" s="161" t="s">
        <v>932</v>
      </c>
      <c r="D446" s="161">
        <v>15870</v>
      </c>
      <c r="E446" s="162">
        <v>44377</v>
      </c>
      <c r="F446" s="155"/>
      <c r="G446" s="155"/>
      <c r="H446" s="155"/>
      <c r="I446" s="164">
        <v>72885.58</v>
      </c>
      <c r="J446" s="162">
        <v>44407</v>
      </c>
      <c r="K446" s="161" t="s">
        <v>1412</v>
      </c>
      <c r="L446" s="155"/>
      <c r="M446" s="160" t="s">
        <v>1412</v>
      </c>
      <c r="N446" s="164">
        <v>72885.58</v>
      </c>
      <c r="O446" s="211"/>
      <c r="P446" s="155"/>
      <c r="Q446" s="155"/>
      <c r="R446" s="155"/>
      <c r="S446" s="155"/>
      <c r="T446" s="164" t="s">
        <v>1405</v>
      </c>
      <c r="U446" s="159">
        <v>1582</v>
      </c>
      <c r="V446" s="158" t="s">
        <v>966</v>
      </c>
      <c r="W446" s="158" t="s">
        <v>970</v>
      </c>
    </row>
    <row r="447" spans="1:23" s="157" customFormat="1" ht="16" customHeight="1" x14ac:dyDescent="0.25">
      <c r="A447" s="160" t="s">
        <v>1419</v>
      </c>
      <c r="B447" s="160" t="s">
        <v>1420</v>
      </c>
      <c r="C447" s="161" t="s">
        <v>932</v>
      </c>
      <c r="D447" s="161">
        <v>15871</v>
      </c>
      <c r="E447" s="162">
        <v>44377</v>
      </c>
      <c r="F447" s="155"/>
      <c r="G447" s="155"/>
      <c r="H447" s="155"/>
      <c r="I447" s="164">
        <v>68988.61</v>
      </c>
      <c r="J447" s="162">
        <v>44407</v>
      </c>
      <c r="K447" s="161" t="s">
        <v>1412</v>
      </c>
      <c r="L447" s="155"/>
      <c r="M447" s="160" t="s">
        <v>1412</v>
      </c>
      <c r="N447" s="164">
        <v>68988.61</v>
      </c>
      <c r="O447" s="211"/>
      <c r="P447" s="155"/>
      <c r="Q447" s="155"/>
      <c r="R447" s="155"/>
      <c r="S447" s="155"/>
      <c r="T447" s="164" t="s">
        <v>1405</v>
      </c>
      <c r="U447" s="159">
        <v>1582</v>
      </c>
      <c r="V447" s="158" t="s">
        <v>966</v>
      </c>
      <c r="W447" s="158" t="s">
        <v>970</v>
      </c>
    </row>
    <row r="448" spans="1:23" s="157" customFormat="1" ht="16" customHeight="1" x14ac:dyDescent="0.25">
      <c r="A448" s="160" t="s">
        <v>1419</v>
      </c>
      <c r="B448" s="160" t="s">
        <v>1420</v>
      </c>
      <c r="C448" s="161" t="s">
        <v>932</v>
      </c>
      <c r="D448" s="161">
        <v>15872</v>
      </c>
      <c r="E448" s="162">
        <v>44377</v>
      </c>
      <c r="F448" s="155"/>
      <c r="G448" s="155"/>
      <c r="H448" s="155"/>
      <c r="I448" s="164">
        <v>75747.44</v>
      </c>
      <c r="J448" s="162">
        <v>44407</v>
      </c>
      <c r="K448" s="161" t="s">
        <v>1412</v>
      </c>
      <c r="L448" s="155"/>
      <c r="M448" s="160" t="s">
        <v>1412</v>
      </c>
      <c r="N448" s="164">
        <v>75747.44</v>
      </c>
      <c r="O448" s="211"/>
      <c r="P448" s="155"/>
      <c r="Q448" s="155"/>
      <c r="R448" s="155"/>
      <c r="S448" s="155"/>
      <c r="T448" s="164" t="s">
        <v>1405</v>
      </c>
      <c r="U448" s="159">
        <v>1582</v>
      </c>
      <c r="V448" s="158" t="s">
        <v>966</v>
      </c>
      <c r="W448" s="158" t="s">
        <v>970</v>
      </c>
    </row>
    <row r="449" spans="1:23" s="157" customFormat="1" ht="16" customHeight="1" x14ac:dyDescent="0.25">
      <c r="A449" s="160" t="s">
        <v>1419</v>
      </c>
      <c r="B449" s="160" t="s">
        <v>1420</v>
      </c>
      <c r="C449" s="161" t="s">
        <v>932</v>
      </c>
      <c r="D449" s="161">
        <v>15873</v>
      </c>
      <c r="E449" s="162">
        <v>44377</v>
      </c>
      <c r="F449" s="155"/>
      <c r="G449" s="155"/>
      <c r="H449" s="155"/>
      <c r="I449" s="164">
        <v>13389.38</v>
      </c>
      <c r="J449" s="162">
        <v>44407</v>
      </c>
      <c r="K449" s="161" t="s">
        <v>1412</v>
      </c>
      <c r="L449" s="155"/>
      <c r="M449" s="160" t="s">
        <v>1412</v>
      </c>
      <c r="N449" s="164">
        <v>13389.38</v>
      </c>
      <c r="O449" s="211"/>
      <c r="P449" s="155"/>
      <c r="Q449" s="155"/>
      <c r="R449" s="155"/>
      <c r="S449" s="155"/>
      <c r="T449" s="164" t="s">
        <v>1405</v>
      </c>
      <c r="U449" s="159">
        <v>1582</v>
      </c>
      <c r="V449" s="158" t="s">
        <v>966</v>
      </c>
      <c r="W449" s="158" t="s">
        <v>970</v>
      </c>
    </row>
    <row r="450" spans="1:23" s="157" customFormat="1" ht="16" customHeight="1" x14ac:dyDescent="0.25">
      <c r="A450" s="160" t="s">
        <v>1419</v>
      </c>
      <c r="B450" s="160" t="s">
        <v>1420</v>
      </c>
      <c r="C450" s="161" t="s">
        <v>932</v>
      </c>
      <c r="D450" s="161">
        <v>15874</v>
      </c>
      <c r="E450" s="162">
        <v>44377</v>
      </c>
      <c r="F450" s="155"/>
      <c r="G450" s="155"/>
      <c r="H450" s="155"/>
      <c r="I450" s="164">
        <v>20644.71</v>
      </c>
      <c r="J450" s="162">
        <v>44407</v>
      </c>
      <c r="K450" s="161" t="s">
        <v>1412</v>
      </c>
      <c r="L450" s="155"/>
      <c r="M450" s="160" t="s">
        <v>1412</v>
      </c>
      <c r="N450" s="164">
        <v>20644.71</v>
      </c>
      <c r="O450" s="211"/>
      <c r="P450" s="155"/>
      <c r="Q450" s="155"/>
      <c r="R450" s="155"/>
      <c r="S450" s="155"/>
      <c r="T450" s="164" t="s">
        <v>1405</v>
      </c>
      <c r="U450" s="159">
        <v>1582</v>
      </c>
      <c r="V450" s="158" t="s">
        <v>966</v>
      </c>
      <c r="W450" s="158" t="s">
        <v>970</v>
      </c>
    </row>
    <row r="451" spans="1:23" s="157" customFormat="1" ht="16" customHeight="1" x14ac:dyDescent="0.25">
      <c r="A451" s="160" t="s">
        <v>1419</v>
      </c>
      <c r="B451" s="160" t="s">
        <v>1420</v>
      </c>
      <c r="C451" s="161" t="s">
        <v>932</v>
      </c>
      <c r="D451" s="161">
        <v>15875</v>
      </c>
      <c r="E451" s="162">
        <v>44377</v>
      </c>
      <c r="F451" s="155"/>
      <c r="G451" s="155"/>
      <c r="H451" s="155"/>
      <c r="I451" s="164">
        <v>111180.98</v>
      </c>
      <c r="J451" s="162">
        <v>44407</v>
      </c>
      <c r="K451" s="161" t="s">
        <v>1412</v>
      </c>
      <c r="L451" s="155"/>
      <c r="M451" s="160" t="s">
        <v>1412</v>
      </c>
      <c r="N451" s="164">
        <v>111180.98</v>
      </c>
      <c r="O451" s="211"/>
      <c r="P451" s="155"/>
      <c r="Q451" s="155"/>
      <c r="R451" s="155"/>
      <c r="S451" s="155"/>
      <c r="T451" s="164" t="s">
        <v>1405</v>
      </c>
      <c r="U451" s="159">
        <v>1582</v>
      </c>
      <c r="V451" s="158" t="s">
        <v>966</v>
      </c>
      <c r="W451" s="158" t="s">
        <v>970</v>
      </c>
    </row>
    <row r="452" spans="1:23" s="157" customFormat="1" ht="16" customHeight="1" x14ac:dyDescent="0.25">
      <c r="A452" s="160" t="s">
        <v>1419</v>
      </c>
      <c r="B452" s="160" t="s">
        <v>1420</v>
      </c>
      <c r="C452" s="161" t="s">
        <v>932</v>
      </c>
      <c r="D452" s="161">
        <v>15944</v>
      </c>
      <c r="E452" s="162">
        <v>44407</v>
      </c>
      <c r="F452" s="155"/>
      <c r="G452" s="155"/>
      <c r="H452" s="155"/>
      <c r="I452" s="164">
        <v>71030.880000000005</v>
      </c>
      <c r="J452" s="162">
        <v>44439</v>
      </c>
      <c r="K452" s="161" t="s">
        <v>1412</v>
      </c>
      <c r="L452" s="155"/>
      <c r="M452" s="160" t="s">
        <v>1412</v>
      </c>
      <c r="N452" s="164">
        <v>71030.880000000005</v>
      </c>
      <c r="O452" s="211"/>
      <c r="P452" s="155"/>
      <c r="Q452" s="155"/>
      <c r="R452" s="155"/>
      <c r="S452" s="155"/>
      <c r="T452" s="164" t="s">
        <v>1421</v>
      </c>
      <c r="U452" s="159">
        <v>1550</v>
      </c>
      <c r="V452" s="158" t="s">
        <v>966</v>
      </c>
      <c r="W452" s="158" t="s">
        <v>970</v>
      </c>
    </row>
    <row r="453" spans="1:23" s="157" customFormat="1" ht="16" customHeight="1" x14ac:dyDescent="0.25">
      <c r="A453" s="160" t="s">
        <v>1419</v>
      </c>
      <c r="B453" s="160" t="s">
        <v>1420</v>
      </c>
      <c r="C453" s="161" t="s">
        <v>932</v>
      </c>
      <c r="D453" s="161">
        <v>15946</v>
      </c>
      <c r="E453" s="162">
        <v>44407</v>
      </c>
      <c r="F453" s="155"/>
      <c r="G453" s="155"/>
      <c r="H453" s="155"/>
      <c r="I453" s="164">
        <v>2907.42</v>
      </c>
      <c r="J453" s="162">
        <v>44439</v>
      </c>
      <c r="K453" s="161" t="s">
        <v>1412</v>
      </c>
      <c r="L453" s="155"/>
      <c r="M453" s="160" t="s">
        <v>1412</v>
      </c>
      <c r="N453" s="164">
        <v>2907.42</v>
      </c>
      <c r="O453" s="211"/>
      <c r="P453" s="155"/>
      <c r="Q453" s="155"/>
      <c r="R453" s="155"/>
      <c r="S453" s="155"/>
      <c r="T453" s="164" t="s">
        <v>1421</v>
      </c>
      <c r="U453" s="159">
        <v>1550</v>
      </c>
      <c r="V453" s="158" t="s">
        <v>966</v>
      </c>
      <c r="W453" s="158" t="s">
        <v>970</v>
      </c>
    </row>
    <row r="454" spans="1:23" s="157" customFormat="1" ht="16" customHeight="1" x14ac:dyDescent="0.25">
      <c r="A454" s="160" t="s">
        <v>1419</v>
      </c>
      <c r="B454" s="160" t="s">
        <v>1420</v>
      </c>
      <c r="C454" s="161" t="s">
        <v>932</v>
      </c>
      <c r="D454" s="161">
        <v>15947</v>
      </c>
      <c r="E454" s="162">
        <v>44407</v>
      </c>
      <c r="F454" s="155"/>
      <c r="G454" s="155"/>
      <c r="H454" s="155"/>
      <c r="I454" s="164">
        <v>15345.17</v>
      </c>
      <c r="J454" s="162">
        <v>44439</v>
      </c>
      <c r="K454" s="161" t="s">
        <v>1412</v>
      </c>
      <c r="L454" s="155"/>
      <c r="M454" s="160" t="s">
        <v>1412</v>
      </c>
      <c r="N454" s="164">
        <v>15345.17</v>
      </c>
      <c r="O454" s="211"/>
      <c r="P454" s="155"/>
      <c r="Q454" s="155"/>
      <c r="R454" s="155"/>
      <c r="S454" s="155"/>
      <c r="T454" s="164" t="s">
        <v>1421</v>
      </c>
      <c r="U454" s="159">
        <v>1550</v>
      </c>
      <c r="V454" s="158" t="s">
        <v>966</v>
      </c>
      <c r="W454" s="158" t="s">
        <v>970</v>
      </c>
    </row>
    <row r="455" spans="1:23" s="157" customFormat="1" ht="16" customHeight="1" x14ac:dyDescent="0.25">
      <c r="A455" s="160" t="s">
        <v>1419</v>
      </c>
      <c r="B455" s="160" t="s">
        <v>1420</v>
      </c>
      <c r="C455" s="161" t="s">
        <v>932</v>
      </c>
      <c r="D455" s="161">
        <v>15949</v>
      </c>
      <c r="E455" s="162">
        <v>44407</v>
      </c>
      <c r="F455" s="155"/>
      <c r="G455" s="155"/>
      <c r="H455" s="155"/>
      <c r="I455" s="164">
        <v>1338.41</v>
      </c>
      <c r="J455" s="162">
        <v>44439</v>
      </c>
      <c r="K455" s="161" t="s">
        <v>1412</v>
      </c>
      <c r="L455" s="155"/>
      <c r="M455" s="160" t="s">
        <v>1412</v>
      </c>
      <c r="N455" s="164">
        <v>1338.41</v>
      </c>
      <c r="O455" s="211"/>
      <c r="P455" s="155"/>
      <c r="Q455" s="155"/>
      <c r="R455" s="155"/>
      <c r="S455" s="155"/>
      <c r="T455" s="164" t="s">
        <v>1421</v>
      </c>
      <c r="U455" s="159">
        <v>1550</v>
      </c>
      <c r="V455" s="158" t="s">
        <v>966</v>
      </c>
      <c r="W455" s="158" t="s">
        <v>970</v>
      </c>
    </row>
    <row r="456" spans="1:23" s="157" customFormat="1" ht="16" customHeight="1" x14ac:dyDescent="0.25">
      <c r="A456" s="160" t="s">
        <v>1419</v>
      </c>
      <c r="B456" s="160" t="s">
        <v>1420</v>
      </c>
      <c r="C456" s="161" t="s">
        <v>932</v>
      </c>
      <c r="D456" s="161">
        <v>15950</v>
      </c>
      <c r="E456" s="162">
        <v>44407</v>
      </c>
      <c r="F456" s="155"/>
      <c r="G456" s="155"/>
      <c r="H456" s="155"/>
      <c r="I456" s="164">
        <v>6082.78</v>
      </c>
      <c r="J456" s="162">
        <v>44439</v>
      </c>
      <c r="K456" s="161" t="s">
        <v>1412</v>
      </c>
      <c r="L456" s="155"/>
      <c r="M456" s="160" t="s">
        <v>1412</v>
      </c>
      <c r="N456" s="164">
        <v>6082.78</v>
      </c>
      <c r="O456" s="211"/>
      <c r="P456" s="155"/>
      <c r="Q456" s="155"/>
      <c r="R456" s="155"/>
      <c r="S456" s="155"/>
      <c r="T456" s="164" t="s">
        <v>1421</v>
      </c>
      <c r="U456" s="159">
        <v>1550</v>
      </c>
      <c r="V456" s="158" t="s">
        <v>966</v>
      </c>
      <c r="W456" s="158" t="s">
        <v>970</v>
      </c>
    </row>
    <row r="457" spans="1:23" s="157" customFormat="1" ht="16" customHeight="1" x14ac:dyDescent="0.25">
      <c r="A457" s="160" t="s">
        <v>1419</v>
      </c>
      <c r="B457" s="160" t="s">
        <v>1420</v>
      </c>
      <c r="C457" s="161" t="s">
        <v>932</v>
      </c>
      <c r="D457" s="161">
        <v>15951</v>
      </c>
      <c r="E457" s="162">
        <v>44407</v>
      </c>
      <c r="F457" s="155"/>
      <c r="G457" s="155"/>
      <c r="H457" s="155"/>
      <c r="I457" s="164">
        <v>9823.36</v>
      </c>
      <c r="J457" s="162">
        <v>44439</v>
      </c>
      <c r="K457" s="161" t="s">
        <v>1412</v>
      </c>
      <c r="L457" s="155"/>
      <c r="M457" s="160" t="s">
        <v>1412</v>
      </c>
      <c r="N457" s="164">
        <v>9823.36</v>
      </c>
      <c r="O457" s="211"/>
      <c r="P457" s="155"/>
      <c r="Q457" s="155"/>
      <c r="R457" s="155"/>
      <c r="S457" s="155"/>
      <c r="T457" s="164" t="s">
        <v>1421</v>
      </c>
      <c r="U457" s="159">
        <v>1550</v>
      </c>
      <c r="V457" s="158" t="s">
        <v>966</v>
      </c>
      <c r="W457" s="158" t="s">
        <v>970</v>
      </c>
    </row>
    <row r="458" spans="1:23" s="157" customFormat="1" ht="16" customHeight="1" x14ac:dyDescent="0.25">
      <c r="A458" s="160" t="s">
        <v>1419</v>
      </c>
      <c r="B458" s="160" t="s">
        <v>1420</v>
      </c>
      <c r="C458" s="161" t="s">
        <v>932</v>
      </c>
      <c r="D458" s="161">
        <v>15952</v>
      </c>
      <c r="E458" s="162">
        <v>44407</v>
      </c>
      <c r="F458" s="155"/>
      <c r="G458" s="155"/>
      <c r="H458" s="155"/>
      <c r="I458" s="164">
        <v>76565.06</v>
      </c>
      <c r="J458" s="162">
        <v>44439</v>
      </c>
      <c r="K458" s="161" t="s">
        <v>1412</v>
      </c>
      <c r="L458" s="155"/>
      <c r="M458" s="160" t="s">
        <v>1412</v>
      </c>
      <c r="N458" s="164">
        <v>76565.06</v>
      </c>
      <c r="O458" s="211"/>
      <c r="P458" s="155"/>
      <c r="Q458" s="155"/>
      <c r="R458" s="155"/>
      <c r="S458" s="155"/>
      <c r="T458" s="164" t="s">
        <v>1421</v>
      </c>
      <c r="U458" s="159">
        <v>1550</v>
      </c>
      <c r="V458" s="158" t="s">
        <v>966</v>
      </c>
      <c r="W458" s="158" t="s">
        <v>970</v>
      </c>
    </row>
    <row r="459" spans="1:23" s="157" customFormat="1" ht="16" customHeight="1" x14ac:dyDescent="0.25">
      <c r="A459" s="160" t="s">
        <v>1419</v>
      </c>
      <c r="B459" s="160" t="s">
        <v>1420</v>
      </c>
      <c r="C459" s="161" t="s">
        <v>932</v>
      </c>
      <c r="D459" s="161">
        <v>15953</v>
      </c>
      <c r="E459" s="162">
        <v>44407</v>
      </c>
      <c r="F459" s="155"/>
      <c r="G459" s="155"/>
      <c r="H459" s="155"/>
      <c r="I459" s="164">
        <v>4409.32</v>
      </c>
      <c r="J459" s="162">
        <v>44439</v>
      </c>
      <c r="K459" s="161" t="s">
        <v>1412</v>
      </c>
      <c r="L459" s="155"/>
      <c r="M459" s="160" t="s">
        <v>1412</v>
      </c>
      <c r="N459" s="164">
        <v>4409.32</v>
      </c>
      <c r="O459" s="211"/>
      <c r="P459" s="155"/>
      <c r="Q459" s="155"/>
      <c r="R459" s="155"/>
      <c r="S459" s="155"/>
      <c r="T459" s="164" t="s">
        <v>1421</v>
      </c>
      <c r="U459" s="159">
        <v>1550</v>
      </c>
      <c r="V459" s="158" t="s">
        <v>966</v>
      </c>
      <c r="W459" s="158" t="s">
        <v>970</v>
      </c>
    </row>
    <row r="460" spans="1:23" s="157" customFormat="1" ht="16" customHeight="1" x14ac:dyDescent="0.25">
      <c r="A460" s="160" t="s">
        <v>1419</v>
      </c>
      <c r="B460" s="160" t="s">
        <v>1420</v>
      </c>
      <c r="C460" s="161" t="s">
        <v>932</v>
      </c>
      <c r="D460" s="161">
        <v>15954</v>
      </c>
      <c r="E460" s="162">
        <v>44407</v>
      </c>
      <c r="F460" s="155"/>
      <c r="G460" s="155"/>
      <c r="H460" s="155"/>
      <c r="I460" s="164">
        <v>10206.120000000001</v>
      </c>
      <c r="J460" s="162">
        <v>44439</v>
      </c>
      <c r="K460" s="161" t="s">
        <v>1412</v>
      </c>
      <c r="L460" s="155"/>
      <c r="M460" s="160" t="s">
        <v>1412</v>
      </c>
      <c r="N460" s="164">
        <v>10206.120000000001</v>
      </c>
      <c r="O460" s="211"/>
      <c r="P460" s="155"/>
      <c r="Q460" s="155"/>
      <c r="R460" s="155"/>
      <c r="S460" s="155"/>
      <c r="T460" s="164" t="s">
        <v>1421</v>
      </c>
      <c r="U460" s="159">
        <v>1550</v>
      </c>
      <c r="V460" s="158" t="s">
        <v>966</v>
      </c>
      <c r="W460" s="158" t="s">
        <v>970</v>
      </c>
    </row>
    <row r="461" spans="1:23" s="157" customFormat="1" ht="16" customHeight="1" x14ac:dyDescent="0.25">
      <c r="A461" s="160" t="s">
        <v>1419</v>
      </c>
      <c r="B461" s="160" t="s">
        <v>1420</v>
      </c>
      <c r="C461" s="161" t="s">
        <v>932</v>
      </c>
      <c r="D461" s="161">
        <v>15955</v>
      </c>
      <c r="E461" s="162">
        <v>44407</v>
      </c>
      <c r="F461" s="155"/>
      <c r="G461" s="155"/>
      <c r="H461" s="155"/>
      <c r="I461" s="164">
        <v>51645.65</v>
      </c>
      <c r="J461" s="162">
        <v>44439</v>
      </c>
      <c r="K461" s="161" t="s">
        <v>1412</v>
      </c>
      <c r="L461" s="155"/>
      <c r="M461" s="160" t="s">
        <v>1412</v>
      </c>
      <c r="N461" s="164">
        <v>51645.65</v>
      </c>
      <c r="O461" s="211"/>
      <c r="P461" s="155"/>
      <c r="Q461" s="155"/>
      <c r="R461" s="155"/>
      <c r="S461" s="155"/>
      <c r="T461" s="164" t="s">
        <v>1421</v>
      </c>
      <c r="U461" s="159">
        <v>1550</v>
      </c>
      <c r="V461" s="158" t="s">
        <v>966</v>
      </c>
      <c r="W461" s="158" t="s">
        <v>970</v>
      </c>
    </row>
    <row r="462" spans="1:23" s="157" customFormat="1" ht="16" customHeight="1" x14ac:dyDescent="0.25">
      <c r="A462" s="160" t="s">
        <v>1419</v>
      </c>
      <c r="B462" s="160" t="s">
        <v>1420</v>
      </c>
      <c r="C462" s="161" t="s">
        <v>932</v>
      </c>
      <c r="D462" s="161">
        <v>15956</v>
      </c>
      <c r="E462" s="162">
        <v>44407</v>
      </c>
      <c r="F462" s="155"/>
      <c r="G462" s="155"/>
      <c r="H462" s="155"/>
      <c r="I462" s="164">
        <v>20179.04</v>
      </c>
      <c r="J462" s="162">
        <v>44439</v>
      </c>
      <c r="K462" s="161" t="s">
        <v>1412</v>
      </c>
      <c r="L462" s="155"/>
      <c r="M462" s="160" t="s">
        <v>1412</v>
      </c>
      <c r="N462" s="164">
        <v>20179.04</v>
      </c>
      <c r="O462" s="211"/>
      <c r="P462" s="155"/>
      <c r="Q462" s="155"/>
      <c r="R462" s="155"/>
      <c r="S462" s="155"/>
      <c r="T462" s="164" t="s">
        <v>1421</v>
      </c>
      <c r="U462" s="159">
        <v>1550</v>
      </c>
      <c r="V462" s="158" t="s">
        <v>966</v>
      </c>
      <c r="W462" s="158" t="s">
        <v>970</v>
      </c>
    </row>
    <row r="463" spans="1:23" s="157" customFormat="1" ht="16" customHeight="1" x14ac:dyDescent="0.25">
      <c r="A463" s="160" t="s">
        <v>1419</v>
      </c>
      <c r="B463" s="160" t="s">
        <v>1420</v>
      </c>
      <c r="C463" s="161" t="s">
        <v>932</v>
      </c>
      <c r="D463" s="161">
        <v>15957</v>
      </c>
      <c r="E463" s="162">
        <v>44407</v>
      </c>
      <c r="F463" s="155"/>
      <c r="G463" s="155"/>
      <c r="H463" s="155"/>
      <c r="I463" s="164">
        <v>49180.41</v>
      </c>
      <c r="J463" s="162">
        <v>44439</v>
      </c>
      <c r="K463" s="161" t="s">
        <v>1412</v>
      </c>
      <c r="L463" s="155"/>
      <c r="M463" s="160" t="s">
        <v>1412</v>
      </c>
      <c r="N463" s="164">
        <v>49180.41</v>
      </c>
      <c r="O463" s="211"/>
      <c r="P463" s="155"/>
      <c r="Q463" s="155"/>
      <c r="R463" s="155"/>
      <c r="S463" s="155"/>
      <c r="T463" s="164" t="s">
        <v>1421</v>
      </c>
      <c r="U463" s="159">
        <v>1550</v>
      </c>
      <c r="V463" s="158" t="s">
        <v>966</v>
      </c>
      <c r="W463" s="158" t="s">
        <v>970</v>
      </c>
    </row>
    <row r="464" spans="1:23" s="157" customFormat="1" ht="16" customHeight="1" x14ac:dyDescent="0.25">
      <c r="A464" s="160" t="s">
        <v>1419</v>
      </c>
      <c r="B464" s="160" t="s">
        <v>1420</v>
      </c>
      <c r="C464" s="161" t="s">
        <v>932</v>
      </c>
      <c r="D464" s="161">
        <v>15958</v>
      </c>
      <c r="E464" s="162">
        <v>44407</v>
      </c>
      <c r="F464" s="155"/>
      <c r="G464" s="155"/>
      <c r="H464" s="155"/>
      <c r="I464" s="164">
        <v>38454.46</v>
      </c>
      <c r="J464" s="162">
        <v>44439</v>
      </c>
      <c r="K464" s="161" t="s">
        <v>1412</v>
      </c>
      <c r="L464" s="155"/>
      <c r="M464" s="160" t="s">
        <v>1412</v>
      </c>
      <c r="N464" s="164">
        <v>38454.46</v>
      </c>
      <c r="O464" s="211"/>
      <c r="P464" s="155"/>
      <c r="Q464" s="155"/>
      <c r="R464" s="155"/>
      <c r="S464" s="155"/>
      <c r="T464" s="164" t="s">
        <v>1421</v>
      </c>
      <c r="U464" s="159">
        <v>1550</v>
      </c>
      <c r="V464" s="158" t="s">
        <v>966</v>
      </c>
      <c r="W464" s="158" t="s">
        <v>970</v>
      </c>
    </row>
    <row r="465" spans="1:23" s="157" customFormat="1" ht="16" customHeight="1" x14ac:dyDescent="0.25">
      <c r="A465" s="160" t="s">
        <v>1419</v>
      </c>
      <c r="B465" s="160" t="s">
        <v>1420</v>
      </c>
      <c r="C465" s="161" t="s">
        <v>932</v>
      </c>
      <c r="D465" s="161">
        <v>15959</v>
      </c>
      <c r="E465" s="162">
        <v>44407</v>
      </c>
      <c r="F465" s="155"/>
      <c r="G465" s="155"/>
      <c r="H465" s="155"/>
      <c r="I465" s="164">
        <v>32123.86</v>
      </c>
      <c r="J465" s="162">
        <v>44439</v>
      </c>
      <c r="K465" s="161" t="s">
        <v>1412</v>
      </c>
      <c r="L465" s="155"/>
      <c r="M465" s="160" t="s">
        <v>1412</v>
      </c>
      <c r="N465" s="164">
        <v>32123.86</v>
      </c>
      <c r="O465" s="211"/>
      <c r="P465" s="155"/>
      <c r="Q465" s="155"/>
      <c r="R465" s="155"/>
      <c r="S465" s="155"/>
      <c r="T465" s="164" t="s">
        <v>1421</v>
      </c>
      <c r="U465" s="159">
        <v>1550</v>
      </c>
      <c r="V465" s="158" t="s">
        <v>966</v>
      </c>
      <c r="W465" s="158" t="s">
        <v>970</v>
      </c>
    </row>
    <row r="466" spans="1:23" s="157" customFormat="1" ht="16" customHeight="1" x14ac:dyDescent="0.25">
      <c r="A466" s="160" t="s">
        <v>1419</v>
      </c>
      <c r="B466" s="160" t="s">
        <v>1420</v>
      </c>
      <c r="C466" s="161" t="s">
        <v>932</v>
      </c>
      <c r="D466" s="161">
        <v>15960</v>
      </c>
      <c r="E466" s="162">
        <v>44407</v>
      </c>
      <c r="F466" s="155"/>
      <c r="G466" s="155"/>
      <c r="H466" s="155"/>
      <c r="I466" s="164">
        <v>15800.79</v>
      </c>
      <c r="J466" s="162">
        <v>44439</v>
      </c>
      <c r="K466" s="161" t="s">
        <v>1412</v>
      </c>
      <c r="L466" s="155"/>
      <c r="M466" s="160" t="s">
        <v>1412</v>
      </c>
      <c r="N466" s="164">
        <v>15800.79</v>
      </c>
      <c r="O466" s="211"/>
      <c r="P466" s="155"/>
      <c r="Q466" s="155"/>
      <c r="R466" s="155"/>
      <c r="S466" s="155"/>
      <c r="T466" s="164" t="s">
        <v>1421</v>
      </c>
      <c r="U466" s="159">
        <v>1550</v>
      </c>
      <c r="V466" s="158" t="s">
        <v>966</v>
      </c>
      <c r="W466" s="158" t="s">
        <v>970</v>
      </c>
    </row>
    <row r="467" spans="1:23" s="157" customFormat="1" ht="16" customHeight="1" x14ac:dyDescent="0.25">
      <c r="A467" s="160" t="s">
        <v>1419</v>
      </c>
      <c r="B467" s="160" t="s">
        <v>1420</v>
      </c>
      <c r="C467" s="161" t="s">
        <v>932</v>
      </c>
      <c r="D467" s="161">
        <v>15961</v>
      </c>
      <c r="E467" s="162">
        <v>44407</v>
      </c>
      <c r="F467" s="155"/>
      <c r="G467" s="155"/>
      <c r="H467" s="155"/>
      <c r="I467" s="164">
        <v>21256.84</v>
      </c>
      <c r="J467" s="162">
        <v>44439</v>
      </c>
      <c r="K467" s="161" t="s">
        <v>1412</v>
      </c>
      <c r="L467" s="155"/>
      <c r="M467" s="160" t="s">
        <v>1412</v>
      </c>
      <c r="N467" s="164">
        <v>21256.84</v>
      </c>
      <c r="O467" s="211"/>
      <c r="P467" s="155"/>
      <c r="Q467" s="155"/>
      <c r="R467" s="155"/>
      <c r="S467" s="155"/>
      <c r="T467" s="164" t="s">
        <v>1421</v>
      </c>
      <c r="U467" s="159">
        <v>1550</v>
      </c>
      <c r="V467" s="158" t="s">
        <v>966</v>
      </c>
      <c r="W467" s="158" t="s">
        <v>970</v>
      </c>
    </row>
    <row r="468" spans="1:23" s="157" customFormat="1" ht="16" customHeight="1" x14ac:dyDescent="0.25">
      <c r="A468" s="160" t="s">
        <v>1419</v>
      </c>
      <c r="B468" s="160" t="s">
        <v>1420</v>
      </c>
      <c r="C468" s="161" t="s">
        <v>932</v>
      </c>
      <c r="D468" s="161">
        <v>15962</v>
      </c>
      <c r="E468" s="162">
        <v>44407</v>
      </c>
      <c r="F468" s="155"/>
      <c r="G468" s="155"/>
      <c r="H468" s="155"/>
      <c r="I468" s="164">
        <v>17367.990000000002</v>
      </c>
      <c r="J468" s="162">
        <v>44439</v>
      </c>
      <c r="K468" s="161" t="s">
        <v>1412</v>
      </c>
      <c r="L468" s="155"/>
      <c r="M468" s="160" t="s">
        <v>1412</v>
      </c>
      <c r="N468" s="164">
        <v>17367.990000000002</v>
      </c>
      <c r="O468" s="211"/>
      <c r="P468" s="155"/>
      <c r="Q468" s="155"/>
      <c r="R468" s="155"/>
      <c r="S468" s="155"/>
      <c r="T468" s="164" t="s">
        <v>1421</v>
      </c>
      <c r="U468" s="159">
        <v>1550</v>
      </c>
      <c r="V468" s="158" t="s">
        <v>966</v>
      </c>
      <c r="W468" s="158" t="s">
        <v>970</v>
      </c>
    </row>
    <row r="469" spans="1:23" s="157" customFormat="1" ht="16" customHeight="1" x14ac:dyDescent="0.25">
      <c r="A469" s="160" t="s">
        <v>1419</v>
      </c>
      <c r="B469" s="160" t="s">
        <v>1420</v>
      </c>
      <c r="C469" s="161" t="s">
        <v>932</v>
      </c>
      <c r="D469" s="161">
        <v>15963</v>
      </c>
      <c r="E469" s="162">
        <v>44407</v>
      </c>
      <c r="F469" s="155"/>
      <c r="G469" s="155"/>
      <c r="H469" s="155"/>
      <c r="I469" s="164">
        <v>22757.1</v>
      </c>
      <c r="J469" s="162">
        <v>44439</v>
      </c>
      <c r="K469" s="161" t="s">
        <v>1412</v>
      </c>
      <c r="L469" s="155"/>
      <c r="M469" s="160" t="s">
        <v>1412</v>
      </c>
      <c r="N469" s="164">
        <v>22757.1</v>
      </c>
      <c r="O469" s="211"/>
      <c r="P469" s="155"/>
      <c r="Q469" s="155"/>
      <c r="R469" s="155"/>
      <c r="S469" s="155"/>
      <c r="T469" s="164" t="s">
        <v>1421</v>
      </c>
      <c r="U469" s="159">
        <v>1550</v>
      </c>
      <c r="V469" s="158" t="s">
        <v>966</v>
      </c>
      <c r="W469" s="158" t="s">
        <v>970</v>
      </c>
    </row>
    <row r="470" spans="1:23" s="157" customFormat="1" ht="16" customHeight="1" x14ac:dyDescent="0.25">
      <c r="A470" s="160" t="s">
        <v>1419</v>
      </c>
      <c r="B470" s="160" t="s">
        <v>1420</v>
      </c>
      <c r="C470" s="161" t="s">
        <v>932</v>
      </c>
      <c r="D470" s="161">
        <v>15964</v>
      </c>
      <c r="E470" s="162">
        <v>44407</v>
      </c>
      <c r="F470" s="155"/>
      <c r="G470" s="155"/>
      <c r="H470" s="155"/>
      <c r="I470" s="164">
        <v>18488.080000000002</v>
      </c>
      <c r="J470" s="162">
        <v>44439</v>
      </c>
      <c r="K470" s="161" t="s">
        <v>1412</v>
      </c>
      <c r="L470" s="155"/>
      <c r="M470" s="160" t="s">
        <v>1412</v>
      </c>
      <c r="N470" s="164">
        <v>18488.080000000002</v>
      </c>
      <c r="O470" s="211"/>
      <c r="P470" s="155"/>
      <c r="Q470" s="155"/>
      <c r="R470" s="155"/>
      <c r="S470" s="155"/>
      <c r="T470" s="164" t="s">
        <v>1421</v>
      </c>
      <c r="U470" s="159">
        <v>1550</v>
      </c>
      <c r="V470" s="158" t="s">
        <v>966</v>
      </c>
      <c r="W470" s="158" t="s">
        <v>970</v>
      </c>
    </row>
    <row r="471" spans="1:23" s="157" customFormat="1" ht="16" customHeight="1" x14ac:dyDescent="0.25">
      <c r="A471" s="160" t="s">
        <v>1419</v>
      </c>
      <c r="B471" s="160" t="s">
        <v>1420</v>
      </c>
      <c r="C471" s="161" t="s">
        <v>932</v>
      </c>
      <c r="D471" s="161">
        <v>15965</v>
      </c>
      <c r="E471" s="162">
        <v>44407</v>
      </c>
      <c r="F471" s="155"/>
      <c r="G471" s="155"/>
      <c r="H471" s="155"/>
      <c r="I471" s="164">
        <v>15026.48</v>
      </c>
      <c r="J471" s="162">
        <v>44439</v>
      </c>
      <c r="K471" s="161" t="s">
        <v>1412</v>
      </c>
      <c r="L471" s="155"/>
      <c r="M471" s="160" t="s">
        <v>1412</v>
      </c>
      <c r="N471" s="164">
        <v>15026.48</v>
      </c>
      <c r="O471" s="211"/>
      <c r="P471" s="155"/>
      <c r="Q471" s="155"/>
      <c r="R471" s="155"/>
      <c r="S471" s="155"/>
      <c r="T471" s="164" t="s">
        <v>1421</v>
      </c>
      <c r="U471" s="159">
        <v>1550</v>
      </c>
      <c r="V471" s="158" t="s">
        <v>966</v>
      </c>
      <c r="W471" s="158" t="s">
        <v>970</v>
      </c>
    </row>
    <row r="472" spans="1:23" s="157" customFormat="1" ht="16" customHeight="1" x14ac:dyDescent="0.25">
      <c r="A472" s="160" t="s">
        <v>1419</v>
      </c>
      <c r="B472" s="160" t="s">
        <v>1420</v>
      </c>
      <c r="C472" s="161" t="s">
        <v>932</v>
      </c>
      <c r="D472" s="161">
        <v>15966</v>
      </c>
      <c r="E472" s="162">
        <v>44407</v>
      </c>
      <c r="F472" s="155"/>
      <c r="G472" s="155"/>
      <c r="H472" s="155"/>
      <c r="I472" s="164">
        <v>30089.98</v>
      </c>
      <c r="J472" s="162">
        <v>44439</v>
      </c>
      <c r="K472" s="161" t="s">
        <v>1412</v>
      </c>
      <c r="L472" s="155"/>
      <c r="M472" s="160" t="s">
        <v>1412</v>
      </c>
      <c r="N472" s="164">
        <v>30089.98</v>
      </c>
      <c r="O472" s="211"/>
      <c r="P472" s="155"/>
      <c r="Q472" s="155"/>
      <c r="R472" s="155"/>
      <c r="S472" s="155"/>
      <c r="T472" s="164" t="s">
        <v>1421</v>
      </c>
      <c r="U472" s="159">
        <v>1550</v>
      </c>
      <c r="V472" s="158" t="s">
        <v>966</v>
      </c>
      <c r="W472" s="158" t="s">
        <v>970</v>
      </c>
    </row>
    <row r="473" spans="1:23" s="157" customFormat="1" ht="16" customHeight="1" x14ac:dyDescent="0.25">
      <c r="A473" s="160" t="s">
        <v>1419</v>
      </c>
      <c r="B473" s="160" t="s">
        <v>1420</v>
      </c>
      <c r="C473" s="161" t="s">
        <v>932</v>
      </c>
      <c r="D473" s="161">
        <v>15967</v>
      </c>
      <c r="E473" s="162">
        <v>44407</v>
      </c>
      <c r="F473" s="155"/>
      <c r="G473" s="155"/>
      <c r="H473" s="155"/>
      <c r="I473" s="164">
        <v>18801.57</v>
      </c>
      <c r="J473" s="162">
        <v>44439</v>
      </c>
      <c r="K473" s="161" t="s">
        <v>1412</v>
      </c>
      <c r="L473" s="155"/>
      <c r="M473" s="160" t="s">
        <v>1412</v>
      </c>
      <c r="N473" s="164">
        <v>18801.57</v>
      </c>
      <c r="O473" s="211"/>
      <c r="P473" s="155"/>
      <c r="Q473" s="155"/>
      <c r="R473" s="155"/>
      <c r="S473" s="155"/>
      <c r="T473" s="164" t="s">
        <v>1421</v>
      </c>
      <c r="U473" s="159">
        <v>1550</v>
      </c>
      <c r="V473" s="158" t="s">
        <v>966</v>
      </c>
      <c r="W473" s="158" t="s">
        <v>970</v>
      </c>
    </row>
    <row r="474" spans="1:23" s="157" customFormat="1" ht="16" customHeight="1" x14ac:dyDescent="0.25">
      <c r="A474" s="160" t="s">
        <v>1419</v>
      </c>
      <c r="B474" s="160" t="s">
        <v>1420</v>
      </c>
      <c r="C474" s="161" t="s">
        <v>932</v>
      </c>
      <c r="D474" s="161">
        <v>15968</v>
      </c>
      <c r="E474" s="162">
        <v>44407</v>
      </c>
      <c r="F474" s="155"/>
      <c r="G474" s="155"/>
      <c r="H474" s="155"/>
      <c r="I474" s="164">
        <v>15502.73</v>
      </c>
      <c r="J474" s="162">
        <v>44439</v>
      </c>
      <c r="K474" s="161" t="s">
        <v>1412</v>
      </c>
      <c r="L474" s="155"/>
      <c r="M474" s="160" t="s">
        <v>1412</v>
      </c>
      <c r="N474" s="164">
        <v>15502.73</v>
      </c>
      <c r="O474" s="211"/>
      <c r="P474" s="155"/>
      <c r="Q474" s="155"/>
      <c r="R474" s="155"/>
      <c r="S474" s="155"/>
      <c r="T474" s="164" t="s">
        <v>1421</v>
      </c>
      <c r="U474" s="159">
        <v>1550</v>
      </c>
      <c r="V474" s="158" t="s">
        <v>966</v>
      </c>
      <c r="W474" s="158" t="s">
        <v>970</v>
      </c>
    </row>
    <row r="475" spans="1:23" s="157" customFormat="1" ht="16" customHeight="1" x14ac:dyDescent="0.25">
      <c r="A475" s="160" t="s">
        <v>1419</v>
      </c>
      <c r="B475" s="160" t="s">
        <v>1420</v>
      </c>
      <c r="C475" s="161" t="s">
        <v>932</v>
      </c>
      <c r="D475" s="161">
        <v>15969</v>
      </c>
      <c r="E475" s="162">
        <v>44407</v>
      </c>
      <c r="F475" s="155"/>
      <c r="G475" s="155"/>
      <c r="H475" s="155"/>
      <c r="I475" s="164">
        <v>35060.67</v>
      </c>
      <c r="J475" s="162">
        <v>44439</v>
      </c>
      <c r="K475" s="161" t="s">
        <v>1412</v>
      </c>
      <c r="L475" s="155"/>
      <c r="M475" s="160" t="s">
        <v>1412</v>
      </c>
      <c r="N475" s="164">
        <v>35060.67</v>
      </c>
      <c r="O475" s="211"/>
      <c r="P475" s="155"/>
      <c r="Q475" s="155"/>
      <c r="R475" s="155"/>
      <c r="S475" s="155"/>
      <c r="T475" s="164" t="s">
        <v>1421</v>
      </c>
      <c r="U475" s="159">
        <v>1550</v>
      </c>
      <c r="V475" s="158" t="s">
        <v>966</v>
      </c>
      <c r="W475" s="158" t="s">
        <v>970</v>
      </c>
    </row>
    <row r="476" spans="1:23" s="157" customFormat="1" ht="16" customHeight="1" x14ac:dyDescent="0.25">
      <c r="A476" s="160" t="s">
        <v>1419</v>
      </c>
      <c r="B476" s="160" t="s">
        <v>1420</v>
      </c>
      <c r="C476" s="161" t="s">
        <v>932</v>
      </c>
      <c r="D476" s="161">
        <v>15970</v>
      </c>
      <c r="E476" s="162">
        <v>44407</v>
      </c>
      <c r="F476" s="155"/>
      <c r="G476" s="155"/>
      <c r="H476" s="155"/>
      <c r="I476" s="164">
        <v>50800.04</v>
      </c>
      <c r="J476" s="162">
        <v>44439</v>
      </c>
      <c r="K476" s="161" t="s">
        <v>1412</v>
      </c>
      <c r="L476" s="155"/>
      <c r="M476" s="160" t="s">
        <v>1412</v>
      </c>
      <c r="N476" s="164">
        <v>50800.04</v>
      </c>
      <c r="O476" s="211"/>
      <c r="P476" s="155"/>
      <c r="Q476" s="155"/>
      <c r="R476" s="155"/>
      <c r="S476" s="155"/>
      <c r="T476" s="164" t="s">
        <v>1421</v>
      </c>
      <c r="U476" s="159">
        <v>1550</v>
      </c>
      <c r="V476" s="158" t="s">
        <v>966</v>
      </c>
      <c r="W476" s="158" t="s">
        <v>970</v>
      </c>
    </row>
    <row r="477" spans="1:23" s="157" customFormat="1" ht="16" customHeight="1" x14ac:dyDescent="0.25">
      <c r="A477" s="160" t="s">
        <v>1419</v>
      </c>
      <c r="B477" s="160" t="s">
        <v>1420</v>
      </c>
      <c r="C477" s="161" t="s">
        <v>932</v>
      </c>
      <c r="D477" s="161">
        <v>15971</v>
      </c>
      <c r="E477" s="162">
        <v>44407</v>
      </c>
      <c r="F477" s="155"/>
      <c r="G477" s="155"/>
      <c r="H477" s="155"/>
      <c r="I477" s="164">
        <v>73117.539999999994</v>
      </c>
      <c r="J477" s="162">
        <v>44439</v>
      </c>
      <c r="K477" s="161" t="s">
        <v>1412</v>
      </c>
      <c r="L477" s="155"/>
      <c r="M477" s="160" t="s">
        <v>1412</v>
      </c>
      <c r="N477" s="164">
        <v>73117.539999999994</v>
      </c>
      <c r="O477" s="211"/>
      <c r="P477" s="155"/>
      <c r="Q477" s="155"/>
      <c r="R477" s="155"/>
      <c r="S477" s="155"/>
      <c r="T477" s="164" t="s">
        <v>1421</v>
      </c>
      <c r="U477" s="159">
        <v>1550</v>
      </c>
      <c r="V477" s="158" t="s">
        <v>966</v>
      </c>
      <c r="W477" s="158" t="s">
        <v>970</v>
      </c>
    </row>
    <row r="478" spans="1:23" s="157" customFormat="1" ht="16" customHeight="1" x14ac:dyDescent="0.25">
      <c r="A478" s="160" t="s">
        <v>1419</v>
      </c>
      <c r="B478" s="160" t="s">
        <v>1420</v>
      </c>
      <c r="C478" s="161" t="s">
        <v>932</v>
      </c>
      <c r="D478" s="161">
        <v>15972</v>
      </c>
      <c r="E478" s="162">
        <v>44407</v>
      </c>
      <c r="F478" s="155"/>
      <c r="G478" s="155"/>
      <c r="H478" s="155"/>
      <c r="I478" s="164">
        <v>68888.710000000006</v>
      </c>
      <c r="J478" s="162">
        <v>44439</v>
      </c>
      <c r="K478" s="161" t="s">
        <v>1412</v>
      </c>
      <c r="L478" s="155"/>
      <c r="M478" s="160" t="s">
        <v>1412</v>
      </c>
      <c r="N478" s="164">
        <v>68888.710000000006</v>
      </c>
      <c r="O478" s="211"/>
      <c r="P478" s="155"/>
      <c r="Q478" s="155"/>
      <c r="R478" s="155"/>
      <c r="S478" s="155"/>
      <c r="T478" s="164" t="s">
        <v>1421</v>
      </c>
      <c r="U478" s="159">
        <v>1550</v>
      </c>
      <c r="V478" s="158" t="s">
        <v>966</v>
      </c>
      <c r="W478" s="158" t="s">
        <v>970</v>
      </c>
    </row>
    <row r="479" spans="1:23" s="157" customFormat="1" ht="16" customHeight="1" x14ac:dyDescent="0.25">
      <c r="A479" s="160" t="s">
        <v>1419</v>
      </c>
      <c r="B479" s="160" t="s">
        <v>1420</v>
      </c>
      <c r="C479" s="161" t="s">
        <v>932</v>
      </c>
      <c r="D479" s="161">
        <v>15973</v>
      </c>
      <c r="E479" s="162">
        <v>44407</v>
      </c>
      <c r="F479" s="155"/>
      <c r="G479" s="155"/>
      <c r="H479" s="155"/>
      <c r="I479" s="164">
        <v>75816.44</v>
      </c>
      <c r="J479" s="162">
        <v>44439</v>
      </c>
      <c r="K479" s="161" t="s">
        <v>1412</v>
      </c>
      <c r="L479" s="155"/>
      <c r="M479" s="160" t="s">
        <v>1412</v>
      </c>
      <c r="N479" s="164">
        <v>75816.44</v>
      </c>
      <c r="O479" s="211"/>
      <c r="P479" s="155"/>
      <c r="Q479" s="155"/>
      <c r="R479" s="155"/>
      <c r="S479" s="155"/>
      <c r="T479" s="164" t="s">
        <v>1421</v>
      </c>
      <c r="U479" s="159">
        <v>1550</v>
      </c>
      <c r="V479" s="158" t="s">
        <v>966</v>
      </c>
      <c r="W479" s="158" t="s">
        <v>970</v>
      </c>
    </row>
    <row r="480" spans="1:23" s="157" customFormat="1" ht="16" customHeight="1" x14ac:dyDescent="0.25">
      <c r="A480" s="160" t="s">
        <v>1419</v>
      </c>
      <c r="B480" s="160" t="s">
        <v>1420</v>
      </c>
      <c r="C480" s="161" t="s">
        <v>932</v>
      </c>
      <c r="D480" s="161">
        <v>15974</v>
      </c>
      <c r="E480" s="162">
        <v>44407</v>
      </c>
      <c r="F480" s="155"/>
      <c r="G480" s="155"/>
      <c r="H480" s="155"/>
      <c r="I480" s="164">
        <v>13368.19</v>
      </c>
      <c r="J480" s="162">
        <v>44439</v>
      </c>
      <c r="K480" s="161" t="s">
        <v>1412</v>
      </c>
      <c r="L480" s="155"/>
      <c r="M480" s="160" t="s">
        <v>1412</v>
      </c>
      <c r="N480" s="164">
        <v>13368.19</v>
      </c>
      <c r="O480" s="211"/>
      <c r="P480" s="155"/>
      <c r="Q480" s="155"/>
      <c r="R480" s="155"/>
      <c r="S480" s="155"/>
      <c r="T480" s="164" t="s">
        <v>1421</v>
      </c>
      <c r="U480" s="159">
        <v>1550</v>
      </c>
      <c r="V480" s="158" t="s">
        <v>966</v>
      </c>
      <c r="W480" s="158" t="s">
        <v>970</v>
      </c>
    </row>
    <row r="481" spans="1:23" s="157" customFormat="1" ht="16" customHeight="1" x14ac:dyDescent="0.25">
      <c r="A481" s="160" t="s">
        <v>1419</v>
      </c>
      <c r="B481" s="160" t="s">
        <v>1420</v>
      </c>
      <c r="C481" s="161" t="s">
        <v>932</v>
      </c>
      <c r="D481" s="161">
        <v>15975</v>
      </c>
      <c r="E481" s="162">
        <v>44407</v>
      </c>
      <c r="F481" s="155"/>
      <c r="G481" s="155"/>
      <c r="H481" s="155"/>
      <c r="I481" s="164">
        <v>20623.97</v>
      </c>
      <c r="J481" s="162">
        <v>44439</v>
      </c>
      <c r="K481" s="161" t="s">
        <v>1412</v>
      </c>
      <c r="L481" s="155"/>
      <c r="M481" s="160" t="s">
        <v>1412</v>
      </c>
      <c r="N481" s="164">
        <v>20623.97</v>
      </c>
      <c r="O481" s="211"/>
      <c r="P481" s="155"/>
      <c r="Q481" s="155"/>
      <c r="R481" s="155"/>
      <c r="S481" s="155"/>
      <c r="T481" s="164" t="s">
        <v>1421</v>
      </c>
      <c r="U481" s="159">
        <v>1550</v>
      </c>
      <c r="V481" s="158" t="s">
        <v>966</v>
      </c>
      <c r="W481" s="158" t="s">
        <v>970</v>
      </c>
    </row>
    <row r="482" spans="1:23" s="157" customFormat="1" ht="16" customHeight="1" x14ac:dyDescent="0.25">
      <c r="A482" s="160" t="s">
        <v>1419</v>
      </c>
      <c r="B482" s="160" t="s">
        <v>1420</v>
      </c>
      <c r="C482" s="161" t="s">
        <v>932</v>
      </c>
      <c r="D482" s="161">
        <v>15976</v>
      </c>
      <c r="E482" s="162">
        <v>44407</v>
      </c>
      <c r="F482" s="155"/>
      <c r="G482" s="155"/>
      <c r="H482" s="155"/>
      <c r="I482" s="164">
        <v>115607.16</v>
      </c>
      <c r="J482" s="162">
        <v>44439</v>
      </c>
      <c r="K482" s="161" t="s">
        <v>1412</v>
      </c>
      <c r="L482" s="155"/>
      <c r="M482" s="160" t="s">
        <v>1412</v>
      </c>
      <c r="N482" s="164">
        <v>115607.16</v>
      </c>
      <c r="O482" s="211"/>
      <c r="P482" s="155"/>
      <c r="Q482" s="155"/>
      <c r="R482" s="155"/>
      <c r="S482" s="155"/>
      <c r="T482" s="164" t="s">
        <v>1421</v>
      </c>
      <c r="U482" s="159">
        <v>1550</v>
      </c>
      <c r="V482" s="158" t="s">
        <v>966</v>
      </c>
      <c r="W482" s="158" t="s">
        <v>970</v>
      </c>
    </row>
    <row r="483" spans="1:23" s="157" customFormat="1" ht="16" customHeight="1" x14ac:dyDescent="0.25">
      <c r="A483" s="160" t="s">
        <v>1419</v>
      </c>
      <c r="B483" s="160" t="s">
        <v>1420</v>
      </c>
      <c r="C483" s="161" t="s">
        <v>932</v>
      </c>
      <c r="D483" s="161">
        <v>16042</v>
      </c>
      <c r="E483" s="162">
        <v>44439</v>
      </c>
      <c r="F483" s="155"/>
      <c r="G483" s="155"/>
      <c r="H483" s="155"/>
      <c r="I483" s="164">
        <v>70506.84</v>
      </c>
      <c r="J483" s="162">
        <v>44469</v>
      </c>
      <c r="K483" s="161" t="s">
        <v>1412</v>
      </c>
      <c r="L483" s="155"/>
      <c r="M483" s="160" t="s">
        <v>1412</v>
      </c>
      <c r="N483" s="164">
        <v>70506.84</v>
      </c>
      <c r="O483" s="211"/>
      <c r="P483" s="155"/>
      <c r="Q483" s="155"/>
      <c r="R483" s="155"/>
      <c r="S483" s="155"/>
      <c r="T483" s="164" t="s">
        <v>1405</v>
      </c>
      <c r="U483" s="159">
        <v>1520</v>
      </c>
      <c r="V483" s="158" t="s">
        <v>966</v>
      </c>
      <c r="W483" s="158" t="s">
        <v>970</v>
      </c>
    </row>
    <row r="484" spans="1:23" s="157" customFormat="1" ht="16" customHeight="1" x14ac:dyDescent="0.25">
      <c r="A484" s="160" t="s">
        <v>1419</v>
      </c>
      <c r="B484" s="160" t="s">
        <v>1420</v>
      </c>
      <c r="C484" s="161" t="s">
        <v>932</v>
      </c>
      <c r="D484" s="161">
        <v>16044</v>
      </c>
      <c r="E484" s="162">
        <v>44439</v>
      </c>
      <c r="F484" s="155"/>
      <c r="G484" s="155"/>
      <c r="H484" s="155"/>
      <c r="I484" s="164">
        <v>2907.42</v>
      </c>
      <c r="J484" s="162">
        <v>44469</v>
      </c>
      <c r="K484" s="161" t="s">
        <v>1412</v>
      </c>
      <c r="L484" s="155"/>
      <c r="M484" s="160" t="s">
        <v>1412</v>
      </c>
      <c r="N484" s="164">
        <v>2907.42</v>
      </c>
      <c r="O484" s="211"/>
      <c r="P484" s="155"/>
      <c r="Q484" s="155"/>
      <c r="R484" s="155"/>
      <c r="S484" s="155"/>
      <c r="T484" s="164" t="s">
        <v>1405</v>
      </c>
      <c r="U484" s="159">
        <v>1520</v>
      </c>
      <c r="V484" s="158" t="s">
        <v>966</v>
      </c>
      <c r="W484" s="158" t="s">
        <v>970</v>
      </c>
    </row>
    <row r="485" spans="1:23" s="157" customFormat="1" ht="16" customHeight="1" x14ac:dyDescent="0.25">
      <c r="A485" s="160" t="s">
        <v>1419</v>
      </c>
      <c r="B485" s="160" t="s">
        <v>1420</v>
      </c>
      <c r="C485" s="161" t="s">
        <v>932</v>
      </c>
      <c r="D485" s="161">
        <v>16045</v>
      </c>
      <c r="E485" s="162">
        <v>44439</v>
      </c>
      <c r="F485" s="155"/>
      <c r="G485" s="155"/>
      <c r="H485" s="155"/>
      <c r="I485" s="164">
        <v>18485.099999999999</v>
      </c>
      <c r="J485" s="162">
        <v>44469</v>
      </c>
      <c r="K485" s="161" t="s">
        <v>1412</v>
      </c>
      <c r="L485" s="155"/>
      <c r="M485" s="160" t="s">
        <v>1412</v>
      </c>
      <c r="N485" s="164">
        <v>18485.099999999999</v>
      </c>
      <c r="O485" s="211"/>
      <c r="P485" s="155"/>
      <c r="Q485" s="155"/>
      <c r="R485" s="155"/>
      <c r="S485" s="155"/>
      <c r="T485" s="164" t="s">
        <v>1405</v>
      </c>
      <c r="U485" s="159">
        <v>1520</v>
      </c>
      <c r="V485" s="158" t="s">
        <v>966</v>
      </c>
      <c r="W485" s="158" t="s">
        <v>970</v>
      </c>
    </row>
    <row r="486" spans="1:23" s="157" customFormat="1" ht="16" customHeight="1" x14ac:dyDescent="0.25">
      <c r="A486" s="160" t="s">
        <v>1419</v>
      </c>
      <c r="B486" s="160" t="s">
        <v>1420</v>
      </c>
      <c r="C486" s="161" t="s">
        <v>932</v>
      </c>
      <c r="D486" s="161">
        <v>16047</v>
      </c>
      <c r="E486" s="162">
        <v>44439</v>
      </c>
      <c r="F486" s="155"/>
      <c r="G486" s="155"/>
      <c r="H486" s="155"/>
      <c r="I486" s="164">
        <v>1338.41</v>
      </c>
      <c r="J486" s="162">
        <v>44469</v>
      </c>
      <c r="K486" s="161" t="s">
        <v>1412</v>
      </c>
      <c r="L486" s="155"/>
      <c r="M486" s="160" t="s">
        <v>1412</v>
      </c>
      <c r="N486" s="164">
        <v>1338.41</v>
      </c>
      <c r="O486" s="211"/>
      <c r="P486" s="155"/>
      <c r="Q486" s="155"/>
      <c r="R486" s="155"/>
      <c r="S486" s="155"/>
      <c r="T486" s="164" t="s">
        <v>1405</v>
      </c>
      <c r="U486" s="159">
        <v>1520</v>
      </c>
      <c r="V486" s="158" t="s">
        <v>966</v>
      </c>
      <c r="W486" s="158" t="s">
        <v>970</v>
      </c>
    </row>
    <row r="487" spans="1:23" s="157" customFormat="1" ht="16" customHeight="1" x14ac:dyDescent="0.25">
      <c r="A487" s="160" t="s">
        <v>1419</v>
      </c>
      <c r="B487" s="160" t="s">
        <v>1420</v>
      </c>
      <c r="C487" s="161" t="s">
        <v>932</v>
      </c>
      <c r="D487" s="161">
        <v>16048</v>
      </c>
      <c r="E487" s="162">
        <v>44439</v>
      </c>
      <c r="F487" s="155"/>
      <c r="G487" s="155"/>
      <c r="H487" s="155"/>
      <c r="I487" s="164">
        <v>6082.78</v>
      </c>
      <c r="J487" s="162">
        <v>44469</v>
      </c>
      <c r="K487" s="161" t="s">
        <v>1412</v>
      </c>
      <c r="L487" s="155"/>
      <c r="M487" s="160" t="s">
        <v>1412</v>
      </c>
      <c r="N487" s="164">
        <v>6082.78</v>
      </c>
      <c r="O487" s="211"/>
      <c r="P487" s="155"/>
      <c r="Q487" s="155"/>
      <c r="R487" s="155"/>
      <c r="S487" s="155"/>
      <c r="T487" s="164" t="s">
        <v>1405</v>
      </c>
      <c r="U487" s="159">
        <v>1520</v>
      </c>
      <c r="V487" s="158" t="s">
        <v>966</v>
      </c>
      <c r="W487" s="158" t="s">
        <v>970</v>
      </c>
    </row>
    <row r="488" spans="1:23" s="157" customFormat="1" ht="16" customHeight="1" x14ac:dyDescent="0.25">
      <c r="A488" s="160" t="s">
        <v>1419</v>
      </c>
      <c r="B488" s="160" t="s">
        <v>1420</v>
      </c>
      <c r="C488" s="161" t="s">
        <v>932</v>
      </c>
      <c r="D488" s="161">
        <v>16049</v>
      </c>
      <c r="E488" s="162">
        <v>44439</v>
      </c>
      <c r="F488" s="155"/>
      <c r="G488" s="155"/>
      <c r="H488" s="155"/>
      <c r="I488" s="164">
        <v>9841.2199999999993</v>
      </c>
      <c r="J488" s="162">
        <v>44469</v>
      </c>
      <c r="K488" s="161" t="s">
        <v>1412</v>
      </c>
      <c r="L488" s="155"/>
      <c r="M488" s="160" t="s">
        <v>1412</v>
      </c>
      <c r="N488" s="164">
        <v>9841.2199999999993</v>
      </c>
      <c r="O488" s="211"/>
      <c r="P488" s="155"/>
      <c r="Q488" s="155"/>
      <c r="R488" s="155"/>
      <c r="S488" s="155"/>
      <c r="T488" s="164" t="s">
        <v>1405</v>
      </c>
      <c r="U488" s="159">
        <v>1520</v>
      </c>
      <c r="V488" s="158" t="s">
        <v>966</v>
      </c>
      <c r="W488" s="158" t="s">
        <v>970</v>
      </c>
    </row>
    <row r="489" spans="1:23" s="157" customFormat="1" ht="16" customHeight="1" x14ac:dyDescent="0.25">
      <c r="A489" s="160" t="s">
        <v>1419</v>
      </c>
      <c r="B489" s="160" t="s">
        <v>1420</v>
      </c>
      <c r="C489" s="161" t="s">
        <v>932</v>
      </c>
      <c r="D489" s="161">
        <v>16050</v>
      </c>
      <c r="E489" s="162">
        <v>44439</v>
      </c>
      <c r="F489" s="155"/>
      <c r="G489" s="155"/>
      <c r="H489" s="155"/>
      <c r="I489" s="164">
        <v>76565.06</v>
      </c>
      <c r="J489" s="162">
        <v>44469</v>
      </c>
      <c r="K489" s="161" t="s">
        <v>1412</v>
      </c>
      <c r="L489" s="155"/>
      <c r="M489" s="160" t="s">
        <v>1412</v>
      </c>
      <c r="N489" s="164">
        <v>76565.06</v>
      </c>
      <c r="O489" s="211"/>
      <c r="P489" s="155"/>
      <c r="Q489" s="155"/>
      <c r="R489" s="155"/>
      <c r="S489" s="155"/>
      <c r="T489" s="164" t="s">
        <v>1405</v>
      </c>
      <c r="U489" s="159">
        <v>1520</v>
      </c>
      <c r="V489" s="158" t="s">
        <v>966</v>
      </c>
      <c r="W489" s="158" t="s">
        <v>970</v>
      </c>
    </row>
    <row r="490" spans="1:23" s="157" customFormat="1" ht="16" customHeight="1" x14ac:dyDescent="0.25">
      <c r="A490" s="160" t="s">
        <v>1419</v>
      </c>
      <c r="B490" s="160" t="s">
        <v>1420</v>
      </c>
      <c r="C490" s="161" t="s">
        <v>932</v>
      </c>
      <c r="D490" s="161">
        <v>16051</v>
      </c>
      <c r="E490" s="162">
        <v>44439</v>
      </c>
      <c r="F490" s="155"/>
      <c r="G490" s="155"/>
      <c r="H490" s="155"/>
      <c r="I490" s="164">
        <v>4409.32</v>
      </c>
      <c r="J490" s="162">
        <v>44469</v>
      </c>
      <c r="K490" s="161" t="s">
        <v>1412</v>
      </c>
      <c r="L490" s="155"/>
      <c r="M490" s="160" t="s">
        <v>1412</v>
      </c>
      <c r="N490" s="164">
        <v>4409.32</v>
      </c>
      <c r="O490" s="211"/>
      <c r="P490" s="155"/>
      <c r="Q490" s="155"/>
      <c r="R490" s="155"/>
      <c r="S490" s="155"/>
      <c r="T490" s="164" t="s">
        <v>1405</v>
      </c>
      <c r="U490" s="159">
        <v>1520</v>
      </c>
      <c r="V490" s="158" t="s">
        <v>966</v>
      </c>
      <c r="W490" s="158" t="s">
        <v>970</v>
      </c>
    </row>
    <row r="491" spans="1:23" s="157" customFormat="1" ht="16" customHeight="1" x14ac:dyDescent="0.25">
      <c r="A491" s="160" t="s">
        <v>1419</v>
      </c>
      <c r="B491" s="160" t="s">
        <v>1420</v>
      </c>
      <c r="C491" s="161" t="s">
        <v>932</v>
      </c>
      <c r="D491" s="161">
        <v>16052</v>
      </c>
      <c r="E491" s="162">
        <v>44439</v>
      </c>
      <c r="F491" s="155"/>
      <c r="G491" s="155"/>
      <c r="H491" s="155"/>
      <c r="I491" s="164">
        <v>10202</v>
      </c>
      <c r="J491" s="162">
        <v>44469</v>
      </c>
      <c r="K491" s="161" t="s">
        <v>1412</v>
      </c>
      <c r="L491" s="155"/>
      <c r="M491" s="160" t="s">
        <v>1412</v>
      </c>
      <c r="N491" s="164">
        <v>10202</v>
      </c>
      <c r="O491" s="211"/>
      <c r="P491" s="155"/>
      <c r="Q491" s="155"/>
      <c r="R491" s="155"/>
      <c r="S491" s="155"/>
      <c r="T491" s="164" t="s">
        <v>1405</v>
      </c>
      <c r="U491" s="159">
        <v>1520</v>
      </c>
      <c r="V491" s="158" t="s">
        <v>966</v>
      </c>
      <c r="W491" s="158" t="s">
        <v>970</v>
      </c>
    </row>
    <row r="492" spans="1:23" s="157" customFormat="1" ht="16" customHeight="1" x14ac:dyDescent="0.25">
      <c r="A492" s="160" t="s">
        <v>1419</v>
      </c>
      <c r="B492" s="160" t="s">
        <v>1420</v>
      </c>
      <c r="C492" s="161" t="s">
        <v>932</v>
      </c>
      <c r="D492" s="161">
        <v>16053</v>
      </c>
      <c r="E492" s="162">
        <v>44439</v>
      </c>
      <c r="F492" s="155"/>
      <c r="G492" s="155"/>
      <c r="H492" s="155"/>
      <c r="I492" s="164">
        <v>51645.65</v>
      </c>
      <c r="J492" s="162">
        <v>44469</v>
      </c>
      <c r="K492" s="161" t="s">
        <v>1412</v>
      </c>
      <c r="L492" s="155"/>
      <c r="M492" s="160" t="s">
        <v>1412</v>
      </c>
      <c r="N492" s="164">
        <v>51645.65</v>
      </c>
      <c r="O492" s="211"/>
      <c r="P492" s="155"/>
      <c r="Q492" s="155"/>
      <c r="R492" s="155"/>
      <c r="S492" s="155"/>
      <c r="T492" s="164" t="s">
        <v>1405</v>
      </c>
      <c r="U492" s="159">
        <v>1520</v>
      </c>
      <c r="V492" s="158" t="s">
        <v>966</v>
      </c>
      <c r="W492" s="158" t="s">
        <v>970</v>
      </c>
    </row>
    <row r="493" spans="1:23" s="157" customFormat="1" ht="16" customHeight="1" x14ac:dyDescent="0.25">
      <c r="A493" s="160" t="s">
        <v>1419</v>
      </c>
      <c r="B493" s="160" t="s">
        <v>1420</v>
      </c>
      <c r="C493" s="161" t="s">
        <v>932</v>
      </c>
      <c r="D493" s="161">
        <v>16054</v>
      </c>
      <c r="E493" s="162">
        <v>44439</v>
      </c>
      <c r="F493" s="155"/>
      <c r="G493" s="155"/>
      <c r="H493" s="155"/>
      <c r="I493" s="164">
        <v>18756.79</v>
      </c>
      <c r="J493" s="162">
        <v>44469</v>
      </c>
      <c r="K493" s="161" t="s">
        <v>1412</v>
      </c>
      <c r="L493" s="155"/>
      <c r="M493" s="160" t="s">
        <v>1412</v>
      </c>
      <c r="N493" s="164">
        <v>18756.79</v>
      </c>
      <c r="O493" s="211"/>
      <c r="P493" s="155"/>
      <c r="Q493" s="155"/>
      <c r="R493" s="155"/>
      <c r="S493" s="155"/>
      <c r="T493" s="164" t="s">
        <v>1405</v>
      </c>
      <c r="U493" s="159">
        <v>1520</v>
      </c>
      <c r="V493" s="158" t="s">
        <v>966</v>
      </c>
      <c r="W493" s="158" t="s">
        <v>970</v>
      </c>
    </row>
    <row r="494" spans="1:23" s="157" customFormat="1" ht="16" customHeight="1" x14ac:dyDescent="0.25">
      <c r="A494" s="160" t="s">
        <v>1419</v>
      </c>
      <c r="B494" s="160" t="s">
        <v>1420</v>
      </c>
      <c r="C494" s="161" t="s">
        <v>932</v>
      </c>
      <c r="D494" s="161">
        <v>16055</v>
      </c>
      <c r="E494" s="162">
        <v>44439</v>
      </c>
      <c r="F494" s="155"/>
      <c r="G494" s="155"/>
      <c r="H494" s="155"/>
      <c r="I494" s="164">
        <v>49180.41</v>
      </c>
      <c r="J494" s="162">
        <v>44469</v>
      </c>
      <c r="K494" s="161" t="s">
        <v>1412</v>
      </c>
      <c r="L494" s="155"/>
      <c r="M494" s="160" t="s">
        <v>1412</v>
      </c>
      <c r="N494" s="164">
        <v>49180.41</v>
      </c>
      <c r="O494" s="211"/>
      <c r="P494" s="155"/>
      <c r="Q494" s="155"/>
      <c r="R494" s="155"/>
      <c r="S494" s="155"/>
      <c r="T494" s="164" t="s">
        <v>1405</v>
      </c>
      <c r="U494" s="159">
        <v>1520</v>
      </c>
      <c r="V494" s="158" t="s">
        <v>966</v>
      </c>
      <c r="W494" s="158" t="s">
        <v>970</v>
      </c>
    </row>
    <row r="495" spans="1:23" s="157" customFormat="1" ht="16" customHeight="1" x14ac:dyDescent="0.25">
      <c r="A495" s="160" t="s">
        <v>1419</v>
      </c>
      <c r="B495" s="160" t="s">
        <v>1420</v>
      </c>
      <c r="C495" s="161" t="s">
        <v>932</v>
      </c>
      <c r="D495" s="161">
        <v>16056</v>
      </c>
      <c r="E495" s="162">
        <v>44439</v>
      </c>
      <c r="F495" s="155"/>
      <c r="G495" s="155"/>
      <c r="H495" s="155"/>
      <c r="I495" s="164">
        <v>38454.46</v>
      </c>
      <c r="J495" s="162">
        <v>44469</v>
      </c>
      <c r="K495" s="161" t="s">
        <v>1412</v>
      </c>
      <c r="L495" s="155"/>
      <c r="M495" s="160" t="s">
        <v>1412</v>
      </c>
      <c r="N495" s="164">
        <v>38454.46</v>
      </c>
      <c r="O495" s="211"/>
      <c r="P495" s="155"/>
      <c r="Q495" s="155"/>
      <c r="R495" s="155"/>
      <c r="S495" s="155"/>
      <c r="T495" s="164" t="s">
        <v>1405</v>
      </c>
      <c r="U495" s="159">
        <v>1520</v>
      </c>
      <c r="V495" s="158" t="s">
        <v>966</v>
      </c>
      <c r="W495" s="158" t="s">
        <v>970</v>
      </c>
    </row>
    <row r="496" spans="1:23" s="157" customFormat="1" ht="16" customHeight="1" x14ac:dyDescent="0.25">
      <c r="A496" s="160" t="s">
        <v>1419</v>
      </c>
      <c r="B496" s="160" t="s">
        <v>1420</v>
      </c>
      <c r="C496" s="161" t="s">
        <v>932</v>
      </c>
      <c r="D496" s="161">
        <v>16057</v>
      </c>
      <c r="E496" s="162">
        <v>44439</v>
      </c>
      <c r="F496" s="155"/>
      <c r="G496" s="155"/>
      <c r="H496" s="155"/>
      <c r="I496" s="164">
        <v>32951.99</v>
      </c>
      <c r="J496" s="162">
        <v>44469</v>
      </c>
      <c r="K496" s="161" t="s">
        <v>1412</v>
      </c>
      <c r="L496" s="155"/>
      <c r="M496" s="160" t="s">
        <v>1412</v>
      </c>
      <c r="N496" s="164">
        <v>32951.99</v>
      </c>
      <c r="O496" s="211"/>
      <c r="P496" s="155"/>
      <c r="Q496" s="155"/>
      <c r="R496" s="155"/>
      <c r="S496" s="155"/>
      <c r="T496" s="164" t="s">
        <v>1405</v>
      </c>
      <c r="U496" s="159">
        <v>1520</v>
      </c>
      <c r="V496" s="158" t="s">
        <v>966</v>
      </c>
      <c r="W496" s="158" t="s">
        <v>970</v>
      </c>
    </row>
    <row r="497" spans="1:23" s="157" customFormat="1" ht="16" customHeight="1" x14ac:dyDescent="0.25">
      <c r="A497" s="160" t="s">
        <v>1419</v>
      </c>
      <c r="B497" s="160" t="s">
        <v>1420</v>
      </c>
      <c r="C497" s="161" t="s">
        <v>932</v>
      </c>
      <c r="D497" s="161">
        <v>16058</v>
      </c>
      <c r="E497" s="162">
        <v>44439</v>
      </c>
      <c r="F497" s="155"/>
      <c r="G497" s="155"/>
      <c r="H497" s="155"/>
      <c r="I497" s="164">
        <v>15800.79</v>
      </c>
      <c r="J497" s="162">
        <v>44469</v>
      </c>
      <c r="K497" s="161" t="s">
        <v>1412</v>
      </c>
      <c r="L497" s="155"/>
      <c r="M497" s="160" t="s">
        <v>1412</v>
      </c>
      <c r="N497" s="164">
        <v>15800.79</v>
      </c>
      <c r="O497" s="211"/>
      <c r="P497" s="155"/>
      <c r="Q497" s="155"/>
      <c r="R497" s="155"/>
      <c r="S497" s="155"/>
      <c r="T497" s="164" t="s">
        <v>1405</v>
      </c>
      <c r="U497" s="159">
        <v>1520</v>
      </c>
      <c r="V497" s="158" t="s">
        <v>966</v>
      </c>
      <c r="W497" s="158" t="s">
        <v>970</v>
      </c>
    </row>
    <row r="498" spans="1:23" s="157" customFormat="1" ht="16" customHeight="1" x14ac:dyDescent="0.25">
      <c r="A498" s="160" t="s">
        <v>1419</v>
      </c>
      <c r="B498" s="160" t="s">
        <v>1420</v>
      </c>
      <c r="C498" s="161" t="s">
        <v>932</v>
      </c>
      <c r="D498" s="161">
        <v>16059</v>
      </c>
      <c r="E498" s="162">
        <v>44439</v>
      </c>
      <c r="F498" s="155"/>
      <c r="G498" s="155"/>
      <c r="H498" s="155"/>
      <c r="I498" s="164">
        <v>21256.84</v>
      </c>
      <c r="J498" s="162">
        <v>44469</v>
      </c>
      <c r="K498" s="161" t="s">
        <v>1412</v>
      </c>
      <c r="L498" s="155"/>
      <c r="M498" s="160" t="s">
        <v>1412</v>
      </c>
      <c r="N498" s="164">
        <v>21256.84</v>
      </c>
      <c r="O498" s="211"/>
      <c r="P498" s="155"/>
      <c r="Q498" s="155"/>
      <c r="R498" s="155"/>
      <c r="S498" s="155"/>
      <c r="T498" s="164" t="s">
        <v>1405</v>
      </c>
      <c r="U498" s="159">
        <v>1520</v>
      </c>
      <c r="V498" s="158" t="s">
        <v>966</v>
      </c>
      <c r="W498" s="158" t="s">
        <v>970</v>
      </c>
    </row>
    <row r="499" spans="1:23" s="157" customFormat="1" ht="16" customHeight="1" x14ac:dyDescent="0.25">
      <c r="A499" s="160" t="s">
        <v>1419</v>
      </c>
      <c r="B499" s="160" t="s">
        <v>1420</v>
      </c>
      <c r="C499" s="161" t="s">
        <v>932</v>
      </c>
      <c r="D499" s="161">
        <v>16060</v>
      </c>
      <c r="E499" s="162">
        <v>44439</v>
      </c>
      <c r="F499" s="155"/>
      <c r="G499" s="155"/>
      <c r="H499" s="155"/>
      <c r="I499" s="164">
        <v>17367.990000000002</v>
      </c>
      <c r="J499" s="162">
        <v>44469</v>
      </c>
      <c r="K499" s="161" t="s">
        <v>1412</v>
      </c>
      <c r="L499" s="155"/>
      <c r="M499" s="160" t="s">
        <v>1412</v>
      </c>
      <c r="N499" s="164">
        <v>17367.990000000002</v>
      </c>
      <c r="O499" s="211"/>
      <c r="P499" s="155"/>
      <c r="Q499" s="155"/>
      <c r="R499" s="155"/>
      <c r="S499" s="155"/>
      <c r="T499" s="164" t="s">
        <v>1405</v>
      </c>
      <c r="U499" s="159">
        <v>1520</v>
      </c>
      <c r="V499" s="158" t="s">
        <v>966</v>
      </c>
      <c r="W499" s="158" t="s">
        <v>970</v>
      </c>
    </row>
    <row r="500" spans="1:23" s="157" customFormat="1" ht="16" customHeight="1" x14ac:dyDescent="0.25">
      <c r="A500" s="160" t="s">
        <v>1419</v>
      </c>
      <c r="B500" s="160" t="s">
        <v>1420</v>
      </c>
      <c r="C500" s="161" t="s">
        <v>932</v>
      </c>
      <c r="D500" s="161">
        <v>16061</v>
      </c>
      <c r="E500" s="162">
        <v>44439</v>
      </c>
      <c r="F500" s="155"/>
      <c r="G500" s="155"/>
      <c r="H500" s="155"/>
      <c r="I500" s="164">
        <v>22757.1</v>
      </c>
      <c r="J500" s="162">
        <v>44469</v>
      </c>
      <c r="K500" s="161" t="s">
        <v>1412</v>
      </c>
      <c r="L500" s="155"/>
      <c r="M500" s="160" t="s">
        <v>1412</v>
      </c>
      <c r="N500" s="164">
        <v>22757.1</v>
      </c>
      <c r="O500" s="211"/>
      <c r="P500" s="155"/>
      <c r="Q500" s="155"/>
      <c r="R500" s="155"/>
      <c r="S500" s="155"/>
      <c r="T500" s="164" t="s">
        <v>1405</v>
      </c>
      <c r="U500" s="159">
        <v>1520</v>
      </c>
      <c r="V500" s="158" t="s">
        <v>966</v>
      </c>
      <c r="W500" s="158" t="s">
        <v>970</v>
      </c>
    </row>
    <row r="501" spans="1:23" s="157" customFormat="1" ht="16" customHeight="1" x14ac:dyDescent="0.25">
      <c r="A501" s="160" t="s">
        <v>1419</v>
      </c>
      <c r="B501" s="160" t="s">
        <v>1420</v>
      </c>
      <c r="C501" s="161" t="s">
        <v>932</v>
      </c>
      <c r="D501" s="161">
        <v>16062</v>
      </c>
      <c r="E501" s="162">
        <v>44439</v>
      </c>
      <c r="F501" s="155"/>
      <c r="G501" s="155"/>
      <c r="H501" s="155"/>
      <c r="I501" s="164">
        <v>18488.080000000002</v>
      </c>
      <c r="J501" s="162">
        <v>44469</v>
      </c>
      <c r="K501" s="161" t="s">
        <v>1412</v>
      </c>
      <c r="L501" s="155"/>
      <c r="M501" s="160" t="s">
        <v>1412</v>
      </c>
      <c r="N501" s="164">
        <v>18488.080000000002</v>
      </c>
      <c r="O501" s="211"/>
      <c r="P501" s="155"/>
      <c r="Q501" s="155"/>
      <c r="R501" s="155"/>
      <c r="S501" s="155"/>
      <c r="T501" s="164" t="s">
        <v>1405</v>
      </c>
      <c r="U501" s="159">
        <v>1520</v>
      </c>
      <c r="V501" s="158" t="s">
        <v>966</v>
      </c>
      <c r="W501" s="158" t="s">
        <v>970</v>
      </c>
    </row>
    <row r="502" spans="1:23" s="157" customFormat="1" ht="16" customHeight="1" x14ac:dyDescent="0.25">
      <c r="A502" s="160" t="s">
        <v>1419</v>
      </c>
      <c r="B502" s="160" t="s">
        <v>1420</v>
      </c>
      <c r="C502" s="161" t="s">
        <v>932</v>
      </c>
      <c r="D502" s="161">
        <v>16063</v>
      </c>
      <c r="E502" s="162">
        <v>44439</v>
      </c>
      <c r="F502" s="155"/>
      <c r="G502" s="155"/>
      <c r="H502" s="155"/>
      <c r="I502" s="164">
        <v>15026.48</v>
      </c>
      <c r="J502" s="162">
        <v>44469</v>
      </c>
      <c r="K502" s="161" t="s">
        <v>1412</v>
      </c>
      <c r="L502" s="155"/>
      <c r="M502" s="160" t="s">
        <v>1412</v>
      </c>
      <c r="N502" s="164">
        <v>15026.48</v>
      </c>
      <c r="O502" s="211"/>
      <c r="P502" s="155"/>
      <c r="Q502" s="155"/>
      <c r="R502" s="155"/>
      <c r="S502" s="155"/>
      <c r="T502" s="164" t="s">
        <v>1405</v>
      </c>
      <c r="U502" s="159">
        <v>1520</v>
      </c>
      <c r="V502" s="158" t="s">
        <v>966</v>
      </c>
      <c r="W502" s="158" t="s">
        <v>970</v>
      </c>
    </row>
    <row r="503" spans="1:23" s="157" customFormat="1" ht="16" customHeight="1" x14ac:dyDescent="0.25">
      <c r="A503" s="160" t="s">
        <v>1419</v>
      </c>
      <c r="B503" s="160" t="s">
        <v>1420</v>
      </c>
      <c r="C503" s="161" t="s">
        <v>932</v>
      </c>
      <c r="D503" s="161">
        <v>16064</v>
      </c>
      <c r="E503" s="162">
        <v>44439</v>
      </c>
      <c r="F503" s="155"/>
      <c r="G503" s="155"/>
      <c r="H503" s="155"/>
      <c r="I503" s="164">
        <v>30089.98</v>
      </c>
      <c r="J503" s="162">
        <v>44469</v>
      </c>
      <c r="K503" s="161" t="s">
        <v>1412</v>
      </c>
      <c r="L503" s="155"/>
      <c r="M503" s="160" t="s">
        <v>1412</v>
      </c>
      <c r="N503" s="164">
        <v>30089.98</v>
      </c>
      <c r="O503" s="211"/>
      <c r="P503" s="155"/>
      <c r="Q503" s="155"/>
      <c r="R503" s="155"/>
      <c r="S503" s="155"/>
      <c r="T503" s="164" t="s">
        <v>1405</v>
      </c>
      <c r="U503" s="159">
        <v>1520</v>
      </c>
      <c r="V503" s="158" t="s">
        <v>966</v>
      </c>
      <c r="W503" s="158" t="s">
        <v>970</v>
      </c>
    </row>
    <row r="504" spans="1:23" s="157" customFormat="1" ht="16" customHeight="1" x14ac:dyDescent="0.25">
      <c r="A504" s="160" t="s">
        <v>1419</v>
      </c>
      <c r="B504" s="160" t="s">
        <v>1420</v>
      </c>
      <c r="C504" s="161" t="s">
        <v>932</v>
      </c>
      <c r="D504" s="161">
        <v>16065</v>
      </c>
      <c r="E504" s="162">
        <v>44439</v>
      </c>
      <c r="F504" s="155"/>
      <c r="G504" s="155"/>
      <c r="H504" s="155"/>
      <c r="I504" s="164">
        <v>18801.57</v>
      </c>
      <c r="J504" s="162">
        <v>44469</v>
      </c>
      <c r="K504" s="161" t="s">
        <v>1412</v>
      </c>
      <c r="L504" s="155"/>
      <c r="M504" s="160" t="s">
        <v>1412</v>
      </c>
      <c r="N504" s="164">
        <v>18801.57</v>
      </c>
      <c r="O504" s="211"/>
      <c r="P504" s="155"/>
      <c r="Q504" s="155"/>
      <c r="R504" s="155"/>
      <c r="S504" s="155"/>
      <c r="T504" s="164" t="s">
        <v>1405</v>
      </c>
      <c r="U504" s="159">
        <v>1520</v>
      </c>
      <c r="V504" s="158" t="s">
        <v>966</v>
      </c>
      <c r="W504" s="158" t="s">
        <v>970</v>
      </c>
    </row>
    <row r="505" spans="1:23" s="157" customFormat="1" ht="16" customHeight="1" x14ac:dyDescent="0.25">
      <c r="A505" s="160" t="s">
        <v>1419</v>
      </c>
      <c r="B505" s="160" t="s">
        <v>1420</v>
      </c>
      <c r="C505" s="161" t="s">
        <v>932</v>
      </c>
      <c r="D505" s="161">
        <v>16066</v>
      </c>
      <c r="E505" s="162">
        <v>44439</v>
      </c>
      <c r="F505" s="155"/>
      <c r="G505" s="155"/>
      <c r="H505" s="155"/>
      <c r="I505" s="164">
        <v>15502.73</v>
      </c>
      <c r="J505" s="162">
        <v>44469</v>
      </c>
      <c r="K505" s="161" t="s">
        <v>1412</v>
      </c>
      <c r="L505" s="155"/>
      <c r="M505" s="160" t="s">
        <v>1412</v>
      </c>
      <c r="N505" s="164">
        <v>15502.73</v>
      </c>
      <c r="O505" s="211"/>
      <c r="P505" s="155"/>
      <c r="Q505" s="155"/>
      <c r="R505" s="155"/>
      <c r="S505" s="155"/>
      <c r="T505" s="164" t="s">
        <v>1405</v>
      </c>
      <c r="U505" s="159">
        <v>1520</v>
      </c>
      <c r="V505" s="158" t="s">
        <v>966</v>
      </c>
      <c r="W505" s="158" t="s">
        <v>970</v>
      </c>
    </row>
    <row r="506" spans="1:23" s="157" customFormat="1" ht="16" customHeight="1" x14ac:dyDescent="0.25">
      <c r="A506" s="160" t="s">
        <v>1419</v>
      </c>
      <c r="B506" s="160" t="s">
        <v>1420</v>
      </c>
      <c r="C506" s="161" t="s">
        <v>932</v>
      </c>
      <c r="D506" s="161">
        <v>16067</v>
      </c>
      <c r="E506" s="162">
        <v>44439</v>
      </c>
      <c r="F506" s="155"/>
      <c r="G506" s="155"/>
      <c r="H506" s="155"/>
      <c r="I506" s="164">
        <v>35060.67</v>
      </c>
      <c r="J506" s="162">
        <v>44469</v>
      </c>
      <c r="K506" s="161" t="s">
        <v>1412</v>
      </c>
      <c r="L506" s="155"/>
      <c r="M506" s="160" t="s">
        <v>1412</v>
      </c>
      <c r="N506" s="164">
        <v>35060.67</v>
      </c>
      <c r="O506" s="211"/>
      <c r="P506" s="155"/>
      <c r="Q506" s="155"/>
      <c r="R506" s="155"/>
      <c r="S506" s="155"/>
      <c r="T506" s="164" t="s">
        <v>1405</v>
      </c>
      <c r="U506" s="159">
        <v>1520</v>
      </c>
      <c r="V506" s="158" t="s">
        <v>966</v>
      </c>
      <c r="W506" s="158" t="s">
        <v>970</v>
      </c>
    </row>
    <row r="507" spans="1:23" s="157" customFormat="1" ht="16" customHeight="1" x14ac:dyDescent="0.25">
      <c r="A507" s="160" t="s">
        <v>1419</v>
      </c>
      <c r="B507" s="160" t="s">
        <v>1420</v>
      </c>
      <c r="C507" s="161" t="s">
        <v>932</v>
      </c>
      <c r="D507" s="161">
        <v>16068</v>
      </c>
      <c r="E507" s="162">
        <v>44439</v>
      </c>
      <c r="F507" s="155"/>
      <c r="G507" s="155"/>
      <c r="H507" s="155"/>
      <c r="I507" s="164">
        <v>50800.04</v>
      </c>
      <c r="J507" s="162">
        <v>44469</v>
      </c>
      <c r="K507" s="161" t="s">
        <v>1412</v>
      </c>
      <c r="L507" s="155"/>
      <c r="M507" s="160" t="s">
        <v>1412</v>
      </c>
      <c r="N507" s="164">
        <v>50800.04</v>
      </c>
      <c r="O507" s="211"/>
      <c r="P507" s="155"/>
      <c r="Q507" s="155"/>
      <c r="R507" s="155"/>
      <c r="S507" s="155"/>
      <c r="T507" s="164" t="s">
        <v>1405</v>
      </c>
      <c r="U507" s="159">
        <v>1520</v>
      </c>
      <c r="V507" s="158" t="s">
        <v>966</v>
      </c>
      <c r="W507" s="158" t="s">
        <v>970</v>
      </c>
    </row>
    <row r="508" spans="1:23" s="157" customFormat="1" ht="16" customHeight="1" x14ac:dyDescent="0.25">
      <c r="A508" s="160" t="s">
        <v>1419</v>
      </c>
      <c r="B508" s="160" t="s">
        <v>1420</v>
      </c>
      <c r="C508" s="161" t="s">
        <v>932</v>
      </c>
      <c r="D508" s="161">
        <v>16069</v>
      </c>
      <c r="E508" s="162">
        <v>44439</v>
      </c>
      <c r="F508" s="155"/>
      <c r="G508" s="155"/>
      <c r="H508" s="155"/>
      <c r="I508" s="164">
        <v>72918.42</v>
      </c>
      <c r="J508" s="162">
        <v>44469</v>
      </c>
      <c r="K508" s="161" t="s">
        <v>1412</v>
      </c>
      <c r="L508" s="155"/>
      <c r="M508" s="160" t="s">
        <v>1412</v>
      </c>
      <c r="N508" s="164">
        <v>72918.42</v>
      </c>
      <c r="O508" s="211"/>
      <c r="P508" s="155"/>
      <c r="Q508" s="155"/>
      <c r="R508" s="155"/>
      <c r="S508" s="155"/>
      <c r="T508" s="164" t="s">
        <v>1405</v>
      </c>
      <c r="U508" s="159">
        <v>1520</v>
      </c>
      <c r="V508" s="158" t="s">
        <v>966</v>
      </c>
      <c r="W508" s="158" t="s">
        <v>970</v>
      </c>
    </row>
    <row r="509" spans="1:23" s="157" customFormat="1" ht="16" customHeight="1" x14ac:dyDescent="0.25">
      <c r="A509" s="160" t="s">
        <v>1419</v>
      </c>
      <c r="B509" s="160" t="s">
        <v>1420</v>
      </c>
      <c r="C509" s="161" t="s">
        <v>932</v>
      </c>
      <c r="D509" s="161">
        <v>16070</v>
      </c>
      <c r="E509" s="162">
        <v>44439</v>
      </c>
      <c r="F509" s="155"/>
      <c r="G509" s="155"/>
      <c r="H509" s="155"/>
      <c r="I509" s="164">
        <v>68655.5</v>
      </c>
      <c r="J509" s="162">
        <v>44469</v>
      </c>
      <c r="K509" s="161" t="s">
        <v>1412</v>
      </c>
      <c r="L509" s="155"/>
      <c r="M509" s="160" t="s">
        <v>1412</v>
      </c>
      <c r="N509" s="164">
        <v>68655.5</v>
      </c>
      <c r="O509" s="211"/>
      <c r="P509" s="155"/>
      <c r="Q509" s="155"/>
      <c r="R509" s="155"/>
      <c r="S509" s="155"/>
      <c r="T509" s="164" t="s">
        <v>1405</v>
      </c>
      <c r="U509" s="159">
        <v>1520</v>
      </c>
      <c r="V509" s="158" t="s">
        <v>966</v>
      </c>
      <c r="W509" s="158" t="s">
        <v>970</v>
      </c>
    </row>
    <row r="510" spans="1:23" s="157" customFormat="1" ht="16" customHeight="1" x14ac:dyDescent="0.25">
      <c r="A510" s="160" t="s">
        <v>1419</v>
      </c>
      <c r="B510" s="160" t="s">
        <v>1420</v>
      </c>
      <c r="C510" s="161" t="s">
        <v>932</v>
      </c>
      <c r="D510" s="161">
        <v>16071</v>
      </c>
      <c r="E510" s="162">
        <v>44439</v>
      </c>
      <c r="F510" s="155"/>
      <c r="G510" s="155"/>
      <c r="H510" s="155"/>
      <c r="I510" s="164">
        <v>75794.91</v>
      </c>
      <c r="J510" s="162">
        <v>44469</v>
      </c>
      <c r="K510" s="161" t="s">
        <v>1412</v>
      </c>
      <c r="L510" s="155"/>
      <c r="M510" s="160" t="s">
        <v>1412</v>
      </c>
      <c r="N510" s="164">
        <v>75794.91</v>
      </c>
      <c r="O510" s="211"/>
      <c r="P510" s="155"/>
      <c r="Q510" s="155"/>
      <c r="R510" s="155"/>
      <c r="S510" s="155"/>
      <c r="T510" s="164" t="s">
        <v>1405</v>
      </c>
      <c r="U510" s="159">
        <v>1520</v>
      </c>
      <c r="V510" s="158" t="s">
        <v>966</v>
      </c>
      <c r="W510" s="158" t="s">
        <v>970</v>
      </c>
    </row>
    <row r="511" spans="1:23" s="157" customFormat="1" ht="16" customHeight="1" x14ac:dyDescent="0.25">
      <c r="A511" s="160" t="s">
        <v>1419</v>
      </c>
      <c r="B511" s="160" t="s">
        <v>1420</v>
      </c>
      <c r="C511" s="161" t="s">
        <v>932</v>
      </c>
      <c r="D511" s="161">
        <v>16072</v>
      </c>
      <c r="E511" s="162">
        <v>44439</v>
      </c>
      <c r="F511" s="155"/>
      <c r="G511" s="155"/>
      <c r="H511" s="155"/>
      <c r="I511" s="164">
        <v>13368.19</v>
      </c>
      <c r="J511" s="162">
        <v>44469</v>
      </c>
      <c r="K511" s="161" t="s">
        <v>1412</v>
      </c>
      <c r="L511" s="155"/>
      <c r="M511" s="160" t="s">
        <v>1412</v>
      </c>
      <c r="N511" s="164">
        <v>13368.19</v>
      </c>
      <c r="O511" s="211"/>
      <c r="P511" s="155"/>
      <c r="Q511" s="155"/>
      <c r="R511" s="155"/>
      <c r="S511" s="155"/>
      <c r="T511" s="164" t="s">
        <v>1405</v>
      </c>
      <c r="U511" s="159">
        <v>1520</v>
      </c>
      <c r="V511" s="158" t="s">
        <v>966</v>
      </c>
      <c r="W511" s="158" t="s">
        <v>970</v>
      </c>
    </row>
    <row r="512" spans="1:23" s="157" customFormat="1" ht="16" customHeight="1" x14ac:dyDescent="0.25">
      <c r="A512" s="160" t="s">
        <v>1419</v>
      </c>
      <c r="B512" s="160" t="s">
        <v>1420</v>
      </c>
      <c r="C512" s="161" t="s">
        <v>932</v>
      </c>
      <c r="D512" s="161">
        <v>16073</v>
      </c>
      <c r="E512" s="162">
        <v>44439</v>
      </c>
      <c r="F512" s="155"/>
      <c r="G512" s="155"/>
      <c r="H512" s="155"/>
      <c r="I512" s="164">
        <v>20623.97</v>
      </c>
      <c r="J512" s="162">
        <v>44469</v>
      </c>
      <c r="K512" s="161" t="s">
        <v>1412</v>
      </c>
      <c r="L512" s="155"/>
      <c r="M512" s="160" t="s">
        <v>1412</v>
      </c>
      <c r="N512" s="164">
        <v>20623.97</v>
      </c>
      <c r="O512" s="211"/>
      <c r="P512" s="155"/>
      <c r="Q512" s="155"/>
      <c r="R512" s="155"/>
      <c r="S512" s="155"/>
      <c r="T512" s="164" t="s">
        <v>1405</v>
      </c>
      <c r="U512" s="159">
        <v>1520</v>
      </c>
      <c r="V512" s="158" t="s">
        <v>966</v>
      </c>
      <c r="W512" s="158" t="s">
        <v>970</v>
      </c>
    </row>
    <row r="513" spans="1:23" s="157" customFormat="1" ht="16" customHeight="1" x14ac:dyDescent="0.25">
      <c r="A513" s="160" t="s">
        <v>1419</v>
      </c>
      <c r="B513" s="160" t="s">
        <v>1420</v>
      </c>
      <c r="C513" s="161" t="s">
        <v>932</v>
      </c>
      <c r="D513" s="161">
        <v>16074</v>
      </c>
      <c r="E513" s="162">
        <v>44439</v>
      </c>
      <c r="F513" s="155"/>
      <c r="G513" s="155"/>
      <c r="H513" s="155"/>
      <c r="I513" s="164">
        <v>115798.24</v>
      </c>
      <c r="J513" s="162">
        <v>44469</v>
      </c>
      <c r="K513" s="161" t="s">
        <v>1412</v>
      </c>
      <c r="L513" s="155"/>
      <c r="M513" s="160" t="s">
        <v>1412</v>
      </c>
      <c r="N513" s="164">
        <v>115798.24</v>
      </c>
      <c r="O513" s="211"/>
      <c r="P513" s="155"/>
      <c r="Q513" s="155"/>
      <c r="R513" s="155"/>
      <c r="S513" s="155"/>
      <c r="T513" s="164" t="s">
        <v>1405</v>
      </c>
      <c r="U513" s="159">
        <v>1520</v>
      </c>
      <c r="V513" s="158" t="s">
        <v>966</v>
      </c>
      <c r="W513" s="158" t="s">
        <v>970</v>
      </c>
    </row>
    <row r="514" spans="1:23" s="157" customFormat="1" ht="16" customHeight="1" x14ac:dyDescent="0.25">
      <c r="A514" s="160" t="s">
        <v>1419</v>
      </c>
      <c r="B514" s="160" t="s">
        <v>1420</v>
      </c>
      <c r="C514" s="161" t="s">
        <v>932</v>
      </c>
      <c r="D514" s="161">
        <v>16137</v>
      </c>
      <c r="E514" s="162">
        <v>44469</v>
      </c>
      <c r="F514" s="155"/>
      <c r="G514" s="155"/>
      <c r="H514" s="155"/>
      <c r="I514" s="164">
        <v>69974.720000000001</v>
      </c>
      <c r="J514" s="162">
        <v>44500</v>
      </c>
      <c r="K514" s="161" t="s">
        <v>1412</v>
      </c>
      <c r="L514" s="155"/>
      <c r="M514" s="160" t="s">
        <v>1412</v>
      </c>
      <c r="N514" s="164">
        <v>69974.720000000001</v>
      </c>
      <c r="O514" s="211"/>
      <c r="P514" s="155"/>
      <c r="Q514" s="155"/>
      <c r="R514" s="155"/>
      <c r="S514" s="155"/>
      <c r="T514" s="164" t="s">
        <v>1408</v>
      </c>
      <c r="U514" s="159">
        <v>1489</v>
      </c>
      <c r="V514" s="158" t="s">
        <v>966</v>
      </c>
      <c r="W514" s="158" t="s">
        <v>970</v>
      </c>
    </row>
    <row r="515" spans="1:23" s="157" customFormat="1" ht="16" customHeight="1" x14ac:dyDescent="0.25">
      <c r="A515" s="160" t="s">
        <v>1419</v>
      </c>
      <c r="B515" s="160" t="s">
        <v>1420</v>
      </c>
      <c r="C515" s="161" t="s">
        <v>932</v>
      </c>
      <c r="D515" s="161">
        <v>16139</v>
      </c>
      <c r="E515" s="162">
        <v>44469</v>
      </c>
      <c r="F515" s="155"/>
      <c r="G515" s="155"/>
      <c r="H515" s="155"/>
      <c r="I515" s="164">
        <v>2964.46</v>
      </c>
      <c r="J515" s="162">
        <v>44500</v>
      </c>
      <c r="K515" s="161" t="s">
        <v>1412</v>
      </c>
      <c r="L515" s="155"/>
      <c r="M515" s="160" t="s">
        <v>1412</v>
      </c>
      <c r="N515" s="164">
        <v>2964.46</v>
      </c>
      <c r="O515" s="211"/>
      <c r="P515" s="155"/>
      <c r="Q515" s="155"/>
      <c r="R515" s="155"/>
      <c r="S515" s="155"/>
      <c r="T515" s="164" t="s">
        <v>1408</v>
      </c>
      <c r="U515" s="159">
        <v>1489</v>
      </c>
      <c r="V515" s="158" t="s">
        <v>966</v>
      </c>
      <c r="W515" s="158" t="s">
        <v>970</v>
      </c>
    </row>
    <row r="516" spans="1:23" s="157" customFormat="1" ht="16" customHeight="1" x14ac:dyDescent="0.25">
      <c r="A516" s="160" t="s">
        <v>1419</v>
      </c>
      <c r="B516" s="160" t="s">
        <v>1420</v>
      </c>
      <c r="C516" s="161" t="s">
        <v>932</v>
      </c>
      <c r="D516" s="161">
        <v>16140</v>
      </c>
      <c r="E516" s="162">
        <v>44469</v>
      </c>
      <c r="F516" s="155"/>
      <c r="G516" s="155"/>
      <c r="H516" s="155"/>
      <c r="I516" s="164">
        <v>15183.07</v>
      </c>
      <c r="J516" s="162">
        <v>44500</v>
      </c>
      <c r="K516" s="161" t="s">
        <v>1412</v>
      </c>
      <c r="L516" s="155"/>
      <c r="M516" s="160" t="s">
        <v>1412</v>
      </c>
      <c r="N516" s="164">
        <v>15183.07</v>
      </c>
      <c r="O516" s="211"/>
      <c r="P516" s="155"/>
      <c r="Q516" s="155"/>
      <c r="R516" s="155"/>
      <c r="S516" s="155"/>
      <c r="T516" s="164" t="s">
        <v>1408</v>
      </c>
      <c r="U516" s="159">
        <v>1489</v>
      </c>
      <c r="V516" s="158" t="s">
        <v>966</v>
      </c>
      <c r="W516" s="158" t="s">
        <v>970</v>
      </c>
    </row>
    <row r="517" spans="1:23" s="157" customFormat="1" ht="16" customHeight="1" x14ac:dyDescent="0.25">
      <c r="A517" s="160" t="s">
        <v>1419</v>
      </c>
      <c r="B517" s="160" t="s">
        <v>1420</v>
      </c>
      <c r="C517" s="161" t="s">
        <v>932</v>
      </c>
      <c r="D517" s="161">
        <v>16142</v>
      </c>
      <c r="E517" s="162">
        <v>44469</v>
      </c>
      <c r="F517" s="155"/>
      <c r="G517" s="155"/>
      <c r="H517" s="155"/>
      <c r="I517" s="164">
        <v>1338.41</v>
      </c>
      <c r="J517" s="162">
        <v>44500</v>
      </c>
      <c r="K517" s="161" t="s">
        <v>1412</v>
      </c>
      <c r="L517" s="155"/>
      <c r="M517" s="160" t="s">
        <v>1412</v>
      </c>
      <c r="N517" s="164">
        <v>1338.41</v>
      </c>
      <c r="O517" s="211"/>
      <c r="P517" s="155"/>
      <c r="Q517" s="155"/>
      <c r="R517" s="155"/>
      <c r="S517" s="155"/>
      <c r="T517" s="164" t="s">
        <v>1408</v>
      </c>
      <c r="U517" s="159">
        <v>1489</v>
      </c>
      <c r="V517" s="158" t="s">
        <v>966</v>
      </c>
      <c r="W517" s="158" t="s">
        <v>970</v>
      </c>
    </row>
    <row r="518" spans="1:23" s="157" customFormat="1" ht="16" customHeight="1" x14ac:dyDescent="0.25">
      <c r="A518" s="160" t="s">
        <v>1419</v>
      </c>
      <c r="B518" s="160" t="s">
        <v>1420</v>
      </c>
      <c r="C518" s="161" t="s">
        <v>932</v>
      </c>
      <c r="D518" s="161">
        <v>16143</v>
      </c>
      <c r="E518" s="162">
        <v>44469</v>
      </c>
      <c r="F518" s="155"/>
      <c r="G518" s="155"/>
      <c r="H518" s="155"/>
      <c r="I518" s="164">
        <v>6223.18</v>
      </c>
      <c r="J518" s="162">
        <v>44500</v>
      </c>
      <c r="K518" s="161" t="s">
        <v>1412</v>
      </c>
      <c r="L518" s="155"/>
      <c r="M518" s="160" t="s">
        <v>1412</v>
      </c>
      <c r="N518" s="164">
        <v>6223.18</v>
      </c>
      <c r="O518" s="211"/>
      <c r="P518" s="155"/>
      <c r="Q518" s="155"/>
      <c r="R518" s="155"/>
      <c r="S518" s="155"/>
      <c r="T518" s="164" t="s">
        <v>1408</v>
      </c>
      <c r="U518" s="159">
        <v>1489</v>
      </c>
      <c r="V518" s="158" t="s">
        <v>966</v>
      </c>
      <c r="W518" s="158" t="s">
        <v>970</v>
      </c>
    </row>
    <row r="519" spans="1:23" s="157" customFormat="1" ht="16" customHeight="1" x14ac:dyDescent="0.25">
      <c r="A519" s="160" t="s">
        <v>1419</v>
      </c>
      <c r="B519" s="160" t="s">
        <v>1420</v>
      </c>
      <c r="C519" s="161" t="s">
        <v>932</v>
      </c>
      <c r="D519" s="161">
        <v>16144</v>
      </c>
      <c r="E519" s="162">
        <v>44469</v>
      </c>
      <c r="F519" s="155"/>
      <c r="G519" s="155"/>
      <c r="H519" s="155"/>
      <c r="I519" s="164">
        <v>9868.7099999999991</v>
      </c>
      <c r="J519" s="162">
        <v>44500</v>
      </c>
      <c r="K519" s="161" t="s">
        <v>1412</v>
      </c>
      <c r="L519" s="155"/>
      <c r="M519" s="160" t="s">
        <v>1412</v>
      </c>
      <c r="N519" s="164">
        <v>9868.7099999999991</v>
      </c>
      <c r="O519" s="211"/>
      <c r="P519" s="155"/>
      <c r="Q519" s="155"/>
      <c r="R519" s="155"/>
      <c r="S519" s="155"/>
      <c r="T519" s="164" t="s">
        <v>1408</v>
      </c>
      <c r="U519" s="159">
        <v>1489</v>
      </c>
      <c r="V519" s="158" t="s">
        <v>966</v>
      </c>
      <c r="W519" s="158" t="s">
        <v>970</v>
      </c>
    </row>
    <row r="520" spans="1:23" s="157" customFormat="1" ht="16" customHeight="1" x14ac:dyDescent="0.25">
      <c r="A520" s="160" t="s">
        <v>1419</v>
      </c>
      <c r="B520" s="160" t="s">
        <v>1420</v>
      </c>
      <c r="C520" s="161" t="s">
        <v>932</v>
      </c>
      <c r="D520" s="161">
        <v>16145</v>
      </c>
      <c r="E520" s="162">
        <v>44469</v>
      </c>
      <c r="F520" s="155"/>
      <c r="G520" s="155"/>
      <c r="H520" s="155"/>
      <c r="I520" s="164">
        <v>76565.06</v>
      </c>
      <c r="J520" s="162">
        <v>44500</v>
      </c>
      <c r="K520" s="161" t="s">
        <v>1412</v>
      </c>
      <c r="L520" s="155"/>
      <c r="M520" s="160" t="s">
        <v>1412</v>
      </c>
      <c r="N520" s="164">
        <v>76565.06</v>
      </c>
      <c r="O520" s="211"/>
      <c r="P520" s="155"/>
      <c r="Q520" s="155"/>
      <c r="R520" s="155"/>
      <c r="S520" s="155"/>
      <c r="T520" s="164" t="s">
        <v>1408</v>
      </c>
      <c r="U520" s="159">
        <v>1489</v>
      </c>
      <c r="V520" s="158" t="s">
        <v>966</v>
      </c>
      <c r="W520" s="158" t="s">
        <v>970</v>
      </c>
    </row>
    <row r="521" spans="1:23" s="157" customFormat="1" ht="16" customHeight="1" x14ac:dyDescent="0.25">
      <c r="A521" s="160" t="s">
        <v>1419</v>
      </c>
      <c r="B521" s="160" t="s">
        <v>1420</v>
      </c>
      <c r="C521" s="161" t="s">
        <v>932</v>
      </c>
      <c r="D521" s="161">
        <v>16146</v>
      </c>
      <c r="E521" s="162">
        <v>44469</v>
      </c>
      <c r="F521" s="155"/>
      <c r="G521" s="155"/>
      <c r="H521" s="155"/>
      <c r="I521" s="164">
        <v>4488.45</v>
      </c>
      <c r="J521" s="162">
        <v>44500</v>
      </c>
      <c r="K521" s="161" t="s">
        <v>1412</v>
      </c>
      <c r="L521" s="155"/>
      <c r="M521" s="160" t="s">
        <v>1412</v>
      </c>
      <c r="N521" s="164">
        <v>4488.45</v>
      </c>
      <c r="O521" s="211"/>
      <c r="P521" s="155"/>
      <c r="Q521" s="155"/>
      <c r="R521" s="155"/>
      <c r="S521" s="155"/>
      <c r="T521" s="164" t="s">
        <v>1408</v>
      </c>
      <c r="U521" s="159">
        <v>1489</v>
      </c>
      <c r="V521" s="158" t="s">
        <v>966</v>
      </c>
      <c r="W521" s="158" t="s">
        <v>970</v>
      </c>
    </row>
    <row r="522" spans="1:23" s="157" customFormat="1" ht="16" customHeight="1" x14ac:dyDescent="0.25">
      <c r="A522" s="160" t="s">
        <v>1419</v>
      </c>
      <c r="B522" s="160" t="s">
        <v>1420</v>
      </c>
      <c r="C522" s="161" t="s">
        <v>932</v>
      </c>
      <c r="D522" s="161">
        <v>16147</v>
      </c>
      <c r="E522" s="162">
        <v>44469</v>
      </c>
      <c r="F522" s="155"/>
      <c r="G522" s="155"/>
      <c r="H522" s="155"/>
      <c r="I522" s="164">
        <v>10202</v>
      </c>
      <c r="J522" s="162">
        <v>44500</v>
      </c>
      <c r="K522" s="161" t="s">
        <v>1412</v>
      </c>
      <c r="L522" s="155"/>
      <c r="M522" s="160" t="s">
        <v>1412</v>
      </c>
      <c r="N522" s="164">
        <v>10202</v>
      </c>
      <c r="O522" s="211"/>
      <c r="P522" s="155"/>
      <c r="Q522" s="155"/>
      <c r="R522" s="155"/>
      <c r="S522" s="155"/>
      <c r="T522" s="164" t="s">
        <v>1408</v>
      </c>
      <c r="U522" s="159">
        <v>1489</v>
      </c>
      <c r="V522" s="158" t="s">
        <v>966</v>
      </c>
      <c r="W522" s="158" t="s">
        <v>970</v>
      </c>
    </row>
    <row r="523" spans="1:23" s="157" customFormat="1" ht="16" customHeight="1" x14ac:dyDescent="0.25">
      <c r="A523" s="160" t="s">
        <v>1419</v>
      </c>
      <c r="B523" s="160" t="s">
        <v>1420</v>
      </c>
      <c r="C523" s="161" t="s">
        <v>932</v>
      </c>
      <c r="D523" s="161">
        <v>16148</v>
      </c>
      <c r="E523" s="162">
        <v>44469</v>
      </c>
      <c r="F523" s="155"/>
      <c r="G523" s="155"/>
      <c r="H523" s="155"/>
      <c r="I523" s="164">
        <v>51645.65</v>
      </c>
      <c r="J523" s="162">
        <v>44500</v>
      </c>
      <c r="K523" s="161" t="s">
        <v>1412</v>
      </c>
      <c r="L523" s="155"/>
      <c r="M523" s="160" t="s">
        <v>1412</v>
      </c>
      <c r="N523" s="164">
        <v>51645.65</v>
      </c>
      <c r="O523" s="211"/>
      <c r="P523" s="155"/>
      <c r="Q523" s="155"/>
      <c r="R523" s="155"/>
      <c r="S523" s="155"/>
      <c r="T523" s="164" t="s">
        <v>1408</v>
      </c>
      <c r="U523" s="159">
        <v>1489</v>
      </c>
      <c r="V523" s="158" t="s">
        <v>966</v>
      </c>
      <c r="W523" s="158" t="s">
        <v>970</v>
      </c>
    </row>
    <row r="524" spans="1:23" s="157" customFormat="1" ht="16" customHeight="1" x14ac:dyDescent="0.25">
      <c r="A524" s="160" t="s">
        <v>1419</v>
      </c>
      <c r="B524" s="160" t="s">
        <v>1420</v>
      </c>
      <c r="C524" s="161" t="s">
        <v>932</v>
      </c>
      <c r="D524" s="161">
        <v>16149</v>
      </c>
      <c r="E524" s="162">
        <v>44469</v>
      </c>
      <c r="F524" s="155"/>
      <c r="G524" s="155"/>
      <c r="H524" s="155"/>
      <c r="I524" s="164">
        <v>18756.79</v>
      </c>
      <c r="J524" s="162">
        <v>44500</v>
      </c>
      <c r="K524" s="161" t="s">
        <v>1412</v>
      </c>
      <c r="L524" s="155"/>
      <c r="M524" s="160" t="s">
        <v>1412</v>
      </c>
      <c r="N524" s="164">
        <v>18756.79</v>
      </c>
      <c r="O524" s="211"/>
      <c r="P524" s="155"/>
      <c r="Q524" s="155"/>
      <c r="R524" s="155"/>
      <c r="S524" s="155"/>
      <c r="T524" s="164" t="s">
        <v>1408</v>
      </c>
      <c r="U524" s="159">
        <v>1489</v>
      </c>
      <c r="V524" s="158" t="s">
        <v>966</v>
      </c>
      <c r="W524" s="158" t="s">
        <v>970</v>
      </c>
    </row>
    <row r="525" spans="1:23" s="157" customFormat="1" ht="16" customHeight="1" x14ac:dyDescent="0.25">
      <c r="A525" s="160" t="s">
        <v>1419</v>
      </c>
      <c r="B525" s="160" t="s">
        <v>1420</v>
      </c>
      <c r="C525" s="161" t="s">
        <v>932</v>
      </c>
      <c r="D525" s="161">
        <v>16150</v>
      </c>
      <c r="E525" s="162">
        <v>44469</v>
      </c>
      <c r="F525" s="155"/>
      <c r="G525" s="155"/>
      <c r="H525" s="155"/>
      <c r="I525" s="164">
        <v>50563.06</v>
      </c>
      <c r="J525" s="162">
        <v>44500</v>
      </c>
      <c r="K525" s="161" t="s">
        <v>1412</v>
      </c>
      <c r="L525" s="155"/>
      <c r="M525" s="160" t="s">
        <v>1412</v>
      </c>
      <c r="N525" s="164">
        <v>50563.06</v>
      </c>
      <c r="O525" s="211"/>
      <c r="P525" s="155"/>
      <c r="Q525" s="155"/>
      <c r="R525" s="155"/>
      <c r="S525" s="155"/>
      <c r="T525" s="164" t="s">
        <v>1408</v>
      </c>
      <c r="U525" s="159">
        <v>1489</v>
      </c>
      <c r="V525" s="158" t="s">
        <v>966</v>
      </c>
      <c r="W525" s="158" t="s">
        <v>970</v>
      </c>
    </row>
    <row r="526" spans="1:23" s="157" customFormat="1" ht="16" customHeight="1" x14ac:dyDescent="0.25">
      <c r="A526" s="160" t="s">
        <v>1419</v>
      </c>
      <c r="B526" s="160" t="s">
        <v>1420</v>
      </c>
      <c r="C526" s="161" t="s">
        <v>932</v>
      </c>
      <c r="D526" s="161">
        <v>16151</v>
      </c>
      <c r="E526" s="162">
        <v>44469</v>
      </c>
      <c r="F526" s="155"/>
      <c r="G526" s="155"/>
      <c r="H526" s="155"/>
      <c r="I526" s="164">
        <v>38454.46</v>
      </c>
      <c r="J526" s="162">
        <v>44500</v>
      </c>
      <c r="K526" s="161" t="s">
        <v>1412</v>
      </c>
      <c r="L526" s="155"/>
      <c r="M526" s="160" t="s">
        <v>1412</v>
      </c>
      <c r="N526" s="164">
        <v>38454.46</v>
      </c>
      <c r="O526" s="211"/>
      <c r="P526" s="155"/>
      <c r="Q526" s="155"/>
      <c r="R526" s="155"/>
      <c r="S526" s="155"/>
      <c r="T526" s="164" t="s">
        <v>1408</v>
      </c>
      <c r="U526" s="159">
        <v>1489</v>
      </c>
      <c r="V526" s="158" t="s">
        <v>966</v>
      </c>
      <c r="W526" s="158" t="s">
        <v>970</v>
      </c>
    </row>
    <row r="527" spans="1:23" s="157" customFormat="1" ht="16" customHeight="1" x14ac:dyDescent="0.25">
      <c r="A527" s="160" t="s">
        <v>1419</v>
      </c>
      <c r="B527" s="160" t="s">
        <v>1420</v>
      </c>
      <c r="C527" s="161" t="s">
        <v>932</v>
      </c>
      <c r="D527" s="161">
        <v>16152</v>
      </c>
      <c r="E527" s="162">
        <v>44469</v>
      </c>
      <c r="F527" s="155"/>
      <c r="G527" s="155"/>
      <c r="H527" s="155"/>
      <c r="I527" s="164">
        <v>33660.879999999997</v>
      </c>
      <c r="J527" s="162">
        <v>44500</v>
      </c>
      <c r="K527" s="161" t="s">
        <v>1412</v>
      </c>
      <c r="L527" s="155"/>
      <c r="M527" s="160" t="s">
        <v>1412</v>
      </c>
      <c r="N527" s="164">
        <v>33660.879999999997</v>
      </c>
      <c r="O527" s="211"/>
      <c r="P527" s="155"/>
      <c r="Q527" s="155"/>
      <c r="R527" s="155"/>
      <c r="S527" s="155"/>
      <c r="T527" s="164" t="s">
        <v>1408</v>
      </c>
      <c r="U527" s="159">
        <v>1489</v>
      </c>
      <c r="V527" s="158" t="s">
        <v>966</v>
      </c>
      <c r="W527" s="158" t="s">
        <v>970</v>
      </c>
    </row>
    <row r="528" spans="1:23" s="157" customFormat="1" ht="16" customHeight="1" x14ac:dyDescent="0.25">
      <c r="A528" s="160" t="s">
        <v>1419</v>
      </c>
      <c r="B528" s="160" t="s">
        <v>1420</v>
      </c>
      <c r="C528" s="161" t="s">
        <v>932</v>
      </c>
      <c r="D528" s="161">
        <v>16153</v>
      </c>
      <c r="E528" s="162">
        <v>44469</v>
      </c>
      <c r="F528" s="155"/>
      <c r="G528" s="155"/>
      <c r="H528" s="155"/>
      <c r="I528" s="164">
        <v>15800.79</v>
      </c>
      <c r="J528" s="162">
        <v>44500</v>
      </c>
      <c r="K528" s="161" t="s">
        <v>1412</v>
      </c>
      <c r="L528" s="155"/>
      <c r="M528" s="160" t="s">
        <v>1412</v>
      </c>
      <c r="N528" s="164">
        <v>15800.79</v>
      </c>
      <c r="O528" s="211"/>
      <c r="P528" s="155"/>
      <c r="Q528" s="155"/>
      <c r="R528" s="155"/>
      <c r="S528" s="155"/>
      <c r="T528" s="164" t="s">
        <v>1408</v>
      </c>
      <c r="U528" s="159">
        <v>1489</v>
      </c>
      <c r="V528" s="158" t="s">
        <v>966</v>
      </c>
      <c r="W528" s="158" t="s">
        <v>970</v>
      </c>
    </row>
    <row r="529" spans="1:23" s="157" customFormat="1" ht="16" customHeight="1" x14ac:dyDescent="0.25">
      <c r="A529" s="160" t="s">
        <v>1419</v>
      </c>
      <c r="B529" s="160" t="s">
        <v>1420</v>
      </c>
      <c r="C529" s="161" t="s">
        <v>932</v>
      </c>
      <c r="D529" s="161">
        <v>16154</v>
      </c>
      <c r="E529" s="162">
        <v>44469</v>
      </c>
      <c r="F529" s="155"/>
      <c r="G529" s="155"/>
      <c r="H529" s="155"/>
      <c r="I529" s="164">
        <v>22558.28</v>
      </c>
      <c r="J529" s="162">
        <v>44500</v>
      </c>
      <c r="K529" s="161" t="s">
        <v>1412</v>
      </c>
      <c r="L529" s="155"/>
      <c r="M529" s="160" t="s">
        <v>1412</v>
      </c>
      <c r="N529" s="164">
        <v>22558.28</v>
      </c>
      <c r="O529" s="211"/>
      <c r="P529" s="155"/>
      <c r="Q529" s="155"/>
      <c r="R529" s="155"/>
      <c r="S529" s="155"/>
      <c r="T529" s="164" t="s">
        <v>1408</v>
      </c>
      <c r="U529" s="159">
        <v>1489</v>
      </c>
      <c r="V529" s="158" t="s">
        <v>966</v>
      </c>
      <c r="W529" s="158" t="s">
        <v>970</v>
      </c>
    </row>
    <row r="530" spans="1:23" s="157" customFormat="1" ht="16" customHeight="1" x14ac:dyDescent="0.25">
      <c r="A530" s="160" t="s">
        <v>1419</v>
      </c>
      <c r="B530" s="160" t="s">
        <v>1420</v>
      </c>
      <c r="C530" s="161" t="s">
        <v>932</v>
      </c>
      <c r="D530" s="161">
        <v>16155</v>
      </c>
      <c r="E530" s="162">
        <v>44469</v>
      </c>
      <c r="F530" s="155"/>
      <c r="G530" s="155"/>
      <c r="H530" s="155"/>
      <c r="I530" s="164">
        <v>18848.29</v>
      </c>
      <c r="J530" s="162">
        <v>44500</v>
      </c>
      <c r="K530" s="161" t="s">
        <v>1412</v>
      </c>
      <c r="L530" s="155"/>
      <c r="M530" s="160" t="s">
        <v>1412</v>
      </c>
      <c r="N530" s="164">
        <v>18848.29</v>
      </c>
      <c r="O530" s="211"/>
      <c r="P530" s="155"/>
      <c r="Q530" s="155"/>
      <c r="R530" s="155"/>
      <c r="S530" s="155"/>
      <c r="T530" s="164" t="s">
        <v>1408</v>
      </c>
      <c r="U530" s="159">
        <v>1489</v>
      </c>
      <c r="V530" s="158" t="s">
        <v>966</v>
      </c>
      <c r="W530" s="158" t="s">
        <v>970</v>
      </c>
    </row>
    <row r="531" spans="1:23" s="157" customFormat="1" ht="16" customHeight="1" x14ac:dyDescent="0.25">
      <c r="A531" s="160" t="s">
        <v>1419</v>
      </c>
      <c r="B531" s="160" t="s">
        <v>1420</v>
      </c>
      <c r="C531" s="161" t="s">
        <v>932</v>
      </c>
      <c r="D531" s="161">
        <v>16156</v>
      </c>
      <c r="E531" s="162">
        <v>44469</v>
      </c>
      <c r="F531" s="155"/>
      <c r="G531" s="155"/>
      <c r="H531" s="155"/>
      <c r="I531" s="164">
        <v>24467.95</v>
      </c>
      <c r="J531" s="162">
        <v>44500</v>
      </c>
      <c r="K531" s="161" t="s">
        <v>1412</v>
      </c>
      <c r="L531" s="155"/>
      <c r="M531" s="160" t="s">
        <v>1412</v>
      </c>
      <c r="N531" s="164">
        <v>24467.95</v>
      </c>
      <c r="O531" s="211"/>
      <c r="P531" s="155"/>
      <c r="Q531" s="155"/>
      <c r="R531" s="155"/>
      <c r="S531" s="155"/>
      <c r="T531" s="164" t="s">
        <v>1408</v>
      </c>
      <c r="U531" s="159">
        <v>1489</v>
      </c>
      <c r="V531" s="158" t="s">
        <v>966</v>
      </c>
      <c r="W531" s="158" t="s">
        <v>970</v>
      </c>
    </row>
    <row r="532" spans="1:23" s="157" customFormat="1" ht="16" customHeight="1" x14ac:dyDescent="0.25">
      <c r="A532" s="160" t="s">
        <v>1419</v>
      </c>
      <c r="B532" s="160" t="s">
        <v>1420</v>
      </c>
      <c r="C532" s="161" t="s">
        <v>932</v>
      </c>
      <c r="D532" s="161">
        <v>16157</v>
      </c>
      <c r="E532" s="162">
        <v>44469</v>
      </c>
      <c r="F532" s="155"/>
      <c r="G532" s="155"/>
      <c r="H532" s="155"/>
      <c r="I532" s="164">
        <v>18488.080000000002</v>
      </c>
      <c r="J532" s="162">
        <v>44500</v>
      </c>
      <c r="K532" s="161" t="s">
        <v>1412</v>
      </c>
      <c r="L532" s="155"/>
      <c r="M532" s="160" t="s">
        <v>1412</v>
      </c>
      <c r="N532" s="164">
        <v>18488.080000000002</v>
      </c>
      <c r="O532" s="211"/>
      <c r="P532" s="155"/>
      <c r="Q532" s="155"/>
      <c r="R532" s="155"/>
      <c r="S532" s="155"/>
      <c r="T532" s="164" t="s">
        <v>1408</v>
      </c>
      <c r="U532" s="159">
        <v>1489</v>
      </c>
      <c r="V532" s="158" t="s">
        <v>966</v>
      </c>
      <c r="W532" s="158" t="s">
        <v>970</v>
      </c>
    </row>
    <row r="533" spans="1:23" s="157" customFormat="1" ht="16" customHeight="1" x14ac:dyDescent="0.25">
      <c r="A533" s="160" t="s">
        <v>1419</v>
      </c>
      <c r="B533" s="160" t="s">
        <v>1420</v>
      </c>
      <c r="C533" s="161" t="s">
        <v>932</v>
      </c>
      <c r="D533" s="161">
        <v>16158</v>
      </c>
      <c r="E533" s="162">
        <v>44469</v>
      </c>
      <c r="F533" s="155"/>
      <c r="G533" s="155"/>
      <c r="H533" s="155"/>
      <c r="I533" s="164">
        <v>15026.48</v>
      </c>
      <c r="J533" s="162">
        <v>44500</v>
      </c>
      <c r="K533" s="161" t="s">
        <v>1412</v>
      </c>
      <c r="L533" s="155"/>
      <c r="M533" s="160" t="s">
        <v>1412</v>
      </c>
      <c r="N533" s="164">
        <v>15026.48</v>
      </c>
      <c r="O533" s="211"/>
      <c r="P533" s="155"/>
      <c r="Q533" s="155"/>
      <c r="R533" s="155"/>
      <c r="S533" s="155"/>
      <c r="T533" s="164" t="s">
        <v>1408</v>
      </c>
      <c r="U533" s="159">
        <v>1489</v>
      </c>
      <c r="V533" s="158" t="s">
        <v>966</v>
      </c>
      <c r="W533" s="158" t="s">
        <v>970</v>
      </c>
    </row>
    <row r="534" spans="1:23" s="157" customFormat="1" ht="16" customHeight="1" x14ac:dyDescent="0.25">
      <c r="A534" s="160" t="s">
        <v>1419</v>
      </c>
      <c r="B534" s="160" t="s">
        <v>1420</v>
      </c>
      <c r="C534" s="161" t="s">
        <v>932</v>
      </c>
      <c r="D534" s="161">
        <v>16159</v>
      </c>
      <c r="E534" s="162">
        <v>44469</v>
      </c>
      <c r="F534" s="155"/>
      <c r="G534" s="155"/>
      <c r="H534" s="155"/>
      <c r="I534" s="164">
        <v>30591.19</v>
      </c>
      <c r="J534" s="162">
        <v>44500</v>
      </c>
      <c r="K534" s="161" t="s">
        <v>1412</v>
      </c>
      <c r="L534" s="155"/>
      <c r="M534" s="160" t="s">
        <v>1412</v>
      </c>
      <c r="N534" s="164">
        <v>30591.19</v>
      </c>
      <c r="O534" s="211"/>
      <c r="P534" s="155"/>
      <c r="Q534" s="155"/>
      <c r="R534" s="155"/>
      <c r="S534" s="155"/>
      <c r="T534" s="164" t="s">
        <v>1408</v>
      </c>
      <c r="U534" s="159">
        <v>1489</v>
      </c>
      <c r="V534" s="158" t="s">
        <v>966</v>
      </c>
      <c r="W534" s="158" t="s">
        <v>970</v>
      </c>
    </row>
    <row r="535" spans="1:23" s="157" customFormat="1" ht="16" customHeight="1" x14ac:dyDescent="0.25">
      <c r="A535" s="160" t="s">
        <v>1419</v>
      </c>
      <c r="B535" s="160" t="s">
        <v>1420</v>
      </c>
      <c r="C535" s="161" t="s">
        <v>932</v>
      </c>
      <c r="D535" s="161">
        <v>16160</v>
      </c>
      <c r="E535" s="162">
        <v>44469</v>
      </c>
      <c r="F535" s="155"/>
      <c r="G535" s="155"/>
      <c r="H535" s="155"/>
      <c r="I535" s="164">
        <v>19898.68</v>
      </c>
      <c r="J535" s="162">
        <v>44500</v>
      </c>
      <c r="K535" s="161" t="s">
        <v>1412</v>
      </c>
      <c r="L535" s="155"/>
      <c r="M535" s="160" t="s">
        <v>1412</v>
      </c>
      <c r="N535" s="164">
        <v>19898.68</v>
      </c>
      <c r="O535" s="211"/>
      <c r="P535" s="155"/>
      <c r="Q535" s="155"/>
      <c r="R535" s="155"/>
      <c r="S535" s="155"/>
      <c r="T535" s="164" t="s">
        <v>1408</v>
      </c>
      <c r="U535" s="159">
        <v>1489</v>
      </c>
      <c r="V535" s="158" t="s">
        <v>966</v>
      </c>
      <c r="W535" s="158" t="s">
        <v>970</v>
      </c>
    </row>
    <row r="536" spans="1:23" s="157" customFormat="1" ht="16" customHeight="1" x14ac:dyDescent="0.25">
      <c r="A536" s="160" t="s">
        <v>1419</v>
      </c>
      <c r="B536" s="160" t="s">
        <v>1420</v>
      </c>
      <c r="C536" s="161" t="s">
        <v>932</v>
      </c>
      <c r="D536" s="161">
        <v>16161</v>
      </c>
      <c r="E536" s="162">
        <v>44469</v>
      </c>
      <c r="F536" s="155"/>
      <c r="G536" s="155"/>
      <c r="H536" s="155"/>
      <c r="I536" s="164">
        <v>15502.73</v>
      </c>
      <c r="J536" s="162">
        <v>44500</v>
      </c>
      <c r="K536" s="161" t="s">
        <v>1412</v>
      </c>
      <c r="L536" s="155"/>
      <c r="M536" s="160" t="s">
        <v>1412</v>
      </c>
      <c r="N536" s="164">
        <v>15502.73</v>
      </c>
      <c r="O536" s="211"/>
      <c r="P536" s="155"/>
      <c r="Q536" s="155"/>
      <c r="R536" s="155"/>
      <c r="S536" s="155"/>
      <c r="T536" s="164" t="s">
        <v>1408</v>
      </c>
      <c r="U536" s="159">
        <v>1489</v>
      </c>
      <c r="V536" s="158" t="s">
        <v>966</v>
      </c>
      <c r="W536" s="158" t="s">
        <v>970</v>
      </c>
    </row>
    <row r="537" spans="1:23" s="157" customFormat="1" ht="16" customHeight="1" x14ac:dyDescent="0.25">
      <c r="A537" s="160" t="s">
        <v>1419</v>
      </c>
      <c r="B537" s="160" t="s">
        <v>1420</v>
      </c>
      <c r="C537" s="161" t="s">
        <v>932</v>
      </c>
      <c r="D537" s="161">
        <v>16162</v>
      </c>
      <c r="E537" s="162">
        <v>44469</v>
      </c>
      <c r="F537" s="155"/>
      <c r="G537" s="155"/>
      <c r="H537" s="155"/>
      <c r="I537" s="164">
        <v>36224.910000000003</v>
      </c>
      <c r="J537" s="162">
        <v>44500</v>
      </c>
      <c r="K537" s="161" t="s">
        <v>1412</v>
      </c>
      <c r="L537" s="155"/>
      <c r="M537" s="160" t="s">
        <v>1412</v>
      </c>
      <c r="N537" s="164">
        <v>36224.910000000003</v>
      </c>
      <c r="O537" s="211"/>
      <c r="P537" s="155"/>
      <c r="Q537" s="155"/>
      <c r="R537" s="155"/>
      <c r="S537" s="155"/>
      <c r="T537" s="164" t="s">
        <v>1408</v>
      </c>
      <c r="U537" s="159">
        <v>1489</v>
      </c>
      <c r="V537" s="158" t="s">
        <v>966</v>
      </c>
      <c r="W537" s="158" t="s">
        <v>970</v>
      </c>
    </row>
    <row r="538" spans="1:23" s="157" customFormat="1" ht="16" customHeight="1" x14ac:dyDescent="0.25">
      <c r="A538" s="160" t="s">
        <v>1419</v>
      </c>
      <c r="B538" s="160" t="s">
        <v>1420</v>
      </c>
      <c r="C538" s="161" t="s">
        <v>932</v>
      </c>
      <c r="D538" s="161">
        <v>16163</v>
      </c>
      <c r="E538" s="162">
        <v>44469</v>
      </c>
      <c r="F538" s="155"/>
      <c r="G538" s="155"/>
      <c r="H538" s="155"/>
      <c r="I538" s="164">
        <v>50800.04</v>
      </c>
      <c r="J538" s="162">
        <v>44500</v>
      </c>
      <c r="K538" s="161" t="s">
        <v>1412</v>
      </c>
      <c r="L538" s="155"/>
      <c r="M538" s="160" t="s">
        <v>1412</v>
      </c>
      <c r="N538" s="164">
        <v>50800.04</v>
      </c>
      <c r="O538" s="211"/>
      <c r="P538" s="155"/>
      <c r="Q538" s="155"/>
      <c r="R538" s="155"/>
      <c r="S538" s="155"/>
      <c r="T538" s="164" t="s">
        <v>1408</v>
      </c>
      <c r="U538" s="159">
        <v>1489</v>
      </c>
      <c r="V538" s="158" t="s">
        <v>966</v>
      </c>
      <c r="W538" s="158" t="s">
        <v>970</v>
      </c>
    </row>
    <row r="539" spans="1:23" s="157" customFormat="1" ht="16" customHeight="1" x14ac:dyDescent="0.25">
      <c r="A539" s="160" t="s">
        <v>1419</v>
      </c>
      <c r="B539" s="160" t="s">
        <v>1420</v>
      </c>
      <c r="C539" s="161" t="s">
        <v>932</v>
      </c>
      <c r="D539" s="161">
        <v>16164</v>
      </c>
      <c r="E539" s="162">
        <v>44469</v>
      </c>
      <c r="F539" s="155"/>
      <c r="G539" s="155"/>
      <c r="H539" s="155"/>
      <c r="I539" s="164">
        <v>72918.42</v>
      </c>
      <c r="J539" s="162">
        <v>44500</v>
      </c>
      <c r="K539" s="161" t="s">
        <v>1412</v>
      </c>
      <c r="L539" s="155"/>
      <c r="M539" s="160" t="s">
        <v>1412</v>
      </c>
      <c r="N539" s="164">
        <v>72918.42</v>
      </c>
      <c r="O539" s="211"/>
      <c r="P539" s="155"/>
      <c r="Q539" s="155"/>
      <c r="R539" s="155"/>
      <c r="S539" s="155"/>
      <c r="T539" s="164" t="s">
        <v>1408</v>
      </c>
      <c r="U539" s="159">
        <v>1489</v>
      </c>
      <c r="V539" s="158" t="s">
        <v>966</v>
      </c>
      <c r="W539" s="158" t="s">
        <v>970</v>
      </c>
    </row>
    <row r="540" spans="1:23" s="157" customFormat="1" ht="16" customHeight="1" x14ac:dyDescent="0.25">
      <c r="A540" s="160" t="s">
        <v>1419</v>
      </c>
      <c r="B540" s="160" t="s">
        <v>1420</v>
      </c>
      <c r="C540" s="161" t="s">
        <v>932</v>
      </c>
      <c r="D540" s="161">
        <v>16165</v>
      </c>
      <c r="E540" s="162">
        <v>44469</v>
      </c>
      <c r="F540" s="155"/>
      <c r="G540" s="155"/>
      <c r="H540" s="155"/>
      <c r="I540" s="164">
        <v>68655.5</v>
      </c>
      <c r="J540" s="162">
        <v>44500</v>
      </c>
      <c r="K540" s="161" t="s">
        <v>1412</v>
      </c>
      <c r="L540" s="155"/>
      <c r="M540" s="160" t="s">
        <v>1412</v>
      </c>
      <c r="N540" s="164">
        <v>68655.5</v>
      </c>
      <c r="O540" s="211"/>
      <c r="P540" s="155"/>
      <c r="Q540" s="155"/>
      <c r="R540" s="155"/>
      <c r="S540" s="155"/>
      <c r="T540" s="164" t="s">
        <v>1408</v>
      </c>
      <c r="U540" s="159">
        <v>1489</v>
      </c>
      <c r="V540" s="158" t="s">
        <v>966</v>
      </c>
      <c r="W540" s="158" t="s">
        <v>970</v>
      </c>
    </row>
    <row r="541" spans="1:23" s="157" customFormat="1" ht="16" customHeight="1" x14ac:dyDescent="0.25">
      <c r="A541" s="160" t="s">
        <v>1419</v>
      </c>
      <c r="B541" s="160" t="s">
        <v>1420</v>
      </c>
      <c r="C541" s="161" t="s">
        <v>932</v>
      </c>
      <c r="D541" s="161">
        <v>16166</v>
      </c>
      <c r="E541" s="162">
        <v>44469</v>
      </c>
      <c r="F541" s="155"/>
      <c r="G541" s="155"/>
      <c r="H541" s="155"/>
      <c r="I541" s="164">
        <v>75794.91</v>
      </c>
      <c r="J541" s="162">
        <v>44500</v>
      </c>
      <c r="K541" s="161" t="s">
        <v>1412</v>
      </c>
      <c r="L541" s="155"/>
      <c r="M541" s="160" t="s">
        <v>1412</v>
      </c>
      <c r="N541" s="164">
        <v>75794.91</v>
      </c>
      <c r="O541" s="211"/>
      <c r="P541" s="155"/>
      <c r="Q541" s="155"/>
      <c r="R541" s="155"/>
      <c r="S541" s="155"/>
      <c r="T541" s="164" t="s">
        <v>1408</v>
      </c>
      <c r="U541" s="159">
        <v>1489</v>
      </c>
      <c r="V541" s="158" t="s">
        <v>966</v>
      </c>
      <c r="W541" s="158" t="s">
        <v>970</v>
      </c>
    </row>
    <row r="542" spans="1:23" s="157" customFormat="1" ht="16" customHeight="1" x14ac:dyDescent="0.25">
      <c r="A542" s="160" t="s">
        <v>1419</v>
      </c>
      <c r="B542" s="160" t="s">
        <v>1420</v>
      </c>
      <c r="C542" s="161" t="s">
        <v>932</v>
      </c>
      <c r="D542" s="161">
        <v>16167</v>
      </c>
      <c r="E542" s="162">
        <v>44469</v>
      </c>
      <c r="F542" s="155"/>
      <c r="G542" s="155"/>
      <c r="H542" s="155"/>
      <c r="I542" s="164">
        <v>13368.19</v>
      </c>
      <c r="J542" s="162">
        <v>44500</v>
      </c>
      <c r="K542" s="161" t="s">
        <v>1412</v>
      </c>
      <c r="L542" s="155"/>
      <c r="M542" s="160" t="s">
        <v>1412</v>
      </c>
      <c r="N542" s="164">
        <v>13368.19</v>
      </c>
      <c r="O542" s="211"/>
      <c r="P542" s="155"/>
      <c r="Q542" s="155"/>
      <c r="R542" s="155"/>
      <c r="S542" s="155"/>
      <c r="T542" s="164" t="s">
        <v>1408</v>
      </c>
      <c r="U542" s="159">
        <v>1489</v>
      </c>
      <c r="V542" s="158" t="s">
        <v>966</v>
      </c>
      <c r="W542" s="158" t="s">
        <v>970</v>
      </c>
    </row>
    <row r="543" spans="1:23" s="157" customFormat="1" ht="16" customHeight="1" x14ac:dyDescent="0.25">
      <c r="A543" s="160" t="s">
        <v>1419</v>
      </c>
      <c r="B543" s="160" t="s">
        <v>1420</v>
      </c>
      <c r="C543" s="161" t="s">
        <v>932</v>
      </c>
      <c r="D543" s="161">
        <v>16168</v>
      </c>
      <c r="E543" s="162">
        <v>44469</v>
      </c>
      <c r="F543" s="155"/>
      <c r="G543" s="155"/>
      <c r="H543" s="155"/>
      <c r="I543" s="164">
        <v>20623.97</v>
      </c>
      <c r="J543" s="162">
        <v>44500</v>
      </c>
      <c r="K543" s="161" t="s">
        <v>1412</v>
      </c>
      <c r="L543" s="155"/>
      <c r="M543" s="160" t="s">
        <v>1412</v>
      </c>
      <c r="N543" s="164">
        <v>20623.97</v>
      </c>
      <c r="O543" s="211"/>
      <c r="P543" s="155"/>
      <c r="Q543" s="155"/>
      <c r="R543" s="155"/>
      <c r="S543" s="155"/>
      <c r="T543" s="164" t="s">
        <v>1408</v>
      </c>
      <c r="U543" s="159">
        <v>1489</v>
      </c>
      <c r="V543" s="158" t="s">
        <v>966</v>
      </c>
      <c r="W543" s="158" t="s">
        <v>970</v>
      </c>
    </row>
    <row r="544" spans="1:23" s="157" customFormat="1" ht="16" customHeight="1" x14ac:dyDescent="0.25">
      <c r="A544" s="160" t="s">
        <v>1419</v>
      </c>
      <c r="B544" s="160" t="s">
        <v>1420</v>
      </c>
      <c r="C544" s="161" t="s">
        <v>932</v>
      </c>
      <c r="D544" s="161">
        <v>16169</v>
      </c>
      <c r="E544" s="162">
        <v>44469</v>
      </c>
      <c r="F544" s="155"/>
      <c r="G544" s="155"/>
      <c r="H544" s="155"/>
      <c r="I544" s="164">
        <v>115798.24</v>
      </c>
      <c r="J544" s="162">
        <v>44500</v>
      </c>
      <c r="K544" s="161" t="s">
        <v>1412</v>
      </c>
      <c r="L544" s="155"/>
      <c r="M544" s="160" t="s">
        <v>1412</v>
      </c>
      <c r="N544" s="164">
        <v>115798.24</v>
      </c>
      <c r="O544" s="211"/>
      <c r="P544" s="155"/>
      <c r="Q544" s="155"/>
      <c r="R544" s="155"/>
      <c r="S544" s="155"/>
      <c r="T544" s="164" t="s">
        <v>1408</v>
      </c>
      <c r="U544" s="159">
        <v>1489</v>
      </c>
      <c r="V544" s="158" t="s">
        <v>966</v>
      </c>
      <c r="W544" s="158" t="s">
        <v>970</v>
      </c>
    </row>
    <row r="545" spans="1:23" s="157" customFormat="1" ht="16" customHeight="1" x14ac:dyDescent="0.25">
      <c r="A545" s="160" t="s">
        <v>1419</v>
      </c>
      <c r="B545" s="160" t="s">
        <v>1420</v>
      </c>
      <c r="C545" s="161" t="s">
        <v>932</v>
      </c>
      <c r="D545" s="161">
        <v>16234</v>
      </c>
      <c r="E545" s="162">
        <v>44498</v>
      </c>
      <c r="F545" s="155"/>
      <c r="G545" s="155"/>
      <c r="H545" s="155"/>
      <c r="I545" s="164">
        <v>70661.83</v>
      </c>
      <c r="J545" s="162">
        <v>44530</v>
      </c>
      <c r="K545" s="161" t="s">
        <v>1412</v>
      </c>
      <c r="L545" s="155"/>
      <c r="M545" s="160" t="s">
        <v>1412</v>
      </c>
      <c r="N545" s="164">
        <v>70661.83</v>
      </c>
      <c r="O545" s="211"/>
      <c r="P545" s="155"/>
      <c r="Q545" s="155"/>
      <c r="R545" s="155"/>
      <c r="S545" s="155"/>
      <c r="T545" s="164" t="s">
        <v>1421</v>
      </c>
      <c r="U545" s="159">
        <v>1459</v>
      </c>
      <c r="V545" s="158" t="s">
        <v>966</v>
      </c>
      <c r="W545" s="158" t="s">
        <v>970</v>
      </c>
    </row>
    <row r="546" spans="1:23" s="157" customFormat="1" ht="16" customHeight="1" x14ac:dyDescent="0.25">
      <c r="A546" s="160" t="s">
        <v>1419</v>
      </c>
      <c r="B546" s="160" t="s">
        <v>1420</v>
      </c>
      <c r="C546" s="161" t="s">
        <v>932</v>
      </c>
      <c r="D546" s="161">
        <v>16236</v>
      </c>
      <c r="E546" s="162">
        <v>44498</v>
      </c>
      <c r="F546" s="155"/>
      <c r="G546" s="155"/>
      <c r="H546" s="155"/>
      <c r="I546" s="164">
        <v>2964.46</v>
      </c>
      <c r="J546" s="162">
        <v>44530</v>
      </c>
      <c r="K546" s="161" t="s">
        <v>1412</v>
      </c>
      <c r="L546" s="155"/>
      <c r="M546" s="160" t="s">
        <v>1412</v>
      </c>
      <c r="N546" s="164">
        <v>2964.46</v>
      </c>
      <c r="O546" s="211"/>
      <c r="P546" s="155"/>
      <c r="Q546" s="155"/>
      <c r="R546" s="155"/>
      <c r="S546" s="155"/>
      <c r="T546" s="164" t="s">
        <v>1421</v>
      </c>
      <c r="U546" s="159">
        <v>1459</v>
      </c>
      <c r="V546" s="158" t="s">
        <v>966</v>
      </c>
      <c r="W546" s="158" t="s">
        <v>970</v>
      </c>
    </row>
    <row r="547" spans="1:23" s="157" customFormat="1" ht="16" customHeight="1" x14ac:dyDescent="0.25">
      <c r="A547" s="160" t="s">
        <v>1419</v>
      </c>
      <c r="B547" s="160" t="s">
        <v>1420</v>
      </c>
      <c r="C547" s="161" t="s">
        <v>932</v>
      </c>
      <c r="D547" s="161">
        <v>16237</v>
      </c>
      <c r="E547" s="162">
        <v>44498</v>
      </c>
      <c r="F547" s="155"/>
      <c r="G547" s="155"/>
      <c r="H547" s="155"/>
      <c r="I547" s="164">
        <v>15183.07</v>
      </c>
      <c r="J547" s="162">
        <v>44530</v>
      </c>
      <c r="K547" s="161" t="s">
        <v>1412</v>
      </c>
      <c r="L547" s="155"/>
      <c r="M547" s="160" t="s">
        <v>1412</v>
      </c>
      <c r="N547" s="164">
        <v>15183.07</v>
      </c>
      <c r="O547" s="211"/>
      <c r="P547" s="155"/>
      <c r="Q547" s="155"/>
      <c r="R547" s="155"/>
      <c r="S547" s="155"/>
      <c r="T547" s="164" t="s">
        <v>1421</v>
      </c>
      <c r="U547" s="159">
        <v>1459</v>
      </c>
      <c r="V547" s="158" t="s">
        <v>966</v>
      </c>
      <c r="W547" s="158" t="s">
        <v>970</v>
      </c>
    </row>
    <row r="548" spans="1:23" s="157" customFormat="1" ht="16" customHeight="1" x14ac:dyDescent="0.25">
      <c r="A548" s="160" t="s">
        <v>1419</v>
      </c>
      <c r="B548" s="160" t="s">
        <v>1420</v>
      </c>
      <c r="C548" s="161" t="s">
        <v>932</v>
      </c>
      <c r="D548" s="161">
        <v>16239</v>
      </c>
      <c r="E548" s="162">
        <v>44498</v>
      </c>
      <c r="F548" s="155"/>
      <c r="G548" s="155"/>
      <c r="H548" s="155"/>
      <c r="I548" s="164">
        <v>1338.41</v>
      </c>
      <c r="J548" s="162">
        <v>44530</v>
      </c>
      <c r="K548" s="161" t="s">
        <v>1412</v>
      </c>
      <c r="L548" s="155"/>
      <c r="M548" s="160" t="s">
        <v>1412</v>
      </c>
      <c r="N548" s="164">
        <v>1338.41</v>
      </c>
      <c r="O548" s="211"/>
      <c r="P548" s="155"/>
      <c r="Q548" s="155"/>
      <c r="R548" s="155"/>
      <c r="S548" s="155"/>
      <c r="T548" s="164" t="s">
        <v>1421</v>
      </c>
      <c r="U548" s="159">
        <v>1459</v>
      </c>
      <c r="V548" s="158" t="s">
        <v>966</v>
      </c>
      <c r="W548" s="158" t="s">
        <v>970</v>
      </c>
    </row>
    <row r="549" spans="1:23" s="157" customFormat="1" ht="16" customHeight="1" x14ac:dyDescent="0.25">
      <c r="A549" s="160" t="s">
        <v>1419</v>
      </c>
      <c r="B549" s="160" t="s">
        <v>1420</v>
      </c>
      <c r="C549" s="161" t="s">
        <v>932</v>
      </c>
      <c r="D549" s="161">
        <v>16240</v>
      </c>
      <c r="E549" s="162">
        <v>44498</v>
      </c>
      <c r="F549" s="155"/>
      <c r="G549" s="155"/>
      <c r="H549" s="155"/>
      <c r="I549" s="164">
        <v>6223.18</v>
      </c>
      <c r="J549" s="162">
        <v>44530</v>
      </c>
      <c r="K549" s="161" t="s">
        <v>1412</v>
      </c>
      <c r="L549" s="155"/>
      <c r="M549" s="160" t="s">
        <v>1412</v>
      </c>
      <c r="N549" s="164">
        <v>6223.18</v>
      </c>
      <c r="O549" s="211"/>
      <c r="P549" s="155"/>
      <c r="Q549" s="155"/>
      <c r="R549" s="155"/>
      <c r="S549" s="155"/>
      <c r="T549" s="164" t="s">
        <v>1421</v>
      </c>
      <c r="U549" s="159">
        <v>1459</v>
      </c>
      <c r="V549" s="158" t="s">
        <v>966</v>
      </c>
      <c r="W549" s="158" t="s">
        <v>970</v>
      </c>
    </row>
    <row r="550" spans="1:23" s="157" customFormat="1" ht="16" customHeight="1" x14ac:dyDescent="0.25">
      <c r="A550" s="160" t="s">
        <v>1419</v>
      </c>
      <c r="B550" s="160" t="s">
        <v>1420</v>
      </c>
      <c r="C550" s="161" t="s">
        <v>932</v>
      </c>
      <c r="D550" s="161">
        <v>16241</v>
      </c>
      <c r="E550" s="162">
        <v>44498</v>
      </c>
      <c r="F550" s="155"/>
      <c r="G550" s="155"/>
      <c r="H550" s="155"/>
      <c r="I550" s="164">
        <v>9868.7099999999991</v>
      </c>
      <c r="J550" s="162">
        <v>44530</v>
      </c>
      <c r="K550" s="161" t="s">
        <v>1412</v>
      </c>
      <c r="L550" s="155"/>
      <c r="M550" s="160" t="s">
        <v>1412</v>
      </c>
      <c r="N550" s="164">
        <v>9868.7099999999991</v>
      </c>
      <c r="O550" s="211"/>
      <c r="P550" s="155"/>
      <c r="Q550" s="155"/>
      <c r="R550" s="155"/>
      <c r="S550" s="155"/>
      <c r="T550" s="164" t="s">
        <v>1421</v>
      </c>
      <c r="U550" s="159">
        <v>1459</v>
      </c>
      <c r="V550" s="158" t="s">
        <v>966</v>
      </c>
      <c r="W550" s="158" t="s">
        <v>970</v>
      </c>
    </row>
    <row r="551" spans="1:23" s="157" customFormat="1" ht="16" customHeight="1" x14ac:dyDescent="0.25">
      <c r="A551" s="160" t="s">
        <v>1419</v>
      </c>
      <c r="B551" s="160" t="s">
        <v>1420</v>
      </c>
      <c r="C551" s="161" t="s">
        <v>932</v>
      </c>
      <c r="D551" s="161">
        <v>16242</v>
      </c>
      <c r="E551" s="162">
        <v>44498</v>
      </c>
      <c r="F551" s="155"/>
      <c r="G551" s="155"/>
      <c r="H551" s="155"/>
      <c r="I551" s="164">
        <v>76565.06</v>
      </c>
      <c r="J551" s="162">
        <v>44530</v>
      </c>
      <c r="K551" s="161" t="s">
        <v>1412</v>
      </c>
      <c r="L551" s="155"/>
      <c r="M551" s="160" t="s">
        <v>1412</v>
      </c>
      <c r="N551" s="164">
        <v>76565.06</v>
      </c>
      <c r="O551" s="211"/>
      <c r="P551" s="155"/>
      <c r="Q551" s="155"/>
      <c r="R551" s="155"/>
      <c r="S551" s="155"/>
      <c r="T551" s="164" t="s">
        <v>1421</v>
      </c>
      <c r="U551" s="159">
        <v>1459</v>
      </c>
      <c r="V551" s="158" t="s">
        <v>966</v>
      </c>
      <c r="W551" s="158" t="s">
        <v>970</v>
      </c>
    </row>
    <row r="552" spans="1:23" s="157" customFormat="1" ht="16" customHeight="1" x14ac:dyDescent="0.25">
      <c r="A552" s="160" t="s">
        <v>1419</v>
      </c>
      <c r="B552" s="160" t="s">
        <v>1420</v>
      </c>
      <c r="C552" s="161" t="s">
        <v>932</v>
      </c>
      <c r="D552" s="161">
        <v>16243</v>
      </c>
      <c r="E552" s="162">
        <v>44498</v>
      </c>
      <c r="F552" s="155"/>
      <c r="G552" s="155"/>
      <c r="H552" s="155"/>
      <c r="I552" s="164">
        <v>4488.45</v>
      </c>
      <c r="J552" s="162">
        <v>44530</v>
      </c>
      <c r="K552" s="161" t="s">
        <v>1412</v>
      </c>
      <c r="L552" s="155"/>
      <c r="M552" s="160" t="s">
        <v>1412</v>
      </c>
      <c r="N552" s="164">
        <v>4488.45</v>
      </c>
      <c r="O552" s="211"/>
      <c r="P552" s="155"/>
      <c r="Q552" s="155"/>
      <c r="R552" s="155"/>
      <c r="S552" s="155"/>
      <c r="T552" s="164" t="s">
        <v>1421</v>
      </c>
      <c r="U552" s="159">
        <v>1459</v>
      </c>
      <c r="V552" s="158" t="s">
        <v>966</v>
      </c>
      <c r="W552" s="158" t="s">
        <v>970</v>
      </c>
    </row>
    <row r="553" spans="1:23" s="157" customFormat="1" ht="16" customHeight="1" x14ac:dyDescent="0.25">
      <c r="A553" s="160" t="s">
        <v>1419</v>
      </c>
      <c r="B553" s="160" t="s">
        <v>1420</v>
      </c>
      <c r="C553" s="161" t="s">
        <v>932</v>
      </c>
      <c r="D553" s="161">
        <v>16244</v>
      </c>
      <c r="E553" s="162">
        <v>44498</v>
      </c>
      <c r="F553" s="155"/>
      <c r="G553" s="155"/>
      <c r="H553" s="155"/>
      <c r="I553" s="164">
        <v>10167.91</v>
      </c>
      <c r="J553" s="162">
        <v>44530</v>
      </c>
      <c r="K553" s="161" t="s">
        <v>1412</v>
      </c>
      <c r="L553" s="155"/>
      <c r="M553" s="160" t="s">
        <v>1412</v>
      </c>
      <c r="N553" s="164">
        <v>10167.91</v>
      </c>
      <c r="O553" s="211"/>
      <c r="P553" s="155"/>
      <c r="Q553" s="155"/>
      <c r="R553" s="155"/>
      <c r="S553" s="155"/>
      <c r="T553" s="164" t="s">
        <v>1421</v>
      </c>
      <c r="U553" s="159">
        <v>1459</v>
      </c>
      <c r="V553" s="158" t="s">
        <v>966</v>
      </c>
      <c r="W553" s="158" t="s">
        <v>970</v>
      </c>
    </row>
    <row r="554" spans="1:23" s="157" customFormat="1" ht="16" customHeight="1" x14ac:dyDescent="0.25">
      <c r="A554" s="160" t="s">
        <v>1419</v>
      </c>
      <c r="B554" s="160" t="s">
        <v>1420</v>
      </c>
      <c r="C554" s="161" t="s">
        <v>932</v>
      </c>
      <c r="D554" s="161">
        <v>16245</v>
      </c>
      <c r="E554" s="162">
        <v>44498</v>
      </c>
      <c r="F554" s="155"/>
      <c r="G554" s="155"/>
      <c r="H554" s="155"/>
      <c r="I554" s="164">
        <v>51421.51</v>
      </c>
      <c r="J554" s="162">
        <v>44530</v>
      </c>
      <c r="K554" s="161" t="s">
        <v>1412</v>
      </c>
      <c r="L554" s="155"/>
      <c r="M554" s="160" t="s">
        <v>1412</v>
      </c>
      <c r="N554" s="164">
        <v>51421.51</v>
      </c>
      <c r="O554" s="211"/>
      <c r="P554" s="155"/>
      <c r="Q554" s="155"/>
      <c r="R554" s="155"/>
      <c r="S554" s="155"/>
      <c r="T554" s="164" t="s">
        <v>1421</v>
      </c>
      <c r="U554" s="159">
        <v>1459</v>
      </c>
      <c r="V554" s="158" t="s">
        <v>966</v>
      </c>
      <c r="W554" s="158" t="s">
        <v>970</v>
      </c>
    </row>
    <row r="555" spans="1:23" s="157" customFormat="1" ht="16" customHeight="1" x14ac:dyDescent="0.25">
      <c r="A555" s="160" t="s">
        <v>1419</v>
      </c>
      <c r="B555" s="160" t="s">
        <v>1420</v>
      </c>
      <c r="C555" s="161" t="s">
        <v>932</v>
      </c>
      <c r="D555" s="161">
        <v>16246</v>
      </c>
      <c r="E555" s="162">
        <v>44498</v>
      </c>
      <c r="F555" s="155"/>
      <c r="G555" s="155"/>
      <c r="H555" s="155"/>
      <c r="I555" s="164">
        <v>19462.759999999998</v>
      </c>
      <c r="J555" s="162">
        <v>44530</v>
      </c>
      <c r="K555" s="161" t="s">
        <v>1412</v>
      </c>
      <c r="L555" s="155"/>
      <c r="M555" s="160" t="s">
        <v>1412</v>
      </c>
      <c r="N555" s="164">
        <v>19462.759999999998</v>
      </c>
      <c r="O555" s="211"/>
      <c r="P555" s="155"/>
      <c r="Q555" s="155"/>
      <c r="R555" s="155"/>
      <c r="S555" s="155"/>
      <c r="T555" s="164" t="s">
        <v>1421</v>
      </c>
      <c r="U555" s="159">
        <v>1459</v>
      </c>
      <c r="V555" s="158" t="s">
        <v>966</v>
      </c>
      <c r="W555" s="158" t="s">
        <v>970</v>
      </c>
    </row>
    <row r="556" spans="1:23" s="157" customFormat="1" ht="16" customHeight="1" x14ac:dyDescent="0.25">
      <c r="A556" s="160" t="s">
        <v>1419</v>
      </c>
      <c r="B556" s="160" t="s">
        <v>1420</v>
      </c>
      <c r="C556" s="161" t="s">
        <v>932</v>
      </c>
      <c r="D556" s="161">
        <v>16247</v>
      </c>
      <c r="E556" s="162">
        <v>44498</v>
      </c>
      <c r="F556" s="155"/>
      <c r="G556" s="155"/>
      <c r="H556" s="155"/>
      <c r="I556" s="164">
        <v>49180.41</v>
      </c>
      <c r="J556" s="162">
        <v>44530</v>
      </c>
      <c r="K556" s="161" t="s">
        <v>1412</v>
      </c>
      <c r="L556" s="155"/>
      <c r="M556" s="160" t="s">
        <v>1412</v>
      </c>
      <c r="N556" s="164">
        <v>49180.41</v>
      </c>
      <c r="O556" s="211"/>
      <c r="P556" s="155"/>
      <c r="Q556" s="155"/>
      <c r="R556" s="155"/>
      <c r="S556" s="155"/>
      <c r="T556" s="164" t="s">
        <v>1421</v>
      </c>
      <c r="U556" s="159">
        <v>1459</v>
      </c>
      <c r="V556" s="158" t="s">
        <v>966</v>
      </c>
      <c r="W556" s="158" t="s">
        <v>970</v>
      </c>
    </row>
    <row r="557" spans="1:23" s="157" customFormat="1" ht="16" customHeight="1" x14ac:dyDescent="0.25">
      <c r="A557" s="160" t="s">
        <v>1419</v>
      </c>
      <c r="B557" s="160" t="s">
        <v>1420</v>
      </c>
      <c r="C557" s="161" t="s">
        <v>932</v>
      </c>
      <c r="D557" s="161">
        <v>16248</v>
      </c>
      <c r="E557" s="162">
        <v>44498</v>
      </c>
      <c r="F557" s="155"/>
      <c r="G557" s="155"/>
      <c r="H557" s="155"/>
      <c r="I557" s="164">
        <v>38454.46</v>
      </c>
      <c r="J557" s="162">
        <v>44530</v>
      </c>
      <c r="K557" s="161" t="s">
        <v>1412</v>
      </c>
      <c r="L557" s="155"/>
      <c r="M557" s="160" t="s">
        <v>1412</v>
      </c>
      <c r="N557" s="164">
        <v>38454.46</v>
      </c>
      <c r="O557" s="211"/>
      <c r="P557" s="155"/>
      <c r="Q557" s="155"/>
      <c r="R557" s="155"/>
      <c r="S557" s="155"/>
      <c r="T557" s="164" t="s">
        <v>1421</v>
      </c>
      <c r="U557" s="159">
        <v>1459</v>
      </c>
      <c r="V557" s="158" t="s">
        <v>966</v>
      </c>
      <c r="W557" s="158" t="s">
        <v>970</v>
      </c>
    </row>
    <row r="558" spans="1:23" s="157" customFormat="1" ht="16" customHeight="1" x14ac:dyDescent="0.25">
      <c r="A558" s="160" t="s">
        <v>1419</v>
      </c>
      <c r="B558" s="160" t="s">
        <v>1420</v>
      </c>
      <c r="C558" s="161" t="s">
        <v>932</v>
      </c>
      <c r="D558" s="161">
        <v>16249</v>
      </c>
      <c r="E558" s="162">
        <v>44498</v>
      </c>
      <c r="F558" s="155"/>
      <c r="G558" s="155"/>
      <c r="H558" s="155"/>
      <c r="I558" s="164">
        <v>33660.879999999997</v>
      </c>
      <c r="J558" s="162">
        <v>44530</v>
      </c>
      <c r="K558" s="161" t="s">
        <v>1412</v>
      </c>
      <c r="L558" s="155"/>
      <c r="M558" s="160" t="s">
        <v>1412</v>
      </c>
      <c r="N558" s="164">
        <v>33660.879999999997</v>
      </c>
      <c r="O558" s="211"/>
      <c r="P558" s="155"/>
      <c r="Q558" s="155"/>
      <c r="R558" s="155"/>
      <c r="S558" s="155"/>
      <c r="T558" s="164" t="s">
        <v>1421</v>
      </c>
      <c r="U558" s="159">
        <v>1459</v>
      </c>
      <c r="V558" s="158" t="s">
        <v>966</v>
      </c>
      <c r="W558" s="158" t="s">
        <v>970</v>
      </c>
    </row>
    <row r="559" spans="1:23" s="157" customFormat="1" ht="16" customHeight="1" x14ac:dyDescent="0.25">
      <c r="A559" s="160" t="s">
        <v>1419</v>
      </c>
      <c r="B559" s="160" t="s">
        <v>1420</v>
      </c>
      <c r="C559" s="161" t="s">
        <v>932</v>
      </c>
      <c r="D559" s="161">
        <v>16250</v>
      </c>
      <c r="E559" s="162">
        <v>44498</v>
      </c>
      <c r="F559" s="155"/>
      <c r="G559" s="155"/>
      <c r="H559" s="155"/>
      <c r="I559" s="164">
        <v>15800.79</v>
      </c>
      <c r="J559" s="162">
        <v>44530</v>
      </c>
      <c r="K559" s="161" t="s">
        <v>1412</v>
      </c>
      <c r="L559" s="155"/>
      <c r="M559" s="160" t="s">
        <v>1412</v>
      </c>
      <c r="N559" s="164">
        <v>15800.79</v>
      </c>
      <c r="O559" s="211"/>
      <c r="P559" s="155"/>
      <c r="Q559" s="155"/>
      <c r="R559" s="155"/>
      <c r="S559" s="155"/>
      <c r="T559" s="164" t="s">
        <v>1421</v>
      </c>
      <c r="U559" s="159">
        <v>1459</v>
      </c>
      <c r="V559" s="158" t="s">
        <v>966</v>
      </c>
      <c r="W559" s="158" t="s">
        <v>970</v>
      </c>
    </row>
    <row r="560" spans="1:23" s="157" customFormat="1" ht="16" customHeight="1" x14ac:dyDescent="0.25">
      <c r="A560" s="160" t="s">
        <v>1419</v>
      </c>
      <c r="B560" s="160" t="s">
        <v>1420</v>
      </c>
      <c r="C560" s="161" t="s">
        <v>932</v>
      </c>
      <c r="D560" s="161">
        <v>16251</v>
      </c>
      <c r="E560" s="162">
        <v>44498</v>
      </c>
      <c r="F560" s="155"/>
      <c r="G560" s="155"/>
      <c r="H560" s="155"/>
      <c r="I560" s="164">
        <v>22558.28</v>
      </c>
      <c r="J560" s="162">
        <v>44530</v>
      </c>
      <c r="K560" s="161" t="s">
        <v>1412</v>
      </c>
      <c r="L560" s="155"/>
      <c r="M560" s="160" t="s">
        <v>1412</v>
      </c>
      <c r="N560" s="164">
        <v>22558.28</v>
      </c>
      <c r="O560" s="211"/>
      <c r="P560" s="155"/>
      <c r="Q560" s="155"/>
      <c r="R560" s="155"/>
      <c r="S560" s="155"/>
      <c r="T560" s="164" t="s">
        <v>1421</v>
      </c>
      <c r="U560" s="159">
        <v>1459</v>
      </c>
      <c r="V560" s="158" t="s">
        <v>966</v>
      </c>
      <c r="W560" s="158" t="s">
        <v>970</v>
      </c>
    </row>
    <row r="561" spans="1:23" s="157" customFormat="1" ht="16" customHeight="1" x14ac:dyDescent="0.25">
      <c r="A561" s="160" t="s">
        <v>1419</v>
      </c>
      <c r="B561" s="160" t="s">
        <v>1420</v>
      </c>
      <c r="C561" s="161" t="s">
        <v>932</v>
      </c>
      <c r="D561" s="161">
        <v>16252</v>
      </c>
      <c r="E561" s="162">
        <v>44498</v>
      </c>
      <c r="F561" s="155"/>
      <c r="G561" s="155"/>
      <c r="H561" s="155"/>
      <c r="I561" s="164">
        <v>18578.14</v>
      </c>
      <c r="J561" s="162">
        <v>44530</v>
      </c>
      <c r="K561" s="161" t="s">
        <v>1412</v>
      </c>
      <c r="L561" s="155"/>
      <c r="M561" s="160" t="s">
        <v>1412</v>
      </c>
      <c r="N561" s="164">
        <v>18578.14</v>
      </c>
      <c r="O561" s="211"/>
      <c r="P561" s="155"/>
      <c r="Q561" s="155"/>
      <c r="R561" s="155"/>
      <c r="S561" s="155"/>
      <c r="T561" s="164" t="s">
        <v>1421</v>
      </c>
      <c r="U561" s="159">
        <v>1459</v>
      </c>
      <c r="V561" s="158" t="s">
        <v>966</v>
      </c>
      <c r="W561" s="158" t="s">
        <v>970</v>
      </c>
    </row>
    <row r="562" spans="1:23" s="157" customFormat="1" ht="16" customHeight="1" x14ac:dyDescent="0.25">
      <c r="A562" s="160" t="s">
        <v>1419</v>
      </c>
      <c r="B562" s="160" t="s">
        <v>1420</v>
      </c>
      <c r="C562" s="161" t="s">
        <v>932</v>
      </c>
      <c r="D562" s="161">
        <v>16253</v>
      </c>
      <c r="E562" s="162">
        <v>44498</v>
      </c>
      <c r="F562" s="155"/>
      <c r="G562" s="155"/>
      <c r="H562" s="155"/>
      <c r="I562" s="164">
        <v>24467.95</v>
      </c>
      <c r="J562" s="162">
        <v>44530</v>
      </c>
      <c r="K562" s="161" t="s">
        <v>1412</v>
      </c>
      <c r="L562" s="155"/>
      <c r="M562" s="160" t="s">
        <v>1412</v>
      </c>
      <c r="N562" s="164">
        <v>24467.95</v>
      </c>
      <c r="O562" s="211"/>
      <c r="P562" s="155"/>
      <c r="Q562" s="155"/>
      <c r="R562" s="155"/>
      <c r="S562" s="155"/>
      <c r="T562" s="164" t="s">
        <v>1421</v>
      </c>
      <c r="U562" s="159">
        <v>1459</v>
      </c>
      <c r="V562" s="158" t="s">
        <v>966</v>
      </c>
      <c r="W562" s="158" t="s">
        <v>970</v>
      </c>
    </row>
    <row r="563" spans="1:23" s="157" customFormat="1" ht="16" customHeight="1" x14ac:dyDescent="0.25">
      <c r="A563" s="160" t="s">
        <v>1419</v>
      </c>
      <c r="B563" s="160" t="s">
        <v>1420</v>
      </c>
      <c r="C563" s="161" t="s">
        <v>932</v>
      </c>
      <c r="D563" s="161">
        <v>16254</v>
      </c>
      <c r="E563" s="162">
        <v>44498</v>
      </c>
      <c r="F563" s="155"/>
      <c r="G563" s="155"/>
      <c r="H563" s="155"/>
      <c r="I563" s="164">
        <v>18488.080000000002</v>
      </c>
      <c r="J563" s="162">
        <v>44530</v>
      </c>
      <c r="K563" s="161" t="s">
        <v>1412</v>
      </c>
      <c r="L563" s="155"/>
      <c r="M563" s="160" t="s">
        <v>1412</v>
      </c>
      <c r="N563" s="164">
        <v>18488.080000000002</v>
      </c>
      <c r="O563" s="211"/>
      <c r="P563" s="155"/>
      <c r="Q563" s="155"/>
      <c r="R563" s="155"/>
      <c r="S563" s="155"/>
      <c r="T563" s="164" t="s">
        <v>1421</v>
      </c>
      <c r="U563" s="159">
        <v>1459</v>
      </c>
      <c r="V563" s="158" t="s">
        <v>966</v>
      </c>
      <c r="W563" s="158" t="s">
        <v>970</v>
      </c>
    </row>
    <row r="564" spans="1:23" s="157" customFormat="1" ht="16" customHeight="1" x14ac:dyDescent="0.25">
      <c r="A564" s="160" t="s">
        <v>1419</v>
      </c>
      <c r="B564" s="160" t="s">
        <v>1420</v>
      </c>
      <c r="C564" s="161" t="s">
        <v>932</v>
      </c>
      <c r="D564" s="161">
        <v>16255</v>
      </c>
      <c r="E564" s="162">
        <v>44498</v>
      </c>
      <c r="F564" s="155"/>
      <c r="G564" s="155"/>
      <c r="H564" s="155"/>
      <c r="I564" s="164">
        <v>14807.71</v>
      </c>
      <c r="J564" s="162">
        <v>44530</v>
      </c>
      <c r="K564" s="161" t="s">
        <v>1412</v>
      </c>
      <c r="L564" s="155"/>
      <c r="M564" s="160" t="s">
        <v>1412</v>
      </c>
      <c r="N564" s="164">
        <v>14807.71</v>
      </c>
      <c r="O564" s="211"/>
      <c r="P564" s="155"/>
      <c r="Q564" s="155"/>
      <c r="R564" s="155"/>
      <c r="S564" s="155"/>
      <c r="T564" s="164" t="s">
        <v>1421</v>
      </c>
      <c r="U564" s="159">
        <v>1459</v>
      </c>
      <c r="V564" s="158" t="s">
        <v>966</v>
      </c>
      <c r="W564" s="158" t="s">
        <v>970</v>
      </c>
    </row>
    <row r="565" spans="1:23" s="157" customFormat="1" ht="16" customHeight="1" x14ac:dyDescent="0.25">
      <c r="A565" s="160" t="s">
        <v>1419</v>
      </c>
      <c r="B565" s="160" t="s">
        <v>1420</v>
      </c>
      <c r="C565" s="161" t="s">
        <v>932</v>
      </c>
      <c r="D565" s="161">
        <v>16256</v>
      </c>
      <c r="E565" s="162">
        <v>44498</v>
      </c>
      <c r="F565" s="155"/>
      <c r="G565" s="155"/>
      <c r="H565" s="155"/>
      <c r="I565" s="164">
        <v>30392.29</v>
      </c>
      <c r="J565" s="162">
        <v>44530</v>
      </c>
      <c r="K565" s="161" t="s">
        <v>1412</v>
      </c>
      <c r="L565" s="155"/>
      <c r="M565" s="160" t="s">
        <v>1412</v>
      </c>
      <c r="N565" s="164">
        <v>30392.29</v>
      </c>
      <c r="O565" s="211"/>
      <c r="P565" s="155"/>
      <c r="Q565" s="155"/>
      <c r="R565" s="155"/>
      <c r="S565" s="155"/>
      <c r="T565" s="164" t="s">
        <v>1421</v>
      </c>
      <c r="U565" s="159">
        <v>1459</v>
      </c>
      <c r="V565" s="158" t="s">
        <v>966</v>
      </c>
      <c r="W565" s="158" t="s">
        <v>970</v>
      </c>
    </row>
    <row r="566" spans="1:23" s="157" customFormat="1" ht="16" customHeight="1" x14ac:dyDescent="0.25">
      <c r="A566" s="160" t="s">
        <v>1419</v>
      </c>
      <c r="B566" s="160" t="s">
        <v>1420</v>
      </c>
      <c r="C566" s="161" t="s">
        <v>932</v>
      </c>
      <c r="D566" s="161">
        <v>16257</v>
      </c>
      <c r="E566" s="162">
        <v>44498</v>
      </c>
      <c r="F566" s="155"/>
      <c r="G566" s="155"/>
      <c r="H566" s="155"/>
      <c r="I566" s="164">
        <v>19898.68</v>
      </c>
      <c r="J566" s="162">
        <v>44530</v>
      </c>
      <c r="K566" s="161" t="s">
        <v>1412</v>
      </c>
      <c r="L566" s="155"/>
      <c r="M566" s="160" t="s">
        <v>1412</v>
      </c>
      <c r="N566" s="164">
        <v>19898.68</v>
      </c>
      <c r="O566" s="211"/>
      <c r="P566" s="155"/>
      <c r="Q566" s="155"/>
      <c r="R566" s="155"/>
      <c r="S566" s="155"/>
      <c r="T566" s="164" t="s">
        <v>1421</v>
      </c>
      <c r="U566" s="159">
        <v>1459</v>
      </c>
      <c r="V566" s="158" t="s">
        <v>966</v>
      </c>
      <c r="W566" s="158" t="s">
        <v>970</v>
      </c>
    </row>
    <row r="567" spans="1:23" s="157" customFormat="1" ht="16" customHeight="1" x14ac:dyDescent="0.25">
      <c r="A567" s="160" t="s">
        <v>1419</v>
      </c>
      <c r="B567" s="160" t="s">
        <v>1420</v>
      </c>
      <c r="C567" s="161" t="s">
        <v>932</v>
      </c>
      <c r="D567" s="161">
        <v>16258</v>
      </c>
      <c r="E567" s="162">
        <v>44498</v>
      </c>
      <c r="F567" s="155"/>
      <c r="G567" s="155"/>
      <c r="H567" s="155"/>
      <c r="I567" s="164">
        <v>15235.03</v>
      </c>
      <c r="J567" s="162">
        <v>44530</v>
      </c>
      <c r="K567" s="161" t="s">
        <v>1412</v>
      </c>
      <c r="L567" s="155"/>
      <c r="M567" s="160" t="s">
        <v>1412</v>
      </c>
      <c r="N567" s="164">
        <v>15235.03</v>
      </c>
      <c r="O567" s="211"/>
      <c r="P567" s="155"/>
      <c r="Q567" s="155"/>
      <c r="R567" s="155"/>
      <c r="S567" s="155"/>
      <c r="T567" s="164" t="s">
        <v>1421</v>
      </c>
      <c r="U567" s="159">
        <v>1459</v>
      </c>
      <c r="V567" s="158" t="s">
        <v>966</v>
      </c>
      <c r="W567" s="158" t="s">
        <v>970</v>
      </c>
    </row>
    <row r="568" spans="1:23" s="157" customFormat="1" ht="16" customHeight="1" x14ac:dyDescent="0.25">
      <c r="A568" s="160" t="s">
        <v>1419</v>
      </c>
      <c r="B568" s="160" t="s">
        <v>1420</v>
      </c>
      <c r="C568" s="161" t="s">
        <v>932</v>
      </c>
      <c r="D568" s="161">
        <v>16259</v>
      </c>
      <c r="E568" s="162">
        <v>44498</v>
      </c>
      <c r="F568" s="155"/>
      <c r="G568" s="155"/>
      <c r="H568" s="155"/>
      <c r="I568" s="164">
        <v>36224.910000000003</v>
      </c>
      <c r="J568" s="162">
        <v>44530</v>
      </c>
      <c r="K568" s="161" t="s">
        <v>1412</v>
      </c>
      <c r="L568" s="155"/>
      <c r="M568" s="160" t="s">
        <v>1412</v>
      </c>
      <c r="N568" s="164">
        <v>36224.910000000003</v>
      </c>
      <c r="O568" s="211"/>
      <c r="P568" s="155"/>
      <c r="Q568" s="155"/>
      <c r="R568" s="155"/>
      <c r="S568" s="155"/>
      <c r="T568" s="164" t="s">
        <v>1421</v>
      </c>
      <c r="U568" s="159">
        <v>1459</v>
      </c>
      <c r="V568" s="158" t="s">
        <v>966</v>
      </c>
      <c r="W568" s="158" t="s">
        <v>970</v>
      </c>
    </row>
    <row r="569" spans="1:23" s="157" customFormat="1" ht="16" customHeight="1" x14ac:dyDescent="0.25">
      <c r="A569" s="160" t="s">
        <v>1419</v>
      </c>
      <c r="B569" s="160" t="s">
        <v>1420</v>
      </c>
      <c r="C569" s="161" t="s">
        <v>932</v>
      </c>
      <c r="D569" s="161">
        <v>16260</v>
      </c>
      <c r="E569" s="162">
        <v>44498</v>
      </c>
      <c r="F569" s="155"/>
      <c r="G569" s="155"/>
      <c r="H569" s="155"/>
      <c r="I569" s="164">
        <v>50451.54</v>
      </c>
      <c r="J569" s="162">
        <v>44530</v>
      </c>
      <c r="K569" s="161" t="s">
        <v>1412</v>
      </c>
      <c r="L569" s="155"/>
      <c r="M569" s="160" t="s">
        <v>1412</v>
      </c>
      <c r="N569" s="164">
        <v>50451.54</v>
      </c>
      <c r="O569" s="211"/>
      <c r="P569" s="155"/>
      <c r="Q569" s="155"/>
      <c r="R569" s="155"/>
      <c r="S569" s="155"/>
      <c r="T569" s="164" t="s">
        <v>1421</v>
      </c>
      <c r="U569" s="159">
        <v>1459</v>
      </c>
      <c r="V569" s="158" t="s">
        <v>966</v>
      </c>
      <c r="W569" s="158" t="s">
        <v>970</v>
      </c>
    </row>
    <row r="570" spans="1:23" s="157" customFormat="1" ht="16" customHeight="1" x14ac:dyDescent="0.25">
      <c r="A570" s="160" t="s">
        <v>1419</v>
      </c>
      <c r="B570" s="160" t="s">
        <v>1420</v>
      </c>
      <c r="C570" s="161" t="s">
        <v>932</v>
      </c>
      <c r="D570" s="161">
        <v>16261</v>
      </c>
      <c r="E570" s="162">
        <v>44498</v>
      </c>
      <c r="F570" s="155"/>
      <c r="G570" s="155"/>
      <c r="H570" s="155"/>
      <c r="I570" s="164">
        <v>72918.42</v>
      </c>
      <c r="J570" s="162">
        <v>44530</v>
      </c>
      <c r="K570" s="161" t="s">
        <v>1412</v>
      </c>
      <c r="L570" s="155"/>
      <c r="M570" s="160" t="s">
        <v>1412</v>
      </c>
      <c r="N570" s="164">
        <v>72918.42</v>
      </c>
      <c r="O570" s="211"/>
      <c r="P570" s="155"/>
      <c r="Q570" s="155"/>
      <c r="R570" s="155"/>
      <c r="S570" s="155"/>
      <c r="T570" s="164" t="s">
        <v>1421</v>
      </c>
      <c r="U570" s="159">
        <v>1459</v>
      </c>
      <c r="V570" s="158" t="s">
        <v>966</v>
      </c>
      <c r="W570" s="158" t="s">
        <v>970</v>
      </c>
    </row>
    <row r="571" spans="1:23" s="157" customFormat="1" ht="16" customHeight="1" x14ac:dyDescent="0.25">
      <c r="A571" s="160" t="s">
        <v>1419</v>
      </c>
      <c r="B571" s="160" t="s">
        <v>1420</v>
      </c>
      <c r="C571" s="161" t="s">
        <v>932</v>
      </c>
      <c r="D571" s="161">
        <v>16262</v>
      </c>
      <c r="E571" s="162">
        <v>44498</v>
      </c>
      <c r="F571" s="155"/>
      <c r="G571" s="155"/>
      <c r="H571" s="155"/>
      <c r="I571" s="164">
        <v>68655.5</v>
      </c>
      <c r="J571" s="162">
        <v>44530</v>
      </c>
      <c r="K571" s="161" t="s">
        <v>1412</v>
      </c>
      <c r="L571" s="155"/>
      <c r="M571" s="160" t="s">
        <v>1412</v>
      </c>
      <c r="N571" s="164">
        <v>68655.5</v>
      </c>
      <c r="O571" s="211"/>
      <c r="P571" s="155"/>
      <c r="Q571" s="155"/>
      <c r="R571" s="155"/>
      <c r="S571" s="155"/>
      <c r="T571" s="164" t="s">
        <v>1421</v>
      </c>
      <c r="U571" s="159">
        <v>1459</v>
      </c>
      <c r="V571" s="158" t="s">
        <v>966</v>
      </c>
      <c r="W571" s="158" t="s">
        <v>970</v>
      </c>
    </row>
    <row r="572" spans="1:23" s="157" customFormat="1" ht="16" customHeight="1" x14ac:dyDescent="0.25">
      <c r="A572" s="160" t="s">
        <v>1419</v>
      </c>
      <c r="B572" s="160" t="s">
        <v>1420</v>
      </c>
      <c r="C572" s="161" t="s">
        <v>932</v>
      </c>
      <c r="D572" s="161">
        <v>16263</v>
      </c>
      <c r="E572" s="162">
        <v>44498</v>
      </c>
      <c r="F572" s="155"/>
      <c r="G572" s="155"/>
      <c r="H572" s="155"/>
      <c r="I572" s="164">
        <v>75794.91</v>
      </c>
      <c r="J572" s="162">
        <v>44530</v>
      </c>
      <c r="K572" s="161" t="s">
        <v>1412</v>
      </c>
      <c r="L572" s="155"/>
      <c r="M572" s="160" t="s">
        <v>1412</v>
      </c>
      <c r="N572" s="164">
        <v>75794.91</v>
      </c>
      <c r="O572" s="211"/>
      <c r="P572" s="155"/>
      <c r="Q572" s="155"/>
      <c r="R572" s="155"/>
      <c r="S572" s="155"/>
      <c r="T572" s="164" t="s">
        <v>1421</v>
      </c>
      <c r="U572" s="159">
        <v>1459</v>
      </c>
      <c r="V572" s="158" t="s">
        <v>966</v>
      </c>
      <c r="W572" s="158" t="s">
        <v>970</v>
      </c>
    </row>
    <row r="573" spans="1:23" s="157" customFormat="1" ht="16" customHeight="1" x14ac:dyDescent="0.25">
      <c r="A573" s="160" t="s">
        <v>1419</v>
      </c>
      <c r="B573" s="160" t="s">
        <v>1420</v>
      </c>
      <c r="C573" s="161" t="s">
        <v>932</v>
      </c>
      <c r="D573" s="161">
        <v>16264</v>
      </c>
      <c r="E573" s="162">
        <v>44498</v>
      </c>
      <c r="F573" s="155"/>
      <c r="G573" s="155"/>
      <c r="H573" s="155"/>
      <c r="I573" s="164">
        <v>13368.19</v>
      </c>
      <c r="J573" s="162">
        <v>44530</v>
      </c>
      <c r="K573" s="161" t="s">
        <v>1412</v>
      </c>
      <c r="L573" s="155"/>
      <c r="M573" s="160" t="s">
        <v>1412</v>
      </c>
      <c r="N573" s="164">
        <v>13368.19</v>
      </c>
      <c r="O573" s="211"/>
      <c r="P573" s="155"/>
      <c r="Q573" s="155"/>
      <c r="R573" s="155"/>
      <c r="S573" s="155"/>
      <c r="T573" s="164" t="s">
        <v>1421</v>
      </c>
      <c r="U573" s="159">
        <v>1459</v>
      </c>
      <c r="V573" s="158" t="s">
        <v>966</v>
      </c>
      <c r="W573" s="158" t="s">
        <v>970</v>
      </c>
    </row>
    <row r="574" spans="1:23" s="157" customFormat="1" ht="16" customHeight="1" x14ac:dyDescent="0.25">
      <c r="A574" s="160" t="s">
        <v>1419</v>
      </c>
      <c r="B574" s="160" t="s">
        <v>1420</v>
      </c>
      <c r="C574" s="161" t="s">
        <v>932</v>
      </c>
      <c r="D574" s="161">
        <v>16265</v>
      </c>
      <c r="E574" s="162">
        <v>44498</v>
      </c>
      <c r="F574" s="155"/>
      <c r="G574" s="155"/>
      <c r="H574" s="155"/>
      <c r="I574" s="164">
        <v>20623.97</v>
      </c>
      <c r="J574" s="162">
        <v>44530</v>
      </c>
      <c r="K574" s="161" t="s">
        <v>1412</v>
      </c>
      <c r="L574" s="155"/>
      <c r="M574" s="160" t="s">
        <v>1412</v>
      </c>
      <c r="N574" s="164">
        <v>20623.97</v>
      </c>
      <c r="O574" s="211"/>
      <c r="P574" s="155"/>
      <c r="Q574" s="155"/>
      <c r="R574" s="155"/>
      <c r="S574" s="155"/>
      <c r="T574" s="164" t="s">
        <v>1421</v>
      </c>
      <c r="U574" s="159">
        <v>1459</v>
      </c>
      <c r="V574" s="158" t="s">
        <v>966</v>
      </c>
      <c r="W574" s="158" t="s">
        <v>970</v>
      </c>
    </row>
    <row r="575" spans="1:23" s="157" customFormat="1" ht="16" customHeight="1" x14ac:dyDescent="0.25">
      <c r="A575" s="160" t="s">
        <v>1419</v>
      </c>
      <c r="B575" s="160" t="s">
        <v>1420</v>
      </c>
      <c r="C575" s="161" t="s">
        <v>932</v>
      </c>
      <c r="D575" s="161">
        <v>16266</v>
      </c>
      <c r="E575" s="162">
        <v>44498</v>
      </c>
      <c r="F575" s="155"/>
      <c r="G575" s="155"/>
      <c r="H575" s="155"/>
      <c r="I575" s="164">
        <v>115958.37</v>
      </c>
      <c r="J575" s="162">
        <v>44530</v>
      </c>
      <c r="K575" s="161" t="s">
        <v>1412</v>
      </c>
      <c r="L575" s="155"/>
      <c r="M575" s="160" t="s">
        <v>1412</v>
      </c>
      <c r="N575" s="164">
        <v>115958.37</v>
      </c>
      <c r="O575" s="211"/>
      <c r="P575" s="155"/>
      <c r="Q575" s="155"/>
      <c r="R575" s="155"/>
      <c r="S575" s="155"/>
      <c r="T575" s="164" t="s">
        <v>1421</v>
      </c>
      <c r="U575" s="159">
        <v>1459</v>
      </c>
      <c r="V575" s="158" t="s">
        <v>966</v>
      </c>
      <c r="W575" s="158" t="s">
        <v>970</v>
      </c>
    </row>
    <row r="576" spans="1:23" s="157" customFormat="1" ht="16" customHeight="1" x14ac:dyDescent="0.25">
      <c r="A576" s="160" t="s">
        <v>1419</v>
      </c>
      <c r="B576" s="160" t="s">
        <v>1420</v>
      </c>
      <c r="C576" s="161" t="s">
        <v>932</v>
      </c>
      <c r="D576" s="161">
        <v>16331</v>
      </c>
      <c r="E576" s="162">
        <v>44530</v>
      </c>
      <c r="F576" s="155"/>
      <c r="G576" s="155"/>
      <c r="H576" s="155"/>
      <c r="I576" s="164">
        <v>70375.44</v>
      </c>
      <c r="J576" s="162">
        <v>44559</v>
      </c>
      <c r="K576" s="161" t="s">
        <v>1412</v>
      </c>
      <c r="L576" s="155"/>
      <c r="M576" s="160" t="s">
        <v>1412</v>
      </c>
      <c r="N576" s="164">
        <v>70375.44</v>
      </c>
      <c r="O576" s="211"/>
      <c r="P576" s="155"/>
      <c r="Q576" s="155"/>
      <c r="R576" s="155"/>
      <c r="S576" s="155"/>
      <c r="T576" s="164" t="s">
        <v>1416</v>
      </c>
      <c r="U576" s="159">
        <v>1430</v>
      </c>
      <c r="V576" s="158" t="s">
        <v>966</v>
      </c>
      <c r="W576" s="158" t="s">
        <v>970</v>
      </c>
    </row>
    <row r="577" spans="1:23" s="157" customFormat="1" ht="16" customHeight="1" x14ac:dyDescent="0.25">
      <c r="A577" s="160" t="s">
        <v>1419</v>
      </c>
      <c r="B577" s="160" t="s">
        <v>1420</v>
      </c>
      <c r="C577" s="161" t="s">
        <v>932</v>
      </c>
      <c r="D577" s="161">
        <v>16333</v>
      </c>
      <c r="E577" s="162">
        <v>44530</v>
      </c>
      <c r="F577" s="155"/>
      <c r="G577" s="155"/>
      <c r="H577" s="155"/>
      <c r="I577" s="164">
        <v>2964.46</v>
      </c>
      <c r="J577" s="162">
        <v>44559</v>
      </c>
      <c r="K577" s="161" t="s">
        <v>1412</v>
      </c>
      <c r="L577" s="155"/>
      <c r="M577" s="160" t="s">
        <v>1412</v>
      </c>
      <c r="N577" s="164">
        <v>2964.46</v>
      </c>
      <c r="O577" s="211"/>
      <c r="P577" s="155"/>
      <c r="Q577" s="155"/>
      <c r="R577" s="155"/>
      <c r="S577" s="155"/>
      <c r="T577" s="164" t="s">
        <v>1416</v>
      </c>
      <c r="U577" s="159">
        <v>1430</v>
      </c>
      <c r="V577" s="158" t="s">
        <v>966</v>
      </c>
      <c r="W577" s="158" t="s">
        <v>970</v>
      </c>
    </row>
    <row r="578" spans="1:23" s="157" customFormat="1" ht="16" customHeight="1" x14ac:dyDescent="0.25">
      <c r="A578" s="160" t="s">
        <v>1419</v>
      </c>
      <c r="B578" s="160" t="s">
        <v>1420</v>
      </c>
      <c r="C578" s="161" t="s">
        <v>932</v>
      </c>
      <c r="D578" s="161">
        <v>16334</v>
      </c>
      <c r="E578" s="162">
        <v>44530</v>
      </c>
      <c r="F578" s="155"/>
      <c r="G578" s="155"/>
      <c r="H578" s="155"/>
      <c r="I578" s="164">
        <v>15183.07</v>
      </c>
      <c r="J578" s="162">
        <v>44559</v>
      </c>
      <c r="K578" s="161" t="s">
        <v>1412</v>
      </c>
      <c r="L578" s="155"/>
      <c r="M578" s="160" t="s">
        <v>1412</v>
      </c>
      <c r="N578" s="164">
        <v>15183.07</v>
      </c>
      <c r="O578" s="211"/>
      <c r="P578" s="155"/>
      <c r="Q578" s="155"/>
      <c r="R578" s="155"/>
      <c r="S578" s="155"/>
      <c r="T578" s="164" t="s">
        <v>1416</v>
      </c>
      <c r="U578" s="159">
        <v>1430</v>
      </c>
      <c r="V578" s="158" t="s">
        <v>966</v>
      </c>
      <c r="W578" s="158" t="s">
        <v>970</v>
      </c>
    </row>
    <row r="579" spans="1:23" s="157" customFormat="1" ht="16" customHeight="1" x14ac:dyDescent="0.25">
      <c r="A579" s="160" t="s">
        <v>1419</v>
      </c>
      <c r="B579" s="160" t="s">
        <v>1420</v>
      </c>
      <c r="C579" s="161" t="s">
        <v>932</v>
      </c>
      <c r="D579" s="161">
        <v>16336</v>
      </c>
      <c r="E579" s="162">
        <v>44530</v>
      </c>
      <c r="F579" s="155"/>
      <c r="G579" s="155"/>
      <c r="H579" s="155"/>
      <c r="I579" s="164">
        <v>1338.41</v>
      </c>
      <c r="J579" s="162">
        <v>44559</v>
      </c>
      <c r="K579" s="161" t="s">
        <v>1412</v>
      </c>
      <c r="L579" s="155"/>
      <c r="M579" s="160" t="s">
        <v>1412</v>
      </c>
      <c r="N579" s="164">
        <v>1338.41</v>
      </c>
      <c r="O579" s="211"/>
      <c r="P579" s="155"/>
      <c r="Q579" s="155"/>
      <c r="R579" s="155"/>
      <c r="S579" s="155"/>
      <c r="T579" s="164" t="s">
        <v>1416</v>
      </c>
      <c r="U579" s="159">
        <v>1430</v>
      </c>
      <c r="V579" s="158" t="s">
        <v>966</v>
      </c>
      <c r="W579" s="158" t="s">
        <v>970</v>
      </c>
    </row>
    <row r="580" spans="1:23" s="157" customFormat="1" ht="16" customHeight="1" x14ac:dyDescent="0.25">
      <c r="A580" s="160" t="s">
        <v>1419</v>
      </c>
      <c r="B580" s="160" t="s">
        <v>1420</v>
      </c>
      <c r="C580" s="161" t="s">
        <v>932</v>
      </c>
      <c r="D580" s="161">
        <v>16337</v>
      </c>
      <c r="E580" s="162">
        <v>44530</v>
      </c>
      <c r="F580" s="155"/>
      <c r="G580" s="155"/>
      <c r="H580" s="155"/>
      <c r="I580" s="164">
        <v>6223.18</v>
      </c>
      <c r="J580" s="162">
        <v>44559</v>
      </c>
      <c r="K580" s="161" t="s">
        <v>1412</v>
      </c>
      <c r="L580" s="155"/>
      <c r="M580" s="160" t="s">
        <v>1412</v>
      </c>
      <c r="N580" s="164">
        <v>6223.18</v>
      </c>
      <c r="O580" s="211"/>
      <c r="P580" s="155"/>
      <c r="Q580" s="155"/>
      <c r="R580" s="155"/>
      <c r="S580" s="155"/>
      <c r="T580" s="164" t="s">
        <v>1416</v>
      </c>
      <c r="U580" s="159">
        <v>1430</v>
      </c>
      <c r="V580" s="158" t="s">
        <v>966</v>
      </c>
      <c r="W580" s="158" t="s">
        <v>970</v>
      </c>
    </row>
    <row r="581" spans="1:23" s="157" customFormat="1" ht="16" customHeight="1" x14ac:dyDescent="0.25">
      <c r="A581" s="160" t="s">
        <v>1419</v>
      </c>
      <c r="B581" s="160" t="s">
        <v>1420</v>
      </c>
      <c r="C581" s="161" t="s">
        <v>932</v>
      </c>
      <c r="D581" s="161">
        <v>16338</v>
      </c>
      <c r="E581" s="162">
        <v>44530</v>
      </c>
      <c r="F581" s="155"/>
      <c r="G581" s="155"/>
      <c r="H581" s="155"/>
      <c r="I581" s="164">
        <v>9868.7099999999991</v>
      </c>
      <c r="J581" s="162">
        <v>44559</v>
      </c>
      <c r="K581" s="161" t="s">
        <v>1412</v>
      </c>
      <c r="L581" s="155"/>
      <c r="M581" s="160" t="s">
        <v>1412</v>
      </c>
      <c r="N581" s="164">
        <v>9868.7099999999991</v>
      </c>
      <c r="O581" s="211"/>
      <c r="P581" s="155"/>
      <c r="Q581" s="155"/>
      <c r="R581" s="155"/>
      <c r="S581" s="155"/>
      <c r="T581" s="164" t="s">
        <v>1416</v>
      </c>
      <c r="U581" s="159">
        <v>1430</v>
      </c>
      <c r="V581" s="158" t="s">
        <v>966</v>
      </c>
      <c r="W581" s="158" t="s">
        <v>970</v>
      </c>
    </row>
    <row r="582" spans="1:23" s="157" customFormat="1" ht="16" customHeight="1" x14ac:dyDescent="0.25">
      <c r="A582" s="160" t="s">
        <v>1419</v>
      </c>
      <c r="B582" s="160" t="s">
        <v>1420</v>
      </c>
      <c r="C582" s="161" t="s">
        <v>932</v>
      </c>
      <c r="D582" s="161">
        <v>16339</v>
      </c>
      <c r="E582" s="162">
        <v>44530</v>
      </c>
      <c r="F582" s="155"/>
      <c r="G582" s="155"/>
      <c r="H582" s="155"/>
      <c r="I582" s="164">
        <v>76565.06</v>
      </c>
      <c r="J582" s="162">
        <v>44559</v>
      </c>
      <c r="K582" s="161" t="s">
        <v>1412</v>
      </c>
      <c r="L582" s="155"/>
      <c r="M582" s="160" t="s">
        <v>1412</v>
      </c>
      <c r="N582" s="164">
        <v>76565.06</v>
      </c>
      <c r="O582" s="211"/>
      <c r="P582" s="155"/>
      <c r="Q582" s="155"/>
      <c r="R582" s="155"/>
      <c r="S582" s="155"/>
      <c r="T582" s="164" t="s">
        <v>1416</v>
      </c>
      <c r="U582" s="159">
        <v>1430</v>
      </c>
      <c r="V582" s="158" t="s">
        <v>966</v>
      </c>
      <c r="W582" s="158" t="s">
        <v>970</v>
      </c>
    </row>
    <row r="583" spans="1:23" s="157" customFormat="1" ht="16" customHeight="1" x14ac:dyDescent="0.25">
      <c r="A583" s="160" t="s">
        <v>1419</v>
      </c>
      <c r="B583" s="160" t="s">
        <v>1420</v>
      </c>
      <c r="C583" s="161" t="s">
        <v>932</v>
      </c>
      <c r="D583" s="161">
        <v>16340</v>
      </c>
      <c r="E583" s="162">
        <v>44530</v>
      </c>
      <c r="F583" s="155"/>
      <c r="G583" s="155"/>
      <c r="H583" s="155"/>
      <c r="I583" s="164">
        <v>4488.45</v>
      </c>
      <c r="J583" s="162">
        <v>44559</v>
      </c>
      <c r="K583" s="161" t="s">
        <v>1412</v>
      </c>
      <c r="L583" s="155"/>
      <c r="M583" s="160" t="s">
        <v>1412</v>
      </c>
      <c r="N583" s="164">
        <v>4488.45</v>
      </c>
      <c r="O583" s="211"/>
      <c r="P583" s="155"/>
      <c r="Q583" s="155"/>
      <c r="R583" s="155"/>
      <c r="S583" s="155"/>
      <c r="T583" s="164" t="s">
        <v>1416</v>
      </c>
      <c r="U583" s="159">
        <v>1430</v>
      </c>
      <c r="V583" s="158" t="s">
        <v>966</v>
      </c>
      <c r="W583" s="158" t="s">
        <v>970</v>
      </c>
    </row>
    <row r="584" spans="1:23" s="157" customFormat="1" ht="16" customHeight="1" x14ac:dyDescent="0.25">
      <c r="A584" s="160" t="s">
        <v>1419</v>
      </c>
      <c r="B584" s="160" t="s">
        <v>1420</v>
      </c>
      <c r="C584" s="161" t="s">
        <v>932</v>
      </c>
      <c r="D584" s="161">
        <v>16341</v>
      </c>
      <c r="E584" s="162">
        <v>44530</v>
      </c>
      <c r="F584" s="155"/>
      <c r="G584" s="155"/>
      <c r="H584" s="155"/>
      <c r="I584" s="164">
        <v>10189.85</v>
      </c>
      <c r="J584" s="162">
        <v>44559</v>
      </c>
      <c r="K584" s="161" t="s">
        <v>1412</v>
      </c>
      <c r="L584" s="155"/>
      <c r="M584" s="160" t="s">
        <v>1412</v>
      </c>
      <c r="N584" s="164">
        <v>10189.85</v>
      </c>
      <c r="O584" s="211"/>
      <c r="P584" s="155"/>
      <c r="Q584" s="155"/>
      <c r="R584" s="155"/>
      <c r="S584" s="155"/>
      <c r="T584" s="164" t="s">
        <v>1416</v>
      </c>
      <c r="U584" s="159">
        <v>1430</v>
      </c>
      <c r="V584" s="158" t="s">
        <v>966</v>
      </c>
      <c r="W584" s="158" t="s">
        <v>970</v>
      </c>
    </row>
    <row r="585" spans="1:23" s="157" customFormat="1" ht="16" customHeight="1" x14ac:dyDescent="0.25">
      <c r="A585" s="160" t="s">
        <v>1419</v>
      </c>
      <c r="B585" s="160" t="s">
        <v>1420</v>
      </c>
      <c r="C585" s="161" t="s">
        <v>932</v>
      </c>
      <c r="D585" s="161">
        <v>16342</v>
      </c>
      <c r="E585" s="162">
        <v>44530</v>
      </c>
      <c r="F585" s="155"/>
      <c r="G585" s="155"/>
      <c r="H585" s="155"/>
      <c r="I585" s="164">
        <v>51420</v>
      </c>
      <c r="J585" s="162">
        <v>44559</v>
      </c>
      <c r="K585" s="161" t="s">
        <v>1412</v>
      </c>
      <c r="L585" s="155"/>
      <c r="M585" s="160" t="s">
        <v>1412</v>
      </c>
      <c r="N585" s="164">
        <v>51420</v>
      </c>
      <c r="O585" s="211"/>
      <c r="P585" s="155"/>
      <c r="Q585" s="155"/>
      <c r="R585" s="155"/>
      <c r="S585" s="155"/>
      <c r="T585" s="164" t="s">
        <v>1416</v>
      </c>
      <c r="U585" s="159">
        <v>1430</v>
      </c>
      <c r="V585" s="158" t="s">
        <v>966</v>
      </c>
      <c r="W585" s="158" t="s">
        <v>970</v>
      </c>
    </row>
    <row r="586" spans="1:23" s="157" customFormat="1" ht="16" customHeight="1" x14ac:dyDescent="0.25">
      <c r="A586" s="160" t="s">
        <v>1419</v>
      </c>
      <c r="B586" s="160" t="s">
        <v>1420</v>
      </c>
      <c r="C586" s="161" t="s">
        <v>932</v>
      </c>
      <c r="D586" s="161">
        <v>16343</v>
      </c>
      <c r="E586" s="162">
        <v>44530</v>
      </c>
      <c r="F586" s="155"/>
      <c r="G586" s="155"/>
      <c r="H586" s="155"/>
      <c r="I586" s="164">
        <v>19407.419999999998</v>
      </c>
      <c r="J586" s="162">
        <v>44559</v>
      </c>
      <c r="K586" s="161" t="s">
        <v>1412</v>
      </c>
      <c r="L586" s="155"/>
      <c r="M586" s="160" t="s">
        <v>1412</v>
      </c>
      <c r="N586" s="164">
        <v>19407.419999999998</v>
      </c>
      <c r="O586" s="211"/>
      <c r="P586" s="155"/>
      <c r="Q586" s="155"/>
      <c r="R586" s="155"/>
      <c r="S586" s="155"/>
      <c r="T586" s="164" t="s">
        <v>1416</v>
      </c>
      <c r="U586" s="159">
        <v>1430</v>
      </c>
      <c r="V586" s="158" t="s">
        <v>966</v>
      </c>
      <c r="W586" s="158" t="s">
        <v>970</v>
      </c>
    </row>
    <row r="587" spans="1:23" s="157" customFormat="1" ht="16" customHeight="1" x14ac:dyDescent="0.25">
      <c r="A587" s="160" t="s">
        <v>1419</v>
      </c>
      <c r="B587" s="160" t="s">
        <v>1420</v>
      </c>
      <c r="C587" s="161" t="s">
        <v>932</v>
      </c>
      <c r="D587" s="161">
        <v>16344</v>
      </c>
      <c r="E587" s="162">
        <v>44530</v>
      </c>
      <c r="F587" s="155"/>
      <c r="G587" s="155"/>
      <c r="H587" s="155"/>
      <c r="I587" s="164">
        <v>49180.41</v>
      </c>
      <c r="J587" s="162">
        <v>44559</v>
      </c>
      <c r="K587" s="161" t="s">
        <v>1412</v>
      </c>
      <c r="L587" s="155"/>
      <c r="M587" s="160" t="s">
        <v>1412</v>
      </c>
      <c r="N587" s="164">
        <v>49180.41</v>
      </c>
      <c r="O587" s="211"/>
      <c r="P587" s="155"/>
      <c r="Q587" s="155"/>
      <c r="R587" s="155"/>
      <c r="S587" s="155"/>
      <c r="T587" s="164" t="s">
        <v>1416</v>
      </c>
      <c r="U587" s="159">
        <v>1430</v>
      </c>
      <c r="V587" s="158" t="s">
        <v>966</v>
      </c>
      <c r="W587" s="158" t="s">
        <v>970</v>
      </c>
    </row>
    <row r="588" spans="1:23" s="157" customFormat="1" ht="16" customHeight="1" x14ac:dyDescent="0.25">
      <c r="A588" s="160" t="s">
        <v>1419</v>
      </c>
      <c r="B588" s="160" t="s">
        <v>1420</v>
      </c>
      <c r="C588" s="161" t="s">
        <v>932</v>
      </c>
      <c r="D588" s="161">
        <v>16345</v>
      </c>
      <c r="E588" s="162">
        <v>44530</v>
      </c>
      <c r="F588" s="155"/>
      <c r="G588" s="155"/>
      <c r="H588" s="155"/>
      <c r="I588" s="164">
        <v>38338.36</v>
      </c>
      <c r="J588" s="162">
        <v>44559</v>
      </c>
      <c r="K588" s="161" t="s">
        <v>1412</v>
      </c>
      <c r="L588" s="155"/>
      <c r="M588" s="160" t="s">
        <v>1412</v>
      </c>
      <c r="N588" s="164">
        <v>38338.36</v>
      </c>
      <c r="O588" s="211"/>
      <c r="P588" s="155"/>
      <c r="Q588" s="155"/>
      <c r="R588" s="155"/>
      <c r="S588" s="155"/>
      <c r="T588" s="164" t="s">
        <v>1416</v>
      </c>
      <c r="U588" s="159">
        <v>1430</v>
      </c>
      <c r="V588" s="158" t="s">
        <v>966</v>
      </c>
      <c r="W588" s="158" t="s">
        <v>970</v>
      </c>
    </row>
    <row r="589" spans="1:23" s="157" customFormat="1" ht="16" customHeight="1" x14ac:dyDescent="0.25">
      <c r="A589" s="160" t="s">
        <v>1419</v>
      </c>
      <c r="B589" s="160" t="s">
        <v>1420</v>
      </c>
      <c r="C589" s="161" t="s">
        <v>932</v>
      </c>
      <c r="D589" s="161">
        <v>16346</v>
      </c>
      <c r="E589" s="162">
        <v>44530</v>
      </c>
      <c r="F589" s="155"/>
      <c r="G589" s="155"/>
      <c r="H589" s="155"/>
      <c r="I589" s="164">
        <v>33660.879999999997</v>
      </c>
      <c r="J589" s="162">
        <v>44559</v>
      </c>
      <c r="K589" s="161" t="s">
        <v>1412</v>
      </c>
      <c r="L589" s="155"/>
      <c r="M589" s="160" t="s">
        <v>1412</v>
      </c>
      <c r="N589" s="164">
        <v>33660.879999999997</v>
      </c>
      <c r="O589" s="211"/>
      <c r="P589" s="155"/>
      <c r="Q589" s="155"/>
      <c r="R589" s="155"/>
      <c r="S589" s="155"/>
      <c r="T589" s="164" t="s">
        <v>1416</v>
      </c>
      <c r="U589" s="159">
        <v>1430</v>
      </c>
      <c r="V589" s="158" t="s">
        <v>966</v>
      </c>
      <c r="W589" s="158" t="s">
        <v>970</v>
      </c>
    </row>
    <row r="590" spans="1:23" s="157" customFormat="1" ht="16" customHeight="1" x14ac:dyDescent="0.25">
      <c r="A590" s="160" t="s">
        <v>1419</v>
      </c>
      <c r="B590" s="160" t="s">
        <v>1420</v>
      </c>
      <c r="C590" s="161" t="s">
        <v>932</v>
      </c>
      <c r="D590" s="161">
        <v>16347</v>
      </c>
      <c r="E590" s="162">
        <v>44530</v>
      </c>
      <c r="F590" s="155"/>
      <c r="G590" s="155"/>
      <c r="H590" s="155"/>
      <c r="I590" s="164">
        <v>15800.79</v>
      </c>
      <c r="J590" s="162">
        <v>44559</v>
      </c>
      <c r="K590" s="161" t="s">
        <v>1412</v>
      </c>
      <c r="L590" s="155"/>
      <c r="M590" s="160" t="s">
        <v>1412</v>
      </c>
      <c r="N590" s="164">
        <v>15800.79</v>
      </c>
      <c r="O590" s="211"/>
      <c r="P590" s="155"/>
      <c r="Q590" s="155"/>
      <c r="R590" s="155"/>
      <c r="S590" s="155"/>
      <c r="T590" s="164" t="s">
        <v>1416</v>
      </c>
      <c r="U590" s="159">
        <v>1430</v>
      </c>
      <c r="V590" s="158" t="s">
        <v>966</v>
      </c>
      <c r="W590" s="158" t="s">
        <v>970</v>
      </c>
    </row>
    <row r="591" spans="1:23" s="157" customFormat="1" ht="16" customHeight="1" x14ac:dyDescent="0.25">
      <c r="A591" s="160" t="s">
        <v>1419</v>
      </c>
      <c r="B591" s="160" t="s">
        <v>1420</v>
      </c>
      <c r="C591" s="161" t="s">
        <v>932</v>
      </c>
      <c r="D591" s="161">
        <v>16348</v>
      </c>
      <c r="E591" s="162">
        <v>44530</v>
      </c>
      <c r="F591" s="155"/>
      <c r="G591" s="155"/>
      <c r="H591" s="155"/>
      <c r="I591" s="164">
        <v>22558.28</v>
      </c>
      <c r="J591" s="162">
        <v>44559</v>
      </c>
      <c r="K591" s="161" t="s">
        <v>1412</v>
      </c>
      <c r="L591" s="155"/>
      <c r="M591" s="160" t="s">
        <v>1412</v>
      </c>
      <c r="N591" s="164">
        <v>22558.28</v>
      </c>
      <c r="O591" s="211"/>
      <c r="P591" s="155"/>
      <c r="Q591" s="155"/>
      <c r="R591" s="155"/>
      <c r="S591" s="155"/>
      <c r="T591" s="164" t="s">
        <v>1416</v>
      </c>
      <c r="U591" s="159">
        <v>1430</v>
      </c>
      <c r="V591" s="158" t="s">
        <v>966</v>
      </c>
      <c r="W591" s="158" t="s">
        <v>970</v>
      </c>
    </row>
    <row r="592" spans="1:23" s="157" customFormat="1" ht="16" customHeight="1" x14ac:dyDescent="0.25">
      <c r="A592" s="160" t="s">
        <v>1419</v>
      </c>
      <c r="B592" s="160" t="s">
        <v>1420</v>
      </c>
      <c r="C592" s="161" t="s">
        <v>932</v>
      </c>
      <c r="D592" s="161">
        <v>16349</v>
      </c>
      <c r="E592" s="162">
        <v>44530</v>
      </c>
      <c r="F592" s="155"/>
      <c r="G592" s="155"/>
      <c r="H592" s="155"/>
      <c r="I592" s="164">
        <v>18579.68</v>
      </c>
      <c r="J592" s="162">
        <v>44559</v>
      </c>
      <c r="K592" s="161" t="s">
        <v>1412</v>
      </c>
      <c r="L592" s="155"/>
      <c r="M592" s="160" t="s">
        <v>1412</v>
      </c>
      <c r="N592" s="164">
        <v>18579.68</v>
      </c>
      <c r="O592" s="211"/>
      <c r="P592" s="155"/>
      <c r="Q592" s="155"/>
      <c r="R592" s="155"/>
      <c r="S592" s="155"/>
      <c r="T592" s="164" t="s">
        <v>1416</v>
      </c>
      <c r="U592" s="159">
        <v>1430</v>
      </c>
      <c r="V592" s="158" t="s">
        <v>966</v>
      </c>
      <c r="W592" s="158" t="s">
        <v>970</v>
      </c>
    </row>
    <row r="593" spans="1:23" s="157" customFormat="1" ht="16" customHeight="1" x14ac:dyDescent="0.25">
      <c r="A593" s="160" t="s">
        <v>1419</v>
      </c>
      <c r="B593" s="160" t="s">
        <v>1420</v>
      </c>
      <c r="C593" s="161" t="s">
        <v>932</v>
      </c>
      <c r="D593" s="161">
        <v>16350</v>
      </c>
      <c r="E593" s="162">
        <v>44530</v>
      </c>
      <c r="F593" s="155"/>
      <c r="G593" s="155"/>
      <c r="H593" s="155"/>
      <c r="I593" s="164">
        <v>24467.95</v>
      </c>
      <c r="J593" s="162">
        <v>44559</v>
      </c>
      <c r="K593" s="161" t="s">
        <v>1412</v>
      </c>
      <c r="L593" s="155"/>
      <c r="M593" s="160" t="s">
        <v>1412</v>
      </c>
      <c r="N593" s="164">
        <v>24467.95</v>
      </c>
      <c r="O593" s="211"/>
      <c r="P593" s="155"/>
      <c r="Q593" s="155"/>
      <c r="R593" s="155"/>
      <c r="S593" s="155"/>
      <c r="T593" s="164" t="s">
        <v>1416</v>
      </c>
      <c r="U593" s="159">
        <v>1430</v>
      </c>
      <c r="V593" s="158" t="s">
        <v>966</v>
      </c>
      <c r="W593" s="158" t="s">
        <v>970</v>
      </c>
    </row>
    <row r="594" spans="1:23" s="157" customFormat="1" ht="16" customHeight="1" x14ac:dyDescent="0.25">
      <c r="A594" s="160" t="s">
        <v>1419</v>
      </c>
      <c r="B594" s="160" t="s">
        <v>1420</v>
      </c>
      <c r="C594" s="161" t="s">
        <v>932</v>
      </c>
      <c r="D594" s="161">
        <v>16351</v>
      </c>
      <c r="E594" s="162">
        <v>44530</v>
      </c>
      <c r="F594" s="155"/>
      <c r="G594" s="155"/>
      <c r="H594" s="155"/>
      <c r="I594" s="164">
        <v>18488.080000000002</v>
      </c>
      <c r="J594" s="162">
        <v>44559</v>
      </c>
      <c r="K594" s="161" t="s">
        <v>1412</v>
      </c>
      <c r="L594" s="155"/>
      <c r="M594" s="160" t="s">
        <v>1412</v>
      </c>
      <c r="N594" s="164">
        <v>18488.080000000002</v>
      </c>
      <c r="O594" s="211"/>
      <c r="P594" s="155"/>
      <c r="Q594" s="155"/>
      <c r="R594" s="155"/>
      <c r="S594" s="155"/>
      <c r="T594" s="164" t="s">
        <v>1416</v>
      </c>
      <c r="U594" s="159">
        <v>1430</v>
      </c>
      <c r="V594" s="158" t="s">
        <v>966</v>
      </c>
      <c r="W594" s="158" t="s">
        <v>970</v>
      </c>
    </row>
    <row r="595" spans="1:23" s="157" customFormat="1" ht="16" customHeight="1" x14ac:dyDescent="0.25">
      <c r="A595" s="160" t="s">
        <v>1419</v>
      </c>
      <c r="B595" s="160" t="s">
        <v>1420</v>
      </c>
      <c r="C595" s="161" t="s">
        <v>932</v>
      </c>
      <c r="D595" s="161">
        <v>16352</v>
      </c>
      <c r="E595" s="162">
        <v>44530</v>
      </c>
      <c r="F595" s="155"/>
      <c r="G595" s="155"/>
      <c r="H595" s="155"/>
      <c r="I595" s="164">
        <v>14899.44</v>
      </c>
      <c r="J595" s="162">
        <v>44559</v>
      </c>
      <c r="K595" s="161" t="s">
        <v>1412</v>
      </c>
      <c r="L595" s="155"/>
      <c r="M595" s="160" t="s">
        <v>1412</v>
      </c>
      <c r="N595" s="164">
        <v>14899.44</v>
      </c>
      <c r="O595" s="211"/>
      <c r="P595" s="155"/>
      <c r="Q595" s="155"/>
      <c r="R595" s="155"/>
      <c r="S595" s="155"/>
      <c r="T595" s="164" t="s">
        <v>1416</v>
      </c>
      <c r="U595" s="159">
        <v>1430</v>
      </c>
      <c r="V595" s="158" t="s">
        <v>966</v>
      </c>
      <c r="W595" s="158" t="s">
        <v>970</v>
      </c>
    </row>
    <row r="596" spans="1:23" s="157" customFormat="1" ht="16" customHeight="1" x14ac:dyDescent="0.25">
      <c r="A596" s="160" t="s">
        <v>1419</v>
      </c>
      <c r="B596" s="160" t="s">
        <v>1420</v>
      </c>
      <c r="C596" s="161" t="s">
        <v>932</v>
      </c>
      <c r="D596" s="161">
        <v>16353</v>
      </c>
      <c r="E596" s="162">
        <v>44530</v>
      </c>
      <c r="F596" s="155"/>
      <c r="G596" s="155"/>
      <c r="H596" s="155"/>
      <c r="I596" s="164">
        <v>30551.38</v>
      </c>
      <c r="J596" s="162">
        <v>44559</v>
      </c>
      <c r="K596" s="161" t="s">
        <v>1412</v>
      </c>
      <c r="L596" s="155"/>
      <c r="M596" s="160" t="s">
        <v>1412</v>
      </c>
      <c r="N596" s="164">
        <v>30551.38</v>
      </c>
      <c r="O596" s="211"/>
      <c r="P596" s="155"/>
      <c r="Q596" s="155"/>
      <c r="R596" s="155"/>
      <c r="S596" s="155"/>
      <c r="T596" s="164" t="s">
        <v>1416</v>
      </c>
      <c r="U596" s="159">
        <v>1430</v>
      </c>
      <c r="V596" s="158" t="s">
        <v>966</v>
      </c>
      <c r="W596" s="158" t="s">
        <v>970</v>
      </c>
    </row>
    <row r="597" spans="1:23" s="157" customFormat="1" ht="16" customHeight="1" x14ac:dyDescent="0.25">
      <c r="A597" s="160" t="s">
        <v>1419</v>
      </c>
      <c r="B597" s="160" t="s">
        <v>1420</v>
      </c>
      <c r="C597" s="161" t="s">
        <v>932</v>
      </c>
      <c r="D597" s="161">
        <v>16354</v>
      </c>
      <c r="E597" s="162">
        <v>44530</v>
      </c>
      <c r="F597" s="155"/>
      <c r="G597" s="155"/>
      <c r="H597" s="155"/>
      <c r="I597" s="164">
        <v>19760.990000000002</v>
      </c>
      <c r="J597" s="162">
        <v>44559</v>
      </c>
      <c r="K597" s="161" t="s">
        <v>1412</v>
      </c>
      <c r="L597" s="155"/>
      <c r="M597" s="160" t="s">
        <v>1412</v>
      </c>
      <c r="N597" s="164">
        <v>19760.990000000002</v>
      </c>
      <c r="O597" s="211"/>
      <c r="P597" s="155"/>
      <c r="Q597" s="155"/>
      <c r="R597" s="155"/>
      <c r="S597" s="155"/>
      <c r="T597" s="164" t="s">
        <v>1416</v>
      </c>
      <c r="U597" s="159">
        <v>1430</v>
      </c>
      <c r="V597" s="158" t="s">
        <v>966</v>
      </c>
      <c r="W597" s="158" t="s">
        <v>970</v>
      </c>
    </row>
    <row r="598" spans="1:23" s="157" customFormat="1" ht="16" customHeight="1" x14ac:dyDescent="0.25">
      <c r="A598" s="160" t="s">
        <v>1419</v>
      </c>
      <c r="B598" s="160" t="s">
        <v>1420</v>
      </c>
      <c r="C598" s="161" t="s">
        <v>932</v>
      </c>
      <c r="D598" s="161">
        <v>16355</v>
      </c>
      <c r="E598" s="162">
        <v>44530</v>
      </c>
      <c r="F598" s="155"/>
      <c r="G598" s="155"/>
      <c r="H598" s="155"/>
      <c r="I598" s="164">
        <v>15407.81</v>
      </c>
      <c r="J598" s="162">
        <v>44559</v>
      </c>
      <c r="K598" s="161" t="s">
        <v>1412</v>
      </c>
      <c r="L598" s="155"/>
      <c r="M598" s="160" t="s">
        <v>1412</v>
      </c>
      <c r="N598" s="164">
        <v>15407.81</v>
      </c>
      <c r="O598" s="211"/>
      <c r="P598" s="155"/>
      <c r="Q598" s="155"/>
      <c r="R598" s="155"/>
      <c r="S598" s="155"/>
      <c r="T598" s="164" t="s">
        <v>1416</v>
      </c>
      <c r="U598" s="159">
        <v>1430</v>
      </c>
      <c r="V598" s="158" t="s">
        <v>966</v>
      </c>
      <c r="W598" s="158" t="s">
        <v>970</v>
      </c>
    </row>
    <row r="599" spans="1:23" s="157" customFormat="1" ht="16" customHeight="1" x14ac:dyDescent="0.25">
      <c r="A599" s="160" t="s">
        <v>1419</v>
      </c>
      <c r="B599" s="160" t="s">
        <v>1420</v>
      </c>
      <c r="C599" s="161" t="s">
        <v>932</v>
      </c>
      <c r="D599" s="161">
        <v>16356</v>
      </c>
      <c r="E599" s="162">
        <v>44530</v>
      </c>
      <c r="F599" s="155"/>
      <c r="G599" s="155"/>
      <c r="H599" s="155"/>
      <c r="I599" s="164">
        <v>36198.29</v>
      </c>
      <c r="J599" s="162">
        <v>44559</v>
      </c>
      <c r="K599" s="161" t="s">
        <v>1412</v>
      </c>
      <c r="L599" s="155"/>
      <c r="M599" s="160" t="s">
        <v>1412</v>
      </c>
      <c r="N599" s="164">
        <v>36198.29</v>
      </c>
      <c r="O599" s="211"/>
      <c r="P599" s="155"/>
      <c r="Q599" s="155"/>
      <c r="R599" s="155"/>
      <c r="S599" s="155"/>
      <c r="T599" s="164" t="s">
        <v>1416</v>
      </c>
      <c r="U599" s="159">
        <v>1430</v>
      </c>
      <c r="V599" s="158" t="s">
        <v>966</v>
      </c>
      <c r="W599" s="158" t="s">
        <v>970</v>
      </c>
    </row>
    <row r="600" spans="1:23" s="157" customFormat="1" ht="16" customHeight="1" x14ac:dyDescent="0.25">
      <c r="A600" s="160" t="s">
        <v>1419</v>
      </c>
      <c r="B600" s="160" t="s">
        <v>1420</v>
      </c>
      <c r="C600" s="161" t="s">
        <v>932</v>
      </c>
      <c r="D600" s="161">
        <v>16357</v>
      </c>
      <c r="E600" s="162">
        <v>44530</v>
      </c>
      <c r="F600" s="155"/>
      <c r="G600" s="155"/>
      <c r="H600" s="155"/>
      <c r="I600" s="164">
        <v>50740.95</v>
      </c>
      <c r="J600" s="162">
        <v>44559</v>
      </c>
      <c r="K600" s="161" t="s">
        <v>1412</v>
      </c>
      <c r="L600" s="155"/>
      <c r="M600" s="160" t="s">
        <v>1412</v>
      </c>
      <c r="N600" s="164">
        <v>50740.95</v>
      </c>
      <c r="O600" s="211"/>
      <c r="P600" s="155"/>
      <c r="Q600" s="155"/>
      <c r="R600" s="155"/>
      <c r="S600" s="155"/>
      <c r="T600" s="164" t="s">
        <v>1416</v>
      </c>
      <c r="U600" s="159">
        <v>1430</v>
      </c>
      <c r="V600" s="158" t="s">
        <v>966</v>
      </c>
      <c r="W600" s="158" t="s">
        <v>970</v>
      </c>
    </row>
    <row r="601" spans="1:23" s="157" customFormat="1" ht="16" customHeight="1" x14ac:dyDescent="0.25">
      <c r="A601" s="160" t="s">
        <v>1419</v>
      </c>
      <c r="B601" s="160" t="s">
        <v>1420</v>
      </c>
      <c r="C601" s="161" t="s">
        <v>932</v>
      </c>
      <c r="D601" s="161">
        <v>16358</v>
      </c>
      <c r="E601" s="162">
        <v>44530</v>
      </c>
      <c r="F601" s="155"/>
      <c r="G601" s="155"/>
      <c r="H601" s="155"/>
      <c r="I601" s="164">
        <v>72918.42</v>
      </c>
      <c r="J601" s="162">
        <v>44559</v>
      </c>
      <c r="K601" s="161" t="s">
        <v>1412</v>
      </c>
      <c r="L601" s="155"/>
      <c r="M601" s="160" t="s">
        <v>1412</v>
      </c>
      <c r="N601" s="164">
        <v>72918.42</v>
      </c>
      <c r="O601" s="211"/>
      <c r="P601" s="155"/>
      <c r="Q601" s="155"/>
      <c r="R601" s="155"/>
      <c r="S601" s="155"/>
      <c r="T601" s="164" t="s">
        <v>1416</v>
      </c>
      <c r="U601" s="159">
        <v>1430</v>
      </c>
      <c r="V601" s="158" t="s">
        <v>966</v>
      </c>
      <c r="W601" s="158" t="s">
        <v>970</v>
      </c>
    </row>
    <row r="602" spans="1:23" s="157" customFormat="1" ht="16" customHeight="1" x14ac:dyDescent="0.25">
      <c r="A602" s="160" t="s">
        <v>1419</v>
      </c>
      <c r="B602" s="160" t="s">
        <v>1420</v>
      </c>
      <c r="C602" s="161" t="s">
        <v>932</v>
      </c>
      <c r="D602" s="161">
        <v>16359</v>
      </c>
      <c r="E602" s="162">
        <v>44530</v>
      </c>
      <c r="F602" s="155"/>
      <c r="G602" s="155"/>
      <c r="H602" s="155"/>
      <c r="I602" s="164">
        <v>68655.5</v>
      </c>
      <c r="J602" s="162">
        <v>44559</v>
      </c>
      <c r="K602" s="161" t="s">
        <v>1412</v>
      </c>
      <c r="L602" s="155"/>
      <c r="M602" s="160" t="s">
        <v>1412</v>
      </c>
      <c r="N602" s="164">
        <v>68655.5</v>
      </c>
      <c r="O602" s="211"/>
      <c r="P602" s="155"/>
      <c r="Q602" s="155"/>
      <c r="R602" s="155"/>
      <c r="S602" s="155"/>
      <c r="T602" s="164" t="s">
        <v>1416</v>
      </c>
      <c r="U602" s="159">
        <v>1430</v>
      </c>
      <c r="V602" s="158" t="s">
        <v>966</v>
      </c>
      <c r="W602" s="158" t="s">
        <v>970</v>
      </c>
    </row>
    <row r="603" spans="1:23" s="157" customFormat="1" ht="16" customHeight="1" x14ac:dyDescent="0.25">
      <c r="A603" s="160" t="s">
        <v>1419</v>
      </c>
      <c r="B603" s="160" t="s">
        <v>1420</v>
      </c>
      <c r="C603" s="161" t="s">
        <v>932</v>
      </c>
      <c r="D603" s="161">
        <v>16360</v>
      </c>
      <c r="E603" s="162">
        <v>44530</v>
      </c>
      <c r="F603" s="155"/>
      <c r="G603" s="155"/>
      <c r="H603" s="155"/>
      <c r="I603" s="164">
        <v>75794.91</v>
      </c>
      <c r="J603" s="162">
        <v>44559</v>
      </c>
      <c r="K603" s="161" t="s">
        <v>1412</v>
      </c>
      <c r="L603" s="155"/>
      <c r="M603" s="160" t="s">
        <v>1412</v>
      </c>
      <c r="N603" s="164">
        <v>75794.91</v>
      </c>
      <c r="O603" s="211"/>
      <c r="P603" s="155"/>
      <c r="Q603" s="155"/>
      <c r="R603" s="155"/>
      <c r="S603" s="155"/>
      <c r="T603" s="164" t="s">
        <v>1416</v>
      </c>
      <c r="U603" s="159">
        <v>1430</v>
      </c>
      <c r="V603" s="158" t="s">
        <v>966</v>
      </c>
      <c r="W603" s="158" t="s">
        <v>970</v>
      </c>
    </row>
    <row r="604" spans="1:23" s="157" customFormat="1" ht="16" customHeight="1" x14ac:dyDescent="0.25">
      <c r="A604" s="160" t="s">
        <v>1419</v>
      </c>
      <c r="B604" s="160" t="s">
        <v>1420</v>
      </c>
      <c r="C604" s="161" t="s">
        <v>932</v>
      </c>
      <c r="D604" s="161">
        <v>16361</v>
      </c>
      <c r="E604" s="162">
        <v>44530</v>
      </c>
      <c r="F604" s="155"/>
      <c r="G604" s="155"/>
      <c r="H604" s="155"/>
      <c r="I604" s="164">
        <v>13368.19</v>
      </c>
      <c r="J604" s="162">
        <v>44559</v>
      </c>
      <c r="K604" s="161" t="s">
        <v>1412</v>
      </c>
      <c r="L604" s="155"/>
      <c r="M604" s="160" t="s">
        <v>1412</v>
      </c>
      <c r="N604" s="164">
        <v>13368.19</v>
      </c>
      <c r="O604" s="211"/>
      <c r="P604" s="155"/>
      <c r="Q604" s="155"/>
      <c r="R604" s="155"/>
      <c r="S604" s="155"/>
      <c r="T604" s="164" t="s">
        <v>1416</v>
      </c>
      <c r="U604" s="159">
        <v>1430</v>
      </c>
      <c r="V604" s="158" t="s">
        <v>966</v>
      </c>
      <c r="W604" s="158" t="s">
        <v>970</v>
      </c>
    </row>
    <row r="605" spans="1:23" s="157" customFormat="1" ht="16" customHeight="1" x14ac:dyDescent="0.25">
      <c r="A605" s="160" t="s">
        <v>1419</v>
      </c>
      <c r="B605" s="160" t="s">
        <v>1420</v>
      </c>
      <c r="C605" s="161" t="s">
        <v>932</v>
      </c>
      <c r="D605" s="161">
        <v>16362</v>
      </c>
      <c r="E605" s="162">
        <v>44530</v>
      </c>
      <c r="F605" s="155"/>
      <c r="G605" s="155"/>
      <c r="H605" s="155"/>
      <c r="I605" s="164">
        <v>20623.97</v>
      </c>
      <c r="J605" s="162">
        <v>44559</v>
      </c>
      <c r="K605" s="161" t="s">
        <v>1412</v>
      </c>
      <c r="L605" s="155"/>
      <c r="M605" s="160" t="s">
        <v>1412</v>
      </c>
      <c r="N605" s="164">
        <v>20623.97</v>
      </c>
      <c r="O605" s="211"/>
      <c r="P605" s="155"/>
      <c r="Q605" s="155"/>
      <c r="R605" s="155"/>
      <c r="S605" s="155"/>
      <c r="T605" s="164" t="s">
        <v>1416</v>
      </c>
      <c r="U605" s="159">
        <v>1430</v>
      </c>
      <c r="V605" s="158" t="s">
        <v>966</v>
      </c>
      <c r="W605" s="158" t="s">
        <v>970</v>
      </c>
    </row>
    <row r="606" spans="1:23" s="157" customFormat="1" ht="16" customHeight="1" x14ac:dyDescent="0.25">
      <c r="A606" s="160" t="s">
        <v>1419</v>
      </c>
      <c r="B606" s="160" t="s">
        <v>1420</v>
      </c>
      <c r="C606" s="161" t="s">
        <v>932</v>
      </c>
      <c r="D606" s="161">
        <v>16363</v>
      </c>
      <c r="E606" s="162">
        <v>44530</v>
      </c>
      <c r="F606" s="155"/>
      <c r="G606" s="155"/>
      <c r="H606" s="155"/>
      <c r="I606" s="164">
        <v>115798.24</v>
      </c>
      <c r="J606" s="162">
        <v>44559</v>
      </c>
      <c r="K606" s="161" t="s">
        <v>1412</v>
      </c>
      <c r="L606" s="155"/>
      <c r="M606" s="160" t="s">
        <v>1412</v>
      </c>
      <c r="N606" s="164">
        <v>115798.24</v>
      </c>
      <c r="O606" s="211"/>
      <c r="P606" s="155"/>
      <c r="Q606" s="155"/>
      <c r="R606" s="155"/>
      <c r="S606" s="155"/>
      <c r="T606" s="164" t="s">
        <v>1416</v>
      </c>
      <c r="U606" s="159">
        <v>1430</v>
      </c>
      <c r="V606" s="158" t="s">
        <v>966</v>
      </c>
      <c r="W606" s="158" t="s">
        <v>970</v>
      </c>
    </row>
    <row r="607" spans="1:23" s="157" customFormat="1" ht="16" customHeight="1" x14ac:dyDescent="0.25">
      <c r="A607" s="160" t="s">
        <v>1419</v>
      </c>
      <c r="B607" s="160" t="s">
        <v>1420</v>
      </c>
      <c r="C607" s="161" t="s">
        <v>932</v>
      </c>
      <c r="D607" s="161">
        <v>16468</v>
      </c>
      <c r="E607" s="162">
        <v>44560</v>
      </c>
      <c r="F607" s="155"/>
      <c r="G607" s="155"/>
      <c r="H607" s="155"/>
      <c r="I607" s="164">
        <v>70086.64</v>
      </c>
      <c r="J607" s="162">
        <v>44592</v>
      </c>
      <c r="K607" s="161" t="s">
        <v>1412</v>
      </c>
      <c r="L607" s="155"/>
      <c r="M607" s="160" t="s">
        <v>1412</v>
      </c>
      <c r="N607" s="164">
        <v>70086.64</v>
      </c>
      <c r="O607" s="211"/>
      <c r="P607" s="155"/>
      <c r="Q607" s="155"/>
      <c r="R607" s="155"/>
      <c r="S607" s="155"/>
      <c r="T607" s="164" t="s">
        <v>1421</v>
      </c>
      <c r="U607" s="159">
        <v>1397</v>
      </c>
      <c r="V607" s="158" t="s">
        <v>966</v>
      </c>
      <c r="W607" s="158" t="s">
        <v>970</v>
      </c>
    </row>
    <row r="608" spans="1:23" s="157" customFormat="1" ht="16" customHeight="1" x14ac:dyDescent="0.25">
      <c r="A608" s="160" t="s">
        <v>1419</v>
      </c>
      <c r="B608" s="160" t="s">
        <v>1420</v>
      </c>
      <c r="C608" s="161" t="s">
        <v>932</v>
      </c>
      <c r="D608" s="161">
        <v>16470</v>
      </c>
      <c r="E608" s="162">
        <v>44560</v>
      </c>
      <c r="F608" s="155"/>
      <c r="G608" s="155"/>
      <c r="H608" s="155"/>
      <c r="I608" s="164">
        <v>2964.46</v>
      </c>
      <c r="J608" s="162">
        <v>44592</v>
      </c>
      <c r="K608" s="161" t="s">
        <v>1412</v>
      </c>
      <c r="L608" s="155"/>
      <c r="M608" s="160" t="s">
        <v>1412</v>
      </c>
      <c r="N608" s="164">
        <v>2964.46</v>
      </c>
      <c r="O608" s="211"/>
      <c r="P608" s="155"/>
      <c r="Q608" s="155"/>
      <c r="R608" s="155"/>
      <c r="S608" s="155"/>
      <c r="T608" s="164" t="s">
        <v>1421</v>
      </c>
      <c r="U608" s="159">
        <v>1397</v>
      </c>
      <c r="V608" s="158" t="s">
        <v>966</v>
      </c>
      <c r="W608" s="158" t="s">
        <v>970</v>
      </c>
    </row>
    <row r="609" spans="1:23" s="157" customFormat="1" ht="16" customHeight="1" x14ac:dyDescent="0.25">
      <c r="A609" s="160" t="s">
        <v>1419</v>
      </c>
      <c r="B609" s="160" t="s">
        <v>1420</v>
      </c>
      <c r="C609" s="161" t="s">
        <v>932</v>
      </c>
      <c r="D609" s="161">
        <v>16471</v>
      </c>
      <c r="E609" s="162">
        <v>44560</v>
      </c>
      <c r="F609" s="155"/>
      <c r="G609" s="155"/>
      <c r="H609" s="155"/>
      <c r="I609" s="164">
        <v>15183.07</v>
      </c>
      <c r="J609" s="162">
        <v>44592</v>
      </c>
      <c r="K609" s="161" t="s">
        <v>1412</v>
      </c>
      <c r="L609" s="155"/>
      <c r="M609" s="160" t="s">
        <v>1412</v>
      </c>
      <c r="N609" s="164">
        <v>15183.07</v>
      </c>
      <c r="O609" s="211"/>
      <c r="P609" s="155"/>
      <c r="Q609" s="155"/>
      <c r="R609" s="155"/>
      <c r="S609" s="155"/>
      <c r="T609" s="164" t="s">
        <v>1421</v>
      </c>
      <c r="U609" s="159">
        <v>1397</v>
      </c>
      <c r="V609" s="158" t="s">
        <v>966</v>
      </c>
      <c r="W609" s="158" t="s">
        <v>970</v>
      </c>
    </row>
    <row r="610" spans="1:23" s="157" customFormat="1" ht="16" customHeight="1" x14ac:dyDescent="0.25">
      <c r="A610" s="160" t="s">
        <v>1419</v>
      </c>
      <c r="B610" s="160" t="s">
        <v>1420</v>
      </c>
      <c r="C610" s="161" t="s">
        <v>932</v>
      </c>
      <c r="D610" s="161">
        <v>16473</v>
      </c>
      <c r="E610" s="162">
        <v>44560</v>
      </c>
      <c r="F610" s="155"/>
      <c r="G610" s="155"/>
      <c r="H610" s="155"/>
      <c r="I610" s="164">
        <v>1338.41</v>
      </c>
      <c r="J610" s="162">
        <v>44592</v>
      </c>
      <c r="K610" s="161" t="s">
        <v>1412</v>
      </c>
      <c r="L610" s="155"/>
      <c r="M610" s="160" t="s">
        <v>1412</v>
      </c>
      <c r="N610" s="164">
        <v>1338.41</v>
      </c>
      <c r="O610" s="211"/>
      <c r="P610" s="155"/>
      <c r="Q610" s="155"/>
      <c r="R610" s="155"/>
      <c r="S610" s="155"/>
      <c r="T610" s="164" t="s">
        <v>1421</v>
      </c>
      <c r="U610" s="159">
        <v>1397</v>
      </c>
      <c r="V610" s="158" t="s">
        <v>966</v>
      </c>
      <c r="W610" s="158" t="s">
        <v>970</v>
      </c>
    </row>
    <row r="611" spans="1:23" s="157" customFormat="1" ht="16" customHeight="1" x14ac:dyDescent="0.25">
      <c r="A611" s="160" t="s">
        <v>1419</v>
      </c>
      <c r="B611" s="160" t="s">
        <v>1420</v>
      </c>
      <c r="C611" s="161" t="s">
        <v>932</v>
      </c>
      <c r="D611" s="161">
        <v>16474</v>
      </c>
      <c r="E611" s="162">
        <v>44560</v>
      </c>
      <c r="F611" s="155"/>
      <c r="G611" s="155"/>
      <c r="H611" s="155"/>
      <c r="I611" s="164">
        <v>6223.18</v>
      </c>
      <c r="J611" s="162">
        <v>44592</v>
      </c>
      <c r="K611" s="161" t="s">
        <v>1412</v>
      </c>
      <c r="L611" s="155"/>
      <c r="M611" s="160" t="s">
        <v>1412</v>
      </c>
      <c r="N611" s="164">
        <v>6223.18</v>
      </c>
      <c r="O611" s="211"/>
      <c r="P611" s="155"/>
      <c r="Q611" s="155"/>
      <c r="R611" s="155"/>
      <c r="S611" s="155"/>
      <c r="T611" s="164" t="s">
        <v>1421</v>
      </c>
      <c r="U611" s="159">
        <v>1397</v>
      </c>
      <c r="V611" s="158" t="s">
        <v>966</v>
      </c>
      <c r="W611" s="158" t="s">
        <v>970</v>
      </c>
    </row>
    <row r="612" spans="1:23" s="157" customFormat="1" ht="16" customHeight="1" x14ac:dyDescent="0.25">
      <c r="A612" s="160" t="s">
        <v>1419</v>
      </c>
      <c r="B612" s="160" t="s">
        <v>1420</v>
      </c>
      <c r="C612" s="161" t="s">
        <v>932</v>
      </c>
      <c r="D612" s="161">
        <v>16475</v>
      </c>
      <c r="E612" s="162">
        <v>44560</v>
      </c>
      <c r="F612" s="155"/>
      <c r="G612" s="155"/>
      <c r="H612" s="155"/>
      <c r="I612" s="164">
        <v>9868.7099999999991</v>
      </c>
      <c r="J612" s="162">
        <v>44592</v>
      </c>
      <c r="K612" s="161" t="s">
        <v>1412</v>
      </c>
      <c r="L612" s="155"/>
      <c r="M612" s="160" t="s">
        <v>1412</v>
      </c>
      <c r="N612" s="164">
        <v>9868.7099999999991</v>
      </c>
      <c r="O612" s="211"/>
      <c r="P612" s="155"/>
      <c r="Q612" s="155"/>
      <c r="R612" s="155"/>
      <c r="S612" s="155"/>
      <c r="T612" s="164" t="s">
        <v>1421</v>
      </c>
      <c r="U612" s="159">
        <v>1397</v>
      </c>
      <c r="V612" s="158" t="s">
        <v>966</v>
      </c>
      <c r="W612" s="158" t="s">
        <v>970</v>
      </c>
    </row>
    <row r="613" spans="1:23" s="157" customFormat="1" ht="16" customHeight="1" x14ac:dyDescent="0.25">
      <c r="A613" s="160" t="s">
        <v>1419</v>
      </c>
      <c r="B613" s="160" t="s">
        <v>1420</v>
      </c>
      <c r="C613" s="161" t="s">
        <v>932</v>
      </c>
      <c r="D613" s="161">
        <v>16476</v>
      </c>
      <c r="E613" s="162">
        <v>44560</v>
      </c>
      <c r="F613" s="155"/>
      <c r="G613" s="155"/>
      <c r="H613" s="155"/>
      <c r="I613" s="164">
        <v>76565.06</v>
      </c>
      <c r="J613" s="162">
        <v>44592</v>
      </c>
      <c r="K613" s="161" t="s">
        <v>1412</v>
      </c>
      <c r="L613" s="155"/>
      <c r="M613" s="160" t="s">
        <v>1412</v>
      </c>
      <c r="N613" s="164">
        <v>76565.06</v>
      </c>
      <c r="O613" s="211"/>
      <c r="P613" s="155"/>
      <c r="Q613" s="155"/>
      <c r="R613" s="155"/>
      <c r="S613" s="155"/>
      <c r="T613" s="164" t="s">
        <v>1421</v>
      </c>
      <c r="U613" s="159">
        <v>1397</v>
      </c>
      <c r="V613" s="158" t="s">
        <v>966</v>
      </c>
      <c r="W613" s="158" t="s">
        <v>970</v>
      </c>
    </row>
    <row r="614" spans="1:23" s="157" customFormat="1" ht="16" customHeight="1" x14ac:dyDescent="0.25">
      <c r="A614" s="160" t="s">
        <v>1419</v>
      </c>
      <c r="B614" s="160" t="s">
        <v>1420</v>
      </c>
      <c r="C614" s="161" t="s">
        <v>932</v>
      </c>
      <c r="D614" s="161">
        <v>16477</v>
      </c>
      <c r="E614" s="162">
        <v>44560</v>
      </c>
      <c r="F614" s="155"/>
      <c r="G614" s="155"/>
      <c r="H614" s="155"/>
      <c r="I614" s="164">
        <v>4488.45</v>
      </c>
      <c r="J614" s="162">
        <v>44592</v>
      </c>
      <c r="K614" s="161" t="s">
        <v>1412</v>
      </c>
      <c r="L614" s="155"/>
      <c r="M614" s="160" t="s">
        <v>1412</v>
      </c>
      <c r="N614" s="164">
        <v>4488.45</v>
      </c>
      <c r="O614" s="211"/>
      <c r="P614" s="155"/>
      <c r="Q614" s="155"/>
      <c r="R614" s="155"/>
      <c r="S614" s="155"/>
      <c r="T614" s="164" t="s">
        <v>1421</v>
      </c>
      <c r="U614" s="159">
        <v>1397</v>
      </c>
      <c r="V614" s="158" t="s">
        <v>966</v>
      </c>
      <c r="W614" s="158" t="s">
        <v>970</v>
      </c>
    </row>
    <row r="615" spans="1:23" s="157" customFormat="1" ht="16" customHeight="1" x14ac:dyDescent="0.25">
      <c r="A615" s="160" t="s">
        <v>1419</v>
      </c>
      <c r="B615" s="160" t="s">
        <v>1420</v>
      </c>
      <c r="C615" s="161" t="s">
        <v>932</v>
      </c>
      <c r="D615" s="161">
        <v>16478</v>
      </c>
      <c r="E615" s="162">
        <v>44560</v>
      </c>
      <c r="F615" s="155"/>
      <c r="G615" s="155"/>
      <c r="H615" s="155"/>
      <c r="I615" s="164">
        <v>10169.14</v>
      </c>
      <c r="J615" s="162">
        <v>44592</v>
      </c>
      <c r="K615" s="161" t="s">
        <v>1412</v>
      </c>
      <c r="L615" s="155"/>
      <c r="M615" s="160" t="s">
        <v>1412</v>
      </c>
      <c r="N615" s="164">
        <v>10169.14</v>
      </c>
      <c r="O615" s="211"/>
      <c r="P615" s="155"/>
      <c r="Q615" s="155"/>
      <c r="R615" s="155"/>
      <c r="S615" s="155"/>
      <c r="T615" s="164" t="s">
        <v>1421</v>
      </c>
      <c r="U615" s="159">
        <v>1397</v>
      </c>
      <c r="V615" s="158" t="s">
        <v>966</v>
      </c>
      <c r="W615" s="158" t="s">
        <v>970</v>
      </c>
    </row>
    <row r="616" spans="1:23" s="157" customFormat="1" ht="16" customHeight="1" x14ac:dyDescent="0.25">
      <c r="A616" s="160" t="s">
        <v>1419</v>
      </c>
      <c r="B616" s="160" t="s">
        <v>1420</v>
      </c>
      <c r="C616" s="161" t="s">
        <v>932</v>
      </c>
      <c r="D616" s="161">
        <v>16479</v>
      </c>
      <c r="E616" s="162">
        <v>44560</v>
      </c>
      <c r="F616" s="155"/>
      <c r="G616" s="155"/>
      <c r="H616" s="155"/>
      <c r="I616" s="164">
        <v>51439.46</v>
      </c>
      <c r="J616" s="162">
        <v>44592</v>
      </c>
      <c r="K616" s="161" t="s">
        <v>1412</v>
      </c>
      <c r="L616" s="155"/>
      <c r="M616" s="160" t="s">
        <v>1412</v>
      </c>
      <c r="N616" s="164">
        <v>51439.46</v>
      </c>
      <c r="O616" s="211"/>
      <c r="P616" s="155"/>
      <c r="Q616" s="155"/>
      <c r="R616" s="155"/>
      <c r="S616" s="155"/>
      <c r="T616" s="164" t="s">
        <v>1421</v>
      </c>
      <c r="U616" s="159">
        <v>1397</v>
      </c>
      <c r="V616" s="158" t="s">
        <v>966</v>
      </c>
      <c r="W616" s="158" t="s">
        <v>970</v>
      </c>
    </row>
    <row r="617" spans="1:23" s="157" customFormat="1" ht="16" customHeight="1" x14ac:dyDescent="0.25">
      <c r="A617" s="160" t="s">
        <v>1419</v>
      </c>
      <c r="B617" s="160" t="s">
        <v>1420</v>
      </c>
      <c r="C617" s="161" t="s">
        <v>932</v>
      </c>
      <c r="D617" s="161">
        <v>16480</v>
      </c>
      <c r="E617" s="162">
        <v>44560</v>
      </c>
      <c r="F617" s="155"/>
      <c r="G617" s="155"/>
      <c r="H617" s="155"/>
      <c r="I617" s="164">
        <v>19165.84</v>
      </c>
      <c r="J617" s="162">
        <v>44592</v>
      </c>
      <c r="K617" s="161" t="s">
        <v>1412</v>
      </c>
      <c r="L617" s="155"/>
      <c r="M617" s="160" t="s">
        <v>1412</v>
      </c>
      <c r="N617" s="164">
        <v>19165.84</v>
      </c>
      <c r="O617" s="211"/>
      <c r="P617" s="155"/>
      <c r="Q617" s="155"/>
      <c r="R617" s="155"/>
      <c r="S617" s="155"/>
      <c r="T617" s="164" t="s">
        <v>1421</v>
      </c>
      <c r="U617" s="159">
        <v>1397</v>
      </c>
      <c r="V617" s="158" t="s">
        <v>966</v>
      </c>
      <c r="W617" s="158" t="s">
        <v>970</v>
      </c>
    </row>
    <row r="618" spans="1:23" s="157" customFormat="1" ht="16" customHeight="1" x14ac:dyDescent="0.25">
      <c r="A618" s="160" t="s">
        <v>1419</v>
      </c>
      <c r="B618" s="160" t="s">
        <v>1420</v>
      </c>
      <c r="C618" s="161" t="s">
        <v>932</v>
      </c>
      <c r="D618" s="161">
        <v>16481</v>
      </c>
      <c r="E618" s="162">
        <v>44560</v>
      </c>
      <c r="F618" s="155"/>
      <c r="G618" s="155"/>
      <c r="H618" s="155"/>
      <c r="I618" s="164">
        <v>49180.41</v>
      </c>
      <c r="J618" s="162">
        <v>44592</v>
      </c>
      <c r="K618" s="161" t="s">
        <v>1412</v>
      </c>
      <c r="L618" s="155"/>
      <c r="M618" s="160" t="s">
        <v>1412</v>
      </c>
      <c r="N618" s="164">
        <v>49180.41</v>
      </c>
      <c r="O618" s="211"/>
      <c r="P618" s="155"/>
      <c r="Q618" s="155"/>
      <c r="R618" s="155"/>
      <c r="S618" s="155"/>
      <c r="T618" s="164" t="s">
        <v>1421</v>
      </c>
      <c r="U618" s="159">
        <v>1397</v>
      </c>
      <c r="V618" s="158" t="s">
        <v>966</v>
      </c>
      <c r="W618" s="158" t="s">
        <v>970</v>
      </c>
    </row>
    <row r="619" spans="1:23" s="157" customFormat="1" ht="16" customHeight="1" x14ac:dyDescent="0.25">
      <c r="A619" s="160" t="s">
        <v>1419</v>
      </c>
      <c r="B619" s="160" t="s">
        <v>1420</v>
      </c>
      <c r="C619" s="161" t="s">
        <v>932</v>
      </c>
      <c r="D619" s="161">
        <v>16482</v>
      </c>
      <c r="E619" s="162">
        <v>44560</v>
      </c>
      <c r="F619" s="155"/>
      <c r="G619" s="155"/>
      <c r="H619" s="155"/>
      <c r="I619" s="164">
        <v>38207.879999999997</v>
      </c>
      <c r="J619" s="162">
        <v>44592</v>
      </c>
      <c r="K619" s="161" t="s">
        <v>1412</v>
      </c>
      <c r="L619" s="155"/>
      <c r="M619" s="160" t="s">
        <v>1412</v>
      </c>
      <c r="N619" s="164">
        <v>38207.879999999997</v>
      </c>
      <c r="O619" s="211"/>
      <c r="P619" s="155"/>
      <c r="Q619" s="155"/>
      <c r="R619" s="155"/>
      <c r="S619" s="155"/>
      <c r="T619" s="164" t="s">
        <v>1421</v>
      </c>
      <c r="U619" s="159">
        <v>1397</v>
      </c>
      <c r="V619" s="158" t="s">
        <v>966</v>
      </c>
      <c r="W619" s="158" t="s">
        <v>970</v>
      </c>
    </row>
    <row r="620" spans="1:23" s="157" customFormat="1" ht="16" customHeight="1" x14ac:dyDescent="0.25">
      <c r="A620" s="160" t="s">
        <v>1419</v>
      </c>
      <c r="B620" s="160" t="s">
        <v>1420</v>
      </c>
      <c r="C620" s="161" t="s">
        <v>932</v>
      </c>
      <c r="D620" s="161">
        <v>16483</v>
      </c>
      <c r="E620" s="162">
        <v>44560</v>
      </c>
      <c r="F620" s="155"/>
      <c r="G620" s="155"/>
      <c r="H620" s="155"/>
      <c r="I620" s="164">
        <v>33660.879999999997</v>
      </c>
      <c r="J620" s="162">
        <v>44592</v>
      </c>
      <c r="K620" s="161" t="s">
        <v>1412</v>
      </c>
      <c r="L620" s="155"/>
      <c r="M620" s="160" t="s">
        <v>1412</v>
      </c>
      <c r="N620" s="164">
        <v>33660.879999999997</v>
      </c>
      <c r="O620" s="211"/>
      <c r="P620" s="155"/>
      <c r="Q620" s="155"/>
      <c r="R620" s="155"/>
      <c r="S620" s="155"/>
      <c r="T620" s="164" t="s">
        <v>1421</v>
      </c>
      <c r="U620" s="159">
        <v>1397</v>
      </c>
      <c r="V620" s="158" t="s">
        <v>966</v>
      </c>
      <c r="W620" s="158" t="s">
        <v>970</v>
      </c>
    </row>
    <row r="621" spans="1:23" s="157" customFormat="1" ht="16" customHeight="1" x14ac:dyDescent="0.25">
      <c r="A621" s="160" t="s">
        <v>1419</v>
      </c>
      <c r="B621" s="160" t="s">
        <v>1420</v>
      </c>
      <c r="C621" s="161" t="s">
        <v>932</v>
      </c>
      <c r="D621" s="161">
        <v>16484</v>
      </c>
      <c r="E621" s="162">
        <v>44560</v>
      </c>
      <c r="F621" s="155"/>
      <c r="G621" s="155"/>
      <c r="H621" s="155"/>
      <c r="I621" s="164">
        <v>15800.79</v>
      </c>
      <c r="J621" s="162">
        <v>44592</v>
      </c>
      <c r="K621" s="161" t="s">
        <v>1412</v>
      </c>
      <c r="L621" s="155"/>
      <c r="M621" s="160" t="s">
        <v>1412</v>
      </c>
      <c r="N621" s="164">
        <v>15800.79</v>
      </c>
      <c r="O621" s="211"/>
      <c r="P621" s="155"/>
      <c r="Q621" s="155"/>
      <c r="R621" s="155"/>
      <c r="S621" s="155"/>
      <c r="T621" s="164" t="s">
        <v>1421</v>
      </c>
      <c r="U621" s="159">
        <v>1397</v>
      </c>
      <c r="V621" s="158" t="s">
        <v>966</v>
      </c>
      <c r="W621" s="158" t="s">
        <v>970</v>
      </c>
    </row>
    <row r="622" spans="1:23" s="157" customFormat="1" ht="16" customHeight="1" x14ac:dyDescent="0.25">
      <c r="A622" s="160" t="s">
        <v>1419</v>
      </c>
      <c r="B622" s="160" t="s">
        <v>1420</v>
      </c>
      <c r="C622" s="161" t="s">
        <v>932</v>
      </c>
      <c r="D622" s="161">
        <v>16485</v>
      </c>
      <c r="E622" s="162">
        <v>44560</v>
      </c>
      <c r="F622" s="155"/>
      <c r="G622" s="155"/>
      <c r="H622" s="155"/>
      <c r="I622" s="164">
        <v>22558.28</v>
      </c>
      <c r="J622" s="162">
        <v>44592</v>
      </c>
      <c r="K622" s="161" t="s">
        <v>1412</v>
      </c>
      <c r="L622" s="155"/>
      <c r="M622" s="160" t="s">
        <v>1412</v>
      </c>
      <c r="N622" s="164">
        <v>22558.28</v>
      </c>
      <c r="O622" s="211"/>
      <c r="P622" s="155"/>
      <c r="Q622" s="155"/>
      <c r="R622" s="155"/>
      <c r="S622" s="155"/>
      <c r="T622" s="164" t="s">
        <v>1421</v>
      </c>
      <c r="U622" s="159">
        <v>1397</v>
      </c>
      <c r="V622" s="158" t="s">
        <v>966</v>
      </c>
      <c r="W622" s="158" t="s">
        <v>970</v>
      </c>
    </row>
    <row r="623" spans="1:23" s="157" customFormat="1" ht="16" customHeight="1" x14ac:dyDescent="0.25">
      <c r="A623" s="160" t="s">
        <v>1419</v>
      </c>
      <c r="B623" s="160" t="s">
        <v>1420</v>
      </c>
      <c r="C623" s="161" t="s">
        <v>932</v>
      </c>
      <c r="D623" s="161">
        <v>16486</v>
      </c>
      <c r="E623" s="162">
        <v>44560</v>
      </c>
      <c r="F623" s="155"/>
      <c r="G623" s="155"/>
      <c r="H623" s="155"/>
      <c r="I623" s="164">
        <v>18578.61</v>
      </c>
      <c r="J623" s="162">
        <v>44592</v>
      </c>
      <c r="K623" s="161" t="s">
        <v>1412</v>
      </c>
      <c r="L623" s="155"/>
      <c r="M623" s="160" t="s">
        <v>1412</v>
      </c>
      <c r="N623" s="164">
        <v>18578.61</v>
      </c>
      <c r="O623" s="211"/>
      <c r="P623" s="155"/>
      <c r="Q623" s="155"/>
      <c r="R623" s="155"/>
      <c r="S623" s="155"/>
      <c r="T623" s="164" t="s">
        <v>1421</v>
      </c>
      <c r="U623" s="159">
        <v>1397</v>
      </c>
      <c r="V623" s="158" t="s">
        <v>966</v>
      </c>
      <c r="W623" s="158" t="s">
        <v>970</v>
      </c>
    </row>
    <row r="624" spans="1:23" s="157" customFormat="1" ht="16" customHeight="1" x14ac:dyDescent="0.25">
      <c r="A624" s="160" t="s">
        <v>1419</v>
      </c>
      <c r="B624" s="160" t="s">
        <v>1420</v>
      </c>
      <c r="C624" s="161" t="s">
        <v>932</v>
      </c>
      <c r="D624" s="161">
        <v>16487</v>
      </c>
      <c r="E624" s="162">
        <v>44560</v>
      </c>
      <c r="F624" s="155"/>
      <c r="G624" s="155"/>
      <c r="H624" s="155"/>
      <c r="I624" s="164">
        <v>24467.95</v>
      </c>
      <c r="J624" s="162">
        <v>44592</v>
      </c>
      <c r="K624" s="161" t="s">
        <v>1412</v>
      </c>
      <c r="L624" s="155"/>
      <c r="M624" s="160" t="s">
        <v>1412</v>
      </c>
      <c r="N624" s="164">
        <v>24467.95</v>
      </c>
      <c r="O624" s="211"/>
      <c r="P624" s="155"/>
      <c r="Q624" s="155"/>
      <c r="R624" s="155"/>
      <c r="S624" s="155"/>
      <c r="T624" s="164" t="s">
        <v>1421</v>
      </c>
      <c r="U624" s="159">
        <v>1397</v>
      </c>
      <c r="V624" s="158" t="s">
        <v>966</v>
      </c>
      <c r="W624" s="158" t="s">
        <v>970</v>
      </c>
    </row>
    <row r="625" spans="1:23" s="157" customFormat="1" ht="16" customHeight="1" x14ac:dyDescent="0.25">
      <c r="A625" s="160" t="s">
        <v>1419</v>
      </c>
      <c r="B625" s="160" t="s">
        <v>1420</v>
      </c>
      <c r="C625" s="161" t="s">
        <v>932</v>
      </c>
      <c r="D625" s="161">
        <v>16488</v>
      </c>
      <c r="E625" s="162">
        <v>44560</v>
      </c>
      <c r="F625" s="155"/>
      <c r="G625" s="155"/>
      <c r="H625" s="155"/>
      <c r="I625" s="164">
        <v>18488.080000000002</v>
      </c>
      <c r="J625" s="162">
        <v>44592</v>
      </c>
      <c r="K625" s="161" t="s">
        <v>1412</v>
      </c>
      <c r="L625" s="155"/>
      <c r="M625" s="160" t="s">
        <v>1412</v>
      </c>
      <c r="N625" s="164">
        <v>18488.080000000002</v>
      </c>
      <c r="O625" s="211"/>
      <c r="P625" s="155"/>
      <c r="Q625" s="155"/>
      <c r="R625" s="155"/>
      <c r="S625" s="155"/>
      <c r="T625" s="164" t="s">
        <v>1421</v>
      </c>
      <c r="U625" s="159">
        <v>1397</v>
      </c>
      <c r="V625" s="158" t="s">
        <v>966</v>
      </c>
      <c r="W625" s="158" t="s">
        <v>970</v>
      </c>
    </row>
    <row r="626" spans="1:23" s="157" customFormat="1" ht="16" customHeight="1" x14ac:dyDescent="0.25">
      <c r="A626" s="160" t="s">
        <v>1419</v>
      </c>
      <c r="B626" s="160" t="s">
        <v>1420</v>
      </c>
      <c r="C626" s="161" t="s">
        <v>932</v>
      </c>
      <c r="D626" s="161">
        <v>16489</v>
      </c>
      <c r="E626" s="162">
        <v>44560</v>
      </c>
      <c r="F626" s="155"/>
      <c r="G626" s="155"/>
      <c r="H626" s="155"/>
      <c r="I626" s="164">
        <v>14824.87</v>
      </c>
      <c r="J626" s="162">
        <v>44592</v>
      </c>
      <c r="K626" s="161" t="s">
        <v>1412</v>
      </c>
      <c r="L626" s="155"/>
      <c r="M626" s="160" t="s">
        <v>1412</v>
      </c>
      <c r="N626" s="164">
        <v>14824.87</v>
      </c>
      <c r="O626" s="211"/>
      <c r="P626" s="155"/>
      <c r="Q626" s="155"/>
      <c r="R626" s="155"/>
      <c r="S626" s="155"/>
      <c r="T626" s="164" t="s">
        <v>1421</v>
      </c>
      <c r="U626" s="159">
        <v>1397</v>
      </c>
      <c r="V626" s="158" t="s">
        <v>966</v>
      </c>
      <c r="W626" s="158" t="s">
        <v>970</v>
      </c>
    </row>
    <row r="627" spans="1:23" s="157" customFormat="1" ht="16" customHeight="1" x14ac:dyDescent="0.25">
      <c r="A627" s="160" t="s">
        <v>1419</v>
      </c>
      <c r="B627" s="160" t="s">
        <v>1420</v>
      </c>
      <c r="C627" s="161" t="s">
        <v>932</v>
      </c>
      <c r="D627" s="161">
        <v>16490</v>
      </c>
      <c r="E627" s="162">
        <v>44560</v>
      </c>
      <c r="F627" s="155"/>
      <c r="G627" s="155"/>
      <c r="H627" s="155"/>
      <c r="I627" s="164">
        <v>30389.55</v>
      </c>
      <c r="J627" s="162">
        <v>44592</v>
      </c>
      <c r="K627" s="161" t="s">
        <v>1412</v>
      </c>
      <c r="L627" s="155"/>
      <c r="M627" s="160" t="s">
        <v>1412</v>
      </c>
      <c r="N627" s="164">
        <v>30389.55</v>
      </c>
      <c r="O627" s="211"/>
      <c r="P627" s="155"/>
      <c r="Q627" s="155"/>
      <c r="R627" s="155"/>
      <c r="S627" s="155"/>
      <c r="T627" s="164" t="s">
        <v>1421</v>
      </c>
      <c r="U627" s="159">
        <v>1397</v>
      </c>
      <c r="V627" s="158" t="s">
        <v>966</v>
      </c>
      <c r="W627" s="158" t="s">
        <v>970</v>
      </c>
    </row>
    <row r="628" spans="1:23" s="157" customFormat="1" ht="16" customHeight="1" x14ac:dyDescent="0.25">
      <c r="A628" s="160" t="s">
        <v>1419</v>
      </c>
      <c r="B628" s="160" t="s">
        <v>1420</v>
      </c>
      <c r="C628" s="161" t="s">
        <v>932</v>
      </c>
      <c r="D628" s="161">
        <v>16491</v>
      </c>
      <c r="E628" s="162">
        <v>44560</v>
      </c>
      <c r="F628" s="155"/>
      <c r="G628" s="155"/>
      <c r="H628" s="155"/>
      <c r="I628" s="164">
        <v>19638.060000000001</v>
      </c>
      <c r="J628" s="162">
        <v>44592</v>
      </c>
      <c r="K628" s="161" t="s">
        <v>1412</v>
      </c>
      <c r="L628" s="155"/>
      <c r="M628" s="160" t="s">
        <v>1412</v>
      </c>
      <c r="N628" s="164">
        <v>19638.060000000001</v>
      </c>
      <c r="O628" s="211"/>
      <c r="P628" s="155"/>
      <c r="Q628" s="155"/>
      <c r="R628" s="155"/>
      <c r="S628" s="155"/>
      <c r="T628" s="164" t="s">
        <v>1421</v>
      </c>
      <c r="U628" s="159">
        <v>1397</v>
      </c>
      <c r="V628" s="158" t="s">
        <v>966</v>
      </c>
      <c r="W628" s="158" t="s">
        <v>970</v>
      </c>
    </row>
    <row r="629" spans="1:23" s="157" customFormat="1" ht="16" customHeight="1" x14ac:dyDescent="0.25">
      <c r="A629" s="160" t="s">
        <v>1419</v>
      </c>
      <c r="B629" s="160" t="s">
        <v>1420</v>
      </c>
      <c r="C629" s="161" t="s">
        <v>932</v>
      </c>
      <c r="D629" s="161">
        <v>16492</v>
      </c>
      <c r="E629" s="162">
        <v>44560</v>
      </c>
      <c r="F629" s="155"/>
      <c r="G629" s="155"/>
      <c r="H629" s="155"/>
      <c r="I629" s="164">
        <v>15210.35</v>
      </c>
      <c r="J629" s="162">
        <v>44592</v>
      </c>
      <c r="K629" s="161" t="s">
        <v>1412</v>
      </c>
      <c r="L629" s="155"/>
      <c r="M629" s="160" t="s">
        <v>1412</v>
      </c>
      <c r="N629" s="164">
        <v>15210.35</v>
      </c>
      <c r="O629" s="211"/>
      <c r="P629" s="155"/>
      <c r="Q629" s="155"/>
      <c r="R629" s="155"/>
      <c r="S629" s="155"/>
      <c r="T629" s="164" t="s">
        <v>1421</v>
      </c>
      <c r="U629" s="159">
        <v>1397</v>
      </c>
      <c r="V629" s="158" t="s">
        <v>966</v>
      </c>
      <c r="W629" s="158" t="s">
        <v>970</v>
      </c>
    </row>
    <row r="630" spans="1:23" s="157" customFormat="1" ht="16" customHeight="1" x14ac:dyDescent="0.25">
      <c r="A630" s="160" t="s">
        <v>1419</v>
      </c>
      <c r="B630" s="160" t="s">
        <v>1420</v>
      </c>
      <c r="C630" s="161" t="s">
        <v>932</v>
      </c>
      <c r="D630" s="161">
        <v>16493</v>
      </c>
      <c r="E630" s="162">
        <v>44560</v>
      </c>
      <c r="F630" s="155"/>
      <c r="G630" s="155"/>
      <c r="H630" s="155"/>
      <c r="I630" s="164">
        <v>36106.699999999997</v>
      </c>
      <c r="J630" s="162">
        <v>44592</v>
      </c>
      <c r="K630" s="161" t="s">
        <v>1412</v>
      </c>
      <c r="L630" s="155"/>
      <c r="M630" s="160" t="s">
        <v>1412</v>
      </c>
      <c r="N630" s="164">
        <v>36106.699999999997</v>
      </c>
      <c r="O630" s="211"/>
      <c r="P630" s="155"/>
      <c r="Q630" s="155"/>
      <c r="R630" s="155"/>
      <c r="S630" s="155"/>
      <c r="T630" s="164" t="s">
        <v>1421</v>
      </c>
      <c r="U630" s="159">
        <v>1397</v>
      </c>
      <c r="V630" s="158" t="s">
        <v>966</v>
      </c>
      <c r="W630" s="158" t="s">
        <v>970</v>
      </c>
    </row>
    <row r="631" spans="1:23" s="157" customFormat="1" ht="16" customHeight="1" x14ac:dyDescent="0.25">
      <c r="A631" s="160" t="s">
        <v>1419</v>
      </c>
      <c r="B631" s="160" t="s">
        <v>1420</v>
      </c>
      <c r="C631" s="161" t="s">
        <v>932</v>
      </c>
      <c r="D631" s="161">
        <v>16494</v>
      </c>
      <c r="E631" s="162">
        <v>44560</v>
      </c>
      <c r="F631" s="155"/>
      <c r="G631" s="155"/>
      <c r="H631" s="155"/>
      <c r="I631" s="164">
        <v>50448.25</v>
      </c>
      <c r="J631" s="162">
        <v>44592</v>
      </c>
      <c r="K631" s="161" t="s">
        <v>1412</v>
      </c>
      <c r="L631" s="155"/>
      <c r="M631" s="160" t="s">
        <v>1412</v>
      </c>
      <c r="N631" s="164">
        <v>50448.25</v>
      </c>
      <c r="O631" s="211"/>
      <c r="P631" s="155"/>
      <c r="Q631" s="155"/>
      <c r="R631" s="155"/>
      <c r="S631" s="155"/>
      <c r="T631" s="164" t="s">
        <v>1421</v>
      </c>
      <c r="U631" s="159">
        <v>1397</v>
      </c>
      <c r="V631" s="158" t="s">
        <v>966</v>
      </c>
      <c r="W631" s="158" t="s">
        <v>970</v>
      </c>
    </row>
    <row r="632" spans="1:23" s="157" customFormat="1" ht="16" customHeight="1" x14ac:dyDescent="0.25">
      <c r="A632" s="160" t="s">
        <v>1419</v>
      </c>
      <c r="B632" s="160" t="s">
        <v>1420</v>
      </c>
      <c r="C632" s="161" t="s">
        <v>932</v>
      </c>
      <c r="D632" s="161">
        <v>16495</v>
      </c>
      <c r="E632" s="162">
        <v>44560</v>
      </c>
      <c r="F632" s="155"/>
      <c r="G632" s="155"/>
      <c r="H632" s="155"/>
      <c r="I632" s="164">
        <v>72918.42</v>
      </c>
      <c r="J632" s="162">
        <v>44592</v>
      </c>
      <c r="K632" s="161" t="s">
        <v>1412</v>
      </c>
      <c r="L632" s="155"/>
      <c r="M632" s="160" t="s">
        <v>1412</v>
      </c>
      <c r="N632" s="164">
        <v>72918.42</v>
      </c>
      <c r="O632" s="211"/>
      <c r="P632" s="155"/>
      <c r="Q632" s="155"/>
      <c r="R632" s="155"/>
      <c r="S632" s="155"/>
      <c r="T632" s="164" t="s">
        <v>1421</v>
      </c>
      <c r="U632" s="159">
        <v>1397</v>
      </c>
      <c r="V632" s="158" t="s">
        <v>966</v>
      </c>
      <c r="W632" s="158" t="s">
        <v>970</v>
      </c>
    </row>
    <row r="633" spans="1:23" s="157" customFormat="1" ht="16" customHeight="1" x14ac:dyDescent="0.25">
      <c r="A633" s="160" t="s">
        <v>1419</v>
      </c>
      <c r="B633" s="160" t="s">
        <v>1420</v>
      </c>
      <c r="C633" s="161" t="s">
        <v>932</v>
      </c>
      <c r="D633" s="161">
        <v>16496</v>
      </c>
      <c r="E633" s="162">
        <v>44560</v>
      </c>
      <c r="F633" s="155"/>
      <c r="G633" s="155"/>
      <c r="H633" s="155"/>
      <c r="I633" s="164">
        <v>68655.78</v>
      </c>
      <c r="J633" s="162">
        <v>44592</v>
      </c>
      <c r="K633" s="161" t="s">
        <v>1412</v>
      </c>
      <c r="L633" s="155"/>
      <c r="M633" s="160" t="s">
        <v>1412</v>
      </c>
      <c r="N633" s="164">
        <v>68655.78</v>
      </c>
      <c r="O633" s="211"/>
      <c r="P633" s="155"/>
      <c r="Q633" s="155"/>
      <c r="R633" s="155"/>
      <c r="S633" s="155"/>
      <c r="T633" s="164" t="s">
        <v>1421</v>
      </c>
      <c r="U633" s="159">
        <v>1397</v>
      </c>
      <c r="V633" s="158" t="s">
        <v>966</v>
      </c>
      <c r="W633" s="158" t="s">
        <v>970</v>
      </c>
    </row>
    <row r="634" spans="1:23" s="157" customFormat="1" ht="16" customHeight="1" x14ac:dyDescent="0.25">
      <c r="A634" s="160" t="s">
        <v>1419</v>
      </c>
      <c r="B634" s="160" t="s">
        <v>1420</v>
      </c>
      <c r="C634" s="161" t="s">
        <v>932</v>
      </c>
      <c r="D634" s="161">
        <v>16497</v>
      </c>
      <c r="E634" s="162">
        <v>44560</v>
      </c>
      <c r="F634" s="155"/>
      <c r="G634" s="155"/>
      <c r="H634" s="155"/>
      <c r="I634" s="164">
        <v>75794.91</v>
      </c>
      <c r="J634" s="162">
        <v>44592</v>
      </c>
      <c r="K634" s="161" t="s">
        <v>1412</v>
      </c>
      <c r="L634" s="155"/>
      <c r="M634" s="160" t="s">
        <v>1412</v>
      </c>
      <c r="N634" s="164">
        <v>75794.91</v>
      </c>
      <c r="O634" s="211"/>
      <c r="P634" s="155"/>
      <c r="Q634" s="155"/>
      <c r="R634" s="155"/>
      <c r="S634" s="155"/>
      <c r="T634" s="164" t="s">
        <v>1421</v>
      </c>
      <c r="U634" s="159">
        <v>1397</v>
      </c>
      <c r="V634" s="158" t="s">
        <v>966</v>
      </c>
      <c r="W634" s="158" t="s">
        <v>970</v>
      </c>
    </row>
    <row r="635" spans="1:23" s="157" customFormat="1" ht="16" customHeight="1" x14ac:dyDescent="0.25">
      <c r="A635" s="160" t="s">
        <v>1419</v>
      </c>
      <c r="B635" s="160" t="s">
        <v>1420</v>
      </c>
      <c r="C635" s="161" t="s">
        <v>932</v>
      </c>
      <c r="D635" s="161">
        <v>16498</v>
      </c>
      <c r="E635" s="162">
        <v>44560</v>
      </c>
      <c r="F635" s="155"/>
      <c r="G635" s="155"/>
      <c r="H635" s="155"/>
      <c r="I635" s="164">
        <v>13368.19</v>
      </c>
      <c r="J635" s="162">
        <v>44592</v>
      </c>
      <c r="K635" s="161" t="s">
        <v>1412</v>
      </c>
      <c r="L635" s="155"/>
      <c r="M635" s="160" t="s">
        <v>1412</v>
      </c>
      <c r="N635" s="164">
        <v>13368.19</v>
      </c>
      <c r="O635" s="211"/>
      <c r="P635" s="155"/>
      <c r="Q635" s="155"/>
      <c r="R635" s="155"/>
      <c r="S635" s="155"/>
      <c r="T635" s="164" t="s">
        <v>1421</v>
      </c>
      <c r="U635" s="159">
        <v>1397</v>
      </c>
      <c r="V635" s="158" t="s">
        <v>966</v>
      </c>
      <c r="W635" s="158" t="s">
        <v>970</v>
      </c>
    </row>
    <row r="636" spans="1:23" s="157" customFormat="1" ht="16" customHeight="1" x14ac:dyDescent="0.25">
      <c r="A636" s="160" t="s">
        <v>1419</v>
      </c>
      <c r="B636" s="160" t="s">
        <v>1420</v>
      </c>
      <c r="C636" s="161" t="s">
        <v>932</v>
      </c>
      <c r="D636" s="161">
        <v>16499</v>
      </c>
      <c r="E636" s="162">
        <v>44560</v>
      </c>
      <c r="F636" s="155"/>
      <c r="G636" s="155"/>
      <c r="H636" s="155"/>
      <c r="I636" s="164">
        <v>20623.97</v>
      </c>
      <c r="J636" s="162">
        <v>44592</v>
      </c>
      <c r="K636" s="161" t="s">
        <v>1412</v>
      </c>
      <c r="L636" s="155"/>
      <c r="M636" s="160" t="s">
        <v>1412</v>
      </c>
      <c r="N636" s="164">
        <v>20623.97</v>
      </c>
      <c r="O636" s="211"/>
      <c r="P636" s="155"/>
      <c r="Q636" s="155"/>
      <c r="R636" s="155"/>
      <c r="S636" s="155"/>
      <c r="T636" s="164" t="s">
        <v>1421</v>
      </c>
      <c r="U636" s="159">
        <v>1397</v>
      </c>
      <c r="V636" s="158" t="s">
        <v>966</v>
      </c>
      <c r="W636" s="158" t="s">
        <v>970</v>
      </c>
    </row>
    <row r="637" spans="1:23" s="157" customFormat="1" ht="16" customHeight="1" x14ac:dyDescent="0.25">
      <c r="A637" s="160" t="s">
        <v>1419</v>
      </c>
      <c r="B637" s="160" t="s">
        <v>1420</v>
      </c>
      <c r="C637" s="161" t="s">
        <v>932</v>
      </c>
      <c r="D637" s="161">
        <v>16500</v>
      </c>
      <c r="E637" s="162">
        <v>44560</v>
      </c>
      <c r="F637" s="155"/>
      <c r="G637" s="155"/>
      <c r="H637" s="155"/>
      <c r="I637" s="164">
        <v>115798.24</v>
      </c>
      <c r="J637" s="162">
        <v>44592</v>
      </c>
      <c r="K637" s="161" t="s">
        <v>1412</v>
      </c>
      <c r="L637" s="155"/>
      <c r="M637" s="160" t="s">
        <v>1412</v>
      </c>
      <c r="N637" s="164">
        <v>115798.24</v>
      </c>
      <c r="O637" s="211"/>
      <c r="P637" s="155"/>
      <c r="Q637" s="155"/>
      <c r="R637" s="155"/>
      <c r="S637" s="155"/>
      <c r="T637" s="164" t="s">
        <v>1421</v>
      </c>
      <c r="U637" s="159">
        <v>1397</v>
      </c>
      <c r="V637" s="158" t="s">
        <v>966</v>
      </c>
      <c r="W637" s="158" t="s">
        <v>970</v>
      </c>
    </row>
    <row r="638" spans="1:23" s="157" customFormat="1" ht="16" customHeight="1" x14ac:dyDescent="0.25">
      <c r="A638" s="160" t="s">
        <v>1419</v>
      </c>
      <c r="B638" s="160" t="s">
        <v>1420</v>
      </c>
      <c r="C638" s="161" t="s">
        <v>932</v>
      </c>
      <c r="D638" s="161">
        <v>16553</v>
      </c>
      <c r="E638" s="162">
        <v>44592</v>
      </c>
      <c r="F638" s="155"/>
      <c r="G638" s="155"/>
      <c r="H638" s="155"/>
      <c r="I638" s="164">
        <v>62242.43</v>
      </c>
      <c r="J638" s="162">
        <v>44620</v>
      </c>
      <c r="K638" s="161" t="s">
        <v>1412</v>
      </c>
      <c r="L638" s="155"/>
      <c r="M638" s="160" t="s">
        <v>1412</v>
      </c>
      <c r="N638" s="164">
        <v>62242.43</v>
      </c>
      <c r="O638" s="211"/>
      <c r="P638" s="155"/>
      <c r="Q638" s="155"/>
      <c r="R638" s="155"/>
      <c r="S638" s="155"/>
      <c r="T638" s="164" t="s">
        <v>1413</v>
      </c>
      <c r="U638" s="159">
        <v>1369</v>
      </c>
      <c r="V638" s="158" t="s">
        <v>966</v>
      </c>
      <c r="W638" s="158" t="s">
        <v>970</v>
      </c>
    </row>
    <row r="639" spans="1:23" s="157" customFormat="1" ht="16" customHeight="1" x14ac:dyDescent="0.25">
      <c r="A639" s="160" t="s">
        <v>1419</v>
      </c>
      <c r="B639" s="160" t="s">
        <v>1420</v>
      </c>
      <c r="C639" s="161" t="s">
        <v>932</v>
      </c>
      <c r="D639" s="161">
        <v>16555</v>
      </c>
      <c r="E639" s="162">
        <v>44592</v>
      </c>
      <c r="F639" s="155"/>
      <c r="G639" s="155"/>
      <c r="H639" s="155"/>
      <c r="I639" s="164">
        <v>3201.06</v>
      </c>
      <c r="J639" s="162">
        <v>44620</v>
      </c>
      <c r="K639" s="161" t="s">
        <v>1412</v>
      </c>
      <c r="L639" s="155"/>
      <c r="M639" s="160" t="s">
        <v>1412</v>
      </c>
      <c r="N639" s="164">
        <v>3201.06</v>
      </c>
      <c r="O639" s="211"/>
      <c r="P639" s="155"/>
      <c r="Q639" s="155"/>
      <c r="R639" s="155"/>
      <c r="S639" s="155"/>
      <c r="T639" s="164" t="s">
        <v>1413</v>
      </c>
      <c r="U639" s="159">
        <v>1369</v>
      </c>
      <c r="V639" s="158" t="s">
        <v>966</v>
      </c>
      <c r="W639" s="158" t="s">
        <v>970</v>
      </c>
    </row>
    <row r="640" spans="1:23" s="157" customFormat="1" ht="16" customHeight="1" x14ac:dyDescent="0.25">
      <c r="A640" s="160" t="s">
        <v>1419</v>
      </c>
      <c r="B640" s="160" t="s">
        <v>1420</v>
      </c>
      <c r="C640" s="161" t="s">
        <v>932</v>
      </c>
      <c r="D640" s="161">
        <v>16556</v>
      </c>
      <c r="E640" s="162">
        <v>44592</v>
      </c>
      <c r="F640" s="155"/>
      <c r="G640" s="155"/>
      <c r="H640" s="155"/>
      <c r="I640" s="164">
        <v>16822.3</v>
      </c>
      <c r="J640" s="162">
        <v>44620</v>
      </c>
      <c r="K640" s="161" t="s">
        <v>1412</v>
      </c>
      <c r="L640" s="155"/>
      <c r="M640" s="160" t="s">
        <v>1412</v>
      </c>
      <c r="N640" s="164">
        <v>16822.3</v>
      </c>
      <c r="O640" s="211"/>
      <c r="P640" s="155"/>
      <c r="Q640" s="155"/>
      <c r="R640" s="155"/>
      <c r="S640" s="155"/>
      <c r="T640" s="164" t="s">
        <v>1413</v>
      </c>
      <c r="U640" s="159">
        <v>1369</v>
      </c>
      <c r="V640" s="158" t="s">
        <v>966</v>
      </c>
      <c r="W640" s="158" t="s">
        <v>970</v>
      </c>
    </row>
    <row r="641" spans="1:23" s="157" customFormat="1" ht="16" customHeight="1" x14ac:dyDescent="0.25">
      <c r="A641" s="160" t="s">
        <v>1419</v>
      </c>
      <c r="B641" s="160" t="s">
        <v>1420</v>
      </c>
      <c r="C641" s="161" t="s">
        <v>932</v>
      </c>
      <c r="D641" s="161">
        <v>16558</v>
      </c>
      <c r="E641" s="162">
        <v>44592</v>
      </c>
      <c r="F641" s="155"/>
      <c r="G641" s="155"/>
      <c r="H641" s="155"/>
      <c r="I641" s="164">
        <v>1410.13</v>
      </c>
      <c r="J641" s="162">
        <v>44620</v>
      </c>
      <c r="K641" s="161" t="s">
        <v>1412</v>
      </c>
      <c r="L641" s="155"/>
      <c r="M641" s="160" t="s">
        <v>1412</v>
      </c>
      <c r="N641" s="164">
        <v>1410.13</v>
      </c>
      <c r="O641" s="211"/>
      <c r="P641" s="155"/>
      <c r="Q641" s="155"/>
      <c r="R641" s="155"/>
      <c r="S641" s="155"/>
      <c r="T641" s="164" t="s">
        <v>1413</v>
      </c>
      <c r="U641" s="159">
        <v>1369</v>
      </c>
      <c r="V641" s="158" t="s">
        <v>966</v>
      </c>
      <c r="W641" s="158" t="s">
        <v>970</v>
      </c>
    </row>
    <row r="642" spans="1:23" s="157" customFormat="1" ht="16" customHeight="1" x14ac:dyDescent="0.25">
      <c r="A642" s="160" t="s">
        <v>1419</v>
      </c>
      <c r="B642" s="160" t="s">
        <v>1420</v>
      </c>
      <c r="C642" s="161" t="s">
        <v>932</v>
      </c>
      <c r="D642" s="161">
        <v>16559</v>
      </c>
      <c r="E642" s="162">
        <v>44592</v>
      </c>
      <c r="F642" s="155"/>
      <c r="G642" s="155"/>
      <c r="H642" s="155"/>
      <c r="I642" s="164">
        <v>5982.5</v>
      </c>
      <c r="J642" s="162">
        <v>44620</v>
      </c>
      <c r="K642" s="161" t="s">
        <v>1412</v>
      </c>
      <c r="L642" s="155"/>
      <c r="M642" s="160" t="s">
        <v>1412</v>
      </c>
      <c r="N642" s="164">
        <v>5982.5</v>
      </c>
      <c r="O642" s="211"/>
      <c r="P642" s="155"/>
      <c r="Q642" s="155"/>
      <c r="R642" s="155"/>
      <c r="S642" s="155"/>
      <c r="T642" s="164" t="s">
        <v>1413</v>
      </c>
      <c r="U642" s="159">
        <v>1369</v>
      </c>
      <c r="V642" s="158" t="s">
        <v>966</v>
      </c>
      <c r="W642" s="158" t="s">
        <v>970</v>
      </c>
    </row>
    <row r="643" spans="1:23" s="157" customFormat="1" ht="16" customHeight="1" x14ac:dyDescent="0.25">
      <c r="A643" s="160" t="s">
        <v>1419</v>
      </c>
      <c r="B643" s="160" t="s">
        <v>1420</v>
      </c>
      <c r="C643" s="161" t="s">
        <v>932</v>
      </c>
      <c r="D643" s="161">
        <v>16560</v>
      </c>
      <c r="E643" s="162">
        <v>44592</v>
      </c>
      <c r="F643" s="155"/>
      <c r="G643" s="155"/>
      <c r="H643" s="155"/>
      <c r="I643" s="164">
        <v>9868.7099999999991</v>
      </c>
      <c r="J643" s="162">
        <v>44620</v>
      </c>
      <c r="K643" s="161" t="s">
        <v>1412</v>
      </c>
      <c r="L643" s="155"/>
      <c r="M643" s="160" t="s">
        <v>1412</v>
      </c>
      <c r="N643" s="164">
        <v>9868.7099999999991</v>
      </c>
      <c r="O643" s="211"/>
      <c r="P643" s="155"/>
      <c r="Q643" s="155"/>
      <c r="R643" s="155"/>
      <c r="S643" s="155"/>
      <c r="T643" s="164" t="s">
        <v>1413</v>
      </c>
      <c r="U643" s="159">
        <v>1369</v>
      </c>
      <c r="V643" s="158" t="s">
        <v>966</v>
      </c>
      <c r="W643" s="158" t="s">
        <v>970</v>
      </c>
    </row>
    <row r="644" spans="1:23" s="157" customFormat="1" ht="16" customHeight="1" x14ac:dyDescent="0.25">
      <c r="A644" s="160" t="s">
        <v>1419</v>
      </c>
      <c r="B644" s="160" t="s">
        <v>1420</v>
      </c>
      <c r="C644" s="161" t="s">
        <v>932</v>
      </c>
      <c r="D644" s="161">
        <v>16561</v>
      </c>
      <c r="E644" s="162">
        <v>44592</v>
      </c>
      <c r="F644" s="155"/>
      <c r="G644" s="155"/>
      <c r="H644" s="155"/>
      <c r="I644" s="164">
        <v>76565.06</v>
      </c>
      <c r="J644" s="162">
        <v>44620</v>
      </c>
      <c r="K644" s="161" t="s">
        <v>1412</v>
      </c>
      <c r="L644" s="155"/>
      <c r="M644" s="160" t="s">
        <v>1412</v>
      </c>
      <c r="N644" s="164">
        <v>76565.06</v>
      </c>
      <c r="O644" s="211"/>
      <c r="P644" s="155"/>
      <c r="Q644" s="155"/>
      <c r="R644" s="155"/>
      <c r="S644" s="155"/>
      <c r="T644" s="164" t="s">
        <v>1413</v>
      </c>
      <c r="U644" s="159">
        <v>1369</v>
      </c>
      <c r="V644" s="158" t="s">
        <v>966</v>
      </c>
      <c r="W644" s="158" t="s">
        <v>970</v>
      </c>
    </row>
    <row r="645" spans="1:23" s="157" customFormat="1" ht="16" customHeight="1" x14ac:dyDescent="0.25">
      <c r="A645" s="160" t="s">
        <v>1419</v>
      </c>
      <c r="B645" s="160" t="s">
        <v>1420</v>
      </c>
      <c r="C645" s="161" t="s">
        <v>932</v>
      </c>
      <c r="D645" s="161">
        <v>16562</v>
      </c>
      <c r="E645" s="162">
        <v>44592</v>
      </c>
      <c r="F645" s="155"/>
      <c r="G645" s="155"/>
      <c r="H645" s="155"/>
      <c r="I645" s="164">
        <v>4597.6400000000003</v>
      </c>
      <c r="J645" s="162">
        <v>44620</v>
      </c>
      <c r="K645" s="161" t="s">
        <v>1412</v>
      </c>
      <c r="L645" s="155"/>
      <c r="M645" s="160" t="s">
        <v>1412</v>
      </c>
      <c r="N645" s="164">
        <v>4597.6400000000003</v>
      </c>
      <c r="O645" s="211"/>
      <c r="P645" s="155"/>
      <c r="Q645" s="155"/>
      <c r="R645" s="155"/>
      <c r="S645" s="155"/>
      <c r="T645" s="164" t="s">
        <v>1413</v>
      </c>
      <c r="U645" s="159">
        <v>1369</v>
      </c>
      <c r="V645" s="158" t="s">
        <v>966</v>
      </c>
      <c r="W645" s="158" t="s">
        <v>970</v>
      </c>
    </row>
    <row r="646" spans="1:23" s="157" customFormat="1" ht="16" customHeight="1" x14ac:dyDescent="0.25">
      <c r="A646" s="160" t="s">
        <v>1419</v>
      </c>
      <c r="B646" s="160" t="s">
        <v>1420</v>
      </c>
      <c r="C646" s="161" t="s">
        <v>932</v>
      </c>
      <c r="D646" s="161">
        <v>16563</v>
      </c>
      <c r="E646" s="162">
        <v>44592</v>
      </c>
      <c r="F646" s="155"/>
      <c r="G646" s="155"/>
      <c r="H646" s="155"/>
      <c r="I646" s="164">
        <v>11140.48</v>
      </c>
      <c r="J646" s="162">
        <v>44620</v>
      </c>
      <c r="K646" s="161" t="s">
        <v>1412</v>
      </c>
      <c r="L646" s="155"/>
      <c r="M646" s="160" t="s">
        <v>1412</v>
      </c>
      <c r="N646" s="164">
        <v>11140.48</v>
      </c>
      <c r="O646" s="211"/>
      <c r="P646" s="155"/>
      <c r="Q646" s="155"/>
      <c r="R646" s="155"/>
      <c r="S646" s="155"/>
      <c r="T646" s="164" t="s">
        <v>1413</v>
      </c>
      <c r="U646" s="159">
        <v>1369</v>
      </c>
      <c r="V646" s="158" t="s">
        <v>966</v>
      </c>
      <c r="W646" s="158" t="s">
        <v>970</v>
      </c>
    </row>
    <row r="647" spans="1:23" s="157" customFormat="1" ht="16" customHeight="1" x14ac:dyDescent="0.25">
      <c r="A647" s="160" t="s">
        <v>1419</v>
      </c>
      <c r="B647" s="160" t="s">
        <v>1420</v>
      </c>
      <c r="C647" s="161" t="s">
        <v>932</v>
      </c>
      <c r="D647" s="161">
        <v>16564</v>
      </c>
      <c r="E647" s="162">
        <v>44592</v>
      </c>
      <c r="F647" s="155"/>
      <c r="G647" s="155"/>
      <c r="H647" s="155"/>
      <c r="I647" s="164">
        <v>51619.5</v>
      </c>
      <c r="J647" s="162">
        <v>44620</v>
      </c>
      <c r="K647" s="161" t="s">
        <v>1412</v>
      </c>
      <c r="L647" s="155"/>
      <c r="M647" s="160" t="s">
        <v>1412</v>
      </c>
      <c r="N647" s="164">
        <v>51619.5</v>
      </c>
      <c r="O647" s="211"/>
      <c r="P647" s="155"/>
      <c r="Q647" s="155"/>
      <c r="R647" s="155"/>
      <c r="S647" s="155"/>
      <c r="T647" s="164" t="s">
        <v>1413</v>
      </c>
      <c r="U647" s="159">
        <v>1369</v>
      </c>
      <c r="V647" s="158" t="s">
        <v>966</v>
      </c>
      <c r="W647" s="158" t="s">
        <v>970</v>
      </c>
    </row>
    <row r="648" spans="1:23" s="157" customFormat="1" ht="16" customHeight="1" x14ac:dyDescent="0.25">
      <c r="A648" s="160" t="s">
        <v>1419</v>
      </c>
      <c r="B648" s="160" t="s">
        <v>1420</v>
      </c>
      <c r="C648" s="161" t="s">
        <v>932</v>
      </c>
      <c r="D648" s="161">
        <v>16565</v>
      </c>
      <c r="E648" s="162">
        <v>44592</v>
      </c>
      <c r="F648" s="155"/>
      <c r="G648" s="155"/>
      <c r="H648" s="155"/>
      <c r="I648" s="164">
        <v>19220.849999999999</v>
      </c>
      <c r="J648" s="162">
        <v>44620</v>
      </c>
      <c r="K648" s="161" t="s">
        <v>1412</v>
      </c>
      <c r="L648" s="155"/>
      <c r="M648" s="160" t="s">
        <v>1412</v>
      </c>
      <c r="N648" s="164">
        <v>19220.849999999999</v>
      </c>
      <c r="O648" s="211"/>
      <c r="P648" s="155"/>
      <c r="Q648" s="155"/>
      <c r="R648" s="155"/>
      <c r="S648" s="155"/>
      <c r="T648" s="164" t="s">
        <v>1413</v>
      </c>
      <c r="U648" s="159">
        <v>1369</v>
      </c>
      <c r="V648" s="158" t="s">
        <v>966</v>
      </c>
      <c r="W648" s="158" t="s">
        <v>970</v>
      </c>
    </row>
    <row r="649" spans="1:23" s="157" customFormat="1" ht="16" customHeight="1" x14ac:dyDescent="0.25">
      <c r="A649" s="160" t="s">
        <v>1419</v>
      </c>
      <c r="B649" s="160" t="s">
        <v>1420</v>
      </c>
      <c r="C649" s="161" t="s">
        <v>932</v>
      </c>
      <c r="D649" s="161">
        <v>16566</v>
      </c>
      <c r="E649" s="162">
        <v>44592</v>
      </c>
      <c r="F649" s="155"/>
      <c r="G649" s="155"/>
      <c r="H649" s="155"/>
      <c r="I649" s="164">
        <v>48139.839999999997</v>
      </c>
      <c r="J649" s="162">
        <v>44620</v>
      </c>
      <c r="K649" s="161" t="s">
        <v>1412</v>
      </c>
      <c r="L649" s="155"/>
      <c r="M649" s="160" t="s">
        <v>1412</v>
      </c>
      <c r="N649" s="164">
        <v>48139.839999999997</v>
      </c>
      <c r="O649" s="211"/>
      <c r="P649" s="155"/>
      <c r="Q649" s="155"/>
      <c r="R649" s="155"/>
      <c r="S649" s="155"/>
      <c r="T649" s="164" t="s">
        <v>1413</v>
      </c>
      <c r="U649" s="159">
        <v>1369</v>
      </c>
      <c r="V649" s="158" t="s">
        <v>966</v>
      </c>
      <c r="W649" s="158" t="s">
        <v>970</v>
      </c>
    </row>
    <row r="650" spans="1:23" s="157" customFormat="1" ht="16" customHeight="1" x14ac:dyDescent="0.25">
      <c r="A650" s="160" t="s">
        <v>1419</v>
      </c>
      <c r="B650" s="160" t="s">
        <v>1420</v>
      </c>
      <c r="C650" s="161" t="s">
        <v>932</v>
      </c>
      <c r="D650" s="161">
        <v>16567</v>
      </c>
      <c r="E650" s="162">
        <v>44592</v>
      </c>
      <c r="F650" s="155"/>
      <c r="G650" s="155"/>
      <c r="H650" s="155"/>
      <c r="I650" s="164">
        <v>36806.949999999997</v>
      </c>
      <c r="J650" s="162">
        <v>44620</v>
      </c>
      <c r="K650" s="161" t="s">
        <v>1412</v>
      </c>
      <c r="L650" s="155"/>
      <c r="M650" s="160" t="s">
        <v>1412</v>
      </c>
      <c r="N650" s="164">
        <v>36806.949999999997</v>
      </c>
      <c r="O650" s="211"/>
      <c r="P650" s="155"/>
      <c r="Q650" s="155"/>
      <c r="R650" s="155"/>
      <c r="S650" s="155"/>
      <c r="T650" s="164" t="s">
        <v>1413</v>
      </c>
      <c r="U650" s="159">
        <v>1369</v>
      </c>
      <c r="V650" s="158" t="s">
        <v>966</v>
      </c>
      <c r="W650" s="158" t="s">
        <v>970</v>
      </c>
    </row>
    <row r="651" spans="1:23" s="157" customFormat="1" ht="16" customHeight="1" x14ac:dyDescent="0.25">
      <c r="A651" s="160" t="s">
        <v>1419</v>
      </c>
      <c r="B651" s="160" t="s">
        <v>1420</v>
      </c>
      <c r="C651" s="161" t="s">
        <v>932</v>
      </c>
      <c r="D651" s="161">
        <v>16568</v>
      </c>
      <c r="E651" s="162">
        <v>44592</v>
      </c>
      <c r="F651" s="155"/>
      <c r="G651" s="155"/>
      <c r="H651" s="155"/>
      <c r="I651" s="164">
        <v>35543.5</v>
      </c>
      <c r="J651" s="162">
        <v>44620</v>
      </c>
      <c r="K651" s="161" t="s">
        <v>1412</v>
      </c>
      <c r="L651" s="155"/>
      <c r="M651" s="160" t="s">
        <v>1412</v>
      </c>
      <c r="N651" s="164">
        <v>35543.5</v>
      </c>
      <c r="O651" s="211"/>
      <c r="P651" s="155"/>
      <c r="Q651" s="155"/>
      <c r="R651" s="155"/>
      <c r="S651" s="155"/>
      <c r="T651" s="164" t="s">
        <v>1413</v>
      </c>
      <c r="U651" s="159">
        <v>1369</v>
      </c>
      <c r="V651" s="158" t="s">
        <v>966</v>
      </c>
      <c r="W651" s="158" t="s">
        <v>970</v>
      </c>
    </row>
    <row r="652" spans="1:23" s="157" customFormat="1" ht="16" customHeight="1" x14ac:dyDescent="0.25">
      <c r="A652" s="160" t="s">
        <v>1419</v>
      </c>
      <c r="B652" s="160" t="s">
        <v>1420</v>
      </c>
      <c r="C652" s="161" t="s">
        <v>932</v>
      </c>
      <c r="D652" s="161">
        <v>16569</v>
      </c>
      <c r="E652" s="162">
        <v>44592</v>
      </c>
      <c r="F652" s="155"/>
      <c r="G652" s="155"/>
      <c r="H652" s="155"/>
      <c r="I652" s="164">
        <v>14250.03</v>
      </c>
      <c r="J652" s="162">
        <v>44620</v>
      </c>
      <c r="K652" s="161" t="s">
        <v>1412</v>
      </c>
      <c r="L652" s="155"/>
      <c r="M652" s="160" t="s">
        <v>1412</v>
      </c>
      <c r="N652" s="164">
        <v>14250.03</v>
      </c>
      <c r="O652" s="211"/>
      <c r="P652" s="155"/>
      <c r="Q652" s="155"/>
      <c r="R652" s="155"/>
      <c r="S652" s="155"/>
      <c r="T652" s="164" t="s">
        <v>1413</v>
      </c>
      <c r="U652" s="159">
        <v>1369</v>
      </c>
      <c r="V652" s="158" t="s">
        <v>966</v>
      </c>
      <c r="W652" s="158" t="s">
        <v>970</v>
      </c>
    </row>
    <row r="653" spans="1:23" s="157" customFormat="1" ht="16" customHeight="1" x14ac:dyDescent="0.25">
      <c r="A653" s="160" t="s">
        <v>1419</v>
      </c>
      <c r="B653" s="160" t="s">
        <v>1420</v>
      </c>
      <c r="C653" s="161" t="s">
        <v>932</v>
      </c>
      <c r="D653" s="161">
        <v>16570</v>
      </c>
      <c r="E653" s="162">
        <v>44592</v>
      </c>
      <c r="F653" s="155"/>
      <c r="G653" s="155"/>
      <c r="H653" s="155"/>
      <c r="I653" s="164">
        <v>22883.64</v>
      </c>
      <c r="J653" s="162">
        <v>44620</v>
      </c>
      <c r="K653" s="161" t="s">
        <v>1412</v>
      </c>
      <c r="L653" s="155"/>
      <c r="M653" s="160" t="s">
        <v>1412</v>
      </c>
      <c r="N653" s="164">
        <v>22883.64</v>
      </c>
      <c r="O653" s="211"/>
      <c r="P653" s="155"/>
      <c r="Q653" s="155"/>
      <c r="R653" s="155"/>
      <c r="S653" s="155"/>
      <c r="T653" s="164" t="s">
        <v>1413</v>
      </c>
      <c r="U653" s="159">
        <v>1369</v>
      </c>
      <c r="V653" s="158" t="s">
        <v>966</v>
      </c>
      <c r="W653" s="158" t="s">
        <v>970</v>
      </c>
    </row>
    <row r="654" spans="1:23" s="157" customFormat="1" ht="16" customHeight="1" x14ac:dyDescent="0.25">
      <c r="A654" s="160" t="s">
        <v>1419</v>
      </c>
      <c r="B654" s="160" t="s">
        <v>1420</v>
      </c>
      <c r="C654" s="161" t="s">
        <v>932</v>
      </c>
      <c r="D654" s="161">
        <v>16571</v>
      </c>
      <c r="E654" s="162">
        <v>44592</v>
      </c>
      <c r="F654" s="155"/>
      <c r="G654" s="155"/>
      <c r="H654" s="155"/>
      <c r="I654" s="164">
        <v>18256.169999999998</v>
      </c>
      <c r="J654" s="162">
        <v>44620</v>
      </c>
      <c r="K654" s="161" t="s">
        <v>1412</v>
      </c>
      <c r="L654" s="155"/>
      <c r="M654" s="160" t="s">
        <v>1412</v>
      </c>
      <c r="N654" s="164">
        <v>18256.169999999998</v>
      </c>
      <c r="O654" s="211"/>
      <c r="P654" s="155"/>
      <c r="Q654" s="155"/>
      <c r="R654" s="155"/>
      <c r="S654" s="155"/>
      <c r="T654" s="164" t="s">
        <v>1413</v>
      </c>
      <c r="U654" s="159">
        <v>1369</v>
      </c>
      <c r="V654" s="158" t="s">
        <v>966</v>
      </c>
      <c r="W654" s="158" t="s">
        <v>970</v>
      </c>
    </row>
    <row r="655" spans="1:23" s="157" customFormat="1" ht="16" customHeight="1" x14ac:dyDescent="0.25">
      <c r="A655" s="160" t="s">
        <v>1419</v>
      </c>
      <c r="B655" s="160" t="s">
        <v>1420</v>
      </c>
      <c r="C655" s="161" t="s">
        <v>932</v>
      </c>
      <c r="D655" s="161">
        <v>16572</v>
      </c>
      <c r="E655" s="162">
        <v>44592</v>
      </c>
      <c r="F655" s="155"/>
      <c r="G655" s="155"/>
      <c r="H655" s="155"/>
      <c r="I655" s="164">
        <v>23848.87</v>
      </c>
      <c r="J655" s="162">
        <v>44620</v>
      </c>
      <c r="K655" s="161" t="s">
        <v>1412</v>
      </c>
      <c r="L655" s="155"/>
      <c r="M655" s="160" t="s">
        <v>1412</v>
      </c>
      <c r="N655" s="164">
        <v>23848.87</v>
      </c>
      <c r="O655" s="211"/>
      <c r="P655" s="155"/>
      <c r="Q655" s="155"/>
      <c r="R655" s="155"/>
      <c r="S655" s="155"/>
      <c r="T655" s="164" t="s">
        <v>1413</v>
      </c>
      <c r="U655" s="159">
        <v>1369</v>
      </c>
      <c r="V655" s="158" t="s">
        <v>966</v>
      </c>
      <c r="W655" s="158" t="s">
        <v>970</v>
      </c>
    </row>
    <row r="656" spans="1:23" s="157" customFormat="1" ht="16" customHeight="1" x14ac:dyDescent="0.25">
      <c r="A656" s="160" t="s">
        <v>1419</v>
      </c>
      <c r="B656" s="160" t="s">
        <v>1420</v>
      </c>
      <c r="C656" s="161" t="s">
        <v>932</v>
      </c>
      <c r="D656" s="161">
        <v>16573</v>
      </c>
      <c r="E656" s="162">
        <v>44592</v>
      </c>
      <c r="F656" s="155"/>
      <c r="G656" s="155"/>
      <c r="H656" s="155"/>
      <c r="I656" s="164">
        <v>16990.18</v>
      </c>
      <c r="J656" s="162">
        <v>44620</v>
      </c>
      <c r="K656" s="161" t="s">
        <v>1412</v>
      </c>
      <c r="L656" s="155"/>
      <c r="M656" s="160" t="s">
        <v>1412</v>
      </c>
      <c r="N656" s="164">
        <v>16990.18</v>
      </c>
      <c r="O656" s="211"/>
      <c r="P656" s="155"/>
      <c r="Q656" s="155"/>
      <c r="R656" s="155"/>
      <c r="S656" s="155"/>
      <c r="T656" s="164" t="s">
        <v>1413</v>
      </c>
      <c r="U656" s="159">
        <v>1369</v>
      </c>
      <c r="V656" s="158" t="s">
        <v>966</v>
      </c>
      <c r="W656" s="158" t="s">
        <v>970</v>
      </c>
    </row>
    <row r="657" spans="1:23" s="157" customFormat="1" ht="16" customHeight="1" x14ac:dyDescent="0.25">
      <c r="A657" s="160" t="s">
        <v>1419</v>
      </c>
      <c r="B657" s="160" t="s">
        <v>1420</v>
      </c>
      <c r="C657" s="161" t="s">
        <v>932</v>
      </c>
      <c r="D657" s="161">
        <v>16574</v>
      </c>
      <c r="E657" s="162">
        <v>44592</v>
      </c>
      <c r="F657" s="155"/>
      <c r="G657" s="155"/>
      <c r="H657" s="155"/>
      <c r="I657" s="164">
        <v>13759.53</v>
      </c>
      <c r="J657" s="162">
        <v>44620</v>
      </c>
      <c r="K657" s="161" t="s">
        <v>1412</v>
      </c>
      <c r="L657" s="155"/>
      <c r="M657" s="160" t="s">
        <v>1412</v>
      </c>
      <c r="N657" s="164">
        <v>13759.53</v>
      </c>
      <c r="O657" s="211"/>
      <c r="P657" s="155"/>
      <c r="Q657" s="155"/>
      <c r="R657" s="155"/>
      <c r="S657" s="155"/>
      <c r="T657" s="164" t="s">
        <v>1413</v>
      </c>
      <c r="U657" s="159">
        <v>1369</v>
      </c>
      <c r="V657" s="158" t="s">
        <v>966</v>
      </c>
      <c r="W657" s="158" t="s">
        <v>970</v>
      </c>
    </row>
    <row r="658" spans="1:23" s="157" customFormat="1" ht="16" customHeight="1" x14ac:dyDescent="0.25">
      <c r="A658" s="160" t="s">
        <v>1419</v>
      </c>
      <c r="B658" s="160" t="s">
        <v>1420</v>
      </c>
      <c r="C658" s="161" t="s">
        <v>932</v>
      </c>
      <c r="D658" s="161">
        <v>16575</v>
      </c>
      <c r="E658" s="162">
        <v>44592</v>
      </c>
      <c r="F658" s="155"/>
      <c r="G658" s="155"/>
      <c r="H658" s="155"/>
      <c r="I658" s="164">
        <v>28836.81</v>
      </c>
      <c r="J658" s="162">
        <v>44620</v>
      </c>
      <c r="K658" s="161" t="s">
        <v>1412</v>
      </c>
      <c r="L658" s="155"/>
      <c r="M658" s="160" t="s">
        <v>1412</v>
      </c>
      <c r="N658" s="164">
        <v>28836.81</v>
      </c>
      <c r="O658" s="211"/>
      <c r="P658" s="155"/>
      <c r="Q658" s="155"/>
      <c r="R658" s="155"/>
      <c r="S658" s="155"/>
      <c r="T658" s="164" t="s">
        <v>1413</v>
      </c>
      <c r="U658" s="159">
        <v>1369</v>
      </c>
      <c r="V658" s="158" t="s">
        <v>966</v>
      </c>
      <c r="W658" s="158" t="s">
        <v>970</v>
      </c>
    </row>
    <row r="659" spans="1:23" s="157" customFormat="1" ht="16" customHeight="1" x14ac:dyDescent="0.25">
      <c r="A659" s="160" t="s">
        <v>1419</v>
      </c>
      <c r="B659" s="160" t="s">
        <v>1420</v>
      </c>
      <c r="C659" s="161" t="s">
        <v>932</v>
      </c>
      <c r="D659" s="161">
        <v>16576</v>
      </c>
      <c r="E659" s="162">
        <v>44592</v>
      </c>
      <c r="F659" s="155"/>
      <c r="G659" s="155"/>
      <c r="H659" s="155"/>
      <c r="I659" s="164">
        <v>15956.36</v>
      </c>
      <c r="J659" s="162">
        <v>44620</v>
      </c>
      <c r="K659" s="161" t="s">
        <v>1412</v>
      </c>
      <c r="L659" s="155"/>
      <c r="M659" s="160" t="s">
        <v>1412</v>
      </c>
      <c r="N659" s="164">
        <v>15956.36</v>
      </c>
      <c r="O659" s="211"/>
      <c r="P659" s="155"/>
      <c r="Q659" s="155"/>
      <c r="R659" s="155"/>
      <c r="S659" s="155"/>
      <c r="T659" s="164" t="s">
        <v>1413</v>
      </c>
      <c r="U659" s="159">
        <v>1369</v>
      </c>
      <c r="V659" s="158" t="s">
        <v>966</v>
      </c>
      <c r="W659" s="158" t="s">
        <v>970</v>
      </c>
    </row>
    <row r="660" spans="1:23" s="157" customFormat="1" ht="16" customHeight="1" x14ac:dyDescent="0.25">
      <c r="A660" s="160" t="s">
        <v>1419</v>
      </c>
      <c r="B660" s="160" t="s">
        <v>1420</v>
      </c>
      <c r="C660" s="161" t="s">
        <v>932</v>
      </c>
      <c r="D660" s="161">
        <v>16577</v>
      </c>
      <c r="E660" s="162">
        <v>44592</v>
      </c>
      <c r="F660" s="155"/>
      <c r="G660" s="155"/>
      <c r="H660" s="155"/>
      <c r="I660" s="164">
        <v>13971.6</v>
      </c>
      <c r="J660" s="162">
        <v>44620</v>
      </c>
      <c r="K660" s="161" t="s">
        <v>1412</v>
      </c>
      <c r="L660" s="155"/>
      <c r="M660" s="160" t="s">
        <v>1412</v>
      </c>
      <c r="N660" s="164">
        <v>13971.6</v>
      </c>
      <c r="O660" s="211"/>
      <c r="P660" s="155"/>
      <c r="Q660" s="155"/>
      <c r="R660" s="155"/>
      <c r="S660" s="155"/>
      <c r="T660" s="164" t="s">
        <v>1413</v>
      </c>
      <c r="U660" s="159">
        <v>1369</v>
      </c>
      <c r="V660" s="158" t="s">
        <v>966</v>
      </c>
      <c r="W660" s="158" t="s">
        <v>970</v>
      </c>
    </row>
    <row r="661" spans="1:23" s="157" customFormat="1" ht="16" customHeight="1" x14ac:dyDescent="0.25">
      <c r="A661" s="160" t="s">
        <v>1419</v>
      </c>
      <c r="B661" s="160" t="s">
        <v>1420</v>
      </c>
      <c r="C661" s="161" t="s">
        <v>932</v>
      </c>
      <c r="D661" s="161">
        <v>16578</v>
      </c>
      <c r="E661" s="162">
        <v>44592</v>
      </c>
      <c r="F661" s="155"/>
      <c r="G661" s="155"/>
      <c r="H661" s="155"/>
      <c r="I661" s="164">
        <v>33638.85</v>
      </c>
      <c r="J661" s="162">
        <v>44620</v>
      </c>
      <c r="K661" s="161" t="s">
        <v>1412</v>
      </c>
      <c r="L661" s="155"/>
      <c r="M661" s="160" t="s">
        <v>1412</v>
      </c>
      <c r="N661" s="164">
        <v>33638.85</v>
      </c>
      <c r="O661" s="211"/>
      <c r="P661" s="155"/>
      <c r="Q661" s="155"/>
      <c r="R661" s="155"/>
      <c r="S661" s="155"/>
      <c r="T661" s="164" t="s">
        <v>1413</v>
      </c>
      <c r="U661" s="159">
        <v>1369</v>
      </c>
      <c r="V661" s="158" t="s">
        <v>966</v>
      </c>
      <c r="W661" s="158" t="s">
        <v>970</v>
      </c>
    </row>
    <row r="662" spans="1:23" s="157" customFormat="1" ht="16" customHeight="1" x14ac:dyDescent="0.25">
      <c r="A662" s="160" t="s">
        <v>1419</v>
      </c>
      <c r="B662" s="160" t="s">
        <v>1420</v>
      </c>
      <c r="C662" s="161" t="s">
        <v>932</v>
      </c>
      <c r="D662" s="161">
        <v>16579</v>
      </c>
      <c r="E662" s="162">
        <v>44592</v>
      </c>
      <c r="F662" s="155"/>
      <c r="G662" s="155"/>
      <c r="H662" s="155"/>
      <c r="I662" s="164">
        <v>50622.45</v>
      </c>
      <c r="J662" s="162">
        <v>44620</v>
      </c>
      <c r="K662" s="161" t="s">
        <v>1412</v>
      </c>
      <c r="L662" s="155"/>
      <c r="M662" s="160" t="s">
        <v>1412</v>
      </c>
      <c r="N662" s="164">
        <v>50622.45</v>
      </c>
      <c r="O662" s="211"/>
      <c r="P662" s="155"/>
      <c r="Q662" s="155"/>
      <c r="R662" s="155"/>
      <c r="S662" s="155"/>
      <c r="T662" s="164" t="s">
        <v>1413</v>
      </c>
      <c r="U662" s="159">
        <v>1369</v>
      </c>
      <c r="V662" s="158" t="s">
        <v>966</v>
      </c>
      <c r="W662" s="158" t="s">
        <v>970</v>
      </c>
    </row>
    <row r="663" spans="1:23" s="157" customFormat="1" ht="16" customHeight="1" x14ac:dyDescent="0.25">
      <c r="A663" s="160" t="s">
        <v>1419</v>
      </c>
      <c r="B663" s="160" t="s">
        <v>1420</v>
      </c>
      <c r="C663" s="161" t="s">
        <v>932</v>
      </c>
      <c r="D663" s="161">
        <v>16580</v>
      </c>
      <c r="E663" s="162">
        <v>44592</v>
      </c>
      <c r="F663" s="155"/>
      <c r="G663" s="155"/>
      <c r="H663" s="155"/>
      <c r="I663" s="164">
        <v>77689.460000000006</v>
      </c>
      <c r="J663" s="162">
        <v>44620</v>
      </c>
      <c r="K663" s="161" t="s">
        <v>1412</v>
      </c>
      <c r="L663" s="155"/>
      <c r="M663" s="160" t="s">
        <v>1412</v>
      </c>
      <c r="N663" s="164">
        <v>77689.460000000006</v>
      </c>
      <c r="O663" s="211"/>
      <c r="P663" s="155"/>
      <c r="Q663" s="155"/>
      <c r="R663" s="155"/>
      <c r="S663" s="155"/>
      <c r="T663" s="164" t="s">
        <v>1413</v>
      </c>
      <c r="U663" s="159">
        <v>1369</v>
      </c>
      <c r="V663" s="158" t="s">
        <v>966</v>
      </c>
      <c r="W663" s="158" t="s">
        <v>970</v>
      </c>
    </row>
    <row r="664" spans="1:23" s="157" customFormat="1" ht="16" customHeight="1" x14ac:dyDescent="0.25">
      <c r="A664" s="160" t="s">
        <v>1419</v>
      </c>
      <c r="B664" s="160" t="s">
        <v>1420</v>
      </c>
      <c r="C664" s="161" t="s">
        <v>932</v>
      </c>
      <c r="D664" s="161">
        <v>16581</v>
      </c>
      <c r="E664" s="162">
        <v>44592</v>
      </c>
      <c r="F664" s="155"/>
      <c r="G664" s="155"/>
      <c r="H664" s="155"/>
      <c r="I664" s="164">
        <v>72816.31</v>
      </c>
      <c r="J664" s="162">
        <v>44620</v>
      </c>
      <c r="K664" s="161" t="s">
        <v>1412</v>
      </c>
      <c r="L664" s="155"/>
      <c r="M664" s="160" t="s">
        <v>1412</v>
      </c>
      <c r="N664" s="164">
        <v>72816.31</v>
      </c>
      <c r="O664" s="211"/>
      <c r="P664" s="155"/>
      <c r="Q664" s="155"/>
      <c r="R664" s="155"/>
      <c r="S664" s="155"/>
      <c r="T664" s="164" t="s">
        <v>1413</v>
      </c>
      <c r="U664" s="159">
        <v>1369</v>
      </c>
      <c r="V664" s="158" t="s">
        <v>966</v>
      </c>
      <c r="W664" s="158" t="s">
        <v>970</v>
      </c>
    </row>
    <row r="665" spans="1:23" s="157" customFormat="1" ht="16" customHeight="1" x14ac:dyDescent="0.25">
      <c r="A665" s="160" t="s">
        <v>1419</v>
      </c>
      <c r="B665" s="160" t="s">
        <v>1420</v>
      </c>
      <c r="C665" s="161" t="s">
        <v>932</v>
      </c>
      <c r="D665" s="161">
        <v>16582</v>
      </c>
      <c r="E665" s="162">
        <v>44592</v>
      </c>
      <c r="F665" s="155"/>
      <c r="G665" s="155"/>
      <c r="H665" s="155"/>
      <c r="I665" s="164">
        <v>86652.63</v>
      </c>
      <c r="J665" s="162">
        <v>44620</v>
      </c>
      <c r="K665" s="161" t="s">
        <v>1412</v>
      </c>
      <c r="L665" s="155"/>
      <c r="M665" s="160" t="s">
        <v>1412</v>
      </c>
      <c r="N665" s="164">
        <v>86652.63</v>
      </c>
      <c r="O665" s="211"/>
      <c r="P665" s="155"/>
      <c r="Q665" s="155"/>
      <c r="R665" s="155"/>
      <c r="S665" s="155"/>
      <c r="T665" s="164" t="s">
        <v>1413</v>
      </c>
      <c r="U665" s="159">
        <v>1369</v>
      </c>
      <c r="V665" s="158" t="s">
        <v>966</v>
      </c>
      <c r="W665" s="158" t="s">
        <v>970</v>
      </c>
    </row>
    <row r="666" spans="1:23" s="157" customFormat="1" ht="16" customHeight="1" x14ac:dyDescent="0.25">
      <c r="A666" s="160" t="s">
        <v>1419</v>
      </c>
      <c r="B666" s="160" t="s">
        <v>1420</v>
      </c>
      <c r="C666" s="161" t="s">
        <v>932</v>
      </c>
      <c r="D666" s="161">
        <v>16583</v>
      </c>
      <c r="E666" s="162">
        <v>44592</v>
      </c>
      <c r="F666" s="155"/>
      <c r="G666" s="155"/>
      <c r="H666" s="155"/>
      <c r="I666" s="164">
        <v>11080.16</v>
      </c>
      <c r="J666" s="162">
        <v>44620</v>
      </c>
      <c r="K666" s="161" t="s">
        <v>1412</v>
      </c>
      <c r="L666" s="155"/>
      <c r="M666" s="160" t="s">
        <v>1412</v>
      </c>
      <c r="N666" s="164">
        <v>11080.16</v>
      </c>
      <c r="O666" s="211"/>
      <c r="P666" s="155"/>
      <c r="Q666" s="155"/>
      <c r="R666" s="155"/>
      <c r="S666" s="155"/>
      <c r="T666" s="164" t="s">
        <v>1413</v>
      </c>
      <c r="U666" s="159">
        <v>1369</v>
      </c>
      <c r="V666" s="158" t="s">
        <v>966</v>
      </c>
      <c r="W666" s="158" t="s">
        <v>970</v>
      </c>
    </row>
    <row r="667" spans="1:23" s="157" customFormat="1" ht="16" customHeight="1" x14ac:dyDescent="0.25">
      <c r="A667" s="160" t="s">
        <v>1419</v>
      </c>
      <c r="B667" s="160" t="s">
        <v>1420</v>
      </c>
      <c r="C667" s="161" t="s">
        <v>932</v>
      </c>
      <c r="D667" s="161">
        <v>16584</v>
      </c>
      <c r="E667" s="162">
        <v>44592</v>
      </c>
      <c r="F667" s="155"/>
      <c r="G667" s="155"/>
      <c r="H667" s="155"/>
      <c r="I667" s="164">
        <v>17534.38</v>
      </c>
      <c r="J667" s="162">
        <v>44620</v>
      </c>
      <c r="K667" s="161" t="s">
        <v>1412</v>
      </c>
      <c r="L667" s="155"/>
      <c r="M667" s="160" t="s">
        <v>1412</v>
      </c>
      <c r="N667" s="164">
        <v>17534.38</v>
      </c>
      <c r="O667" s="211"/>
      <c r="P667" s="155"/>
      <c r="Q667" s="155"/>
      <c r="R667" s="155"/>
      <c r="S667" s="155"/>
      <c r="T667" s="164" t="s">
        <v>1413</v>
      </c>
      <c r="U667" s="159">
        <v>1369</v>
      </c>
      <c r="V667" s="158" t="s">
        <v>966</v>
      </c>
      <c r="W667" s="158" t="s">
        <v>970</v>
      </c>
    </row>
    <row r="668" spans="1:23" s="157" customFormat="1" ht="16" customHeight="1" x14ac:dyDescent="0.25">
      <c r="A668" s="160" t="s">
        <v>1419</v>
      </c>
      <c r="B668" s="160" t="s">
        <v>1420</v>
      </c>
      <c r="C668" s="161" t="s">
        <v>932</v>
      </c>
      <c r="D668" s="161">
        <v>16585</v>
      </c>
      <c r="E668" s="162">
        <v>44592</v>
      </c>
      <c r="F668" s="155"/>
      <c r="G668" s="155"/>
      <c r="H668" s="155"/>
      <c r="I668" s="164">
        <v>120299.09</v>
      </c>
      <c r="J668" s="162">
        <v>44620</v>
      </c>
      <c r="K668" s="161" t="s">
        <v>1412</v>
      </c>
      <c r="L668" s="155"/>
      <c r="M668" s="160" t="s">
        <v>1412</v>
      </c>
      <c r="N668" s="164">
        <v>120299.09</v>
      </c>
      <c r="O668" s="211"/>
      <c r="P668" s="155"/>
      <c r="Q668" s="155"/>
      <c r="R668" s="155"/>
      <c r="S668" s="155"/>
      <c r="T668" s="164" t="s">
        <v>1413</v>
      </c>
      <c r="U668" s="159">
        <v>1369</v>
      </c>
      <c r="V668" s="158" t="s">
        <v>966</v>
      </c>
      <c r="W668" s="158" t="s">
        <v>970</v>
      </c>
    </row>
    <row r="669" spans="1:23" s="157" customFormat="1" ht="16" customHeight="1" x14ac:dyDescent="0.25">
      <c r="A669" s="160" t="s">
        <v>1419</v>
      </c>
      <c r="B669" s="160" t="s">
        <v>1420</v>
      </c>
      <c r="C669" s="161" t="s">
        <v>932</v>
      </c>
      <c r="D669" s="161">
        <v>16639</v>
      </c>
      <c r="E669" s="162">
        <v>44620</v>
      </c>
      <c r="F669" s="155"/>
      <c r="G669" s="155"/>
      <c r="H669" s="155"/>
      <c r="I669" s="164">
        <v>63044.17</v>
      </c>
      <c r="J669" s="162">
        <v>44651</v>
      </c>
      <c r="K669" s="161" t="s">
        <v>1412</v>
      </c>
      <c r="L669" s="155"/>
      <c r="M669" s="160" t="s">
        <v>1412</v>
      </c>
      <c r="N669" s="164">
        <v>63044.17</v>
      </c>
      <c r="O669" s="211"/>
      <c r="P669" s="155"/>
      <c r="Q669" s="155"/>
      <c r="R669" s="155"/>
      <c r="S669" s="155"/>
      <c r="T669" s="164" t="s">
        <v>1408</v>
      </c>
      <c r="U669" s="159">
        <v>1338</v>
      </c>
      <c r="V669" s="158" t="s">
        <v>966</v>
      </c>
      <c r="W669" s="158" t="s">
        <v>970</v>
      </c>
    </row>
    <row r="670" spans="1:23" s="157" customFormat="1" ht="16" customHeight="1" x14ac:dyDescent="0.25">
      <c r="A670" s="160" t="s">
        <v>1419</v>
      </c>
      <c r="B670" s="160" t="s">
        <v>1420</v>
      </c>
      <c r="C670" s="161" t="s">
        <v>932</v>
      </c>
      <c r="D670" s="161">
        <v>16641</v>
      </c>
      <c r="E670" s="162">
        <v>44620</v>
      </c>
      <c r="F670" s="155"/>
      <c r="G670" s="155"/>
      <c r="H670" s="155"/>
      <c r="I670" s="164">
        <v>3201.06</v>
      </c>
      <c r="J670" s="162">
        <v>44651</v>
      </c>
      <c r="K670" s="161" t="s">
        <v>1412</v>
      </c>
      <c r="L670" s="155"/>
      <c r="M670" s="160" t="s">
        <v>1412</v>
      </c>
      <c r="N670" s="164">
        <v>3201.06</v>
      </c>
      <c r="O670" s="211"/>
      <c r="P670" s="155"/>
      <c r="Q670" s="155"/>
      <c r="R670" s="155"/>
      <c r="S670" s="155"/>
      <c r="T670" s="164" t="s">
        <v>1408</v>
      </c>
      <c r="U670" s="159">
        <v>1338</v>
      </c>
      <c r="V670" s="158" t="s">
        <v>966</v>
      </c>
      <c r="W670" s="158" t="s">
        <v>970</v>
      </c>
    </row>
    <row r="671" spans="1:23" s="157" customFormat="1" ht="16" customHeight="1" x14ac:dyDescent="0.25">
      <c r="A671" s="160" t="s">
        <v>1419</v>
      </c>
      <c r="B671" s="160" t="s">
        <v>1420</v>
      </c>
      <c r="C671" s="161" t="s">
        <v>932</v>
      </c>
      <c r="D671" s="161">
        <v>16642</v>
      </c>
      <c r="E671" s="162">
        <v>44620</v>
      </c>
      <c r="F671" s="155"/>
      <c r="G671" s="155"/>
      <c r="H671" s="155"/>
      <c r="I671" s="164">
        <v>16822.3</v>
      </c>
      <c r="J671" s="162">
        <v>44651</v>
      </c>
      <c r="K671" s="161" t="s">
        <v>1412</v>
      </c>
      <c r="L671" s="155"/>
      <c r="M671" s="160" t="s">
        <v>1412</v>
      </c>
      <c r="N671" s="164">
        <v>16822.3</v>
      </c>
      <c r="O671" s="211"/>
      <c r="P671" s="155"/>
      <c r="Q671" s="155"/>
      <c r="R671" s="155"/>
      <c r="S671" s="155"/>
      <c r="T671" s="164" t="s">
        <v>1408</v>
      </c>
      <c r="U671" s="159">
        <v>1338</v>
      </c>
      <c r="V671" s="158" t="s">
        <v>966</v>
      </c>
      <c r="W671" s="158" t="s">
        <v>970</v>
      </c>
    </row>
    <row r="672" spans="1:23" s="157" customFormat="1" ht="16" customHeight="1" x14ac:dyDescent="0.25">
      <c r="A672" s="160" t="s">
        <v>1419</v>
      </c>
      <c r="B672" s="160" t="s">
        <v>1420</v>
      </c>
      <c r="C672" s="161" t="s">
        <v>932</v>
      </c>
      <c r="D672" s="161">
        <v>16644</v>
      </c>
      <c r="E672" s="162">
        <v>44620</v>
      </c>
      <c r="F672" s="155"/>
      <c r="G672" s="155"/>
      <c r="H672" s="155"/>
      <c r="I672" s="164">
        <v>1410.13</v>
      </c>
      <c r="J672" s="162">
        <v>44651</v>
      </c>
      <c r="K672" s="161" t="s">
        <v>1412</v>
      </c>
      <c r="L672" s="155"/>
      <c r="M672" s="160" t="s">
        <v>1412</v>
      </c>
      <c r="N672" s="164">
        <v>1410.13</v>
      </c>
      <c r="O672" s="211"/>
      <c r="P672" s="155"/>
      <c r="Q672" s="155"/>
      <c r="R672" s="155"/>
      <c r="S672" s="155"/>
      <c r="T672" s="164" t="s">
        <v>1408</v>
      </c>
      <c r="U672" s="159">
        <v>1338</v>
      </c>
      <c r="V672" s="158" t="s">
        <v>966</v>
      </c>
      <c r="W672" s="158" t="s">
        <v>970</v>
      </c>
    </row>
    <row r="673" spans="1:23" s="157" customFormat="1" ht="16" customHeight="1" x14ac:dyDescent="0.25">
      <c r="A673" s="160" t="s">
        <v>1419</v>
      </c>
      <c r="B673" s="160" t="s">
        <v>1420</v>
      </c>
      <c r="C673" s="161" t="s">
        <v>932</v>
      </c>
      <c r="D673" s="161">
        <v>16645</v>
      </c>
      <c r="E673" s="162">
        <v>44620</v>
      </c>
      <c r="F673" s="155"/>
      <c r="G673" s="155"/>
      <c r="H673" s="155"/>
      <c r="I673" s="164">
        <v>5982.5</v>
      </c>
      <c r="J673" s="162">
        <v>44651</v>
      </c>
      <c r="K673" s="161" t="s">
        <v>1412</v>
      </c>
      <c r="L673" s="155"/>
      <c r="M673" s="160" t="s">
        <v>1412</v>
      </c>
      <c r="N673" s="164">
        <v>5982.5</v>
      </c>
      <c r="O673" s="211"/>
      <c r="P673" s="155"/>
      <c r="Q673" s="155"/>
      <c r="R673" s="155"/>
      <c r="S673" s="155"/>
      <c r="T673" s="164" t="s">
        <v>1408</v>
      </c>
      <c r="U673" s="159">
        <v>1338</v>
      </c>
      <c r="V673" s="158" t="s">
        <v>966</v>
      </c>
      <c r="W673" s="158" t="s">
        <v>970</v>
      </c>
    </row>
    <row r="674" spans="1:23" s="157" customFormat="1" ht="16" customHeight="1" x14ac:dyDescent="0.25">
      <c r="A674" s="160" t="s">
        <v>1419</v>
      </c>
      <c r="B674" s="160" t="s">
        <v>1420</v>
      </c>
      <c r="C674" s="161" t="s">
        <v>932</v>
      </c>
      <c r="D674" s="161">
        <v>16646</v>
      </c>
      <c r="E674" s="162">
        <v>44620</v>
      </c>
      <c r="F674" s="155"/>
      <c r="G674" s="155"/>
      <c r="H674" s="155"/>
      <c r="I674" s="164">
        <v>9842.9699999999993</v>
      </c>
      <c r="J674" s="162">
        <v>44651</v>
      </c>
      <c r="K674" s="161" t="s">
        <v>1412</v>
      </c>
      <c r="L674" s="155"/>
      <c r="M674" s="160" t="s">
        <v>1412</v>
      </c>
      <c r="N674" s="164">
        <v>9842.9699999999993</v>
      </c>
      <c r="O674" s="211"/>
      <c r="P674" s="155"/>
      <c r="Q674" s="155"/>
      <c r="R674" s="155"/>
      <c r="S674" s="155"/>
      <c r="T674" s="164" t="s">
        <v>1408</v>
      </c>
      <c r="U674" s="159">
        <v>1338</v>
      </c>
      <c r="V674" s="158" t="s">
        <v>966</v>
      </c>
      <c r="W674" s="158" t="s">
        <v>970</v>
      </c>
    </row>
    <row r="675" spans="1:23" s="157" customFormat="1" ht="16" customHeight="1" x14ac:dyDescent="0.25">
      <c r="A675" s="160" t="s">
        <v>1419</v>
      </c>
      <c r="B675" s="160" t="s">
        <v>1420</v>
      </c>
      <c r="C675" s="161" t="s">
        <v>932</v>
      </c>
      <c r="D675" s="161">
        <v>16647</v>
      </c>
      <c r="E675" s="162">
        <v>44620</v>
      </c>
      <c r="F675" s="155"/>
      <c r="G675" s="155"/>
      <c r="H675" s="155"/>
      <c r="I675" s="164">
        <v>76565.06</v>
      </c>
      <c r="J675" s="162">
        <v>44651</v>
      </c>
      <c r="K675" s="161" t="s">
        <v>1412</v>
      </c>
      <c r="L675" s="155"/>
      <c r="M675" s="160" t="s">
        <v>1412</v>
      </c>
      <c r="N675" s="164">
        <v>76565.06</v>
      </c>
      <c r="O675" s="211"/>
      <c r="P675" s="155"/>
      <c r="Q675" s="155"/>
      <c r="R675" s="155"/>
      <c r="S675" s="155"/>
      <c r="T675" s="164" t="s">
        <v>1408</v>
      </c>
      <c r="U675" s="159">
        <v>1338</v>
      </c>
      <c r="V675" s="158" t="s">
        <v>966</v>
      </c>
      <c r="W675" s="158" t="s">
        <v>970</v>
      </c>
    </row>
    <row r="676" spans="1:23" s="157" customFormat="1" ht="16" customHeight="1" x14ac:dyDescent="0.25">
      <c r="A676" s="160" t="s">
        <v>1419</v>
      </c>
      <c r="B676" s="160" t="s">
        <v>1420</v>
      </c>
      <c r="C676" s="161" t="s">
        <v>932</v>
      </c>
      <c r="D676" s="161">
        <v>16648</v>
      </c>
      <c r="E676" s="162">
        <v>44620</v>
      </c>
      <c r="F676" s="155"/>
      <c r="G676" s="155"/>
      <c r="H676" s="155"/>
      <c r="I676" s="164">
        <v>4596.74</v>
      </c>
      <c r="J676" s="162">
        <v>44651</v>
      </c>
      <c r="K676" s="161" t="s">
        <v>1412</v>
      </c>
      <c r="L676" s="155"/>
      <c r="M676" s="160" t="s">
        <v>1412</v>
      </c>
      <c r="N676" s="164">
        <v>4596.74</v>
      </c>
      <c r="O676" s="211"/>
      <c r="P676" s="155"/>
      <c r="Q676" s="155"/>
      <c r="R676" s="155"/>
      <c r="S676" s="155"/>
      <c r="T676" s="164" t="s">
        <v>1408</v>
      </c>
      <c r="U676" s="159">
        <v>1338</v>
      </c>
      <c r="V676" s="158" t="s">
        <v>966</v>
      </c>
      <c r="W676" s="158" t="s">
        <v>970</v>
      </c>
    </row>
    <row r="677" spans="1:23" s="157" customFormat="1" ht="16" customHeight="1" x14ac:dyDescent="0.25">
      <c r="A677" s="160" t="s">
        <v>1419</v>
      </c>
      <c r="B677" s="160" t="s">
        <v>1420</v>
      </c>
      <c r="C677" s="161" t="s">
        <v>932</v>
      </c>
      <c r="D677" s="161">
        <v>16649</v>
      </c>
      <c r="E677" s="162">
        <v>44620</v>
      </c>
      <c r="F677" s="155"/>
      <c r="G677" s="155"/>
      <c r="H677" s="155"/>
      <c r="I677" s="164">
        <v>11140.48</v>
      </c>
      <c r="J677" s="162">
        <v>44651</v>
      </c>
      <c r="K677" s="161" t="s">
        <v>1412</v>
      </c>
      <c r="L677" s="155"/>
      <c r="M677" s="160" t="s">
        <v>1412</v>
      </c>
      <c r="N677" s="164">
        <v>11140.48</v>
      </c>
      <c r="O677" s="211"/>
      <c r="P677" s="155"/>
      <c r="Q677" s="155"/>
      <c r="R677" s="155"/>
      <c r="S677" s="155"/>
      <c r="T677" s="164" t="s">
        <v>1408</v>
      </c>
      <c r="U677" s="159">
        <v>1338</v>
      </c>
      <c r="V677" s="158" t="s">
        <v>966</v>
      </c>
      <c r="W677" s="158" t="s">
        <v>970</v>
      </c>
    </row>
    <row r="678" spans="1:23" s="157" customFormat="1" ht="16" customHeight="1" x14ac:dyDescent="0.25">
      <c r="A678" s="160" t="s">
        <v>1419</v>
      </c>
      <c r="B678" s="160" t="s">
        <v>1420</v>
      </c>
      <c r="C678" s="161" t="s">
        <v>932</v>
      </c>
      <c r="D678" s="161">
        <v>16650</v>
      </c>
      <c r="E678" s="162">
        <v>44620</v>
      </c>
      <c r="F678" s="155"/>
      <c r="G678" s="155"/>
      <c r="H678" s="155"/>
      <c r="I678" s="164">
        <v>51431.17</v>
      </c>
      <c r="J678" s="162">
        <v>44651</v>
      </c>
      <c r="K678" s="161" t="s">
        <v>1412</v>
      </c>
      <c r="L678" s="155"/>
      <c r="M678" s="160" t="s">
        <v>1412</v>
      </c>
      <c r="N678" s="164">
        <v>51431.17</v>
      </c>
      <c r="O678" s="211"/>
      <c r="P678" s="155"/>
      <c r="Q678" s="155"/>
      <c r="R678" s="155"/>
      <c r="S678" s="155"/>
      <c r="T678" s="164" t="s">
        <v>1408</v>
      </c>
      <c r="U678" s="159">
        <v>1338</v>
      </c>
      <c r="V678" s="158" t="s">
        <v>966</v>
      </c>
      <c r="W678" s="158" t="s">
        <v>970</v>
      </c>
    </row>
    <row r="679" spans="1:23" s="157" customFormat="1" ht="16" customHeight="1" x14ac:dyDescent="0.25">
      <c r="A679" s="160" t="s">
        <v>1419</v>
      </c>
      <c r="B679" s="160" t="s">
        <v>1420</v>
      </c>
      <c r="C679" s="161" t="s">
        <v>932</v>
      </c>
      <c r="D679" s="161">
        <v>16651</v>
      </c>
      <c r="E679" s="162">
        <v>44620</v>
      </c>
      <c r="F679" s="155"/>
      <c r="G679" s="155"/>
      <c r="H679" s="155"/>
      <c r="I679" s="164">
        <v>19206.05</v>
      </c>
      <c r="J679" s="162">
        <v>44651</v>
      </c>
      <c r="K679" s="161" t="s">
        <v>1412</v>
      </c>
      <c r="L679" s="155"/>
      <c r="M679" s="160" t="s">
        <v>1412</v>
      </c>
      <c r="N679" s="164">
        <v>19206.05</v>
      </c>
      <c r="O679" s="211"/>
      <c r="P679" s="155"/>
      <c r="Q679" s="155"/>
      <c r="R679" s="155"/>
      <c r="S679" s="155"/>
      <c r="T679" s="164" t="s">
        <v>1408</v>
      </c>
      <c r="U679" s="159">
        <v>1338</v>
      </c>
      <c r="V679" s="158" t="s">
        <v>966</v>
      </c>
      <c r="W679" s="158" t="s">
        <v>970</v>
      </c>
    </row>
    <row r="680" spans="1:23" s="157" customFormat="1" ht="16" customHeight="1" x14ac:dyDescent="0.25">
      <c r="A680" s="160" t="s">
        <v>1419</v>
      </c>
      <c r="B680" s="160" t="s">
        <v>1420</v>
      </c>
      <c r="C680" s="161" t="s">
        <v>932</v>
      </c>
      <c r="D680" s="161">
        <v>16652</v>
      </c>
      <c r="E680" s="162">
        <v>44620</v>
      </c>
      <c r="F680" s="155"/>
      <c r="G680" s="155"/>
      <c r="H680" s="155"/>
      <c r="I680" s="164">
        <v>47410.51</v>
      </c>
      <c r="J680" s="162">
        <v>44651</v>
      </c>
      <c r="K680" s="161" t="s">
        <v>1412</v>
      </c>
      <c r="L680" s="155"/>
      <c r="M680" s="160" t="s">
        <v>1412</v>
      </c>
      <c r="N680" s="164">
        <v>47410.51</v>
      </c>
      <c r="O680" s="211"/>
      <c r="P680" s="155"/>
      <c r="Q680" s="155"/>
      <c r="R680" s="155"/>
      <c r="S680" s="155"/>
      <c r="T680" s="164" t="s">
        <v>1408</v>
      </c>
      <c r="U680" s="159">
        <v>1338</v>
      </c>
      <c r="V680" s="158" t="s">
        <v>966</v>
      </c>
      <c r="W680" s="158" t="s">
        <v>970</v>
      </c>
    </row>
    <row r="681" spans="1:23" s="157" customFormat="1" ht="16" customHeight="1" x14ac:dyDescent="0.25">
      <c r="A681" s="160" t="s">
        <v>1419</v>
      </c>
      <c r="B681" s="160" t="s">
        <v>1420</v>
      </c>
      <c r="C681" s="161" t="s">
        <v>932</v>
      </c>
      <c r="D681" s="161">
        <v>16653</v>
      </c>
      <c r="E681" s="162">
        <v>44620</v>
      </c>
      <c r="F681" s="155"/>
      <c r="G681" s="155"/>
      <c r="H681" s="155"/>
      <c r="I681" s="164">
        <v>36797.18</v>
      </c>
      <c r="J681" s="162">
        <v>44651</v>
      </c>
      <c r="K681" s="161" t="s">
        <v>1412</v>
      </c>
      <c r="L681" s="155"/>
      <c r="M681" s="160" t="s">
        <v>1412</v>
      </c>
      <c r="N681" s="164">
        <v>36797.18</v>
      </c>
      <c r="O681" s="211"/>
      <c r="P681" s="155"/>
      <c r="Q681" s="155"/>
      <c r="R681" s="155"/>
      <c r="S681" s="155"/>
      <c r="T681" s="164" t="s">
        <v>1408</v>
      </c>
      <c r="U681" s="159">
        <v>1338</v>
      </c>
      <c r="V681" s="158" t="s">
        <v>966</v>
      </c>
      <c r="W681" s="158" t="s">
        <v>970</v>
      </c>
    </row>
    <row r="682" spans="1:23" s="157" customFormat="1" ht="16" customHeight="1" x14ac:dyDescent="0.25">
      <c r="A682" s="160" t="s">
        <v>1419</v>
      </c>
      <c r="B682" s="160" t="s">
        <v>1420</v>
      </c>
      <c r="C682" s="161" t="s">
        <v>932</v>
      </c>
      <c r="D682" s="161">
        <v>16654</v>
      </c>
      <c r="E682" s="162">
        <v>44620</v>
      </c>
      <c r="F682" s="155"/>
      <c r="G682" s="155"/>
      <c r="H682" s="155"/>
      <c r="I682" s="164">
        <v>35385.97</v>
      </c>
      <c r="J682" s="162">
        <v>44651</v>
      </c>
      <c r="K682" s="161" t="s">
        <v>1412</v>
      </c>
      <c r="L682" s="155"/>
      <c r="M682" s="160" t="s">
        <v>1412</v>
      </c>
      <c r="N682" s="164">
        <v>35385.97</v>
      </c>
      <c r="O682" s="211"/>
      <c r="P682" s="155"/>
      <c r="Q682" s="155"/>
      <c r="R682" s="155"/>
      <c r="S682" s="155"/>
      <c r="T682" s="164" t="s">
        <v>1408</v>
      </c>
      <c r="U682" s="159">
        <v>1338</v>
      </c>
      <c r="V682" s="158" t="s">
        <v>966</v>
      </c>
      <c r="W682" s="158" t="s">
        <v>970</v>
      </c>
    </row>
    <row r="683" spans="1:23" s="157" customFormat="1" ht="16" customHeight="1" x14ac:dyDescent="0.25">
      <c r="A683" s="160" t="s">
        <v>1419</v>
      </c>
      <c r="B683" s="160" t="s">
        <v>1420</v>
      </c>
      <c r="C683" s="161" t="s">
        <v>932</v>
      </c>
      <c r="D683" s="161">
        <v>16655</v>
      </c>
      <c r="E683" s="162">
        <v>44620</v>
      </c>
      <c r="F683" s="155"/>
      <c r="G683" s="155"/>
      <c r="H683" s="155"/>
      <c r="I683" s="164">
        <v>14250.03</v>
      </c>
      <c r="J683" s="162">
        <v>44651</v>
      </c>
      <c r="K683" s="161" t="s">
        <v>1412</v>
      </c>
      <c r="L683" s="155"/>
      <c r="M683" s="160" t="s">
        <v>1412</v>
      </c>
      <c r="N683" s="164">
        <v>14250.03</v>
      </c>
      <c r="O683" s="211"/>
      <c r="P683" s="155"/>
      <c r="Q683" s="155"/>
      <c r="R683" s="155"/>
      <c r="S683" s="155"/>
      <c r="T683" s="164" t="s">
        <v>1408</v>
      </c>
      <c r="U683" s="159">
        <v>1338</v>
      </c>
      <c r="V683" s="158" t="s">
        <v>966</v>
      </c>
      <c r="W683" s="158" t="s">
        <v>970</v>
      </c>
    </row>
    <row r="684" spans="1:23" s="157" customFormat="1" ht="16" customHeight="1" x14ac:dyDescent="0.25">
      <c r="A684" s="160" t="s">
        <v>1419</v>
      </c>
      <c r="B684" s="160" t="s">
        <v>1420</v>
      </c>
      <c r="C684" s="161" t="s">
        <v>932</v>
      </c>
      <c r="D684" s="161">
        <v>16656</v>
      </c>
      <c r="E684" s="162">
        <v>44620</v>
      </c>
      <c r="F684" s="155"/>
      <c r="G684" s="155"/>
      <c r="H684" s="155"/>
      <c r="I684" s="164">
        <v>22883.64</v>
      </c>
      <c r="J684" s="162">
        <v>44651</v>
      </c>
      <c r="K684" s="161" t="s">
        <v>1412</v>
      </c>
      <c r="L684" s="155"/>
      <c r="M684" s="160" t="s">
        <v>1412</v>
      </c>
      <c r="N684" s="164">
        <v>22883.64</v>
      </c>
      <c r="O684" s="211"/>
      <c r="P684" s="155"/>
      <c r="Q684" s="155"/>
      <c r="R684" s="155"/>
      <c r="S684" s="155"/>
      <c r="T684" s="164" t="s">
        <v>1408</v>
      </c>
      <c r="U684" s="159">
        <v>1338</v>
      </c>
      <c r="V684" s="158" t="s">
        <v>966</v>
      </c>
      <c r="W684" s="158" t="s">
        <v>970</v>
      </c>
    </row>
    <row r="685" spans="1:23" s="157" customFormat="1" ht="16" customHeight="1" x14ac:dyDescent="0.25">
      <c r="A685" s="160" t="s">
        <v>1419</v>
      </c>
      <c r="B685" s="160" t="s">
        <v>1420</v>
      </c>
      <c r="C685" s="161" t="s">
        <v>932</v>
      </c>
      <c r="D685" s="161">
        <v>16657</v>
      </c>
      <c r="E685" s="162">
        <v>44620</v>
      </c>
      <c r="F685" s="155"/>
      <c r="G685" s="155"/>
      <c r="H685" s="155"/>
      <c r="I685" s="164">
        <v>18256.169999999998</v>
      </c>
      <c r="J685" s="162">
        <v>44651</v>
      </c>
      <c r="K685" s="161" t="s">
        <v>1412</v>
      </c>
      <c r="L685" s="155"/>
      <c r="M685" s="160" t="s">
        <v>1412</v>
      </c>
      <c r="N685" s="164">
        <v>18256.169999999998</v>
      </c>
      <c r="O685" s="211"/>
      <c r="P685" s="155"/>
      <c r="Q685" s="155"/>
      <c r="R685" s="155"/>
      <c r="S685" s="155"/>
      <c r="T685" s="164" t="s">
        <v>1408</v>
      </c>
      <c r="U685" s="159">
        <v>1338</v>
      </c>
      <c r="V685" s="158" t="s">
        <v>966</v>
      </c>
      <c r="W685" s="158" t="s">
        <v>970</v>
      </c>
    </row>
    <row r="686" spans="1:23" s="157" customFormat="1" ht="16" customHeight="1" x14ac:dyDescent="0.25">
      <c r="A686" s="160" t="s">
        <v>1419</v>
      </c>
      <c r="B686" s="160" t="s">
        <v>1420</v>
      </c>
      <c r="C686" s="161" t="s">
        <v>932</v>
      </c>
      <c r="D686" s="161">
        <v>16658</v>
      </c>
      <c r="E686" s="162">
        <v>44620</v>
      </c>
      <c r="F686" s="155"/>
      <c r="G686" s="155"/>
      <c r="H686" s="155"/>
      <c r="I686" s="164">
        <v>23853.53</v>
      </c>
      <c r="J686" s="162">
        <v>44651</v>
      </c>
      <c r="K686" s="161" t="s">
        <v>1412</v>
      </c>
      <c r="L686" s="155"/>
      <c r="M686" s="160" t="s">
        <v>1412</v>
      </c>
      <c r="N686" s="164">
        <v>23853.53</v>
      </c>
      <c r="O686" s="211"/>
      <c r="P686" s="155"/>
      <c r="Q686" s="155"/>
      <c r="R686" s="155"/>
      <c r="S686" s="155"/>
      <c r="T686" s="164" t="s">
        <v>1408</v>
      </c>
      <c r="U686" s="159">
        <v>1338</v>
      </c>
      <c r="V686" s="158" t="s">
        <v>966</v>
      </c>
      <c r="W686" s="158" t="s">
        <v>970</v>
      </c>
    </row>
    <row r="687" spans="1:23" s="157" customFormat="1" ht="16" customHeight="1" x14ac:dyDescent="0.25">
      <c r="A687" s="160" t="s">
        <v>1419</v>
      </c>
      <c r="B687" s="160" t="s">
        <v>1420</v>
      </c>
      <c r="C687" s="161" t="s">
        <v>932</v>
      </c>
      <c r="D687" s="161">
        <v>16659</v>
      </c>
      <c r="E687" s="162">
        <v>44620</v>
      </c>
      <c r="F687" s="155"/>
      <c r="G687" s="155"/>
      <c r="H687" s="155"/>
      <c r="I687" s="164">
        <v>16775.599999999999</v>
      </c>
      <c r="J687" s="162">
        <v>44651</v>
      </c>
      <c r="K687" s="161" t="s">
        <v>1412</v>
      </c>
      <c r="L687" s="155"/>
      <c r="M687" s="160" t="s">
        <v>1412</v>
      </c>
      <c r="N687" s="164">
        <v>16775.599999999999</v>
      </c>
      <c r="O687" s="211"/>
      <c r="P687" s="155"/>
      <c r="Q687" s="155"/>
      <c r="R687" s="155"/>
      <c r="S687" s="155"/>
      <c r="T687" s="164" t="s">
        <v>1408</v>
      </c>
      <c r="U687" s="159">
        <v>1338</v>
      </c>
      <c r="V687" s="158" t="s">
        <v>966</v>
      </c>
      <c r="W687" s="158" t="s">
        <v>970</v>
      </c>
    </row>
    <row r="688" spans="1:23" s="157" customFormat="1" ht="16" customHeight="1" x14ac:dyDescent="0.25">
      <c r="A688" s="160" t="s">
        <v>1419</v>
      </c>
      <c r="B688" s="160" t="s">
        <v>1420</v>
      </c>
      <c r="C688" s="161" t="s">
        <v>932</v>
      </c>
      <c r="D688" s="161">
        <v>16660</v>
      </c>
      <c r="E688" s="162">
        <v>44620</v>
      </c>
      <c r="F688" s="155"/>
      <c r="G688" s="155"/>
      <c r="H688" s="155"/>
      <c r="I688" s="164">
        <v>13605.66</v>
      </c>
      <c r="J688" s="162">
        <v>44651</v>
      </c>
      <c r="K688" s="161" t="s">
        <v>1412</v>
      </c>
      <c r="L688" s="155"/>
      <c r="M688" s="160" t="s">
        <v>1412</v>
      </c>
      <c r="N688" s="164">
        <v>13605.66</v>
      </c>
      <c r="O688" s="211"/>
      <c r="P688" s="155"/>
      <c r="Q688" s="155"/>
      <c r="R688" s="155"/>
      <c r="S688" s="155"/>
      <c r="T688" s="164" t="s">
        <v>1408</v>
      </c>
      <c r="U688" s="159">
        <v>1338</v>
      </c>
      <c r="V688" s="158" t="s">
        <v>966</v>
      </c>
      <c r="W688" s="158" t="s">
        <v>970</v>
      </c>
    </row>
    <row r="689" spans="1:23" s="157" customFormat="1" ht="16" customHeight="1" x14ac:dyDescent="0.25">
      <c r="A689" s="160" t="s">
        <v>1419</v>
      </c>
      <c r="B689" s="160" t="s">
        <v>1420</v>
      </c>
      <c r="C689" s="161" t="s">
        <v>932</v>
      </c>
      <c r="D689" s="161">
        <v>16661</v>
      </c>
      <c r="E689" s="162">
        <v>44620</v>
      </c>
      <c r="F689" s="155"/>
      <c r="G689" s="155"/>
      <c r="H689" s="155"/>
      <c r="I689" s="164">
        <v>28847.84</v>
      </c>
      <c r="J689" s="162">
        <v>44651</v>
      </c>
      <c r="K689" s="161" t="s">
        <v>1412</v>
      </c>
      <c r="L689" s="155"/>
      <c r="M689" s="160" t="s">
        <v>1412</v>
      </c>
      <c r="N689" s="164">
        <v>28847.84</v>
      </c>
      <c r="O689" s="211"/>
      <c r="P689" s="155"/>
      <c r="Q689" s="155"/>
      <c r="R689" s="155"/>
      <c r="S689" s="155"/>
      <c r="T689" s="164" t="s">
        <v>1408</v>
      </c>
      <c r="U689" s="159">
        <v>1338</v>
      </c>
      <c r="V689" s="158" t="s">
        <v>966</v>
      </c>
      <c r="W689" s="158" t="s">
        <v>970</v>
      </c>
    </row>
    <row r="690" spans="1:23" s="157" customFormat="1" ht="16" customHeight="1" x14ac:dyDescent="0.25">
      <c r="A690" s="160" t="s">
        <v>1419</v>
      </c>
      <c r="B690" s="160" t="s">
        <v>1420</v>
      </c>
      <c r="C690" s="161" t="s">
        <v>932</v>
      </c>
      <c r="D690" s="161">
        <v>16662</v>
      </c>
      <c r="E690" s="162">
        <v>44620</v>
      </c>
      <c r="F690" s="155"/>
      <c r="G690" s="155"/>
      <c r="H690" s="155"/>
      <c r="I690" s="164">
        <v>15784.52</v>
      </c>
      <c r="J690" s="162">
        <v>44651</v>
      </c>
      <c r="K690" s="161" t="s">
        <v>1412</v>
      </c>
      <c r="L690" s="155"/>
      <c r="M690" s="160" t="s">
        <v>1412</v>
      </c>
      <c r="N690" s="164">
        <v>15784.52</v>
      </c>
      <c r="O690" s="211"/>
      <c r="P690" s="155"/>
      <c r="Q690" s="155"/>
      <c r="R690" s="155"/>
      <c r="S690" s="155"/>
      <c r="T690" s="164" t="s">
        <v>1408</v>
      </c>
      <c r="U690" s="159">
        <v>1338</v>
      </c>
      <c r="V690" s="158" t="s">
        <v>966</v>
      </c>
      <c r="W690" s="158" t="s">
        <v>970</v>
      </c>
    </row>
    <row r="691" spans="1:23" s="157" customFormat="1" ht="16" customHeight="1" x14ac:dyDescent="0.25">
      <c r="A691" s="160" t="s">
        <v>1419</v>
      </c>
      <c r="B691" s="160" t="s">
        <v>1420</v>
      </c>
      <c r="C691" s="161" t="s">
        <v>932</v>
      </c>
      <c r="D691" s="161">
        <v>16663</v>
      </c>
      <c r="E691" s="162">
        <v>44620</v>
      </c>
      <c r="F691" s="155"/>
      <c r="G691" s="155"/>
      <c r="H691" s="155"/>
      <c r="I691" s="164">
        <v>13965.34</v>
      </c>
      <c r="J691" s="162">
        <v>44651</v>
      </c>
      <c r="K691" s="161" t="s">
        <v>1412</v>
      </c>
      <c r="L691" s="155"/>
      <c r="M691" s="160" t="s">
        <v>1412</v>
      </c>
      <c r="N691" s="164">
        <v>13965.34</v>
      </c>
      <c r="O691" s="211"/>
      <c r="P691" s="155"/>
      <c r="Q691" s="155"/>
      <c r="R691" s="155"/>
      <c r="S691" s="155"/>
      <c r="T691" s="164" t="s">
        <v>1408</v>
      </c>
      <c r="U691" s="159">
        <v>1338</v>
      </c>
      <c r="V691" s="158" t="s">
        <v>966</v>
      </c>
      <c r="W691" s="158" t="s">
        <v>970</v>
      </c>
    </row>
    <row r="692" spans="1:23" s="157" customFormat="1" ht="16" customHeight="1" x14ac:dyDescent="0.25">
      <c r="A692" s="160" t="s">
        <v>1419</v>
      </c>
      <c r="B692" s="160" t="s">
        <v>1420</v>
      </c>
      <c r="C692" s="161" t="s">
        <v>932</v>
      </c>
      <c r="D692" s="161">
        <v>16664</v>
      </c>
      <c r="E692" s="162">
        <v>44620</v>
      </c>
      <c r="F692" s="155"/>
      <c r="G692" s="155"/>
      <c r="H692" s="155"/>
      <c r="I692" s="164">
        <v>33625.67</v>
      </c>
      <c r="J692" s="162">
        <v>44651</v>
      </c>
      <c r="K692" s="161" t="s">
        <v>1412</v>
      </c>
      <c r="L692" s="155"/>
      <c r="M692" s="160" t="s">
        <v>1412</v>
      </c>
      <c r="N692" s="164">
        <v>33625.67</v>
      </c>
      <c r="O692" s="211"/>
      <c r="P692" s="155"/>
      <c r="Q692" s="155"/>
      <c r="R692" s="155"/>
      <c r="S692" s="155"/>
      <c r="T692" s="164" t="s">
        <v>1408</v>
      </c>
      <c r="U692" s="159">
        <v>1338</v>
      </c>
      <c r="V692" s="158" t="s">
        <v>966</v>
      </c>
      <c r="W692" s="158" t="s">
        <v>970</v>
      </c>
    </row>
    <row r="693" spans="1:23" s="157" customFormat="1" ht="16" customHeight="1" x14ac:dyDescent="0.25">
      <c r="A693" s="160" t="s">
        <v>1419</v>
      </c>
      <c r="B693" s="160" t="s">
        <v>1420</v>
      </c>
      <c r="C693" s="161" t="s">
        <v>932</v>
      </c>
      <c r="D693" s="161">
        <v>16665</v>
      </c>
      <c r="E693" s="162">
        <v>44620</v>
      </c>
      <c r="F693" s="155"/>
      <c r="G693" s="155"/>
      <c r="H693" s="155"/>
      <c r="I693" s="164">
        <v>50297.34</v>
      </c>
      <c r="J693" s="162">
        <v>44651</v>
      </c>
      <c r="K693" s="161" t="s">
        <v>1412</v>
      </c>
      <c r="L693" s="155"/>
      <c r="M693" s="160" t="s">
        <v>1412</v>
      </c>
      <c r="N693" s="164">
        <v>50297.34</v>
      </c>
      <c r="O693" s="211"/>
      <c r="P693" s="155"/>
      <c r="Q693" s="155"/>
      <c r="R693" s="155"/>
      <c r="S693" s="155"/>
      <c r="T693" s="164" t="s">
        <v>1408</v>
      </c>
      <c r="U693" s="159">
        <v>1338</v>
      </c>
      <c r="V693" s="158" t="s">
        <v>966</v>
      </c>
      <c r="W693" s="158" t="s">
        <v>970</v>
      </c>
    </row>
    <row r="694" spans="1:23" s="157" customFormat="1" ht="16" customHeight="1" x14ac:dyDescent="0.25">
      <c r="A694" s="160" t="s">
        <v>1419</v>
      </c>
      <c r="B694" s="160" t="s">
        <v>1420</v>
      </c>
      <c r="C694" s="161" t="s">
        <v>932</v>
      </c>
      <c r="D694" s="161">
        <v>16666</v>
      </c>
      <c r="E694" s="162">
        <v>44620</v>
      </c>
      <c r="F694" s="155"/>
      <c r="G694" s="155"/>
      <c r="H694" s="155"/>
      <c r="I694" s="164">
        <v>77603.5</v>
      </c>
      <c r="J694" s="162">
        <v>44651</v>
      </c>
      <c r="K694" s="161" t="s">
        <v>1412</v>
      </c>
      <c r="L694" s="155"/>
      <c r="M694" s="160" t="s">
        <v>1412</v>
      </c>
      <c r="N694" s="164">
        <v>77603.5</v>
      </c>
      <c r="O694" s="211"/>
      <c r="P694" s="155"/>
      <c r="Q694" s="155"/>
      <c r="R694" s="155"/>
      <c r="S694" s="155"/>
      <c r="T694" s="164" t="s">
        <v>1408</v>
      </c>
      <c r="U694" s="159">
        <v>1338</v>
      </c>
      <c r="V694" s="158" t="s">
        <v>966</v>
      </c>
      <c r="W694" s="158" t="s">
        <v>970</v>
      </c>
    </row>
    <row r="695" spans="1:23" s="157" customFormat="1" ht="16" customHeight="1" x14ac:dyDescent="0.25">
      <c r="A695" s="160" t="s">
        <v>1419</v>
      </c>
      <c r="B695" s="160" t="s">
        <v>1420</v>
      </c>
      <c r="C695" s="161" t="s">
        <v>932</v>
      </c>
      <c r="D695" s="161">
        <v>16667</v>
      </c>
      <c r="E695" s="162">
        <v>44620</v>
      </c>
      <c r="F695" s="155"/>
      <c r="G695" s="155"/>
      <c r="H695" s="155"/>
      <c r="I695" s="164">
        <v>74281.39</v>
      </c>
      <c r="J695" s="162">
        <v>44651</v>
      </c>
      <c r="K695" s="161" t="s">
        <v>1412</v>
      </c>
      <c r="L695" s="155"/>
      <c r="M695" s="160" t="s">
        <v>1412</v>
      </c>
      <c r="N695" s="164">
        <v>74281.39</v>
      </c>
      <c r="O695" s="211"/>
      <c r="P695" s="155"/>
      <c r="Q695" s="155"/>
      <c r="R695" s="155"/>
      <c r="S695" s="155"/>
      <c r="T695" s="164" t="s">
        <v>1408</v>
      </c>
      <c r="U695" s="159">
        <v>1338</v>
      </c>
      <c r="V695" s="158" t="s">
        <v>966</v>
      </c>
      <c r="W695" s="158" t="s">
        <v>970</v>
      </c>
    </row>
    <row r="696" spans="1:23" s="157" customFormat="1" ht="16" customHeight="1" x14ac:dyDescent="0.25">
      <c r="A696" s="160" t="s">
        <v>1419</v>
      </c>
      <c r="B696" s="160" t="s">
        <v>1420</v>
      </c>
      <c r="C696" s="161" t="s">
        <v>932</v>
      </c>
      <c r="D696" s="161">
        <v>16668</v>
      </c>
      <c r="E696" s="162">
        <v>44620</v>
      </c>
      <c r="F696" s="155"/>
      <c r="G696" s="155"/>
      <c r="H696" s="155"/>
      <c r="I696" s="164">
        <v>86652.63</v>
      </c>
      <c r="J696" s="162">
        <v>44651</v>
      </c>
      <c r="K696" s="161" t="s">
        <v>1412</v>
      </c>
      <c r="L696" s="155"/>
      <c r="M696" s="160" t="s">
        <v>1412</v>
      </c>
      <c r="N696" s="164">
        <v>86652.63</v>
      </c>
      <c r="O696" s="211"/>
      <c r="P696" s="155"/>
      <c r="Q696" s="155"/>
      <c r="R696" s="155"/>
      <c r="S696" s="155"/>
      <c r="T696" s="164" t="s">
        <v>1408</v>
      </c>
      <c r="U696" s="159">
        <v>1338</v>
      </c>
      <c r="V696" s="158" t="s">
        <v>966</v>
      </c>
      <c r="W696" s="158" t="s">
        <v>970</v>
      </c>
    </row>
    <row r="697" spans="1:23" s="157" customFormat="1" ht="16" customHeight="1" x14ac:dyDescent="0.25">
      <c r="A697" s="160" t="s">
        <v>1419</v>
      </c>
      <c r="B697" s="160" t="s">
        <v>1420</v>
      </c>
      <c r="C697" s="161" t="s">
        <v>932</v>
      </c>
      <c r="D697" s="161">
        <v>16669</v>
      </c>
      <c r="E697" s="162">
        <v>44620</v>
      </c>
      <c r="F697" s="155"/>
      <c r="G697" s="155"/>
      <c r="H697" s="155"/>
      <c r="I697" s="164">
        <v>11080.16</v>
      </c>
      <c r="J697" s="162">
        <v>44651</v>
      </c>
      <c r="K697" s="161" t="s">
        <v>1412</v>
      </c>
      <c r="L697" s="155"/>
      <c r="M697" s="160" t="s">
        <v>1412</v>
      </c>
      <c r="N697" s="164">
        <v>11080.16</v>
      </c>
      <c r="O697" s="211"/>
      <c r="P697" s="155"/>
      <c r="Q697" s="155"/>
      <c r="R697" s="155"/>
      <c r="S697" s="155"/>
      <c r="T697" s="164" t="s">
        <v>1408</v>
      </c>
      <c r="U697" s="159">
        <v>1338</v>
      </c>
      <c r="V697" s="158" t="s">
        <v>966</v>
      </c>
      <c r="W697" s="158" t="s">
        <v>970</v>
      </c>
    </row>
    <row r="698" spans="1:23" s="157" customFormat="1" ht="16" customHeight="1" x14ac:dyDescent="0.25">
      <c r="A698" s="160" t="s">
        <v>1419</v>
      </c>
      <c r="B698" s="160" t="s">
        <v>1420</v>
      </c>
      <c r="C698" s="161" t="s">
        <v>932</v>
      </c>
      <c r="D698" s="161">
        <v>16670</v>
      </c>
      <c r="E698" s="162">
        <v>44620</v>
      </c>
      <c r="F698" s="155"/>
      <c r="G698" s="155"/>
      <c r="H698" s="155"/>
      <c r="I698" s="164">
        <v>22096.2</v>
      </c>
      <c r="J698" s="162">
        <v>44651</v>
      </c>
      <c r="K698" s="161" t="s">
        <v>1412</v>
      </c>
      <c r="L698" s="155"/>
      <c r="M698" s="160" t="s">
        <v>1412</v>
      </c>
      <c r="N698" s="164">
        <v>22096.2</v>
      </c>
      <c r="O698" s="211"/>
      <c r="P698" s="155"/>
      <c r="Q698" s="155"/>
      <c r="R698" s="155"/>
      <c r="S698" s="155"/>
      <c r="T698" s="164" t="s">
        <v>1408</v>
      </c>
      <c r="U698" s="159">
        <v>1338</v>
      </c>
      <c r="V698" s="158" t="s">
        <v>966</v>
      </c>
      <c r="W698" s="158" t="s">
        <v>970</v>
      </c>
    </row>
    <row r="699" spans="1:23" s="157" customFormat="1" ht="16" customHeight="1" x14ac:dyDescent="0.25">
      <c r="A699" s="160" t="s">
        <v>1419</v>
      </c>
      <c r="B699" s="160" t="s">
        <v>1420</v>
      </c>
      <c r="C699" s="161" t="s">
        <v>932</v>
      </c>
      <c r="D699" s="161">
        <v>16671</v>
      </c>
      <c r="E699" s="162">
        <v>44620</v>
      </c>
      <c r="F699" s="155"/>
      <c r="G699" s="155"/>
      <c r="H699" s="155"/>
      <c r="I699" s="164">
        <v>120299.09</v>
      </c>
      <c r="J699" s="162">
        <v>44651</v>
      </c>
      <c r="K699" s="161" t="s">
        <v>1412</v>
      </c>
      <c r="L699" s="155"/>
      <c r="M699" s="160" t="s">
        <v>1412</v>
      </c>
      <c r="N699" s="164">
        <v>120299.09</v>
      </c>
      <c r="O699" s="211"/>
      <c r="P699" s="155"/>
      <c r="Q699" s="155"/>
      <c r="R699" s="155"/>
      <c r="S699" s="155"/>
      <c r="T699" s="164" t="s">
        <v>1408</v>
      </c>
      <c r="U699" s="159">
        <v>1338</v>
      </c>
      <c r="V699" s="158" t="s">
        <v>966</v>
      </c>
      <c r="W699" s="158" t="s">
        <v>970</v>
      </c>
    </row>
    <row r="700" spans="1:23" s="157" customFormat="1" ht="16" customHeight="1" x14ac:dyDescent="0.25">
      <c r="A700" s="160" t="s">
        <v>1419</v>
      </c>
      <c r="B700" s="160" t="s">
        <v>1420</v>
      </c>
      <c r="C700" s="161" t="s">
        <v>932</v>
      </c>
      <c r="D700" s="161">
        <v>16731</v>
      </c>
      <c r="E700" s="162">
        <v>44651</v>
      </c>
      <c r="F700" s="155"/>
      <c r="G700" s="155"/>
      <c r="H700" s="155"/>
      <c r="I700" s="164">
        <v>64304.54</v>
      </c>
      <c r="J700" s="162">
        <v>44681</v>
      </c>
      <c r="K700" s="161" t="s">
        <v>1412</v>
      </c>
      <c r="L700" s="155"/>
      <c r="M700" s="160" t="s">
        <v>1412</v>
      </c>
      <c r="N700" s="164">
        <v>64304.54</v>
      </c>
      <c r="O700" s="211"/>
      <c r="P700" s="155"/>
      <c r="Q700" s="155"/>
      <c r="R700" s="155"/>
      <c r="S700" s="155"/>
      <c r="T700" s="164" t="s">
        <v>1405</v>
      </c>
      <c r="U700" s="159">
        <v>1308</v>
      </c>
      <c r="V700" s="158" t="s">
        <v>966</v>
      </c>
      <c r="W700" s="158" t="s">
        <v>970</v>
      </c>
    </row>
    <row r="701" spans="1:23" s="157" customFormat="1" ht="16" customHeight="1" x14ac:dyDescent="0.25">
      <c r="A701" s="160" t="s">
        <v>1419</v>
      </c>
      <c r="B701" s="160" t="s">
        <v>1420</v>
      </c>
      <c r="C701" s="161" t="s">
        <v>932</v>
      </c>
      <c r="D701" s="161">
        <v>16733</v>
      </c>
      <c r="E701" s="162">
        <v>44651</v>
      </c>
      <c r="F701" s="155"/>
      <c r="G701" s="155"/>
      <c r="H701" s="155"/>
      <c r="I701" s="164">
        <v>3063.75</v>
      </c>
      <c r="J701" s="162">
        <v>44681</v>
      </c>
      <c r="K701" s="161" t="s">
        <v>1412</v>
      </c>
      <c r="L701" s="155"/>
      <c r="M701" s="160" t="s">
        <v>1412</v>
      </c>
      <c r="N701" s="164">
        <v>3063.75</v>
      </c>
      <c r="O701" s="211"/>
      <c r="P701" s="155"/>
      <c r="Q701" s="155"/>
      <c r="R701" s="155"/>
      <c r="S701" s="155"/>
      <c r="T701" s="164" t="s">
        <v>1405</v>
      </c>
      <c r="U701" s="159">
        <v>1308</v>
      </c>
      <c r="V701" s="158" t="s">
        <v>966</v>
      </c>
      <c r="W701" s="158" t="s">
        <v>970</v>
      </c>
    </row>
    <row r="702" spans="1:23" s="157" customFormat="1" ht="16" customHeight="1" x14ac:dyDescent="0.25">
      <c r="A702" s="160" t="s">
        <v>1419</v>
      </c>
      <c r="B702" s="160" t="s">
        <v>1420</v>
      </c>
      <c r="C702" s="161" t="s">
        <v>932</v>
      </c>
      <c r="D702" s="161">
        <v>16734</v>
      </c>
      <c r="E702" s="162">
        <v>44651</v>
      </c>
      <c r="F702" s="155"/>
      <c r="G702" s="155"/>
      <c r="H702" s="155"/>
      <c r="I702" s="164">
        <v>16342.14</v>
      </c>
      <c r="J702" s="162">
        <v>44681</v>
      </c>
      <c r="K702" s="161" t="s">
        <v>1412</v>
      </c>
      <c r="L702" s="155"/>
      <c r="M702" s="160" t="s">
        <v>1412</v>
      </c>
      <c r="N702" s="164">
        <v>16342.14</v>
      </c>
      <c r="O702" s="211"/>
      <c r="P702" s="155"/>
      <c r="Q702" s="155"/>
      <c r="R702" s="155"/>
      <c r="S702" s="155"/>
      <c r="T702" s="164" t="s">
        <v>1405</v>
      </c>
      <c r="U702" s="159">
        <v>1308</v>
      </c>
      <c r="V702" s="158" t="s">
        <v>966</v>
      </c>
      <c r="W702" s="158" t="s">
        <v>970</v>
      </c>
    </row>
    <row r="703" spans="1:23" s="157" customFormat="1" ht="16" customHeight="1" x14ac:dyDescent="0.25">
      <c r="A703" s="160" t="s">
        <v>1419</v>
      </c>
      <c r="B703" s="160" t="s">
        <v>1420</v>
      </c>
      <c r="C703" s="161" t="s">
        <v>932</v>
      </c>
      <c r="D703" s="161">
        <v>16736</v>
      </c>
      <c r="E703" s="162">
        <v>44651</v>
      </c>
      <c r="F703" s="155"/>
      <c r="G703" s="155"/>
      <c r="H703" s="155"/>
      <c r="I703" s="164">
        <v>1410.13</v>
      </c>
      <c r="J703" s="162">
        <v>44681</v>
      </c>
      <c r="K703" s="161" t="s">
        <v>1412</v>
      </c>
      <c r="L703" s="155"/>
      <c r="M703" s="160" t="s">
        <v>1412</v>
      </c>
      <c r="N703" s="164">
        <v>1410.13</v>
      </c>
      <c r="O703" s="211"/>
      <c r="P703" s="155"/>
      <c r="Q703" s="155"/>
      <c r="R703" s="155"/>
      <c r="S703" s="155"/>
      <c r="T703" s="164" t="s">
        <v>1405</v>
      </c>
      <c r="U703" s="159">
        <v>1308</v>
      </c>
      <c r="V703" s="158" t="s">
        <v>966</v>
      </c>
      <c r="W703" s="158" t="s">
        <v>970</v>
      </c>
    </row>
    <row r="704" spans="1:23" s="157" customFormat="1" ht="16" customHeight="1" x14ac:dyDescent="0.25">
      <c r="A704" s="160" t="s">
        <v>1419</v>
      </c>
      <c r="B704" s="160" t="s">
        <v>1420</v>
      </c>
      <c r="C704" s="161" t="s">
        <v>932</v>
      </c>
      <c r="D704" s="161">
        <v>16737</v>
      </c>
      <c r="E704" s="162">
        <v>44651</v>
      </c>
      <c r="F704" s="155"/>
      <c r="G704" s="155"/>
      <c r="H704" s="155"/>
      <c r="I704" s="164">
        <v>6033.14</v>
      </c>
      <c r="J704" s="162">
        <v>44681</v>
      </c>
      <c r="K704" s="161" t="s">
        <v>1412</v>
      </c>
      <c r="L704" s="155"/>
      <c r="M704" s="160" t="s">
        <v>1412</v>
      </c>
      <c r="N704" s="164">
        <v>6033.14</v>
      </c>
      <c r="O704" s="211"/>
      <c r="P704" s="155"/>
      <c r="Q704" s="155"/>
      <c r="R704" s="155"/>
      <c r="S704" s="155"/>
      <c r="T704" s="164" t="s">
        <v>1405</v>
      </c>
      <c r="U704" s="159">
        <v>1308</v>
      </c>
      <c r="V704" s="158" t="s">
        <v>966</v>
      </c>
      <c r="W704" s="158" t="s">
        <v>970</v>
      </c>
    </row>
    <row r="705" spans="1:23" s="157" customFormat="1" ht="16" customHeight="1" x14ac:dyDescent="0.25">
      <c r="A705" s="160" t="s">
        <v>1419</v>
      </c>
      <c r="B705" s="160" t="s">
        <v>1420</v>
      </c>
      <c r="C705" s="161" t="s">
        <v>932</v>
      </c>
      <c r="D705" s="161">
        <v>16738</v>
      </c>
      <c r="E705" s="162">
        <v>44651</v>
      </c>
      <c r="F705" s="155"/>
      <c r="G705" s="155"/>
      <c r="H705" s="155"/>
      <c r="I705" s="164">
        <v>9842.9699999999993</v>
      </c>
      <c r="J705" s="162">
        <v>44681</v>
      </c>
      <c r="K705" s="161" t="s">
        <v>1412</v>
      </c>
      <c r="L705" s="155"/>
      <c r="M705" s="160" t="s">
        <v>1412</v>
      </c>
      <c r="N705" s="164">
        <v>9842.9699999999993</v>
      </c>
      <c r="O705" s="211"/>
      <c r="P705" s="155"/>
      <c r="Q705" s="155"/>
      <c r="R705" s="155"/>
      <c r="S705" s="155"/>
      <c r="T705" s="164" t="s">
        <v>1405</v>
      </c>
      <c r="U705" s="159">
        <v>1308</v>
      </c>
      <c r="V705" s="158" t="s">
        <v>966</v>
      </c>
      <c r="W705" s="158" t="s">
        <v>970</v>
      </c>
    </row>
    <row r="706" spans="1:23" s="157" customFormat="1" ht="16" customHeight="1" x14ac:dyDescent="0.25">
      <c r="A706" s="160" t="s">
        <v>1419</v>
      </c>
      <c r="B706" s="160" t="s">
        <v>1420</v>
      </c>
      <c r="C706" s="161" t="s">
        <v>932</v>
      </c>
      <c r="D706" s="161">
        <v>16739</v>
      </c>
      <c r="E706" s="162">
        <v>44651</v>
      </c>
      <c r="F706" s="155"/>
      <c r="G706" s="155"/>
      <c r="H706" s="155"/>
      <c r="I706" s="164">
        <v>80329.64</v>
      </c>
      <c r="J706" s="162">
        <v>44681</v>
      </c>
      <c r="K706" s="161" t="s">
        <v>1412</v>
      </c>
      <c r="L706" s="155"/>
      <c r="M706" s="160" t="s">
        <v>1412</v>
      </c>
      <c r="N706" s="164">
        <v>80329.64</v>
      </c>
      <c r="O706" s="211"/>
      <c r="P706" s="155"/>
      <c r="Q706" s="155"/>
      <c r="R706" s="155"/>
      <c r="S706" s="155"/>
      <c r="T706" s="164" t="s">
        <v>1405</v>
      </c>
      <c r="U706" s="159">
        <v>1308</v>
      </c>
      <c r="V706" s="158" t="s">
        <v>966</v>
      </c>
      <c r="W706" s="158" t="s">
        <v>970</v>
      </c>
    </row>
    <row r="707" spans="1:23" s="157" customFormat="1" ht="16" customHeight="1" x14ac:dyDescent="0.25">
      <c r="A707" s="160" t="s">
        <v>1419</v>
      </c>
      <c r="B707" s="160" t="s">
        <v>1420</v>
      </c>
      <c r="C707" s="161" t="s">
        <v>932</v>
      </c>
      <c r="D707" s="161">
        <v>16740</v>
      </c>
      <c r="E707" s="162">
        <v>44651</v>
      </c>
      <c r="F707" s="155"/>
      <c r="G707" s="155"/>
      <c r="H707" s="155"/>
      <c r="I707" s="164">
        <v>4834.3500000000004</v>
      </c>
      <c r="J707" s="162">
        <v>44681</v>
      </c>
      <c r="K707" s="161" t="s">
        <v>1412</v>
      </c>
      <c r="L707" s="155"/>
      <c r="M707" s="160" t="s">
        <v>1412</v>
      </c>
      <c r="N707" s="164">
        <v>4834.3500000000004</v>
      </c>
      <c r="O707" s="211"/>
      <c r="P707" s="155"/>
      <c r="Q707" s="155"/>
      <c r="R707" s="155"/>
      <c r="S707" s="155"/>
      <c r="T707" s="164" t="s">
        <v>1405</v>
      </c>
      <c r="U707" s="159">
        <v>1308</v>
      </c>
      <c r="V707" s="158" t="s">
        <v>966</v>
      </c>
      <c r="W707" s="158" t="s">
        <v>970</v>
      </c>
    </row>
    <row r="708" spans="1:23" s="157" customFormat="1" ht="16" customHeight="1" x14ac:dyDescent="0.25">
      <c r="A708" s="160" t="s">
        <v>1419</v>
      </c>
      <c r="B708" s="160" t="s">
        <v>1420</v>
      </c>
      <c r="C708" s="161" t="s">
        <v>932</v>
      </c>
      <c r="D708" s="161">
        <v>16741</v>
      </c>
      <c r="E708" s="162">
        <v>44651</v>
      </c>
      <c r="F708" s="155"/>
      <c r="G708" s="155"/>
      <c r="H708" s="155"/>
      <c r="I708" s="164">
        <v>11140.48</v>
      </c>
      <c r="J708" s="162">
        <v>44681</v>
      </c>
      <c r="K708" s="161" t="s">
        <v>1412</v>
      </c>
      <c r="L708" s="155"/>
      <c r="M708" s="160" t="s">
        <v>1412</v>
      </c>
      <c r="N708" s="164">
        <v>11140.48</v>
      </c>
      <c r="O708" s="211"/>
      <c r="P708" s="155"/>
      <c r="Q708" s="155"/>
      <c r="R708" s="155"/>
      <c r="S708" s="155"/>
      <c r="T708" s="164" t="s">
        <v>1405</v>
      </c>
      <c r="U708" s="159">
        <v>1308</v>
      </c>
      <c r="V708" s="158" t="s">
        <v>966</v>
      </c>
      <c r="W708" s="158" t="s">
        <v>970</v>
      </c>
    </row>
    <row r="709" spans="1:23" s="157" customFormat="1" ht="16" customHeight="1" x14ac:dyDescent="0.25">
      <c r="A709" s="160" t="s">
        <v>1419</v>
      </c>
      <c r="B709" s="160" t="s">
        <v>1420</v>
      </c>
      <c r="C709" s="161" t="s">
        <v>932</v>
      </c>
      <c r="D709" s="161">
        <v>16742</v>
      </c>
      <c r="E709" s="162">
        <v>44651</v>
      </c>
      <c r="F709" s="155"/>
      <c r="G709" s="155"/>
      <c r="H709" s="155"/>
      <c r="I709" s="164">
        <v>51735.98</v>
      </c>
      <c r="J709" s="162">
        <v>44681</v>
      </c>
      <c r="K709" s="161" t="s">
        <v>1412</v>
      </c>
      <c r="L709" s="155"/>
      <c r="M709" s="160" t="s">
        <v>1412</v>
      </c>
      <c r="N709" s="164">
        <v>51735.98</v>
      </c>
      <c r="O709" s="211"/>
      <c r="P709" s="155"/>
      <c r="Q709" s="155"/>
      <c r="R709" s="155"/>
      <c r="S709" s="155"/>
      <c r="T709" s="164" t="s">
        <v>1405</v>
      </c>
      <c r="U709" s="159">
        <v>1308</v>
      </c>
      <c r="V709" s="158" t="s">
        <v>966</v>
      </c>
      <c r="W709" s="158" t="s">
        <v>970</v>
      </c>
    </row>
    <row r="710" spans="1:23" s="157" customFormat="1" ht="16" customHeight="1" x14ac:dyDescent="0.25">
      <c r="A710" s="160" t="s">
        <v>1419</v>
      </c>
      <c r="B710" s="160" t="s">
        <v>1420</v>
      </c>
      <c r="C710" s="161" t="s">
        <v>932</v>
      </c>
      <c r="D710" s="161">
        <v>16743</v>
      </c>
      <c r="E710" s="162">
        <v>44651</v>
      </c>
      <c r="F710" s="155"/>
      <c r="G710" s="155"/>
      <c r="H710" s="155"/>
      <c r="I710" s="164">
        <v>19880.810000000001</v>
      </c>
      <c r="J710" s="162">
        <v>44681</v>
      </c>
      <c r="K710" s="161" t="s">
        <v>1412</v>
      </c>
      <c r="L710" s="155"/>
      <c r="M710" s="160" t="s">
        <v>1412</v>
      </c>
      <c r="N710" s="164">
        <v>19880.810000000001</v>
      </c>
      <c r="O710" s="211"/>
      <c r="P710" s="155"/>
      <c r="Q710" s="155"/>
      <c r="R710" s="155"/>
      <c r="S710" s="155"/>
      <c r="T710" s="164" t="s">
        <v>1405</v>
      </c>
      <c r="U710" s="159">
        <v>1308</v>
      </c>
      <c r="V710" s="158" t="s">
        <v>966</v>
      </c>
      <c r="W710" s="158" t="s">
        <v>970</v>
      </c>
    </row>
    <row r="711" spans="1:23" s="157" customFormat="1" ht="16" customHeight="1" x14ac:dyDescent="0.25">
      <c r="A711" s="160" t="s">
        <v>1419</v>
      </c>
      <c r="B711" s="160" t="s">
        <v>1420</v>
      </c>
      <c r="C711" s="161" t="s">
        <v>932</v>
      </c>
      <c r="D711" s="161">
        <v>16744</v>
      </c>
      <c r="E711" s="162">
        <v>44651</v>
      </c>
      <c r="F711" s="155"/>
      <c r="G711" s="155"/>
      <c r="H711" s="155"/>
      <c r="I711" s="164">
        <v>45226.47</v>
      </c>
      <c r="J711" s="162">
        <v>44681</v>
      </c>
      <c r="K711" s="161" t="s">
        <v>1412</v>
      </c>
      <c r="L711" s="155"/>
      <c r="M711" s="160" t="s">
        <v>1412</v>
      </c>
      <c r="N711" s="164">
        <v>45226.47</v>
      </c>
      <c r="O711" s="211"/>
      <c r="P711" s="155"/>
      <c r="Q711" s="155"/>
      <c r="R711" s="155"/>
      <c r="S711" s="155"/>
      <c r="T711" s="164" t="s">
        <v>1405</v>
      </c>
      <c r="U711" s="159">
        <v>1308</v>
      </c>
      <c r="V711" s="158" t="s">
        <v>966</v>
      </c>
      <c r="W711" s="158" t="s">
        <v>970</v>
      </c>
    </row>
    <row r="712" spans="1:23" s="157" customFormat="1" ht="16" customHeight="1" x14ac:dyDescent="0.25">
      <c r="A712" s="160" t="s">
        <v>1419</v>
      </c>
      <c r="B712" s="160" t="s">
        <v>1420</v>
      </c>
      <c r="C712" s="161" t="s">
        <v>932</v>
      </c>
      <c r="D712" s="161">
        <v>16745</v>
      </c>
      <c r="E712" s="162">
        <v>44651</v>
      </c>
      <c r="F712" s="155"/>
      <c r="G712" s="155"/>
      <c r="H712" s="155"/>
      <c r="I712" s="164">
        <v>36816.230000000003</v>
      </c>
      <c r="J712" s="162">
        <v>44681</v>
      </c>
      <c r="K712" s="161" t="s">
        <v>1412</v>
      </c>
      <c r="L712" s="155"/>
      <c r="M712" s="160" t="s">
        <v>1412</v>
      </c>
      <c r="N712" s="164">
        <v>36816.230000000003</v>
      </c>
      <c r="O712" s="211"/>
      <c r="P712" s="155"/>
      <c r="Q712" s="155"/>
      <c r="R712" s="155"/>
      <c r="S712" s="155"/>
      <c r="T712" s="164" t="s">
        <v>1405</v>
      </c>
      <c r="U712" s="159">
        <v>1308</v>
      </c>
      <c r="V712" s="158" t="s">
        <v>966</v>
      </c>
      <c r="W712" s="158" t="s">
        <v>970</v>
      </c>
    </row>
    <row r="713" spans="1:23" s="157" customFormat="1" ht="16" customHeight="1" x14ac:dyDescent="0.25">
      <c r="A713" s="160" t="s">
        <v>1419</v>
      </c>
      <c r="B713" s="160" t="s">
        <v>1420</v>
      </c>
      <c r="C713" s="161" t="s">
        <v>932</v>
      </c>
      <c r="D713" s="161">
        <v>16746</v>
      </c>
      <c r="E713" s="162">
        <v>44651</v>
      </c>
      <c r="F713" s="155"/>
      <c r="G713" s="155"/>
      <c r="H713" s="155"/>
      <c r="I713" s="164">
        <v>35955.33</v>
      </c>
      <c r="J713" s="162">
        <v>44681</v>
      </c>
      <c r="K713" s="161" t="s">
        <v>1412</v>
      </c>
      <c r="L713" s="155"/>
      <c r="M713" s="160" t="s">
        <v>1412</v>
      </c>
      <c r="N713" s="164">
        <v>35955.33</v>
      </c>
      <c r="O713" s="211"/>
      <c r="P713" s="155"/>
      <c r="Q713" s="155"/>
      <c r="R713" s="155"/>
      <c r="S713" s="155"/>
      <c r="T713" s="164" t="s">
        <v>1405</v>
      </c>
      <c r="U713" s="159">
        <v>1308</v>
      </c>
      <c r="V713" s="158" t="s">
        <v>966</v>
      </c>
      <c r="W713" s="158" t="s">
        <v>970</v>
      </c>
    </row>
    <row r="714" spans="1:23" s="157" customFormat="1" ht="16" customHeight="1" x14ac:dyDescent="0.25">
      <c r="A714" s="160" t="s">
        <v>1419</v>
      </c>
      <c r="B714" s="160" t="s">
        <v>1420</v>
      </c>
      <c r="C714" s="161" t="s">
        <v>932</v>
      </c>
      <c r="D714" s="161">
        <v>16747</v>
      </c>
      <c r="E714" s="162">
        <v>44651</v>
      </c>
      <c r="F714" s="155"/>
      <c r="G714" s="155"/>
      <c r="H714" s="155"/>
      <c r="I714" s="164">
        <v>14250.03</v>
      </c>
      <c r="J714" s="162">
        <v>44681</v>
      </c>
      <c r="K714" s="161" t="s">
        <v>1412</v>
      </c>
      <c r="L714" s="155"/>
      <c r="M714" s="160" t="s">
        <v>1412</v>
      </c>
      <c r="N714" s="164">
        <v>14250.03</v>
      </c>
      <c r="O714" s="211"/>
      <c r="P714" s="155"/>
      <c r="Q714" s="155"/>
      <c r="R714" s="155"/>
      <c r="S714" s="155"/>
      <c r="T714" s="164" t="s">
        <v>1405</v>
      </c>
      <c r="U714" s="159">
        <v>1308</v>
      </c>
      <c r="V714" s="158" t="s">
        <v>966</v>
      </c>
      <c r="W714" s="158" t="s">
        <v>970</v>
      </c>
    </row>
    <row r="715" spans="1:23" s="157" customFormat="1" ht="16" customHeight="1" x14ac:dyDescent="0.25">
      <c r="A715" s="160" t="s">
        <v>1419</v>
      </c>
      <c r="B715" s="160" t="s">
        <v>1420</v>
      </c>
      <c r="C715" s="161" t="s">
        <v>932</v>
      </c>
      <c r="D715" s="161">
        <v>16748</v>
      </c>
      <c r="E715" s="162">
        <v>44651</v>
      </c>
      <c r="F715" s="155"/>
      <c r="G715" s="155"/>
      <c r="H715" s="155"/>
      <c r="I715" s="164">
        <v>22883.64</v>
      </c>
      <c r="J715" s="162">
        <v>44681</v>
      </c>
      <c r="K715" s="161" t="s">
        <v>1412</v>
      </c>
      <c r="L715" s="155"/>
      <c r="M715" s="160" t="s">
        <v>1412</v>
      </c>
      <c r="N715" s="164">
        <v>22883.64</v>
      </c>
      <c r="O715" s="211"/>
      <c r="P715" s="155"/>
      <c r="Q715" s="155"/>
      <c r="R715" s="155"/>
      <c r="S715" s="155"/>
      <c r="T715" s="164" t="s">
        <v>1405</v>
      </c>
      <c r="U715" s="159">
        <v>1308</v>
      </c>
      <c r="V715" s="158" t="s">
        <v>966</v>
      </c>
      <c r="W715" s="158" t="s">
        <v>970</v>
      </c>
    </row>
    <row r="716" spans="1:23" s="157" customFormat="1" ht="16" customHeight="1" x14ac:dyDescent="0.25">
      <c r="A716" s="160" t="s">
        <v>1419</v>
      </c>
      <c r="B716" s="160" t="s">
        <v>1420</v>
      </c>
      <c r="C716" s="161" t="s">
        <v>932</v>
      </c>
      <c r="D716" s="161">
        <v>16749</v>
      </c>
      <c r="E716" s="162">
        <v>44651</v>
      </c>
      <c r="F716" s="155"/>
      <c r="G716" s="155"/>
      <c r="H716" s="155"/>
      <c r="I716" s="164">
        <v>17572.490000000002</v>
      </c>
      <c r="J716" s="162">
        <v>44681</v>
      </c>
      <c r="K716" s="161" t="s">
        <v>1412</v>
      </c>
      <c r="L716" s="155"/>
      <c r="M716" s="160" t="s">
        <v>1412</v>
      </c>
      <c r="N716" s="164">
        <v>17572.490000000002</v>
      </c>
      <c r="O716" s="211"/>
      <c r="P716" s="155"/>
      <c r="Q716" s="155"/>
      <c r="R716" s="155"/>
      <c r="S716" s="155"/>
      <c r="T716" s="164" t="s">
        <v>1405</v>
      </c>
      <c r="U716" s="159">
        <v>1308</v>
      </c>
      <c r="V716" s="158" t="s">
        <v>966</v>
      </c>
      <c r="W716" s="158" t="s">
        <v>970</v>
      </c>
    </row>
    <row r="717" spans="1:23" s="157" customFormat="1" ht="16" customHeight="1" x14ac:dyDescent="0.25">
      <c r="A717" s="160" t="s">
        <v>1419</v>
      </c>
      <c r="B717" s="160" t="s">
        <v>1420</v>
      </c>
      <c r="C717" s="161" t="s">
        <v>932</v>
      </c>
      <c r="D717" s="161">
        <v>16750</v>
      </c>
      <c r="E717" s="162">
        <v>44651</v>
      </c>
      <c r="F717" s="155"/>
      <c r="G717" s="155"/>
      <c r="H717" s="155"/>
      <c r="I717" s="164">
        <v>23627.49</v>
      </c>
      <c r="J717" s="162">
        <v>44681</v>
      </c>
      <c r="K717" s="161" t="s">
        <v>1412</v>
      </c>
      <c r="L717" s="155"/>
      <c r="M717" s="160" t="s">
        <v>1412</v>
      </c>
      <c r="N717" s="164">
        <v>23627.49</v>
      </c>
      <c r="O717" s="211"/>
      <c r="P717" s="155"/>
      <c r="Q717" s="155"/>
      <c r="R717" s="155"/>
      <c r="S717" s="155"/>
      <c r="T717" s="164" t="s">
        <v>1405</v>
      </c>
      <c r="U717" s="159">
        <v>1308</v>
      </c>
      <c r="V717" s="158" t="s">
        <v>966</v>
      </c>
      <c r="W717" s="158" t="s">
        <v>970</v>
      </c>
    </row>
    <row r="718" spans="1:23" s="157" customFormat="1" ht="16" customHeight="1" x14ac:dyDescent="0.25">
      <c r="A718" s="160" t="s">
        <v>1419</v>
      </c>
      <c r="B718" s="160" t="s">
        <v>1420</v>
      </c>
      <c r="C718" s="161" t="s">
        <v>932</v>
      </c>
      <c r="D718" s="161">
        <v>16751</v>
      </c>
      <c r="E718" s="162">
        <v>44651</v>
      </c>
      <c r="F718" s="155"/>
      <c r="G718" s="155"/>
      <c r="H718" s="155"/>
      <c r="I718" s="164">
        <v>16456.09</v>
      </c>
      <c r="J718" s="162">
        <v>44681</v>
      </c>
      <c r="K718" s="161" t="s">
        <v>1412</v>
      </c>
      <c r="L718" s="155"/>
      <c r="M718" s="160" t="s">
        <v>1412</v>
      </c>
      <c r="N718" s="164">
        <v>16456.09</v>
      </c>
      <c r="O718" s="211"/>
      <c r="P718" s="155"/>
      <c r="Q718" s="155"/>
      <c r="R718" s="155"/>
      <c r="S718" s="155"/>
      <c r="T718" s="164" t="s">
        <v>1405</v>
      </c>
      <c r="U718" s="159">
        <v>1308</v>
      </c>
      <c r="V718" s="158" t="s">
        <v>966</v>
      </c>
      <c r="W718" s="158" t="s">
        <v>970</v>
      </c>
    </row>
    <row r="719" spans="1:23" s="157" customFormat="1" ht="16" customHeight="1" x14ac:dyDescent="0.25">
      <c r="A719" s="160" t="s">
        <v>1419</v>
      </c>
      <c r="B719" s="160" t="s">
        <v>1420</v>
      </c>
      <c r="C719" s="161" t="s">
        <v>932</v>
      </c>
      <c r="D719" s="161">
        <v>16752</v>
      </c>
      <c r="E719" s="162">
        <v>44651</v>
      </c>
      <c r="F719" s="155"/>
      <c r="G719" s="155"/>
      <c r="H719" s="155"/>
      <c r="I719" s="164">
        <v>13591.54</v>
      </c>
      <c r="J719" s="162">
        <v>44681</v>
      </c>
      <c r="K719" s="161" t="s">
        <v>1412</v>
      </c>
      <c r="L719" s="155"/>
      <c r="M719" s="160" t="s">
        <v>1412</v>
      </c>
      <c r="N719" s="164">
        <v>13591.54</v>
      </c>
      <c r="O719" s="211"/>
      <c r="P719" s="155"/>
      <c r="Q719" s="155"/>
      <c r="R719" s="155"/>
      <c r="S719" s="155"/>
      <c r="T719" s="164" t="s">
        <v>1405</v>
      </c>
      <c r="U719" s="159">
        <v>1308</v>
      </c>
      <c r="V719" s="158" t="s">
        <v>966</v>
      </c>
      <c r="W719" s="158" t="s">
        <v>970</v>
      </c>
    </row>
    <row r="720" spans="1:23" s="157" customFormat="1" ht="16" customHeight="1" x14ac:dyDescent="0.25">
      <c r="A720" s="160" t="s">
        <v>1419</v>
      </c>
      <c r="B720" s="160" t="s">
        <v>1420</v>
      </c>
      <c r="C720" s="161" t="s">
        <v>932</v>
      </c>
      <c r="D720" s="161">
        <v>16753</v>
      </c>
      <c r="E720" s="162">
        <v>44651</v>
      </c>
      <c r="F720" s="155"/>
      <c r="G720" s="155"/>
      <c r="H720" s="155"/>
      <c r="I720" s="164">
        <v>28820.53</v>
      </c>
      <c r="J720" s="162">
        <v>44681</v>
      </c>
      <c r="K720" s="161" t="s">
        <v>1412</v>
      </c>
      <c r="L720" s="155"/>
      <c r="M720" s="160" t="s">
        <v>1412</v>
      </c>
      <c r="N720" s="164">
        <v>28820.53</v>
      </c>
      <c r="O720" s="211"/>
      <c r="P720" s="155"/>
      <c r="Q720" s="155"/>
      <c r="R720" s="155"/>
      <c r="S720" s="155"/>
      <c r="T720" s="164" t="s">
        <v>1405</v>
      </c>
      <c r="U720" s="159">
        <v>1308</v>
      </c>
      <c r="V720" s="158" t="s">
        <v>966</v>
      </c>
      <c r="W720" s="158" t="s">
        <v>970</v>
      </c>
    </row>
    <row r="721" spans="1:23" s="157" customFormat="1" ht="16" customHeight="1" x14ac:dyDescent="0.25">
      <c r="A721" s="160" t="s">
        <v>1419</v>
      </c>
      <c r="B721" s="160" t="s">
        <v>1420</v>
      </c>
      <c r="C721" s="161" t="s">
        <v>932</v>
      </c>
      <c r="D721" s="161">
        <v>16754</v>
      </c>
      <c r="E721" s="162">
        <v>44651</v>
      </c>
      <c r="F721" s="155"/>
      <c r="G721" s="155"/>
      <c r="H721" s="155"/>
      <c r="I721" s="164">
        <v>15784.52</v>
      </c>
      <c r="J721" s="162">
        <v>44681</v>
      </c>
      <c r="K721" s="161" t="s">
        <v>1412</v>
      </c>
      <c r="L721" s="155"/>
      <c r="M721" s="160" t="s">
        <v>1412</v>
      </c>
      <c r="N721" s="164">
        <v>15784.52</v>
      </c>
      <c r="O721" s="211"/>
      <c r="P721" s="155"/>
      <c r="Q721" s="155"/>
      <c r="R721" s="155"/>
      <c r="S721" s="155"/>
      <c r="T721" s="164" t="s">
        <v>1405</v>
      </c>
      <c r="U721" s="159">
        <v>1308</v>
      </c>
      <c r="V721" s="158" t="s">
        <v>966</v>
      </c>
      <c r="W721" s="158" t="s">
        <v>970</v>
      </c>
    </row>
    <row r="722" spans="1:23" s="157" customFormat="1" ht="16" customHeight="1" x14ac:dyDescent="0.25">
      <c r="A722" s="160" t="s">
        <v>1419</v>
      </c>
      <c r="B722" s="160" t="s">
        <v>1420</v>
      </c>
      <c r="C722" s="161" t="s">
        <v>932</v>
      </c>
      <c r="D722" s="161">
        <v>16755</v>
      </c>
      <c r="E722" s="162">
        <v>44651</v>
      </c>
      <c r="F722" s="155"/>
      <c r="G722" s="155"/>
      <c r="H722" s="155"/>
      <c r="I722" s="164">
        <v>13920.93</v>
      </c>
      <c r="J722" s="162">
        <v>44681</v>
      </c>
      <c r="K722" s="161" t="s">
        <v>1412</v>
      </c>
      <c r="L722" s="155"/>
      <c r="M722" s="160" t="s">
        <v>1412</v>
      </c>
      <c r="N722" s="164">
        <v>13920.93</v>
      </c>
      <c r="O722" s="211"/>
      <c r="P722" s="155"/>
      <c r="Q722" s="155"/>
      <c r="R722" s="155"/>
      <c r="S722" s="155"/>
      <c r="T722" s="164" t="s">
        <v>1405</v>
      </c>
      <c r="U722" s="159">
        <v>1308</v>
      </c>
      <c r="V722" s="158" t="s">
        <v>966</v>
      </c>
      <c r="W722" s="158" t="s">
        <v>970</v>
      </c>
    </row>
    <row r="723" spans="1:23" s="157" customFormat="1" ht="16" customHeight="1" x14ac:dyDescent="0.25">
      <c r="A723" s="160" t="s">
        <v>1419</v>
      </c>
      <c r="B723" s="160" t="s">
        <v>1420</v>
      </c>
      <c r="C723" s="161" t="s">
        <v>932</v>
      </c>
      <c r="D723" s="161">
        <v>16756</v>
      </c>
      <c r="E723" s="162">
        <v>44651</v>
      </c>
      <c r="F723" s="155"/>
      <c r="G723" s="155"/>
      <c r="H723" s="155"/>
      <c r="I723" s="164">
        <v>34047.11</v>
      </c>
      <c r="J723" s="162">
        <v>44681</v>
      </c>
      <c r="K723" s="161" t="s">
        <v>1412</v>
      </c>
      <c r="L723" s="155"/>
      <c r="M723" s="160" t="s">
        <v>1412</v>
      </c>
      <c r="N723" s="164">
        <v>34047.11</v>
      </c>
      <c r="O723" s="211"/>
      <c r="P723" s="155"/>
      <c r="Q723" s="155"/>
      <c r="R723" s="155"/>
      <c r="S723" s="155"/>
      <c r="T723" s="164" t="s">
        <v>1405</v>
      </c>
      <c r="U723" s="159">
        <v>1308</v>
      </c>
      <c r="V723" s="158" t="s">
        <v>966</v>
      </c>
      <c r="W723" s="158" t="s">
        <v>970</v>
      </c>
    </row>
    <row r="724" spans="1:23" s="157" customFormat="1" ht="16" customHeight="1" x14ac:dyDescent="0.25">
      <c r="A724" s="160" t="s">
        <v>1419</v>
      </c>
      <c r="B724" s="160" t="s">
        <v>1420</v>
      </c>
      <c r="C724" s="161" t="s">
        <v>932</v>
      </c>
      <c r="D724" s="161">
        <v>16757</v>
      </c>
      <c r="E724" s="162">
        <v>44651</v>
      </c>
      <c r="F724" s="155"/>
      <c r="G724" s="155"/>
      <c r="H724" s="155"/>
      <c r="I724" s="164">
        <v>54360.39</v>
      </c>
      <c r="J724" s="162">
        <v>44681</v>
      </c>
      <c r="K724" s="161" t="s">
        <v>1412</v>
      </c>
      <c r="L724" s="155"/>
      <c r="M724" s="160" t="s">
        <v>1412</v>
      </c>
      <c r="N724" s="164">
        <v>54360.39</v>
      </c>
      <c r="O724" s="211"/>
      <c r="P724" s="155"/>
      <c r="Q724" s="155"/>
      <c r="R724" s="155"/>
      <c r="S724" s="155"/>
      <c r="T724" s="164" t="s">
        <v>1405</v>
      </c>
      <c r="U724" s="159">
        <v>1308</v>
      </c>
      <c r="V724" s="158" t="s">
        <v>966</v>
      </c>
      <c r="W724" s="158" t="s">
        <v>970</v>
      </c>
    </row>
    <row r="725" spans="1:23" s="157" customFormat="1" ht="16" customHeight="1" x14ac:dyDescent="0.25">
      <c r="A725" s="160" t="s">
        <v>1419</v>
      </c>
      <c r="B725" s="160" t="s">
        <v>1420</v>
      </c>
      <c r="C725" s="161" t="s">
        <v>932</v>
      </c>
      <c r="D725" s="161">
        <v>16758</v>
      </c>
      <c r="E725" s="162">
        <v>44651</v>
      </c>
      <c r="F725" s="155"/>
      <c r="G725" s="155"/>
      <c r="H725" s="155"/>
      <c r="I725" s="164">
        <v>78914.649999999994</v>
      </c>
      <c r="J725" s="162">
        <v>44681</v>
      </c>
      <c r="K725" s="161" t="s">
        <v>1412</v>
      </c>
      <c r="L725" s="155"/>
      <c r="M725" s="160" t="s">
        <v>1412</v>
      </c>
      <c r="N725" s="164">
        <v>78914.649999999994</v>
      </c>
      <c r="O725" s="211"/>
      <c r="P725" s="155"/>
      <c r="Q725" s="155"/>
      <c r="R725" s="155"/>
      <c r="S725" s="155"/>
      <c r="T725" s="164" t="s">
        <v>1405</v>
      </c>
      <c r="U725" s="159">
        <v>1308</v>
      </c>
      <c r="V725" s="158" t="s">
        <v>966</v>
      </c>
      <c r="W725" s="158" t="s">
        <v>970</v>
      </c>
    </row>
    <row r="726" spans="1:23" s="157" customFormat="1" ht="16" customHeight="1" x14ac:dyDescent="0.25">
      <c r="A726" s="160" t="s">
        <v>1419</v>
      </c>
      <c r="B726" s="160" t="s">
        <v>1420</v>
      </c>
      <c r="C726" s="161" t="s">
        <v>932</v>
      </c>
      <c r="D726" s="161">
        <v>16759</v>
      </c>
      <c r="E726" s="162">
        <v>44651</v>
      </c>
      <c r="F726" s="155"/>
      <c r="G726" s="155"/>
      <c r="H726" s="155"/>
      <c r="I726" s="164">
        <v>74281.39</v>
      </c>
      <c r="J726" s="162">
        <v>44681</v>
      </c>
      <c r="K726" s="161" t="s">
        <v>1412</v>
      </c>
      <c r="L726" s="155"/>
      <c r="M726" s="160" t="s">
        <v>1412</v>
      </c>
      <c r="N726" s="164">
        <v>74281.39</v>
      </c>
      <c r="O726" s="211"/>
      <c r="P726" s="155"/>
      <c r="Q726" s="155"/>
      <c r="R726" s="155"/>
      <c r="S726" s="155"/>
      <c r="T726" s="164" t="s">
        <v>1405</v>
      </c>
      <c r="U726" s="159">
        <v>1308</v>
      </c>
      <c r="V726" s="158" t="s">
        <v>966</v>
      </c>
      <c r="W726" s="158" t="s">
        <v>970</v>
      </c>
    </row>
    <row r="727" spans="1:23" s="157" customFormat="1" ht="16" customHeight="1" x14ac:dyDescent="0.25">
      <c r="A727" s="160" t="s">
        <v>1419</v>
      </c>
      <c r="B727" s="160" t="s">
        <v>1420</v>
      </c>
      <c r="C727" s="161" t="s">
        <v>932</v>
      </c>
      <c r="D727" s="161">
        <v>16760</v>
      </c>
      <c r="E727" s="162">
        <v>44651</v>
      </c>
      <c r="F727" s="155"/>
      <c r="G727" s="155"/>
      <c r="H727" s="155"/>
      <c r="I727" s="164">
        <v>82279.38</v>
      </c>
      <c r="J727" s="162">
        <v>44681</v>
      </c>
      <c r="K727" s="161" t="s">
        <v>1412</v>
      </c>
      <c r="L727" s="155"/>
      <c r="M727" s="160" t="s">
        <v>1412</v>
      </c>
      <c r="N727" s="164">
        <v>82279.38</v>
      </c>
      <c r="O727" s="211"/>
      <c r="P727" s="155"/>
      <c r="Q727" s="155"/>
      <c r="R727" s="155"/>
      <c r="S727" s="155"/>
      <c r="T727" s="164" t="s">
        <v>1405</v>
      </c>
      <c r="U727" s="159">
        <v>1308</v>
      </c>
      <c r="V727" s="158" t="s">
        <v>966</v>
      </c>
      <c r="W727" s="158" t="s">
        <v>970</v>
      </c>
    </row>
    <row r="728" spans="1:23" s="157" customFormat="1" ht="16" customHeight="1" x14ac:dyDescent="0.25">
      <c r="A728" s="160" t="s">
        <v>1419</v>
      </c>
      <c r="B728" s="160" t="s">
        <v>1420</v>
      </c>
      <c r="C728" s="161" t="s">
        <v>932</v>
      </c>
      <c r="D728" s="161">
        <v>16761</v>
      </c>
      <c r="E728" s="162">
        <v>44651</v>
      </c>
      <c r="F728" s="155"/>
      <c r="G728" s="155"/>
      <c r="H728" s="155"/>
      <c r="I728" s="164">
        <v>11077.5</v>
      </c>
      <c r="J728" s="162">
        <v>44681</v>
      </c>
      <c r="K728" s="161" t="s">
        <v>1412</v>
      </c>
      <c r="L728" s="155"/>
      <c r="M728" s="160" t="s">
        <v>1412</v>
      </c>
      <c r="N728" s="164">
        <v>11077.5</v>
      </c>
      <c r="O728" s="211"/>
      <c r="P728" s="155"/>
      <c r="Q728" s="155"/>
      <c r="R728" s="155"/>
      <c r="S728" s="155"/>
      <c r="T728" s="164" t="s">
        <v>1405</v>
      </c>
      <c r="U728" s="159">
        <v>1308</v>
      </c>
      <c r="V728" s="158" t="s">
        <v>966</v>
      </c>
      <c r="W728" s="158" t="s">
        <v>970</v>
      </c>
    </row>
    <row r="729" spans="1:23" s="157" customFormat="1" ht="16" customHeight="1" x14ac:dyDescent="0.25">
      <c r="A729" s="160" t="s">
        <v>1419</v>
      </c>
      <c r="B729" s="160" t="s">
        <v>1420</v>
      </c>
      <c r="C729" s="161" t="s">
        <v>932</v>
      </c>
      <c r="D729" s="161">
        <v>16762</v>
      </c>
      <c r="E729" s="162">
        <v>44651</v>
      </c>
      <c r="F729" s="155"/>
      <c r="G729" s="155"/>
      <c r="H729" s="155"/>
      <c r="I729" s="164">
        <v>22925.62</v>
      </c>
      <c r="J729" s="162">
        <v>44681</v>
      </c>
      <c r="K729" s="161" t="s">
        <v>1412</v>
      </c>
      <c r="L729" s="155"/>
      <c r="M729" s="160" t="s">
        <v>1412</v>
      </c>
      <c r="N729" s="164">
        <v>22925.62</v>
      </c>
      <c r="O729" s="211"/>
      <c r="P729" s="155"/>
      <c r="Q729" s="155"/>
      <c r="R729" s="155"/>
      <c r="S729" s="155"/>
      <c r="T729" s="164" t="s">
        <v>1405</v>
      </c>
      <c r="U729" s="159">
        <v>1308</v>
      </c>
      <c r="V729" s="158" t="s">
        <v>966</v>
      </c>
      <c r="W729" s="158" t="s">
        <v>970</v>
      </c>
    </row>
    <row r="730" spans="1:23" s="157" customFormat="1" ht="16" customHeight="1" x14ac:dyDescent="0.25">
      <c r="A730" s="160" t="s">
        <v>1419</v>
      </c>
      <c r="B730" s="160" t="s">
        <v>1420</v>
      </c>
      <c r="C730" s="161" t="s">
        <v>932</v>
      </c>
      <c r="D730" s="161">
        <v>16763</v>
      </c>
      <c r="E730" s="162">
        <v>44651</v>
      </c>
      <c r="F730" s="155"/>
      <c r="G730" s="155"/>
      <c r="H730" s="155"/>
      <c r="I730" s="164">
        <v>117448.33</v>
      </c>
      <c r="J730" s="162">
        <v>44681</v>
      </c>
      <c r="K730" s="161" t="s">
        <v>1412</v>
      </c>
      <c r="L730" s="155"/>
      <c r="M730" s="160" t="s">
        <v>1412</v>
      </c>
      <c r="N730" s="164">
        <v>117448.33</v>
      </c>
      <c r="O730" s="211"/>
      <c r="P730" s="155"/>
      <c r="Q730" s="155"/>
      <c r="R730" s="155"/>
      <c r="S730" s="155"/>
      <c r="T730" s="164" t="s">
        <v>1405</v>
      </c>
      <c r="U730" s="159">
        <v>1308</v>
      </c>
      <c r="V730" s="158" t="s">
        <v>966</v>
      </c>
      <c r="W730" s="158" t="s">
        <v>970</v>
      </c>
    </row>
    <row r="731" spans="1:23" s="157" customFormat="1" ht="16" customHeight="1" x14ac:dyDescent="0.25">
      <c r="A731" s="160" t="s">
        <v>1419</v>
      </c>
      <c r="B731" s="160" t="s">
        <v>1420</v>
      </c>
      <c r="C731" s="161" t="s">
        <v>932</v>
      </c>
      <c r="D731" s="161">
        <v>16826</v>
      </c>
      <c r="E731" s="162">
        <v>44681</v>
      </c>
      <c r="F731" s="155"/>
      <c r="G731" s="155"/>
      <c r="H731" s="155"/>
      <c r="I731" s="164">
        <v>66180.62</v>
      </c>
      <c r="J731" s="162">
        <v>44712</v>
      </c>
      <c r="K731" s="161" t="s">
        <v>1412</v>
      </c>
      <c r="L731" s="155"/>
      <c r="M731" s="160" t="s">
        <v>1412</v>
      </c>
      <c r="N731" s="164">
        <v>66180.62</v>
      </c>
      <c r="O731" s="211"/>
      <c r="P731" s="155"/>
      <c r="Q731" s="155"/>
      <c r="R731" s="155"/>
      <c r="S731" s="155"/>
      <c r="T731" s="164" t="s">
        <v>1408</v>
      </c>
      <c r="U731" s="159">
        <v>1277</v>
      </c>
      <c r="V731" s="158" t="s">
        <v>966</v>
      </c>
      <c r="W731" s="158" t="s">
        <v>970</v>
      </c>
    </row>
    <row r="732" spans="1:23" s="157" customFormat="1" ht="16" customHeight="1" x14ac:dyDescent="0.25">
      <c r="A732" s="160" t="s">
        <v>1419</v>
      </c>
      <c r="B732" s="160" t="s">
        <v>1420</v>
      </c>
      <c r="C732" s="161" t="s">
        <v>932</v>
      </c>
      <c r="D732" s="161">
        <v>16828</v>
      </c>
      <c r="E732" s="162">
        <v>44681</v>
      </c>
      <c r="F732" s="155"/>
      <c r="G732" s="155"/>
      <c r="H732" s="155"/>
      <c r="I732" s="164">
        <v>3233.52</v>
      </c>
      <c r="J732" s="162">
        <v>44712</v>
      </c>
      <c r="K732" s="161" t="s">
        <v>1412</v>
      </c>
      <c r="L732" s="155"/>
      <c r="M732" s="160" t="s">
        <v>1412</v>
      </c>
      <c r="N732" s="164">
        <v>3233.52</v>
      </c>
      <c r="O732" s="211"/>
      <c r="P732" s="155"/>
      <c r="Q732" s="155"/>
      <c r="R732" s="155"/>
      <c r="S732" s="155"/>
      <c r="T732" s="164" t="s">
        <v>1408</v>
      </c>
      <c r="U732" s="159">
        <v>1277</v>
      </c>
      <c r="V732" s="158" t="s">
        <v>966</v>
      </c>
      <c r="W732" s="158" t="s">
        <v>970</v>
      </c>
    </row>
    <row r="733" spans="1:23" s="157" customFormat="1" ht="16" customHeight="1" x14ac:dyDescent="0.25">
      <c r="A733" s="160" t="s">
        <v>1419</v>
      </c>
      <c r="B733" s="160" t="s">
        <v>1420</v>
      </c>
      <c r="C733" s="161" t="s">
        <v>932</v>
      </c>
      <c r="D733" s="161">
        <v>16829</v>
      </c>
      <c r="E733" s="162">
        <v>44681</v>
      </c>
      <c r="F733" s="155"/>
      <c r="G733" s="155"/>
      <c r="H733" s="155"/>
      <c r="I733" s="164">
        <v>16193.2</v>
      </c>
      <c r="J733" s="162">
        <v>44712</v>
      </c>
      <c r="K733" s="161" t="s">
        <v>1412</v>
      </c>
      <c r="L733" s="155"/>
      <c r="M733" s="160" t="s">
        <v>1412</v>
      </c>
      <c r="N733" s="164">
        <v>16193.2</v>
      </c>
      <c r="O733" s="211"/>
      <c r="P733" s="155"/>
      <c r="Q733" s="155"/>
      <c r="R733" s="155"/>
      <c r="S733" s="155"/>
      <c r="T733" s="164" t="s">
        <v>1408</v>
      </c>
      <c r="U733" s="159">
        <v>1277</v>
      </c>
      <c r="V733" s="158" t="s">
        <v>966</v>
      </c>
      <c r="W733" s="158" t="s">
        <v>970</v>
      </c>
    </row>
    <row r="734" spans="1:23" s="157" customFormat="1" ht="16" customHeight="1" x14ac:dyDescent="0.25">
      <c r="A734" s="160" t="s">
        <v>1419</v>
      </c>
      <c r="B734" s="160" t="s">
        <v>1420</v>
      </c>
      <c r="C734" s="161" t="s">
        <v>932</v>
      </c>
      <c r="D734" s="161">
        <v>16831</v>
      </c>
      <c r="E734" s="162">
        <v>44681</v>
      </c>
      <c r="F734" s="155"/>
      <c r="G734" s="155"/>
      <c r="H734" s="155"/>
      <c r="I734" s="164">
        <v>1461.14</v>
      </c>
      <c r="J734" s="162">
        <v>44712</v>
      </c>
      <c r="K734" s="161" t="s">
        <v>1412</v>
      </c>
      <c r="L734" s="155"/>
      <c r="M734" s="160" t="s">
        <v>1412</v>
      </c>
      <c r="N734" s="164">
        <v>1461.14</v>
      </c>
      <c r="O734" s="211"/>
      <c r="P734" s="155"/>
      <c r="Q734" s="155"/>
      <c r="R734" s="155"/>
      <c r="S734" s="155"/>
      <c r="T734" s="164" t="s">
        <v>1408</v>
      </c>
      <c r="U734" s="159">
        <v>1277</v>
      </c>
      <c r="V734" s="158" t="s">
        <v>966</v>
      </c>
      <c r="W734" s="158" t="s">
        <v>970</v>
      </c>
    </row>
    <row r="735" spans="1:23" s="157" customFormat="1" ht="16" customHeight="1" x14ac:dyDescent="0.25">
      <c r="A735" s="160" t="s">
        <v>1419</v>
      </c>
      <c r="B735" s="160" t="s">
        <v>1420</v>
      </c>
      <c r="C735" s="161" t="s">
        <v>932</v>
      </c>
      <c r="D735" s="161">
        <v>16832</v>
      </c>
      <c r="E735" s="162">
        <v>44681</v>
      </c>
      <c r="F735" s="155"/>
      <c r="G735" s="155"/>
      <c r="H735" s="155"/>
      <c r="I735" s="164">
        <v>6030.08</v>
      </c>
      <c r="J735" s="162">
        <v>44712</v>
      </c>
      <c r="K735" s="161" t="s">
        <v>1412</v>
      </c>
      <c r="L735" s="155"/>
      <c r="M735" s="160" t="s">
        <v>1412</v>
      </c>
      <c r="N735" s="164">
        <v>6030.08</v>
      </c>
      <c r="O735" s="211"/>
      <c r="P735" s="155"/>
      <c r="Q735" s="155"/>
      <c r="R735" s="155"/>
      <c r="S735" s="155"/>
      <c r="T735" s="164" t="s">
        <v>1408</v>
      </c>
      <c r="U735" s="159">
        <v>1277</v>
      </c>
      <c r="V735" s="158" t="s">
        <v>966</v>
      </c>
      <c r="W735" s="158" t="s">
        <v>970</v>
      </c>
    </row>
    <row r="736" spans="1:23" s="157" customFormat="1" ht="16" customHeight="1" x14ac:dyDescent="0.25">
      <c r="A736" s="160" t="s">
        <v>1419</v>
      </c>
      <c r="B736" s="160" t="s">
        <v>1420</v>
      </c>
      <c r="C736" s="161" t="s">
        <v>932</v>
      </c>
      <c r="D736" s="161">
        <v>16833</v>
      </c>
      <c r="E736" s="162">
        <v>44681</v>
      </c>
      <c r="F736" s="155"/>
      <c r="G736" s="155"/>
      <c r="H736" s="155"/>
      <c r="I736" s="164">
        <v>9842.9699999999993</v>
      </c>
      <c r="J736" s="162">
        <v>44712</v>
      </c>
      <c r="K736" s="161" t="s">
        <v>1412</v>
      </c>
      <c r="L736" s="155"/>
      <c r="M736" s="160" t="s">
        <v>1412</v>
      </c>
      <c r="N736" s="164">
        <v>9842.9699999999993</v>
      </c>
      <c r="O736" s="211"/>
      <c r="P736" s="155"/>
      <c r="Q736" s="155"/>
      <c r="R736" s="155"/>
      <c r="S736" s="155"/>
      <c r="T736" s="164" t="s">
        <v>1408</v>
      </c>
      <c r="U736" s="159">
        <v>1277</v>
      </c>
      <c r="V736" s="158" t="s">
        <v>966</v>
      </c>
      <c r="W736" s="158" t="s">
        <v>970</v>
      </c>
    </row>
    <row r="737" spans="1:23" s="157" customFormat="1" ht="16" customHeight="1" x14ac:dyDescent="0.25">
      <c r="A737" s="160" t="s">
        <v>1419</v>
      </c>
      <c r="B737" s="160" t="s">
        <v>1420</v>
      </c>
      <c r="C737" s="161" t="s">
        <v>932</v>
      </c>
      <c r="D737" s="161">
        <v>16834</v>
      </c>
      <c r="E737" s="162">
        <v>44681</v>
      </c>
      <c r="F737" s="155"/>
      <c r="G737" s="155"/>
      <c r="H737" s="155"/>
      <c r="I737" s="164">
        <v>81401.08</v>
      </c>
      <c r="J737" s="162">
        <v>44712</v>
      </c>
      <c r="K737" s="161" t="s">
        <v>1412</v>
      </c>
      <c r="L737" s="155"/>
      <c r="M737" s="160" t="s">
        <v>1412</v>
      </c>
      <c r="N737" s="164">
        <v>81401.08</v>
      </c>
      <c r="O737" s="211"/>
      <c r="P737" s="155"/>
      <c r="Q737" s="155"/>
      <c r="R737" s="155"/>
      <c r="S737" s="155"/>
      <c r="T737" s="164" t="s">
        <v>1408</v>
      </c>
      <c r="U737" s="159">
        <v>1277</v>
      </c>
      <c r="V737" s="158" t="s">
        <v>966</v>
      </c>
      <c r="W737" s="158" t="s">
        <v>970</v>
      </c>
    </row>
    <row r="738" spans="1:23" s="157" customFormat="1" ht="16" customHeight="1" x14ac:dyDescent="0.25">
      <c r="A738" s="160" t="s">
        <v>1419</v>
      </c>
      <c r="B738" s="160" t="s">
        <v>1420</v>
      </c>
      <c r="C738" s="161" t="s">
        <v>932</v>
      </c>
      <c r="D738" s="161">
        <v>16835</v>
      </c>
      <c r="E738" s="162">
        <v>44681</v>
      </c>
      <c r="F738" s="155"/>
      <c r="G738" s="155"/>
      <c r="H738" s="155"/>
      <c r="I738" s="164">
        <v>4961.72</v>
      </c>
      <c r="J738" s="162">
        <v>44712</v>
      </c>
      <c r="K738" s="161" t="s">
        <v>1412</v>
      </c>
      <c r="L738" s="155"/>
      <c r="M738" s="160" t="s">
        <v>1412</v>
      </c>
      <c r="N738" s="164">
        <v>4961.72</v>
      </c>
      <c r="O738" s="211"/>
      <c r="P738" s="155"/>
      <c r="Q738" s="155"/>
      <c r="R738" s="155"/>
      <c r="S738" s="155"/>
      <c r="T738" s="164" t="s">
        <v>1408</v>
      </c>
      <c r="U738" s="159">
        <v>1277</v>
      </c>
      <c r="V738" s="158" t="s">
        <v>966</v>
      </c>
      <c r="W738" s="158" t="s">
        <v>970</v>
      </c>
    </row>
    <row r="739" spans="1:23" s="157" customFormat="1" ht="16" customHeight="1" x14ac:dyDescent="0.25">
      <c r="A739" s="160" t="s">
        <v>1419</v>
      </c>
      <c r="B739" s="160" t="s">
        <v>1420</v>
      </c>
      <c r="C739" s="161" t="s">
        <v>932</v>
      </c>
      <c r="D739" s="161">
        <v>16836</v>
      </c>
      <c r="E739" s="162">
        <v>44681</v>
      </c>
      <c r="F739" s="155"/>
      <c r="G739" s="155"/>
      <c r="H739" s="155"/>
      <c r="I739" s="164">
        <v>11302.65</v>
      </c>
      <c r="J739" s="162">
        <v>44712</v>
      </c>
      <c r="K739" s="161" t="s">
        <v>1412</v>
      </c>
      <c r="L739" s="155"/>
      <c r="M739" s="160" t="s">
        <v>1412</v>
      </c>
      <c r="N739" s="164">
        <v>11302.65</v>
      </c>
      <c r="O739" s="211"/>
      <c r="P739" s="155"/>
      <c r="Q739" s="155"/>
      <c r="R739" s="155"/>
      <c r="S739" s="155"/>
      <c r="T739" s="164" t="s">
        <v>1408</v>
      </c>
      <c r="U739" s="159">
        <v>1277</v>
      </c>
      <c r="V739" s="158" t="s">
        <v>966</v>
      </c>
      <c r="W739" s="158" t="s">
        <v>970</v>
      </c>
    </row>
    <row r="740" spans="1:23" s="157" customFormat="1" ht="16" customHeight="1" x14ac:dyDescent="0.25">
      <c r="A740" s="160" t="s">
        <v>1419</v>
      </c>
      <c r="B740" s="160" t="s">
        <v>1420</v>
      </c>
      <c r="C740" s="161" t="s">
        <v>932</v>
      </c>
      <c r="D740" s="161">
        <v>16837</v>
      </c>
      <c r="E740" s="162">
        <v>44681</v>
      </c>
      <c r="F740" s="155"/>
      <c r="G740" s="155"/>
      <c r="H740" s="155"/>
      <c r="I740" s="164">
        <v>53096.5</v>
      </c>
      <c r="J740" s="162">
        <v>44712</v>
      </c>
      <c r="K740" s="161" t="s">
        <v>1412</v>
      </c>
      <c r="L740" s="155"/>
      <c r="M740" s="160" t="s">
        <v>1412</v>
      </c>
      <c r="N740" s="164">
        <v>53096.5</v>
      </c>
      <c r="O740" s="211"/>
      <c r="P740" s="155"/>
      <c r="Q740" s="155"/>
      <c r="R740" s="155"/>
      <c r="S740" s="155"/>
      <c r="T740" s="164" t="s">
        <v>1408</v>
      </c>
      <c r="U740" s="159">
        <v>1277</v>
      </c>
      <c r="V740" s="158" t="s">
        <v>966</v>
      </c>
      <c r="W740" s="158" t="s">
        <v>970</v>
      </c>
    </row>
    <row r="741" spans="1:23" s="157" customFormat="1" ht="16" customHeight="1" x14ac:dyDescent="0.25">
      <c r="A741" s="160" t="s">
        <v>1419</v>
      </c>
      <c r="B741" s="160" t="s">
        <v>1420</v>
      </c>
      <c r="C741" s="161" t="s">
        <v>932</v>
      </c>
      <c r="D741" s="161">
        <v>16838</v>
      </c>
      <c r="E741" s="162">
        <v>44681</v>
      </c>
      <c r="F741" s="155"/>
      <c r="G741" s="155"/>
      <c r="H741" s="155"/>
      <c r="I741" s="164">
        <v>20429.28</v>
      </c>
      <c r="J741" s="162">
        <v>44712</v>
      </c>
      <c r="K741" s="161" t="s">
        <v>1412</v>
      </c>
      <c r="L741" s="155"/>
      <c r="M741" s="160" t="s">
        <v>1412</v>
      </c>
      <c r="N741" s="164">
        <v>20429.28</v>
      </c>
      <c r="O741" s="211"/>
      <c r="P741" s="155"/>
      <c r="Q741" s="155"/>
      <c r="R741" s="155"/>
      <c r="S741" s="155"/>
      <c r="T741" s="164" t="s">
        <v>1408</v>
      </c>
      <c r="U741" s="159">
        <v>1277</v>
      </c>
      <c r="V741" s="158" t="s">
        <v>966</v>
      </c>
      <c r="W741" s="158" t="s">
        <v>970</v>
      </c>
    </row>
    <row r="742" spans="1:23" s="157" customFormat="1" ht="16" customHeight="1" x14ac:dyDescent="0.25">
      <c r="A742" s="160" t="s">
        <v>1419</v>
      </c>
      <c r="B742" s="160" t="s">
        <v>1420</v>
      </c>
      <c r="C742" s="161" t="s">
        <v>932</v>
      </c>
      <c r="D742" s="161">
        <v>16839</v>
      </c>
      <c r="E742" s="162">
        <v>44681</v>
      </c>
      <c r="F742" s="155"/>
      <c r="G742" s="155"/>
      <c r="H742" s="155"/>
      <c r="I742" s="164">
        <v>45094.77</v>
      </c>
      <c r="J742" s="162">
        <v>44712</v>
      </c>
      <c r="K742" s="161" t="s">
        <v>1412</v>
      </c>
      <c r="L742" s="155"/>
      <c r="M742" s="160" t="s">
        <v>1412</v>
      </c>
      <c r="N742" s="164">
        <v>45094.77</v>
      </c>
      <c r="O742" s="211"/>
      <c r="P742" s="155"/>
      <c r="Q742" s="155"/>
      <c r="R742" s="155"/>
      <c r="S742" s="155"/>
      <c r="T742" s="164" t="s">
        <v>1408</v>
      </c>
      <c r="U742" s="159">
        <v>1277</v>
      </c>
      <c r="V742" s="158" t="s">
        <v>966</v>
      </c>
      <c r="W742" s="158" t="s">
        <v>970</v>
      </c>
    </row>
    <row r="743" spans="1:23" s="157" customFormat="1" ht="16" customHeight="1" x14ac:dyDescent="0.25">
      <c r="A743" s="160" t="s">
        <v>1419</v>
      </c>
      <c r="B743" s="160" t="s">
        <v>1420</v>
      </c>
      <c r="C743" s="161" t="s">
        <v>932</v>
      </c>
      <c r="D743" s="161">
        <v>16840</v>
      </c>
      <c r="E743" s="162">
        <v>44681</v>
      </c>
      <c r="F743" s="155"/>
      <c r="G743" s="155"/>
      <c r="H743" s="155"/>
      <c r="I743" s="164">
        <v>36829.01</v>
      </c>
      <c r="J743" s="162">
        <v>44712</v>
      </c>
      <c r="K743" s="161" t="s">
        <v>1412</v>
      </c>
      <c r="L743" s="155"/>
      <c r="M743" s="160" t="s">
        <v>1412</v>
      </c>
      <c r="N743" s="164">
        <v>36829.01</v>
      </c>
      <c r="O743" s="211"/>
      <c r="P743" s="155"/>
      <c r="Q743" s="155"/>
      <c r="R743" s="155"/>
      <c r="S743" s="155"/>
      <c r="T743" s="164" t="s">
        <v>1408</v>
      </c>
      <c r="U743" s="159">
        <v>1277</v>
      </c>
      <c r="V743" s="158" t="s">
        <v>966</v>
      </c>
      <c r="W743" s="158" t="s">
        <v>970</v>
      </c>
    </row>
    <row r="744" spans="1:23" s="157" customFormat="1" ht="16" customHeight="1" x14ac:dyDescent="0.25">
      <c r="A744" s="160" t="s">
        <v>1419</v>
      </c>
      <c r="B744" s="160" t="s">
        <v>1420</v>
      </c>
      <c r="C744" s="161" t="s">
        <v>932</v>
      </c>
      <c r="D744" s="161">
        <v>16841</v>
      </c>
      <c r="E744" s="162">
        <v>44681</v>
      </c>
      <c r="F744" s="155"/>
      <c r="G744" s="155"/>
      <c r="H744" s="155"/>
      <c r="I744" s="164">
        <v>36502.879999999997</v>
      </c>
      <c r="J744" s="162">
        <v>44712</v>
      </c>
      <c r="K744" s="161" t="s">
        <v>1412</v>
      </c>
      <c r="L744" s="155"/>
      <c r="M744" s="160" t="s">
        <v>1412</v>
      </c>
      <c r="N744" s="164">
        <v>36502.879999999997</v>
      </c>
      <c r="O744" s="211"/>
      <c r="P744" s="155"/>
      <c r="Q744" s="155"/>
      <c r="R744" s="155"/>
      <c r="S744" s="155"/>
      <c r="T744" s="164" t="s">
        <v>1408</v>
      </c>
      <c r="U744" s="159">
        <v>1277</v>
      </c>
      <c r="V744" s="158" t="s">
        <v>966</v>
      </c>
      <c r="W744" s="158" t="s">
        <v>970</v>
      </c>
    </row>
    <row r="745" spans="1:23" s="157" customFormat="1" ht="16" customHeight="1" x14ac:dyDescent="0.25">
      <c r="A745" s="160" t="s">
        <v>1419</v>
      </c>
      <c r="B745" s="160" t="s">
        <v>1420</v>
      </c>
      <c r="C745" s="161" t="s">
        <v>932</v>
      </c>
      <c r="D745" s="161">
        <v>16842</v>
      </c>
      <c r="E745" s="162">
        <v>44681</v>
      </c>
      <c r="F745" s="155"/>
      <c r="G745" s="155"/>
      <c r="H745" s="155"/>
      <c r="I745" s="164">
        <v>14250.03</v>
      </c>
      <c r="J745" s="162">
        <v>44712</v>
      </c>
      <c r="K745" s="161" t="s">
        <v>1412</v>
      </c>
      <c r="L745" s="155"/>
      <c r="M745" s="160" t="s">
        <v>1412</v>
      </c>
      <c r="N745" s="164">
        <v>14250.03</v>
      </c>
      <c r="O745" s="211"/>
      <c r="P745" s="155"/>
      <c r="Q745" s="155"/>
      <c r="R745" s="155"/>
      <c r="S745" s="155"/>
      <c r="T745" s="164" t="s">
        <v>1408</v>
      </c>
      <c r="U745" s="159">
        <v>1277</v>
      </c>
      <c r="V745" s="158" t="s">
        <v>966</v>
      </c>
      <c r="W745" s="158" t="s">
        <v>970</v>
      </c>
    </row>
    <row r="746" spans="1:23" s="157" customFormat="1" ht="16" customHeight="1" x14ac:dyDescent="0.25">
      <c r="A746" s="160" t="s">
        <v>1419</v>
      </c>
      <c r="B746" s="160" t="s">
        <v>1420</v>
      </c>
      <c r="C746" s="161" t="s">
        <v>932</v>
      </c>
      <c r="D746" s="161">
        <v>16843</v>
      </c>
      <c r="E746" s="162">
        <v>44681</v>
      </c>
      <c r="F746" s="155"/>
      <c r="G746" s="155"/>
      <c r="H746" s="155"/>
      <c r="I746" s="164">
        <v>25155.62</v>
      </c>
      <c r="J746" s="162">
        <v>44712</v>
      </c>
      <c r="K746" s="161" t="s">
        <v>1412</v>
      </c>
      <c r="L746" s="155"/>
      <c r="M746" s="160" t="s">
        <v>1412</v>
      </c>
      <c r="N746" s="164">
        <v>25155.62</v>
      </c>
      <c r="O746" s="211"/>
      <c r="P746" s="155"/>
      <c r="Q746" s="155"/>
      <c r="R746" s="155"/>
      <c r="S746" s="155"/>
      <c r="T746" s="164" t="s">
        <v>1408</v>
      </c>
      <c r="U746" s="159">
        <v>1277</v>
      </c>
      <c r="V746" s="158" t="s">
        <v>966</v>
      </c>
      <c r="W746" s="158" t="s">
        <v>970</v>
      </c>
    </row>
    <row r="747" spans="1:23" s="157" customFormat="1" ht="16" customHeight="1" x14ac:dyDescent="0.25">
      <c r="A747" s="160" t="s">
        <v>1419</v>
      </c>
      <c r="B747" s="160" t="s">
        <v>1420</v>
      </c>
      <c r="C747" s="161" t="s">
        <v>932</v>
      </c>
      <c r="D747" s="161">
        <v>16844</v>
      </c>
      <c r="E747" s="162">
        <v>44681</v>
      </c>
      <c r="F747" s="155"/>
      <c r="G747" s="155"/>
      <c r="H747" s="155"/>
      <c r="I747" s="164">
        <v>18396.41</v>
      </c>
      <c r="J747" s="162">
        <v>44712</v>
      </c>
      <c r="K747" s="161" t="s">
        <v>1412</v>
      </c>
      <c r="L747" s="155"/>
      <c r="M747" s="160" t="s">
        <v>1412</v>
      </c>
      <c r="N747" s="164">
        <v>18396.41</v>
      </c>
      <c r="O747" s="211"/>
      <c r="P747" s="155"/>
      <c r="Q747" s="155"/>
      <c r="R747" s="155"/>
      <c r="S747" s="155"/>
      <c r="T747" s="164" t="s">
        <v>1408</v>
      </c>
      <c r="U747" s="159">
        <v>1277</v>
      </c>
      <c r="V747" s="158" t="s">
        <v>966</v>
      </c>
      <c r="W747" s="158" t="s">
        <v>970</v>
      </c>
    </row>
    <row r="748" spans="1:23" s="157" customFormat="1" ht="16" customHeight="1" x14ac:dyDescent="0.25">
      <c r="A748" s="160" t="s">
        <v>1419</v>
      </c>
      <c r="B748" s="160" t="s">
        <v>1420</v>
      </c>
      <c r="C748" s="161" t="s">
        <v>932</v>
      </c>
      <c r="D748" s="161">
        <v>16845</v>
      </c>
      <c r="E748" s="162">
        <v>44681</v>
      </c>
      <c r="F748" s="155"/>
      <c r="G748" s="155"/>
      <c r="H748" s="155"/>
      <c r="I748" s="164">
        <v>23304.62</v>
      </c>
      <c r="J748" s="162">
        <v>44712</v>
      </c>
      <c r="K748" s="161" t="s">
        <v>1412</v>
      </c>
      <c r="L748" s="155"/>
      <c r="M748" s="160" t="s">
        <v>1412</v>
      </c>
      <c r="N748" s="164">
        <v>23304.62</v>
      </c>
      <c r="O748" s="211"/>
      <c r="P748" s="155"/>
      <c r="Q748" s="155"/>
      <c r="R748" s="155"/>
      <c r="S748" s="155"/>
      <c r="T748" s="164" t="s">
        <v>1408</v>
      </c>
      <c r="U748" s="159">
        <v>1277</v>
      </c>
      <c r="V748" s="158" t="s">
        <v>966</v>
      </c>
      <c r="W748" s="158" t="s">
        <v>970</v>
      </c>
    </row>
    <row r="749" spans="1:23" s="157" customFormat="1" ht="16" customHeight="1" x14ac:dyDescent="0.25">
      <c r="A749" s="160" t="s">
        <v>1419</v>
      </c>
      <c r="B749" s="160" t="s">
        <v>1420</v>
      </c>
      <c r="C749" s="161" t="s">
        <v>932</v>
      </c>
      <c r="D749" s="161">
        <v>16846</v>
      </c>
      <c r="E749" s="162">
        <v>44681</v>
      </c>
      <c r="F749" s="155"/>
      <c r="G749" s="155"/>
      <c r="H749" s="155"/>
      <c r="I749" s="164">
        <v>16455.25</v>
      </c>
      <c r="J749" s="162">
        <v>44712</v>
      </c>
      <c r="K749" s="161" t="s">
        <v>1412</v>
      </c>
      <c r="L749" s="155"/>
      <c r="M749" s="160" t="s">
        <v>1412</v>
      </c>
      <c r="N749" s="164">
        <v>16455.25</v>
      </c>
      <c r="O749" s="211"/>
      <c r="P749" s="155"/>
      <c r="Q749" s="155"/>
      <c r="R749" s="155"/>
      <c r="S749" s="155"/>
      <c r="T749" s="164" t="s">
        <v>1408</v>
      </c>
      <c r="U749" s="159">
        <v>1277</v>
      </c>
      <c r="V749" s="158" t="s">
        <v>966</v>
      </c>
      <c r="W749" s="158" t="s">
        <v>970</v>
      </c>
    </row>
    <row r="750" spans="1:23" s="157" customFormat="1" ht="16" customHeight="1" x14ac:dyDescent="0.25">
      <c r="A750" s="160" t="s">
        <v>1419</v>
      </c>
      <c r="B750" s="160" t="s">
        <v>1420</v>
      </c>
      <c r="C750" s="161" t="s">
        <v>932</v>
      </c>
      <c r="D750" s="161">
        <v>16847</v>
      </c>
      <c r="E750" s="162">
        <v>44681</v>
      </c>
      <c r="F750" s="155"/>
      <c r="G750" s="155"/>
      <c r="H750" s="155"/>
      <c r="I750" s="164">
        <v>13573.01</v>
      </c>
      <c r="J750" s="162">
        <v>44712</v>
      </c>
      <c r="K750" s="161" t="s">
        <v>1412</v>
      </c>
      <c r="L750" s="155"/>
      <c r="M750" s="160" t="s">
        <v>1412</v>
      </c>
      <c r="N750" s="164">
        <v>13573.01</v>
      </c>
      <c r="O750" s="211"/>
      <c r="P750" s="155"/>
      <c r="Q750" s="155"/>
      <c r="R750" s="155"/>
      <c r="S750" s="155"/>
      <c r="T750" s="164" t="s">
        <v>1408</v>
      </c>
      <c r="U750" s="159">
        <v>1277</v>
      </c>
      <c r="V750" s="158" t="s">
        <v>966</v>
      </c>
      <c r="W750" s="158" t="s">
        <v>970</v>
      </c>
    </row>
    <row r="751" spans="1:23" s="157" customFormat="1" ht="16" customHeight="1" x14ac:dyDescent="0.25">
      <c r="A751" s="160" t="s">
        <v>1419</v>
      </c>
      <c r="B751" s="160" t="s">
        <v>1420</v>
      </c>
      <c r="C751" s="161" t="s">
        <v>932</v>
      </c>
      <c r="D751" s="161">
        <v>16848</v>
      </c>
      <c r="E751" s="162">
        <v>44681</v>
      </c>
      <c r="F751" s="155"/>
      <c r="G751" s="155"/>
      <c r="H751" s="155"/>
      <c r="I751" s="164">
        <v>28820.53</v>
      </c>
      <c r="J751" s="162">
        <v>44712</v>
      </c>
      <c r="K751" s="161" t="s">
        <v>1412</v>
      </c>
      <c r="L751" s="155"/>
      <c r="M751" s="160" t="s">
        <v>1412</v>
      </c>
      <c r="N751" s="164">
        <v>28820.53</v>
      </c>
      <c r="O751" s="211"/>
      <c r="P751" s="155"/>
      <c r="Q751" s="155"/>
      <c r="R751" s="155"/>
      <c r="S751" s="155"/>
      <c r="T751" s="164" t="s">
        <v>1408</v>
      </c>
      <c r="U751" s="159">
        <v>1277</v>
      </c>
      <c r="V751" s="158" t="s">
        <v>966</v>
      </c>
      <c r="W751" s="158" t="s">
        <v>970</v>
      </c>
    </row>
    <row r="752" spans="1:23" s="157" customFormat="1" ht="16" customHeight="1" x14ac:dyDescent="0.25">
      <c r="A752" s="160" t="s">
        <v>1419</v>
      </c>
      <c r="B752" s="160" t="s">
        <v>1420</v>
      </c>
      <c r="C752" s="161" t="s">
        <v>932</v>
      </c>
      <c r="D752" s="161">
        <v>16849</v>
      </c>
      <c r="E752" s="162">
        <v>44681</v>
      </c>
      <c r="F752" s="155"/>
      <c r="G752" s="155"/>
      <c r="H752" s="155"/>
      <c r="I752" s="164">
        <v>15784.52</v>
      </c>
      <c r="J752" s="162">
        <v>44712</v>
      </c>
      <c r="K752" s="161" t="s">
        <v>1412</v>
      </c>
      <c r="L752" s="155"/>
      <c r="M752" s="160" t="s">
        <v>1412</v>
      </c>
      <c r="N752" s="164">
        <v>15784.52</v>
      </c>
      <c r="O752" s="211"/>
      <c r="P752" s="155"/>
      <c r="Q752" s="155"/>
      <c r="R752" s="155"/>
      <c r="S752" s="155"/>
      <c r="T752" s="164" t="s">
        <v>1408</v>
      </c>
      <c r="U752" s="159">
        <v>1277</v>
      </c>
      <c r="V752" s="158" t="s">
        <v>966</v>
      </c>
      <c r="W752" s="158" t="s">
        <v>970</v>
      </c>
    </row>
    <row r="753" spans="1:23" s="157" customFormat="1" ht="16" customHeight="1" x14ac:dyDescent="0.25">
      <c r="A753" s="160" t="s">
        <v>1419</v>
      </c>
      <c r="B753" s="160" t="s">
        <v>1420</v>
      </c>
      <c r="C753" s="161" t="s">
        <v>932</v>
      </c>
      <c r="D753" s="161">
        <v>16850</v>
      </c>
      <c r="E753" s="162">
        <v>44681</v>
      </c>
      <c r="F753" s="155"/>
      <c r="G753" s="155"/>
      <c r="H753" s="155"/>
      <c r="I753" s="164">
        <v>13947.74</v>
      </c>
      <c r="J753" s="162">
        <v>44712</v>
      </c>
      <c r="K753" s="161" t="s">
        <v>1412</v>
      </c>
      <c r="L753" s="155"/>
      <c r="M753" s="160" t="s">
        <v>1412</v>
      </c>
      <c r="N753" s="164">
        <v>13947.74</v>
      </c>
      <c r="O753" s="211"/>
      <c r="P753" s="155"/>
      <c r="Q753" s="155"/>
      <c r="R753" s="155"/>
      <c r="S753" s="155"/>
      <c r="T753" s="164" t="s">
        <v>1408</v>
      </c>
      <c r="U753" s="159">
        <v>1277</v>
      </c>
      <c r="V753" s="158" t="s">
        <v>966</v>
      </c>
      <c r="W753" s="158" t="s">
        <v>970</v>
      </c>
    </row>
    <row r="754" spans="1:23" s="157" customFormat="1" ht="16" customHeight="1" x14ac:dyDescent="0.25">
      <c r="A754" s="160" t="s">
        <v>1419</v>
      </c>
      <c r="B754" s="160" t="s">
        <v>1420</v>
      </c>
      <c r="C754" s="161" t="s">
        <v>932</v>
      </c>
      <c r="D754" s="161">
        <v>16851</v>
      </c>
      <c r="E754" s="162">
        <v>44681</v>
      </c>
      <c r="F754" s="155"/>
      <c r="G754" s="155"/>
      <c r="H754" s="155"/>
      <c r="I754" s="164">
        <v>34946.68</v>
      </c>
      <c r="J754" s="162">
        <v>44712</v>
      </c>
      <c r="K754" s="161" t="s">
        <v>1412</v>
      </c>
      <c r="L754" s="155"/>
      <c r="M754" s="160" t="s">
        <v>1412</v>
      </c>
      <c r="N754" s="164">
        <v>34946.68</v>
      </c>
      <c r="O754" s="211"/>
      <c r="P754" s="155"/>
      <c r="Q754" s="155"/>
      <c r="R754" s="155"/>
      <c r="S754" s="155"/>
      <c r="T754" s="164" t="s">
        <v>1408</v>
      </c>
      <c r="U754" s="159">
        <v>1277</v>
      </c>
      <c r="V754" s="158" t="s">
        <v>966</v>
      </c>
      <c r="W754" s="158" t="s">
        <v>970</v>
      </c>
    </row>
    <row r="755" spans="1:23" s="157" customFormat="1" ht="16" customHeight="1" x14ac:dyDescent="0.25">
      <c r="A755" s="160" t="s">
        <v>1419</v>
      </c>
      <c r="B755" s="160" t="s">
        <v>1420</v>
      </c>
      <c r="C755" s="161" t="s">
        <v>932</v>
      </c>
      <c r="D755" s="161">
        <v>16852</v>
      </c>
      <c r="E755" s="162">
        <v>44681</v>
      </c>
      <c r="F755" s="155"/>
      <c r="G755" s="155"/>
      <c r="H755" s="155"/>
      <c r="I755" s="164">
        <v>53553.53</v>
      </c>
      <c r="J755" s="162">
        <v>44712</v>
      </c>
      <c r="K755" s="161" t="s">
        <v>1412</v>
      </c>
      <c r="L755" s="155"/>
      <c r="M755" s="160" t="s">
        <v>1412</v>
      </c>
      <c r="N755" s="164">
        <v>53553.53</v>
      </c>
      <c r="O755" s="211"/>
      <c r="P755" s="155"/>
      <c r="Q755" s="155"/>
      <c r="R755" s="155"/>
      <c r="S755" s="155"/>
      <c r="T755" s="164" t="s">
        <v>1408</v>
      </c>
      <c r="U755" s="159">
        <v>1277</v>
      </c>
      <c r="V755" s="158" t="s">
        <v>966</v>
      </c>
      <c r="W755" s="158" t="s">
        <v>970</v>
      </c>
    </row>
    <row r="756" spans="1:23" s="157" customFormat="1" ht="16" customHeight="1" x14ac:dyDescent="0.25">
      <c r="A756" s="160" t="s">
        <v>1419</v>
      </c>
      <c r="B756" s="160" t="s">
        <v>1420</v>
      </c>
      <c r="C756" s="161" t="s">
        <v>932</v>
      </c>
      <c r="D756" s="161">
        <v>16853</v>
      </c>
      <c r="E756" s="162">
        <v>44681</v>
      </c>
      <c r="F756" s="155"/>
      <c r="G756" s="155"/>
      <c r="H756" s="155"/>
      <c r="I756" s="164">
        <v>79639.83</v>
      </c>
      <c r="J756" s="162">
        <v>44712</v>
      </c>
      <c r="K756" s="161" t="s">
        <v>1412</v>
      </c>
      <c r="L756" s="155"/>
      <c r="M756" s="160" t="s">
        <v>1412</v>
      </c>
      <c r="N756" s="164">
        <v>79639.83</v>
      </c>
      <c r="O756" s="211"/>
      <c r="P756" s="155"/>
      <c r="Q756" s="155"/>
      <c r="R756" s="155"/>
      <c r="S756" s="155"/>
      <c r="T756" s="164" t="s">
        <v>1408</v>
      </c>
      <c r="U756" s="159">
        <v>1277</v>
      </c>
      <c r="V756" s="158" t="s">
        <v>966</v>
      </c>
      <c r="W756" s="158" t="s">
        <v>970</v>
      </c>
    </row>
    <row r="757" spans="1:23" s="157" customFormat="1" ht="16" customHeight="1" x14ac:dyDescent="0.25">
      <c r="A757" s="160" t="s">
        <v>1419</v>
      </c>
      <c r="B757" s="160" t="s">
        <v>1420</v>
      </c>
      <c r="C757" s="161" t="s">
        <v>932</v>
      </c>
      <c r="D757" s="161">
        <v>16854</v>
      </c>
      <c r="E757" s="162">
        <v>44681</v>
      </c>
      <c r="F757" s="155"/>
      <c r="G757" s="155"/>
      <c r="H757" s="155"/>
      <c r="I757" s="164">
        <v>74558.240000000005</v>
      </c>
      <c r="J757" s="162">
        <v>44712</v>
      </c>
      <c r="K757" s="161" t="s">
        <v>1412</v>
      </c>
      <c r="L757" s="155"/>
      <c r="M757" s="160" t="s">
        <v>1412</v>
      </c>
      <c r="N757" s="164">
        <v>74558.240000000005</v>
      </c>
      <c r="O757" s="211"/>
      <c r="P757" s="155"/>
      <c r="Q757" s="155"/>
      <c r="R757" s="155"/>
      <c r="S757" s="155"/>
      <c r="T757" s="164" t="s">
        <v>1408</v>
      </c>
      <c r="U757" s="159">
        <v>1277</v>
      </c>
      <c r="V757" s="158" t="s">
        <v>966</v>
      </c>
      <c r="W757" s="158" t="s">
        <v>970</v>
      </c>
    </row>
    <row r="758" spans="1:23" s="157" customFormat="1" ht="16" customHeight="1" x14ac:dyDescent="0.25">
      <c r="A758" s="160" t="s">
        <v>1419</v>
      </c>
      <c r="B758" s="160" t="s">
        <v>1420</v>
      </c>
      <c r="C758" s="161" t="s">
        <v>932</v>
      </c>
      <c r="D758" s="161">
        <v>16855</v>
      </c>
      <c r="E758" s="162">
        <v>44681</v>
      </c>
      <c r="F758" s="155"/>
      <c r="G758" s="155"/>
      <c r="H758" s="155"/>
      <c r="I758" s="164">
        <v>89519.39</v>
      </c>
      <c r="J758" s="162">
        <v>44712</v>
      </c>
      <c r="K758" s="161" t="s">
        <v>1412</v>
      </c>
      <c r="L758" s="155"/>
      <c r="M758" s="160" t="s">
        <v>1412</v>
      </c>
      <c r="N758" s="164">
        <v>89519.39</v>
      </c>
      <c r="O758" s="211"/>
      <c r="P758" s="155"/>
      <c r="Q758" s="155"/>
      <c r="R758" s="155"/>
      <c r="S758" s="155"/>
      <c r="T758" s="164" t="s">
        <v>1408</v>
      </c>
      <c r="U758" s="159">
        <v>1277</v>
      </c>
      <c r="V758" s="158" t="s">
        <v>966</v>
      </c>
      <c r="W758" s="158" t="s">
        <v>970</v>
      </c>
    </row>
    <row r="759" spans="1:23" s="157" customFormat="1" ht="16" customHeight="1" x14ac:dyDescent="0.25">
      <c r="A759" s="160" t="s">
        <v>1419</v>
      </c>
      <c r="B759" s="160" t="s">
        <v>1420</v>
      </c>
      <c r="C759" s="161" t="s">
        <v>932</v>
      </c>
      <c r="D759" s="161">
        <v>16856</v>
      </c>
      <c r="E759" s="162">
        <v>44681</v>
      </c>
      <c r="F759" s="155"/>
      <c r="G759" s="155"/>
      <c r="H759" s="155"/>
      <c r="I759" s="164">
        <v>11073.67</v>
      </c>
      <c r="J759" s="162">
        <v>44712</v>
      </c>
      <c r="K759" s="161" t="s">
        <v>1412</v>
      </c>
      <c r="L759" s="155"/>
      <c r="M759" s="160" t="s">
        <v>1412</v>
      </c>
      <c r="N759" s="164">
        <v>11073.67</v>
      </c>
      <c r="O759" s="211"/>
      <c r="P759" s="155"/>
      <c r="Q759" s="155"/>
      <c r="R759" s="155"/>
      <c r="S759" s="155"/>
      <c r="T759" s="164" t="s">
        <v>1408</v>
      </c>
      <c r="U759" s="159">
        <v>1277</v>
      </c>
      <c r="V759" s="158" t="s">
        <v>966</v>
      </c>
      <c r="W759" s="158" t="s">
        <v>970</v>
      </c>
    </row>
    <row r="760" spans="1:23" s="157" customFormat="1" ht="16" customHeight="1" x14ac:dyDescent="0.25">
      <c r="A760" s="160" t="s">
        <v>1419</v>
      </c>
      <c r="B760" s="160" t="s">
        <v>1420</v>
      </c>
      <c r="C760" s="161" t="s">
        <v>932</v>
      </c>
      <c r="D760" s="161">
        <v>16857</v>
      </c>
      <c r="E760" s="162">
        <v>44681</v>
      </c>
      <c r="F760" s="155"/>
      <c r="G760" s="155"/>
      <c r="H760" s="155"/>
      <c r="I760" s="164">
        <v>22925.62</v>
      </c>
      <c r="J760" s="162">
        <v>44712</v>
      </c>
      <c r="K760" s="161" t="s">
        <v>1412</v>
      </c>
      <c r="L760" s="155"/>
      <c r="M760" s="160" t="s">
        <v>1412</v>
      </c>
      <c r="N760" s="164">
        <v>22925.62</v>
      </c>
      <c r="O760" s="211"/>
      <c r="P760" s="155"/>
      <c r="Q760" s="155"/>
      <c r="R760" s="155"/>
      <c r="S760" s="155"/>
      <c r="T760" s="164" t="s">
        <v>1408</v>
      </c>
      <c r="U760" s="159">
        <v>1277</v>
      </c>
      <c r="V760" s="158" t="s">
        <v>966</v>
      </c>
      <c r="W760" s="158" t="s">
        <v>970</v>
      </c>
    </row>
    <row r="761" spans="1:23" s="157" customFormat="1" ht="16" customHeight="1" x14ac:dyDescent="0.25">
      <c r="A761" s="160" t="s">
        <v>1419</v>
      </c>
      <c r="B761" s="160" t="s">
        <v>1420</v>
      </c>
      <c r="C761" s="161" t="s">
        <v>932</v>
      </c>
      <c r="D761" s="161">
        <v>16858</v>
      </c>
      <c r="E761" s="162">
        <v>44681</v>
      </c>
      <c r="F761" s="155"/>
      <c r="G761" s="155"/>
      <c r="H761" s="155"/>
      <c r="I761" s="164">
        <v>123628.73</v>
      </c>
      <c r="J761" s="162">
        <v>44712</v>
      </c>
      <c r="K761" s="161" t="s">
        <v>1412</v>
      </c>
      <c r="L761" s="155"/>
      <c r="M761" s="160" t="s">
        <v>1412</v>
      </c>
      <c r="N761" s="164">
        <v>123628.73</v>
      </c>
      <c r="O761" s="211"/>
      <c r="P761" s="155"/>
      <c r="Q761" s="155"/>
      <c r="R761" s="155"/>
      <c r="S761" s="155"/>
      <c r="T761" s="164" t="s">
        <v>1408</v>
      </c>
      <c r="U761" s="159">
        <v>1277</v>
      </c>
      <c r="V761" s="158" t="s">
        <v>966</v>
      </c>
      <c r="W761" s="158" t="s">
        <v>970</v>
      </c>
    </row>
    <row r="762" spans="1:23" s="157" customFormat="1" ht="16" customHeight="1" x14ac:dyDescent="0.25">
      <c r="A762" s="160" t="s">
        <v>1419</v>
      </c>
      <c r="B762" s="160" t="s">
        <v>1420</v>
      </c>
      <c r="C762" s="161" t="s">
        <v>932</v>
      </c>
      <c r="D762" s="161">
        <v>16923</v>
      </c>
      <c r="E762" s="162">
        <v>44712</v>
      </c>
      <c r="F762" s="155"/>
      <c r="G762" s="155"/>
      <c r="H762" s="155"/>
      <c r="I762" s="164">
        <v>64305.79</v>
      </c>
      <c r="J762" s="162">
        <v>44742</v>
      </c>
      <c r="K762" s="161" t="s">
        <v>1412</v>
      </c>
      <c r="L762" s="155"/>
      <c r="M762" s="160" t="s">
        <v>1412</v>
      </c>
      <c r="N762" s="164">
        <v>64305.79</v>
      </c>
      <c r="O762" s="211"/>
      <c r="P762" s="155"/>
      <c r="Q762" s="155"/>
      <c r="R762" s="155"/>
      <c r="S762" s="155"/>
      <c r="T762" s="164" t="s">
        <v>1405</v>
      </c>
      <c r="U762" s="159">
        <v>1247</v>
      </c>
      <c r="V762" s="158" t="s">
        <v>966</v>
      </c>
      <c r="W762" s="158" t="s">
        <v>970</v>
      </c>
    </row>
    <row r="763" spans="1:23" s="157" customFormat="1" ht="16" customHeight="1" x14ac:dyDescent="0.25">
      <c r="A763" s="160" t="s">
        <v>1419</v>
      </c>
      <c r="B763" s="160" t="s">
        <v>1420</v>
      </c>
      <c r="C763" s="161" t="s">
        <v>932</v>
      </c>
      <c r="D763" s="161">
        <v>16925</v>
      </c>
      <c r="E763" s="162">
        <v>44712</v>
      </c>
      <c r="F763" s="155"/>
      <c r="G763" s="155"/>
      <c r="H763" s="155"/>
      <c r="I763" s="164">
        <v>3252.36</v>
      </c>
      <c r="J763" s="162">
        <v>44742</v>
      </c>
      <c r="K763" s="161" t="s">
        <v>1412</v>
      </c>
      <c r="L763" s="155"/>
      <c r="M763" s="160" t="s">
        <v>1412</v>
      </c>
      <c r="N763" s="164">
        <v>3252.36</v>
      </c>
      <c r="O763" s="211"/>
      <c r="P763" s="155"/>
      <c r="Q763" s="155"/>
      <c r="R763" s="155"/>
      <c r="S763" s="155"/>
      <c r="T763" s="164" t="s">
        <v>1405</v>
      </c>
      <c r="U763" s="159">
        <v>1247</v>
      </c>
      <c r="V763" s="158" t="s">
        <v>966</v>
      </c>
      <c r="W763" s="158" t="s">
        <v>970</v>
      </c>
    </row>
    <row r="764" spans="1:23" s="157" customFormat="1" ht="16" customHeight="1" x14ac:dyDescent="0.25">
      <c r="A764" s="160" t="s">
        <v>1419</v>
      </c>
      <c r="B764" s="160" t="s">
        <v>1420</v>
      </c>
      <c r="C764" s="161" t="s">
        <v>932</v>
      </c>
      <c r="D764" s="161">
        <v>16926</v>
      </c>
      <c r="E764" s="162">
        <v>44712</v>
      </c>
      <c r="F764" s="155"/>
      <c r="G764" s="155"/>
      <c r="H764" s="155"/>
      <c r="I764" s="164">
        <v>16440.77</v>
      </c>
      <c r="J764" s="162">
        <v>44742</v>
      </c>
      <c r="K764" s="161" t="s">
        <v>1412</v>
      </c>
      <c r="L764" s="155"/>
      <c r="M764" s="160" t="s">
        <v>1412</v>
      </c>
      <c r="N764" s="164">
        <v>16440.77</v>
      </c>
      <c r="O764" s="211"/>
      <c r="P764" s="155"/>
      <c r="Q764" s="155"/>
      <c r="R764" s="155"/>
      <c r="S764" s="155"/>
      <c r="T764" s="164" t="s">
        <v>1405</v>
      </c>
      <c r="U764" s="159">
        <v>1247</v>
      </c>
      <c r="V764" s="158" t="s">
        <v>966</v>
      </c>
      <c r="W764" s="158" t="s">
        <v>970</v>
      </c>
    </row>
    <row r="765" spans="1:23" s="157" customFormat="1" ht="16" customHeight="1" x14ac:dyDescent="0.25">
      <c r="A765" s="160" t="s">
        <v>1419</v>
      </c>
      <c r="B765" s="160" t="s">
        <v>1420</v>
      </c>
      <c r="C765" s="161" t="s">
        <v>932</v>
      </c>
      <c r="D765" s="161">
        <v>16928</v>
      </c>
      <c r="E765" s="162">
        <v>44712</v>
      </c>
      <c r="F765" s="155"/>
      <c r="G765" s="155"/>
      <c r="H765" s="155"/>
      <c r="I765" s="164">
        <v>1486.08</v>
      </c>
      <c r="J765" s="162">
        <v>44742</v>
      </c>
      <c r="K765" s="161" t="s">
        <v>1412</v>
      </c>
      <c r="L765" s="155"/>
      <c r="M765" s="160" t="s">
        <v>1412</v>
      </c>
      <c r="N765" s="164">
        <v>1486.08</v>
      </c>
      <c r="O765" s="211"/>
      <c r="P765" s="155"/>
      <c r="Q765" s="155"/>
      <c r="R765" s="155"/>
      <c r="S765" s="155"/>
      <c r="T765" s="164" t="s">
        <v>1405</v>
      </c>
      <c r="U765" s="159">
        <v>1247</v>
      </c>
      <c r="V765" s="158" t="s">
        <v>966</v>
      </c>
      <c r="W765" s="158" t="s">
        <v>970</v>
      </c>
    </row>
    <row r="766" spans="1:23" s="157" customFormat="1" ht="16" customHeight="1" x14ac:dyDescent="0.25">
      <c r="A766" s="160" t="s">
        <v>1419</v>
      </c>
      <c r="B766" s="160" t="s">
        <v>1420</v>
      </c>
      <c r="C766" s="161" t="s">
        <v>932</v>
      </c>
      <c r="D766" s="161">
        <v>16929</v>
      </c>
      <c r="E766" s="162">
        <v>44712</v>
      </c>
      <c r="F766" s="155"/>
      <c r="G766" s="155"/>
      <c r="H766" s="155"/>
      <c r="I766" s="164">
        <v>6077.66</v>
      </c>
      <c r="J766" s="162">
        <v>44742</v>
      </c>
      <c r="K766" s="161" t="s">
        <v>1412</v>
      </c>
      <c r="L766" s="155"/>
      <c r="M766" s="160" t="s">
        <v>1412</v>
      </c>
      <c r="N766" s="164">
        <v>6077.66</v>
      </c>
      <c r="O766" s="211"/>
      <c r="P766" s="155"/>
      <c r="Q766" s="155"/>
      <c r="R766" s="155"/>
      <c r="S766" s="155"/>
      <c r="T766" s="164" t="s">
        <v>1405</v>
      </c>
      <c r="U766" s="159">
        <v>1247</v>
      </c>
      <c r="V766" s="158" t="s">
        <v>966</v>
      </c>
      <c r="W766" s="158" t="s">
        <v>970</v>
      </c>
    </row>
    <row r="767" spans="1:23" s="157" customFormat="1" ht="16" customHeight="1" x14ac:dyDescent="0.25">
      <c r="A767" s="160" t="s">
        <v>1419</v>
      </c>
      <c r="B767" s="160" t="s">
        <v>1420</v>
      </c>
      <c r="C767" s="161" t="s">
        <v>932</v>
      </c>
      <c r="D767" s="161">
        <v>16930</v>
      </c>
      <c r="E767" s="162">
        <v>44712</v>
      </c>
      <c r="F767" s="155"/>
      <c r="G767" s="155"/>
      <c r="H767" s="155"/>
      <c r="I767" s="164">
        <v>10889.52</v>
      </c>
      <c r="J767" s="162">
        <v>44742</v>
      </c>
      <c r="K767" s="161" t="s">
        <v>1412</v>
      </c>
      <c r="L767" s="155"/>
      <c r="M767" s="160" t="s">
        <v>1412</v>
      </c>
      <c r="N767" s="164">
        <v>10889.52</v>
      </c>
      <c r="O767" s="211"/>
      <c r="P767" s="155"/>
      <c r="Q767" s="155"/>
      <c r="R767" s="155"/>
      <c r="S767" s="155"/>
      <c r="T767" s="164" t="s">
        <v>1405</v>
      </c>
      <c r="U767" s="159">
        <v>1247</v>
      </c>
      <c r="V767" s="158" t="s">
        <v>966</v>
      </c>
      <c r="W767" s="158" t="s">
        <v>970</v>
      </c>
    </row>
    <row r="768" spans="1:23" s="157" customFormat="1" ht="16" customHeight="1" x14ac:dyDescent="0.25">
      <c r="A768" s="160" t="s">
        <v>1419</v>
      </c>
      <c r="B768" s="160" t="s">
        <v>1420</v>
      </c>
      <c r="C768" s="161" t="s">
        <v>932</v>
      </c>
      <c r="D768" s="161">
        <v>16931</v>
      </c>
      <c r="E768" s="162">
        <v>44712</v>
      </c>
      <c r="F768" s="155"/>
      <c r="G768" s="155"/>
      <c r="H768" s="155"/>
      <c r="I768" s="164">
        <v>82462.960000000006</v>
      </c>
      <c r="J768" s="162">
        <v>44742</v>
      </c>
      <c r="K768" s="161" t="s">
        <v>1412</v>
      </c>
      <c r="L768" s="155"/>
      <c r="M768" s="160" t="s">
        <v>1412</v>
      </c>
      <c r="N768" s="164">
        <v>82462.960000000006</v>
      </c>
      <c r="O768" s="211"/>
      <c r="P768" s="155"/>
      <c r="Q768" s="155"/>
      <c r="R768" s="155"/>
      <c r="S768" s="155"/>
      <c r="T768" s="164" t="s">
        <v>1405</v>
      </c>
      <c r="U768" s="159">
        <v>1247</v>
      </c>
      <c r="V768" s="158" t="s">
        <v>966</v>
      </c>
      <c r="W768" s="158" t="s">
        <v>970</v>
      </c>
    </row>
    <row r="769" spans="1:23" s="157" customFormat="1" ht="16" customHeight="1" x14ac:dyDescent="0.25">
      <c r="A769" s="160" t="s">
        <v>1419</v>
      </c>
      <c r="B769" s="160" t="s">
        <v>1420</v>
      </c>
      <c r="C769" s="161" t="s">
        <v>932</v>
      </c>
      <c r="D769" s="161">
        <v>16932</v>
      </c>
      <c r="E769" s="162">
        <v>44712</v>
      </c>
      <c r="F769" s="155"/>
      <c r="G769" s="155"/>
      <c r="H769" s="155"/>
      <c r="I769" s="164">
        <v>4961.72</v>
      </c>
      <c r="J769" s="162">
        <v>44742</v>
      </c>
      <c r="K769" s="161" t="s">
        <v>1412</v>
      </c>
      <c r="L769" s="155"/>
      <c r="M769" s="160" t="s">
        <v>1412</v>
      </c>
      <c r="N769" s="164">
        <v>4961.72</v>
      </c>
      <c r="O769" s="211"/>
      <c r="P769" s="155"/>
      <c r="Q769" s="155"/>
      <c r="R769" s="155"/>
      <c r="S769" s="155"/>
      <c r="T769" s="164" t="s">
        <v>1405</v>
      </c>
      <c r="U769" s="159">
        <v>1247</v>
      </c>
      <c r="V769" s="158" t="s">
        <v>966</v>
      </c>
      <c r="W769" s="158" t="s">
        <v>970</v>
      </c>
    </row>
    <row r="770" spans="1:23" s="157" customFormat="1" ht="16" customHeight="1" x14ac:dyDescent="0.25">
      <c r="A770" s="160" t="s">
        <v>1419</v>
      </c>
      <c r="B770" s="160" t="s">
        <v>1420</v>
      </c>
      <c r="C770" s="161" t="s">
        <v>932</v>
      </c>
      <c r="D770" s="161">
        <v>16933</v>
      </c>
      <c r="E770" s="162">
        <v>44712</v>
      </c>
      <c r="F770" s="155"/>
      <c r="G770" s="155"/>
      <c r="H770" s="155"/>
      <c r="I770" s="164">
        <v>11515.87</v>
      </c>
      <c r="J770" s="162">
        <v>44742</v>
      </c>
      <c r="K770" s="161" t="s">
        <v>1412</v>
      </c>
      <c r="L770" s="155"/>
      <c r="M770" s="160" t="s">
        <v>1412</v>
      </c>
      <c r="N770" s="164">
        <v>11515.87</v>
      </c>
      <c r="O770" s="211"/>
      <c r="P770" s="155"/>
      <c r="Q770" s="155"/>
      <c r="R770" s="155"/>
      <c r="S770" s="155"/>
      <c r="T770" s="164" t="s">
        <v>1405</v>
      </c>
      <c r="U770" s="159">
        <v>1247</v>
      </c>
      <c r="V770" s="158" t="s">
        <v>966</v>
      </c>
      <c r="W770" s="158" t="s">
        <v>970</v>
      </c>
    </row>
    <row r="771" spans="1:23" s="157" customFormat="1" ht="16" customHeight="1" x14ac:dyDescent="0.25">
      <c r="A771" s="160" t="s">
        <v>1419</v>
      </c>
      <c r="B771" s="160" t="s">
        <v>1420</v>
      </c>
      <c r="C771" s="161" t="s">
        <v>932</v>
      </c>
      <c r="D771" s="161">
        <v>16934</v>
      </c>
      <c r="E771" s="162">
        <v>44712</v>
      </c>
      <c r="F771" s="155"/>
      <c r="G771" s="155"/>
      <c r="H771" s="155"/>
      <c r="I771" s="164">
        <v>52684.86</v>
      </c>
      <c r="J771" s="162">
        <v>44742</v>
      </c>
      <c r="K771" s="161" t="s">
        <v>1412</v>
      </c>
      <c r="L771" s="155"/>
      <c r="M771" s="160" t="s">
        <v>1412</v>
      </c>
      <c r="N771" s="164">
        <v>52684.86</v>
      </c>
      <c r="O771" s="211"/>
      <c r="P771" s="155"/>
      <c r="Q771" s="155"/>
      <c r="R771" s="155"/>
      <c r="S771" s="155"/>
      <c r="T771" s="164" t="s">
        <v>1405</v>
      </c>
      <c r="U771" s="159">
        <v>1247</v>
      </c>
      <c r="V771" s="158" t="s">
        <v>966</v>
      </c>
      <c r="W771" s="158" t="s">
        <v>970</v>
      </c>
    </row>
    <row r="772" spans="1:23" s="157" customFormat="1" ht="16" customHeight="1" x14ac:dyDescent="0.25">
      <c r="A772" s="160" t="s">
        <v>1419</v>
      </c>
      <c r="B772" s="160" t="s">
        <v>1420</v>
      </c>
      <c r="C772" s="161" t="s">
        <v>932</v>
      </c>
      <c r="D772" s="161">
        <v>16935</v>
      </c>
      <c r="E772" s="162">
        <v>44712</v>
      </c>
      <c r="F772" s="155"/>
      <c r="G772" s="155"/>
      <c r="H772" s="155"/>
      <c r="I772" s="164">
        <v>20426.28</v>
      </c>
      <c r="J772" s="162">
        <v>44742</v>
      </c>
      <c r="K772" s="161" t="s">
        <v>1412</v>
      </c>
      <c r="L772" s="155"/>
      <c r="M772" s="160" t="s">
        <v>1412</v>
      </c>
      <c r="N772" s="164">
        <v>20426.28</v>
      </c>
      <c r="O772" s="211"/>
      <c r="P772" s="155"/>
      <c r="Q772" s="155"/>
      <c r="R772" s="155"/>
      <c r="S772" s="155"/>
      <c r="T772" s="164" t="s">
        <v>1405</v>
      </c>
      <c r="U772" s="159">
        <v>1247</v>
      </c>
      <c r="V772" s="158" t="s">
        <v>966</v>
      </c>
      <c r="W772" s="158" t="s">
        <v>970</v>
      </c>
    </row>
    <row r="773" spans="1:23" s="157" customFormat="1" ht="16" customHeight="1" x14ac:dyDescent="0.25">
      <c r="A773" s="160" t="s">
        <v>1419</v>
      </c>
      <c r="B773" s="160" t="s">
        <v>1420</v>
      </c>
      <c r="C773" s="161" t="s">
        <v>932</v>
      </c>
      <c r="D773" s="161">
        <v>16936</v>
      </c>
      <c r="E773" s="162">
        <v>44712</v>
      </c>
      <c r="F773" s="155"/>
      <c r="G773" s="155"/>
      <c r="H773" s="155"/>
      <c r="I773" s="164">
        <v>44944.77</v>
      </c>
      <c r="J773" s="162">
        <v>44742</v>
      </c>
      <c r="K773" s="161" t="s">
        <v>1412</v>
      </c>
      <c r="L773" s="155"/>
      <c r="M773" s="160" t="s">
        <v>1412</v>
      </c>
      <c r="N773" s="164">
        <v>44944.77</v>
      </c>
      <c r="O773" s="211"/>
      <c r="P773" s="155"/>
      <c r="Q773" s="155"/>
      <c r="R773" s="155"/>
      <c r="S773" s="155"/>
      <c r="T773" s="164" t="s">
        <v>1405</v>
      </c>
      <c r="U773" s="159">
        <v>1247</v>
      </c>
      <c r="V773" s="158" t="s">
        <v>966</v>
      </c>
      <c r="W773" s="158" t="s">
        <v>970</v>
      </c>
    </row>
    <row r="774" spans="1:23" s="157" customFormat="1" ht="16" customHeight="1" x14ac:dyDescent="0.25">
      <c r="A774" s="160" t="s">
        <v>1419</v>
      </c>
      <c r="B774" s="160" t="s">
        <v>1420</v>
      </c>
      <c r="C774" s="161" t="s">
        <v>932</v>
      </c>
      <c r="D774" s="161">
        <v>16937</v>
      </c>
      <c r="E774" s="162">
        <v>44712</v>
      </c>
      <c r="F774" s="155"/>
      <c r="G774" s="155"/>
      <c r="H774" s="155"/>
      <c r="I774" s="164">
        <v>36840.129999999997</v>
      </c>
      <c r="J774" s="162">
        <v>44742</v>
      </c>
      <c r="K774" s="161" t="s">
        <v>1412</v>
      </c>
      <c r="L774" s="155"/>
      <c r="M774" s="160" t="s">
        <v>1412</v>
      </c>
      <c r="N774" s="164">
        <v>36840.129999999997</v>
      </c>
      <c r="O774" s="211"/>
      <c r="P774" s="155"/>
      <c r="Q774" s="155"/>
      <c r="R774" s="155"/>
      <c r="S774" s="155"/>
      <c r="T774" s="164" t="s">
        <v>1405</v>
      </c>
      <c r="U774" s="159">
        <v>1247</v>
      </c>
      <c r="V774" s="158" t="s">
        <v>966</v>
      </c>
      <c r="W774" s="158" t="s">
        <v>970</v>
      </c>
    </row>
    <row r="775" spans="1:23" s="157" customFormat="1" ht="16" customHeight="1" x14ac:dyDescent="0.25">
      <c r="A775" s="160" t="s">
        <v>1419</v>
      </c>
      <c r="B775" s="160" t="s">
        <v>1420</v>
      </c>
      <c r="C775" s="161" t="s">
        <v>932</v>
      </c>
      <c r="D775" s="161">
        <v>16938</v>
      </c>
      <c r="E775" s="162">
        <v>44712</v>
      </c>
      <c r="F775" s="155"/>
      <c r="G775" s="155"/>
      <c r="H775" s="155"/>
      <c r="I775" s="164">
        <v>36138.68</v>
      </c>
      <c r="J775" s="162">
        <v>44742</v>
      </c>
      <c r="K775" s="161" t="s">
        <v>1412</v>
      </c>
      <c r="L775" s="155"/>
      <c r="M775" s="160" t="s">
        <v>1412</v>
      </c>
      <c r="N775" s="164">
        <v>36138.68</v>
      </c>
      <c r="O775" s="211"/>
      <c r="P775" s="155"/>
      <c r="Q775" s="155"/>
      <c r="R775" s="155"/>
      <c r="S775" s="155"/>
      <c r="T775" s="164" t="s">
        <v>1405</v>
      </c>
      <c r="U775" s="159">
        <v>1247</v>
      </c>
      <c r="V775" s="158" t="s">
        <v>966</v>
      </c>
      <c r="W775" s="158" t="s">
        <v>970</v>
      </c>
    </row>
    <row r="776" spans="1:23" s="157" customFormat="1" ht="16" customHeight="1" x14ac:dyDescent="0.25">
      <c r="A776" s="160" t="s">
        <v>1419</v>
      </c>
      <c r="B776" s="160" t="s">
        <v>1420</v>
      </c>
      <c r="C776" s="161" t="s">
        <v>932</v>
      </c>
      <c r="D776" s="161">
        <v>16939</v>
      </c>
      <c r="E776" s="162">
        <v>44712</v>
      </c>
      <c r="F776" s="155"/>
      <c r="G776" s="155"/>
      <c r="H776" s="155"/>
      <c r="I776" s="164">
        <v>14250.03</v>
      </c>
      <c r="J776" s="162">
        <v>44742</v>
      </c>
      <c r="K776" s="161" t="s">
        <v>1412</v>
      </c>
      <c r="L776" s="155"/>
      <c r="M776" s="160" t="s">
        <v>1412</v>
      </c>
      <c r="N776" s="164">
        <v>14250.03</v>
      </c>
      <c r="O776" s="211"/>
      <c r="P776" s="155"/>
      <c r="Q776" s="155"/>
      <c r="R776" s="155"/>
      <c r="S776" s="155"/>
      <c r="T776" s="164" t="s">
        <v>1405</v>
      </c>
      <c r="U776" s="159">
        <v>1247</v>
      </c>
      <c r="V776" s="158" t="s">
        <v>966</v>
      </c>
      <c r="W776" s="158" t="s">
        <v>970</v>
      </c>
    </row>
    <row r="777" spans="1:23" s="157" customFormat="1" ht="16" customHeight="1" x14ac:dyDescent="0.25">
      <c r="A777" s="160" t="s">
        <v>1419</v>
      </c>
      <c r="B777" s="160" t="s">
        <v>1420</v>
      </c>
      <c r="C777" s="161" t="s">
        <v>932</v>
      </c>
      <c r="D777" s="161">
        <v>16940</v>
      </c>
      <c r="E777" s="162">
        <v>44712</v>
      </c>
      <c r="F777" s="155"/>
      <c r="G777" s="155"/>
      <c r="H777" s="155"/>
      <c r="I777" s="164">
        <v>24574.84</v>
      </c>
      <c r="J777" s="162">
        <v>44742</v>
      </c>
      <c r="K777" s="161" t="s">
        <v>1412</v>
      </c>
      <c r="L777" s="155"/>
      <c r="M777" s="160" t="s">
        <v>1412</v>
      </c>
      <c r="N777" s="164">
        <v>24574.84</v>
      </c>
      <c r="O777" s="211"/>
      <c r="P777" s="155"/>
      <c r="Q777" s="155"/>
      <c r="R777" s="155"/>
      <c r="S777" s="155"/>
      <c r="T777" s="164" t="s">
        <v>1405</v>
      </c>
      <c r="U777" s="159">
        <v>1247</v>
      </c>
      <c r="V777" s="158" t="s">
        <v>966</v>
      </c>
      <c r="W777" s="158" t="s">
        <v>970</v>
      </c>
    </row>
    <row r="778" spans="1:23" s="157" customFormat="1" ht="16" customHeight="1" x14ac:dyDescent="0.25">
      <c r="A778" s="160" t="s">
        <v>1419</v>
      </c>
      <c r="B778" s="160" t="s">
        <v>1420</v>
      </c>
      <c r="C778" s="161" t="s">
        <v>932</v>
      </c>
      <c r="D778" s="161">
        <v>16941</v>
      </c>
      <c r="E778" s="162">
        <v>44712</v>
      </c>
      <c r="F778" s="155"/>
      <c r="G778" s="155"/>
      <c r="H778" s="155"/>
      <c r="I778" s="164">
        <v>18337.009999999998</v>
      </c>
      <c r="J778" s="162">
        <v>44742</v>
      </c>
      <c r="K778" s="161" t="s">
        <v>1412</v>
      </c>
      <c r="L778" s="155"/>
      <c r="M778" s="160" t="s">
        <v>1412</v>
      </c>
      <c r="N778" s="164">
        <v>18337.009999999998</v>
      </c>
      <c r="O778" s="211"/>
      <c r="P778" s="155"/>
      <c r="Q778" s="155"/>
      <c r="R778" s="155"/>
      <c r="S778" s="155"/>
      <c r="T778" s="164" t="s">
        <v>1405</v>
      </c>
      <c r="U778" s="159">
        <v>1247</v>
      </c>
      <c r="V778" s="158" t="s">
        <v>966</v>
      </c>
      <c r="W778" s="158" t="s">
        <v>970</v>
      </c>
    </row>
    <row r="779" spans="1:23" s="157" customFormat="1" ht="16" customHeight="1" x14ac:dyDescent="0.25">
      <c r="A779" s="160" t="s">
        <v>1419</v>
      </c>
      <c r="B779" s="160" t="s">
        <v>1420</v>
      </c>
      <c r="C779" s="161" t="s">
        <v>932</v>
      </c>
      <c r="D779" s="161">
        <v>16942</v>
      </c>
      <c r="E779" s="162">
        <v>44712</v>
      </c>
      <c r="F779" s="155"/>
      <c r="G779" s="155"/>
      <c r="H779" s="155"/>
      <c r="I779" s="164">
        <v>24302.19</v>
      </c>
      <c r="J779" s="162">
        <v>44742</v>
      </c>
      <c r="K779" s="161" t="s">
        <v>1412</v>
      </c>
      <c r="L779" s="155"/>
      <c r="M779" s="160" t="s">
        <v>1412</v>
      </c>
      <c r="N779" s="164">
        <v>24302.19</v>
      </c>
      <c r="O779" s="211"/>
      <c r="P779" s="155"/>
      <c r="Q779" s="155"/>
      <c r="R779" s="155"/>
      <c r="S779" s="155"/>
      <c r="T779" s="164" t="s">
        <v>1405</v>
      </c>
      <c r="U779" s="159">
        <v>1247</v>
      </c>
      <c r="V779" s="158" t="s">
        <v>966</v>
      </c>
      <c r="W779" s="158" t="s">
        <v>970</v>
      </c>
    </row>
    <row r="780" spans="1:23" s="157" customFormat="1" ht="16" customHeight="1" x14ac:dyDescent="0.25">
      <c r="A780" s="160" t="s">
        <v>1419</v>
      </c>
      <c r="B780" s="160" t="s">
        <v>1420</v>
      </c>
      <c r="C780" s="161" t="s">
        <v>932</v>
      </c>
      <c r="D780" s="161">
        <v>16943</v>
      </c>
      <c r="E780" s="162">
        <v>44712</v>
      </c>
      <c r="F780" s="155"/>
      <c r="G780" s="155"/>
      <c r="H780" s="155"/>
      <c r="I780" s="164">
        <v>16455.3</v>
      </c>
      <c r="J780" s="162">
        <v>44742</v>
      </c>
      <c r="K780" s="161" t="s">
        <v>1412</v>
      </c>
      <c r="L780" s="155"/>
      <c r="M780" s="160" t="s">
        <v>1412</v>
      </c>
      <c r="N780" s="164">
        <v>16455.3</v>
      </c>
      <c r="O780" s="211"/>
      <c r="P780" s="155"/>
      <c r="Q780" s="155"/>
      <c r="R780" s="155"/>
      <c r="S780" s="155"/>
      <c r="T780" s="164" t="s">
        <v>1405</v>
      </c>
      <c r="U780" s="159">
        <v>1247</v>
      </c>
      <c r="V780" s="158" t="s">
        <v>966</v>
      </c>
      <c r="W780" s="158" t="s">
        <v>970</v>
      </c>
    </row>
    <row r="781" spans="1:23" s="157" customFormat="1" ht="16" customHeight="1" x14ac:dyDescent="0.25">
      <c r="A781" s="160" t="s">
        <v>1419</v>
      </c>
      <c r="B781" s="160" t="s">
        <v>1420</v>
      </c>
      <c r="C781" s="161" t="s">
        <v>932</v>
      </c>
      <c r="D781" s="161">
        <v>16944</v>
      </c>
      <c r="E781" s="162">
        <v>44712</v>
      </c>
      <c r="F781" s="155"/>
      <c r="G781" s="155"/>
      <c r="H781" s="155"/>
      <c r="I781" s="164">
        <v>13581.07</v>
      </c>
      <c r="J781" s="162">
        <v>44742</v>
      </c>
      <c r="K781" s="161" t="s">
        <v>1412</v>
      </c>
      <c r="L781" s="155"/>
      <c r="M781" s="160" t="s">
        <v>1412</v>
      </c>
      <c r="N781" s="164">
        <v>13581.07</v>
      </c>
      <c r="O781" s="211"/>
      <c r="P781" s="155"/>
      <c r="Q781" s="155"/>
      <c r="R781" s="155"/>
      <c r="S781" s="155"/>
      <c r="T781" s="164" t="s">
        <v>1405</v>
      </c>
      <c r="U781" s="159">
        <v>1247</v>
      </c>
      <c r="V781" s="158" t="s">
        <v>966</v>
      </c>
      <c r="W781" s="158" t="s">
        <v>970</v>
      </c>
    </row>
    <row r="782" spans="1:23" s="157" customFormat="1" ht="16" customHeight="1" x14ac:dyDescent="0.25">
      <c r="A782" s="160" t="s">
        <v>1419</v>
      </c>
      <c r="B782" s="160" t="s">
        <v>1420</v>
      </c>
      <c r="C782" s="161" t="s">
        <v>932</v>
      </c>
      <c r="D782" s="161">
        <v>16945</v>
      </c>
      <c r="E782" s="162">
        <v>44712</v>
      </c>
      <c r="F782" s="155"/>
      <c r="G782" s="155"/>
      <c r="H782" s="155"/>
      <c r="I782" s="164">
        <v>28850.59</v>
      </c>
      <c r="J782" s="162">
        <v>44742</v>
      </c>
      <c r="K782" s="161" t="s">
        <v>1412</v>
      </c>
      <c r="L782" s="155"/>
      <c r="M782" s="160" t="s">
        <v>1412</v>
      </c>
      <c r="N782" s="164">
        <v>28850.59</v>
      </c>
      <c r="O782" s="211"/>
      <c r="P782" s="155"/>
      <c r="Q782" s="155"/>
      <c r="R782" s="155"/>
      <c r="S782" s="155"/>
      <c r="T782" s="164" t="s">
        <v>1405</v>
      </c>
      <c r="U782" s="159">
        <v>1247</v>
      </c>
      <c r="V782" s="158" t="s">
        <v>966</v>
      </c>
      <c r="W782" s="158" t="s">
        <v>970</v>
      </c>
    </row>
    <row r="783" spans="1:23" s="157" customFormat="1" ht="16" customHeight="1" x14ac:dyDescent="0.25">
      <c r="A783" s="160" t="s">
        <v>1419</v>
      </c>
      <c r="B783" s="160" t="s">
        <v>1420</v>
      </c>
      <c r="C783" s="161" t="s">
        <v>932</v>
      </c>
      <c r="D783" s="161">
        <v>16946</v>
      </c>
      <c r="E783" s="162">
        <v>44712</v>
      </c>
      <c r="F783" s="155"/>
      <c r="G783" s="155"/>
      <c r="H783" s="155"/>
      <c r="I783" s="164">
        <v>15784.52</v>
      </c>
      <c r="J783" s="162">
        <v>44742</v>
      </c>
      <c r="K783" s="161" t="s">
        <v>1412</v>
      </c>
      <c r="L783" s="155"/>
      <c r="M783" s="160" t="s">
        <v>1412</v>
      </c>
      <c r="N783" s="164">
        <v>15784.52</v>
      </c>
      <c r="O783" s="211"/>
      <c r="P783" s="155"/>
      <c r="Q783" s="155"/>
      <c r="R783" s="155"/>
      <c r="S783" s="155"/>
      <c r="T783" s="164" t="s">
        <v>1405</v>
      </c>
      <c r="U783" s="159">
        <v>1247</v>
      </c>
      <c r="V783" s="158" t="s">
        <v>966</v>
      </c>
      <c r="W783" s="158" t="s">
        <v>970</v>
      </c>
    </row>
    <row r="784" spans="1:23" s="157" customFormat="1" ht="16" customHeight="1" x14ac:dyDescent="0.25">
      <c r="A784" s="160" t="s">
        <v>1419</v>
      </c>
      <c r="B784" s="160" t="s">
        <v>1420</v>
      </c>
      <c r="C784" s="161" t="s">
        <v>932</v>
      </c>
      <c r="D784" s="161">
        <v>16947</v>
      </c>
      <c r="E784" s="162">
        <v>44712</v>
      </c>
      <c r="F784" s="155"/>
      <c r="G784" s="155"/>
      <c r="H784" s="155"/>
      <c r="I784" s="164">
        <v>13952.11</v>
      </c>
      <c r="J784" s="162">
        <v>44742</v>
      </c>
      <c r="K784" s="161" t="s">
        <v>1412</v>
      </c>
      <c r="L784" s="155"/>
      <c r="M784" s="160" t="s">
        <v>1412</v>
      </c>
      <c r="N784" s="164">
        <v>13952.11</v>
      </c>
      <c r="O784" s="211"/>
      <c r="P784" s="155"/>
      <c r="Q784" s="155"/>
      <c r="R784" s="155"/>
      <c r="S784" s="155"/>
      <c r="T784" s="164" t="s">
        <v>1405</v>
      </c>
      <c r="U784" s="159">
        <v>1247</v>
      </c>
      <c r="V784" s="158" t="s">
        <v>966</v>
      </c>
      <c r="W784" s="158" t="s">
        <v>970</v>
      </c>
    </row>
    <row r="785" spans="1:23" s="157" customFormat="1" ht="16" customHeight="1" x14ac:dyDescent="0.25">
      <c r="A785" s="160" t="s">
        <v>1419</v>
      </c>
      <c r="B785" s="160" t="s">
        <v>1420</v>
      </c>
      <c r="C785" s="161" t="s">
        <v>932</v>
      </c>
      <c r="D785" s="161">
        <v>16948</v>
      </c>
      <c r="E785" s="162">
        <v>44712</v>
      </c>
      <c r="F785" s="155"/>
      <c r="G785" s="155"/>
      <c r="H785" s="155"/>
      <c r="I785" s="164">
        <v>35819.79</v>
      </c>
      <c r="J785" s="162">
        <v>44742</v>
      </c>
      <c r="K785" s="161" t="s">
        <v>1412</v>
      </c>
      <c r="L785" s="155"/>
      <c r="M785" s="160" t="s">
        <v>1412</v>
      </c>
      <c r="N785" s="164">
        <v>35819.79</v>
      </c>
      <c r="O785" s="211"/>
      <c r="P785" s="155"/>
      <c r="Q785" s="155"/>
      <c r="R785" s="155"/>
      <c r="S785" s="155"/>
      <c r="T785" s="164" t="s">
        <v>1405</v>
      </c>
      <c r="U785" s="159">
        <v>1247</v>
      </c>
      <c r="V785" s="158" t="s">
        <v>966</v>
      </c>
      <c r="W785" s="158" t="s">
        <v>970</v>
      </c>
    </row>
    <row r="786" spans="1:23" s="157" customFormat="1" ht="16" customHeight="1" x14ac:dyDescent="0.25">
      <c r="A786" s="160" t="s">
        <v>1419</v>
      </c>
      <c r="B786" s="160" t="s">
        <v>1420</v>
      </c>
      <c r="C786" s="161" t="s">
        <v>932</v>
      </c>
      <c r="D786" s="161">
        <v>16949</v>
      </c>
      <c r="E786" s="162">
        <v>44712</v>
      </c>
      <c r="F786" s="155"/>
      <c r="G786" s="155"/>
      <c r="H786" s="155"/>
      <c r="I786" s="164">
        <v>55119.32</v>
      </c>
      <c r="J786" s="162">
        <v>44742</v>
      </c>
      <c r="K786" s="161" t="s">
        <v>1412</v>
      </c>
      <c r="L786" s="155"/>
      <c r="M786" s="160" t="s">
        <v>1412</v>
      </c>
      <c r="N786" s="164">
        <v>55119.32</v>
      </c>
      <c r="O786" s="211"/>
      <c r="P786" s="155"/>
      <c r="Q786" s="155"/>
      <c r="R786" s="155"/>
      <c r="S786" s="155"/>
      <c r="T786" s="164" t="s">
        <v>1405</v>
      </c>
      <c r="U786" s="159">
        <v>1247</v>
      </c>
      <c r="V786" s="158" t="s">
        <v>966</v>
      </c>
      <c r="W786" s="158" t="s">
        <v>970</v>
      </c>
    </row>
    <row r="787" spans="1:23" s="157" customFormat="1" ht="16" customHeight="1" x14ac:dyDescent="0.25">
      <c r="A787" s="160" t="s">
        <v>1419</v>
      </c>
      <c r="B787" s="160" t="s">
        <v>1420</v>
      </c>
      <c r="C787" s="161" t="s">
        <v>932</v>
      </c>
      <c r="D787" s="161">
        <v>16950</v>
      </c>
      <c r="E787" s="162">
        <v>44712</v>
      </c>
      <c r="F787" s="155"/>
      <c r="G787" s="155"/>
      <c r="H787" s="155"/>
      <c r="I787" s="164">
        <v>79663.22</v>
      </c>
      <c r="J787" s="162">
        <v>44742</v>
      </c>
      <c r="K787" s="161" t="s">
        <v>1412</v>
      </c>
      <c r="L787" s="155"/>
      <c r="M787" s="160" t="s">
        <v>1412</v>
      </c>
      <c r="N787" s="164">
        <v>79663.22</v>
      </c>
      <c r="O787" s="211"/>
      <c r="P787" s="155"/>
      <c r="Q787" s="155"/>
      <c r="R787" s="155"/>
      <c r="S787" s="155"/>
      <c r="T787" s="164" t="s">
        <v>1405</v>
      </c>
      <c r="U787" s="159">
        <v>1247</v>
      </c>
      <c r="V787" s="158" t="s">
        <v>966</v>
      </c>
      <c r="W787" s="158" t="s">
        <v>970</v>
      </c>
    </row>
    <row r="788" spans="1:23" s="157" customFormat="1" ht="16" customHeight="1" x14ac:dyDescent="0.25">
      <c r="A788" s="160" t="s">
        <v>1419</v>
      </c>
      <c r="B788" s="160" t="s">
        <v>1420</v>
      </c>
      <c r="C788" s="161" t="s">
        <v>932</v>
      </c>
      <c r="D788" s="161">
        <v>16951</v>
      </c>
      <c r="E788" s="162">
        <v>44712</v>
      </c>
      <c r="F788" s="155"/>
      <c r="G788" s="155"/>
      <c r="H788" s="155"/>
      <c r="I788" s="164">
        <v>74558.240000000005</v>
      </c>
      <c r="J788" s="162">
        <v>44742</v>
      </c>
      <c r="K788" s="161" t="s">
        <v>1412</v>
      </c>
      <c r="L788" s="155"/>
      <c r="M788" s="160" t="s">
        <v>1412</v>
      </c>
      <c r="N788" s="164">
        <v>74558.240000000005</v>
      </c>
      <c r="O788" s="211"/>
      <c r="P788" s="155"/>
      <c r="Q788" s="155"/>
      <c r="R788" s="155"/>
      <c r="S788" s="155"/>
      <c r="T788" s="164" t="s">
        <v>1405</v>
      </c>
      <c r="U788" s="159">
        <v>1247</v>
      </c>
      <c r="V788" s="158" t="s">
        <v>966</v>
      </c>
      <c r="W788" s="158" t="s">
        <v>970</v>
      </c>
    </row>
    <row r="789" spans="1:23" s="157" customFormat="1" ht="16" customHeight="1" x14ac:dyDescent="0.25">
      <c r="A789" s="160" t="s">
        <v>1419</v>
      </c>
      <c r="B789" s="160" t="s">
        <v>1420</v>
      </c>
      <c r="C789" s="161" t="s">
        <v>932</v>
      </c>
      <c r="D789" s="161">
        <v>16952</v>
      </c>
      <c r="E789" s="162">
        <v>44712</v>
      </c>
      <c r="F789" s="155"/>
      <c r="G789" s="155"/>
      <c r="H789" s="155"/>
      <c r="I789" s="164">
        <v>88943.679999999993</v>
      </c>
      <c r="J789" s="162">
        <v>44742</v>
      </c>
      <c r="K789" s="161" t="s">
        <v>1412</v>
      </c>
      <c r="L789" s="155"/>
      <c r="M789" s="160" t="s">
        <v>1412</v>
      </c>
      <c r="N789" s="164">
        <v>88943.679999999993</v>
      </c>
      <c r="O789" s="211"/>
      <c r="P789" s="155"/>
      <c r="Q789" s="155"/>
      <c r="R789" s="155"/>
      <c r="S789" s="155"/>
      <c r="T789" s="164" t="s">
        <v>1405</v>
      </c>
      <c r="U789" s="159">
        <v>1247</v>
      </c>
      <c r="V789" s="158" t="s">
        <v>966</v>
      </c>
      <c r="W789" s="158" t="s">
        <v>970</v>
      </c>
    </row>
    <row r="790" spans="1:23" s="157" customFormat="1" ht="16" customHeight="1" x14ac:dyDescent="0.25">
      <c r="A790" s="160" t="s">
        <v>1419</v>
      </c>
      <c r="B790" s="160" t="s">
        <v>1420</v>
      </c>
      <c r="C790" s="161" t="s">
        <v>932</v>
      </c>
      <c r="D790" s="161">
        <v>16953</v>
      </c>
      <c r="E790" s="162">
        <v>44712</v>
      </c>
      <c r="F790" s="155"/>
      <c r="G790" s="155"/>
      <c r="H790" s="155"/>
      <c r="I790" s="164">
        <v>11066.09</v>
      </c>
      <c r="J790" s="162">
        <v>44742</v>
      </c>
      <c r="K790" s="161" t="s">
        <v>1412</v>
      </c>
      <c r="L790" s="155"/>
      <c r="M790" s="160" t="s">
        <v>1412</v>
      </c>
      <c r="N790" s="164">
        <v>11066.09</v>
      </c>
      <c r="O790" s="211"/>
      <c r="P790" s="155"/>
      <c r="Q790" s="155"/>
      <c r="R790" s="155"/>
      <c r="S790" s="155"/>
      <c r="T790" s="164" t="s">
        <v>1405</v>
      </c>
      <c r="U790" s="159">
        <v>1247</v>
      </c>
      <c r="V790" s="158" t="s">
        <v>966</v>
      </c>
      <c r="W790" s="158" t="s">
        <v>970</v>
      </c>
    </row>
    <row r="791" spans="1:23" s="157" customFormat="1" ht="16" customHeight="1" x14ac:dyDescent="0.25">
      <c r="A791" s="160" t="s">
        <v>1419</v>
      </c>
      <c r="B791" s="160" t="s">
        <v>1420</v>
      </c>
      <c r="C791" s="161" t="s">
        <v>932</v>
      </c>
      <c r="D791" s="161">
        <v>16954</v>
      </c>
      <c r="E791" s="162">
        <v>44712</v>
      </c>
      <c r="F791" s="155"/>
      <c r="G791" s="155"/>
      <c r="H791" s="155"/>
      <c r="I791" s="164">
        <v>23477.13</v>
      </c>
      <c r="J791" s="162">
        <v>44742</v>
      </c>
      <c r="K791" s="161" t="s">
        <v>1412</v>
      </c>
      <c r="L791" s="155"/>
      <c r="M791" s="160" t="s">
        <v>1412</v>
      </c>
      <c r="N791" s="164">
        <v>23477.13</v>
      </c>
      <c r="O791" s="211"/>
      <c r="P791" s="155"/>
      <c r="Q791" s="155"/>
      <c r="R791" s="155"/>
      <c r="S791" s="155"/>
      <c r="T791" s="164" t="s">
        <v>1405</v>
      </c>
      <c r="U791" s="159">
        <v>1247</v>
      </c>
      <c r="V791" s="158" t="s">
        <v>966</v>
      </c>
      <c r="W791" s="158" t="s">
        <v>970</v>
      </c>
    </row>
    <row r="792" spans="1:23" s="157" customFormat="1" ht="16" customHeight="1" x14ac:dyDescent="0.25">
      <c r="A792" s="160" t="s">
        <v>1419</v>
      </c>
      <c r="B792" s="160" t="s">
        <v>1420</v>
      </c>
      <c r="C792" s="161" t="s">
        <v>932</v>
      </c>
      <c r="D792" s="161">
        <v>16955</v>
      </c>
      <c r="E792" s="162">
        <v>44712</v>
      </c>
      <c r="F792" s="155"/>
      <c r="G792" s="155"/>
      <c r="H792" s="155"/>
      <c r="I792" s="164">
        <v>123961.09</v>
      </c>
      <c r="J792" s="162">
        <v>44742</v>
      </c>
      <c r="K792" s="161" t="s">
        <v>1412</v>
      </c>
      <c r="L792" s="155"/>
      <c r="M792" s="160" t="s">
        <v>1412</v>
      </c>
      <c r="N792" s="164">
        <v>123961.09</v>
      </c>
      <c r="O792" s="211"/>
      <c r="P792" s="155"/>
      <c r="Q792" s="155"/>
      <c r="R792" s="155"/>
      <c r="S792" s="155"/>
      <c r="T792" s="164" t="s">
        <v>1405</v>
      </c>
      <c r="U792" s="159">
        <v>1247</v>
      </c>
      <c r="V792" s="158" t="s">
        <v>966</v>
      </c>
      <c r="W792" s="158" t="s">
        <v>970</v>
      </c>
    </row>
    <row r="793" spans="1:23" s="157" customFormat="1" ht="16" customHeight="1" x14ac:dyDescent="0.25">
      <c r="A793" s="160" t="s">
        <v>1419</v>
      </c>
      <c r="B793" s="160" t="s">
        <v>1420</v>
      </c>
      <c r="C793" s="161" t="s">
        <v>932</v>
      </c>
      <c r="D793" s="161">
        <v>17019</v>
      </c>
      <c r="E793" s="162">
        <v>44742</v>
      </c>
      <c r="F793" s="155"/>
      <c r="G793" s="155"/>
      <c r="H793" s="155"/>
      <c r="I793" s="164">
        <v>65633.06</v>
      </c>
      <c r="J793" s="162">
        <v>44773</v>
      </c>
      <c r="K793" s="161" t="s">
        <v>1412</v>
      </c>
      <c r="L793" s="155"/>
      <c r="M793" s="160" t="s">
        <v>1412</v>
      </c>
      <c r="N793" s="164">
        <v>65633.06</v>
      </c>
      <c r="O793" s="211"/>
      <c r="P793" s="155"/>
      <c r="Q793" s="155"/>
      <c r="R793" s="155"/>
      <c r="S793" s="155"/>
      <c r="T793" s="164" t="s">
        <v>1408</v>
      </c>
      <c r="U793" s="159">
        <v>1216</v>
      </c>
      <c r="V793" s="158" t="s">
        <v>966</v>
      </c>
      <c r="W793" s="158" t="s">
        <v>970</v>
      </c>
    </row>
    <row r="794" spans="1:23" s="157" customFormat="1" ht="16" customHeight="1" x14ac:dyDescent="0.25">
      <c r="A794" s="160" t="s">
        <v>1419</v>
      </c>
      <c r="B794" s="160" t="s">
        <v>1420</v>
      </c>
      <c r="C794" s="161" t="s">
        <v>932</v>
      </c>
      <c r="D794" s="161">
        <v>17021</v>
      </c>
      <c r="E794" s="162">
        <v>44742</v>
      </c>
      <c r="F794" s="155"/>
      <c r="G794" s="155"/>
      <c r="H794" s="155"/>
      <c r="I794" s="164">
        <v>3250.89</v>
      </c>
      <c r="J794" s="162">
        <v>44773</v>
      </c>
      <c r="K794" s="161" t="s">
        <v>1412</v>
      </c>
      <c r="L794" s="155"/>
      <c r="M794" s="160" t="s">
        <v>1412</v>
      </c>
      <c r="N794" s="164">
        <v>3250.89</v>
      </c>
      <c r="O794" s="211"/>
      <c r="P794" s="155"/>
      <c r="Q794" s="155"/>
      <c r="R794" s="155"/>
      <c r="S794" s="155"/>
      <c r="T794" s="164" t="s">
        <v>1408</v>
      </c>
      <c r="U794" s="159">
        <v>1216</v>
      </c>
      <c r="V794" s="158" t="s">
        <v>966</v>
      </c>
      <c r="W794" s="158" t="s">
        <v>970</v>
      </c>
    </row>
    <row r="795" spans="1:23" s="157" customFormat="1" ht="16" customHeight="1" x14ac:dyDescent="0.25">
      <c r="A795" s="160" t="s">
        <v>1419</v>
      </c>
      <c r="B795" s="160" t="s">
        <v>1420</v>
      </c>
      <c r="C795" s="161" t="s">
        <v>932</v>
      </c>
      <c r="D795" s="161">
        <v>17022</v>
      </c>
      <c r="E795" s="162">
        <v>44742</v>
      </c>
      <c r="F795" s="155"/>
      <c r="G795" s="155"/>
      <c r="H795" s="155"/>
      <c r="I795" s="164">
        <v>16430.62</v>
      </c>
      <c r="J795" s="162">
        <v>44773</v>
      </c>
      <c r="K795" s="161" t="s">
        <v>1412</v>
      </c>
      <c r="L795" s="155"/>
      <c r="M795" s="160" t="s">
        <v>1412</v>
      </c>
      <c r="N795" s="164">
        <v>16430.62</v>
      </c>
      <c r="O795" s="211"/>
      <c r="P795" s="155"/>
      <c r="Q795" s="155"/>
      <c r="R795" s="155"/>
      <c r="S795" s="155"/>
      <c r="T795" s="164" t="s">
        <v>1408</v>
      </c>
      <c r="U795" s="159">
        <v>1216</v>
      </c>
      <c r="V795" s="158" t="s">
        <v>966</v>
      </c>
      <c r="W795" s="158" t="s">
        <v>970</v>
      </c>
    </row>
    <row r="796" spans="1:23" s="157" customFormat="1" ht="16" customHeight="1" x14ac:dyDescent="0.25">
      <c r="A796" s="160" t="s">
        <v>1419</v>
      </c>
      <c r="B796" s="160" t="s">
        <v>1420</v>
      </c>
      <c r="C796" s="161" t="s">
        <v>932</v>
      </c>
      <c r="D796" s="161">
        <v>17024</v>
      </c>
      <c r="E796" s="162">
        <v>44742</v>
      </c>
      <c r="F796" s="155"/>
      <c r="G796" s="155"/>
      <c r="H796" s="155"/>
      <c r="I796" s="164">
        <v>1485.29</v>
      </c>
      <c r="J796" s="162">
        <v>44773</v>
      </c>
      <c r="K796" s="161" t="s">
        <v>1412</v>
      </c>
      <c r="L796" s="155"/>
      <c r="M796" s="160" t="s">
        <v>1412</v>
      </c>
      <c r="N796" s="164">
        <v>1485.29</v>
      </c>
      <c r="O796" s="211"/>
      <c r="P796" s="155"/>
      <c r="Q796" s="155"/>
      <c r="R796" s="155"/>
      <c r="S796" s="155"/>
      <c r="T796" s="164" t="s">
        <v>1408</v>
      </c>
      <c r="U796" s="159">
        <v>1216</v>
      </c>
      <c r="V796" s="158" t="s">
        <v>966</v>
      </c>
      <c r="W796" s="158" t="s">
        <v>970</v>
      </c>
    </row>
    <row r="797" spans="1:23" s="157" customFormat="1" ht="16" customHeight="1" x14ac:dyDescent="0.25">
      <c r="A797" s="160" t="s">
        <v>1419</v>
      </c>
      <c r="B797" s="160" t="s">
        <v>1420</v>
      </c>
      <c r="C797" s="161" t="s">
        <v>932</v>
      </c>
      <c r="D797" s="161">
        <v>17025</v>
      </c>
      <c r="E797" s="162">
        <v>44742</v>
      </c>
      <c r="F797" s="155"/>
      <c r="G797" s="155"/>
      <c r="H797" s="155"/>
      <c r="I797" s="164">
        <v>6074.71</v>
      </c>
      <c r="J797" s="162">
        <v>44773</v>
      </c>
      <c r="K797" s="161" t="s">
        <v>1412</v>
      </c>
      <c r="L797" s="155"/>
      <c r="M797" s="160" t="s">
        <v>1412</v>
      </c>
      <c r="N797" s="164">
        <v>6074.71</v>
      </c>
      <c r="O797" s="211"/>
      <c r="P797" s="155"/>
      <c r="Q797" s="155"/>
      <c r="R797" s="155"/>
      <c r="S797" s="155"/>
      <c r="T797" s="164" t="s">
        <v>1408</v>
      </c>
      <c r="U797" s="159">
        <v>1216</v>
      </c>
      <c r="V797" s="158" t="s">
        <v>966</v>
      </c>
      <c r="W797" s="158" t="s">
        <v>970</v>
      </c>
    </row>
    <row r="798" spans="1:23" s="157" customFormat="1" ht="16" customHeight="1" x14ac:dyDescent="0.25">
      <c r="A798" s="160" t="s">
        <v>1419</v>
      </c>
      <c r="B798" s="160" t="s">
        <v>1420</v>
      </c>
      <c r="C798" s="161" t="s">
        <v>932</v>
      </c>
      <c r="D798" s="161">
        <v>17026</v>
      </c>
      <c r="E798" s="162">
        <v>44742</v>
      </c>
      <c r="F798" s="155"/>
      <c r="G798" s="155"/>
      <c r="H798" s="155"/>
      <c r="I798" s="164">
        <v>9992.48</v>
      </c>
      <c r="J798" s="162">
        <v>44773</v>
      </c>
      <c r="K798" s="161" t="s">
        <v>1412</v>
      </c>
      <c r="L798" s="155"/>
      <c r="M798" s="160" t="s">
        <v>1412</v>
      </c>
      <c r="N798" s="164">
        <v>9992.48</v>
      </c>
      <c r="O798" s="211"/>
      <c r="P798" s="155"/>
      <c r="Q798" s="155"/>
      <c r="R798" s="155"/>
      <c r="S798" s="155"/>
      <c r="T798" s="164" t="s">
        <v>1408</v>
      </c>
      <c r="U798" s="159">
        <v>1216</v>
      </c>
      <c r="V798" s="158" t="s">
        <v>966</v>
      </c>
      <c r="W798" s="158" t="s">
        <v>970</v>
      </c>
    </row>
    <row r="799" spans="1:23" s="157" customFormat="1" ht="16" customHeight="1" x14ac:dyDescent="0.25">
      <c r="A799" s="160" t="s">
        <v>1419</v>
      </c>
      <c r="B799" s="160" t="s">
        <v>1420</v>
      </c>
      <c r="C799" s="161" t="s">
        <v>932</v>
      </c>
      <c r="D799" s="161">
        <v>17027</v>
      </c>
      <c r="E799" s="162">
        <v>44742</v>
      </c>
      <c r="F799" s="155"/>
      <c r="G799" s="155"/>
      <c r="H799" s="155"/>
      <c r="I799" s="164">
        <v>82273.789999999994</v>
      </c>
      <c r="J799" s="162">
        <v>44773</v>
      </c>
      <c r="K799" s="161" t="s">
        <v>1412</v>
      </c>
      <c r="L799" s="155"/>
      <c r="M799" s="160" t="s">
        <v>1412</v>
      </c>
      <c r="N799" s="164">
        <v>82273.789999999994</v>
      </c>
      <c r="O799" s="211"/>
      <c r="P799" s="155"/>
      <c r="Q799" s="155"/>
      <c r="R799" s="155"/>
      <c r="S799" s="155"/>
      <c r="T799" s="164" t="s">
        <v>1408</v>
      </c>
      <c r="U799" s="159">
        <v>1216</v>
      </c>
      <c r="V799" s="158" t="s">
        <v>966</v>
      </c>
      <c r="W799" s="158" t="s">
        <v>970</v>
      </c>
    </row>
    <row r="800" spans="1:23" s="157" customFormat="1" ht="16" customHeight="1" x14ac:dyDescent="0.25">
      <c r="A800" s="160" t="s">
        <v>1419</v>
      </c>
      <c r="B800" s="160" t="s">
        <v>1420</v>
      </c>
      <c r="C800" s="161" t="s">
        <v>932</v>
      </c>
      <c r="D800" s="161">
        <v>17028</v>
      </c>
      <c r="E800" s="162">
        <v>44742</v>
      </c>
      <c r="F800" s="155"/>
      <c r="G800" s="155"/>
      <c r="H800" s="155"/>
      <c r="I800" s="164">
        <v>4967.42</v>
      </c>
      <c r="J800" s="162">
        <v>44773</v>
      </c>
      <c r="K800" s="161" t="s">
        <v>1412</v>
      </c>
      <c r="L800" s="155"/>
      <c r="M800" s="160" t="s">
        <v>1412</v>
      </c>
      <c r="N800" s="164">
        <v>4967.42</v>
      </c>
      <c r="O800" s="211"/>
      <c r="P800" s="155"/>
      <c r="Q800" s="155"/>
      <c r="R800" s="155"/>
      <c r="S800" s="155"/>
      <c r="T800" s="164" t="s">
        <v>1408</v>
      </c>
      <c r="U800" s="159">
        <v>1216</v>
      </c>
      <c r="V800" s="158" t="s">
        <v>966</v>
      </c>
      <c r="W800" s="158" t="s">
        <v>970</v>
      </c>
    </row>
    <row r="801" spans="1:23" s="157" customFormat="1" ht="16" customHeight="1" x14ac:dyDescent="0.25">
      <c r="A801" s="160" t="s">
        <v>1419</v>
      </c>
      <c r="B801" s="160" t="s">
        <v>1420</v>
      </c>
      <c r="C801" s="161" t="s">
        <v>932</v>
      </c>
      <c r="D801" s="161">
        <v>17029</v>
      </c>
      <c r="E801" s="162">
        <v>44742</v>
      </c>
      <c r="F801" s="155"/>
      <c r="G801" s="155"/>
      <c r="H801" s="155"/>
      <c r="I801" s="164">
        <v>11797.49</v>
      </c>
      <c r="J801" s="162">
        <v>44773</v>
      </c>
      <c r="K801" s="161" t="s">
        <v>1412</v>
      </c>
      <c r="L801" s="155"/>
      <c r="M801" s="160" t="s">
        <v>1412</v>
      </c>
      <c r="N801" s="164">
        <v>11797.49</v>
      </c>
      <c r="O801" s="211"/>
      <c r="P801" s="155"/>
      <c r="Q801" s="155"/>
      <c r="R801" s="155"/>
      <c r="S801" s="155"/>
      <c r="T801" s="164" t="s">
        <v>1408</v>
      </c>
      <c r="U801" s="159">
        <v>1216</v>
      </c>
      <c r="V801" s="158" t="s">
        <v>966</v>
      </c>
      <c r="W801" s="158" t="s">
        <v>970</v>
      </c>
    </row>
    <row r="802" spans="1:23" s="157" customFormat="1" ht="16" customHeight="1" x14ac:dyDescent="0.25">
      <c r="A802" s="160" t="s">
        <v>1419</v>
      </c>
      <c r="B802" s="160" t="s">
        <v>1420</v>
      </c>
      <c r="C802" s="161" t="s">
        <v>932</v>
      </c>
      <c r="D802" s="161">
        <v>17030</v>
      </c>
      <c r="E802" s="162">
        <v>44742</v>
      </c>
      <c r="F802" s="155"/>
      <c r="G802" s="155"/>
      <c r="H802" s="155"/>
      <c r="I802" s="164">
        <v>52721.7</v>
      </c>
      <c r="J802" s="162">
        <v>44773</v>
      </c>
      <c r="K802" s="161" t="s">
        <v>1412</v>
      </c>
      <c r="L802" s="155"/>
      <c r="M802" s="160" t="s">
        <v>1412</v>
      </c>
      <c r="N802" s="164">
        <v>52721.7</v>
      </c>
      <c r="O802" s="211"/>
      <c r="P802" s="155"/>
      <c r="Q802" s="155"/>
      <c r="R802" s="155"/>
      <c r="S802" s="155"/>
      <c r="T802" s="164" t="s">
        <v>1408</v>
      </c>
      <c r="U802" s="159">
        <v>1216</v>
      </c>
      <c r="V802" s="158" t="s">
        <v>966</v>
      </c>
      <c r="W802" s="158" t="s">
        <v>970</v>
      </c>
    </row>
    <row r="803" spans="1:23" s="157" customFormat="1" ht="16" customHeight="1" x14ac:dyDescent="0.25">
      <c r="A803" s="160" t="s">
        <v>1419</v>
      </c>
      <c r="B803" s="160" t="s">
        <v>1420</v>
      </c>
      <c r="C803" s="161" t="s">
        <v>932</v>
      </c>
      <c r="D803" s="161">
        <v>17031</v>
      </c>
      <c r="E803" s="162">
        <v>44742</v>
      </c>
      <c r="F803" s="155"/>
      <c r="G803" s="155"/>
      <c r="H803" s="155"/>
      <c r="I803" s="164">
        <v>22457.06</v>
      </c>
      <c r="J803" s="162">
        <v>44773</v>
      </c>
      <c r="K803" s="161" t="s">
        <v>1412</v>
      </c>
      <c r="L803" s="155"/>
      <c r="M803" s="160" t="s">
        <v>1412</v>
      </c>
      <c r="N803" s="164">
        <v>22457.06</v>
      </c>
      <c r="O803" s="211"/>
      <c r="P803" s="155"/>
      <c r="Q803" s="155"/>
      <c r="R803" s="155"/>
      <c r="S803" s="155"/>
      <c r="T803" s="164" t="s">
        <v>1408</v>
      </c>
      <c r="U803" s="159">
        <v>1216</v>
      </c>
      <c r="V803" s="158" t="s">
        <v>966</v>
      </c>
      <c r="W803" s="158" t="s">
        <v>970</v>
      </c>
    </row>
    <row r="804" spans="1:23" s="157" customFormat="1" ht="16" customHeight="1" x14ac:dyDescent="0.25">
      <c r="A804" s="160" t="s">
        <v>1419</v>
      </c>
      <c r="B804" s="160" t="s">
        <v>1420</v>
      </c>
      <c r="C804" s="161" t="s">
        <v>932</v>
      </c>
      <c r="D804" s="161">
        <v>17032</v>
      </c>
      <c r="E804" s="162">
        <v>44742</v>
      </c>
      <c r="F804" s="155"/>
      <c r="G804" s="155"/>
      <c r="H804" s="155"/>
      <c r="I804" s="164">
        <v>44939.12</v>
      </c>
      <c r="J804" s="162">
        <v>44773</v>
      </c>
      <c r="K804" s="161" t="s">
        <v>1412</v>
      </c>
      <c r="L804" s="155"/>
      <c r="M804" s="160" t="s">
        <v>1412</v>
      </c>
      <c r="N804" s="164">
        <v>44939.12</v>
      </c>
      <c r="O804" s="211"/>
      <c r="P804" s="155"/>
      <c r="Q804" s="155"/>
      <c r="R804" s="155"/>
      <c r="S804" s="155"/>
      <c r="T804" s="164" t="s">
        <v>1408</v>
      </c>
      <c r="U804" s="159">
        <v>1216</v>
      </c>
      <c r="V804" s="158" t="s">
        <v>966</v>
      </c>
      <c r="W804" s="158" t="s">
        <v>970</v>
      </c>
    </row>
    <row r="805" spans="1:23" s="157" customFormat="1" ht="16" customHeight="1" x14ac:dyDescent="0.25">
      <c r="A805" s="160" t="s">
        <v>1419</v>
      </c>
      <c r="B805" s="160" t="s">
        <v>1420</v>
      </c>
      <c r="C805" s="161" t="s">
        <v>932</v>
      </c>
      <c r="D805" s="161">
        <v>17033</v>
      </c>
      <c r="E805" s="162">
        <v>44742</v>
      </c>
      <c r="F805" s="155"/>
      <c r="G805" s="155"/>
      <c r="H805" s="155"/>
      <c r="I805" s="164">
        <v>36828.400000000001</v>
      </c>
      <c r="J805" s="162">
        <v>44773</v>
      </c>
      <c r="K805" s="161" t="s">
        <v>1412</v>
      </c>
      <c r="L805" s="155"/>
      <c r="M805" s="160" t="s">
        <v>1412</v>
      </c>
      <c r="N805" s="164">
        <v>36828.400000000001</v>
      </c>
      <c r="O805" s="211"/>
      <c r="P805" s="155"/>
      <c r="Q805" s="155"/>
      <c r="R805" s="155"/>
      <c r="S805" s="155"/>
      <c r="T805" s="164" t="s">
        <v>1408</v>
      </c>
      <c r="U805" s="159">
        <v>1216</v>
      </c>
      <c r="V805" s="158" t="s">
        <v>966</v>
      </c>
      <c r="W805" s="158" t="s">
        <v>970</v>
      </c>
    </row>
    <row r="806" spans="1:23" s="157" customFormat="1" ht="16" customHeight="1" x14ac:dyDescent="0.25">
      <c r="A806" s="160" t="s">
        <v>1419</v>
      </c>
      <c r="B806" s="160" t="s">
        <v>1420</v>
      </c>
      <c r="C806" s="161" t="s">
        <v>932</v>
      </c>
      <c r="D806" s="161">
        <v>17034</v>
      </c>
      <c r="E806" s="162">
        <v>44742</v>
      </c>
      <c r="F806" s="155"/>
      <c r="G806" s="155"/>
      <c r="H806" s="155"/>
      <c r="I806" s="164">
        <v>36740.660000000003</v>
      </c>
      <c r="J806" s="162">
        <v>44773</v>
      </c>
      <c r="K806" s="161" t="s">
        <v>1412</v>
      </c>
      <c r="L806" s="155"/>
      <c r="M806" s="160" t="s">
        <v>1412</v>
      </c>
      <c r="N806" s="164">
        <v>36740.660000000003</v>
      </c>
      <c r="O806" s="211"/>
      <c r="P806" s="155"/>
      <c r="Q806" s="155"/>
      <c r="R806" s="155"/>
      <c r="S806" s="155"/>
      <c r="T806" s="164" t="s">
        <v>1408</v>
      </c>
      <c r="U806" s="159">
        <v>1216</v>
      </c>
      <c r="V806" s="158" t="s">
        <v>966</v>
      </c>
      <c r="W806" s="158" t="s">
        <v>970</v>
      </c>
    </row>
    <row r="807" spans="1:23" s="157" customFormat="1" ht="16" customHeight="1" x14ac:dyDescent="0.25">
      <c r="A807" s="160" t="s">
        <v>1419</v>
      </c>
      <c r="B807" s="160" t="s">
        <v>1420</v>
      </c>
      <c r="C807" s="161" t="s">
        <v>932</v>
      </c>
      <c r="D807" s="161">
        <v>17035</v>
      </c>
      <c r="E807" s="162">
        <v>44742</v>
      </c>
      <c r="F807" s="155"/>
      <c r="G807" s="155"/>
      <c r="H807" s="155"/>
      <c r="I807" s="164">
        <v>14250.03</v>
      </c>
      <c r="J807" s="162">
        <v>44773</v>
      </c>
      <c r="K807" s="161" t="s">
        <v>1412</v>
      </c>
      <c r="L807" s="155"/>
      <c r="M807" s="160" t="s">
        <v>1412</v>
      </c>
      <c r="N807" s="164">
        <v>14250.03</v>
      </c>
      <c r="O807" s="211"/>
      <c r="P807" s="155"/>
      <c r="Q807" s="155"/>
      <c r="R807" s="155"/>
      <c r="S807" s="155"/>
      <c r="T807" s="164" t="s">
        <v>1408</v>
      </c>
      <c r="U807" s="159">
        <v>1216</v>
      </c>
      <c r="V807" s="158" t="s">
        <v>966</v>
      </c>
      <c r="W807" s="158" t="s">
        <v>970</v>
      </c>
    </row>
    <row r="808" spans="1:23" s="157" customFormat="1" ht="16" customHeight="1" x14ac:dyDescent="0.25">
      <c r="A808" s="160" t="s">
        <v>1419</v>
      </c>
      <c r="B808" s="160" t="s">
        <v>1420</v>
      </c>
      <c r="C808" s="161" t="s">
        <v>932</v>
      </c>
      <c r="D808" s="161">
        <v>17036</v>
      </c>
      <c r="E808" s="162">
        <v>44742</v>
      </c>
      <c r="F808" s="155"/>
      <c r="G808" s="155"/>
      <c r="H808" s="155"/>
      <c r="I808" s="164">
        <v>24575.51</v>
      </c>
      <c r="J808" s="162">
        <v>44773</v>
      </c>
      <c r="K808" s="161" t="s">
        <v>1412</v>
      </c>
      <c r="L808" s="155"/>
      <c r="M808" s="160" t="s">
        <v>1412</v>
      </c>
      <c r="N808" s="164">
        <v>24575.51</v>
      </c>
      <c r="O808" s="211"/>
      <c r="P808" s="155"/>
      <c r="Q808" s="155"/>
      <c r="R808" s="155"/>
      <c r="S808" s="155"/>
      <c r="T808" s="164" t="s">
        <v>1408</v>
      </c>
      <c r="U808" s="159">
        <v>1216</v>
      </c>
      <c r="V808" s="158" t="s">
        <v>966</v>
      </c>
      <c r="W808" s="158" t="s">
        <v>970</v>
      </c>
    </row>
    <row r="809" spans="1:23" s="157" customFormat="1" ht="16" customHeight="1" x14ac:dyDescent="0.25">
      <c r="A809" s="160" t="s">
        <v>1419</v>
      </c>
      <c r="B809" s="160" t="s">
        <v>1420</v>
      </c>
      <c r="C809" s="161" t="s">
        <v>932</v>
      </c>
      <c r="D809" s="161">
        <v>17037</v>
      </c>
      <c r="E809" s="162">
        <v>44742</v>
      </c>
      <c r="F809" s="155"/>
      <c r="G809" s="155"/>
      <c r="H809" s="155"/>
      <c r="I809" s="164">
        <v>18315.39</v>
      </c>
      <c r="J809" s="162">
        <v>44773</v>
      </c>
      <c r="K809" s="161" t="s">
        <v>1412</v>
      </c>
      <c r="L809" s="155"/>
      <c r="M809" s="160" t="s">
        <v>1412</v>
      </c>
      <c r="N809" s="164">
        <v>18315.39</v>
      </c>
      <c r="O809" s="211"/>
      <c r="P809" s="155"/>
      <c r="Q809" s="155"/>
      <c r="R809" s="155"/>
      <c r="S809" s="155"/>
      <c r="T809" s="164" t="s">
        <v>1408</v>
      </c>
      <c r="U809" s="159">
        <v>1216</v>
      </c>
      <c r="V809" s="158" t="s">
        <v>966</v>
      </c>
      <c r="W809" s="158" t="s">
        <v>970</v>
      </c>
    </row>
    <row r="810" spans="1:23" s="157" customFormat="1" ht="16" customHeight="1" x14ac:dyDescent="0.25">
      <c r="A810" s="160" t="s">
        <v>1419</v>
      </c>
      <c r="B810" s="160" t="s">
        <v>1420</v>
      </c>
      <c r="C810" s="161" t="s">
        <v>932</v>
      </c>
      <c r="D810" s="161">
        <v>17038</v>
      </c>
      <c r="E810" s="162">
        <v>44742</v>
      </c>
      <c r="F810" s="155"/>
      <c r="G810" s="155"/>
      <c r="H810" s="155"/>
      <c r="I810" s="164">
        <v>24300.67</v>
      </c>
      <c r="J810" s="162">
        <v>44773</v>
      </c>
      <c r="K810" s="161" t="s">
        <v>1412</v>
      </c>
      <c r="L810" s="155"/>
      <c r="M810" s="160" t="s">
        <v>1412</v>
      </c>
      <c r="N810" s="164">
        <v>24300.67</v>
      </c>
      <c r="O810" s="211"/>
      <c r="P810" s="155"/>
      <c r="Q810" s="155"/>
      <c r="R810" s="155"/>
      <c r="S810" s="155"/>
      <c r="T810" s="164" t="s">
        <v>1408</v>
      </c>
      <c r="U810" s="159">
        <v>1216</v>
      </c>
      <c r="V810" s="158" t="s">
        <v>966</v>
      </c>
      <c r="W810" s="158" t="s">
        <v>970</v>
      </c>
    </row>
    <row r="811" spans="1:23" s="157" customFormat="1" ht="16" customHeight="1" x14ac:dyDescent="0.25">
      <c r="A811" s="160" t="s">
        <v>1419</v>
      </c>
      <c r="B811" s="160" t="s">
        <v>1420</v>
      </c>
      <c r="C811" s="161" t="s">
        <v>932</v>
      </c>
      <c r="D811" s="161">
        <v>17039</v>
      </c>
      <c r="E811" s="162">
        <v>44742</v>
      </c>
      <c r="F811" s="155"/>
      <c r="G811" s="155"/>
      <c r="H811" s="155"/>
      <c r="I811" s="164">
        <v>16475.89</v>
      </c>
      <c r="J811" s="162">
        <v>44773</v>
      </c>
      <c r="K811" s="161" t="s">
        <v>1412</v>
      </c>
      <c r="L811" s="155"/>
      <c r="M811" s="160" t="s">
        <v>1412</v>
      </c>
      <c r="N811" s="164">
        <v>16475.89</v>
      </c>
      <c r="O811" s="211"/>
      <c r="P811" s="155"/>
      <c r="Q811" s="155"/>
      <c r="R811" s="155"/>
      <c r="S811" s="155"/>
      <c r="T811" s="164" t="s">
        <v>1408</v>
      </c>
      <c r="U811" s="159">
        <v>1216</v>
      </c>
      <c r="V811" s="158" t="s">
        <v>966</v>
      </c>
      <c r="W811" s="158" t="s">
        <v>970</v>
      </c>
    </row>
    <row r="812" spans="1:23" s="157" customFormat="1" ht="16" customHeight="1" x14ac:dyDescent="0.25">
      <c r="A812" s="160" t="s">
        <v>1419</v>
      </c>
      <c r="B812" s="160" t="s">
        <v>1420</v>
      </c>
      <c r="C812" s="161" t="s">
        <v>932</v>
      </c>
      <c r="D812" s="161">
        <v>17040</v>
      </c>
      <c r="E812" s="162">
        <v>44742</v>
      </c>
      <c r="F812" s="155"/>
      <c r="G812" s="155"/>
      <c r="H812" s="155"/>
      <c r="I812" s="164">
        <v>13610.93</v>
      </c>
      <c r="J812" s="162">
        <v>44773</v>
      </c>
      <c r="K812" s="161" t="s">
        <v>1412</v>
      </c>
      <c r="L812" s="155"/>
      <c r="M812" s="160" t="s">
        <v>1412</v>
      </c>
      <c r="N812" s="164">
        <v>13610.93</v>
      </c>
      <c r="O812" s="211"/>
      <c r="P812" s="155"/>
      <c r="Q812" s="155"/>
      <c r="R812" s="155"/>
      <c r="S812" s="155"/>
      <c r="T812" s="164" t="s">
        <v>1408</v>
      </c>
      <c r="U812" s="159">
        <v>1216</v>
      </c>
      <c r="V812" s="158" t="s">
        <v>966</v>
      </c>
      <c r="W812" s="158" t="s">
        <v>970</v>
      </c>
    </row>
    <row r="813" spans="1:23" s="157" customFormat="1" ht="16" customHeight="1" x14ac:dyDescent="0.25">
      <c r="A813" s="160" t="s">
        <v>1419</v>
      </c>
      <c r="B813" s="160" t="s">
        <v>1420</v>
      </c>
      <c r="C813" s="161" t="s">
        <v>932</v>
      </c>
      <c r="D813" s="161">
        <v>17041</v>
      </c>
      <c r="E813" s="162">
        <v>44742</v>
      </c>
      <c r="F813" s="155"/>
      <c r="G813" s="155"/>
      <c r="H813" s="155"/>
      <c r="I813" s="164">
        <v>28836.81</v>
      </c>
      <c r="J813" s="162">
        <v>44773</v>
      </c>
      <c r="K813" s="161" t="s">
        <v>1412</v>
      </c>
      <c r="L813" s="155"/>
      <c r="M813" s="160" t="s">
        <v>1412</v>
      </c>
      <c r="N813" s="164">
        <v>28836.81</v>
      </c>
      <c r="O813" s="211"/>
      <c r="P813" s="155"/>
      <c r="Q813" s="155"/>
      <c r="R813" s="155"/>
      <c r="S813" s="155"/>
      <c r="T813" s="164" t="s">
        <v>1408</v>
      </c>
      <c r="U813" s="159">
        <v>1216</v>
      </c>
      <c r="V813" s="158" t="s">
        <v>966</v>
      </c>
      <c r="W813" s="158" t="s">
        <v>970</v>
      </c>
    </row>
    <row r="814" spans="1:23" s="157" customFormat="1" ht="16" customHeight="1" x14ac:dyDescent="0.25">
      <c r="A814" s="160" t="s">
        <v>1419</v>
      </c>
      <c r="B814" s="160" t="s">
        <v>1420</v>
      </c>
      <c r="C814" s="161" t="s">
        <v>932</v>
      </c>
      <c r="D814" s="161">
        <v>17042</v>
      </c>
      <c r="E814" s="162">
        <v>44742</v>
      </c>
      <c r="F814" s="155"/>
      <c r="G814" s="155"/>
      <c r="H814" s="155"/>
      <c r="I814" s="164">
        <v>15784.52</v>
      </c>
      <c r="J814" s="162">
        <v>44773</v>
      </c>
      <c r="K814" s="161" t="s">
        <v>1412</v>
      </c>
      <c r="L814" s="155"/>
      <c r="M814" s="160" t="s">
        <v>1412</v>
      </c>
      <c r="N814" s="164">
        <v>15784.52</v>
      </c>
      <c r="O814" s="211"/>
      <c r="P814" s="155"/>
      <c r="Q814" s="155"/>
      <c r="R814" s="155"/>
      <c r="S814" s="155"/>
      <c r="T814" s="164" t="s">
        <v>1408</v>
      </c>
      <c r="U814" s="159">
        <v>1216</v>
      </c>
      <c r="V814" s="158" t="s">
        <v>966</v>
      </c>
      <c r="W814" s="158" t="s">
        <v>970</v>
      </c>
    </row>
    <row r="815" spans="1:23" s="157" customFormat="1" ht="16" customHeight="1" x14ac:dyDescent="0.25">
      <c r="A815" s="160" t="s">
        <v>1419</v>
      </c>
      <c r="B815" s="160" t="s">
        <v>1420</v>
      </c>
      <c r="C815" s="161" t="s">
        <v>932</v>
      </c>
      <c r="D815" s="161">
        <v>17043</v>
      </c>
      <c r="E815" s="162">
        <v>44742</v>
      </c>
      <c r="F815" s="155"/>
      <c r="G815" s="155"/>
      <c r="H815" s="155"/>
      <c r="I815" s="164">
        <v>13967.42</v>
      </c>
      <c r="J815" s="162">
        <v>44773</v>
      </c>
      <c r="K815" s="161" t="s">
        <v>1412</v>
      </c>
      <c r="L815" s="155"/>
      <c r="M815" s="160" t="s">
        <v>1412</v>
      </c>
      <c r="N815" s="164">
        <v>13967.42</v>
      </c>
      <c r="O815" s="211"/>
      <c r="P815" s="155"/>
      <c r="Q815" s="155"/>
      <c r="R815" s="155"/>
      <c r="S815" s="155"/>
      <c r="T815" s="164" t="s">
        <v>1408</v>
      </c>
      <c r="U815" s="159">
        <v>1216</v>
      </c>
      <c r="V815" s="158" t="s">
        <v>966</v>
      </c>
      <c r="W815" s="158" t="s">
        <v>970</v>
      </c>
    </row>
    <row r="816" spans="1:23" s="157" customFormat="1" ht="16" customHeight="1" x14ac:dyDescent="0.25">
      <c r="A816" s="160" t="s">
        <v>1419</v>
      </c>
      <c r="B816" s="160" t="s">
        <v>1420</v>
      </c>
      <c r="C816" s="161" t="s">
        <v>932</v>
      </c>
      <c r="D816" s="161">
        <v>17044</v>
      </c>
      <c r="E816" s="162">
        <v>44742</v>
      </c>
      <c r="F816" s="155"/>
      <c r="G816" s="155"/>
      <c r="H816" s="155"/>
      <c r="I816" s="164">
        <v>36363.040000000001</v>
      </c>
      <c r="J816" s="162">
        <v>44773</v>
      </c>
      <c r="K816" s="161" t="s">
        <v>1412</v>
      </c>
      <c r="L816" s="155"/>
      <c r="M816" s="160" t="s">
        <v>1412</v>
      </c>
      <c r="N816" s="164">
        <v>26971.69</v>
      </c>
      <c r="O816" s="211"/>
      <c r="P816" s="155"/>
      <c r="Q816" s="155"/>
      <c r="R816" s="155"/>
      <c r="S816" s="155"/>
      <c r="T816" s="164" t="s">
        <v>1408</v>
      </c>
      <c r="U816" s="159">
        <v>1216</v>
      </c>
      <c r="V816" s="158" t="s">
        <v>966</v>
      </c>
      <c r="W816" s="158" t="s">
        <v>970</v>
      </c>
    </row>
    <row r="817" spans="1:23" s="157" customFormat="1" ht="16" customHeight="1" x14ac:dyDescent="0.25">
      <c r="A817" s="160" t="s">
        <v>1419</v>
      </c>
      <c r="B817" s="160" t="s">
        <v>1420</v>
      </c>
      <c r="C817" s="161" t="s">
        <v>932</v>
      </c>
      <c r="D817" s="161">
        <v>17045</v>
      </c>
      <c r="E817" s="162">
        <v>44742</v>
      </c>
      <c r="F817" s="155"/>
      <c r="G817" s="155"/>
      <c r="H817" s="155"/>
      <c r="I817" s="164">
        <v>55075.88</v>
      </c>
      <c r="J817" s="162">
        <v>44773</v>
      </c>
      <c r="K817" s="161" t="s">
        <v>1412</v>
      </c>
      <c r="L817" s="155"/>
      <c r="M817" s="160" t="s">
        <v>1412</v>
      </c>
      <c r="N817" s="164">
        <v>55075.88</v>
      </c>
      <c r="O817" s="211"/>
      <c r="P817" s="155"/>
      <c r="Q817" s="155"/>
      <c r="R817" s="155"/>
      <c r="S817" s="155"/>
      <c r="T817" s="164" t="s">
        <v>1408</v>
      </c>
      <c r="U817" s="159">
        <v>1216</v>
      </c>
      <c r="V817" s="158" t="s">
        <v>966</v>
      </c>
      <c r="W817" s="158" t="s">
        <v>970</v>
      </c>
    </row>
    <row r="818" spans="1:23" s="157" customFormat="1" ht="16" customHeight="1" x14ac:dyDescent="0.25">
      <c r="A818" s="160" t="s">
        <v>1419</v>
      </c>
      <c r="B818" s="160" t="s">
        <v>1420</v>
      </c>
      <c r="C818" s="161" t="s">
        <v>932</v>
      </c>
      <c r="D818" s="161">
        <v>17046</v>
      </c>
      <c r="E818" s="162">
        <v>44742</v>
      </c>
      <c r="F818" s="155"/>
      <c r="G818" s="155"/>
      <c r="H818" s="155"/>
      <c r="I818" s="164">
        <v>79672.69</v>
      </c>
      <c r="J818" s="162">
        <v>44773</v>
      </c>
      <c r="K818" s="161" t="s">
        <v>1412</v>
      </c>
      <c r="L818" s="155"/>
      <c r="M818" s="160" t="s">
        <v>1412</v>
      </c>
      <c r="N818" s="164">
        <v>79672.69</v>
      </c>
      <c r="O818" s="211"/>
      <c r="P818" s="155"/>
      <c r="Q818" s="155"/>
      <c r="R818" s="155"/>
      <c r="S818" s="155"/>
      <c r="T818" s="164" t="s">
        <v>1408</v>
      </c>
      <c r="U818" s="159">
        <v>1216</v>
      </c>
      <c r="V818" s="158" t="s">
        <v>966</v>
      </c>
      <c r="W818" s="158" t="s">
        <v>970</v>
      </c>
    </row>
    <row r="819" spans="1:23" s="157" customFormat="1" ht="16" customHeight="1" x14ac:dyDescent="0.25">
      <c r="A819" s="160" t="s">
        <v>1419</v>
      </c>
      <c r="B819" s="160" t="s">
        <v>1420</v>
      </c>
      <c r="C819" s="161" t="s">
        <v>932</v>
      </c>
      <c r="D819" s="161">
        <v>17047</v>
      </c>
      <c r="E819" s="162">
        <v>44742</v>
      </c>
      <c r="F819" s="155"/>
      <c r="G819" s="155"/>
      <c r="H819" s="155"/>
      <c r="I819" s="164">
        <v>74545.100000000006</v>
      </c>
      <c r="J819" s="162">
        <v>44773</v>
      </c>
      <c r="K819" s="161" t="s">
        <v>1412</v>
      </c>
      <c r="L819" s="155"/>
      <c r="M819" s="160" t="s">
        <v>1412</v>
      </c>
      <c r="N819" s="164">
        <v>74545.100000000006</v>
      </c>
      <c r="O819" s="211"/>
      <c r="P819" s="155"/>
      <c r="Q819" s="155"/>
      <c r="R819" s="155"/>
      <c r="S819" s="155"/>
      <c r="T819" s="164" t="s">
        <v>1408</v>
      </c>
      <c r="U819" s="159">
        <v>1216</v>
      </c>
      <c r="V819" s="158" t="s">
        <v>966</v>
      </c>
      <c r="W819" s="158" t="s">
        <v>970</v>
      </c>
    </row>
    <row r="820" spans="1:23" s="157" customFormat="1" ht="16" customHeight="1" x14ac:dyDescent="0.25">
      <c r="A820" s="160" t="s">
        <v>1419</v>
      </c>
      <c r="B820" s="160" t="s">
        <v>1420</v>
      </c>
      <c r="C820" s="161" t="s">
        <v>932</v>
      </c>
      <c r="D820" s="161">
        <v>17048</v>
      </c>
      <c r="E820" s="162">
        <v>44742</v>
      </c>
      <c r="F820" s="155"/>
      <c r="G820" s="155"/>
      <c r="H820" s="155"/>
      <c r="I820" s="164">
        <v>92085</v>
      </c>
      <c r="J820" s="162">
        <v>44773</v>
      </c>
      <c r="K820" s="161" t="s">
        <v>1412</v>
      </c>
      <c r="L820" s="155"/>
      <c r="M820" s="160" t="s">
        <v>1412</v>
      </c>
      <c r="N820" s="164">
        <v>92085</v>
      </c>
      <c r="O820" s="211"/>
      <c r="P820" s="155"/>
      <c r="Q820" s="155"/>
      <c r="R820" s="155"/>
      <c r="S820" s="155"/>
      <c r="T820" s="164" t="s">
        <v>1408</v>
      </c>
      <c r="U820" s="159">
        <v>1216</v>
      </c>
      <c r="V820" s="158" t="s">
        <v>966</v>
      </c>
      <c r="W820" s="158" t="s">
        <v>970</v>
      </c>
    </row>
    <row r="821" spans="1:23" s="157" customFormat="1" ht="16" customHeight="1" x14ac:dyDescent="0.25">
      <c r="A821" s="160" t="s">
        <v>1419</v>
      </c>
      <c r="B821" s="160" t="s">
        <v>1420</v>
      </c>
      <c r="C821" s="161" t="s">
        <v>932</v>
      </c>
      <c r="D821" s="161">
        <v>17049</v>
      </c>
      <c r="E821" s="162">
        <v>44742</v>
      </c>
      <c r="F821" s="155"/>
      <c r="G821" s="155"/>
      <c r="H821" s="155"/>
      <c r="I821" s="164">
        <v>11066.09</v>
      </c>
      <c r="J821" s="162">
        <v>44773</v>
      </c>
      <c r="K821" s="161" t="s">
        <v>1412</v>
      </c>
      <c r="L821" s="155"/>
      <c r="M821" s="160" t="s">
        <v>1412</v>
      </c>
      <c r="N821" s="164">
        <v>11066.09</v>
      </c>
      <c r="O821" s="211"/>
      <c r="P821" s="155"/>
      <c r="Q821" s="155"/>
      <c r="R821" s="155"/>
      <c r="S821" s="155"/>
      <c r="T821" s="164" t="s">
        <v>1408</v>
      </c>
      <c r="U821" s="159">
        <v>1216</v>
      </c>
      <c r="V821" s="158" t="s">
        <v>966</v>
      </c>
      <c r="W821" s="158" t="s">
        <v>970</v>
      </c>
    </row>
    <row r="822" spans="1:23" s="157" customFormat="1" ht="16" customHeight="1" x14ac:dyDescent="0.25">
      <c r="A822" s="160" t="s">
        <v>1419</v>
      </c>
      <c r="B822" s="160" t="s">
        <v>1420</v>
      </c>
      <c r="C822" s="161" t="s">
        <v>932</v>
      </c>
      <c r="D822" s="161">
        <v>17050</v>
      </c>
      <c r="E822" s="162">
        <v>44742</v>
      </c>
      <c r="F822" s="155"/>
      <c r="G822" s="155"/>
      <c r="H822" s="155"/>
      <c r="I822" s="164">
        <v>23456.45</v>
      </c>
      <c r="J822" s="162">
        <v>44773</v>
      </c>
      <c r="K822" s="161" t="s">
        <v>1412</v>
      </c>
      <c r="L822" s="155"/>
      <c r="M822" s="160" t="s">
        <v>1412</v>
      </c>
      <c r="N822" s="164">
        <v>23456.45</v>
      </c>
      <c r="O822" s="211"/>
      <c r="P822" s="155"/>
      <c r="Q822" s="155"/>
      <c r="R822" s="155"/>
      <c r="S822" s="155"/>
      <c r="T822" s="164" t="s">
        <v>1408</v>
      </c>
      <c r="U822" s="159">
        <v>1216</v>
      </c>
      <c r="V822" s="158" t="s">
        <v>966</v>
      </c>
      <c r="W822" s="158" t="s">
        <v>970</v>
      </c>
    </row>
    <row r="823" spans="1:23" s="157" customFormat="1" ht="16" customHeight="1" x14ac:dyDescent="0.25">
      <c r="A823" s="160" t="s">
        <v>1419</v>
      </c>
      <c r="B823" s="160" t="s">
        <v>1420</v>
      </c>
      <c r="C823" s="161" t="s">
        <v>932</v>
      </c>
      <c r="D823" s="161">
        <v>17051</v>
      </c>
      <c r="E823" s="162">
        <v>44742</v>
      </c>
      <c r="F823" s="155"/>
      <c r="G823" s="155"/>
      <c r="H823" s="155"/>
      <c r="I823" s="164">
        <v>126810.82</v>
      </c>
      <c r="J823" s="162">
        <v>44773</v>
      </c>
      <c r="K823" s="161" t="s">
        <v>1412</v>
      </c>
      <c r="L823" s="155"/>
      <c r="M823" s="160" t="s">
        <v>1412</v>
      </c>
      <c r="N823" s="164">
        <v>126810.82</v>
      </c>
      <c r="O823" s="211"/>
      <c r="P823" s="155"/>
      <c r="Q823" s="155"/>
      <c r="R823" s="155"/>
      <c r="S823" s="155"/>
      <c r="T823" s="164" t="s">
        <v>1408</v>
      </c>
      <c r="U823" s="159">
        <v>1216</v>
      </c>
      <c r="V823" s="158" t="s">
        <v>966</v>
      </c>
      <c r="W823" s="158" t="s">
        <v>970</v>
      </c>
    </row>
    <row r="824" spans="1:23" s="157" customFormat="1" ht="16" customHeight="1" x14ac:dyDescent="0.25">
      <c r="A824" s="160" t="s">
        <v>1419</v>
      </c>
      <c r="B824" s="160" t="s">
        <v>1420</v>
      </c>
      <c r="C824" s="161" t="s">
        <v>932</v>
      </c>
      <c r="D824" s="161">
        <v>17114</v>
      </c>
      <c r="E824" s="162">
        <v>44773</v>
      </c>
      <c r="F824" s="155"/>
      <c r="G824" s="155"/>
      <c r="H824" s="155"/>
      <c r="I824" s="164">
        <v>62570.11</v>
      </c>
      <c r="J824" s="162">
        <v>44804</v>
      </c>
      <c r="K824" s="161" t="s">
        <v>1412</v>
      </c>
      <c r="L824" s="155"/>
      <c r="M824" s="160" t="s">
        <v>1412</v>
      </c>
      <c r="N824" s="164">
        <v>62570.11</v>
      </c>
      <c r="O824" s="211"/>
      <c r="P824" s="155"/>
      <c r="Q824" s="155"/>
      <c r="R824" s="155"/>
      <c r="S824" s="155"/>
      <c r="T824" s="164" t="s">
        <v>1408</v>
      </c>
      <c r="U824" s="159">
        <v>1185</v>
      </c>
      <c r="V824" s="158" t="s">
        <v>966</v>
      </c>
      <c r="W824" s="158" t="s">
        <v>970</v>
      </c>
    </row>
    <row r="825" spans="1:23" s="157" customFormat="1" ht="16" customHeight="1" x14ac:dyDescent="0.25">
      <c r="A825" s="160" t="s">
        <v>1419</v>
      </c>
      <c r="B825" s="160" t="s">
        <v>1420</v>
      </c>
      <c r="C825" s="161" t="s">
        <v>932</v>
      </c>
      <c r="D825" s="161">
        <v>17116</v>
      </c>
      <c r="E825" s="162">
        <v>44773</v>
      </c>
      <c r="F825" s="155"/>
      <c r="G825" s="155"/>
      <c r="H825" s="155"/>
      <c r="I825" s="164">
        <v>3250.89</v>
      </c>
      <c r="J825" s="162">
        <v>44804</v>
      </c>
      <c r="K825" s="161" t="s">
        <v>1412</v>
      </c>
      <c r="L825" s="155"/>
      <c r="M825" s="160" t="s">
        <v>1412</v>
      </c>
      <c r="N825" s="164">
        <v>3250.89</v>
      </c>
      <c r="O825" s="211"/>
      <c r="P825" s="155"/>
      <c r="Q825" s="155"/>
      <c r="R825" s="155"/>
      <c r="S825" s="155"/>
      <c r="T825" s="164" t="s">
        <v>1408</v>
      </c>
      <c r="U825" s="159">
        <v>1185</v>
      </c>
      <c r="V825" s="158" t="s">
        <v>966</v>
      </c>
      <c r="W825" s="158" t="s">
        <v>970</v>
      </c>
    </row>
    <row r="826" spans="1:23" s="157" customFormat="1" ht="16" customHeight="1" x14ac:dyDescent="0.25">
      <c r="A826" s="160" t="s">
        <v>1419</v>
      </c>
      <c r="B826" s="160" t="s">
        <v>1420</v>
      </c>
      <c r="C826" s="161" t="s">
        <v>932</v>
      </c>
      <c r="D826" s="161">
        <v>17117</v>
      </c>
      <c r="E826" s="162">
        <v>44773</v>
      </c>
      <c r="F826" s="155"/>
      <c r="G826" s="155"/>
      <c r="H826" s="155"/>
      <c r="I826" s="164">
        <v>16430.62</v>
      </c>
      <c r="J826" s="162">
        <v>44804</v>
      </c>
      <c r="K826" s="161" t="s">
        <v>1412</v>
      </c>
      <c r="L826" s="155"/>
      <c r="M826" s="160" t="s">
        <v>1412</v>
      </c>
      <c r="N826" s="164">
        <v>16430.62</v>
      </c>
      <c r="O826" s="211"/>
      <c r="P826" s="155"/>
      <c r="Q826" s="155"/>
      <c r="R826" s="155"/>
      <c r="S826" s="155"/>
      <c r="T826" s="164" t="s">
        <v>1408</v>
      </c>
      <c r="U826" s="159">
        <v>1185</v>
      </c>
      <c r="V826" s="158" t="s">
        <v>966</v>
      </c>
      <c r="W826" s="158" t="s">
        <v>970</v>
      </c>
    </row>
    <row r="827" spans="1:23" s="157" customFormat="1" ht="16" customHeight="1" x14ac:dyDescent="0.25">
      <c r="A827" s="160" t="s">
        <v>1419</v>
      </c>
      <c r="B827" s="160" t="s">
        <v>1420</v>
      </c>
      <c r="C827" s="161" t="s">
        <v>932</v>
      </c>
      <c r="D827" s="161">
        <v>17119</v>
      </c>
      <c r="E827" s="162">
        <v>44773</v>
      </c>
      <c r="F827" s="155"/>
      <c r="G827" s="155"/>
      <c r="H827" s="155"/>
      <c r="I827" s="164">
        <v>1487.75</v>
      </c>
      <c r="J827" s="162">
        <v>44804</v>
      </c>
      <c r="K827" s="161" t="s">
        <v>1412</v>
      </c>
      <c r="L827" s="155"/>
      <c r="M827" s="160" t="s">
        <v>1412</v>
      </c>
      <c r="N827" s="164">
        <v>1487.75</v>
      </c>
      <c r="O827" s="211"/>
      <c r="P827" s="155"/>
      <c r="Q827" s="155"/>
      <c r="R827" s="155"/>
      <c r="S827" s="155"/>
      <c r="T827" s="164" t="s">
        <v>1408</v>
      </c>
      <c r="U827" s="159">
        <v>1185</v>
      </c>
      <c r="V827" s="158" t="s">
        <v>966</v>
      </c>
      <c r="W827" s="158" t="s">
        <v>970</v>
      </c>
    </row>
    <row r="828" spans="1:23" s="157" customFormat="1" ht="16" customHeight="1" x14ac:dyDescent="0.25">
      <c r="A828" s="160" t="s">
        <v>1419</v>
      </c>
      <c r="B828" s="160" t="s">
        <v>1420</v>
      </c>
      <c r="C828" s="161" t="s">
        <v>932</v>
      </c>
      <c r="D828" s="161">
        <v>17120</v>
      </c>
      <c r="E828" s="162">
        <v>44773</v>
      </c>
      <c r="F828" s="155"/>
      <c r="G828" s="155"/>
      <c r="H828" s="155"/>
      <c r="I828" s="164">
        <v>6085.93</v>
      </c>
      <c r="J828" s="162">
        <v>44804</v>
      </c>
      <c r="K828" s="161" t="s">
        <v>1412</v>
      </c>
      <c r="L828" s="155"/>
      <c r="M828" s="160" t="s">
        <v>1412</v>
      </c>
      <c r="N828" s="164">
        <v>6085.93</v>
      </c>
      <c r="O828" s="211"/>
      <c r="P828" s="155"/>
      <c r="Q828" s="155"/>
      <c r="R828" s="155"/>
      <c r="S828" s="155"/>
      <c r="T828" s="164" t="s">
        <v>1408</v>
      </c>
      <c r="U828" s="159">
        <v>1185</v>
      </c>
      <c r="V828" s="158" t="s">
        <v>966</v>
      </c>
      <c r="W828" s="158" t="s">
        <v>970</v>
      </c>
    </row>
    <row r="829" spans="1:23" s="157" customFormat="1" ht="16" customHeight="1" x14ac:dyDescent="0.25">
      <c r="A829" s="160" t="s">
        <v>1419</v>
      </c>
      <c r="B829" s="160" t="s">
        <v>1420</v>
      </c>
      <c r="C829" s="161" t="s">
        <v>932</v>
      </c>
      <c r="D829" s="161">
        <v>17121</v>
      </c>
      <c r="E829" s="162">
        <v>44773</v>
      </c>
      <c r="F829" s="155"/>
      <c r="G829" s="155"/>
      <c r="H829" s="155"/>
      <c r="I829" s="164">
        <v>9992.48</v>
      </c>
      <c r="J829" s="162">
        <v>44804</v>
      </c>
      <c r="K829" s="161" t="s">
        <v>1412</v>
      </c>
      <c r="L829" s="155"/>
      <c r="M829" s="160" t="s">
        <v>1412</v>
      </c>
      <c r="N829" s="164">
        <v>9992.48</v>
      </c>
      <c r="O829" s="211"/>
      <c r="P829" s="155"/>
      <c r="Q829" s="155"/>
      <c r="R829" s="155"/>
      <c r="S829" s="155"/>
      <c r="T829" s="164" t="s">
        <v>1408</v>
      </c>
      <c r="U829" s="159">
        <v>1185</v>
      </c>
      <c r="V829" s="158" t="s">
        <v>966</v>
      </c>
      <c r="W829" s="158" t="s">
        <v>970</v>
      </c>
    </row>
    <row r="830" spans="1:23" s="157" customFormat="1" ht="16" customHeight="1" x14ac:dyDescent="0.25">
      <c r="A830" s="160" t="s">
        <v>1419</v>
      </c>
      <c r="B830" s="160" t="s">
        <v>1420</v>
      </c>
      <c r="C830" s="161" t="s">
        <v>932</v>
      </c>
      <c r="D830" s="161">
        <v>17122</v>
      </c>
      <c r="E830" s="162">
        <v>44773</v>
      </c>
      <c r="F830" s="155"/>
      <c r="G830" s="155"/>
      <c r="H830" s="155"/>
      <c r="I830" s="164">
        <v>82273.789999999994</v>
      </c>
      <c r="J830" s="162">
        <v>44804</v>
      </c>
      <c r="K830" s="161" t="s">
        <v>1412</v>
      </c>
      <c r="L830" s="155"/>
      <c r="M830" s="160" t="s">
        <v>1412</v>
      </c>
      <c r="N830" s="164">
        <v>82273.789999999994</v>
      </c>
      <c r="O830" s="211"/>
      <c r="P830" s="155"/>
      <c r="Q830" s="155"/>
      <c r="R830" s="155"/>
      <c r="S830" s="155"/>
      <c r="T830" s="164" t="s">
        <v>1408</v>
      </c>
      <c r="U830" s="159">
        <v>1185</v>
      </c>
      <c r="V830" s="158" t="s">
        <v>966</v>
      </c>
      <c r="W830" s="158" t="s">
        <v>970</v>
      </c>
    </row>
    <row r="831" spans="1:23" s="157" customFormat="1" ht="16" customHeight="1" x14ac:dyDescent="0.25">
      <c r="A831" s="160" t="s">
        <v>1419</v>
      </c>
      <c r="B831" s="160" t="s">
        <v>1420</v>
      </c>
      <c r="C831" s="161" t="s">
        <v>932</v>
      </c>
      <c r="D831" s="161">
        <v>17123</v>
      </c>
      <c r="E831" s="162">
        <v>44773</v>
      </c>
      <c r="F831" s="155"/>
      <c r="G831" s="155"/>
      <c r="H831" s="155"/>
      <c r="I831" s="164">
        <v>4967.42</v>
      </c>
      <c r="J831" s="162">
        <v>44804</v>
      </c>
      <c r="K831" s="161" t="s">
        <v>1412</v>
      </c>
      <c r="L831" s="155"/>
      <c r="M831" s="160" t="s">
        <v>1412</v>
      </c>
      <c r="N831" s="164">
        <v>4967.42</v>
      </c>
      <c r="O831" s="211"/>
      <c r="P831" s="155"/>
      <c r="Q831" s="155"/>
      <c r="R831" s="155"/>
      <c r="S831" s="155"/>
      <c r="T831" s="164" t="s">
        <v>1408</v>
      </c>
      <c r="U831" s="159">
        <v>1185</v>
      </c>
      <c r="V831" s="158" t="s">
        <v>966</v>
      </c>
      <c r="W831" s="158" t="s">
        <v>970</v>
      </c>
    </row>
    <row r="832" spans="1:23" s="157" customFormat="1" ht="16" customHeight="1" x14ac:dyDescent="0.25">
      <c r="A832" s="160" t="s">
        <v>1419</v>
      </c>
      <c r="B832" s="160" t="s">
        <v>1420</v>
      </c>
      <c r="C832" s="161" t="s">
        <v>932</v>
      </c>
      <c r="D832" s="161">
        <v>17124</v>
      </c>
      <c r="E832" s="162">
        <v>44773</v>
      </c>
      <c r="F832" s="155"/>
      <c r="G832" s="155"/>
      <c r="H832" s="155"/>
      <c r="I832" s="164">
        <v>11797.49</v>
      </c>
      <c r="J832" s="162">
        <v>44804</v>
      </c>
      <c r="K832" s="161" t="s">
        <v>1412</v>
      </c>
      <c r="L832" s="155"/>
      <c r="M832" s="160" t="s">
        <v>1412</v>
      </c>
      <c r="N832" s="164">
        <v>11797.49</v>
      </c>
      <c r="O832" s="211"/>
      <c r="P832" s="155"/>
      <c r="Q832" s="155"/>
      <c r="R832" s="155"/>
      <c r="S832" s="155"/>
      <c r="T832" s="164" t="s">
        <v>1408</v>
      </c>
      <c r="U832" s="159">
        <v>1185</v>
      </c>
      <c r="V832" s="158" t="s">
        <v>966</v>
      </c>
      <c r="W832" s="158" t="s">
        <v>970</v>
      </c>
    </row>
    <row r="833" spans="1:23" s="157" customFormat="1" ht="16" customHeight="1" x14ac:dyDescent="0.25">
      <c r="A833" s="160" t="s">
        <v>1419</v>
      </c>
      <c r="B833" s="160" t="s">
        <v>1420</v>
      </c>
      <c r="C833" s="161" t="s">
        <v>932</v>
      </c>
      <c r="D833" s="161">
        <v>17125</v>
      </c>
      <c r="E833" s="162">
        <v>44773</v>
      </c>
      <c r="F833" s="155"/>
      <c r="G833" s="155"/>
      <c r="H833" s="155"/>
      <c r="I833" s="164">
        <v>52800.26</v>
      </c>
      <c r="J833" s="162">
        <v>44804</v>
      </c>
      <c r="K833" s="161" t="s">
        <v>1412</v>
      </c>
      <c r="L833" s="155"/>
      <c r="M833" s="160" t="s">
        <v>1412</v>
      </c>
      <c r="N833" s="164">
        <v>52800.26</v>
      </c>
      <c r="O833" s="211"/>
      <c r="P833" s="155"/>
      <c r="Q833" s="155"/>
      <c r="R833" s="155"/>
      <c r="S833" s="155"/>
      <c r="T833" s="164" t="s">
        <v>1408</v>
      </c>
      <c r="U833" s="159">
        <v>1185</v>
      </c>
      <c r="V833" s="158" t="s">
        <v>966</v>
      </c>
      <c r="W833" s="158" t="s">
        <v>970</v>
      </c>
    </row>
    <row r="834" spans="1:23" s="157" customFormat="1" ht="16" customHeight="1" x14ac:dyDescent="0.25">
      <c r="A834" s="160" t="s">
        <v>1419</v>
      </c>
      <c r="B834" s="160" t="s">
        <v>1420</v>
      </c>
      <c r="C834" s="161" t="s">
        <v>932</v>
      </c>
      <c r="D834" s="161">
        <v>17126</v>
      </c>
      <c r="E834" s="162">
        <v>44773</v>
      </c>
      <c r="F834" s="155"/>
      <c r="G834" s="155"/>
      <c r="H834" s="155"/>
      <c r="I834" s="164">
        <v>22465.29</v>
      </c>
      <c r="J834" s="162">
        <v>44804</v>
      </c>
      <c r="K834" s="161" t="s">
        <v>1412</v>
      </c>
      <c r="L834" s="155"/>
      <c r="M834" s="160" t="s">
        <v>1412</v>
      </c>
      <c r="N834" s="164">
        <v>22465.29</v>
      </c>
      <c r="O834" s="211"/>
      <c r="P834" s="155"/>
      <c r="Q834" s="155"/>
      <c r="R834" s="155"/>
      <c r="S834" s="155"/>
      <c r="T834" s="164" t="s">
        <v>1408</v>
      </c>
      <c r="U834" s="159">
        <v>1185</v>
      </c>
      <c r="V834" s="158" t="s">
        <v>966</v>
      </c>
      <c r="W834" s="158" t="s">
        <v>970</v>
      </c>
    </row>
    <row r="835" spans="1:23" s="157" customFormat="1" ht="16" customHeight="1" x14ac:dyDescent="0.25">
      <c r="A835" s="160" t="s">
        <v>1419</v>
      </c>
      <c r="B835" s="160" t="s">
        <v>1420</v>
      </c>
      <c r="C835" s="161" t="s">
        <v>932</v>
      </c>
      <c r="D835" s="161">
        <v>17127</v>
      </c>
      <c r="E835" s="162">
        <v>44773</v>
      </c>
      <c r="F835" s="155"/>
      <c r="G835" s="155"/>
      <c r="H835" s="155"/>
      <c r="I835" s="164">
        <v>46211.4</v>
      </c>
      <c r="J835" s="162">
        <v>44804</v>
      </c>
      <c r="K835" s="161" t="s">
        <v>1412</v>
      </c>
      <c r="L835" s="155"/>
      <c r="M835" s="160" t="s">
        <v>1412</v>
      </c>
      <c r="N835" s="164">
        <v>46211.4</v>
      </c>
      <c r="O835" s="211"/>
      <c r="P835" s="155"/>
      <c r="Q835" s="155"/>
      <c r="R835" s="155"/>
      <c r="S835" s="155"/>
      <c r="T835" s="164" t="s">
        <v>1408</v>
      </c>
      <c r="U835" s="159">
        <v>1185</v>
      </c>
      <c r="V835" s="158" t="s">
        <v>966</v>
      </c>
      <c r="W835" s="158" t="s">
        <v>970</v>
      </c>
    </row>
    <row r="836" spans="1:23" s="157" customFormat="1" ht="16" customHeight="1" x14ac:dyDescent="0.25">
      <c r="A836" s="160" t="s">
        <v>1419</v>
      </c>
      <c r="B836" s="160" t="s">
        <v>1420</v>
      </c>
      <c r="C836" s="161" t="s">
        <v>932</v>
      </c>
      <c r="D836" s="161">
        <v>17128</v>
      </c>
      <c r="E836" s="162">
        <v>44773</v>
      </c>
      <c r="F836" s="155"/>
      <c r="G836" s="155"/>
      <c r="H836" s="155"/>
      <c r="I836" s="164">
        <v>36834.589999999997</v>
      </c>
      <c r="J836" s="162">
        <v>44804</v>
      </c>
      <c r="K836" s="161" t="s">
        <v>1412</v>
      </c>
      <c r="L836" s="155"/>
      <c r="M836" s="160" t="s">
        <v>1412</v>
      </c>
      <c r="N836" s="164">
        <v>36834.589999999997</v>
      </c>
      <c r="O836" s="211"/>
      <c r="P836" s="155"/>
      <c r="Q836" s="155"/>
      <c r="R836" s="155"/>
      <c r="S836" s="155"/>
      <c r="T836" s="164" t="s">
        <v>1408</v>
      </c>
      <c r="U836" s="159">
        <v>1185</v>
      </c>
      <c r="V836" s="158" t="s">
        <v>966</v>
      </c>
      <c r="W836" s="158" t="s">
        <v>970</v>
      </c>
    </row>
    <row r="837" spans="1:23" s="157" customFormat="1" ht="16" customHeight="1" x14ac:dyDescent="0.25">
      <c r="A837" s="160" t="s">
        <v>1419</v>
      </c>
      <c r="B837" s="160" t="s">
        <v>1420</v>
      </c>
      <c r="C837" s="161" t="s">
        <v>932</v>
      </c>
      <c r="D837" s="161">
        <v>17129</v>
      </c>
      <c r="E837" s="162">
        <v>44773</v>
      </c>
      <c r="F837" s="155"/>
      <c r="G837" s="155"/>
      <c r="H837" s="155"/>
      <c r="I837" s="164">
        <v>36740.660000000003</v>
      </c>
      <c r="J837" s="162">
        <v>44804</v>
      </c>
      <c r="K837" s="161" t="s">
        <v>1412</v>
      </c>
      <c r="L837" s="155"/>
      <c r="M837" s="160" t="s">
        <v>1412</v>
      </c>
      <c r="N837" s="164">
        <v>36740.660000000003</v>
      </c>
      <c r="O837" s="211"/>
      <c r="P837" s="155"/>
      <c r="Q837" s="155"/>
      <c r="R837" s="155"/>
      <c r="S837" s="155"/>
      <c r="T837" s="164" t="s">
        <v>1408</v>
      </c>
      <c r="U837" s="159">
        <v>1185</v>
      </c>
      <c r="V837" s="158" t="s">
        <v>966</v>
      </c>
      <c r="W837" s="158" t="s">
        <v>970</v>
      </c>
    </row>
    <row r="838" spans="1:23" s="157" customFormat="1" ht="16" customHeight="1" x14ac:dyDescent="0.25">
      <c r="A838" s="160" t="s">
        <v>1419</v>
      </c>
      <c r="B838" s="160" t="s">
        <v>1420</v>
      </c>
      <c r="C838" s="161" t="s">
        <v>932</v>
      </c>
      <c r="D838" s="161">
        <v>17130</v>
      </c>
      <c r="E838" s="162">
        <v>44773</v>
      </c>
      <c r="F838" s="155"/>
      <c r="G838" s="155"/>
      <c r="H838" s="155"/>
      <c r="I838" s="164">
        <v>14250.03</v>
      </c>
      <c r="J838" s="162">
        <v>44804</v>
      </c>
      <c r="K838" s="161" t="s">
        <v>1412</v>
      </c>
      <c r="L838" s="155"/>
      <c r="M838" s="160" t="s">
        <v>1412</v>
      </c>
      <c r="N838" s="164">
        <v>14250.03</v>
      </c>
      <c r="O838" s="211"/>
      <c r="P838" s="155"/>
      <c r="Q838" s="155"/>
      <c r="R838" s="155"/>
      <c r="S838" s="155"/>
      <c r="T838" s="164" t="s">
        <v>1408</v>
      </c>
      <c r="U838" s="159">
        <v>1185</v>
      </c>
      <c r="V838" s="158" t="s">
        <v>966</v>
      </c>
      <c r="W838" s="158" t="s">
        <v>970</v>
      </c>
    </row>
    <row r="839" spans="1:23" s="157" customFormat="1" ht="16" customHeight="1" x14ac:dyDescent="0.25">
      <c r="A839" s="160" t="s">
        <v>1419</v>
      </c>
      <c r="B839" s="160" t="s">
        <v>1420</v>
      </c>
      <c r="C839" s="161" t="s">
        <v>932</v>
      </c>
      <c r="D839" s="161">
        <v>17131</v>
      </c>
      <c r="E839" s="162">
        <v>44773</v>
      </c>
      <c r="F839" s="155"/>
      <c r="G839" s="155"/>
      <c r="H839" s="155"/>
      <c r="I839" s="164">
        <v>24575.51</v>
      </c>
      <c r="J839" s="162">
        <v>44804</v>
      </c>
      <c r="K839" s="161" t="s">
        <v>1412</v>
      </c>
      <c r="L839" s="155"/>
      <c r="M839" s="160" t="s">
        <v>1412</v>
      </c>
      <c r="N839" s="164">
        <v>24575.51</v>
      </c>
      <c r="O839" s="211"/>
      <c r="P839" s="155"/>
      <c r="Q839" s="155"/>
      <c r="R839" s="155"/>
      <c r="S839" s="155"/>
      <c r="T839" s="164" t="s">
        <v>1408</v>
      </c>
      <c r="U839" s="159">
        <v>1185</v>
      </c>
      <c r="V839" s="158" t="s">
        <v>966</v>
      </c>
      <c r="W839" s="158" t="s">
        <v>970</v>
      </c>
    </row>
    <row r="840" spans="1:23" s="157" customFormat="1" ht="16" customHeight="1" x14ac:dyDescent="0.25">
      <c r="A840" s="160" t="s">
        <v>1419</v>
      </c>
      <c r="B840" s="160" t="s">
        <v>1420</v>
      </c>
      <c r="C840" s="161" t="s">
        <v>932</v>
      </c>
      <c r="D840" s="161">
        <v>17132</v>
      </c>
      <c r="E840" s="162">
        <v>44773</v>
      </c>
      <c r="F840" s="155"/>
      <c r="G840" s="155"/>
      <c r="H840" s="155"/>
      <c r="I840" s="164">
        <v>18337.490000000002</v>
      </c>
      <c r="J840" s="162">
        <v>44804</v>
      </c>
      <c r="K840" s="161" t="s">
        <v>1412</v>
      </c>
      <c r="L840" s="155"/>
      <c r="M840" s="160" t="s">
        <v>1412</v>
      </c>
      <c r="N840" s="164">
        <v>18337.490000000002</v>
      </c>
      <c r="O840" s="211"/>
      <c r="P840" s="155"/>
      <c r="Q840" s="155"/>
      <c r="R840" s="155"/>
      <c r="S840" s="155"/>
      <c r="T840" s="164" t="s">
        <v>1408</v>
      </c>
      <c r="U840" s="159">
        <v>1185</v>
      </c>
      <c r="V840" s="158" t="s">
        <v>966</v>
      </c>
      <c r="W840" s="158" t="s">
        <v>970</v>
      </c>
    </row>
    <row r="841" spans="1:23" s="157" customFormat="1" ht="16" customHeight="1" x14ac:dyDescent="0.25">
      <c r="A841" s="160" t="s">
        <v>1419</v>
      </c>
      <c r="B841" s="160" t="s">
        <v>1420</v>
      </c>
      <c r="C841" s="161" t="s">
        <v>932</v>
      </c>
      <c r="D841" s="161">
        <v>17133</v>
      </c>
      <c r="E841" s="162">
        <v>44773</v>
      </c>
      <c r="F841" s="155"/>
      <c r="G841" s="155"/>
      <c r="H841" s="155"/>
      <c r="I841" s="164">
        <v>24298.95</v>
      </c>
      <c r="J841" s="162">
        <v>44804</v>
      </c>
      <c r="K841" s="161" t="s">
        <v>1412</v>
      </c>
      <c r="L841" s="155"/>
      <c r="M841" s="160" t="s">
        <v>1412</v>
      </c>
      <c r="N841" s="164">
        <v>24298.95</v>
      </c>
      <c r="O841" s="211"/>
      <c r="P841" s="155"/>
      <c r="Q841" s="155"/>
      <c r="R841" s="155"/>
      <c r="S841" s="155"/>
      <c r="T841" s="164" t="s">
        <v>1408</v>
      </c>
      <c r="U841" s="159">
        <v>1185</v>
      </c>
      <c r="V841" s="158" t="s">
        <v>966</v>
      </c>
      <c r="W841" s="158" t="s">
        <v>970</v>
      </c>
    </row>
    <row r="842" spans="1:23" s="157" customFormat="1" ht="16" customHeight="1" x14ac:dyDescent="0.25">
      <c r="A842" s="160" t="s">
        <v>1419</v>
      </c>
      <c r="B842" s="160" t="s">
        <v>1420</v>
      </c>
      <c r="C842" s="161" t="s">
        <v>932</v>
      </c>
      <c r="D842" s="161">
        <v>17134</v>
      </c>
      <c r="E842" s="162">
        <v>44773</v>
      </c>
      <c r="F842" s="155"/>
      <c r="G842" s="155"/>
      <c r="H842" s="155"/>
      <c r="I842" s="164">
        <v>16485.14</v>
      </c>
      <c r="J842" s="162">
        <v>44804</v>
      </c>
      <c r="K842" s="161" t="s">
        <v>1412</v>
      </c>
      <c r="L842" s="155"/>
      <c r="M842" s="160" t="s">
        <v>1412</v>
      </c>
      <c r="N842" s="164">
        <v>16485.14</v>
      </c>
      <c r="O842" s="211"/>
      <c r="P842" s="155"/>
      <c r="Q842" s="155"/>
      <c r="R842" s="155"/>
      <c r="S842" s="155"/>
      <c r="T842" s="164" t="s">
        <v>1408</v>
      </c>
      <c r="U842" s="159">
        <v>1185</v>
      </c>
      <c r="V842" s="158" t="s">
        <v>966</v>
      </c>
      <c r="W842" s="158" t="s">
        <v>970</v>
      </c>
    </row>
    <row r="843" spans="1:23" s="157" customFormat="1" ht="16" customHeight="1" x14ac:dyDescent="0.25">
      <c r="A843" s="160" t="s">
        <v>1419</v>
      </c>
      <c r="B843" s="160" t="s">
        <v>1420</v>
      </c>
      <c r="C843" s="161" t="s">
        <v>932</v>
      </c>
      <c r="D843" s="161">
        <v>17135</v>
      </c>
      <c r="E843" s="162">
        <v>44773</v>
      </c>
      <c r="F843" s="155"/>
      <c r="G843" s="155"/>
      <c r="H843" s="155"/>
      <c r="I843" s="164">
        <v>13601.72</v>
      </c>
      <c r="J843" s="162">
        <v>44804</v>
      </c>
      <c r="K843" s="161" t="s">
        <v>1412</v>
      </c>
      <c r="L843" s="155"/>
      <c r="M843" s="160" t="s">
        <v>1412</v>
      </c>
      <c r="N843" s="164">
        <v>13601.72</v>
      </c>
      <c r="O843" s="211"/>
      <c r="P843" s="155"/>
      <c r="Q843" s="155"/>
      <c r="R843" s="155"/>
      <c r="S843" s="155"/>
      <c r="T843" s="164" t="s">
        <v>1408</v>
      </c>
      <c r="U843" s="159">
        <v>1185</v>
      </c>
      <c r="V843" s="158" t="s">
        <v>966</v>
      </c>
      <c r="W843" s="158" t="s">
        <v>970</v>
      </c>
    </row>
    <row r="844" spans="1:23" s="157" customFormat="1" ht="16" customHeight="1" x14ac:dyDescent="0.25">
      <c r="A844" s="160" t="s">
        <v>1419</v>
      </c>
      <c r="B844" s="160" t="s">
        <v>1420</v>
      </c>
      <c r="C844" s="161" t="s">
        <v>932</v>
      </c>
      <c r="D844" s="161">
        <v>17136</v>
      </c>
      <c r="E844" s="162">
        <v>44773</v>
      </c>
      <c r="F844" s="155"/>
      <c r="G844" s="155"/>
      <c r="H844" s="155"/>
      <c r="I844" s="164">
        <v>28833.8</v>
      </c>
      <c r="J844" s="162">
        <v>44804</v>
      </c>
      <c r="K844" s="161" t="s">
        <v>1412</v>
      </c>
      <c r="L844" s="155"/>
      <c r="M844" s="160" t="s">
        <v>1412</v>
      </c>
      <c r="N844" s="164">
        <v>28833.8</v>
      </c>
      <c r="O844" s="211"/>
      <c r="P844" s="155"/>
      <c r="Q844" s="155"/>
      <c r="R844" s="155"/>
      <c r="S844" s="155"/>
      <c r="T844" s="164" t="s">
        <v>1408</v>
      </c>
      <c r="U844" s="159">
        <v>1185</v>
      </c>
      <c r="V844" s="158" t="s">
        <v>966</v>
      </c>
      <c r="W844" s="158" t="s">
        <v>970</v>
      </c>
    </row>
    <row r="845" spans="1:23" s="157" customFormat="1" ht="16" customHeight="1" x14ac:dyDescent="0.25">
      <c r="A845" s="160" t="s">
        <v>1419</v>
      </c>
      <c r="B845" s="160" t="s">
        <v>1420</v>
      </c>
      <c r="C845" s="161" t="s">
        <v>932</v>
      </c>
      <c r="D845" s="161">
        <v>17137</v>
      </c>
      <c r="E845" s="162">
        <v>44773</v>
      </c>
      <c r="F845" s="155"/>
      <c r="G845" s="155"/>
      <c r="H845" s="155"/>
      <c r="I845" s="164">
        <v>15784.52</v>
      </c>
      <c r="J845" s="162">
        <v>44804</v>
      </c>
      <c r="K845" s="161" t="s">
        <v>1412</v>
      </c>
      <c r="L845" s="155"/>
      <c r="M845" s="160" t="s">
        <v>1412</v>
      </c>
      <c r="N845" s="164">
        <v>15784.52</v>
      </c>
      <c r="O845" s="211"/>
      <c r="P845" s="155"/>
      <c r="Q845" s="155"/>
      <c r="R845" s="155"/>
      <c r="S845" s="155"/>
      <c r="T845" s="164" t="s">
        <v>1408</v>
      </c>
      <c r="U845" s="159">
        <v>1185</v>
      </c>
      <c r="V845" s="158" t="s">
        <v>966</v>
      </c>
      <c r="W845" s="158" t="s">
        <v>970</v>
      </c>
    </row>
    <row r="846" spans="1:23" s="157" customFormat="1" ht="16" customHeight="1" x14ac:dyDescent="0.25">
      <c r="A846" s="160" t="s">
        <v>1419</v>
      </c>
      <c r="B846" s="160" t="s">
        <v>1420</v>
      </c>
      <c r="C846" s="161" t="s">
        <v>932</v>
      </c>
      <c r="D846" s="161">
        <v>17138</v>
      </c>
      <c r="E846" s="162">
        <v>44773</v>
      </c>
      <c r="F846" s="155"/>
      <c r="G846" s="155"/>
      <c r="H846" s="155"/>
      <c r="I846" s="164">
        <v>13954.11</v>
      </c>
      <c r="J846" s="162">
        <v>44804</v>
      </c>
      <c r="K846" s="161" t="s">
        <v>1412</v>
      </c>
      <c r="L846" s="155"/>
      <c r="M846" s="160" t="s">
        <v>1412</v>
      </c>
      <c r="N846" s="164">
        <v>13954.11</v>
      </c>
      <c r="O846" s="211"/>
      <c r="P846" s="155"/>
      <c r="Q846" s="155"/>
      <c r="R846" s="155"/>
      <c r="S846" s="155"/>
      <c r="T846" s="164" t="s">
        <v>1408</v>
      </c>
      <c r="U846" s="159">
        <v>1185</v>
      </c>
      <c r="V846" s="158" t="s">
        <v>966</v>
      </c>
      <c r="W846" s="158" t="s">
        <v>970</v>
      </c>
    </row>
    <row r="847" spans="1:23" s="157" customFormat="1" ht="16" customHeight="1" x14ac:dyDescent="0.25">
      <c r="A847" s="160" t="s">
        <v>1419</v>
      </c>
      <c r="B847" s="160" t="s">
        <v>1420</v>
      </c>
      <c r="C847" s="161" t="s">
        <v>932</v>
      </c>
      <c r="D847" s="161">
        <v>17139</v>
      </c>
      <c r="E847" s="162">
        <v>44773</v>
      </c>
      <c r="F847" s="155"/>
      <c r="G847" s="155"/>
      <c r="H847" s="155"/>
      <c r="I847" s="164">
        <v>36380.86</v>
      </c>
      <c r="J847" s="162">
        <v>44804</v>
      </c>
      <c r="K847" s="161" t="s">
        <v>1412</v>
      </c>
      <c r="L847" s="155"/>
      <c r="M847" s="160" t="s">
        <v>1412</v>
      </c>
      <c r="N847" s="164">
        <v>36380.86</v>
      </c>
      <c r="O847" s="211"/>
      <c r="P847" s="155"/>
      <c r="Q847" s="155"/>
      <c r="R847" s="155"/>
      <c r="S847" s="155"/>
      <c r="T847" s="164" t="s">
        <v>1408</v>
      </c>
      <c r="U847" s="159">
        <v>1185</v>
      </c>
      <c r="V847" s="158" t="s">
        <v>966</v>
      </c>
      <c r="W847" s="158" t="s">
        <v>970</v>
      </c>
    </row>
    <row r="848" spans="1:23" s="157" customFormat="1" ht="16" customHeight="1" x14ac:dyDescent="0.25">
      <c r="A848" s="160" t="s">
        <v>1419</v>
      </c>
      <c r="B848" s="160" t="s">
        <v>1420</v>
      </c>
      <c r="C848" s="161" t="s">
        <v>932</v>
      </c>
      <c r="D848" s="161">
        <v>17140</v>
      </c>
      <c r="E848" s="162">
        <v>44773</v>
      </c>
      <c r="F848" s="155"/>
      <c r="G848" s="155"/>
      <c r="H848" s="155"/>
      <c r="I848" s="164">
        <v>55067.25</v>
      </c>
      <c r="J848" s="162">
        <v>44804</v>
      </c>
      <c r="K848" s="161" t="s">
        <v>1412</v>
      </c>
      <c r="L848" s="155"/>
      <c r="M848" s="160" t="s">
        <v>1412</v>
      </c>
      <c r="N848" s="164">
        <v>55067.25</v>
      </c>
      <c r="O848" s="211"/>
      <c r="P848" s="155"/>
      <c r="Q848" s="155"/>
      <c r="R848" s="155"/>
      <c r="S848" s="155"/>
      <c r="T848" s="164" t="s">
        <v>1408</v>
      </c>
      <c r="U848" s="159">
        <v>1185</v>
      </c>
      <c r="V848" s="158" t="s">
        <v>966</v>
      </c>
      <c r="W848" s="158" t="s">
        <v>970</v>
      </c>
    </row>
    <row r="849" spans="1:23" s="157" customFormat="1" ht="16" customHeight="1" x14ac:dyDescent="0.25">
      <c r="A849" s="160" t="s">
        <v>1419</v>
      </c>
      <c r="B849" s="160" t="s">
        <v>1420</v>
      </c>
      <c r="C849" s="161" t="s">
        <v>932</v>
      </c>
      <c r="D849" s="161">
        <v>17141</v>
      </c>
      <c r="E849" s="162">
        <v>44773</v>
      </c>
      <c r="F849" s="155"/>
      <c r="G849" s="155"/>
      <c r="H849" s="155"/>
      <c r="I849" s="164">
        <v>79463.05</v>
      </c>
      <c r="J849" s="162">
        <v>44804</v>
      </c>
      <c r="K849" s="161" t="s">
        <v>1412</v>
      </c>
      <c r="L849" s="155"/>
      <c r="M849" s="160" t="s">
        <v>1412</v>
      </c>
      <c r="N849" s="164">
        <v>79463.05</v>
      </c>
      <c r="O849" s="211"/>
      <c r="P849" s="155"/>
      <c r="Q849" s="155"/>
      <c r="R849" s="155"/>
      <c r="S849" s="155"/>
      <c r="T849" s="164" t="s">
        <v>1408</v>
      </c>
      <c r="U849" s="159">
        <v>1185</v>
      </c>
      <c r="V849" s="158" t="s">
        <v>966</v>
      </c>
      <c r="W849" s="158" t="s">
        <v>970</v>
      </c>
    </row>
    <row r="850" spans="1:23" s="157" customFormat="1" ht="16" customHeight="1" x14ac:dyDescent="0.25">
      <c r="A850" s="160" t="s">
        <v>1419</v>
      </c>
      <c r="B850" s="160" t="s">
        <v>1420</v>
      </c>
      <c r="C850" s="161" t="s">
        <v>932</v>
      </c>
      <c r="D850" s="161">
        <v>17142</v>
      </c>
      <c r="E850" s="162">
        <v>44773</v>
      </c>
      <c r="F850" s="155"/>
      <c r="G850" s="155"/>
      <c r="H850" s="155"/>
      <c r="I850" s="164">
        <v>74545.100000000006</v>
      </c>
      <c r="J850" s="162">
        <v>44804</v>
      </c>
      <c r="K850" s="161" t="s">
        <v>1412</v>
      </c>
      <c r="L850" s="155"/>
      <c r="M850" s="160" t="s">
        <v>1412</v>
      </c>
      <c r="N850" s="164">
        <v>74545.100000000006</v>
      </c>
      <c r="O850" s="211"/>
      <c r="P850" s="155"/>
      <c r="Q850" s="155"/>
      <c r="R850" s="155"/>
      <c r="S850" s="155"/>
      <c r="T850" s="164" t="s">
        <v>1408</v>
      </c>
      <c r="U850" s="159">
        <v>1185</v>
      </c>
      <c r="V850" s="158" t="s">
        <v>966</v>
      </c>
      <c r="W850" s="158" t="s">
        <v>970</v>
      </c>
    </row>
    <row r="851" spans="1:23" s="157" customFormat="1" ht="16" customHeight="1" x14ac:dyDescent="0.25">
      <c r="A851" s="160" t="s">
        <v>1419</v>
      </c>
      <c r="B851" s="160" t="s">
        <v>1420</v>
      </c>
      <c r="C851" s="161" t="s">
        <v>932</v>
      </c>
      <c r="D851" s="161">
        <v>17143</v>
      </c>
      <c r="E851" s="162">
        <v>44773</v>
      </c>
      <c r="F851" s="155"/>
      <c r="G851" s="155"/>
      <c r="H851" s="155"/>
      <c r="I851" s="164">
        <v>92085</v>
      </c>
      <c r="J851" s="162">
        <v>44804</v>
      </c>
      <c r="K851" s="161" t="s">
        <v>1412</v>
      </c>
      <c r="L851" s="155"/>
      <c r="M851" s="160" t="s">
        <v>1412</v>
      </c>
      <c r="N851" s="164">
        <v>92085</v>
      </c>
      <c r="O851" s="211"/>
      <c r="P851" s="155"/>
      <c r="Q851" s="155"/>
      <c r="R851" s="155"/>
      <c r="S851" s="155"/>
      <c r="T851" s="164" t="s">
        <v>1408</v>
      </c>
      <c r="U851" s="159">
        <v>1185</v>
      </c>
      <c r="V851" s="158" t="s">
        <v>966</v>
      </c>
      <c r="W851" s="158" t="s">
        <v>970</v>
      </c>
    </row>
    <row r="852" spans="1:23" s="157" customFormat="1" ht="16" customHeight="1" x14ac:dyDescent="0.25">
      <c r="A852" s="160" t="s">
        <v>1419</v>
      </c>
      <c r="B852" s="160" t="s">
        <v>1420</v>
      </c>
      <c r="C852" s="161" t="s">
        <v>932</v>
      </c>
      <c r="D852" s="161">
        <v>17144</v>
      </c>
      <c r="E852" s="162">
        <v>44773</v>
      </c>
      <c r="F852" s="155"/>
      <c r="G852" s="155"/>
      <c r="H852" s="155"/>
      <c r="I852" s="164">
        <v>11066.09</v>
      </c>
      <c r="J852" s="162">
        <v>44804</v>
      </c>
      <c r="K852" s="161" t="s">
        <v>1412</v>
      </c>
      <c r="L852" s="155"/>
      <c r="M852" s="160" t="s">
        <v>1412</v>
      </c>
      <c r="N852" s="164">
        <v>11066.09</v>
      </c>
      <c r="O852" s="211"/>
      <c r="P852" s="155"/>
      <c r="Q852" s="155"/>
      <c r="R852" s="155"/>
      <c r="S852" s="155"/>
      <c r="T852" s="164" t="s">
        <v>1408</v>
      </c>
      <c r="U852" s="159">
        <v>1185</v>
      </c>
      <c r="V852" s="158" t="s">
        <v>966</v>
      </c>
      <c r="W852" s="158" t="s">
        <v>970</v>
      </c>
    </row>
    <row r="853" spans="1:23" s="157" customFormat="1" ht="16" customHeight="1" x14ac:dyDescent="0.25">
      <c r="A853" s="160" t="s">
        <v>1419</v>
      </c>
      <c r="B853" s="160" t="s">
        <v>1420</v>
      </c>
      <c r="C853" s="161" t="s">
        <v>932</v>
      </c>
      <c r="D853" s="161">
        <v>17145</v>
      </c>
      <c r="E853" s="162">
        <v>44773</v>
      </c>
      <c r="F853" s="155"/>
      <c r="G853" s="155"/>
      <c r="H853" s="155"/>
      <c r="I853" s="164">
        <v>23456.45</v>
      </c>
      <c r="J853" s="162">
        <v>44804</v>
      </c>
      <c r="K853" s="161" t="s">
        <v>1412</v>
      </c>
      <c r="L853" s="155"/>
      <c r="M853" s="160" t="s">
        <v>1412</v>
      </c>
      <c r="N853" s="164">
        <v>23456.45</v>
      </c>
      <c r="O853" s="211"/>
      <c r="P853" s="155"/>
      <c r="Q853" s="155"/>
      <c r="R853" s="155"/>
      <c r="S853" s="155"/>
      <c r="T853" s="164" t="s">
        <v>1408</v>
      </c>
      <c r="U853" s="159">
        <v>1185</v>
      </c>
      <c r="V853" s="158" t="s">
        <v>966</v>
      </c>
      <c r="W853" s="158" t="s">
        <v>970</v>
      </c>
    </row>
    <row r="854" spans="1:23" s="157" customFormat="1" ht="16" customHeight="1" x14ac:dyDescent="0.25">
      <c r="A854" s="160" t="s">
        <v>1419</v>
      </c>
      <c r="B854" s="160" t="s">
        <v>1420</v>
      </c>
      <c r="C854" s="161" t="s">
        <v>932</v>
      </c>
      <c r="D854" s="161">
        <v>17146</v>
      </c>
      <c r="E854" s="162">
        <v>44773</v>
      </c>
      <c r="F854" s="155"/>
      <c r="G854" s="155"/>
      <c r="H854" s="155"/>
      <c r="I854" s="164">
        <v>126810.82</v>
      </c>
      <c r="J854" s="162">
        <v>44804</v>
      </c>
      <c r="K854" s="161" t="s">
        <v>1412</v>
      </c>
      <c r="L854" s="155"/>
      <c r="M854" s="160" t="s">
        <v>1412</v>
      </c>
      <c r="N854" s="164">
        <v>126810.82</v>
      </c>
      <c r="O854" s="211"/>
      <c r="P854" s="155"/>
      <c r="Q854" s="155"/>
      <c r="R854" s="155"/>
      <c r="S854" s="155"/>
      <c r="T854" s="164" t="s">
        <v>1408</v>
      </c>
      <c r="U854" s="159">
        <v>1185</v>
      </c>
      <c r="V854" s="158" t="s">
        <v>966</v>
      </c>
      <c r="W854" s="158" t="s">
        <v>970</v>
      </c>
    </row>
    <row r="855" spans="1:23" s="157" customFormat="1" ht="16" customHeight="1" x14ac:dyDescent="0.25">
      <c r="A855" s="160" t="s">
        <v>1419</v>
      </c>
      <c r="B855" s="160" t="s">
        <v>1420</v>
      </c>
      <c r="C855" s="161" t="s">
        <v>932</v>
      </c>
      <c r="D855" s="161">
        <v>17210</v>
      </c>
      <c r="E855" s="162">
        <v>44804</v>
      </c>
      <c r="F855" s="155"/>
      <c r="G855" s="155"/>
      <c r="H855" s="155"/>
      <c r="I855" s="164">
        <v>62881.47</v>
      </c>
      <c r="J855" s="162">
        <v>44834</v>
      </c>
      <c r="K855" s="161" t="s">
        <v>1412</v>
      </c>
      <c r="L855" s="155"/>
      <c r="M855" s="160" t="s">
        <v>1412</v>
      </c>
      <c r="N855" s="164">
        <v>62881.47</v>
      </c>
      <c r="O855" s="211"/>
      <c r="P855" s="155"/>
      <c r="Q855" s="155"/>
      <c r="R855" s="155"/>
      <c r="S855" s="155"/>
      <c r="T855" s="164" t="s">
        <v>1405</v>
      </c>
      <c r="U855" s="159">
        <v>1155</v>
      </c>
      <c r="V855" s="158" t="s">
        <v>966</v>
      </c>
      <c r="W855" s="158" t="s">
        <v>970</v>
      </c>
    </row>
    <row r="856" spans="1:23" s="157" customFormat="1" ht="16" customHeight="1" x14ac:dyDescent="0.25">
      <c r="A856" s="160" t="s">
        <v>1419</v>
      </c>
      <c r="B856" s="160" t="s">
        <v>1420</v>
      </c>
      <c r="C856" s="161" t="s">
        <v>932</v>
      </c>
      <c r="D856" s="161">
        <v>17212</v>
      </c>
      <c r="E856" s="162">
        <v>44804</v>
      </c>
      <c r="F856" s="155"/>
      <c r="G856" s="155"/>
      <c r="H856" s="155"/>
      <c r="I856" s="164">
        <v>3136.98</v>
      </c>
      <c r="J856" s="162">
        <v>44834</v>
      </c>
      <c r="K856" s="161" t="s">
        <v>1412</v>
      </c>
      <c r="L856" s="155"/>
      <c r="M856" s="160" t="s">
        <v>1412</v>
      </c>
      <c r="N856" s="164">
        <v>3136.98</v>
      </c>
      <c r="O856" s="211"/>
      <c r="P856" s="155"/>
      <c r="Q856" s="155"/>
      <c r="R856" s="155"/>
      <c r="S856" s="155"/>
      <c r="T856" s="164" t="s">
        <v>1405</v>
      </c>
      <c r="U856" s="159">
        <v>1155</v>
      </c>
      <c r="V856" s="158" t="s">
        <v>966</v>
      </c>
      <c r="W856" s="158" t="s">
        <v>970</v>
      </c>
    </row>
    <row r="857" spans="1:23" s="157" customFormat="1" ht="16" customHeight="1" x14ac:dyDescent="0.25">
      <c r="A857" s="160" t="s">
        <v>1419</v>
      </c>
      <c r="B857" s="160" t="s">
        <v>1420</v>
      </c>
      <c r="C857" s="161" t="s">
        <v>932</v>
      </c>
      <c r="D857" s="161">
        <v>17213</v>
      </c>
      <c r="E857" s="162">
        <v>44804</v>
      </c>
      <c r="F857" s="155"/>
      <c r="G857" s="155"/>
      <c r="H857" s="155"/>
      <c r="I857" s="164">
        <v>15633.92</v>
      </c>
      <c r="J857" s="162">
        <v>44834</v>
      </c>
      <c r="K857" s="161" t="s">
        <v>1412</v>
      </c>
      <c r="L857" s="155"/>
      <c r="M857" s="160" t="s">
        <v>1412</v>
      </c>
      <c r="N857" s="164">
        <v>15633.92</v>
      </c>
      <c r="O857" s="211"/>
      <c r="P857" s="155"/>
      <c r="Q857" s="155"/>
      <c r="R857" s="155"/>
      <c r="S857" s="155"/>
      <c r="T857" s="164" t="s">
        <v>1405</v>
      </c>
      <c r="U857" s="159">
        <v>1155</v>
      </c>
      <c r="V857" s="158" t="s">
        <v>966</v>
      </c>
      <c r="W857" s="158" t="s">
        <v>970</v>
      </c>
    </row>
    <row r="858" spans="1:23" s="157" customFormat="1" ht="16" customHeight="1" x14ac:dyDescent="0.25">
      <c r="A858" s="160" t="s">
        <v>1419</v>
      </c>
      <c r="B858" s="160" t="s">
        <v>1420</v>
      </c>
      <c r="C858" s="161" t="s">
        <v>932</v>
      </c>
      <c r="D858" s="161">
        <v>17215</v>
      </c>
      <c r="E858" s="162">
        <v>44804</v>
      </c>
      <c r="F858" s="155"/>
      <c r="G858" s="155"/>
      <c r="H858" s="155"/>
      <c r="I858" s="164">
        <v>1468.4</v>
      </c>
      <c r="J858" s="162">
        <v>44834</v>
      </c>
      <c r="K858" s="161" t="s">
        <v>1412</v>
      </c>
      <c r="L858" s="155"/>
      <c r="M858" s="160" t="s">
        <v>1412</v>
      </c>
      <c r="N858" s="164">
        <v>1468.4</v>
      </c>
      <c r="O858" s="211"/>
      <c r="P858" s="155"/>
      <c r="Q858" s="155"/>
      <c r="R858" s="155"/>
      <c r="S858" s="155"/>
      <c r="T858" s="164" t="s">
        <v>1405</v>
      </c>
      <c r="U858" s="159">
        <v>1155</v>
      </c>
      <c r="V858" s="158" t="s">
        <v>966</v>
      </c>
      <c r="W858" s="158" t="s">
        <v>970</v>
      </c>
    </row>
    <row r="859" spans="1:23" s="157" customFormat="1" ht="16" customHeight="1" x14ac:dyDescent="0.25">
      <c r="A859" s="160" t="s">
        <v>1419</v>
      </c>
      <c r="B859" s="160" t="s">
        <v>1420</v>
      </c>
      <c r="C859" s="161" t="s">
        <v>932</v>
      </c>
      <c r="D859" s="161">
        <v>17216</v>
      </c>
      <c r="E859" s="162">
        <v>44804</v>
      </c>
      <c r="F859" s="155"/>
      <c r="G859" s="155"/>
      <c r="H859" s="155"/>
      <c r="I859" s="164">
        <v>5948.67</v>
      </c>
      <c r="J859" s="162">
        <v>44834</v>
      </c>
      <c r="K859" s="161" t="s">
        <v>1412</v>
      </c>
      <c r="L859" s="155"/>
      <c r="M859" s="160" t="s">
        <v>1412</v>
      </c>
      <c r="N859" s="164">
        <v>5948.67</v>
      </c>
      <c r="O859" s="211"/>
      <c r="P859" s="155"/>
      <c r="Q859" s="155"/>
      <c r="R859" s="155"/>
      <c r="S859" s="155"/>
      <c r="T859" s="164" t="s">
        <v>1405</v>
      </c>
      <c r="U859" s="159">
        <v>1155</v>
      </c>
      <c r="V859" s="158" t="s">
        <v>966</v>
      </c>
      <c r="W859" s="158" t="s">
        <v>970</v>
      </c>
    </row>
    <row r="860" spans="1:23" s="157" customFormat="1" ht="16" customHeight="1" x14ac:dyDescent="0.25">
      <c r="A860" s="160" t="s">
        <v>1419</v>
      </c>
      <c r="B860" s="160" t="s">
        <v>1420</v>
      </c>
      <c r="C860" s="161" t="s">
        <v>932</v>
      </c>
      <c r="D860" s="161">
        <v>17217</v>
      </c>
      <c r="E860" s="162">
        <v>44804</v>
      </c>
      <c r="F860" s="155"/>
      <c r="G860" s="155"/>
      <c r="H860" s="155"/>
      <c r="I860" s="164">
        <v>9992.4699999999993</v>
      </c>
      <c r="J860" s="162">
        <v>44834</v>
      </c>
      <c r="K860" s="161" t="s">
        <v>1412</v>
      </c>
      <c r="L860" s="155"/>
      <c r="M860" s="160" t="s">
        <v>1412</v>
      </c>
      <c r="N860" s="164">
        <v>9992.4699999999993</v>
      </c>
      <c r="O860" s="211"/>
      <c r="P860" s="155"/>
      <c r="Q860" s="155"/>
      <c r="R860" s="155"/>
      <c r="S860" s="155"/>
      <c r="T860" s="164" t="s">
        <v>1405</v>
      </c>
      <c r="U860" s="159">
        <v>1155</v>
      </c>
      <c r="V860" s="158" t="s">
        <v>966</v>
      </c>
      <c r="W860" s="158" t="s">
        <v>970</v>
      </c>
    </row>
    <row r="861" spans="1:23" s="157" customFormat="1" ht="16" customHeight="1" x14ac:dyDescent="0.25">
      <c r="A861" s="160" t="s">
        <v>1419</v>
      </c>
      <c r="B861" s="160" t="s">
        <v>1420</v>
      </c>
      <c r="C861" s="161" t="s">
        <v>932</v>
      </c>
      <c r="D861" s="161">
        <v>17218</v>
      </c>
      <c r="E861" s="162">
        <v>44804</v>
      </c>
      <c r="F861" s="155"/>
      <c r="G861" s="155"/>
      <c r="H861" s="155"/>
      <c r="I861" s="164">
        <v>82273.789999999994</v>
      </c>
      <c r="J861" s="162">
        <v>44834</v>
      </c>
      <c r="K861" s="161" t="s">
        <v>1412</v>
      </c>
      <c r="L861" s="155"/>
      <c r="M861" s="160" t="s">
        <v>1412</v>
      </c>
      <c r="N861" s="164">
        <v>82273.789999999994</v>
      </c>
      <c r="O861" s="211"/>
      <c r="P861" s="155"/>
      <c r="Q861" s="155"/>
      <c r="R861" s="155"/>
      <c r="S861" s="155"/>
      <c r="T861" s="164" t="s">
        <v>1405</v>
      </c>
      <c r="U861" s="159">
        <v>1155</v>
      </c>
      <c r="V861" s="158" t="s">
        <v>966</v>
      </c>
      <c r="W861" s="158" t="s">
        <v>970</v>
      </c>
    </row>
    <row r="862" spans="1:23" s="157" customFormat="1" ht="16" customHeight="1" x14ac:dyDescent="0.25">
      <c r="A862" s="160" t="s">
        <v>1419</v>
      </c>
      <c r="B862" s="160" t="s">
        <v>1420</v>
      </c>
      <c r="C862" s="161" t="s">
        <v>932</v>
      </c>
      <c r="D862" s="161">
        <v>17219</v>
      </c>
      <c r="E862" s="162">
        <v>44804</v>
      </c>
      <c r="F862" s="155"/>
      <c r="G862" s="155"/>
      <c r="H862" s="155"/>
      <c r="I862" s="164">
        <v>4932.12</v>
      </c>
      <c r="J862" s="162">
        <v>44834</v>
      </c>
      <c r="K862" s="161" t="s">
        <v>1412</v>
      </c>
      <c r="L862" s="155"/>
      <c r="M862" s="160" t="s">
        <v>1412</v>
      </c>
      <c r="N862" s="164">
        <v>4932.12</v>
      </c>
      <c r="O862" s="211"/>
      <c r="P862" s="155"/>
      <c r="Q862" s="155"/>
      <c r="R862" s="155"/>
      <c r="S862" s="155"/>
      <c r="T862" s="164" t="s">
        <v>1405</v>
      </c>
      <c r="U862" s="159">
        <v>1155</v>
      </c>
      <c r="V862" s="158" t="s">
        <v>966</v>
      </c>
      <c r="W862" s="158" t="s">
        <v>970</v>
      </c>
    </row>
    <row r="863" spans="1:23" s="157" customFormat="1" ht="16" customHeight="1" x14ac:dyDescent="0.25">
      <c r="A863" s="160" t="s">
        <v>1419</v>
      </c>
      <c r="B863" s="160" t="s">
        <v>1420</v>
      </c>
      <c r="C863" s="161" t="s">
        <v>932</v>
      </c>
      <c r="D863" s="161">
        <v>17220</v>
      </c>
      <c r="E863" s="162">
        <v>44804</v>
      </c>
      <c r="F863" s="155"/>
      <c r="G863" s="155"/>
      <c r="H863" s="155"/>
      <c r="I863" s="164">
        <v>10966.03</v>
      </c>
      <c r="J863" s="162">
        <v>44834</v>
      </c>
      <c r="K863" s="161" t="s">
        <v>1412</v>
      </c>
      <c r="L863" s="155"/>
      <c r="M863" s="160" t="s">
        <v>1412</v>
      </c>
      <c r="N863" s="164">
        <v>10966.03</v>
      </c>
      <c r="O863" s="211"/>
      <c r="P863" s="155"/>
      <c r="Q863" s="155"/>
      <c r="R863" s="155"/>
      <c r="S863" s="155"/>
      <c r="T863" s="164" t="s">
        <v>1405</v>
      </c>
      <c r="U863" s="159">
        <v>1155</v>
      </c>
      <c r="V863" s="158" t="s">
        <v>966</v>
      </c>
      <c r="W863" s="158" t="s">
        <v>970</v>
      </c>
    </row>
    <row r="864" spans="1:23" s="157" customFormat="1" ht="16" customHeight="1" x14ac:dyDescent="0.25">
      <c r="A864" s="160" t="s">
        <v>1419</v>
      </c>
      <c r="B864" s="160" t="s">
        <v>1420</v>
      </c>
      <c r="C864" s="161" t="s">
        <v>932</v>
      </c>
      <c r="D864" s="161">
        <v>17221</v>
      </c>
      <c r="E864" s="162">
        <v>44804</v>
      </c>
      <c r="F864" s="155"/>
      <c r="G864" s="155"/>
      <c r="H864" s="155"/>
      <c r="I864" s="164">
        <v>52783.51</v>
      </c>
      <c r="J864" s="162">
        <v>44834</v>
      </c>
      <c r="K864" s="161" t="s">
        <v>1412</v>
      </c>
      <c r="L864" s="155"/>
      <c r="M864" s="160" t="s">
        <v>1412</v>
      </c>
      <c r="N864" s="164">
        <v>52783.51</v>
      </c>
      <c r="O864" s="211"/>
      <c r="P864" s="155"/>
      <c r="Q864" s="155"/>
      <c r="R864" s="155"/>
      <c r="S864" s="155"/>
      <c r="T864" s="164" t="s">
        <v>1405</v>
      </c>
      <c r="U864" s="159">
        <v>1155</v>
      </c>
      <c r="V864" s="158" t="s">
        <v>966</v>
      </c>
      <c r="W864" s="158" t="s">
        <v>970</v>
      </c>
    </row>
    <row r="865" spans="1:23" s="157" customFormat="1" ht="16" customHeight="1" x14ac:dyDescent="0.25">
      <c r="A865" s="160" t="s">
        <v>1419</v>
      </c>
      <c r="B865" s="160" t="s">
        <v>1420</v>
      </c>
      <c r="C865" s="161" t="s">
        <v>932</v>
      </c>
      <c r="D865" s="161">
        <v>17222</v>
      </c>
      <c r="E865" s="162">
        <v>44804</v>
      </c>
      <c r="F865" s="155"/>
      <c r="G865" s="155"/>
      <c r="H865" s="155"/>
      <c r="I865" s="164">
        <v>19157.84</v>
      </c>
      <c r="J865" s="162">
        <v>44834</v>
      </c>
      <c r="K865" s="161" t="s">
        <v>1412</v>
      </c>
      <c r="L865" s="155"/>
      <c r="M865" s="160" t="s">
        <v>1412</v>
      </c>
      <c r="N865" s="164">
        <v>19157.84</v>
      </c>
      <c r="O865" s="211"/>
      <c r="P865" s="155"/>
      <c r="Q865" s="155"/>
      <c r="R865" s="155"/>
      <c r="S865" s="155"/>
      <c r="T865" s="164" t="s">
        <v>1405</v>
      </c>
      <c r="U865" s="159">
        <v>1155</v>
      </c>
      <c r="V865" s="158" t="s">
        <v>966</v>
      </c>
      <c r="W865" s="158" t="s">
        <v>970</v>
      </c>
    </row>
    <row r="866" spans="1:23" s="157" customFormat="1" ht="16" customHeight="1" x14ac:dyDescent="0.25">
      <c r="A866" s="160" t="s">
        <v>1419</v>
      </c>
      <c r="B866" s="160" t="s">
        <v>1420</v>
      </c>
      <c r="C866" s="161" t="s">
        <v>932</v>
      </c>
      <c r="D866" s="161">
        <v>17223</v>
      </c>
      <c r="E866" s="162">
        <v>44804</v>
      </c>
      <c r="F866" s="155"/>
      <c r="G866" s="155"/>
      <c r="H866" s="155"/>
      <c r="I866" s="164">
        <v>44934.83</v>
      </c>
      <c r="J866" s="162">
        <v>44834</v>
      </c>
      <c r="K866" s="161" t="s">
        <v>1412</v>
      </c>
      <c r="L866" s="155"/>
      <c r="M866" s="160" t="s">
        <v>1412</v>
      </c>
      <c r="N866" s="164">
        <v>44934.83</v>
      </c>
      <c r="O866" s="211"/>
      <c r="P866" s="155"/>
      <c r="Q866" s="155"/>
      <c r="R866" s="155"/>
      <c r="S866" s="155"/>
      <c r="T866" s="164" t="s">
        <v>1405</v>
      </c>
      <c r="U866" s="159">
        <v>1155</v>
      </c>
      <c r="V866" s="158" t="s">
        <v>966</v>
      </c>
      <c r="W866" s="158" t="s">
        <v>970</v>
      </c>
    </row>
    <row r="867" spans="1:23" s="157" customFormat="1" ht="16" customHeight="1" x14ac:dyDescent="0.25">
      <c r="A867" s="160" t="s">
        <v>1419</v>
      </c>
      <c r="B867" s="160" t="s">
        <v>1420</v>
      </c>
      <c r="C867" s="161" t="s">
        <v>932</v>
      </c>
      <c r="D867" s="161">
        <v>17224</v>
      </c>
      <c r="E867" s="162">
        <v>44804</v>
      </c>
      <c r="F867" s="155"/>
      <c r="G867" s="155"/>
      <c r="H867" s="155"/>
      <c r="I867" s="164">
        <v>36835.97</v>
      </c>
      <c r="J867" s="162">
        <v>44834</v>
      </c>
      <c r="K867" s="161" t="s">
        <v>1412</v>
      </c>
      <c r="L867" s="155"/>
      <c r="M867" s="160" t="s">
        <v>1412</v>
      </c>
      <c r="N867" s="164">
        <v>36835.97</v>
      </c>
      <c r="O867" s="211"/>
      <c r="P867" s="155"/>
      <c r="Q867" s="155"/>
      <c r="R867" s="155"/>
      <c r="S867" s="155"/>
      <c r="T867" s="164" t="s">
        <v>1405</v>
      </c>
      <c r="U867" s="159">
        <v>1155</v>
      </c>
      <c r="V867" s="158" t="s">
        <v>966</v>
      </c>
      <c r="W867" s="158" t="s">
        <v>970</v>
      </c>
    </row>
    <row r="868" spans="1:23" s="157" customFormat="1" ht="16" customHeight="1" x14ac:dyDescent="0.25">
      <c r="A868" s="160" t="s">
        <v>1419</v>
      </c>
      <c r="B868" s="160" t="s">
        <v>1420</v>
      </c>
      <c r="C868" s="161" t="s">
        <v>932</v>
      </c>
      <c r="D868" s="161">
        <v>17225</v>
      </c>
      <c r="E868" s="162">
        <v>44804</v>
      </c>
      <c r="F868" s="155"/>
      <c r="G868" s="155"/>
      <c r="H868" s="155"/>
      <c r="I868" s="164">
        <v>35787.550000000003</v>
      </c>
      <c r="J868" s="162">
        <v>44834</v>
      </c>
      <c r="K868" s="161" t="s">
        <v>1412</v>
      </c>
      <c r="L868" s="155"/>
      <c r="M868" s="160" t="s">
        <v>1412</v>
      </c>
      <c r="N868" s="164">
        <v>35787.550000000003</v>
      </c>
      <c r="O868" s="211"/>
      <c r="P868" s="155"/>
      <c r="Q868" s="155"/>
      <c r="R868" s="155"/>
      <c r="S868" s="155"/>
      <c r="T868" s="164" t="s">
        <v>1405</v>
      </c>
      <c r="U868" s="159">
        <v>1155</v>
      </c>
      <c r="V868" s="158" t="s">
        <v>966</v>
      </c>
      <c r="W868" s="158" t="s">
        <v>970</v>
      </c>
    </row>
    <row r="869" spans="1:23" s="157" customFormat="1" ht="16" customHeight="1" x14ac:dyDescent="0.25">
      <c r="A869" s="160" t="s">
        <v>1419</v>
      </c>
      <c r="B869" s="160" t="s">
        <v>1420</v>
      </c>
      <c r="C869" s="161" t="s">
        <v>932</v>
      </c>
      <c r="D869" s="161">
        <v>17226</v>
      </c>
      <c r="E869" s="162">
        <v>44804</v>
      </c>
      <c r="F869" s="155"/>
      <c r="G869" s="155"/>
      <c r="H869" s="155"/>
      <c r="I869" s="164">
        <v>14250.03</v>
      </c>
      <c r="J869" s="162">
        <v>44834</v>
      </c>
      <c r="K869" s="161" t="s">
        <v>1412</v>
      </c>
      <c r="L869" s="155"/>
      <c r="M869" s="160" t="s">
        <v>1412</v>
      </c>
      <c r="N869" s="164">
        <v>14250.03</v>
      </c>
      <c r="O869" s="211"/>
      <c r="P869" s="155"/>
      <c r="Q869" s="155"/>
      <c r="R869" s="155"/>
      <c r="S869" s="155"/>
      <c r="T869" s="164" t="s">
        <v>1405</v>
      </c>
      <c r="U869" s="159">
        <v>1155</v>
      </c>
      <c r="V869" s="158" t="s">
        <v>966</v>
      </c>
      <c r="W869" s="158" t="s">
        <v>970</v>
      </c>
    </row>
    <row r="870" spans="1:23" s="157" customFormat="1" ht="16" customHeight="1" x14ac:dyDescent="0.25">
      <c r="A870" s="160" t="s">
        <v>1419</v>
      </c>
      <c r="B870" s="160" t="s">
        <v>1420</v>
      </c>
      <c r="C870" s="161" t="s">
        <v>932</v>
      </c>
      <c r="D870" s="161">
        <v>17227</v>
      </c>
      <c r="E870" s="162">
        <v>44804</v>
      </c>
      <c r="F870" s="155"/>
      <c r="G870" s="155"/>
      <c r="H870" s="155"/>
      <c r="I870" s="164">
        <v>25887.26</v>
      </c>
      <c r="J870" s="162">
        <v>44834</v>
      </c>
      <c r="K870" s="161" t="s">
        <v>1412</v>
      </c>
      <c r="L870" s="155"/>
      <c r="M870" s="160" t="s">
        <v>1412</v>
      </c>
      <c r="N870" s="164">
        <v>25887.26</v>
      </c>
      <c r="O870" s="211"/>
      <c r="P870" s="155"/>
      <c r="Q870" s="155"/>
      <c r="R870" s="155"/>
      <c r="S870" s="155"/>
      <c r="T870" s="164" t="s">
        <v>1405</v>
      </c>
      <c r="U870" s="159">
        <v>1155</v>
      </c>
      <c r="V870" s="158" t="s">
        <v>966</v>
      </c>
      <c r="W870" s="158" t="s">
        <v>970</v>
      </c>
    </row>
    <row r="871" spans="1:23" s="157" customFormat="1" ht="16" customHeight="1" x14ac:dyDescent="0.25">
      <c r="A871" s="160" t="s">
        <v>1419</v>
      </c>
      <c r="B871" s="160" t="s">
        <v>1420</v>
      </c>
      <c r="C871" s="161" t="s">
        <v>932</v>
      </c>
      <c r="D871" s="161">
        <v>17228</v>
      </c>
      <c r="E871" s="162">
        <v>44804</v>
      </c>
      <c r="F871" s="155"/>
      <c r="G871" s="155"/>
      <c r="H871" s="155"/>
      <c r="I871" s="164">
        <v>16149.39</v>
      </c>
      <c r="J871" s="162">
        <v>44834</v>
      </c>
      <c r="K871" s="161" t="s">
        <v>1412</v>
      </c>
      <c r="L871" s="155"/>
      <c r="M871" s="160" t="s">
        <v>1412</v>
      </c>
      <c r="N871" s="164">
        <v>16149.39</v>
      </c>
      <c r="O871" s="211"/>
      <c r="P871" s="155"/>
      <c r="Q871" s="155"/>
      <c r="R871" s="155"/>
      <c r="S871" s="155"/>
      <c r="T871" s="164" t="s">
        <v>1405</v>
      </c>
      <c r="U871" s="159">
        <v>1155</v>
      </c>
      <c r="V871" s="158" t="s">
        <v>966</v>
      </c>
      <c r="W871" s="158" t="s">
        <v>970</v>
      </c>
    </row>
    <row r="872" spans="1:23" s="157" customFormat="1" ht="16" customHeight="1" x14ac:dyDescent="0.25">
      <c r="A872" s="160" t="s">
        <v>1419</v>
      </c>
      <c r="B872" s="160" t="s">
        <v>1420</v>
      </c>
      <c r="C872" s="161" t="s">
        <v>932</v>
      </c>
      <c r="D872" s="161">
        <v>17229</v>
      </c>
      <c r="E872" s="162">
        <v>44804</v>
      </c>
      <c r="F872" s="155"/>
      <c r="G872" s="155"/>
      <c r="H872" s="155"/>
      <c r="I872" s="164">
        <v>21075.68</v>
      </c>
      <c r="J872" s="162">
        <v>44834</v>
      </c>
      <c r="K872" s="161" t="s">
        <v>1412</v>
      </c>
      <c r="L872" s="155"/>
      <c r="M872" s="160" t="s">
        <v>1412</v>
      </c>
      <c r="N872" s="164">
        <v>21075.68</v>
      </c>
      <c r="O872" s="211"/>
      <c r="P872" s="155"/>
      <c r="Q872" s="155"/>
      <c r="R872" s="155"/>
      <c r="S872" s="155"/>
      <c r="T872" s="164" t="s">
        <v>1405</v>
      </c>
      <c r="U872" s="159">
        <v>1155</v>
      </c>
      <c r="V872" s="158" t="s">
        <v>966</v>
      </c>
      <c r="W872" s="158" t="s">
        <v>970</v>
      </c>
    </row>
    <row r="873" spans="1:23" s="157" customFormat="1" ht="16" customHeight="1" x14ac:dyDescent="0.25">
      <c r="A873" s="160" t="s">
        <v>1419</v>
      </c>
      <c r="B873" s="160" t="s">
        <v>1420</v>
      </c>
      <c r="C873" s="161" t="s">
        <v>932</v>
      </c>
      <c r="D873" s="161">
        <v>17230</v>
      </c>
      <c r="E873" s="162">
        <v>44804</v>
      </c>
      <c r="F873" s="155"/>
      <c r="G873" s="155"/>
      <c r="H873" s="155"/>
      <c r="I873" s="164">
        <v>16487.900000000001</v>
      </c>
      <c r="J873" s="162">
        <v>44834</v>
      </c>
      <c r="K873" s="161" t="s">
        <v>1412</v>
      </c>
      <c r="L873" s="155"/>
      <c r="M873" s="160" t="s">
        <v>1412</v>
      </c>
      <c r="N873" s="164">
        <v>16487.900000000001</v>
      </c>
      <c r="O873" s="211"/>
      <c r="P873" s="155"/>
      <c r="Q873" s="155"/>
      <c r="R873" s="155"/>
      <c r="S873" s="155"/>
      <c r="T873" s="164" t="s">
        <v>1405</v>
      </c>
      <c r="U873" s="159">
        <v>1155</v>
      </c>
      <c r="V873" s="158" t="s">
        <v>966</v>
      </c>
      <c r="W873" s="158" t="s">
        <v>970</v>
      </c>
    </row>
    <row r="874" spans="1:23" s="157" customFormat="1" ht="16" customHeight="1" x14ac:dyDescent="0.25">
      <c r="A874" s="160" t="s">
        <v>1419</v>
      </c>
      <c r="B874" s="160" t="s">
        <v>1420</v>
      </c>
      <c r="C874" s="161" t="s">
        <v>932</v>
      </c>
      <c r="D874" s="161">
        <v>17231</v>
      </c>
      <c r="E874" s="162">
        <v>44804</v>
      </c>
      <c r="F874" s="155"/>
      <c r="G874" s="155"/>
      <c r="H874" s="155"/>
      <c r="I874" s="164">
        <v>13600.76</v>
      </c>
      <c r="J874" s="162">
        <v>44834</v>
      </c>
      <c r="K874" s="161" t="s">
        <v>1412</v>
      </c>
      <c r="L874" s="155"/>
      <c r="M874" s="160" t="s">
        <v>1412</v>
      </c>
      <c r="N874" s="164">
        <v>13600.76</v>
      </c>
      <c r="O874" s="211"/>
      <c r="P874" s="155"/>
      <c r="Q874" s="155"/>
      <c r="R874" s="155"/>
      <c r="S874" s="155"/>
      <c r="T874" s="164" t="s">
        <v>1405</v>
      </c>
      <c r="U874" s="159">
        <v>1155</v>
      </c>
      <c r="V874" s="158" t="s">
        <v>966</v>
      </c>
      <c r="W874" s="158" t="s">
        <v>970</v>
      </c>
    </row>
    <row r="875" spans="1:23" s="157" customFormat="1" ht="16" customHeight="1" x14ac:dyDescent="0.25">
      <c r="A875" s="160" t="s">
        <v>1419</v>
      </c>
      <c r="B875" s="160" t="s">
        <v>1420</v>
      </c>
      <c r="C875" s="161" t="s">
        <v>932</v>
      </c>
      <c r="D875" s="161">
        <v>17232</v>
      </c>
      <c r="E875" s="162">
        <v>44804</v>
      </c>
      <c r="F875" s="155"/>
      <c r="G875" s="155"/>
      <c r="H875" s="155"/>
      <c r="I875" s="164">
        <v>28834.76</v>
      </c>
      <c r="J875" s="162">
        <v>44834</v>
      </c>
      <c r="K875" s="161" t="s">
        <v>1412</v>
      </c>
      <c r="L875" s="155"/>
      <c r="M875" s="160" t="s">
        <v>1412</v>
      </c>
      <c r="N875" s="164">
        <v>28834.76</v>
      </c>
      <c r="O875" s="211"/>
      <c r="P875" s="155"/>
      <c r="Q875" s="155"/>
      <c r="R875" s="155"/>
      <c r="S875" s="155"/>
      <c r="T875" s="164" t="s">
        <v>1405</v>
      </c>
      <c r="U875" s="159">
        <v>1155</v>
      </c>
      <c r="V875" s="158" t="s">
        <v>966</v>
      </c>
      <c r="W875" s="158" t="s">
        <v>970</v>
      </c>
    </row>
    <row r="876" spans="1:23" s="157" customFormat="1" ht="16" customHeight="1" x14ac:dyDescent="0.25">
      <c r="A876" s="160" t="s">
        <v>1419</v>
      </c>
      <c r="B876" s="160" t="s">
        <v>1420</v>
      </c>
      <c r="C876" s="161" t="s">
        <v>932</v>
      </c>
      <c r="D876" s="161">
        <v>17233</v>
      </c>
      <c r="E876" s="162">
        <v>44804</v>
      </c>
      <c r="F876" s="155"/>
      <c r="G876" s="155"/>
      <c r="H876" s="155"/>
      <c r="I876" s="164">
        <v>15784.52</v>
      </c>
      <c r="J876" s="162">
        <v>44834</v>
      </c>
      <c r="K876" s="161" t="s">
        <v>1412</v>
      </c>
      <c r="L876" s="155"/>
      <c r="M876" s="160" t="s">
        <v>1412</v>
      </c>
      <c r="N876" s="164">
        <v>15784.52</v>
      </c>
      <c r="O876" s="211"/>
      <c r="P876" s="155"/>
      <c r="Q876" s="155"/>
      <c r="R876" s="155"/>
      <c r="S876" s="155"/>
      <c r="T876" s="164" t="s">
        <v>1405</v>
      </c>
      <c r="U876" s="159">
        <v>1155</v>
      </c>
      <c r="V876" s="158" t="s">
        <v>966</v>
      </c>
      <c r="W876" s="158" t="s">
        <v>970</v>
      </c>
    </row>
    <row r="877" spans="1:23" s="157" customFormat="1" ht="16" customHeight="1" x14ac:dyDescent="0.25">
      <c r="A877" s="160" t="s">
        <v>1419</v>
      </c>
      <c r="B877" s="160" t="s">
        <v>1420</v>
      </c>
      <c r="C877" s="161" t="s">
        <v>932</v>
      </c>
      <c r="D877" s="161">
        <v>17234</v>
      </c>
      <c r="E877" s="162">
        <v>44804</v>
      </c>
      <c r="F877" s="155"/>
      <c r="G877" s="155"/>
      <c r="H877" s="155"/>
      <c r="I877" s="164">
        <v>13953.52</v>
      </c>
      <c r="J877" s="162">
        <v>44834</v>
      </c>
      <c r="K877" s="161" t="s">
        <v>1412</v>
      </c>
      <c r="L877" s="155"/>
      <c r="M877" s="160" t="s">
        <v>1412</v>
      </c>
      <c r="N877" s="164">
        <v>13953.52</v>
      </c>
      <c r="O877" s="211"/>
      <c r="P877" s="155"/>
      <c r="Q877" s="155"/>
      <c r="R877" s="155"/>
      <c r="S877" s="155"/>
      <c r="T877" s="164" t="s">
        <v>1405</v>
      </c>
      <c r="U877" s="159">
        <v>1155</v>
      </c>
      <c r="V877" s="158" t="s">
        <v>966</v>
      </c>
      <c r="W877" s="158" t="s">
        <v>970</v>
      </c>
    </row>
    <row r="878" spans="1:23" s="157" customFormat="1" ht="16" customHeight="1" x14ac:dyDescent="0.25">
      <c r="A878" s="160" t="s">
        <v>1419</v>
      </c>
      <c r="B878" s="160" t="s">
        <v>1420</v>
      </c>
      <c r="C878" s="161" t="s">
        <v>932</v>
      </c>
      <c r="D878" s="161">
        <v>17235</v>
      </c>
      <c r="E878" s="162">
        <v>44804</v>
      </c>
      <c r="F878" s="155"/>
      <c r="G878" s="155"/>
      <c r="H878" s="155"/>
      <c r="I878" s="164">
        <v>34449.03</v>
      </c>
      <c r="J878" s="162">
        <v>44834</v>
      </c>
      <c r="K878" s="161" t="s">
        <v>1412</v>
      </c>
      <c r="L878" s="155"/>
      <c r="M878" s="160" t="s">
        <v>1412</v>
      </c>
      <c r="N878" s="164">
        <v>34449.03</v>
      </c>
      <c r="O878" s="211"/>
      <c r="P878" s="155"/>
      <c r="Q878" s="155"/>
      <c r="R878" s="155"/>
      <c r="S878" s="155"/>
      <c r="T878" s="164" t="s">
        <v>1405</v>
      </c>
      <c r="U878" s="159">
        <v>1155</v>
      </c>
      <c r="V878" s="158" t="s">
        <v>966</v>
      </c>
      <c r="W878" s="158" t="s">
        <v>970</v>
      </c>
    </row>
    <row r="879" spans="1:23" s="157" customFormat="1" ht="16" customHeight="1" x14ac:dyDescent="0.25">
      <c r="A879" s="160" t="s">
        <v>1419</v>
      </c>
      <c r="B879" s="160" t="s">
        <v>1420</v>
      </c>
      <c r="C879" s="161" t="s">
        <v>932</v>
      </c>
      <c r="D879" s="161">
        <v>17236</v>
      </c>
      <c r="E879" s="162">
        <v>44804</v>
      </c>
      <c r="F879" s="155"/>
      <c r="G879" s="155"/>
      <c r="H879" s="155"/>
      <c r="I879" s="164">
        <v>55007.839999999997</v>
      </c>
      <c r="J879" s="162">
        <v>44834</v>
      </c>
      <c r="K879" s="161" t="s">
        <v>1412</v>
      </c>
      <c r="L879" s="155"/>
      <c r="M879" s="160" t="s">
        <v>1412</v>
      </c>
      <c r="N879" s="164">
        <v>55007.839999999997</v>
      </c>
      <c r="O879" s="211"/>
      <c r="P879" s="155"/>
      <c r="Q879" s="155"/>
      <c r="R879" s="155"/>
      <c r="S879" s="155"/>
      <c r="T879" s="164" t="s">
        <v>1405</v>
      </c>
      <c r="U879" s="159">
        <v>1155</v>
      </c>
      <c r="V879" s="158" t="s">
        <v>966</v>
      </c>
      <c r="W879" s="158" t="s">
        <v>970</v>
      </c>
    </row>
    <row r="880" spans="1:23" s="157" customFormat="1" ht="16" customHeight="1" x14ac:dyDescent="0.25">
      <c r="A880" s="160" t="s">
        <v>1419</v>
      </c>
      <c r="B880" s="160" t="s">
        <v>1420</v>
      </c>
      <c r="C880" s="161" t="s">
        <v>932</v>
      </c>
      <c r="D880" s="161">
        <v>17237</v>
      </c>
      <c r="E880" s="162">
        <v>44804</v>
      </c>
      <c r="F880" s="155"/>
      <c r="G880" s="155"/>
      <c r="H880" s="155"/>
      <c r="I880" s="164">
        <v>79464.149999999994</v>
      </c>
      <c r="J880" s="162">
        <v>44834</v>
      </c>
      <c r="K880" s="161" t="s">
        <v>1412</v>
      </c>
      <c r="L880" s="155"/>
      <c r="M880" s="160" t="s">
        <v>1412</v>
      </c>
      <c r="N880" s="164">
        <v>79464.149999999994</v>
      </c>
      <c r="O880" s="211"/>
      <c r="P880" s="155"/>
      <c r="Q880" s="155"/>
      <c r="R880" s="155"/>
      <c r="S880" s="155"/>
      <c r="T880" s="164" t="s">
        <v>1405</v>
      </c>
      <c r="U880" s="159">
        <v>1155</v>
      </c>
      <c r="V880" s="158" t="s">
        <v>966</v>
      </c>
      <c r="W880" s="158" t="s">
        <v>970</v>
      </c>
    </row>
    <row r="881" spans="1:23" s="157" customFormat="1" ht="16" customHeight="1" x14ac:dyDescent="0.25">
      <c r="A881" s="160" t="s">
        <v>1419</v>
      </c>
      <c r="B881" s="160" t="s">
        <v>1420</v>
      </c>
      <c r="C881" s="161" t="s">
        <v>932</v>
      </c>
      <c r="D881" s="161">
        <v>17238</v>
      </c>
      <c r="E881" s="162">
        <v>44804</v>
      </c>
      <c r="F881" s="155"/>
      <c r="G881" s="155"/>
      <c r="H881" s="155"/>
      <c r="I881" s="164">
        <v>74545.100000000006</v>
      </c>
      <c r="J881" s="162">
        <v>44834</v>
      </c>
      <c r="K881" s="161" t="s">
        <v>1412</v>
      </c>
      <c r="L881" s="155"/>
      <c r="M881" s="160" t="s">
        <v>1412</v>
      </c>
      <c r="N881" s="164">
        <v>74545.100000000006</v>
      </c>
      <c r="O881" s="211"/>
      <c r="P881" s="155"/>
      <c r="Q881" s="155"/>
      <c r="R881" s="155"/>
      <c r="S881" s="155"/>
      <c r="T881" s="164" t="s">
        <v>1405</v>
      </c>
      <c r="U881" s="159">
        <v>1155</v>
      </c>
      <c r="V881" s="158" t="s">
        <v>966</v>
      </c>
      <c r="W881" s="158" t="s">
        <v>970</v>
      </c>
    </row>
    <row r="882" spans="1:23" s="157" customFormat="1" ht="16" customHeight="1" x14ac:dyDescent="0.25">
      <c r="A882" s="160" t="s">
        <v>1419</v>
      </c>
      <c r="B882" s="160" t="s">
        <v>1420</v>
      </c>
      <c r="C882" s="161" t="s">
        <v>932</v>
      </c>
      <c r="D882" s="161">
        <v>17239</v>
      </c>
      <c r="E882" s="162">
        <v>44804</v>
      </c>
      <c r="F882" s="155"/>
      <c r="G882" s="155"/>
      <c r="H882" s="155"/>
      <c r="I882" s="164">
        <v>83100.95</v>
      </c>
      <c r="J882" s="162">
        <v>44834</v>
      </c>
      <c r="K882" s="161" t="s">
        <v>1412</v>
      </c>
      <c r="L882" s="155"/>
      <c r="M882" s="160" t="s">
        <v>1412</v>
      </c>
      <c r="N882" s="164">
        <v>83100.95</v>
      </c>
      <c r="O882" s="211"/>
      <c r="P882" s="155"/>
      <c r="Q882" s="155"/>
      <c r="R882" s="155"/>
      <c r="S882" s="155"/>
      <c r="T882" s="164" t="s">
        <v>1405</v>
      </c>
      <c r="U882" s="159">
        <v>1155</v>
      </c>
      <c r="V882" s="158" t="s">
        <v>966</v>
      </c>
      <c r="W882" s="158" t="s">
        <v>970</v>
      </c>
    </row>
    <row r="883" spans="1:23" s="157" customFormat="1" ht="16" customHeight="1" x14ac:dyDescent="0.25">
      <c r="A883" s="160" t="s">
        <v>1419</v>
      </c>
      <c r="B883" s="160" t="s">
        <v>1420</v>
      </c>
      <c r="C883" s="161" t="s">
        <v>932</v>
      </c>
      <c r="D883" s="161">
        <v>17240</v>
      </c>
      <c r="E883" s="162">
        <v>44804</v>
      </c>
      <c r="F883" s="155"/>
      <c r="G883" s="155"/>
      <c r="H883" s="155"/>
      <c r="I883" s="164">
        <v>11096.26</v>
      </c>
      <c r="J883" s="162">
        <v>44834</v>
      </c>
      <c r="K883" s="161" t="s">
        <v>1412</v>
      </c>
      <c r="L883" s="155"/>
      <c r="M883" s="160" t="s">
        <v>1412</v>
      </c>
      <c r="N883" s="164">
        <v>11096.26</v>
      </c>
      <c r="O883" s="211"/>
      <c r="P883" s="155"/>
      <c r="Q883" s="155"/>
      <c r="R883" s="155"/>
      <c r="S883" s="155"/>
      <c r="T883" s="164" t="s">
        <v>1405</v>
      </c>
      <c r="U883" s="159">
        <v>1155</v>
      </c>
      <c r="V883" s="158" t="s">
        <v>966</v>
      </c>
      <c r="W883" s="158" t="s">
        <v>970</v>
      </c>
    </row>
    <row r="884" spans="1:23" s="157" customFormat="1" ht="16" customHeight="1" x14ac:dyDescent="0.25">
      <c r="A884" s="160" t="s">
        <v>1419</v>
      </c>
      <c r="B884" s="160" t="s">
        <v>1420</v>
      </c>
      <c r="C884" s="161" t="s">
        <v>932</v>
      </c>
      <c r="D884" s="161">
        <v>17241</v>
      </c>
      <c r="E884" s="162">
        <v>44804</v>
      </c>
      <c r="F884" s="155"/>
      <c r="G884" s="155"/>
      <c r="H884" s="155"/>
      <c r="I884" s="164">
        <v>21543.31</v>
      </c>
      <c r="J884" s="162">
        <v>44834</v>
      </c>
      <c r="K884" s="161" t="s">
        <v>1412</v>
      </c>
      <c r="L884" s="155"/>
      <c r="M884" s="160" t="s">
        <v>1412</v>
      </c>
      <c r="N884" s="164">
        <v>21543.31</v>
      </c>
      <c r="O884" s="211"/>
      <c r="P884" s="155"/>
      <c r="Q884" s="155"/>
      <c r="R884" s="155"/>
      <c r="S884" s="155"/>
      <c r="T884" s="164" t="s">
        <v>1405</v>
      </c>
      <c r="U884" s="159">
        <v>1155</v>
      </c>
      <c r="V884" s="158" t="s">
        <v>966</v>
      </c>
      <c r="W884" s="158" t="s">
        <v>970</v>
      </c>
    </row>
    <row r="885" spans="1:23" s="157" customFormat="1" ht="16" customHeight="1" x14ac:dyDescent="0.25">
      <c r="A885" s="160" t="s">
        <v>1419</v>
      </c>
      <c r="B885" s="160" t="s">
        <v>1420</v>
      </c>
      <c r="C885" s="161" t="s">
        <v>932</v>
      </c>
      <c r="D885" s="161">
        <v>17242</v>
      </c>
      <c r="E885" s="162">
        <v>44804</v>
      </c>
      <c r="F885" s="155"/>
      <c r="G885" s="155"/>
      <c r="H885" s="155"/>
      <c r="I885" s="164">
        <v>119525.08</v>
      </c>
      <c r="J885" s="162">
        <v>44834</v>
      </c>
      <c r="K885" s="161" t="s">
        <v>1412</v>
      </c>
      <c r="L885" s="155"/>
      <c r="M885" s="160" t="s">
        <v>1412</v>
      </c>
      <c r="N885" s="164">
        <v>119525.08</v>
      </c>
      <c r="O885" s="211"/>
      <c r="P885" s="155"/>
      <c r="Q885" s="155"/>
      <c r="R885" s="155"/>
      <c r="S885" s="155"/>
      <c r="T885" s="164" t="s">
        <v>1405</v>
      </c>
      <c r="U885" s="159">
        <v>1155</v>
      </c>
      <c r="V885" s="158" t="s">
        <v>966</v>
      </c>
      <c r="W885" s="158" t="s">
        <v>970</v>
      </c>
    </row>
    <row r="886" spans="1:23" s="157" customFormat="1" ht="16" customHeight="1" x14ac:dyDescent="0.25">
      <c r="A886" s="160" t="s">
        <v>1419</v>
      </c>
      <c r="B886" s="160" t="s">
        <v>1420</v>
      </c>
      <c r="C886" s="161" t="s">
        <v>932</v>
      </c>
      <c r="D886" s="161">
        <v>17303</v>
      </c>
      <c r="E886" s="162">
        <v>44834</v>
      </c>
      <c r="F886" s="155"/>
      <c r="G886" s="155"/>
      <c r="H886" s="155"/>
      <c r="I886" s="164">
        <v>74999.8</v>
      </c>
      <c r="J886" s="162">
        <v>44865</v>
      </c>
      <c r="K886" s="161" t="s">
        <v>1412</v>
      </c>
      <c r="L886" s="155"/>
      <c r="M886" s="160" t="s">
        <v>1412</v>
      </c>
      <c r="N886" s="164">
        <v>74999.8</v>
      </c>
      <c r="O886" s="211"/>
      <c r="P886" s="155"/>
      <c r="Q886" s="155"/>
      <c r="R886" s="155"/>
      <c r="S886" s="155"/>
      <c r="T886" s="164" t="s">
        <v>1408</v>
      </c>
      <c r="U886" s="159">
        <v>1124</v>
      </c>
      <c r="V886" s="158" t="s">
        <v>966</v>
      </c>
      <c r="W886" s="158" t="s">
        <v>970</v>
      </c>
    </row>
    <row r="887" spans="1:23" s="157" customFormat="1" ht="16" customHeight="1" x14ac:dyDescent="0.25">
      <c r="A887" s="160" t="s">
        <v>1419</v>
      </c>
      <c r="B887" s="160" t="s">
        <v>1420</v>
      </c>
      <c r="C887" s="161" t="s">
        <v>932</v>
      </c>
      <c r="D887" s="161">
        <v>17304</v>
      </c>
      <c r="E887" s="162">
        <v>44834</v>
      </c>
      <c r="F887" s="155"/>
      <c r="G887" s="155"/>
      <c r="H887" s="155"/>
      <c r="I887" s="164">
        <v>38132.29</v>
      </c>
      <c r="J887" s="162">
        <v>44865</v>
      </c>
      <c r="K887" s="161" t="s">
        <v>1412</v>
      </c>
      <c r="L887" s="155"/>
      <c r="M887" s="160" t="s">
        <v>1412</v>
      </c>
      <c r="N887" s="164">
        <v>38132.29</v>
      </c>
      <c r="O887" s="211"/>
      <c r="P887" s="155"/>
      <c r="Q887" s="155"/>
      <c r="R887" s="155"/>
      <c r="S887" s="155"/>
      <c r="T887" s="164" t="s">
        <v>1408</v>
      </c>
      <c r="U887" s="159">
        <v>1124</v>
      </c>
      <c r="V887" s="158" t="s">
        <v>966</v>
      </c>
      <c r="W887" s="158" t="s">
        <v>970</v>
      </c>
    </row>
    <row r="888" spans="1:23" s="157" customFormat="1" ht="16" customHeight="1" x14ac:dyDescent="0.25">
      <c r="A888" s="160" t="s">
        <v>1419</v>
      </c>
      <c r="B888" s="160" t="s">
        <v>1420</v>
      </c>
      <c r="C888" s="161" t="s">
        <v>932</v>
      </c>
      <c r="D888" s="161">
        <v>17305</v>
      </c>
      <c r="E888" s="162">
        <v>44834</v>
      </c>
      <c r="F888" s="155"/>
      <c r="G888" s="155"/>
      <c r="H888" s="155"/>
      <c r="I888" s="164">
        <v>62611.35</v>
      </c>
      <c r="J888" s="162">
        <v>44865</v>
      </c>
      <c r="K888" s="161" t="s">
        <v>1412</v>
      </c>
      <c r="L888" s="155"/>
      <c r="M888" s="160" t="s">
        <v>1412</v>
      </c>
      <c r="N888" s="164">
        <v>62611.35</v>
      </c>
      <c r="O888" s="211"/>
      <c r="P888" s="155"/>
      <c r="Q888" s="155"/>
      <c r="R888" s="155"/>
      <c r="S888" s="155"/>
      <c r="T888" s="164" t="s">
        <v>1408</v>
      </c>
      <c r="U888" s="159">
        <v>1124</v>
      </c>
      <c r="V888" s="158" t="s">
        <v>966</v>
      </c>
      <c r="W888" s="158" t="s">
        <v>970</v>
      </c>
    </row>
    <row r="889" spans="1:23" s="157" customFormat="1" ht="16" customHeight="1" x14ac:dyDescent="0.25">
      <c r="A889" s="160" t="s">
        <v>1419</v>
      </c>
      <c r="B889" s="160" t="s">
        <v>1420</v>
      </c>
      <c r="C889" s="161" t="s">
        <v>932</v>
      </c>
      <c r="D889" s="161">
        <v>17306</v>
      </c>
      <c r="E889" s="162">
        <v>44834</v>
      </c>
      <c r="F889" s="155"/>
      <c r="G889" s="155"/>
      <c r="H889" s="155"/>
      <c r="I889" s="164">
        <v>6768.6</v>
      </c>
      <c r="J889" s="162">
        <v>44865</v>
      </c>
      <c r="K889" s="161" t="s">
        <v>1412</v>
      </c>
      <c r="L889" s="155"/>
      <c r="M889" s="160" t="s">
        <v>1412</v>
      </c>
      <c r="N889" s="164">
        <v>6768.6</v>
      </c>
      <c r="O889" s="211"/>
      <c r="P889" s="155"/>
      <c r="Q889" s="155"/>
      <c r="R889" s="155"/>
      <c r="S889" s="155"/>
      <c r="T889" s="164" t="s">
        <v>1408</v>
      </c>
      <c r="U889" s="159">
        <v>1124</v>
      </c>
      <c r="V889" s="158" t="s">
        <v>966</v>
      </c>
      <c r="W889" s="158" t="s">
        <v>970</v>
      </c>
    </row>
    <row r="890" spans="1:23" s="157" customFormat="1" ht="16" customHeight="1" x14ac:dyDescent="0.25">
      <c r="A890" s="160" t="s">
        <v>1419</v>
      </c>
      <c r="B890" s="160" t="s">
        <v>1420</v>
      </c>
      <c r="C890" s="161" t="s">
        <v>932</v>
      </c>
      <c r="D890" s="161">
        <v>17307</v>
      </c>
      <c r="E890" s="162">
        <v>44834</v>
      </c>
      <c r="F890" s="155"/>
      <c r="G890" s="155"/>
      <c r="H890" s="155"/>
      <c r="I890" s="164">
        <v>3252.36</v>
      </c>
      <c r="J890" s="162">
        <v>44865</v>
      </c>
      <c r="K890" s="161" t="s">
        <v>1412</v>
      </c>
      <c r="L890" s="155"/>
      <c r="M890" s="160" t="s">
        <v>1412</v>
      </c>
      <c r="N890" s="164">
        <v>3252.36</v>
      </c>
      <c r="O890" s="211"/>
      <c r="P890" s="155"/>
      <c r="Q890" s="155"/>
      <c r="R890" s="155"/>
      <c r="S890" s="155"/>
      <c r="T890" s="164" t="s">
        <v>1408</v>
      </c>
      <c r="U890" s="159">
        <v>1124</v>
      </c>
      <c r="V890" s="158" t="s">
        <v>966</v>
      </c>
      <c r="W890" s="158" t="s">
        <v>970</v>
      </c>
    </row>
    <row r="891" spans="1:23" s="157" customFormat="1" ht="16" customHeight="1" x14ac:dyDescent="0.25">
      <c r="A891" s="160" t="s">
        <v>1419</v>
      </c>
      <c r="B891" s="160" t="s">
        <v>1420</v>
      </c>
      <c r="C891" s="161" t="s">
        <v>932</v>
      </c>
      <c r="D891" s="161">
        <v>17308</v>
      </c>
      <c r="E891" s="162">
        <v>44834</v>
      </c>
      <c r="F891" s="155"/>
      <c r="G891" s="155"/>
      <c r="H891" s="155"/>
      <c r="I891" s="164">
        <v>15754.68</v>
      </c>
      <c r="J891" s="162">
        <v>44865</v>
      </c>
      <c r="K891" s="161" t="s">
        <v>1412</v>
      </c>
      <c r="L891" s="155"/>
      <c r="M891" s="160" t="s">
        <v>1412</v>
      </c>
      <c r="N891" s="164">
        <v>15754.68</v>
      </c>
      <c r="O891" s="211"/>
      <c r="P891" s="155"/>
      <c r="Q891" s="155"/>
      <c r="R891" s="155"/>
      <c r="S891" s="155"/>
      <c r="T891" s="164" t="s">
        <v>1408</v>
      </c>
      <c r="U891" s="159">
        <v>1124</v>
      </c>
      <c r="V891" s="158" t="s">
        <v>966</v>
      </c>
      <c r="W891" s="158" t="s">
        <v>970</v>
      </c>
    </row>
    <row r="892" spans="1:23" s="157" customFormat="1" ht="16" customHeight="1" x14ac:dyDescent="0.25">
      <c r="A892" s="160" t="s">
        <v>1419</v>
      </c>
      <c r="B892" s="160" t="s">
        <v>1420</v>
      </c>
      <c r="C892" s="161" t="s">
        <v>932</v>
      </c>
      <c r="D892" s="161">
        <v>17309</v>
      </c>
      <c r="E892" s="162">
        <v>44834</v>
      </c>
      <c r="F892" s="155"/>
      <c r="G892" s="155"/>
      <c r="H892" s="155"/>
      <c r="I892" s="164">
        <v>14902.04</v>
      </c>
      <c r="J892" s="162">
        <v>44865</v>
      </c>
      <c r="K892" s="161" t="s">
        <v>1412</v>
      </c>
      <c r="L892" s="155"/>
      <c r="M892" s="160" t="s">
        <v>1412</v>
      </c>
      <c r="N892" s="164">
        <v>14902.04</v>
      </c>
      <c r="O892" s="211"/>
      <c r="P892" s="155"/>
      <c r="Q892" s="155"/>
      <c r="R892" s="155"/>
      <c r="S892" s="155"/>
      <c r="T892" s="164" t="s">
        <v>1408</v>
      </c>
      <c r="U892" s="159">
        <v>1124</v>
      </c>
      <c r="V892" s="158" t="s">
        <v>966</v>
      </c>
      <c r="W892" s="158" t="s">
        <v>970</v>
      </c>
    </row>
    <row r="893" spans="1:23" s="157" customFormat="1" ht="16" customHeight="1" x14ac:dyDescent="0.25">
      <c r="A893" s="160" t="s">
        <v>1419</v>
      </c>
      <c r="B893" s="160" t="s">
        <v>1420</v>
      </c>
      <c r="C893" s="161" t="s">
        <v>932</v>
      </c>
      <c r="D893" s="161">
        <v>17310</v>
      </c>
      <c r="E893" s="162">
        <v>44834</v>
      </c>
      <c r="F893" s="155"/>
      <c r="G893" s="155"/>
      <c r="H893" s="155"/>
      <c r="I893" s="164">
        <v>1468.4</v>
      </c>
      <c r="J893" s="162">
        <v>44865</v>
      </c>
      <c r="K893" s="161" t="s">
        <v>1412</v>
      </c>
      <c r="L893" s="155"/>
      <c r="M893" s="160" t="s">
        <v>1412</v>
      </c>
      <c r="N893" s="164">
        <v>1468.4</v>
      </c>
      <c r="O893" s="211"/>
      <c r="P893" s="155"/>
      <c r="Q893" s="155"/>
      <c r="R893" s="155"/>
      <c r="S893" s="155"/>
      <c r="T893" s="164" t="s">
        <v>1408</v>
      </c>
      <c r="U893" s="159">
        <v>1124</v>
      </c>
      <c r="V893" s="158" t="s">
        <v>966</v>
      </c>
      <c r="W893" s="158" t="s">
        <v>970</v>
      </c>
    </row>
    <row r="894" spans="1:23" s="157" customFormat="1" ht="16" customHeight="1" x14ac:dyDescent="0.25">
      <c r="A894" s="160" t="s">
        <v>1419</v>
      </c>
      <c r="B894" s="160" t="s">
        <v>1420</v>
      </c>
      <c r="C894" s="161" t="s">
        <v>932</v>
      </c>
      <c r="D894" s="161">
        <v>17311</v>
      </c>
      <c r="E894" s="162">
        <v>44834</v>
      </c>
      <c r="F894" s="155"/>
      <c r="G894" s="155"/>
      <c r="H894" s="155"/>
      <c r="I894" s="164">
        <v>5965.54</v>
      </c>
      <c r="J894" s="162">
        <v>44865</v>
      </c>
      <c r="K894" s="161" t="s">
        <v>1412</v>
      </c>
      <c r="L894" s="155"/>
      <c r="M894" s="160" t="s">
        <v>1412</v>
      </c>
      <c r="N894" s="164">
        <v>5965.54</v>
      </c>
      <c r="O894" s="211"/>
      <c r="P894" s="155"/>
      <c r="Q894" s="155"/>
      <c r="R894" s="155"/>
      <c r="S894" s="155"/>
      <c r="T894" s="164" t="s">
        <v>1408</v>
      </c>
      <c r="U894" s="159">
        <v>1124</v>
      </c>
      <c r="V894" s="158" t="s">
        <v>966</v>
      </c>
      <c r="W894" s="158" t="s">
        <v>970</v>
      </c>
    </row>
    <row r="895" spans="1:23" s="157" customFormat="1" ht="16" customHeight="1" x14ac:dyDescent="0.25">
      <c r="A895" s="160" t="s">
        <v>1419</v>
      </c>
      <c r="B895" s="160" t="s">
        <v>1420</v>
      </c>
      <c r="C895" s="161" t="s">
        <v>932</v>
      </c>
      <c r="D895" s="161">
        <v>17312</v>
      </c>
      <c r="E895" s="162">
        <v>44834</v>
      </c>
      <c r="F895" s="155"/>
      <c r="G895" s="155"/>
      <c r="H895" s="155"/>
      <c r="I895" s="164">
        <v>9992.48</v>
      </c>
      <c r="J895" s="162">
        <v>44865</v>
      </c>
      <c r="K895" s="161" t="s">
        <v>1412</v>
      </c>
      <c r="L895" s="155"/>
      <c r="M895" s="160" t="s">
        <v>1412</v>
      </c>
      <c r="N895" s="164">
        <v>9992.48</v>
      </c>
      <c r="O895" s="211"/>
      <c r="P895" s="155"/>
      <c r="Q895" s="155"/>
      <c r="R895" s="155"/>
      <c r="S895" s="155"/>
      <c r="T895" s="164" t="s">
        <v>1408</v>
      </c>
      <c r="U895" s="159">
        <v>1124</v>
      </c>
      <c r="V895" s="158" t="s">
        <v>966</v>
      </c>
      <c r="W895" s="158" t="s">
        <v>970</v>
      </c>
    </row>
    <row r="896" spans="1:23" s="157" customFormat="1" ht="16" customHeight="1" x14ac:dyDescent="0.25">
      <c r="A896" s="160" t="s">
        <v>1419</v>
      </c>
      <c r="B896" s="160" t="s">
        <v>1420</v>
      </c>
      <c r="C896" s="161" t="s">
        <v>932</v>
      </c>
      <c r="D896" s="161">
        <v>17313</v>
      </c>
      <c r="E896" s="162">
        <v>44834</v>
      </c>
      <c r="F896" s="155"/>
      <c r="G896" s="155"/>
      <c r="H896" s="155"/>
      <c r="I896" s="164">
        <v>79835.11</v>
      </c>
      <c r="J896" s="162">
        <v>44865</v>
      </c>
      <c r="K896" s="161" t="s">
        <v>1412</v>
      </c>
      <c r="L896" s="155"/>
      <c r="M896" s="160" t="s">
        <v>1412</v>
      </c>
      <c r="N896" s="164">
        <v>79835.11</v>
      </c>
      <c r="O896" s="211"/>
      <c r="P896" s="155"/>
      <c r="Q896" s="155"/>
      <c r="R896" s="155"/>
      <c r="S896" s="155"/>
      <c r="T896" s="164" t="s">
        <v>1408</v>
      </c>
      <c r="U896" s="159">
        <v>1124</v>
      </c>
      <c r="V896" s="158" t="s">
        <v>966</v>
      </c>
      <c r="W896" s="158" t="s">
        <v>970</v>
      </c>
    </row>
    <row r="897" spans="1:23" s="157" customFormat="1" ht="16" customHeight="1" x14ac:dyDescent="0.25">
      <c r="A897" s="160" t="s">
        <v>1419</v>
      </c>
      <c r="B897" s="160" t="s">
        <v>1420</v>
      </c>
      <c r="C897" s="161" t="s">
        <v>932</v>
      </c>
      <c r="D897" s="161">
        <v>17314</v>
      </c>
      <c r="E897" s="162">
        <v>44834</v>
      </c>
      <c r="F897" s="155"/>
      <c r="G897" s="155"/>
      <c r="H897" s="155"/>
      <c r="I897" s="164">
        <v>4718.01</v>
      </c>
      <c r="J897" s="162">
        <v>44865</v>
      </c>
      <c r="K897" s="161" t="s">
        <v>1412</v>
      </c>
      <c r="L897" s="155"/>
      <c r="M897" s="160" t="s">
        <v>1412</v>
      </c>
      <c r="N897" s="164">
        <v>4718.01</v>
      </c>
      <c r="O897" s="211"/>
      <c r="P897" s="155"/>
      <c r="Q897" s="155"/>
      <c r="R897" s="155"/>
      <c r="S897" s="155"/>
      <c r="T897" s="164" t="s">
        <v>1408</v>
      </c>
      <c r="U897" s="159">
        <v>1124</v>
      </c>
      <c r="V897" s="158" t="s">
        <v>966</v>
      </c>
      <c r="W897" s="158" t="s">
        <v>970</v>
      </c>
    </row>
    <row r="898" spans="1:23" s="157" customFormat="1" ht="16" customHeight="1" x14ac:dyDescent="0.25">
      <c r="A898" s="160" t="s">
        <v>1419</v>
      </c>
      <c r="B898" s="160" t="s">
        <v>1420</v>
      </c>
      <c r="C898" s="161" t="s">
        <v>932</v>
      </c>
      <c r="D898" s="161">
        <v>17315</v>
      </c>
      <c r="E898" s="162">
        <v>44834</v>
      </c>
      <c r="F898" s="155"/>
      <c r="G898" s="155"/>
      <c r="H898" s="155"/>
      <c r="I898" s="164">
        <v>10952.78</v>
      </c>
      <c r="J898" s="162">
        <v>44865</v>
      </c>
      <c r="K898" s="161" t="s">
        <v>1412</v>
      </c>
      <c r="L898" s="155"/>
      <c r="M898" s="160" t="s">
        <v>1412</v>
      </c>
      <c r="N898" s="164">
        <v>10952.78</v>
      </c>
      <c r="O898" s="211"/>
      <c r="P898" s="155"/>
      <c r="Q898" s="155"/>
      <c r="R898" s="155"/>
      <c r="S898" s="155"/>
      <c r="T898" s="164" t="s">
        <v>1408</v>
      </c>
      <c r="U898" s="159">
        <v>1124</v>
      </c>
      <c r="V898" s="158" t="s">
        <v>966</v>
      </c>
      <c r="W898" s="158" t="s">
        <v>970</v>
      </c>
    </row>
    <row r="899" spans="1:23" s="157" customFormat="1" ht="16" customHeight="1" x14ac:dyDescent="0.25">
      <c r="A899" s="160" t="s">
        <v>1419</v>
      </c>
      <c r="B899" s="160" t="s">
        <v>1420</v>
      </c>
      <c r="C899" s="161" t="s">
        <v>932</v>
      </c>
      <c r="D899" s="161">
        <v>17316</v>
      </c>
      <c r="E899" s="162">
        <v>44834</v>
      </c>
      <c r="F899" s="155"/>
      <c r="G899" s="155"/>
      <c r="H899" s="155"/>
      <c r="I899" s="164">
        <v>49689.34</v>
      </c>
      <c r="J899" s="162">
        <v>44865</v>
      </c>
      <c r="K899" s="161" t="s">
        <v>1412</v>
      </c>
      <c r="L899" s="155"/>
      <c r="M899" s="160" t="s">
        <v>1412</v>
      </c>
      <c r="N899" s="164">
        <v>49689.34</v>
      </c>
      <c r="O899" s="211"/>
      <c r="P899" s="155"/>
      <c r="Q899" s="155"/>
      <c r="R899" s="155"/>
      <c r="S899" s="155"/>
      <c r="T899" s="164" t="s">
        <v>1408</v>
      </c>
      <c r="U899" s="159">
        <v>1124</v>
      </c>
      <c r="V899" s="158" t="s">
        <v>966</v>
      </c>
      <c r="W899" s="158" t="s">
        <v>970</v>
      </c>
    </row>
    <row r="900" spans="1:23" s="157" customFormat="1" ht="16" customHeight="1" x14ac:dyDescent="0.25">
      <c r="A900" s="160" t="s">
        <v>1419</v>
      </c>
      <c r="B900" s="160" t="s">
        <v>1420</v>
      </c>
      <c r="C900" s="161" t="s">
        <v>932</v>
      </c>
      <c r="D900" s="161">
        <v>17317</v>
      </c>
      <c r="E900" s="162">
        <v>44834</v>
      </c>
      <c r="F900" s="155"/>
      <c r="G900" s="155"/>
      <c r="H900" s="155"/>
      <c r="I900" s="164">
        <v>19342.11</v>
      </c>
      <c r="J900" s="162">
        <v>44865</v>
      </c>
      <c r="K900" s="161" t="s">
        <v>1412</v>
      </c>
      <c r="L900" s="155"/>
      <c r="M900" s="160" t="s">
        <v>1412</v>
      </c>
      <c r="N900" s="164">
        <v>19342.11</v>
      </c>
      <c r="O900" s="211"/>
      <c r="P900" s="155"/>
      <c r="Q900" s="155"/>
      <c r="R900" s="155"/>
      <c r="S900" s="155"/>
      <c r="T900" s="164" t="s">
        <v>1408</v>
      </c>
      <c r="U900" s="159">
        <v>1124</v>
      </c>
      <c r="V900" s="158" t="s">
        <v>966</v>
      </c>
      <c r="W900" s="158" t="s">
        <v>970</v>
      </c>
    </row>
    <row r="901" spans="1:23" s="157" customFormat="1" ht="16" customHeight="1" x14ac:dyDescent="0.25">
      <c r="A901" s="160" t="s">
        <v>1419</v>
      </c>
      <c r="B901" s="160" t="s">
        <v>1420</v>
      </c>
      <c r="C901" s="161" t="s">
        <v>932</v>
      </c>
      <c r="D901" s="161">
        <v>17318</v>
      </c>
      <c r="E901" s="162">
        <v>44834</v>
      </c>
      <c r="F901" s="155"/>
      <c r="G901" s="155"/>
      <c r="H901" s="155"/>
      <c r="I901" s="164">
        <v>44934.83</v>
      </c>
      <c r="J901" s="162">
        <v>44865</v>
      </c>
      <c r="K901" s="161" t="s">
        <v>1412</v>
      </c>
      <c r="L901" s="155"/>
      <c r="M901" s="160" t="s">
        <v>1412</v>
      </c>
      <c r="N901" s="164">
        <v>44934.83</v>
      </c>
      <c r="O901" s="211"/>
      <c r="P901" s="155"/>
      <c r="Q901" s="155"/>
      <c r="R901" s="155"/>
      <c r="S901" s="155"/>
      <c r="T901" s="164" t="s">
        <v>1408</v>
      </c>
      <c r="U901" s="159">
        <v>1124</v>
      </c>
      <c r="V901" s="158" t="s">
        <v>966</v>
      </c>
      <c r="W901" s="158" t="s">
        <v>970</v>
      </c>
    </row>
    <row r="902" spans="1:23" s="157" customFormat="1" ht="16" customHeight="1" x14ac:dyDescent="0.25">
      <c r="A902" s="160" t="s">
        <v>1419</v>
      </c>
      <c r="B902" s="160" t="s">
        <v>1420</v>
      </c>
      <c r="C902" s="161" t="s">
        <v>932</v>
      </c>
      <c r="D902" s="161">
        <v>17319</v>
      </c>
      <c r="E902" s="162">
        <v>44834</v>
      </c>
      <c r="F902" s="155"/>
      <c r="G902" s="155"/>
      <c r="H902" s="155"/>
      <c r="I902" s="164">
        <v>36835.97</v>
      </c>
      <c r="J902" s="162">
        <v>44865</v>
      </c>
      <c r="K902" s="161" t="s">
        <v>1412</v>
      </c>
      <c r="L902" s="155"/>
      <c r="M902" s="160" t="s">
        <v>1412</v>
      </c>
      <c r="N902" s="164">
        <v>36835.97</v>
      </c>
      <c r="O902" s="211"/>
      <c r="P902" s="155"/>
      <c r="Q902" s="155"/>
      <c r="R902" s="155"/>
      <c r="S902" s="155"/>
      <c r="T902" s="164" t="s">
        <v>1408</v>
      </c>
      <c r="U902" s="159">
        <v>1124</v>
      </c>
      <c r="V902" s="158" t="s">
        <v>966</v>
      </c>
      <c r="W902" s="158" t="s">
        <v>970</v>
      </c>
    </row>
    <row r="903" spans="1:23" s="157" customFormat="1" ht="16" customHeight="1" x14ac:dyDescent="0.25">
      <c r="A903" s="160" t="s">
        <v>1419</v>
      </c>
      <c r="B903" s="160" t="s">
        <v>1420</v>
      </c>
      <c r="C903" s="161" t="s">
        <v>932</v>
      </c>
      <c r="D903" s="161">
        <v>17320</v>
      </c>
      <c r="E903" s="162">
        <v>44834</v>
      </c>
      <c r="F903" s="155"/>
      <c r="G903" s="155"/>
      <c r="H903" s="155"/>
      <c r="I903" s="164">
        <v>35291.5</v>
      </c>
      <c r="J903" s="162">
        <v>44865</v>
      </c>
      <c r="K903" s="161" t="s">
        <v>1412</v>
      </c>
      <c r="L903" s="155"/>
      <c r="M903" s="160" t="s">
        <v>1412</v>
      </c>
      <c r="N903" s="164">
        <v>35291.5</v>
      </c>
      <c r="O903" s="211"/>
      <c r="P903" s="155"/>
      <c r="Q903" s="155"/>
      <c r="R903" s="155"/>
      <c r="S903" s="155"/>
      <c r="T903" s="164" t="s">
        <v>1408</v>
      </c>
      <c r="U903" s="159">
        <v>1124</v>
      </c>
      <c r="V903" s="158" t="s">
        <v>966</v>
      </c>
      <c r="W903" s="158" t="s">
        <v>970</v>
      </c>
    </row>
    <row r="904" spans="1:23" s="157" customFormat="1" ht="16" customHeight="1" x14ac:dyDescent="0.25">
      <c r="A904" s="160" t="s">
        <v>1419</v>
      </c>
      <c r="B904" s="160" t="s">
        <v>1420</v>
      </c>
      <c r="C904" s="161" t="s">
        <v>932</v>
      </c>
      <c r="D904" s="161">
        <v>17321</v>
      </c>
      <c r="E904" s="162">
        <v>44834</v>
      </c>
      <c r="F904" s="155"/>
      <c r="G904" s="155"/>
      <c r="H904" s="155"/>
      <c r="I904" s="164">
        <v>14250.03</v>
      </c>
      <c r="J904" s="162">
        <v>44865</v>
      </c>
      <c r="K904" s="161" t="s">
        <v>1412</v>
      </c>
      <c r="L904" s="155"/>
      <c r="M904" s="160" t="s">
        <v>1412</v>
      </c>
      <c r="N904" s="164">
        <v>14250.03</v>
      </c>
      <c r="O904" s="211"/>
      <c r="P904" s="155"/>
      <c r="Q904" s="155"/>
      <c r="R904" s="155"/>
      <c r="S904" s="155"/>
      <c r="T904" s="164" t="s">
        <v>1408</v>
      </c>
      <c r="U904" s="159">
        <v>1124</v>
      </c>
      <c r="V904" s="158" t="s">
        <v>966</v>
      </c>
      <c r="W904" s="158" t="s">
        <v>970</v>
      </c>
    </row>
    <row r="905" spans="1:23" s="157" customFormat="1" ht="16" customHeight="1" x14ac:dyDescent="0.25">
      <c r="A905" s="160" t="s">
        <v>1419</v>
      </c>
      <c r="B905" s="160" t="s">
        <v>1420</v>
      </c>
      <c r="C905" s="161" t="s">
        <v>932</v>
      </c>
      <c r="D905" s="161">
        <v>17322</v>
      </c>
      <c r="E905" s="162">
        <v>44834</v>
      </c>
      <c r="F905" s="155"/>
      <c r="G905" s="155"/>
      <c r="H905" s="155"/>
      <c r="I905" s="164">
        <v>21903.07</v>
      </c>
      <c r="J905" s="162">
        <v>44865</v>
      </c>
      <c r="K905" s="161" t="s">
        <v>1412</v>
      </c>
      <c r="L905" s="155"/>
      <c r="M905" s="160" t="s">
        <v>1412</v>
      </c>
      <c r="N905" s="164">
        <v>21903.07</v>
      </c>
      <c r="O905" s="211"/>
      <c r="P905" s="155"/>
      <c r="Q905" s="155"/>
      <c r="R905" s="155"/>
      <c r="S905" s="155"/>
      <c r="T905" s="164" t="s">
        <v>1408</v>
      </c>
      <c r="U905" s="159">
        <v>1124</v>
      </c>
      <c r="V905" s="158" t="s">
        <v>966</v>
      </c>
      <c r="W905" s="158" t="s">
        <v>970</v>
      </c>
    </row>
    <row r="906" spans="1:23" s="157" customFormat="1" ht="16" customHeight="1" x14ac:dyDescent="0.25">
      <c r="A906" s="160" t="s">
        <v>1419</v>
      </c>
      <c r="B906" s="160" t="s">
        <v>1420</v>
      </c>
      <c r="C906" s="161" t="s">
        <v>932</v>
      </c>
      <c r="D906" s="161">
        <v>17323</v>
      </c>
      <c r="E906" s="162">
        <v>44834</v>
      </c>
      <c r="F906" s="155"/>
      <c r="G906" s="155"/>
      <c r="H906" s="155"/>
      <c r="I906" s="164">
        <v>16118.61</v>
      </c>
      <c r="J906" s="162">
        <v>44865</v>
      </c>
      <c r="K906" s="161" t="s">
        <v>1412</v>
      </c>
      <c r="L906" s="155"/>
      <c r="M906" s="160" t="s">
        <v>1412</v>
      </c>
      <c r="N906" s="164">
        <v>16118.61</v>
      </c>
      <c r="O906" s="211"/>
      <c r="P906" s="155"/>
      <c r="Q906" s="155"/>
      <c r="R906" s="155"/>
      <c r="S906" s="155"/>
      <c r="T906" s="164" t="s">
        <v>1408</v>
      </c>
      <c r="U906" s="159">
        <v>1124</v>
      </c>
      <c r="V906" s="158" t="s">
        <v>966</v>
      </c>
      <c r="W906" s="158" t="s">
        <v>970</v>
      </c>
    </row>
    <row r="907" spans="1:23" s="157" customFormat="1" ht="16" customHeight="1" x14ac:dyDescent="0.25">
      <c r="A907" s="160" t="s">
        <v>1419</v>
      </c>
      <c r="B907" s="160" t="s">
        <v>1420</v>
      </c>
      <c r="C907" s="161" t="s">
        <v>932</v>
      </c>
      <c r="D907" s="161">
        <v>17324</v>
      </c>
      <c r="E907" s="162">
        <v>44834</v>
      </c>
      <c r="F907" s="155"/>
      <c r="G907" s="155"/>
      <c r="H907" s="155"/>
      <c r="I907" s="164">
        <v>21056.15</v>
      </c>
      <c r="J907" s="162">
        <v>44865</v>
      </c>
      <c r="K907" s="161" t="s">
        <v>1412</v>
      </c>
      <c r="L907" s="155"/>
      <c r="M907" s="160" t="s">
        <v>1412</v>
      </c>
      <c r="N907" s="164">
        <v>21056.15</v>
      </c>
      <c r="O907" s="211"/>
      <c r="P907" s="155"/>
      <c r="Q907" s="155"/>
      <c r="R907" s="155"/>
      <c r="S907" s="155"/>
      <c r="T907" s="164" t="s">
        <v>1408</v>
      </c>
      <c r="U907" s="159">
        <v>1124</v>
      </c>
      <c r="V907" s="158" t="s">
        <v>966</v>
      </c>
      <c r="W907" s="158" t="s">
        <v>970</v>
      </c>
    </row>
    <row r="908" spans="1:23" s="157" customFormat="1" ht="16" customHeight="1" x14ac:dyDescent="0.25">
      <c r="A908" s="160" t="s">
        <v>1419</v>
      </c>
      <c r="B908" s="160" t="s">
        <v>1420</v>
      </c>
      <c r="C908" s="161" t="s">
        <v>932</v>
      </c>
      <c r="D908" s="161">
        <v>17325</v>
      </c>
      <c r="E908" s="162">
        <v>44834</v>
      </c>
      <c r="F908" s="155"/>
      <c r="G908" s="155"/>
      <c r="H908" s="155"/>
      <c r="I908" s="164">
        <v>16487.900000000001</v>
      </c>
      <c r="J908" s="162">
        <v>44865</v>
      </c>
      <c r="K908" s="161" t="s">
        <v>1412</v>
      </c>
      <c r="L908" s="155"/>
      <c r="M908" s="160" t="s">
        <v>1412</v>
      </c>
      <c r="N908" s="164">
        <v>16487.900000000001</v>
      </c>
      <c r="O908" s="211"/>
      <c r="P908" s="155"/>
      <c r="Q908" s="155"/>
      <c r="R908" s="155"/>
      <c r="S908" s="155"/>
      <c r="T908" s="164" t="s">
        <v>1408</v>
      </c>
      <c r="U908" s="159">
        <v>1124</v>
      </c>
      <c r="V908" s="158" t="s">
        <v>966</v>
      </c>
      <c r="W908" s="158" t="s">
        <v>970</v>
      </c>
    </row>
    <row r="909" spans="1:23" s="157" customFormat="1" ht="16" customHeight="1" x14ac:dyDescent="0.25">
      <c r="A909" s="160" t="s">
        <v>1419</v>
      </c>
      <c r="B909" s="160" t="s">
        <v>1420</v>
      </c>
      <c r="C909" s="161" t="s">
        <v>932</v>
      </c>
      <c r="D909" s="161">
        <v>17326</v>
      </c>
      <c r="E909" s="162">
        <v>44834</v>
      </c>
      <c r="F909" s="155"/>
      <c r="G909" s="155"/>
      <c r="H909" s="155"/>
      <c r="I909" s="164">
        <v>13600.76</v>
      </c>
      <c r="J909" s="162">
        <v>44865</v>
      </c>
      <c r="K909" s="161" t="s">
        <v>1412</v>
      </c>
      <c r="L909" s="155"/>
      <c r="M909" s="160" t="s">
        <v>1412</v>
      </c>
      <c r="N909" s="164">
        <v>13600.76</v>
      </c>
      <c r="O909" s="211"/>
      <c r="P909" s="155"/>
      <c r="Q909" s="155"/>
      <c r="R909" s="155"/>
      <c r="S909" s="155"/>
      <c r="T909" s="164" t="s">
        <v>1408</v>
      </c>
      <c r="U909" s="159">
        <v>1124</v>
      </c>
      <c r="V909" s="158" t="s">
        <v>966</v>
      </c>
      <c r="W909" s="158" t="s">
        <v>970</v>
      </c>
    </row>
    <row r="910" spans="1:23" s="157" customFormat="1" ht="16" customHeight="1" x14ac:dyDescent="0.25">
      <c r="A910" s="160" t="s">
        <v>1419</v>
      </c>
      <c r="B910" s="160" t="s">
        <v>1420</v>
      </c>
      <c r="C910" s="161" t="s">
        <v>932</v>
      </c>
      <c r="D910" s="161">
        <v>17327</v>
      </c>
      <c r="E910" s="162">
        <v>44834</v>
      </c>
      <c r="F910" s="155"/>
      <c r="G910" s="155"/>
      <c r="H910" s="155"/>
      <c r="I910" s="164">
        <v>28834.76</v>
      </c>
      <c r="J910" s="162">
        <v>44865</v>
      </c>
      <c r="K910" s="161" t="s">
        <v>1412</v>
      </c>
      <c r="L910" s="155"/>
      <c r="M910" s="160" t="s">
        <v>1412</v>
      </c>
      <c r="N910" s="164">
        <v>28834.76</v>
      </c>
      <c r="O910" s="211"/>
      <c r="P910" s="155"/>
      <c r="Q910" s="155"/>
      <c r="R910" s="155"/>
      <c r="S910" s="155"/>
      <c r="T910" s="164" t="s">
        <v>1408</v>
      </c>
      <c r="U910" s="159">
        <v>1124</v>
      </c>
      <c r="V910" s="158" t="s">
        <v>966</v>
      </c>
      <c r="W910" s="158" t="s">
        <v>970</v>
      </c>
    </row>
    <row r="911" spans="1:23" s="157" customFormat="1" ht="16" customHeight="1" x14ac:dyDescent="0.25">
      <c r="A911" s="160" t="s">
        <v>1419</v>
      </c>
      <c r="B911" s="160" t="s">
        <v>1420</v>
      </c>
      <c r="C911" s="161" t="s">
        <v>932</v>
      </c>
      <c r="D911" s="161">
        <v>17328</v>
      </c>
      <c r="E911" s="162">
        <v>44834</v>
      </c>
      <c r="F911" s="155"/>
      <c r="G911" s="155"/>
      <c r="H911" s="155"/>
      <c r="I911" s="164">
        <v>15784.52</v>
      </c>
      <c r="J911" s="162">
        <v>44865</v>
      </c>
      <c r="K911" s="161" t="s">
        <v>1412</v>
      </c>
      <c r="L911" s="155"/>
      <c r="M911" s="160" t="s">
        <v>1412</v>
      </c>
      <c r="N911" s="164">
        <v>15784.52</v>
      </c>
      <c r="O911" s="211"/>
      <c r="P911" s="155"/>
      <c r="Q911" s="155"/>
      <c r="R911" s="155"/>
      <c r="S911" s="155"/>
      <c r="T911" s="164" t="s">
        <v>1408</v>
      </c>
      <c r="U911" s="159">
        <v>1124</v>
      </c>
      <c r="V911" s="158" t="s">
        <v>966</v>
      </c>
      <c r="W911" s="158" t="s">
        <v>970</v>
      </c>
    </row>
    <row r="912" spans="1:23" s="157" customFormat="1" ht="16" customHeight="1" x14ac:dyDescent="0.25">
      <c r="A912" s="160" t="s">
        <v>1419</v>
      </c>
      <c r="B912" s="160" t="s">
        <v>1420</v>
      </c>
      <c r="C912" s="161" t="s">
        <v>932</v>
      </c>
      <c r="D912" s="161">
        <v>17329</v>
      </c>
      <c r="E912" s="162">
        <v>44834</v>
      </c>
      <c r="F912" s="155"/>
      <c r="G912" s="155"/>
      <c r="H912" s="155"/>
      <c r="I912" s="164">
        <v>13953.52</v>
      </c>
      <c r="J912" s="162">
        <v>44865</v>
      </c>
      <c r="K912" s="161" t="s">
        <v>1412</v>
      </c>
      <c r="L912" s="155"/>
      <c r="M912" s="160" t="s">
        <v>1412</v>
      </c>
      <c r="N912" s="164">
        <v>13953.52</v>
      </c>
      <c r="O912" s="211"/>
      <c r="P912" s="155"/>
      <c r="Q912" s="155"/>
      <c r="R912" s="155"/>
      <c r="S912" s="155"/>
      <c r="T912" s="164" t="s">
        <v>1408</v>
      </c>
      <c r="U912" s="159">
        <v>1124</v>
      </c>
      <c r="V912" s="158" t="s">
        <v>966</v>
      </c>
      <c r="W912" s="158" t="s">
        <v>970</v>
      </c>
    </row>
    <row r="913" spans="1:23" s="157" customFormat="1" ht="16" customHeight="1" x14ac:dyDescent="0.25">
      <c r="A913" s="160" t="s">
        <v>1419</v>
      </c>
      <c r="B913" s="160" t="s">
        <v>1420</v>
      </c>
      <c r="C913" s="161" t="s">
        <v>932</v>
      </c>
      <c r="D913" s="161">
        <v>17330</v>
      </c>
      <c r="E913" s="162">
        <v>44834</v>
      </c>
      <c r="F913" s="155"/>
      <c r="G913" s="155"/>
      <c r="H913" s="155"/>
      <c r="I913" s="164">
        <v>34465.01</v>
      </c>
      <c r="J913" s="162">
        <v>44865</v>
      </c>
      <c r="K913" s="161" t="s">
        <v>1412</v>
      </c>
      <c r="L913" s="155"/>
      <c r="M913" s="160" t="s">
        <v>1412</v>
      </c>
      <c r="N913" s="164">
        <v>34465.01</v>
      </c>
      <c r="O913" s="211"/>
      <c r="P913" s="155"/>
      <c r="Q913" s="155"/>
      <c r="R913" s="155"/>
      <c r="S913" s="155"/>
      <c r="T913" s="164" t="s">
        <v>1408</v>
      </c>
      <c r="U913" s="159">
        <v>1124</v>
      </c>
      <c r="V913" s="158" t="s">
        <v>966</v>
      </c>
      <c r="W913" s="158" t="s">
        <v>970</v>
      </c>
    </row>
    <row r="914" spans="1:23" s="157" customFormat="1" ht="16" customHeight="1" x14ac:dyDescent="0.25">
      <c r="A914" s="160" t="s">
        <v>1419</v>
      </c>
      <c r="B914" s="160" t="s">
        <v>1420</v>
      </c>
      <c r="C914" s="161" t="s">
        <v>932</v>
      </c>
      <c r="D914" s="161">
        <v>17331</v>
      </c>
      <c r="E914" s="162">
        <v>44834</v>
      </c>
      <c r="F914" s="155"/>
      <c r="G914" s="155"/>
      <c r="H914" s="155"/>
      <c r="I914" s="164">
        <v>52401.55</v>
      </c>
      <c r="J914" s="162">
        <v>44865</v>
      </c>
      <c r="K914" s="161" t="s">
        <v>1412</v>
      </c>
      <c r="L914" s="155"/>
      <c r="M914" s="160" t="s">
        <v>1412</v>
      </c>
      <c r="N914" s="164">
        <v>52401.55</v>
      </c>
      <c r="O914" s="211"/>
      <c r="P914" s="155"/>
      <c r="Q914" s="155"/>
      <c r="R914" s="155"/>
      <c r="S914" s="155"/>
      <c r="T914" s="164" t="s">
        <v>1408</v>
      </c>
      <c r="U914" s="159">
        <v>1124</v>
      </c>
      <c r="V914" s="158" t="s">
        <v>966</v>
      </c>
      <c r="W914" s="158" t="s">
        <v>970</v>
      </c>
    </row>
    <row r="915" spans="1:23" s="157" customFormat="1" ht="16" customHeight="1" x14ac:dyDescent="0.25">
      <c r="A915" s="160" t="s">
        <v>1419</v>
      </c>
      <c r="B915" s="160" t="s">
        <v>1420</v>
      </c>
      <c r="C915" s="161" t="s">
        <v>932</v>
      </c>
      <c r="D915" s="161">
        <v>17332</v>
      </c>
      <c r="E915" s="162">
        <v>44834</v>
      </c>
      <c r="F915" s="155"/>
      <c r="G915" s="155"/>
      <c r="H915" s="155"/>
      <c r="I915" s="164">
        <v>76651.490000000005</v>
      </c>
      <c r="J915" s="162">
        <v>44865</v>
      </c>
      <c r="K915" s="161" t="s">
        <v>1412</v>
      </c>
      <c r="L915" s="155"/>
      <c r="M915" s="160" t="s">
        <v>1412</v>
      </c>
      <c r="N915" s="164">
        <v>76651.490000000005</v>
      </c>
      <c r="O915" s="211"/>
      <c r="P915" s="155"/>
      <c r="Q915" s="155"/>
      <c r="R915" s="155"/>
      <c r="S915" s="155"/>
      <c r="T915" s="164" t="s">
        <v>1408</v>
      </c>
      <c r="U915" s="159">
        <v>1124</v>
      </c>
      <c r="V915" s="158" t="s">
        <v>966</v>
      </c>
      <c r="W915" s="158" t="s">
        <v>970</v>
      </c>
    </row>
    <row r="916" spans="1:23" s="157" customFormat="1" ht="16" customHeight="1" x14ac:dyDescent="0.25">
      <c r="A916" s="160" t="s">
        <v>1419</v>
      </c>
      <c r="B916" s="160" t="s">
        <v>1420</v>
      </c>
      <c r="C916" s="161" t="s">
        <v>932</v>
      </c>
      <c r="D916" s="161">
        <v>17333</v>
      </c>
      <c r="E916" s="162">
        <v>44834</v>
      </c>
      <c r="F916" s="155"/>
      <c r="G916" s="155"/>
      <c r="H916" s="155"/>
      <c r="I916" s="164">
        <v>71613.919999999998</v>
      </c>
      <c r="J916" s="162">
        <v>44865</v>
      </c>
      <c r="K916" s="161" t="s">
        <v>1412</v>
      </c>
      <c r="L916" s="155"/>
      <c r="M916" s="160" t="s">
        <v>1412</v>
      </c>
      <c r="N916" s="164">
        <v>71613.919999999998</v>
      </c>
      <c r="O916" s="211"/>
      <c r="P916" s="155"/>
      <c r="Q916" s="155"/>
      <c r="R916" s="155"/>
      <c r="S916" s="155"/>
      <c r="T916" s="164" t="s">
        <v>1408</v>
      </c>
      <c r="U916" s="159">
        <v>1124</v>
      </c>
      <c r="V916" s="158" t="s">
        <v>966</v>
      </c>
      <c r="W916" s="158" t="s">
        <v>970</v>
      </c>
    </row>
    <row r="917" spans="1:23" s="157" customFormat="1" ht="16" customHeight="1" x14ac:dyDescent="0.25">
      <c r="A917" s="160" t="s">
        <v>1419</v>
      </c>
      <c r="B917" s="160" t="s">
        <v>1420</v>
      </c>
      <c r="C917" s="161" t="s">
        <v>932</v>
      </c>
      <c r="D917" s="161">
        <v>17334</v>
      </c>
      <c r="E917" s="162">
        <v>44834</v>
      </c>
      <c r="F917" s="155"/>
      <c r="G917" s="155"/>
      <c r="H917" s="155"/>
      <c r="I917" s="164">
        <v>82706.12</v>
      </c>
      <c r="J917" s="162">
        <v>44865</v>
      </c>
      <c r="K917" s="161" t="s">
        <v>1412</v>
      </c>
      <c r="L917" s="155"/>
      <c r="M917" s="160" t="s">
        <v>1412</v>
      </c>
      <c r="N917" s="164">
        <v>82706.12</v>
      </c>
      <c r="O917" s="211"/>
      <c r="P917" s="155"/>
      <c r="Q917" s="155"/>
      <c r="R917" s="155"/>
      <c r="S917" s="155"/>
      <c r="T917" s="164" t="s">
        <v>1408</v>
      </c>
      <c r="U917" s="159">
        <v>1124</v>
      </c>
      <c r="V917" s="158" t="s">
        <v>966</v>
      </c>
      <c r="W917" s="158" t="s">
        <v>970</v>
      </c>
    </row>
    <row r="918" spans="1:23" s="157" customFormat="1" ht="16" customHeight="1" x14ac:dyDescent="0.25">
      <c r="A918" s="160" t="s">
        <v>1419</v>
      </c>
      <c r="B918" s="160" t="s">
        <v>1420</v>
      </c>
      <c r="C918" s="161" t="s">
        <v>932</v>
      </c>
      <c r="D918" s="161">
        <v>17335</v>
      </c>
      <c r="E918" s="162">
        <v>44834</v>
      </c>
      <c r="F918" s="155"/>
      <c r="G918" s="155"/>
      <c r="H918" s="155"/>
      <c r="I918" s="164">
        <v>11096.26</v>
      </c>
      <c r="J918" s="162">
        <v>44865</v>
      </c>
      <c r="K918" s="161" t="s">
        <v>1412</v>
      </c>
      <c r="L918" s="155"/>
      <c r="M918" s="160" t="s">
        <v>1412</v>
      </c>
      <c r="N918" s="164">
        <v>11096.26</v>
      </c>
      <c r="O918" s="211"/>
      <c r="P918" s="155"/>
      <c r="Q918" s="155"/>
      <c r="R918" s="155"/>
      <c r="S918" s="155"/>
      <c r="T918" s="164" t="s">
        <v>1408</v>
      </c>
      <c r="U918" s="159">
        <v>1124</v>
      </c>
      <c r="V918" s="158" t="s">
        <v>966</v>
      </c>
      <c r="W918" s="158" t="s">
        <v>970</v>
      </c>
    </row>
    <row r="919" spans="1:23" s="157" customFormat="1" ht="16" customHeight="1" x14ac:dyDescent="0.25">
      <c r="A919" s="160" t="s">
        <v>1419</v>
      </c>
      <c r="B919" s="160" t="s">
        <v>1420</v>
      </c>
      <c r="C919" s="161" t="s">
        <v>932</v>
      </c>
      <c r="D919" s="161">
        <v>17336</v>
      </c>
      <c r="E919" s="162">
        <v>44834</v>
      </c>
      <c r="F919" s="155"/>
      <c r="G919" s="155"/>
      <c r="H919" s="155"/>
      <c r="I919" s="164">
        <v>21269.67</v>
      </c>
      <c r="J919" s="162">
        <v>44865</v>
      </c>
      <c r="K919" s="161" t="s">
        <v>1412</v>
      </c>
      <c r="L919" s="155"/>
      <c r="M919" s="160" t="s">
        <v>1412</v>
      </c>
      <c r="N919" s="164">
        <v>21269.67</v>
      </c>
      <c r="O919" s="211"/>
      <c r="P919" s="155"/>
      <c r="Q919" s="155"/>
      <c r="R919" s="155"/>
      <c r="S919" s="155"/>
      <c r="T919" s="164" t="s">
        <v>1408</v>
      </c>
      <c r="U919" s="159">
        <v>1124</v>
      </c>
      <c r="V919" s="158" t="s">
        <v>966</v>
      </c>
      <c r="W919" s="158" t="s">
        <v>970</v>
      </c>
    </row>
    <row r="920" spans="1:23" s="157" customFormat="1" ht="16" customHeight="1" x14ac:dyDescent="0.25">
      <c r="A920" s="160" t="s">
        <v>1419</v>
      </c>
      <c r="B920" s="160" t="s">
        <v>1420</v>
      </c>
      <c r="C920" s="161" t="s">
        <v>932</v>
      </c>
      <c r="D920" s="161">
        <v>17337</v>
      </c>
      <c r="E920" s="162">
        <v>44834</v>
      </c>
      <c r="F920" s="155"/>
      <c r="G920" s="155"/>
      <c r="H920" s="155"/>
      <c r="I920" s="164">
        <v>119145.02</v>
      </c>
      <c r="J920" s="162">
        <v>44865</v>
      </c>
      <c r="K920" s="161" t="s">
        <v>1412</v>
      </c>
      <c r="L920" s="155"/>
      <c r="M920" s="160" t="s">
        <v>1412</v>
      </c>
      <c r="N920" s="164">
        <v>119145.02</v>
      </c>
      <c r="O920" s="211"/>
      <c r="P920" s="155"/>
      <c r="Q920" s="155"/>
      <c r="R920" s="155"/>
      <c r="S920" s="155"/>
      <c r="T920" s="164" t="s">
        <v>1408</v>
      </c>
      <c r="U920" s="159">
        <v>1124</v>
      </c>
      <c r="V920" s="158" t="s">
        <v>966</v>
      </c>
      <c r="W920" s="158" t="s">
        <v>970</v>
      </c>
    </row>
    <row r="921" spans="1:23" s="157" customFormat="1" ht="16" customHeight="1" x14ac:dyDescent="0.25">
      <c r="A921" s="160" t="s">
        <v>1419</v>
      </c>
      <c r="B921" s="160" t="s">
        <v>1420</v>
      </c>
      <c r="C921" s="161" t="s">
        <v>932</v>
      </c>
      <c r="D921" s="161">
        <v>17338</v>
      </c>
      <c r="E921" s="162">
        <v>44834</v>
      </c>
      <c r="F921" s="155"/>
      <c r="G921" s="155"/>
      <c r="H921" s="155"/>
      <c r="I921" s="164">
        <v>22856.3</v>
      </c>
      <c r="J921" s="162">
        <v>44865</v>
      </c>
      <c r="K921" s="161" t="s">
        <v>1412</v>
      </c>
      <c r="L921" s="155"/>
      <c r="M921" s="160" t="s">
        <v>1412</v>
      </c>
      <c r="N921" s="164">
        <v>22856.3</v>
      </c>
      <c r="O921" s="211"/>
      <c r="P921" s="155"/>
      <c r="Q921" s="155"/>
      <c r="R921" s="155"/>
      <c r="S921" s="155"/>
      <c r="T921" s="164" t="s">
        <v>1408</v>
      </c>
      <c r="U921" s="159">
        <v>1124</v>
      </c>
      <c r="V921" s="158" t="s">
        <v>966</v>
      </c>
      <c r="W921" s="158" t="s">
        <v>970</v>
      </c>
    </row>
    <row r="922" spans="1:23" s="157" customFormat="1" ht="16" customHeight="1" x14ac:dyDescent="0.25">
      <c r="A922" s="160" t="s">
        <v>1419</v>
      </c>
      <c r="B922" s="160" t="s">
        <v>1420</v>
      </c>
      <c r="C922" s="161" t="s">
        <v>932</v>
      </c>
      <c r="D922" s="161">
        <v>17339</v>
      </c>
      <c r="E922" s="162">
        <v>44834</v>
      </c>
      <c r="F922" s="155"/>
      <c r="G922" s="155"/>
      <c r="H922" s="155"/>
      <c r="I922" s="164">
        <v>18035.259999999998</v>
      </c>
      <c r="J922" s="162">
        <v>44865</v>
      </c>
      <c r="K922" s="161" t="s">
        <v>1412</v>
      </c>
      <c r="L922" s="155"/>
      <c r="M922" s="160" t="s">
        <v>1412</v>
      </c>
      <c r="N922" s="164">
        <v>18035.259999999998</v>
      </c>
      <c r="O922" s="211"/>
      <c r="P922" s="155"/>
      <c r="Q922" s="155"/>
      <c r="R922" s="155"/>
      <c r="S922" s="155"/>
      <c r="T922" s="164" t="s">
        <v>1408</v>
      </c>
      <c r="U922" s="159">
        <v>1124</v>
      </c>
      <c r="V922" s="158" t="s">
        <v>966</v>
      </c>
      <c r="W922" s="158" t="s">
        <v>970</v>
      </c>
    </row>
    <row r="923" spans="1:23" s="157" customFormat="1" ht="16" customHeight="1" x14ac:dyDescent="0.25">
      <c r="A923" s="160" t="s">
        <v>1419</v>
      </c>
      <c r="B923" s="160" t="s">
        <v>1420</v>
      </c>
      <c r="C923" s="161" t="s">
        <v>932</v>
      </c>
      <c r="D923" s="161">
        <v>17398</v>
      </c>
      <c r="E923" s="162">
        <v>44865</v>
      </c>
      <c r="F923" s="155"/>
      <c r="G923" s="155"/>
      <c r="H923" s="155"/>
      <c r="I923" s="164">
        <v>74570.789999999994</v>
      </c>
      <c r="J923" s="162">
        <v>44895</v>
      </c>
      <c r="K923" s="161" t="s">
        <v>1412</v>
      </c>
      <c r="L923" s="155"/>
      <c r="M923" s="160" t="s">
        <v>1412</v>
      </c>
      <c r="N923" s="164">
        <v>74570.789999999994</v>
      </c>
      <c r="O923" s="211"/>
      <c r="P923" s="155"/>
      <c r="Q923" s="155"/>
      <c r="R923" s="155"/>
      <c r="S923" s="155"/>
      <c r="T923" s="164" t="s">
        <v>1405</v>
      </c>
      <c r="U923" s="159">
        <v>1094</v>
      </c>
      <c r="V923" s="158" t="s">
        <v>966</v>
      </c>
      <c r="W923" s="158" t="s">
        <v>970</v>
      </c>
    </row>
    <row r="924" spans="1:23" s="157" customFormat="1" ht="16" customHeight="1" x14ac:dyDescent="0.25">
      <c r="A924" s="160" t="s">
        <v>1419</v>
      </c>
      <c r="B924" s="160" t="s">
        <v>1420</v>
      </c>
      <c r="C924" s="161" t="s">
        <v>932</v>
      </c>
      <c r="D924" s="161">
        <v>17399</v>
      </c>
      <c r="E924" s="162">
        <v>44865</v>
      </c>
      <c r="F924" s="155"/>
      <c r="G924" s="155"/>
      <c r="H924" s="155"/>
      <c r="I924" s="164">
        <v>38182.6</v>
      </c>
      <c r="J924" s="162">
        <v>44895</v>
      </c>
      <c r="K924" s="161" t="s">
        <v>1412</v>
      </c>
      <c r="L924" s="155"/>
      <c r="M924" s="160" t="s">
        <v>1412</v>
      </c>
      <c r="N924" s="164">
        <v>38182.6</v>
      </c>
      <c r="O924" s="211"/>
      <c r="P924" s="155"/>
      <c r="Q924" s="155"/>
      <c r="R924" s="155"/>
      <c r="S924" s="155"/>
      <c r="T924" s="164" t="s">
        <v>1405</v>
      </c>
      <c r="U924" s="159">
        <v>1094</v>
      </c>
      <c r="V924" s="158" t="s">
        <v>966</v>
      </c>
      <c r="W924" s="158" t="s">
        <v>970</v>
      </c>
    </row>
    <row r="925" spans="1:23" s="157" customFormat="1" ht="16" customHeight="1" x14ac:dyDescent="0.25">
      <c r="A925" s="160" t="s">
        <v>1419</v>
      </c>
      <c r="B925" s="160" t="s">
        <v>1420</v>
      </c>
      <c r="C925" s="161" t="s">
        <v>932</v>
      </c>
      <c r="D925" s="161">
        <v>17400</v>
      </c>
      <c r="E925" s="162">
        <v>44865</v>
      </c>
      <c r="F925" s="155"/>
      <c r="G925" s="155"/>
      <c r="H925" s="155"/>
      <c r="I925" s="164">
        <v>62519.360000000001</v>
      </c>
      <c r="J925" s="162">
        <v>44895</v>
      </c>
      <c r="K925" s="161" t="s">
        <v>1412</v>
      </c>
      <c r="L925" s="155"/>
      <c r="M925" s="160" t="s">
        <v>1412</v>
      </c>
      <c r="N925" s="164">
        <v>62519.360000000001</v>
      </c>
      <c r="O925" s="211"/>
      <c r="P925" s="155"/>
      <c r="Q925" s="155"/>
      <c r="R925" s="155"/>
      <c r="S925" s="155"/>
      <c r="T925" s="164" t="s">
        <v>1405</v>
      </c>
      <c r="U925" s="159">
        <v>1094</v>
      </c>
      <c r="V925" s="158" t="s">
        <v>966</v>
      </c>
      <c r="W925" s="158" t="s">
        <v>970</v>
      </c>
    </row>
    <row r="926" spans="1:23" s="157" customFormat="1" ht="16" customHeight="1" x14ac:dyDescent="0.25">
      <c r="A926" s="160" t="s">
        <v>1419</v>
      </c>
      <c r="B926" s="160" t="s">
        <v>1420</v>
      </c>
      <c r="C926" s="161" t="s">
        <v>932</v>
      </c>
      <c r="D926" s="161">
        <v>17401</v>
      </c>
      <c r="E926" s="162">
        <v>44865</v>
      </c>
      <c r="F926" s="155"/>
      <c r="G926" s="155"/>
      <c r="H926" s="155"/>
      <c r="I926" s="164">
        <v>6783.62</v>
      </c>
      <c r="J926" s="162">
        <v>44895</v>
      </c>
      <c r="K926" s="161" t="s">
        <v>1412</v>
      </c>
      <c r="L926" s="155"/>
      <c r="M926" s="160" t="s">
        <v>1412</v>
      </c>
      <c r="N926" s="164">
        <v>6783.62</v>
      </c>
      <c r="O926" s="211"/>
      <c r="P926" s="155"/>
      <c r="Q926" s="155"/>
      <c r="R926" s="155"/>
      <c r="S926" s="155"/>
      <c r="T926" s="164" t="s">
        <v>1405</v>
      </c>
      <c r="U926" s="159">
        <v>1094</v>
      </c>
      <c r="V926" s="158" t="s">
        <v>966</v>
      </c>
      <c r="W926" s="158" t="s">
        <v>970</v>
      </c>
    </row>
    <row r="927" spans="1:23" s="157" customFormat="1" ht="16" customHeight="1" x14ac:dyDescent="0.25">
      <c r="A927" s="160" t="s">
        <v>1419</v>
      </c>
      <c r="B927" s="160" t="s">
        <v>1420</v>
      </c>
      <c r="C927" s="161" t="s">
        <v>932</v>
      </c>
      <c r="D927" s="161">
        <v>17402</v>
      </c>
      <c r="E927" s="162">
        <v>44865</v>
      </c>
      <c r="F927" s="155"/>
      <c r="G927" s="155"/>
      <c r="H927" s="155"/>
      <c r="I927" s="164">
        <v>3049.48</v>
      </c>
      <c r="J927" s="162">
        <v>44895</v>
      </c>
      <c r="K927" s="161" t="s">
        <v>1412</v>
      </c>
      <c r="L927" s="155"/>
      <c r="M927" s="160" t="s">
        <v>1412</v>
      </c>
      <c r="N927" s="164">
        <v>3049.48</v>
      </c>
      <c r="O927" s="211"/>
      <c r="P927" s="155"/>
      <c r="Q927" s="155"/>
      <c r="R927" s="155"/>
      <c r="S927" s="155"/>
      <c r="T927" s="164" t="s">
        <v>1405</v>
      </c>
      <c r="U927" s="159">
        <v>1094</v>
      </c>
      <c r="V927" s="158" t="s">
        <v>966</v>
      </c>
      <c r="W927" s="158" t="s">
        <v>970</v>
      </c>
    </row>
    <row r="928" spans="1:23" s="157" customFormat="1" ht="16" customHeight="1" x14ac:dyDescent="0.25">
      <c r="A928" s="160" t="s">
        <v>1419</v>
      </c>
      <c r="B928" s="160" t="s">
        <v>1420</v>
      </c>
      <c r="C928" s="161" t="s">
        <v>932</v>
      </c>
      <c r="D928" s="161">
        <v>17403</v>
      </c>
      <c r="E928" s="162">
        <v>44865</v>
      </c>
      <c r="F928" s="155"/>
      <c r="G928" s="155"/>
      <c r="H928" s="155"/>
      <c r="I928" s="164">
        <v>15835.6</v>
      </c>
      <c r="J928" s="162">
        <v>44895</v>
      </c>
      <c r="K928" s="161" t="s">
        <v>1412</v>
      </c>
      <c r="L928" s="155"/>
      <c r="M928" s="160" t="s">
        <v>1412</v>
      </c>
      <c r="N928" s="164">
        <v>15835.6</v>
      </c>
      <c r="O928" s="211"/>
      <c r="P928" s="155"/>
      <c r="Q928" s="155"/>
      <c r="R928" s="155"/>
      <c r="S928" s="155"/>
      <c r="T928" s="164" t="s">
        <v>1405</v>
      </c>
      <c r="U928" s="159">
        <v>1094</v>
      </c>
      <c r="V928" s="158" t="s">
        <v>966</v>
      </c>
      <c r="W928" s="158" t="s">
        <v>970</v>
      </c>
    </row>
    <row r="929" spans="1:23" s="157" customFormat="1" ht="16" customHeight="1" x14ac:dyDescent="0.25">
      <c r="A929" s="160" t="s">
        <v>1419</v>
      </c>
      <c r="B929" s="160" t="s">
        <v>1420</v>
      </c>
      <c r="C929" s="161" t="s">
        <v>932</v>
      </c>
      <c r="D929" s="161">
        <v>17404</v>
      </c>
      <c r="E929" s="162">
        <v>44865</v>
      </c>
      <c r="F929" s="155"/>
      <c r="G929" s="155"/>
      <c r="H929" s="155"/>
      <c r="I929" s="164">
        <v>14913.27</v>
      </c>
      <c r="J929" s="162">
        <v>44895</v>
      </c>
      <c r="K929" s="161" t="s">
        <v>1412</v>
      </c>
      <c r="L929" s="155"/>
      <c r="M929" s="160" t="s">
        <v>1412</v>
      </c>
      <c r="N929" s="164">
        <v>14913.27</v>
      </c>
      <c r="O929" s="211"/>
      <c r="P929" s="155"/>
      <c r="Q929" s="155"/>
      <c r="R929" s="155"/>
      <c r="S929" s="155"/>
      <c r="T929" s="164" t="s">
        <v>1405</v>
      </c>
      <c r="U929" s="159">
        <v>1094</v>
      </c>
      <c r="V929" s="158" t="s">
        <v>966</v>
      </c>
      <c r="W929" s="158" t="s">
        <v>970</v>
      </c>
    </row>
    <row r="930" spans="1:23" s="157" customFormat="1" ht="16" customHeight="1" x14ac:dyDescent="0.25">
      <c r="A930" s="160" t="s">
        <v>1419</v>
      </c>
      <c r="B930" s="160" t="s">
        <v>1420</v>
      </c>
      <c r="C930" s="161" t="s">
        <v>932</v>
      </c>
      <c r="D930" s="161">
        <v>17405</v>
      </c>
      <c r="E930" s="162">
        <v>44865</v>
      </c>
      <c r="F930" s="155"/>
      <c r="G930" s="155"/>
      <c r="H930" s="155"/>
      <c r="I930" s="164">
        <v>1468.74</v>
      </c>
      <c r="J930" s="162">
        <v>44895</v>
      </c>
      <c r="K930" s="161" t="s">
        <v>1412</v>
      </c>
      <c r="L930" s="155"/>
      <c r="M930" s="160" t="s">
        <v>1412</v>
      </c>
      <c r="N930" s="164">
        <v>1468.74</v>
      </c>
      <c r="O930" s="211"/>
      <c r="P930" s="155"/>
      <c r="Q930" s="155"/>
      <c r="R930" s="155"/>
      <c r="S930" s="155"/>
      <c r="T930" s="164" t="s">
        <v>1405</v>
      </c>
      <c r="U930" s="159">
        <v>1094</v>
      </c>
      <c r="V930" s="158" t="s">
        <v>966</v>
      </c>
      <c r="W930" s="158" t="s">
        <v>970</v>
      </c>
    </row>
    <row r="931" spans="1:23" s="157" customFormat="1" ht="16" customHeight="1" x14ac:dyDescent="0.25">
      <c r="A931" s="160" t="s">
        <v>1419</v>
      </c>
      <c r="B931" s="160" t="s">
        <v>1420</v>
      </c>
      <c r="C931" s="161" t="s">
        <v>932</v>
      </c>
      <c r="D931" s="161">
        <v>17406</v>
      </c>
      <c r="E931" s="162">
        <v>44865</v>
      </c>
      <c r="F931" s="155"/>
      <c r="G931" s="155"/>
      <c r="H931" s="155"/>
      <c r="I931" s="164">
        <v>6004.31</v>
      </c>
      <c r="J931" s="162">
        <v>44895</v>
      </c>
      <c r="K931" s="161" t="s">
        <v>1412</v>
      </c>
      <c r="L931" s="155"/>
      <c r="M931" s="160" t="s">
        <v>1412</v>
      </c>
      <c r="N931" s="164">
        <v>6004.31</v>
      </c>
      <c r="O931" s="211"/>
      <c r="P931" s="155"/>
      <c r="Q931" s="155"/>
      <c r="R931" s="155"/>
      <c r="S931" s="155"/>
      <c r="T931" s="164" t="s">
        <v>1405</v>
      </c>
      <c r="U931" s="159">
        <v>1094</v>
      </c>
      <c r="V931" s="158" t="s">
        <v>966</v>
      </c>
      <c r="W931" s="158" t="s">
        <v>970</v>
      </c>
    </row>
    <row r="932" spans="1:23" s="157" customFormat="1" ht="16" customHeight="1" x14ac:dyDescent="0.25">
      <c r="A932" s="160" t="s">
        <v>1419</v>
      </c>
      <c r="B932" s="160" t="s">
        <v>1420</v>
      </c>
      <c r="C932" s="161" t="s">
        <v>932</v>
      </c>
      <c r="D932" s="161">
        <v>17407</v>
      </c>
      <c r="E932" s="162">
        <v>44865</v>
      </c>
      <c r="F932" s="155"/>
      <c r="G932" s="155"/>
      <c r="H932" s="155"/>
      <c r="I932" s="164">
        <v>10016.98</v>
      </c>
      <c r="J932" s="162">
        <v>44895</v>
      </c>
      <c r="K932" s="161" t="s">
        <v>1412</v>
      </c>
      <c r="L932" s="155"/>
      <c r="M932" s="160" t="s">
        <v>1412</v>
      </c>
      <c r="N932" s="164">
        <v>10016.98</v>
      </c>
      <c r="O932" s="211"/>
      <c r="P932" s="155"/>
      <c r="Q932" s="155"/>
      <c r="R932" s="155"/>
      <c r="S932" s="155"/>
      <c r="T932" s="164" t="s">
        <v>1405</v>
      </c>
      <c r="U932" s="159">
        <v>1094</v>
      </c>
      <c r="V932" s="158" t="s">
        <v>966</v>
      </c>
      <c r="W932" s="158" t="s">
        <v>970</v>
      </c>
    </row>
    <row r="933" spans="1:23" s="157" customFormat="1" ht="16" customHeight="1" x14ac:dyDescent="0.25">
      <c r="A933" s="160" t="s">
        <v>1419</v>
      </c>
      <c r="B933" s="160" t="s">
        <v>1420</v>
      </c>
      <c r="C933" s="161" t="s">
        <v>932</v>
      </c>
      <c r="D933" s="161">
        <v>17408</v>
      </c>
      <c r="E933" s="162">
        <v>44865</v>
      </c>
      <c r="F933" s="155"/>
      <c r="G933" s="155"/>
      <c r="H933" s="155"/>
      <c r="I933" s="164">
        <v>80378.42</v>
      </c>
      <c r="J933" s="162">
        <v>44895</v>
      </c>
      <c r="K933" s="161" t="s">
        <v>1412</v>
      </c>
      <c r="L933" s="155"/>
      <c r="M933" s="160" t="s">
        <v>1412</v>
      </c>
      <c r="N933" s="164">
        <v>80378.42</v>
      </c>
      <c r="O933" s="211"/>
      <c r="P933" s="155"/>
      <c r="Q933" s="155"/>
      <c r="R933" s="155"/>
      <c r="S933" s="155"/>
      <c r="T933" s="164" t="s">
        <v>1405</v>
      </c>
      <c r="U933" s="159">
        <v>1094</v>
      </c>
      <c r="V933" s="158" t="s">
        <v>966</v>
      </c>
      <c r="W933" s="158" t="s">
        <v>970</v>
      </c>
    </row>
    <row r="934" spans="1:23" s="157" customFormat="1" ht="16" customHeight="1" x14ac:dyDescent="0.25">
      <c r="A934" s="160" t="s">
        <v>1419</v>
      </c>
      <c r="B934" s="160" t="s">
        <v>1420</v>
      </c>
      <c r="C934" s="161" t="s">
        <v>932</v>
      </c>
      <c r="D934" s="161">
        <v>17409</v>
      </c>
      <c r="E934" s="162">
        <v>44865</v>
      </c>
      <c r="F934" s="155"/>
      <c r="G934" s="155"/>
      <c r="H934" s="155"/>
      <c r="I934" s="164">
        <v>4724.22</v>
      </c>
      <c r="J934" s="162">
        <v>44895</v>
      </c>
      <c r="K934" s="161" t="s">
        <v>1412</v>
      </c>
      <c r="L934" s="155"/>
      <c r="M934" s="160" t="s">
        <v>1412</v>
      </c>
      <c r="N934" s="164">
        <v>4724.22</v>
      </c>
      <c r="O934" s="211"/>
      <c r="P934" s="155"/>
      <c r="Q934" s="155"/>
      <c r="R934" s="155"/>
      <c r="S934" s="155"/>
      <c r="T934" s="164" t="s">
        <v>1405</v>
      </c>
      <c r="U934" s="159">
        <v>1094</v>
      </c>
      <c r="V934" s="158" t="s">
        <v>966</v>
      </c>
      <c r="W934" s="158" t="s">
        <v>970</v>
      </c>
    </row>
    <row r="935" spans="1:23" s="157" customFormat="1" ht="16" customHeight="1" x14ac:dyDescent="0.25">
      <c r="A935" s="160" t="s">
        <v>1419</v>
      </c>
      <c r="B935" s="160" t="s">
        <v>1420</v>
      </c>
      <c r="C935" s="161" t="s">
        <v>932</v>
      </c>
      <c r="D935" s="161">
        <v>17410</v>
      </c>
      <c r="E935" s="162">
        <v>44865</v>
      </c>
      <c r="F935" s="155"/>
      <c r="G935" s="155"/>
      <c r="H935" s="155"/>
      <c r="I935" s="164">
        <v>10477.459999999999</v>
      </c>
      <c r="J935" s="162">
        <v>44895</v>
      </c>
      <c r="K935" s="161" t="s">
        <v>1412</v>
      </c>
      <c r="L935" s="155"/>
      <c r="M935" s="160" t="s">
        <v>1412</v>
      </c>
      <c r="N935" s="164">
        <v>10477.459999999999</v>
      </c>
      <c r="O935" s="211"/>
      <c r="P935" s="155"/>
      <c r="Q935" s="155"/>
      <c r="R935" s="155"/>
      <c r="S935" s="155"/>
      <c r="T935" s="164" t="s">
        <v>1405</v>
      </c>
      <c r="U935" s="159">
        <v>1094</v>
      </c>
      <c r="V935" s="158" t="s">
        <v>966</v>
      </c>
      <c r="W935" s="158" t="s">
        <v>970</v>
      </c>
    </row>
    <row r="936" spans="1:23" s="157" customFormat="1" ht="16" customHeight="1" x14ac:dyDescent="0.25">
      <c r="A936" s="160" t="s">
        <v>1419</v>
      </c>
      <c r="B936" s="160" t="s">
        <v>1420</v>
      </c>
      <c r="C936" s="161" t="s">
        <v>932</v>
      </c>
      <c r="D936" s="161">
        <v>17411</v>
      </c>
      <c r="E936" s="162">
        <v>44865</v>
      </c>
      <c r="F936" s="155"/>
      <c r="G936" s="155"/>
      <c r="H936" s="155"/>
      <c r="I936" s="164">
        <v>49311.79</v>
      </c>
      <c r="J936" s="162">
        <v>44895</v>
      </c>
      <c r="K936" s="161" t="s">
        <v>1412</v>
      </c>
      <c r="L936" s="155"/>
      <c r="M936" s="160" t="s">
        <v>1412</v>
      </c>
      <c r="N936" s="164">
        <v>49311.79</v>
      </c>
      <c r="O936" s="211"/>
      <c r="P936" s="155"/>
      <c r="Q936" s="155"/>
      <c r="R936" s="155"/>
      <c r="S936" s="155"/>
      <c r="T936" s="164" t="s">
        <v>1405</v>
      </c>
      <c r="U936" s="159">
        <v>1094</v>
      </c>
      <c r="V936" s="158" t="s">
        <v>966</v>
      </c>
      <c r="W936" s="158" t="s">
        <v>970</v>
      </c>
    </row>
    <row r="937" spans="1:23" s="157" customFormat="1" ht="16" customHeight="1" x14ac:dyDescent="0.25">
      <c r="A937" s="160" t="s">
        <v>1419</v>
      </c>
      <c r="B937" s="160" t="s">
        <v>1420</v>
      </c>
      <c r="C937" s="161" t="s">
        <v>932</v>
      </c>
      <c r="D937" s="161">
        <v>17412</v>
      </c>
      <c r="E937" s="162">
        <v>44865</v>
      </c>
      <c r="F937" s="155"/>
      <c r="G937" s="155"/>
      <c r="H937" s="155"/>
      <c r="I937" s="164">
        <v>19139.810000000001</v>
      </c>
      <c r="J937" s="162">
        <v>44895</v>
      </c>
      <c r="K937" s="161" t="s">
        <v>1412</v>
      </c>
      <c r="L937" s="155"/>
      <c r="M937" s="160" t="s">
        <v>1412</v>
      </c>
      <c r="N937" s="164">
        <v>19139.810000000001</v>
      </c>
      <c r="O937" s="211"/>
      <c r="P937" s="155"/>
      <c r="Q937" s="155"/>
      <c r="R937" s="155"/>
      <c r="S937" s="155"/>
      <c r="T937" s="164" t="s">
        <v>1405</v>
      </c>
      <c r="U937" s="159">
        <v>1094</v>
      </c>
      <c r="V937" s="158" t="s">
        <v>966</v>
      </c>
      <c r="W937" s="158" t="s">
        <v>970</v>
      </c>
    </row>
    <row r="938" spans="1:23" s="157" customFormat="1" ht="16" customHeight="1" x14ac:dyDescent="0.25">
      <c r="A938" s="160" t="s">
        <v>1419</v>
      </c>
      <c r="B938" s="160" t="s">
        <v>1420</v>
      </c>
      <c r="C938" s="161" t="s">
        <v>932</v>
      </c>
      <c r="D938" s="161">
        <v>17413</v>
      </c>
      <c r="E938" s="162">
        <v>44865</v>
      </c>
      <c r="F938" s="155"/>
      <c r="G938" s="155"/>
      <c r="H938" s="155"/>
      <c r="I938" s="164">
        <v>44934.83</v>
      </c>
      <c r="J938" s="162">
        <v>44895</v>
      </c>
      <c r="K938" s="161" t="s">
        <v>1412</v>
      </c>
      <c r="L938" s="155"/>
      <c r="M938" s="160" t="s">
        <v>1412</v>
      </c>
      <c r="N938" s="164">
        <v>44934.83</v>
      </c>
      <c r="O938" s="211"/>
      <c r="P938" s="155"/>
      <c r="Q938" s="155"/>
      <c r="R938" s="155"/>
      <c r="S938" s="155"/>
      <c r="T938" s="164" t="s">
        <v>1405</v>
      </c>
      <c r="U938" s="159">
        <v>1094</v>
      </c>
      <c r="V938" s="158" t="s">
        <v>966</v>
      </c>
      <c r="W938" s="158" t="s">
        <v>970</v>
      </c>
    </row>
    <row r="939" spans="1:23" s="157" customFormat="1" ht="16" customHeight="1" x14ac:dyDescent="0.25">
      <c r="A939" s="160" t="s">
        <v>1419</v>
      </c>
      <c r="B939" s="160" t="s">
        <v>1420</v>
      </c>
      <c r="C939" s="161" t="s">
        <v>932</v>
      </c>
      <c r="D939" s="161">
        <v>17414</v>
      </c>
      <c r="E939" s="162">
        <v>44865</v>
      </c>
      <c r="F939" s="155"/>
      <c r="G939" s="155"/>
      <c r="H939" s="155"/>
      <c r="I939" s="164">
        <v>36835.97</v>
      </c>
      <c r="J939" s="162">
        <v>44895</v>
      </c>
      <c r="K939" s="161" t="s">
        <v>1412</v>
      </c>
      <c r="L939" s="155"/>
      <c r="M939" s="160" t="s">
        <v>1412</v>
      </c>
      <c r="N939" s="164">
        <v>36835.97</v>
      </c>
      <c r="O939" s="211"/>
      <c r="P939" s="155"/>
      <c r="Q939" s="155"/>
      <c r="R939" s="155"/>
      <c r="S939" s="155"/>
      <c r="T939" s="164" t="s">
        <v>1405</v>
      </c>
      <c r="U939" s="159">
        <v>1094</v>
      </c>
      <c r="V939" s="158" t="s">
        <v>966</v>
      </c>
      <c r="W939" s="158" t="s">
        <v>970</v>
      </c>
    </row>
    <row r="940" spans="1:23" s="157" customFormat="1" ht="16" customHeight="1" x14ac:dyDescent="0.25">
      <c r="A940" s="160" t="s">
        <v>1419</v>
      </c>
      <c r="B940" s="160" t="s">
        <v>1420</v>
      </c>
      <c r="C940" s="161" t="s">
        <v>932</v>
      </c>
      <c r="D940" s="161">
        <v>17415</v>
      </c>
      <c r="E940" s="162">
        <v>44865</v>
      </c>
      <c r="F940" s="155"/>
      <c r="G940" s="155"/>
      <c r="H940" s="155"/>
      <c r="I940" s="164">
        <v>35242.080000000002</v>
      </c>
      <c r="J940" s="162">
        <v>44895</v>
      </c>
      <c r="K940" s="161" t="s">
        <v>1412</v>
      </c>
      <c r="L940" s="155"/>
      <c r="M940" s="160" t="s">
        <v>1412</v>
      </c>
      <c r="N940" s="164">
        <v>35242.080000000002</v>
      </c>
      <c r="O940" s="211"/>
      <c r="P940" s="155"/>
      <c r="Q940" s="155"/>
      <c r="R940" s="155"/>
      <c r="S940" s="155"/>
      <c r="T940" s="164" t="s">
        <v>1405</v>
      </c>
      <c r="U940" s="159">
        <v>1094</v>
      </c>
      <c r="V940" s="158" t="s">
        <v>966</v>
      </c>
      <c r="W940" s="158" t="s">
        <v>970</v>
      </c>
    </row>
    <row r="941" spans="1:23" s="157" customFormat="1" ht="16" customHeight="1" x14ac:dyDescent="0.25">
      <c r="A941" s="160" t="s">
        <v>1419</v>
      </c>
      <c r="B941" s="160" t="s">
        <v>1420</v>
      </c>
      <c r="C941" s="161" t="s">
        <v>932</v>
      </c>
      <c r="D941" s="161">
        <v>17416</v>
      </c>
      <c r="E941" s="162">
        <v>44865</v>
      </c>
      <c r="F941" s="155"/>
      <c r="G941" s="155"/>
      <c r="H941" s="155"/>
      <c r="I941" s="164">
        <v>14250.03</v>
      </c>
      <c r="J941" s="162">
        <v>44895</v>
      </c>
      <c r="K941" s="161" t="s">
        <v>1412</v>
      </c>
      <c r="L941" s="155"/>
      <c r="M941" s="160" t="s">
        <v>1412</v>
      </c>
      <c r="N941" s="164">
        <v>14250.03</v>
      </c>
      <c r="O941" s="211"/>
      <c r="P941" s="155"/>
      <c r="Q941" s="155"/>
      <c r="R941" s="155"/>
      <c r="S941" s="155"/>
      <c r="T941" s="164" t="s">
        <v>1405</v>
      </c>
      <c r="U941" s="159">
        <v>1094</v>
      </c>
      <c r="V941" s="158" t="s">
        <v>966</v>
      </c>
      <c r="W941" s="158" t="s">
        <v>970</v>
      </c>
    </row>
    <row r="942" spans="1:23" s="157" customFormat="1" ht="16" customHeight="1" x14ac:dyDescent="0.25">
      <c r="A942" s="160" t="s">
        <v>1419</v>
      </c>
      <c r="B942" s="160" t="s">
        <v>1420</v>
      </c>
      <c r="C942" s="161" t="s">
        <v>932</v>
      </c>
      <c r="D942" s="161">
        <v>17417</v>
      </c>
      <c r="E942" s="162">
        <v>44865</v>
      </c>
      <c r="F942" s="155"/>
      <c r="G942" s="155"/>
      <c r="H942" s="155"/>
      <c r="I942" s="164">
        <v>21424.44</v>
      </c>
      <c r="J942" s="162">
        <v>44895</v>
      </c>
      <c r="K942" s="161" t="s">
        <v>1412</v>
      </c>
      <c r="L942" s="155"/>
      <c r="M942" s="160" t="s">
        <v>1412</v>
      </c>
      <c r="N942" s="164">
        <v>21424.44</v>
      </c>
      <c r="O942" s="211"/>
      <c r="P942" s="155"/>
      <c r="Q942" s="155"/>
      <c r="R942" s="155"/>
      <c r="S942" s="155"/>
      <c r="T942" s="164" t="s">
        <v>1405</v>
      </c>
      <c r="U942" s="159">
        <v>1094</v>
      </c>
      <c r="V942" s="158" t="s">
        <v>966</v>
      </c>
      <c r="W942" s="158" t="s">
        <v>970</v>
      </c>
    </row>
    <row r="943" spans="1:23" s="157" customFormat="1" ht="16" customHeight="1" x14ac:dyDescent="0.25">
      <c r="A943" s="160" t="s">
        <v>1419</v>
      </c>
      <c r="B943" s="160" t="s">
        <v>1420</v>
      </c>
      <c r="C943" s="161" t="s">
        <v>932</v>
      </c>
      <c r="D943" s="161">
        <v>17418</v>
      </c>
      <c r="E943" s="162">
        <v>44865</v>
      </c>
      <c r="F943" s="155"/>
      <c r="G943" s="155"/>
      <c r="H943" s="155"/>
      <c r="I943" s="164">
        <v>16150.64</v>
      </c>
      <c r="J943" s="162">
        <v>44895</v>
      </c>
      <c r="K943" s="161" t="s">
        <v>1412</v>
      </c>
      <c r="L943" s="155"/>
      <c r="M943" s="160" t="s">
        <v>1412</v>
      </c>
      <c r="N943" s="164">
        <v>16150.64</v>
      </c>
      <c r="O943" s="211"/>
      <c r="P943" s="155"/>
      <c r="Q943" s="155"/>
      <c r="R943" s="155"/>
      <c r="S943" s="155"/>
      <c r="T943" s="164" t="s">
        <v>1405</v>
      </c>
      <c r="U943" s="159">
        <v>1094</v>
      </c>
      <c r="V943" s="158" t="s">
        <v>966</v>
      </c>
      <c r="W943" s="158" t="s">
        <v>970</v>
      </c>
    </row>
    <row r="944" spans="1:23" s="157" customFormat="1" ht="16" customHeight="1" x14ac:dyDescent="0.25">
      <c r="A944" s="160" t="s">
        <v>1419</v>
      </c>
      <c r="B944" s="160" t="s">
        <v>1420</v>
      </c>
      <c r="C944" s="161" t="s">
        <v>932</v>
      </c>
      <c r="D944" s="161">
        <v>17419</v>
      </c>
      <c r="E944" s="162">
        <v>44865</v>
      </c>
      <c r="F944" s="155"/>
      <c r="G944" s="155"/>
      <c r="H944" s="155"/>
      <c r="I944" s="164">
        <v>20998.22</v>
      </c>
      <c r="J944" s="162">
        <v>44895</v>
      </c>
      <c r="K944" s="161" t="s">
        <v>1412</v>
      </c>
      <c r="L944" s="155"/>
      <c r="M944" s="160" t="s">
        <v>1412</v>
      </c>
      <c r="N944" s="164">
        <v>20998.22</v>
      </c>
      <c r="O944" s="211"/>
      <c r="P944" s="155"/>
      <c r="Q944" s="155"/>
      <c r="R944" s="155"/>
      <c r="S944" s="155"/>
      <c r="T944" s="164" t="s">
        <v>1405</v>
      </c>
      <c r="U944" s="159">
        <v>1094</v>
      </c>
      <c r="V944" s="158" t="s">
        <v>966</v>
      </c>
      <c r="W944" s="158" t="s">
        <v>970</v>
      </c>
    </row>
    <row r="945" spans="1:23" s="157" customFormat="1" ht="16" customHeight="1" x14ac:dyDescent="0.25">
      <c r="A945" s="160" t="s">
        <v>1419</v>
      </c>
      <c r="B945" s="160" t="s">
        <v>1420</v>
      </c>
      <c r="C945" s="161" t="s">
        <v>932</v>
      </c>
      <c r="D945" s="161">
        <v>17420</v>
      </c>
      <c r="E945" s="162">
        <v>44865</v>
      </c>
      <c r="F945" s="155"/>
      <c r="G945" s="155"/>
      <c r="H945" s="155"/>
      <c r="I945" s="164">
        <v>16470.91</v>
      </c>
      <c r="J945" s="162">
        <v>44895</v>
      </c>
      <c r="K945" s="161" t="s">
        <v>1412</v>
      </c>
      <c r="L945" s="155"/>
      <c r="M945" s="160" t="s">
        <v>1412</v>
      </c>
      <c r="N945" s="164">
        <v>16470.91</v>
      </c>
      <c r="O945" s="211"/>
      <c r="P945" s="155"/>
      <c r="Q945" s="155"/>
      <c r="R945" s="155"/>
      <c r="S945" s="155"/>
      <c r="T945" s="164" t="s">
        <v>1405</v>
      </c>
      <c r="U945" s="159">
        <v>1094</v>
      </c>
      <c r="V945" s="158" t="s">
        <v>966</v>
      </c>
      <c r="W945" s="158" t="s">
        <v>970</v>
      </c>
    </row>
    <row r="946" spans="1:23" s="157" customFormat="1" ht="16" customHeight="1" x14ac:dyDescent="0.25">
      <c r="A946" s="160" t="s">
        <v>1419</v>
      </c>
      <c r="B946" s="160" t="s">
        <v>1420</v>
      </c>
      <c r="C946" s="161" t="s">
        <v>932</v>
      </c>
      <c r="D946" s="161">
        <v>17421</v>
      </c>
      <c r="E946" s="162">
        <v>44865</v>
      </c>
      <c r="F946" s="155"/>
      <c r="G946" s="155"/>
      <c r="H946" s="155"/>
      <c r="I946" s="164">
        <v>13600.76</v>
      </c>
      <c r="J946" s="162">
        <v>44895</v>
      </c>
      <c r="K946" s="161" t="s">
        <v>1412</v>
      </c>
      <c r="L946" s="155"/>
      <c r="M946" s="160" t="s">
        <v>1412</v>
      </c>
      <c r="N946" s="164">
        <v>13600.76</v>
      </c>
      <c r="O946" s="211"/>
      <c r="P946" s="155"/>
      <c r="Q946" s="155"/>
      <c r="R946" s="155"/>
      <c r="S946" s="155"/>
      <c r="T946" s="164" t="s">
        <v>1405</v>
      </c>
      <c r="U946" s="159">
        <v>1094</v>
      </c>
      <c r="V946" s="158" t="s">
        <v>966</v>
      </c>
      <c r="W946" s="158" t="s">
        <v>970</v>
      </c>
    </row>
    <row r="947" spans="1:23" s="157" customFormat="1" ht="16" customHeight="1" x14ac:dyDescent="0.25">
      <c r="A947" s="160" t="s">
        <v>1419</v>
      </c>
      <c r="B947" s="160" t="s">
        <v>1420</v>
      </c>
      <c r="C947" s="161" t="s">
        <v>932</v>
      </c>
      <c r="D947" s="161">
        <v>17422</v>
      </c>
      <c r="E947" s="162">
        <v>44865</v>
      </c>
      <c r="F947" s="155"/>
      <c r="G947" s="155"/>
      <c r="H947" s="155"/>
      <c r="I947" s="164">
        <v>29015.5</v>
      </c>
      <c r="J947" s="162">
        <v>44895</v>
      </c>
      <c r="K947" s="161" t="s">
        <v>1412</v>
      </c>
      <c r="L947" s="155"/>
      <c r="M947" s="160" t="s">
        <v>1412</v>
      </c>
      <c r="N947" s="164">
        <v>29015.5</v>
      </c>
      <c r="O947" s="211"/>
      <c r="P947" s="155"/>
      <c r="Q947" s="155"/>
      <c r="R947" s="155"/>
      <c r="S947" s="155"/>
      <c r="T947" s="164" t="s">
        <v>1405</v>
      </c>
      <c r="U947" s="159">
        <v>1094</v>
      </c>
      <c r="V947" s="158" t="s">
        <v>966</v>
      </c>
      <c r="W947" s="158" t="s">
        <v>970</v>
      </c>
    </row>
    <row r="948" spans="1:23" s="157" customFormat="1" ht="16" customHeight="1" x14ac:dyDescent="0.25">
      <c r="A948" s="160" t="s">
        <v>1419</v>
      </c>
      <c r="B948" s="160" t="s">
        <v>1420</v>
      </c>
      <c r="C948" s="161" t="s">
        <v>932</v>
      </c>
      <c r="D948" s="161">
        <v>17423</v>
      </c>
      <c r="E948" s="162">
        <v>44865</v>
      </c>
      <c r="F948" s="155"/>
      <c r="G948" s="155"/>
      <c r="H948" s="155"/>
      <c r="I948" s="164">
        <v>15784.52</v>
      </c>
      <c r="J948" s="162">
        <v>44895</v>
      </c>
      <c r="K948" s="161" t="s">
        <v>1412</v>
      </c>
      <c r="L948" s="155"/>
      <c r="M948" s="160" t="s">
        <v>1412</v>
      </c>
      <c r="N948" s="164">
        <v>15784.52</v>
      </c>
      <c r="O948" s="211"/>
      <c r="P948" s="155"/>
      <c r="Q948" s="155"/>
      <c r="R948" s="155"/>
      <c r="S948" s="155"/>
      <c r="T948" s="164" t="s">
        <v>1405</v>
      </c>
      <c r="U948" s="159">
        <v>1094</v>
      </c>
      <c r="V948" s="158" t="s">
        <v>966</v>
      </c>
      <c r="W948" s="158" t="s">
        <v>970</v>
      </c>
    </row>
    <row r="949" spans="1:23" s="157" customFormat="1" ht="16" customHeight="1" x14ac:dyDescent="0.25">
      <c r="A949" s="160" t="s">
        <v>1419</v>
      </c>
      <c r="B949" s="160" t="s">
        <v>1420</v>
      </c>
      <c r="C949" s="161" t="s">
        <v>932</v>
      </c>
      <c r="D949" s="161">
        <v>17424</v>
      </c>
      <c r="E949" s="162">
        <v>44865</v>
      </c>
      <c r="F949" s="155"/>
      <c r="G949" s="155"/>
      <c r="H949" s="155"/>
      <c r="I949" s="164">
        <v>13953.52</v>
      </c>
      <c r="J949" s="162">
        <v>44895</v>
      </c>
      <c r="K949" s="161" t="s">
        <v>1412</v>
      </c>
      <c r="L949" s="155"/>
      <c r="M949" s="160" t="s">
        <v>1412</v>
      </c>
      <c r="N949" s="164">
        <v>13953.52</v>
      </c>
      <c r="O949" s="211"/>
      <c r="P949" s="155"/>
      <c r="Q949" s="155"/>
      <c r="R949" s="155"/>
      <c r="S949" s="155"/>
      <c r="T949" s="164" t="s">
        <v>1405</v>
      </c>
      <c r="U949" s="159">
        <v>1094</v>
      </c>
      <c r="V949" s="158" t="s">
        <v>966</v>
      </c>
      <c r="W949" s="158" t="s">
        <v>970</v>
      </c>
    </row>
    <row r="950" spans="1:23" s="157" customFormat="1" ht="16" customHeight="1" x14ac:dyDescent="0.25">
      <c r="A950" s="160" t="s">
        <v>1419</v>
      </c>
      <c r="B950" s="160" t="s">
        <v>1420</v>
      </c>
      <c r="C950" s="161" t="s">
        <v>932</v>
      </c>
      <c r="D950" s="161">
        <v>17425</v>
      </c>
      <c r="E950" s="162">
        <v>44865</v>
      </c>
      <c r="F950" s="155"/>
      <c r="G950" s="155"/>
      <c r="H950" s="155"/>
      <c r="I950" s="164">
        <v>34089.24</v>
      </c>
      <c r="J950" s="162">
        <v>44895</v>
      </c>
      <c r="K950" s="161" t="s">
        <v>1412</v>
      </c>
      <c r="L950" s="155"/>
      <c r="M950" s="160" t="s">
        <v>1412</v>
      </c>
      <c r="N950" s="164">
        <v>34089.24</v>
      </c>
      <c r="O950" s="211"/>
      <c r="P950" s="155"/>
      <c r="Q950" s="155"/>
      <c r="R950" s="155"/>
      <c r="S950" s="155"/>
      <c r="T950" s="164" t="s">
        <v>1405</v>
      </c>
      <c r="U950" s="159">
        <v>1094</v>
      </c>
      <c r="V950" s="158" t="s">
        <v>966</v>
      </c>
      <c r="W950" s="158" t="s">
        <v>970</v>
      </c>
    </row>
    <row r="951" spans="1:23" s="157" customFormat="1" ht="16" customHeight="1" x14ac:dyDescent="0.25">
      <c r="A951" s="160" t="s">
        <v>1419</v>
      </c>
      <c r="B951" s="160" t="s">
        <v>1420</v>
      </c>
      <c r="C951" s="161" t="s">
        <v>932</v>
      </c>
      <c r="D951" s="161">
        <v>17426</v>
      </c>
      <c r="E951" s="162">
        <v>44865</v>
      </c>
      <c r="F951" s="155"/>
      <c r="G951" s="155"/>
      <c r="H951" s="155"/>
      <c r="I951" s="164">
        <v>50926.38</v>
      </c>
      <c r="J951" s="162">
        <v>44895</v>
      </c>
      <c r="K951" s="161" t="s">
        <v>1412</v>
      </c>
      <c r="L951" s="155"/>
      <c r="M951" s="160" t="s">
        <v>1412</v>
      </c>
      <c r="N951" s="164">
        <v>50926.38</v>
      </c>
      <c r="O951" s="211"/>
      <c r="P951" s="155"/>
      <c r="Q951" s="155"/>
      <c r="R951" s="155"/>
      <c r="S951" s="155"/>
      <c r="T951" s="164" t="s">
        <v>1405</v>
      </c>
      <c r="U951" s="159">
        <v>1094</v>
      </c>
      <c r="V951" s="158" t="s">
        <v>966</v>
      </c>
      <c r="W951" s="158" t="s">
        <v>970</v>
      </c>
    </row>
    <row r="952" spans="1:23" s="157" customFormat="1" ht="16" customHeight="1" x14ac:dyDescent="0.25">
      <c r="A952" s="160" t="s">
        <v>1419</v>
      </c>
      <c r="B952" s="160" t="s">
        <v>1420</v>
      </c>
      <c r="C952" s="161" t="s">
        <v>932</v>
      </c>
      <c r="D952" s="161">
        <v>17427</v>
      </c>
      <c r="E952" s="162">
        <v>44865</v>
      </c>
      <c r="F952" s="155"/>
      <c r="G952" s="155"/>
      <c r="H952" s="155"/>
      <c r="I952" s="164">
        <v>76651.490000000005</v>
      </c>
      <c r="J952" s="162">
        <v>44895</v>
      </c>
      <c r="K952" s="161" t="s">
        <v>1412</v>
      </c>
      <c r="L952" s="155"/>
      <c r="M952" s="160" t="s">
        <v>1412</v>
      </c>
      <c r="N952" s="164">
        <v>76651.490000000005</v>
      </c>
      <c r="O952" s="211"/>
      <c r="P952" s="155"/>
      <c r="Q952" s="155"/>
      <c r="R952" s="155"/>
      <c r="S952" s="155"/>
      <c r="T952" s="164" t="s">
        <v>1405</v>
      </c>
      <c r="U952" s="159">
        <v>1094</v>
      </c>
      <c r="V952" s="158" t="s">
        <v>966</v>
      </c>
      <c r="W952" s="158" t="s">
        <v>970</v>
      </c>
    </row>
    <row r="953" spans="1:23" s="157" customFormat="1" ht="16" customHeight="1" x14ac:dyDescent="0.25">
      <c r="A953" s="160" t="s">
        <v>1419</v>
      </c>
      <c r="B953" s="160" t="s">
        <v>1420</v>
      </c>
      <c r="C953" s="161" t="s">
        <v>932</v>
      </c>
      <c r="D953" s="161">
        <v>17428</v>
      </c>
      <c r="E953" s="162">
        <v>44865</v>
      </c>
      <c r="F953" s="155"/>
      <c r="G953" s="155"/>
      <c r="H953" s="155"/>
      <c r="I953" s="164">
        <v>71644.25</v>
      </c>
      <c r="J953" s="162">
        <v>44895</v>
      </c>
      <c r="K953" s="161" t="s">
        <v>1412</v>
      </c>
      <c r="L953" s="155"/>
      <c r="M953" s="160" t="s">
        <v>1412</v>
      </c>
      <c r="N953" s="164">
        <v>71644.25</v>
      </c>
      <c r="O953" s="211"/>
      <c r="P953" s="155"/>
      <c r="Q953" s="155"/>
      <c r="R953" s="155"/>
      <c r="S953" s="155"/>
      <c r="T953" s="164" t="s">
        <v>1405</v>
      </c>
      <c r="U953" s="159">
        <v>1094</v>
      </c>
      <c r="V953" s="158" t="s">
        <v>966</v>
      </c>
      <c r="W953" s="158" t="s">
        <v>970</v>
      </c>
    </row>
    <row r="954" spans="1:23" s="157" customFormat="1" ht="16" customHeight="1" x14ac:dyDescent="0.25">
      <c r="A954" s="160" t="s">
        <v>1419</v>
      </c>
      <c r="B954" s="160" t="s">
        <v>1420</v>
      </c>
      <c r="C954" s="161" t="s">
        <v>932</v>
      </c>
      <c r="D954" s="161">
        <v>17429</v>
      </c>
      <c r="E954" s="162">
        <v>44865</v>
      </c>
      <c r="F954" s="155"/>
      <c r="G954" s="155"/>
      <c r="H954" s="155"/>
      <c r="I954" s="164">
        <v>84051.82</v>
      </c>
      <c r="J954" s="162">
        <v>44895</v>
      </c>
      <c r="K954" s="161" t="s">
        <v>1412</v>
      </c>
      <c r="L954" s="155"/>
      <c r="M954" s="160" t="s">
        <v>1412</v>
      </c>
      <c r="N954" s="164">
        <v>84051.82</v>
      </c>
      <c r="O954" s="211"/>
      <c r="P954" s="155"/>
      <c r="Q954" s="155"/>
      <c r="R954" s="155"/>
      <c r="S954" s="155"/>
      <c r="T954" s="164" t="s">
        <v>1405</v>
      </c>
      <c r="U954" s="159">
        <v>1094</v>
      </c>
      <c r="V954" s="158" t="s">
        <v>966</v>
      </c>
      <c r="W954" s="158" t="s">
        <v>970</v>
      </c>
    </row>
    <row r="955" spans="1:23" s="157" customFormat="1" ht="16" customHeight="1" x14ac:dyDescent="0.25">
      <c r="A955" s="160" t="s">
        <v>1419</v>
      </c>
      <c r="B955" s="160" t="s">
        <v>1420</v>
      </c>
      <c r="C955" s="161" t="s">
        <v>932</v>
      </c>
      <c r="D955" s="161">
        <v>17430</v>
      </c>
      <c r="E955" s="162">
        <v>44865</v>
      </c>
      <c r="F955" s="155"/>
      <c r="G955" s="155"/>
      <c r="H955" s="155"/>
      <c r="I955" s="164">
        <v>11096.26</v>
      </c>
      <c r="J955" s="162">
        <v>44895</v>
      </c>
      <c r="K955" s="161" t="s">
        <v>1412</v>
      </c>
      <c r="L955" s="155"/>
      <c r="M955" s="160" t="s">
        <v>1412</v>
      </c>
      <c r="N955" s="164">
        <v>11096.26</v>
      </c>
      <c r="O955" s="211"/>
      <c r="P955" s="155"/>
      <c r="Q955" s="155"/>
      <c r="R955" s="155"/>
      <c r="S955" s="155"/>
      <c r="T955" s="164" t="s">
        <v>1405</v>
      </c>
      <c r="U955" s="159">
        <v>1094</v>
      </c>
      <c r="V955" s="158" t="s">
        <v>966</v>
      </c>
      <c r="W955" s="158" t="s">
        <v>970</v>
      </c>
    </row>
    <row r="956" spans="1:23" s="157" customFormat="1" ht="16" customHeight="1" x14ac:dyDescent="0.25">
      <c r="A956" s="160" t="s">
        <v>1419</v>
      </c>
      <c r="B956" s="160" t="s">
        <v>1420</v>
      </c>
      <c r="C956" s="161" t="s">
        <v>932</v>
      </c>
      <c r="D956" s="161">
        <v>17431</v>
      </c>
      <c r="E956" s="162">
        <v>44865</v>
      </c>
      <c r="F956" s="155"/>
      <c r="G956" s="155"/>
      <c r="H956" s="155"/>
      <c r="I956" s="164">
        <v>21527.89</v>
      </c>
      <c r="J956" s="162">
        <v>44895</v>
      </c>
      <c r="K956" s="161" t="s">
        <v>1412</v>
      </c>
      <c r="L956" s="155"/>
      <c r="M956" s="160" t="s">
        <v>1412</v>
      </c>
      <c r="N956" s="164">
        <v>21527.89</v>
      </c>
      <c r="O956" s="211"/>
      <c r="P956" s="155"/>
      <c r="Q956" s="155"/>
      <c r="R956" s="155"/>
      <c r="S956" s="155"/>
      <c r="T956" s="164" t="s">
        <v>1405</v>
      </c>
      <c r="U956" s="159">
        <v>1094</v>
      </c>
      <c r="V956" s="158" t="s">
        <v>966</v>
      </c>
      <c r="W956" s="158" t="s">
        <v>970</v>
      </c>
    </row>
    <row r="957" spans="1:23" s="157" customFormat="1" ht="16" customHeight="1" x14ac:dyDescent="0.25">
      <c r="A957" s="160" t="s">
        <v>1419</v>
      </c>
      <c r="B957" s="160" t="s">
        <v>1420</v>
      </c>
      <c r="C957" s="161" t="s">
        <v>932</v>
      </c>
      <c r="D957" s="161">
        <v>17432</v>
      </c>
      <c r="E957" s="162">
        <v>44865</v>
      </c>
      <c r="F957" s="155"/>
      <c r="G957" s="155"/>
      <c r="H957" s="155"/>
      <c r="I957" s="164">
        <v>119145.02</v>
      </c>
      <c r="J957" s="162">
        <v>44895</v>
      </c>
      <c r="K957" s="161" t="s">
        <v>1412</v>
      </c>
      <c r="L957" s="155"/>
      <c r="M957" s="160" t="s">
        <v>1412</v>
      </c>
      <c r="N957" s="164">
        <v>119145.02</v>
      </c>
      <c r="O957" s="211"/>
      <c r="P957" s="155"/>
      <c r="Q957" s="155"/>
      <c r="R957" s="155"/>
      <c r="S957" s="155"/>
      <c r="T957" s="164" t="s">
        <v>1405</v>
      </c>
      <c r="U957" s="159">
        <v>1094</v>
      </c>
      <c r="V957" s="158" t="s">
        <v>966</v>
      </c>
      <c r="W957" s="158" t="s">
        <v>970</v>
      </c>
    </row>
    <row r="958" spans="1:23" s="157" customFormat="1" ht="16" customHeight="1" x14ac:dyDescent="0.25">
      <c r="A958" s="160" t="s">
        <v>1419</v>
      </c>
      <c r="B958" s="160" t="s">
        <v>1420</v>
      </c>
      <c r="C958" s="161" t="s">
        <v>932</v>
      </c>
      <c r="D958" s="161">
        <v>17433</v>
      </c>
      <c r="E958" s="162">
        <v>44865</v>
      </c>
      <c r="F958" s="155"/>
      <c r="G958" s="155"/>
      <c r="H958" s="155"/>
      <c r="I958" s="164">
        <v>23882.91</v>
      </c>
      <c r="J958" s="162">
        <v>44895</v>
      </c>
      <c r="K958" s="161" t="s">
        <v>1412</v>
      </c>
      <c r="L958" s="155"/>
      <c r="M958" s="160" t="s">
        <v>1412</v>
      </c>
      <c r="N958" s="164">
        <v>23882.91</v>
      </c>
      <c r="O958" s="211"/>
      <c r="P958" s="155"/>
      <c r="Q958" s="155"/>
      <c r="R958" s="155"/>
      <c r="S958" s="155"/>
      <c r="T958" s="164" t="s">
        <v>1405</v>
      </c>
      <c r="U958" s="159">
        <v>1094</v>
      </c>
      <c r="V958" s="158" t="s">
        <v>966</v>
      </c>
      <c r="W958" s="158" t="s">
        <v>970</v>
      </c>
    </row>
    <row r="959" spans="1:23" s="157" customFormat="1" ht="16" customHeight="1" x14ac:dyDescent="0.25">
      <c r="A959" s="160" t="s">
        <v>1419</v>
      </c>
      <c r="B959" s="160" t="s">
        <v>1420</v>
      </c>
      <c r="C959" s="161" t="s">
        <v>932</v>
      </c>
      <c r="D959" s="161">
        <v>17434</v>
      </c>
      <c r="E959" s="162">
        <v>44865</v>
      </c>
      <c r="F959" s="155"/>
      <c r="G959" s="155"/>
      <c r="H959" s="155"/>
      <c r="I959" s="164">
        <v>18008.830000000002</v>
      </c>
      <c r="J959" s="162">
        <v>44895</v>
      </c>
      <c r="K959" s="161" t="s">
        <v>1412</v>
      </c>
      <c r="L959" s="155"/>
      <c r="M959" s="160" t="s">
        <v>1412</v>
      </c>
      <c r="N959" s="164">
        <v>18008.830000000002</v>
      </c>
      <c r="O959" s="211"/>
      <c r="P959" s="155"/>
      <c r="Q959" s="155"/>
      <c r="R959" s="155"/>
      <c r="S959" s="155"/>
      <c r="T959" s="164" t="s">
        <v>1405</v>
      </c>
      <c r="U959" s="159">
        <v>1094</v>
      </c>
      <c r="V959" s="158" t="s">
        <v>966</v>
      </c>
      <c r="W959" s="158" t="s">
        <v>970</v>
      </c>
    </row>
    <row r="960" spans="1:23" s="157" customFormat="1" ht="16" customHeight="1" x14ac:dyDescent="0.25">
      <c r="A960" s="160" t="s">
        <v>1419</v>
      </c>
      <c r="B960" s="160" t="s">
        <v>1420</v>
      </c>
      <c r="C960" s="161" t="s">
        <v>932</v>
      </c>
      <c r="D960" s="161">
        <v>17494</v>
      </c>
      <c r="E960" s="162">
        <v>44895</v>
      </c>
      <c r="F960" s="155"/>
      <c r="G960" s="155"/>
      <c r="H960" s="155"/>
      <c r="I960" s="164">
        <v>74873.570000000007</v>
      </c>
      <c r="J960" s="162">
        <v>44924</v>
      </c>
      <c r="K960" s="161" t="s">
        <v>1412</v>
      </c>
      <c r="L960" s="155"/>
      <c r="M960" s="160" t="s">
        <v>1412</v>
      </c>
      <c r="N960" s="164">
        <v>74873.570000000007</v>
      </c>
      <c r="O960" s="211"/>
      <c r="P960" s="155"/>
      <c r="Q960" s="155"/>
      <c r="R960" s="155"/>
      <c r="S960" s="155"/>
      <c r="T960" s="164" t="s">
        <v>1416</v>
      </c>
      <c r="U960" s="159">
        <v>1065</v>
      </c>
      <c r="V960" s="158" t="s">
        <v>966</v>
      </c>
      <c r="W960" s="158" t="s">
        <v>970</v>
      </c>
    </row>
    <row r="961" spans="1:23" s="157" customFormat="1" ht="16" customHeight="1" x14ac:dyDescent="0.25">
      <c r="A961" s="160" t="s">
        <v>1419</v>
      </c>
      <c r="B961" s="160" t="s">
        <v>1420</v>
      </c>
      <c r="C961" s="161" t="s">
        <v>932</v>
      </c>
      <c r="D961" s="161">
        <v>17495</v>
      </c>
      <c r="E961" s="162">
        <v>44895</v>
      </c>
      <c r="F961" s="155"/>
      <c r="G961" s="155"/>
      <c r="H961" s="155"/>
      <c r="I961" s="164">
        <v>39302.5</v>
      </c>
      <c r="J961" s="162">
        <v>44924</v>
      </c>
      <c r="K961" s="161" t="s">
        <v>1412</v>
      </c>
      <c r="L961" s="155"/>
      <c r="M961" s="160" t="s">
        <v>1412</v>
      </c>
      <c r="N961" s="164">
        <v>39302.5</v>
      </c>
      <c r="O961" s="211"/>
      <c r="P961" s="155"/>
      <c r="Q961" s="155"/>
      <c r="R961" s="155"/>
      <c r="S961" s="155"/>
      <c r="T961" s="164" t="s">
        <v>1416</v>
      </c>
      <c r="U961" s="159">
        <v>1065</v>
      </c>
      <c r="V961" s="158" t="s">
        <v>966</v>
      </c>
      <c r="W961" s="158" t="s">
        <v>970</v>
      </c>
    </row>
    <row r="962" spans="1:23" s="157" customFormat="1" ht="16" customHeight="1" x14ac:dyDescent="0.25">
      <c r="A962" s="160" t="s">
        <v>1419</v>
      </c>
      <c r="B962" s="160" t="s">
        <v>1420</v>
      </c>
      <c r="C962" s="161" t="s">
        <v>932</v>
      </c>
      <c r="D962" s="161">
        <v>17496</v>
      </c>
      <c r="E962" s="162">
        <v>44895</v>
      </c>
      <c r="F962" s="155"/>
      <c r="G962" s="155"/>
      <c r="H962" s="155"/>
      <c r="I962" s="164">
        <v>62663.86</v>
      </c>
      <c r="J962" s="162">
        <v>44924</v>
      </c>
      <c r="K962" s="161" t="s">
        <v>1412</v>
      </c>
      <c r="L962" s="155"/>
      <c r="M962" s="160" t="s">
        <v>1412</v>
      </c>
      <c r="N962" s="164">
        <v>62663.86</v>
      </c>
      <c r="O962" s="211"/>
      <c r="P962" s="155"/>
      <c r="Q962" s="155"/>
      <c r="R962" s="155"/>
      <c r="S962" s="155"/>
      <c r="T962" s="164" t="s">
        <v>1416</v>
      </c>
      <c r="U962" s="159">
        <v>1065</v>
      </c>
      <c r="V962" s="158" t="s">
        <v>966</v>
      </c>
      <c r="W962" s="158" t="s">
        <v>970</v>
      </c>
    </row>
    <row r="963" spans="1:23" s="157" customFormat="1" ht="16" customHeight="1" x14ac:dyDescent="0.25">
      <c r="A963" s="160" t="s">
        <v>1419</v>
      </c>
      <c r="B963" s="160" t="s">
        <v>1420</v>
      </c>
      <c r="C963" s="161" t="s">
        <v>932</v>
      </c>
      <c r="D963" s="161">
        <v>17497</v>
      </c>
      <c r="E963" s="162">
        <v>44895</v>
      </c>
      <c r="F963" s="155"/>
      <c r="G963" s="155"/>
      <c r="H963" s="155"/>
      <c r="I963" s="164">
        <v>6741.12</v>
      </c>
      <c r="J963" s="162">
        <v>44924</v>
      </c>
      <c r="K963" s="161" t="s">
        <v>1412</v>
      </c>
      <c r="L963" s="155"/>
      <c r="M963" s="160" t="s">
        <v>1412</v>
      </c>
      <c r="N963" s="164">
        <v>6741.12</v>
      </c>
      <c r="O963" s="211"/>
      <c r="P963" s="155"/>
      <c r="Q963" s="155"/>
      <c r="R963" s="155"/>
      <c r="S963" s="155"/>
      <c r="T963" s="164" t="s">
        <v>1416</v>
      </c>
      <c r="U963" s="159">
        <v>1065</v>
      </c>
      <c r="V963" s="158" t="s">
        <v>966</v>
      </c>
      <c r="W963" s="158" t="s">
        <v>970</v>
      </c>
    </row>
    <row r="964" spans="1:23" s="157" customFormat="1" ht="16" customHeight="1" x14ac:dyDescent="0.25">
      <c r="A964" s="160" t="s">
        <v>1419</v>
      </c>
      <c r="B964" s="160" t="s">
        <v>1420</v>
      </c>
      <c r="C964" s="161" t="s">
        <v>932</v>
      </c>
      <c r="D964" s="161">
        <v>17498</v>
      </c>
      <c r="E964" s="162">
        <v>44895</v>
      </c>
      <c r="F964" s="155"/>
      <c r="G964" s="155"/>
      <c r="H964" s="155"/>
      <c r="I964" s="164">
        <v>3044.63</v>
      </c>
      <c r="J964" s="162">
        <v>44924</v>
      </c>
      <c r="K964" s="161" t="s">
        <v>1412</v>
      </c>
      <c r="L964" s="155"/>
      <c r="M964" s="160" t="s">
        <v>1412</v>
      </c>
      <c r="N964" s="164">
        <v>3044.63</v>
      </c>
      <c r="O964" s="211"/>
      <c r="P964" s="155"/>
      <c r="Q964" s="155"/>
      <c r="R964" s="155"/>
      <c r="S964" s="155"/>
      <c r="T964" s="164" t="s">
        <v>1416</v>
      </c>
      <c r="U964" s="159">
        <v>1065</v>
      </c>
      <c r="V964" s="158" t="s">
        <v>966</v>
      </c>
      <c r="W964" s="158" t="s">
        <v>970</v>
      </c>
    </row>
    <row r="965" spans="1:23" s="157" customFormat="1" ht="16" customHeight="1" x14ac:dyDescent="0.25">
      <c r="A965" s="160" t="s">
        <v>1419</v>
      </c>
      <c r="B965" s="160" t="s">
        <v>1420</v>
      </c>
      <c r="C965" s="161" t="s">
        <v>932</v>
      </c>
      <c r="D965" s="161">
        <v>17499</v>
      </c>
      <c r="E965" s="162">
        <v>44895</v>
      </c>
      <c r="F965" s="155"/>
      <c r="G965" s="155"/>
      <c r="H965" s="155"/>
      <c r="I965" s="164">
        <v>15698.27</v>
      </c>
      <c r="J965" s="162">
        <v>44924</v>
      </c>
      <c r="K965" s="161" t="s">
        <v>1412</v>
      </c>
      <c r="L965" s="155"/>
      <c r="M965" s="160" t="s">
        <v>1412</v>
      </c>
      <c r="N965" s="164">
        <v>15698.27</v>
      </c>
      <c r="O965" s="211"/>
      <c r="P965" s="155"/>
      <c r="Q965" s="155"/>
      <c r="R965" s="155"/>
      <c r="S965" s="155"/>
      <c r="T965" s="164" t="s">
        <v>1416</v>
      </c>
      <c r="U965" s="159">
        <v>1065</v>
      </c>
      <c r="V965" s="158" t="s">
        <v>966</v>
      </c>
      <c r="W965" s="158" t="s">
        <v>970</v>
      </c>
    </row>
    <row r="966" spans="1:23" s="157" customFormat="1" ht="16" customHeight="1" x14ac:dyDescent="0.25">
      <c r="A966" s="160" t="s">
        <v>1419</v>
      </c>
      <c r="B966" s="160" t="s">
        <v>1420</v>
      </c>
      <c r="C966" s="161" t="s">
        <v>932</v>
      </c>
      <c r="D966" s="161">
        <v>17500</v>
      </c>
      <c r="E966" s="162">
        <v>44895</v>
      </c>
      <c r="F966" s="155"/>
      <c r="G966" s="155"/>
      <c r="H966" s="155"/>
      <c r="I966" s="164">
        <v>14872.08</v>
      </c>
      <c r="J966" s="162">
        <v>44924</v>
      </c>
      <c r="K966" s="161" t="s">
        <v>1412</v>
      </c>
      <c r="L966" s="155"/>
      <c r="M966" s="160" t="s">
        <v>1412</v>
      </c>
      <c r="N966" s="164">
        <v>14872.08</v>
      </c>
      <c r="O966" s="211"/>
      <c r="P966" s="155"/>
      <c r="Q966" s="155"/>
      <c r="R966" s="155"/>
      <c r="S966" s="155"/>
      <c r="T966" s="164" t="s">
        <v>1416</v>
      </c>
      <c r="U966" s="159">
        <v>1065</v>
      </c>
      <c r="V966" s="158" t="s">
        <v>966</v>
      </c>
      <c r="W966" s="158" t="s">
        <v>970</v>
      </c>
    </row>
    <row r="967" spans="1:23" s="157" customFormat="1" ht="16" customHeight="1" x14ac:dyDescent="0.25">
      <c r="A967" s="160" t="s">
        <v>1419</v>
      </c>
      <c r="B967" s="160" t="s">
        <v>1420</v>
      </c>
      <c r="C967" s="161" t="s">
        <v>932</v>
      </c>
      <c r="D967" s="161">
        <v>17501</v>
      </c>
      <c r="E967" s="162">
        <v>44895</v>
      </c>
      <c r="F967" s="155"/>
      <c r="G967" s="155"/>
      <c r="H967" s="155"/>
      <c r="I967" s="164">
        <v>1446.67</v>
      </c>
      <c r="J967" s="162">
        <v>44924</v>
      </c>
      <c r="K967" s="161" t="s">
        <v>1412</v>
      </c>
      <c r="L967" s="155"/>
      <c r="M967" s="160" t="s">
        <v>1412</v>
      </c>
      <c r="N967" s="164">
        <v>1446.67</v>
      </c>
      <c r="O967" s="211"/>
      <c r="P967" s="155"/>
      <c r="Q967" s="155"/>
      <c r="R967" s="155"/>
      <c r="S967" s="155"/>
      <c r="T967" s="164" t="s">
        <v>1416</v>
      </c>
      <c r="U967" s="159">
        <v>1065</v>
      </c>
      <c r="V967" s="158" t="s">
        <v>966</v>
      </c>
      <c r="W967" s="158" t="s">
        <v>970</v>
      </c>
    </row>
    <row r="968" spans="1:23" s="157" customFormat="1" ht="16" customHeight="1" x14ac:dyDescent="0.25">
      <c r="A968" s="160" t="s">
        <v>1419</v>
      </c>
      <c r="B968" s="160" t="s">
        <v>1420</v>
      </c>
      <c r="C968" s="161" t="s">
        <v>932</v>
      </c>
      <c r="D968" s="161">
        <v>17502</v>
      </c>
      <c r="E968" s="162">
        <v>44895</v>
      </c>
      <c r="F968" s="155"/>
      <c r="G968" s="155"/>
      <c r="H968" s="155"/>
      <c r="I968" s="164">
        <v>5936.88</v>
      </c>
      <c r="J968" s="162">
        <v>44924</v>
      </c>
      <c r="K968" s="161" t="s">
        <v>1412</v>
      </c>
      <c r="L968" s="155"/>
      <c r="M968" s="160" t="s">
        <v>1412</v>
      </c>
      <c r="N968" s="164">
        <v>5936.88</v>
      </c>
      <c r="O968" s="211"/>
      <c r="P968" s="155"/>
      <c r="Q968" s="155"/>
      <c r="R968" s="155"/>
      <c r="S968" s="155"/>
      <c r="T968" s="164" t="s">
        <v>1416</v>
      </c>
      <c r="U968" s="159">
        <v>1065</v>
      </c>
      <c r="V968" s="158" t="s">
        <v>966</v>
      </c>
      <c r="W968" s="158" t="s">
        <v>970</v>
      </c>
    </row>
    <row r="969" spans="1:23" s="157" customFormat="1" ht="16" customHeight="1" x14ac:dyDescent="0.25">
      <c r="A969" s="160" t="s">
        <v>1419</v>
      </c>
      <c r="B969" s="160" t="s">
        <v>1420</v>
      </c>
      <c r="C969" s="161" t="s">
        <v>932</v>
      </c>
      <c r="D969" s="161">
        <v>17503</v>
      </c>
      <c r="E969" s="162">
        <v>44895</v>
      </c>
      <c r="F969" s="155"/>
      <c r="G969" s="155"/>
      <c r="H969" s="155"/>
      <c r="I969" s="164">
        <v>10021.98</v>
      </c>
      <c r="J969" s="162">
        <v>44924</v>
      </c>
      <c r="K969" s="161" t="s">
        <v>1412</v>
      </c>
      <c r="L969" s="155"/>
      <c r="M969" s="160" t="s">
        <v>1412</v>
      </c>
      <c r="N969" s="164">
        <v>10021.98</v>
      </c>
      <c r="O969" s="211"/>
      <c r="P969" s="155"/>
      <c r="Q969" s="155"/>
      <c r="R969" s="155"/>
      <c r="S969" s="155"/>
      <c r="T969" s="164" t="s">
        <v>1416</v>
      </c>
      <c r="U969" s="159">
        <v>1065</v>
      </c>
      <c r="V969" s="158" t="s">
        <v>966</v>
      </c>
      <c r="W969" s="158" t="s">
        <v>970</v>
      </c>
    </row>
    <row r="970" spans="1:23" s="157" customFormat="1" ht="16" customHeight="1" x14ac:dyDescent="0.25">
      <c r="A970" s="160" t="s">
        <v>1419</v>
      </c>
      <c r="B970" s="160" t="s">
        <v>1420</v>
      </c>
      <c r="C970" s="161" t="s">
        <v>932</v>
      </c>
      <c r="D970" s="161">
        <v>17504</v>
      </c>
      <c r="E970" s="162">
        <v>44895</v>
      </c>
      <c r="F970" s="155"/>
      <c r="G970" s="155"/>
      <c r="H970" s="155"/>
      <c r="I970" s="164">
        <v>79831.399999999994</v>
      </c>
      <c r="J970" s="162">
        <v>44924</v>
      </c>
      <c r="K970" s="161" t="s">
        <v>1412</v>
      </c>
      <c r="L970" s="155"/>
      <c r="M970" s="160" t="s">
        <v>1412</v>
      </c>
      <c r="N970" s="164">
        <v>79831.399999999994</v>
      </c>
      <c r="O970" s="211"/>
      <c r="P970" s="155"/>
      <c r="Q970" s="155"/>
      <c r="R970" s="155"/>
      <c r="S970" s="155"/>
      <c r="T970" s="164" t="s">
        <v>1416</v>
      </c>
      <c r="U970" s="159">
        <v>1065</v>
      </c>
      <c r="V970" s="158" t="s">
        <v>966</v>
      </c>
      <c r="W970" s="158" t="s">
        <v>970</v>
      </c>
    </row>
    <row r="971" spans="1:23" s="157" customFormat="1" ht="16" customHeight="1" x14ac:dyDescent="0.25">
      <c r="A971" s="160" t="s">
        <v>1419</v>
      </c>
      <c r="B971" s="160" t="s">
        <v>1420</v>
      </c>
      <c r="C971" s="161" t="s">
        <v>932</v>
      </c>
      <c r="D971" s="161">
        <v>17505</v>
      </c>
      <c r="E971" s="162">
        <v>44895</v>
      </c>
      <c r="F971" s="155"/>
      <c r="G971" s="155"/>
      <c r="H971" s="155"/>
      <c r="I971" s="164">
        <v>4752.04</v>
      </c>
      <c r="J971" s="162">
        <v>44924</v>
      </c>
      <c r="K971" s="161" t="s">
        <v>1412</v>
      </c>
      <c r="L971" s="155"/>
      <c r="M971" s="160" t="s">
        <v>1412</v>
      </c>
      <c r="N971" s="164">
        <v>4752.04</v>
      </c>
      <c r="O971" s="211"/>
      <c r="P971" s="155"/>
      <c r="Q971" s="155"/>
      <c r="R971" s="155"/>
      <c r="S971" s="155"/>
      <c r="T971" s="164" t="s">
        <v>1416</v>
      </c>
      <c r="U971" s="159">
        <v>1065</v>
      </c>
      <c r="V971" s="158" t="s">
        <v>966</v>
      </c>
      <c r="W971" s="158" t="s">
        <v>970</v>
      </c>
    </row>
    <row r="972" spans="1:23" s="157" customFormat="1" ht="16" customHeight="1" x14ac:dyDescent="0.25">
      <c r="A972" s="160" t="s">
        <v>1419</v>
      </c>
      <c r="B972" s="160" t="s">
        <v>1420</v>
      </c>
      <c r="C972" s="161" t="s">
        <v>932</v>
      </c>
      <c r="D972" s="161">
        <v>17506</v>
      </c>
      <c r="E972" s="162">
        <v>44895</v>
      </c>
      <c r="F972" s="155"/>
      <c r="G972" s="155"/>
      <c r="H972" s="155"/>
      <c r="I972" s="164">
        <v>10595.21</v>
      </c>
      <c r="J972" s="162">
        <v>44924</v>
      </c>
      <c r="K972" s="161" t="s">
        <v>1412</v>
      </c>
      <c r="L972" s="155"/>
      <c r="M972" s="160" t="s">
        <v>1412</v>
      </c>
      <c r="N972" s="164">
        <v>10595.21</v>
      </c>
      <c r="O972" s="211"/>
      <c r="P972" s="155"/>
      <c r="Q972" s="155"/>
      <c r="R972" s="155"/>
      <c r="S972" s="155"/>
      <c r="T972" s="164" t="s">
        <v>1416</v>
      </c>
      <c r="U972" s="159">
        <v>1065</v>
      </c>
      <c r="V972" s="158" t="s">
        <v>966</v>
      </c>
      <c r="W972" s="158" t="s">
        <v>970</v>
      </c>
    </row>
    <row r="973" spans="1:23" s="157" customFormat="1" ht="16" customHeight="1" x14ac:dyDescent="0.25">
      <c r="A973" s="160" t="s">
        <v>1419</v>
      </c>
      <c r="B973" s="160" t="s">
        <v>1420</v>
      </c>
      <c r="C973" s="161" t="s">
        <v>932</v>
      </c>
      <c r="D973" s="161">
        <v>17507</v>
      </c>
      <c r="E973" s="162">
        <v>44895</v>
      </c>
      <c r="F973" s="155"/>
      <c r="G973" s="155"/>
      <c r="H973" s="155"/>
      <c r="I973" s="164">
        <v>49375.44</v>
      </c>
      <c r="J973" s="162">
        <v>44924</v>
      </c>
      <c r="K973" s="161" t="s">
        <v>1412</v>
      </c>
      <c r="L973" s="155"/>
      <c r="M973" s="160" t="s">
        <v>1412</v>
      </c>
      <c r="N973" s="164">
        <v>49375.44</v>
      </c>
      <c r="O973" s="211"/>
      <c r="P973" s="155"/>
      <c r="Q973" s="155"/>
      <c r="R973" s="155"/>
      <c r="S973" s="155"/>
      <c r="T973" s="164" t="s">
        <v>1416</v>
      </c>
      <c r="U973" s="159">
        <v>1065</v>
      </c>
      <c r="V973" s="158" t="s">
        <v>966</v>
      </c>
      <c r="W973" s="158" t="s">
        <v>970</v>
      </c>
    </row>
    <row r="974" spans="1:23" s="157" customFormat="1" ht="16" customHeight="1" x14ac:dyDescent="0.25">
      <c r="A974" s="160" t="s">
        <v>1419</v>
      </c>
      <c r="B974" s="160" t="s">
        <v>1420</v>
      </c>
      <c r="C974" s="161" t="s">
        <v>932</v>
      </c>
      <c r="D974" s="161">
        <v>17508</v>
      </c>
      <c r="E974" s="162">
        <v>44895</v>
      </c>
      <c r="F974" s="155"/>
      <c r="G974" s="155"/>
      <c r="H974" s="155"/>
      <c r="I974" s="164">
        <v>18934.87</v>
      </c>
      <c r="J974" s="162">
        <v>44924</v>
      </c>
      <c r="K974" s="161" t="s">
        <v>1412</v>
      </c>
      <c r="L974" s="155"/>
      <c r="M974" s="160" t="s">
        <v>1412</v>
      </c>
      <c r="N974" s="164">
        <v>18934.87</v>
      </c>
      <c r="O974" s="211"/>
      <c r="P974" s="155"/>
      <c r="Q974" s="155"/>
      <c r="R974" s="155"/>
      <c r="S974" s="155"/>
      <c r="T974" s="164" t="s">
        <v>1416</v>
      </c>
      <c r="U974" s="159">
        <v>1065</v>
      </c>
      <c r="V974" s="158" t="s">
        <v>966</v>
      </c>
      <c r="W974" s="158" t="s">
        <v>970</v>
      </c>
    </row>
    <row r="975" spans="1:23" s="157" customFormat="1" ht="16" customHeight="1" x14ac:dyDescent="0.25">
      <c r="A975" s="160" t="s">
        <v>1419</v>
      </c>
      <c r="B975" s="160" t="s">
        <v>1420</v>
      </c>
      <c r="C975" s="161" t="s">
        <v>932</v>
      </c>
      <c r="D975" s="161">
        <v>17509</v>
      </c>
      <c r="E975" s="162">
        <v>44895</v>
      </c>
      <c r="F975" s="155"/>
      <c r="G975" s="155"/>
      <c r="H975" s="155"/>
      <c r="I975" s="164">
        <v>44934.83</v>
      </c>
      <c r="J975" s="162">
        <v>44924</v>
      </c>
      <c r="K975" s="161" t="s">
        <v>1412</v>
      </c>
      <c r="L975" s="155"/>
      <c r="M975" s="160" t="s">
        <v>1412</v>
      </c>
      <c r="N975" s="164">
        <v>44934.83</v>
      </c>
      <c r="O975" s="211"/>
      <c r="P975" s="155"/>
      <c r="Q975" s="155"/>
      <c r="R975" s="155"/>
      <c r="S975" s="155"/>
      <c r="T975" s="164" t="s">
        <v>1416</v>
      </c>
      <c r="U975" s="159">
        <v>1065</v>
      </c>
      <c r="V975" s="158" t="s">
        <v>966</v>
      </c>
      <c r="W975" s="158" t="s">
        <v>970</v>
      </c>
    </row>
    <row r="976" spans="1:23" s="157" customFormat="1" ht="16" customHeight="1" x14ac:dyDescent="0.25">
      <c r="A976" s="160" t="s">
        <v>1419</v>
      </c>
      <c r="B976" s="160" t="s">
        <v>1420</v>
      </c>
      <c r="C976" s="161" t="s">
        <v>932</v>
      </c>
      <c r="D976" s="161">
        <v>17510</v>
      </c>
      <c r="E976" s="162">
        <v>44895</v>
      </c>
      <c r="F976" s="155"/>
      <c r="G976" s="155"/>
      <c r="H976" s="155"/>
      <c r="I976" s="164">
        <v>36835.97</v>
      </c>
      <c r="J976" s="162">
        <v>44924</v>
      </c>
      <c r="K976" s="161" t="s">
        <v>1412</v>
      </c>
      <c r="L976" s="155"/>
      <c r="M976" s="160" t="s">
        <v>1412</v>
      </c>
      <c r="N976" s="164">
        <v>36835.97</v>
      </c>
      <c r="O976" s="211"/>
      <c r="P976" s="155"/>
      <c r="Q976" s="155"/>
      <c r="R976" s="155"/>
      <c r="S976" s="155"/>
      <c r="T976" s="164" t="s">
        <v>1416</v>
      </c>
      <c r="U976" s="159">
        <v>1065</v>
      </c>
      <c r="V976" s="158" t="s">
        <v>966</v>
      </c>
      <c r="W976" s="158" t="s">
        <v>970</v>
      </c>
    </row>
    <row r="977" spans="1:23" s="157" customFormat="1" ht="16" customHeight="1" x14ac:dyDescent="0.25">
      <c r="A977" s="160" t="s">
        <v>1419</v>
      </c>
      <c r="B977" s="160" t="s">
        <v>1420</v>
      </c>
      <c r="C977" s="161" t="s">
        <v>932</v>
      </c>
      <c r="D977" s="161">
        <v>17511</v>
      </c>
      <c r="E977" s="162">
        <v>44895</v>
      </c>
      <c r="F977" s="155"/>
      <c r="G977" s="155"/>
      <c r="H977" s="155"/>
      <c r="I977" s="164">
        <v>35152.79</v>
      </c>
      <c r="J977" s="162">
        <v>44924</v>
      </c>
      <c r="K977" s="161" t="s">
        <v>1412</v>
      </c>
      <c r="L977" s="155"/>
      <c r="M977" s="160" t="s">
        <v>1412</v>
      </c>
      <c r="N977" s="164">
        <v>35152.79</v>
      </c>
      <c r="O977" s="211"/>
      <c r="P977" s="155"/>
      <c r="Q977" s="155"/>
      <c r="R977" s="155"/>
      <c r="S977" s="155"/>
      <c r="T977" s="164" t="s">
        <v>1416</v>
      </c>
      <c r="U977" s="159">
        <v>1065</v>
      </c>
      <c r="V977" s="158" t="s">
        <v>966</v>
      </c>
      <c r="W977" s="158" t="s">
        <v>970</v>
      </c>
    </row>
    <row r="978" spans="1:23" s="157" customFormat="1" ht="16" customHeight="1" x14ac:dyDescent="0.25">
      <c r="A978" s="160" t="s">
        <v>1419</v>
      </c>
      <c r="B978" s="160" t="s">
        <v>1420</v>
      </c>
      <c r="C978" s="161" t="s">
        <v>932</v>
      </c>
      <c r="D978" s="161">
        <v>17512</v>
      </c>
      <c r="E978" s="162">
        <v>44895</v>
      </c>
      <c r="F978" s="155"/>
      <c r="G978" s="155"/>
      <c r="H978" s="155"/>
      <c r="I978" s="164">
        <v>14250.03</v>
      </c>
      <c r="J978" s="162">
        <v>44924</v>
      </c>
      <c r="K978" s="161" t="s">
        <v>1412</v>
      </c>
      <c r="L978" s="155"/>
      <c r="M978" s="160" t="s">
        <v>1412</v>
      </c>
      <c r="N978" s="164">
        <v>14250.03</v>
      </c>
      <c r="O978" s="211"/>
      <c r="P978" s="155"/>
      <c r="Q978" s="155"/>
      <c r="R978" s="155"/>
      <c r="S978" s="155"/>
      <c r="T978" s="164" t="s">
        <v>1416</v>
      </c>
      <c r="U978" s="159">
        <v>1065</v>
      </c>
      <c r="V978" s="158" t="s">
        <v>966</v>
      </c>
      <c r="W978" s="158" t="s">
        <v>970</v>
      </c>
    </row>
    <row r="979" spans="1:23" s="157" customFormat="1" ht="16" customHeight="1" x14ac:dyDescent="0.25">
      <c r="A979" s="160" t="s">
        <v>1419</v>
      </c>
      <c r="B979" s="160" t="s">
        <v>1420</v>
      </c>
      <c r="C979" s="161" t="s">
        <v>932</v>
      </c>
      <c r="D979" s="161">
        <v>17513</v>
      </c>
      <c r="E979" s="162">
        <v>44895</v>
      </c>
      <c r="F979" s="155"/>
      <c r="G979" s="155"/>
      <c r="H979" s="155"/>
      <c r="I979" s="164">
        <v>21725.26</v>
      </c>
      <c r="J979" s="162">
        <v>44924</v>
      </c>
      <c r="K979" s="161" t="s">
        <v>1412</v>
      </c>
      <c r="L979" s="155"/>
      <c r="M979" s="160" t="s">
        <v>1412</v>
      </c>
      <c r="N979" s="164">
        <v>21725.26</v>
      </c>
      <c r="O979" s="211"/>
      <c r="P979" s="155"/>
      <c r="Q979" s="155"/>
      <c r="R979" s="155"/>
      <c r="S979" s="155"/>
      <c r="T979" s="164" t="s">
        <v>1416</v>
      </c>
      <c r="U979" s="159">
        <v>1065</v>
      </c>
      <c r="V979" s="158" t="s">
        <v>966</v>
      </c>
      <c r="W979" s="158" t="s">
        <v>970</v>
      </c>
    </row>
    <row r="980" spans="1:23" s="157" customFormat="1" ht="16" customHeight="1" x14ac:dyDescent="0.25">
      <c r="A980" s="160" t="s">
        <v>1419</v>
      </c>
      <c r="B980" s="160" t="s">
        <v>1420</v>
      </c>
      <c r="C980" s="161" t="s">
        <v>932</v>
      </c>
      <c r="D980" s="161">
        <v>17514</v>
      </c>
      <c r="E980" s="162">
        <v>44895</v>
      </c>
      <c r="F980" s="155"/>
      <c r="G980" s="155"/>
      <c r="H980" s="155"/>
      <c r="I980" s="164">
        <v>15996.76</v>
      </c>
      <c r="J980" s="162">
        <v>44924</v>
      </c>
      <c r="K980" s="161" t="s">
        <v>1412</v>
      </c>
      <c r="L980" s="155"/>
      <c r="M980" s="160" t="s">
        <v>1412</v>
      </c>
      <c r="N980" s="164">
        <v>15996.76</v>
      </c>
      <c r="O980" s="211"/>
      <c r="P980" s="155"/>
      <c r="Q980" s="155"/>
      <c r="R980" s="155"/>
      <c r="S980" s="155"/>
      <c r="T980" s="164" t="s">
        <v>1416</v>
      </c>
      <c r="U980" s="159">
        <v>1065</v>
      </c>
      <c r="V980" s="158" t="s">
        <v>966</v>
      </c>
      <c r="W980" s="158" t="s">
        <v>970</v>
      </c>
    </row>
    <row r="981" spans="1:23" s="157" customFormat="1" ht="16" customHeight="1" x14ac:dyDescent="0.25">
      <c r="A981" s="160" t="s">
        <v>1419</v>
      </c>
      <c r="B981" s="160" t="s">
        <v>1420</v>
      </c>
      <c r="C981" s="161" t="s">
        <v>932</v>
      </c>
      <c r="D981" s="161">
        <v>17515</v>
      </c>
      <c r="E981" s="162">
        <v>44895</v>
      </c>
      <c r="F981" s="155"/>
      <c r="G981" s="155"/>
      <c r="H981" s="155"/>
      <c r="I981" s="164">
        <v>21061.51</v>
      </c>
      <c r="J981" s="162">
        <v>44924</v>
      </c>
      <c r="K981" s="161" t="s">
        <v>1412</v>
      </c>
      <c r="L981" s="155"/>
      <c r="M981" s="160" t="s">
        <v>1412</v>
      </c>
      <c r="N981" s="164">
        <v>21061.51</v>
      </c>
      <c r="O981" s="211"/>
      <c r="P981" s="155"/>
      <c r="Q981" s="155"/>
      <c r="R981" s="155"/>
      <c r="S981" s="155"/>
      <c r="T981" s="164" t="s">
        <v>1416</v>
      </c>
      <c r="U981" s="159">
        <v>1065</v>
      </c>
      <c r="V981" s="158" t="s">
        <v>966</v>
      </c>
      <c r="W981" s="158" t="s">
        <v>970</v>
      </c>
    </row>
    <row r="982" spans="1:23" s="157" customFormat="1" ht="16" customHeight="1" x14ac:dyDescent="0.25">
      <c r="A982" s="160" t="s">
        <v>1419</v>
      </c>
      <c r="B982" s="160" t="s">
        <v>1420</v>
      </c>
      <c r="C982" s="161" t="s">
        <v>932</v>
      </c>
      <c r="D982" s="161">
        <v>17516</v>
      </c>
      <c r="E982" s="162">
        <v>44895</v>
      </c>
      <c r="F982" s="155"/>
      <c r="G982" s="155"/>
      <c r="H982" s="155"/>
      <c r="I982" s="164">
        <v>16433.11</v>
      </c>
      <c r="J982" s="162">
        <v>44924</v>
      </c>
      <c r="K982" s="161" t="s">
        <v>1412</v>
      </c>
      <c r="L982" s="155"/>
      <c r="M982" s="160" t="s">
        <v>1412</v>
      </c>
      <c r="N982" s="164">
        <v>16433.11</v>
      </c>
      <c r="O982" s="211"/>
      <c r="P982" s="155"/>
      <c r="Q982" s="155"/>
      <c r="R982" s="155"/>
      <c r="S982" s="155"/>
      <c r="T982" s="164" t="s">
        <v>1416</v>
      </c>
      <c r="U982" s="159">
        <v>1065</v>
      </c>
      <c r="V982" s="158" t="s">
        <v>966</v>
      </c>
      <c r="W982" s="158" t="s">
        <v>970</v>
      </c>
    </row>
    <row r="983" spans="1:23" s="157" customFormat="1" ht="16" customHeight="1" x14ac:dyDescent="0.25">
      <c r="A983" s="160" t="s">
        <v>1419</v>
      </c>
      <c r="B983" s="160" t="s">
        <v>1420</v>
      </c>
      <c r="C983" s="161" t="s">
        <v>932</v>
      </c>
      <c r="D983" s="161">
        <v>17517</v>
      </c>
      <c r="E983" s="162">
        <v>44895</v>
      </c>
      <c r="F983" s="155"/>
      <c r="G983" s="155"/>
      <c r="H983" s="155"/>
      <c r="I983" s="164">
        <v>13600.76</v>
      </c>
      <c r="J983" s="162">
        <v>44924</v>
      </c>
      <c r="K983" s="161" t="s">
        <v>1412</v>
      </c>
      <c r="L983" s="155"/>
      <c r="M983" s="160" t="s">
        <v>1412</v>
      </c>
      <c r="N983" s="164">
        <v>13600.76</v>
      </c>
      <c r="O983" s="211"/>
      <c r="P983" s="155"/>
      <c r="Q983" s="155"/>
      <c r="R983" s="155"/>
      <c r="S983" s="155"/>
      <c r="T983" s="164" t="s">
        <v>1416</v>
      </c>
      <c r="U983" s="159">
        <v>1065</v>
      </c>
      <c r="V983" s="158" t="s">
        <v>966</v>
      </c>
      <c r="W983" s="158" t="s">
        <v>970</v>
      </c>
    </row>
    <row r="984" spans="1:23" s="157" customFormat="1" ht="16" customHeight="1" x14ac:dyDescent="0.25">
      <c r="A984" s="160" t="s">
        <v>1419</v>
      </c>
      <c r="B984" s="160" t="s">
        <v>1420</v>
      </c>
      <c r="C984" s="161" t="s">
        <v>932</v>
      </c>
      <c r="D984" s="161">
        <v>17518</v>
      </c>
      <c r="E984" s="162">
        <v>44895</v>
      </c>
      <c r="F984" s="155"/>
      <c r="G984" s="155"/>
      <c r="H984" s="155"/>
      <c r="I984" s="164">
        <v>28834.76</v>
      </c>
      <c r="J984" s="162">
        <v>44924</v>
      </c>
      <c r="K984" s="161" t="s">
        <v>1412</v>
      </c>
      <c r="L984" s="155"/>
      <c r="M984" s="160" t="s">
        <v>1412</v>
      </c>
      <c r="N984" s="164">
        <v>28834.76</v>
      </c>
      <c r="O984" s="211"/>
      <c r="P984" s="155"/>
      <c r="Q984" s="155"/>
      <c r="R984" s="155"/>
      <c r="S984" s="155"/>
      <c r="T984" s="164" t="s">
        <v>1416</v>
      </c>
      <c r="U984" s="159">
        <v>1065</v>
      </c>
      <c r="V984" s="158" t="s">
        <v>966</v>
      </c>
      <c r="W984" s="158" t="s">
        <v>970</v>
      </c>
    </row>
    <row r="985" spans="1:23" s="157" customFormat="1" ht="16" customHeight="1" x14ac:dyDescent="0.25">
      <c r="A985" s="160" t="s">
        <v>1419</v>
      </c>
      <c r="B985" s="160" t="s">
        <v>1420</v>
      </c>
      <c r="C985" s="161" t="s">
        <v>932</v>
      </c>
      <c r="D985" s="161">
        <v>17519</v>
      </c>
      <c r="E985" s="162">
        <v>44895</v>
      </c>
      <c r="F985" s="155"/>
      <c r="G985" s="155"/>
      <c r="H985" s="155"/>
      <c r="I985" s="164">
        <v>15784.52</v>
      </c>
      <c r="J985" s="162">
        <v>44924</v>
      </c>
      <c r="K985" s="161" t="s">
        <v>1412</v>
      </c>
      <c r="L985" s="155"/>
      <c r="M985" s="160" t="s">
        <v>1412</v>
      </c>
      <c r="N985" s="164">
        <v>15784.52</v>
      </c>
      <c r="O985" s="211"/>
      <c r="P985" s="155"/>
      <c r="Q985" s="155"/>
      <c r="R985" s="155"/>
      <c r="S985" s="155"/>
      <c r="T985" s="164" t="s">
        <v>1416</v>
      </c>
      <c r="U985" s="159">
        <v>1065</v>
      </c>
      <c r="V985" s="158" t="s">
        <v>966</v>
      </c>
      <c r="W985" s="158" t="s">
        <v>970</v>
      </c>
    </row>
    <row r="986" spans="1:23" s="157" customFormat="1" ht="16" customHeight="1" x14ac:dyDescent="0.25">
      <c r="A986" s="160" t="s">
        <v>1419</v>
      </c>
      <c r="B986" s="160" t="s">
        <v>1420</v>
      </c>
      <c r="C986" s="161" t="s">
        <v>932</v>
      </c>
      <c r="D986" s="161">
        <v>17520</v>
      </c>
      <c r="E986" s="162">
        <v>44895</v>
      </c>
      <c r="F986" s="155"/>
      <c r="G986" s="155"/>
      <c r="H986" s="155"/>
      <c r="I986" s="164">
        <v>13944.59</v>
      </c>
      <c r="J986" s="162">
        <v>44924</v>
      </c>
      <c r="K986" s="161" t="s">
        <v>1412</v>
      </c>
      <c r="L986" s="155"/>
      <c r="M986" s="160" t="s">
        <v>1412</v>
      </c>
      <c r="N986" s="164">
        <v>13944.59</v>
      </c>
      <c r="O986" s="211"/>
      <c r="P986" s="155"/>
      <c r="Q986" s="155"/>
      <c r="R986" s="155"/>
      <c r="S986" s="155"/>
      <c r="T986" s="164" t="s">
        <v>1416</v>
      </c>
      <c r="U986" s="159">
        <v>1065</v>
      </c>
      <c r="V986" s="158" t="s">
        <v>966</v>
      </c>
      <c r="W986" s="158" t="s">
        <v>970</v>
      </c>
    </row>
    <row r="987" spans="1:23" s="157" customFormat="1" ht="16" customHeight="1" x14ac:dyDescent="0.25">
      <c r="A987" s="160" t="s">
        <v>1419</v>
      </c>
      <c r="B987" s="160" t="s">
        <v>1420</v>
      </c>
      <c r="C987" s="161" t="s">
        <v>932</v>
      </c>
      <c r="D987" s="161">
        <v>17521</v>
      </c>
      <c r="E987" s="162">
        <v>44895</v>
      </c>
      <c r="F987" s="155"/>
      <c r="G987" s="155"/>
      <c r="H987" s="155"/>
      <c r="I987" s="164">
        <v>34044.199999999997</v>
      </c>
      <c r="J987" s="162">
        <v>44924</v>
      </c>
      <c r="K987" s="161" t="s">
        <v>1412</v>
      </c>
      <c r="L987" s="155"/>
      <c r="M987" s="160" t="s">
        <v>1412</v>
      </c>
      <c r="N987" s="164">
        <v>34044.199999999997</v>
      </c>
      <c r="O987" s="211"/>
      <c r="P987" s="155"/>
      <c r="Q987" s="155"/>
      <c r="R987" s="155"/>
      <c r="S987" s="155"/>
      <c r="T987" s="164" t="s">
        <v>1416</v>
      </c>
      <c r="U987" s="159">
        <v>1065</v>
      </c>
      <c r="V987" s="158" t="s">
        <v>966</v>
      </c>
      <c r="W987" s="158" t="s">
        <v>970</v>
      </c>
    </row>
    <row r="988" spans="1:23" s="157" customFormat="1" ht="16" customHeight="1" x14ac:dyDescent="0.25">
      <c r="A988" s="160" t="s">
        <v>1419</v>
      </c>
      <c r="B988" s="160" t="s">
        <v>1420</v>
      </c>
      <c r="C988" s="161" t="s">
        <v>932</v>
      </c>
      <c r="D988" s="161">
        <v>17522</v>
      </c>
      <c r="E988" s="162">
        <v>44895</v>
      </c>
      <c r="F988" s="155"/>
      <c r="G988" s="155"/>
      <c r="H988" s="155"/>
      <c r="I988" s="164">
        <v>52134.45</v>
      </c>
      <c r="J988" s="162">
        <v>44924</v>
      </c>
      <c r="K988" s="161" t="s">
        <v>1412</v>
      </c>
      <c r="L988" s="155"/>
      <c r="M988" s="160" t="s">
        <v>1412</v>
      </c>
      <c r="N988" s="164">
        <v>52134.45</v>
      </c>
      <c r="O988" s="211"/>
      <c r="P988" s="155"/>
      <c r="Q988" s="155"/>
      <c r="R988" s="155"/>
      <c r="S988" s="155"/>
      <c r="T988" s="164" t="s">
        <v>1416</v>
      </c>
      <c r="U988" s="159">
        <v>1065</v>
      </c>
      <c r="V988" s="158" t="s">
        <v>966</v>
      </c>
      <c r="W988" s="158" t="s">
        <v>970</v>
      </c>
    </row>
    <row r="989" spans="1:23" s="157" customFormat="1" ht="16" customHeight="1" x14ac:dyDescent="0.25">
      <c r="A989" s="160" t="s">
        <v>1419</v>
      </c>
      <c r="B989" s="160" t="s">
        <v>1420</v>
      </c>
      <c r="C989" s="161" t="s">
        <v>932</v>
      </c>
      <c r="D989" s="161">
        <v>17523</v>
      </c>
      <c r="E989" s="162">
        <v>44895</v>
      </c>
      <c r="F989" s="155"/>
      <c r="G989" s="155"/>
      <c r="H989" s="155"/>
      <c r="I989" s="164">
        <v>76661.75</v>
      </c>
      <c r="J989" s="162">
        <v>44924</v>
      </c>
      <c r="K989" s="161" t="s">
        <v>1412</v>
      </c>
      <c r="L989" s="155"/>
      <c r="M989" s="160" t="s">
        <v>1412</v>
      </c>
      <c r="N989" s="164">
        <v>76661.75</v>
      </c>
      <c r="O989" s="211"/>
      <c r="P989" s="155"/>
      <c r="Q989" s="155"/>
      <c r="R989" s="155"/>
      <c r="S989" s="155"/>
      <c r="T989" s="164" t="s">
        <v>1416</v>
      </c>
      <c r="U989" s="159">
        <v>1065</v>
      </c>
      <c r="V989" s="158" t="s">
        <v>966</v>
      </c>
      <c r="W989" s="158" t="s">
        <v>970</v>
      </c>
    </row>
    <row r="990" spans="1:23" s="157" customFormat="1" ht="16" customHeight="1" x14ac:dyDescent="0.25">
      <c r="A990" s="160" t="s">
        <v>1419</v>
      </c>
      <c r="B990" s="160" t="s">
        <v>1420</v>
      </c>
      <c r="C990" s="161" t="s">
        <v>932</v>
      </c>
      <c r="D990" s="161">
        <v>17524</v>
      </c>
      <c r="E990" s="162">
        <v>44895</v>
      </c>
      <c r="F990" s="155"/>
      <c r="G990" s="155"/>
      <c r="H990" s="155"/>
      <c r="I990" s="164">
        <v>71644.25</v>
      </c>
      <c r="J990" s="162">
        <v>44924</v>
      </c>
      <c r="K990" s="161" t="s">
        <v>1412</v>
      </c>
      <c r="L990" s="155"/>
      <c r="M990" s="160" t="s">
        <v>1412</v>
      </c>
      <c r="N990" s="164">
        <v>71644.25</v>
      </c>
      <c r="O990" s="211"/>
      <c r="P990" s="155"/>
      <c r="Q990" s="155"/>
      <c r="R990" s="155"/>
      <c r="S990" s="155"/>
      <c r="T990" s="164" t="s">
        <v>1416</v>
      </c>
      <c r="U990" s="159">
        <v>1065</v>
      </c>
      <c r="V990" s="158" t="s">
        <v>966</v>
      </c>
      <c r="W990" s="158" t="s">
        <v>970</v>
      </c>
    </row>
    <row r="991" spans="1:23" s="157" customFormat="1" ht="16" customHeight="1" x14ac:dyDescent="0.25">
      <c r="A991" s="160" t="s">
        <v>1419</v>
      </c>
      <c r="B991" s="160" t="s">
        <v>1420</v>
      </c>
      <c r="C991" s="161" t="s">
        <v>932</v>
      </c>
      <c r="D991" s="161">
        <v>17525</v>
      </c>
      <c r="E991" s="162">
        <v>44895</v>
      </c>
      <c r="F991" s="155"/>
      <c r="G991" s="155"/>
      <c r="H991" s="155"/>
      <c r="I991" s="164">
        <v>83421.59</v>
      </c>
      <c r="J991" s="162">
        <v>44924</v>
      </c>
      <c r="K991" s="161" t="s">
        <v>1412</v>
      </c>
      <c r="L991" s="155"/>
      <c r="M991" s="160" t="s">
        <v>1412</v>
      </c>
      <c r="N991" s="164">
        <v>83421.59</v>
      </c>
      <c r="O991" s="211"/>
      <c r="P991" s="155"/>
      <c r="Q991" s="155"/>
      <c r="R991" s="155"/>
      <c r="S991" s="155"/>
      <c r="T991" s="164" t="s">
        <v>1416</v>
      </c>
      <c r="U991" s="159">
        <v>1065</v>
      </c>
      <c r="V991" s="158" t="s">
        <v>966</v>
      </c>
      <c r="W991" s="158" t="s">
        <v>970</v>
      </c>
    </row>
    <row r="992" spans="1:23" s="157" customFormat="1" ht="16" customHeight="1" x14ac:dyDescent="0.25">
      <c r="A992" s="160" t="s">
        <v>1419</v>
      </c>
      <c r="B992" s="160" t="s">
        <v>1420</v>
      </c>
      <c r="C992" s="161" t="s">
        <v>932</v>
      </c>
      <c r="D992" s="161">
        <v>17526</v>
      </c>
      <c r="E992" s="162">
        <v>44895</v>
      </c>
      <c r="F992" s="155"/>
      <c r="G992" s="155"/>
      <c r="H992" s="155"/>
      <c r="I992" s="164">
        <v>11096.26</v>
      </c>
      <c r="J992" s="162">
        <v>44924</v>
      </c>
      <c r="K992" s="161" t="s">
        <v>1412</v>
      </c>
      <c r="L992" s="155"/>
      <c r="M992" s="160" t="s">
        <v>1412</v>
      </c>
      <c r="N992" s="164">
        <v>11096.26</v>
      </c>
      <c r="O992" s="211"/>
      <c r="P992" s="155"/>
      <c r="Q992" s="155"/>
      <c r="R992" s="155"/>
      <c r="S992" s="155"/>
      <c r="T992" s="164" t="s">
        <v>1416</v>
      </c>
      <c r="U992" s="159">
        <v>1065</v>
      </c>
      <c r="V992" s="158" t="s">
        <v>966</v>
      </c>
      <c r="W992" s="158" t="s">
        <v>970</v>
      </c>
    </row>
    <row r="993" spans="1:23" s="157" customFormat="1" ht="16" customHeight="1" x14ac:dyDescent="0.25">
      <c r="A993" s="160" t="s">
        <v>1419</v>
      </c>
      <c r="B993" s="160" t="s">
        <v>1420</v>
      </c>
      <c r="C993" s="161" t="s">
        <v>932</v>
      </c>
      <c r="D993" s="161">
        <v>17527</v>
      </c>
      <c r="E993" s="162">
        <v>44895</v>
      </c>
      <c r="F993" s="155"/>
      <c r="G993" s="155"/>
      <c r="H993" s="155"/>
      <c r="I993" s="164">
        <v>21572.39</v>
      </c>
      <c r="J993" s="162">
        <v>44924</v>
      </c>
      <c r="K993" s="161" t="s">
        <v>1412</v>
      </c>
      <c r="L993" s="155"/>
      <c r="M993" s="160" t="s">
        <v>1412</v>
      </c>
      <c r="N993" s="164">
        <v>21572.39</v>
      </c>
      <c r="O993" s="211"/>
      <c r="P993" s="155"/>
      <c r="Q993" s="155"/>
      <c r="R993" s="155"/>
      <c r="S993" s="155"/>
      <c r="T993" s="164" t="s">
        <v>1416</v>
      </c>
      <c r="U993" s="159">
        <v>1065</v>
      </c>
      <c r="V993" s="158" t="s">
        <v>966</v>
      </c>
      <c r="W993" s="158" t="s">
        <v>970</v>
      </c>
    </row>
    <row r="994" spans="1:23" s="157" customFormat="1" ht="16" customHeight="1" x14ac:dyDescent="0.25">
      <c r="A994" s="160" t="s">
        <v>1419</v>
      </c>
      <c r="B994" s="160" t="s">
        <v>1420</v>
      </c>
      <c r="C994" s="161" t="s">
        <v>932</v>
      </c>
      <c r="D994" s="161">
        <v>17528</v>
      </c>
      <c r="E994" s="162">
        <v>44895</v>
      </c>
      <c r="F994" s="155"/>
      <c r="G994" s="155"/>
      <c r="H994" s="155"/>
      <c r="I994" s="164">
        <v>120334.95</v>
      </c>
      <c r="J994" s="162">
        <v>44924</v>
      </c>
      <c r="K994" s="161" t="s">
        <v>1412</v>
      </c>
      <c r="L994" s="155"/>
      <c r="M994" s="160" t="s">
        <v>1412</v>
      </c>
      <c r="N994" s="164">
        <v>120334.95</v>
      </c>
      <c r="O994" s="211"/>
      <c r="P994" s="155"/>
      <c r="Q994" s="155"/>
      <c r="R994" s="155"/>
      <c r="S994" s="155"/>
      <c r="T994" s="164" t="s">
        <v>1416</v>
      </c>
      <c r="U994" s="159">
        <v>1065</v>
      </c>
      <c r="V994" s="158" t="s">
        <v>966</v>
      </c>
      <c r="W994" s="158" t="s">
        <v>970</v>
      </c>
    </row>
    <row r="995" spans="1:23" s="157" customFormat="1" ht="16" customHeight="1" x14ac:dyDescent="0.25">
      <c r="A995" s="160" t="s">
        <v>1419</v>
      </c>
      <c r="B995" s="160" t="s">
        <v>1420</v>
      </c>
      <c r="C995" s="161" t="s">
        <v>932</v>
      </c>
      <c r="D995" s="161">
        <v>17529</v>
      </c>
      <c r="E995" s="162">
        <v>44895</v>
      </c>
      <c r="F995" s="155"/>
      <c r="G995" s="155"/>
      <c r="H995" s="155"/>
      <c r="I995" s="164">
        <v>23080.59</v>
      </c>
      <c r="J995" s="162">
        <v>44924</v>
      </c>
      <c r="K995" s="161" t="s">
        <v>1412</v>
      </c>
      <c r="L995" s="155"/>
      <c r="M995" s="160" t="s">
        <v>1412</v>
      </c>
      <c r="N995" s="164">
        <v>23080.59</v>
      </c>
      <c r="O995" s="211"/>
      <c r="P995" s="155"/>
      <c r="Q995" s="155"/>
      <c r="R995" s="155"/>
      <c r="S995" s="155"/>
      <c r="T995" s="164" t="s">
        <v>1416</v>
      </c>
      <c r="U995" s="159">
        <v>1065</v>
      </c>
      <c r="V995" s="158" t="s">
        <v>966</v>
      </c>
      <c r="W995" s="158" t="s">
        <v>970</v>
      </c>
    </row>
    <row r="996" spans="1:23" s="157" customFormat="1" ht="16" customHeight="1" x14ac:dyDescent="0.25">
      <c r="A996" s="160" t="s">
        <v>1419</v>
      </c>
      <c r="B996" s="160" t="s">
        <v>1420</v>
      </c>
      <c r="C996" s="161" t="s">
        <v>932</v>
      </c>
      <c r="D996" s="161">
        <v>17530</v>
      </c>
      <c r="E996" s="162">
        <v>44895</v>
      </c>
      <c r="F996" s="155"/>
      <c r="G996" s="155"/>
      <c r="H996" s="155"/>
      <c r="I996" s="164">
        <v>18068</v>
      </c>
      <c r="J996" s="162">
        <v>44924</v>
      </c>
      <c r="K996" s="161" t="s">
        <v>1412</v>
      </c>
      <c r="L996" s="155"/>
      <c r="M996" s="160" t="s">
        <v>1412</v>
      </c>
      <c r="N996" s="164">
        <v>18068</v>
      </c>
      <c r="O996" s="211"/>
      <c r="P996" s="155"/>
      <c r="Q996" s="155"/>
      <c r="R996" s="155"/>
      <c r="S996" s="155"/>
      <c r="T996" s="164" t="s">
        <v>1416</v>
      </c>
      <c r="U996" s="159">
        <v>1065</v>
      </c>
      <c r="V996" s="158" t="s">
        <v>966</v>
      </c>
      <c r="W996" s="158" t="s">
        <v>970</v>
      </c>
    </row>
    <row r="997" spans="1:23" s="157" customFormat="1" ht="16" customHeight="1" x14ac:dyDescent="0.25">
      <c r="A997" s="160" t="s">
        <v>1419</v>
      </c>
      <c r="B997" s="160" t="s">
        <v>1420</v>
      </c>
      <c r="C997" s="161" t="s">
        <v>932</v>
      </c>
      <c r="D997" s="161">
        <v>17628</v>
      </c>
      <c r="E997" s="162">
        <v>44924</v>
      </c>
      <c r="F997" s="155"/>
      <c r="G997" s="155"/>
      <c r="H997" s="155"/>
      <c r="I997" s="164">
        <v>75184.38</v>
      </c>
      <c r="J997" s="162">
        <v>44957</v>
      </c>
      <c r="K997" s="161" t="s">
        <v>1412</v>
      </c>
      <c r="L997" s="155"/>
      <c r="M997" s="160" t="s">
        <v>1412</v>
      </c>
      <c r="N997" s="164">
        <v>75184.38</v>
      </c>
      <c r="O997" s="211"/>
      <c r="P997" s="155"/>
      <c r="Q997" s="155"/>
      <c r="R997" s="155"/>
      <c r="S997" s="155"/>
      <c r="T997" s="164" t="s">
        <v>1415</v>
      </c>
      <c r="U997" s="159">
        <v>1032</v>
      </c>
      <c r="V997" s="158" t="s">
        <v>966</v>
      </c>
      <c r="W997" s="158" t="s">
        <v>970</v>
      </c>
    </row>
    <row r="998" spans="1:23" s="157" customFormat="1" ht="16" customHeight="1" x14ac:dyDescent="0.25">
      <c r="A998" s="160" t="s">
        <v>1419</v>
      </c>
      <c r="B998" s="160" t="s">
        <v>1420</v>
      </c>
      <c r="C998" s="161" t="s">
        <v>932</v>
      </c>
      <c r="D998" s="161">
        <v>17629</v>
      </c>
      <c r="E998" s="162">
        <v>44924</v>
      </c>
      <c r="F998" s="155"/>
      <c r="G998" s="155"/>
      <c r="H998" s="155"/>
      <c r="I998" s="164">
        <v>37447.14</v>
      </c>
      <c r="J998" s="162">
        <v>44957</v>
      </c>
      <c r="K998" s="161" t="s">
        <v>1412</v>
      </c>
      <c r="L998" s="155"/>
      <c r="M998" s="160" t="s">
        <v>1412</v>
      </c>
      <c r="N998" s="164">
        <v>37447.14</v>
      </c>
      <c r="O998" s="211"/>
      <c r="P998" s="155"/>
      <c r="Q998" s="155"/>
      <c r="R998" s="155"/>
      <c r="S998" s="155"/>
      <c r="T998" s="164" t="s">
        <v>1415</v>
      </c>
      <c r="U998" s="159">
        <v>1032</v>
      </c>
      <c r="V998" s="158" t="s">
        <v>966</v>
      </c>
      <c r="W998" s="158" t="s">
        <v>970</v>
      </c>
    </row>
    <row r="999" spans="1:23" s="157" customFormat="1" ht="16" customHeight="1" x14ac:dyDescent="0.25">
      <c r="A999" s="160" t="s">
        <v>1419</v>
      </c>
      <c r="B999" s="160" t="s">
        <v>1420</v>
      </c>
      <c r="C999" s="161" t="s">
        <v>932</v>
      </c>
      <c r="D999" s="161">
        <v>17630</v>
      </c>
      <c r="E999" s="162">
        <v>44924</v>
      </c>
      <c r="F999" s="155"/>
      <c r="G999" s="155"/>
      <c r="H999" s="155"/>
      <c r="I999" s="164">
        <v>63439.92</v>
      </c>
      <c r="J999" s="162">
        <v>44957</v>
      </c>
      <c r="K999" s="161" t="s">
        <v>1412</v>
      </c>
      <c r="L999" s="155"/>
      <c r="M999" s="160" t="s">
        <v>1412</v>
      </c>
      <c r="N999" s="164">
        <v>63439.92</v>
      </c>
      <c r="O999" s="211"/>
      <c r="P999" s="155"/>
      <c r="Q999" s="155"/>
      <c r="R999" s="155"/>
      <c r="S999" s="155"/>
      <c r="T999" s="164" t="s">
        <v>1415</v>
      </c>
      <c r="U999" s="159">
        <v>1032</v>
      </c>
      <c r="V999" s="158" t="s">
        <v>966</v>
      </c>
      <c r="W999" s="158" t="s">
        <v>970</v>
      </c>
    </row>
    <row r="1000" spans="1:23" s="157" customFormat="1" ht="16" customHeight="1" x14ac:dyDescent="0.25">
      <c r="A1000" s="160" t="s">
        <v>1419</v>
      </c>
      <c r="B1000" s="160" t="s">
        <v>1420</v>
      </c>
      <c r="C1000" s="161" t="s">
        <v>932</v>
      </c>
      <c r="D1000" s="161">
        <v>17631</v>
      </c>
      <c r="E1000" s="162">
        <v>44924</v>
      </c>
      <c r="F1000" s="155"/>
      <c r="G1000" s="155"/>
      <c r="H1000" s="155"/>
      <c r="I1000" s="164">
        <v>6783.62</v>
      </c>
      <c r="J1000" s="162">
        <v>44957</v>
      </c>
      <c r="K1000" s="161" t="s">
        <v>1412</v>
      </c>
      <c r="L1000" s="155"/>
      <c r="M1000" s="160" t="s">
        <v>1412</v>
      </c>
      <c r="N1000" s="164">
        <v>6783.62</v>
      </c>
      <c r="O1000" s="211"/>
      <c r="P1000" s="155"/>
      <c r="Q1000" s="155"/>
      <c r="R1000" s="155"/>
      <c r="S1000" s="155"/>
      <c r="T1000" s="164" t="s">
        <v>1415</v>
      </c>
      <c r="U1000" s="159">
        <v>1032</v>
      </c>
      <c r="V1000" s="158" t="s">
        <v>966</v>
      </c>
      <c r="W1000" s="158" t="s">
        <v>970</v>
      </c>
    </row>
    <row r="1001" spans="1:23" s="157" customFormat="1" ht="16" customHeight="1" x14ac:dyDescent="0.25">
      <c r="A1001" s="160" t="s">
        <v>1419</v>
      </c>
      <c r="B1001" s="160" t="s">
        <v>1420</v>
      </c>
      <c r="C1001" s="161" t="s">
        <v>932</v>
      </c>
      <c r="D1001" s="161">
        <v>17632</v>
      </c>
      <c r="E1001" s="162">
        <v>44924</v>
      </c>
      <c r="F1001" s="155"/>
      <c r="G1001" s="155"/>
      <c r="H1001" s="155"/>
      <c r="I1001" s="164">
        <v>3049.48</v>
      </c>
      <c r="J1001" s="162">
        <v>44957</v>
      </c>
      <c r="K1001" s="161" t="s">
        <v>1412</v>
      </c>
      <c r="L1001" s="155"/>
      <c r="M1001" s="160" t="s">
        <v>1412</v>
      </c>
      <c r="N1001" s="164">
        <v>3049.48</v>
      </c>
      <c r="O1001" s="211"/>
      <c r="P1001" s="155"/>
      <c r="Q1001" s="155"/>
      <c r="R1001" s="155"/>
      <c r="S1001" s="155"/>
      <c r="T1001" s="164" t="s">
        <v>1415</v>
      </c>
      <c r="U1001" s="159">
        <v>1032</v>
      </c>
      <c r="V1001" s="158" t="s">
        <v>966</v>
      </c>
      <c r="W1001" s="158" t="s">
        <v>970</v>
      </c>
    </row>
    <row r="1002" spans="1:23" s="157" customFormat="1" ht="16" customHeight="1" x14ac:dyDescent="0.25">
      <c r="A1002" s="160" t="s">
        <v>1419</v>
      </c>
      <c r="B1002" s="160" t="s">
        <v>1420</v>
      </c>
      <c r="C1002" s="161" t="s">
        <v>932</v>
      </c>
      <c r="D1002" s="161">
        <v>17633</v>
      </c>
      <c r="E1002" s="162">
        <v>44924</v>
      </c>
      <c r="F1002" s="155"/>
      <c r="G1002" s="155"/>
      <c r="H1002" s="155"/>
      <c r="I1002" s="164">
        <v>15700.25</v>
      </c>
      <c r="J1002" s="162">
        <v>44957</v>
      </c>
      <c r="K1002" s="161" t="s">
        <v>1412</v>
      </c>
      <c r="L1002" s="155"/>
      <c r="M1002" s="160" t="s">
        <v>1412</v>
      </c>
      <c r="N1002" s="164">
        <v>15700.25</v>
      </c>
      <c r="O1002" s="211"/>
      <c r="P1002" s="155"/>
      <c r="Q1002" s="155"/>
      <c r="R1002" s="155"/>
      <c r="S1002" s="155"/>
      <c r="T1002" s="164" t="s">
        <v>1415</v>
      </c>
      <c r="U1002" s="159">
        <v>1032</v>
      </c>
      <c r="V1002" s="158" t="s">
        <v>966</v>
      </c>
      <c r="W1002" s="158" t="s">
        <v>970</v>
      </c>
    </row>
    <row r="1003" spans="1:23" s="157" customFormat="1" ht="16" customHeight="1" x14ac:dyDescent="0.25">
      <c r="A1003" s="160" t="s">
        <v>1419</v>
      </c>
      <c r="B1003" s="160" t="s">
        <v>1420</v>
      </c>
      <c r="C1003" s="161" t="s">
        <v>932</v>
      </c>
      <c r="D1003" s="161">
        <v>17634</v>
      </c>
      <c r="E1003" s="162">
        <v>44924</v>
      </c>
      <c r="F1003" s="155"/>
      <c r="G1003" s="155"/>
      <c r="H1003" s="155"/>
      <c r="I1003" s="164">
        <v>15003.06</v>
      </c>
      <c r="J1003" s="162">
        <v>44957</v>
      </c>
      <c r="K1003" s="161" t="s">
        <v>1412</v>
      </c>
      <c r="L1003" s="155"/>
      <c r="M1003" s="160" t="s">
        <v>1412</v>
      </c>
      <c r="N1003" s="164">
        <v>15003.06</v>
      </c>
      <c r="O1003" s="211"/>
      <c r="P1003" s="155"/>
      <c r="Q1003" s="155"/>
      <c r="R1003" s="155"/>
      <c r="S1003" s="155"/>
      <c r="T1003" s="164" t="s">
        <v>1415</v>
      </c>
      <c r="U1003" s="159">
        <v>1032</v>
      </c>
      <c r="V1003" s="158" t="s">
        <v>966</v>
      </c>
      <c r="W1003" s="158" t="s">
        <v>970</v>
      </c>
    </row>
    <row r="1004" spans="1:23" s="157" customFormat="1" ht="16" customHeight="1" x14ac:dyDescent="0.25">
      <c r="A1004" s="160" t="s">
        <v>1419</v>
      </c>
      <c r="B1004" s="160" t="s">
        <v>1420</v>
      </c>
      <c r="C1004" s="161" t="s">
        <v>932</v>
      </c>
      <c r="D1004" s="161">
        <v>17635</v>
      </c>
      <c r="E1004" s="162">
        <v>44924</v>
      </c>
      <c r="F1004" s="155"/>
      <c r="G1004" s="155"/>
      <c r="H1004" s="155"/>
      <c r="I1004" s="164">
        <v>1431.22</v>
      </c>
      <c r="J1004" s="162">
        <v>44957</v>
      </c>
      <c r="K1004" s="161" t="s">
        <v>1412</v>
      </c>
      <c r="L1004" s="155"/>
      <c r="M1004" s="160" t="s">
        <v>1412</v>
      </c>
      <c r="N1004" s="164">
        <v>1431.22</v>
      </c>
      <c r="O1004" s="211"/>
      <c r="P1004" s="155"/>
      <c r="Q1004" s="155"/>
      <c r="R1004" s="155"/>
      <c r="S1004" s="155"/>
      <c r="T1004" s="164" t="s">
        <v>1415</v>
      </c>
      <c r="U1004" s="159">
        <v>1032</v>
      </c>
      <c r="V1004" s="158" t="s">
        <v>966</v>
      </c>
      <c r="W1004" s="158" t="s">
        <v>970</v>
      </c>
    </row>
    <row r="1005" spans="1:23" s="157" customFormat="1" ht="16" customHeight="1" x14ac:dyDescent="0.25">
      <c r="A1005" s="160" t="s">
        <v>1419</v>
      </c>
      <c r="B1005" s="160" t="s">
        <v>1420</v>
      </c>
      <c r="C1005" s="161" t="s">
        <v>932</v>
      </c>
      <c r="D1005" s="161">
        <v>17636</v>
      </c>
      <c r="E1005" s="162">
        <v>44924</v>
      </c>
      <c r="F1005" s="155"/>
      <c r="G1005" s="155"/>
      <c r="H1005" s="155"/>
      <c r="I1005" s="164">
        <v>5953.65</v>
      </c>
      <c r="J1005" s="162">
        <v>44957</v>
      </c>
      <c r="K1005" s="161" t="s">
        <v>1412</v>
      </c>
      <c r="L1005" s="155"/>
      <c r="M1005" s="160" t="s">
        <v>1412</v>
      </c>
      <c r="N1005" s="164">
        <v>5953.65</v>
      </c>
      <c r="O1005" s="211"/>
      <c r="P1005" s="155"/>
      <c r="Q1005" s="155"/>
      <c r="R1005" s="155"/>
      <c r="S1005" s="155"/>
      <c r="T1005" s="164" t="s">
        <v>1415</v>
      </c>
      <c r="U1005" s="159">
        <v>1032</v>
      </c>
      <c r="V1005" s="158" t="s">
        <v>966</v>
      </c>
      <c r="W1005" s="158" t="s">
        <v>970</v>
      </c>
    </row>
    <row r="1006" spans="1:23" s="157" customFormat="1" ht="16" customHeight="1" x14ac:dyDescent="0.25">
      <c r="A1006" s="160" t="s">
        <v>1419</v>
      </c>
      <c r="B1006" s="160" t="s">
        <v>1420</v>
      </c>
      <c r="C1006" s="161" t="s">
        <v>932</v>
      </c>
      <c r="D1006" s="161">
        <v>17637</v>
      </c>
      <c r="E1006" s="162">
        <v>44924</v>
      </c>
      <c r="F1006" s="155"/>
      <c r="G1006" s="155"/>
      <c r="H1006" s="155"/>
      <c r="I1006" s="164">
        <v>10349.14</v>
      </c>
      <c r="J1006" s="162">
        <v>44957</v>
      </c>
      <c r="K1006" s="161" t="s">
        <v>1412</v>
      </c>
      <c r="L1006" s="155"/>
      <c r="M1006" s="160" t="s">
        <v>1412</v>
      </c>
      <c r="N1006" s="164">
        <v>10349.14</v>
      </c>
      <c r="O1006" s="211"/>
      <c r="P1006" s="155"/>
      <c r="Q1006" s="155"/>
      <c r="R1006" s="155"/>
      <c r="S1006" s="155"/>
      <c r="T1006" s="164" t="s">
        <v>1415</v>
      </c>
      <c r="U1006" s="159">
        <v>1032</v>
      </c>
      <c r="V1006" s="158" t="s">
        <v>966</v>
      </c>
      <c r="W1006" s="158" t="s">
        <v>970</v>
      </c>
    </row>
    <row r="1007" spans="1:23" s="157" customFormat="1" ht="16" customHeight="1" x14ac:dyDescent="0.25">
      <c r="A1007" s="160" t="s">
        <v>1419</v>
      </c>
      <c r="B1007" s="160" t="s">
        <v>1420</v>
      </c>
      <c r="C1007" s="161" t="s">
        <v>932</v>
      </c>
      <c r="D1007" s="161">
        <v>17638</v>
      </c>
      <c r="E1007" s="162">
        <v>44924</v>
      </c>
      <c r="F1007" s="155"/>
      <c r="G1007" s="155"/>
      <c r="H1007" s="155"/>
      <c r="I1007" s="164">
        <v>80374.91</v>
      </c>
      <c r="J1007" s="162">
        <v>44957</v>
      </c>
      <c r="K1007" s="161" t="s">
        <v>1412</v>
      </c>
      <c r="L1007" s="155"/>
      <c r="M1007" s="160" t="s">
        <v>1412</v>
      </c>
      <c r="N1007" s="164">
        <v>80374.91</v>
      </c>
      <c r="O1007" s="211"/>
      <c r="P1007" s="155"/>
      <c r="Q1007" s="155"/>
      <c r="R1007" s="155"/>
      <c r="S1007" s="155"/>
      <c r="T1007" s="164" t="s">
        <v>1415</v>
      </c>
      <c r="U1007" s="159">
        <v>1032</v>
      </c>
      <c r="V1007" s="158" t="s">
        <v>966</v>
      </c>
      <c r="W1007" s="158" t="s">
        <v>970</v>
      </c>
    </row>
    <row r="1008" spans="1:23" s="157" customFormat="1" ht="16" customHeight="1" x14ac:dyDescent="0.25">
      <c r="A1008" s="160" t="s">
        <v>1419</v>
      </c>
      <c r="B1008" s="160" t="s">
        <v>1420</v>
      </c>
      <c r="C1008" s="161" t="s">
        <v>932</v>
      </c>
      <c r="D1008" s="161">
        <v>17639</v>
      </c>
      <c r="E1008" s="162">
        <v>44924</v>
      </c>
      <c r="F1008" s="155"/>
      <c r="G1008" s="155"/>
      <c r="H1008" s="155"/>
      <c r="I1008" s="164">
        <v>4729.79</v>
      </c>
      <c r="J1008" s="162">
        <v>44957</v>
      </c>
      <c r="K1008" s="161" t="s">
        <v>1412</v>
      </c>
      <c r="L1008" s="155"/>
      <c r="M1008" s="160" t="s">
        <v>1412</v>
      </c>
      <c r="N1008" s="164">
        <v>4729.79</v>
      </c>
      <c r="O1008" s="211"/>
      <c r="P1008" s="155"/>
      <c r="Q1008" s="155"/>
      <c r="R1008" s="155"/>
      <c r="S1008" s="155"/>
      <c r="T1008" s="164" t="s">
        <v>1415</v>
      </c>
      <c r="U1008" s="159">
        <v>1032</v>
      </c>
      <c r="V1008" s="158" t="s">
        <v>966</v>
      </c>
      <c r="W1008" s="158" t="s">
        <v>970</v>
      </c>
    </row>
    <row r="1009" spans="1:23" s="157" customFormat="1" ht="16" customHeight="1" x14ac:dyDescent="0.25">
      <c r="A1009" s="160" t="s">
        <v>1419</v>
      </c>
      <c r="B1009" s="160" t="s">
        <v>1420</v>
      </c>
      <c r="C1009" s="161" t="s">
        <v>932</v>
      </c>
      <c r="D1009" s="161">
        <v>17640</v>
      </c>
      <c r="E1009" s="162">
        <v>44924</v>
      </c>
      <c r="F1009" s="155"/>
      <c r="G1009" s="155"/>
      <c r="H1009" s="155"/>
      <c r="I1009" s="164">
        <v>10598.67</v>
      </c>
      <c r="J1009" s="162">
        <v>44957</v>
      </c>
      <c r="K1009" s="161" t="s">
        <v>1412</v>
      </c>
      <c r="L1009" s="155"/>
      <c r="M1009" s="160" t="s">
        <v>1412</v>
      </c>
      <c r="N1009" s="164">
        <v>10598.67</v>
      </c>
      <c r="O1009" s="211"/>
      <c r="P1009" s="155"/>
      <c r="Q1009" s="155"/>
      <c r="R1009" s="155"/>
      <c r="S1009" s="155"/>
      <c r="T1009" s="164" t="s">
        <v>1415</v>
      </c>
      <c r="U1009" s="159">
        <v>1032</v>
      </c>
      <c r="V1009" s="158" t="s">
        <v>966</v>
      </c>
      <c r="W1009" s="158" t="s">
        <v>970</v>
      </c>
    </row>
    <row r="1010" spans="1:23" s="157" customFormat="1" ht="16" customHeight="1" x14ac:dyDescent="0.25">
      <c r="A1010" s="160" t="s">
        <v>1419</v>
      </c>
      <c r="B1010" s="160" t="s">
        <v>1420</v>
      </c>
      <c r="C1010" s="161" t="s">
        <v>932</v>
      </c>
      <c r="D1010" s="161">
        <v>17641</v>
      </c>
      <c r="E1010" s="162">
        <v>44924</v>
      </c>
      <c r="F1010" s="155"/>
      <c r="G1010" s="155"/>
      <c r="H1010" s="155"/>
      <c r="I1010" s="164">
        <v>50775.040000000001</v>
      </c>
      <c r="J1010" s="162">
        <v>44957</v>
      </c>
      <c r="K1010" s="161" t="s">
        <v>1412</v>
      </c>
      <c r="L1010" s="155"/>
      <c r="M1010" s="160" t="s">
        <v>1412</v>
      </c>
      <c r="N1010" s="164">
        <v>50775.040000000001</v>
      </c>
      <c r="O1010" s="211"/>
      <c r="P1010" s="155"/>
      <c r="Q1010" s="155"/>
      <c r="R1010" s="155"/>
      <c r="S1010" s="155"/>
      <c r="T1010" s="164" t="s">
        <v>1415</v>
      </c>
      <c r="U1010" s="159">
        <v>1032</v>
      </c>
      <c r="V1010" s="158" t="s">
        <v>966</v>
      </c>
      <c r="W1010" s="158" t="s">
        <v>970</v>
      </c>
    </row>
    <row r="1011" spans="1:23" s="157" customFormat="1" ht="16" customHeight="1" x14ac:dyDescent="0.25">
      <c r="A1011" s="160" t="s">
        <v>1419</v>
      </c>
      <c r="B1011" s="160" t="s">
        <v>1420</v>
      </c>
      <c r="C1011" s="161" t="s">
        <v>932</v>
      </c>
      <c r="D1011" s="161">
        <v>17642</v>
      </c>
      <c r="E1011" s="162">
        <v>44924</v>
      </c>
      <c r="F1011" s="155"/>
      <c r="G1011" s="155"/>
      <c r="H1011" s="155"/>
      <c r="I1011" s="164">
        <v>18952.02</v>
      </c>
      <c r="J1011" s="162">
        <v>44957</v>
      </c>
      <c r="K1011" s="161" t="s">
        <v>1412</v>
      </c>
      <c r="L1011" s="155"/>
      <c r="M1011" s="160" t="s">
        <v>1412</v>
      </c>
      <c r="N1011" s="164">
        <v>18952.02</v>
      </c>
      <c r="O1011" s="211"/>
      <c r="P1011" s="155"/>
      <c r="Q1011" s="155"/>
      <c r="R1011" s="155"/>
      <c r="S1011" s="155"/>
      <c r="T1011" s="164" t="s">
        <v>1415</v>
      </c>
      <c r="U1011" s="159">
        <v>1032</v>
      </c>
      <c r="V1011" s="158" t="s">
        <v>966</v>
      </c>
      <c r="W1011" s="158" t="s">
        <v>970</v>
      </c>
    </row>
    <row r="1012" spans="1:23" s="157" customFormat="1" ht="16" customHeight="1" x14ac:dyDescent="0.25">
      <c r="A1012" s="160" t="s">
        <v>1419</v>
      </c>
      <c r="B1012" s="160" t="s">
        <v>1420</v>
      </c>
      <c r="C1012" s="161" t="s">
        <v>932</v>
      </c>
      <c r="D1012" s="161">
        <v>17643</v>
      </c>
      <c r="E1012" s="162">
        <v>44924</v>
      </c>
      <c r="F1012" s="155"/>
      <c r="G1012" s="155"/>
      <c r="H1012" s="155"/>
      <c r="I1012" s="164">
        <v>44252.55</v>
      </c>
      <c r="J1012" s="162">
        <v>44957</v>
      </c>
      <c r="K1012" s="161" t="s">
        <v>1412</v>
      </c>
      <c r="L1012" s="155"/>
      <c r="M1012" s="160" t="s">
        <v>1412</v>
      </c>
      <c r="N1012" s="164">
        <v>44252.55</v>
      </c>
      <c r="O1012" s="211"/>
      <c r="P1012" s="155"/>
      <c r="Q1012" s="155"/>
      <c r="R1012" s="155"/>
      <c r="S1012" s="155"/>
      <c r="T1012" s="164" t="s">
        <v>1415</v>
      </c>
      <c r="U1012" s="159">
        <v>1032</v>
      </c>
      <c r="V1012" s="158" t="s">
        <v>966</v>
      </c>
      <c r="W1012" s="158" t="s">
        <v>970</v>
      </c>
    </row>
    <row r="1013" spans="1:23" s="157" customFormat="1" ht="16" customHeight="1" x14ac:dyDescent="0.25">
      <c r="A1013" s="160" t="s">
        <v>1419</v>
      </c>
      <c r="B1013" s="160" t="s">
        <v>1420</v>
      </c>
      <c r="C1013" s="161" t="s">
        <v>932</v>
      </c>
      <c r="D1013" s="161">
        <v>17644</v>
      </c>
      <c r="E1013" s="162">
        <v>44924</v>
      </c>
      <c r="F1013" s="155"/>
      <c r="G1013" s="155"/>
      <c r="H1013" s="155"/>
      <c r="I1013" s="164">
        <v>36821.69</v>
      </c>
      <c r="J1013" s="162">
        <v>44957</v>
      </c>
      <c r="K1013" s="161" t="s">
        <v>1412</v>
      </c>
      <c r="L1013" s="155"/>
      <c r="M1013" s="160" t="s">
        <v>1412</v>
      </c>
      <c r="N1013" s="164">
        <v>36821.69</v>
      </c>
      <c r="O1013" s="211"/>
      <c r="P1013" s="155"/>
      <c r="Q1013" s="155"/>
      <c r="R1013" s="155"/>
      <c r="S1013" s="155"/>
      <c r="T1013" s="164" t="s">
        <v>1415</v>
      </c>
      <c r="U1013" s="159">
        <v>1032</v>
      </c>
      <c r="V1013" s="158" t="s">
        <v>966</v>
      </c>
      <c r="W1013" s="158" t="s">
        <v>970</v>
      </c>
    </row>
    <row r="1014" spans="1:23" s="157" customFormat="1" ht="16" customHeight="1" x14ac:dyDescent="0.25">
      <c r="A1014" s="160" t="s">
        <v>1419</v>
      </c>
      <c r="B1014" s="160" t="s">
        <v>1420</v>
      </c>
      <c r="C1014" s="161" t="s">
        <v>932</v>
      </c>
      <c r="D1014" s="161">
        <v>17645</v>
      </c>
      <c r="E1014" s="162">
        <v>44924</v>
      </c>
      <c r="F1014" s="155"/>
      <c r="G1014" s="155"/>
      <c r="H1014" s="155"/>
      <c r="I1014" s="164">
        <v>35375.82</v>
      </c>
      <c r="J1014" s="162">
        <v>44957</v>
      </c>
      <c r="K1014" s="161" t="s">
        <v>1412</v>
      </c>
      <c r="L1014" s="155"/>
      <c r="M1014" s="160" t="s">
        <v>1412</v>
      </c>
      <c r="N1014" s="164">
        <v>35375.82</v>
      </c>
      <c r="O1014" s="211"/>
      <c r="P1014" s="155"/>
      <c r="Q1014" s="155"/>
      <c r="R1014" s="155"/>
      <c r="S1014" s="155"/>
      <c r="T1014" s="164" t="s">
        <v>1415</v>
      </c>
      <c r="U1014" s="159">
        <v>1032</v>
      </c>
      <c r="V1014" s="158" t="s">
        <v>966</v>
      </c>
      <c r="W1014" s="158" t="s">
        <v>970</v>
      </c>
    </row>
    <row r="1015" spans="1:23" s="157" customFormat="1" ht="16" customHeight="1" x14ac:dyDescent="0.25">
      <c r="A1015" s="160" t="s">
        <v>1419</v>
      </c>
      <c r="B1015" s="160" t="s">
        <v>1420</v>
      </c>
      <c r="C1015" s="161" t="s">
        <v>932</v>
      </c>
      <c r="D1015" s="161">
        <v>17646</v>
      </c>
      <c r="E1015" s="162">
        <v>44924</v>
      </c>
      <c r="F1015" s="155"/>
      <c r="G1015" s="155"/>
      <c r="H1015" s="155"/>
      <c r="I1015" s="164">
        <v>14250.03</v>
      </c>
      <c r="J1015" s="162">
        <v>44957</v>
      </c>
      <c r="K1015" s="161" t="s">
        <v>1412</v>
      </c>
      <c r="L1015" s="155"/>
      <c r="M1015" s="160" t="s">
        <v>1412</v>
      </c>
      <c r="N1015" s="164">
        <v>14250.03</v>
      </c>
      <c r="O1015" s="211"/>
      <c r="P1015" s="155"/>
      <c r="Q1015" s="155"/>
      <c r="R1015" s="155"/>
      <c r="S1015" s="155"/>
      <c r="T1015" s="164" t="s">
        <v>1415</v>
      </c>
      <c r="U1015" s="159">
        <v>1032</v>
      </c>
      <c r="V1015" s="158" t="s">
        <v>966</v>
      </c>
      <c r="W1015" s="158" t="s">
        <v>970</v>
      </c>
    </row>
    <row r="1016" spans="1:23" s="157" customFormat="1" ht="16" customHeight="1" x14ac:dyDescent="0.25">
      <c r="A1016" s="160" t="s">
        <v>1419</v>
      </c>
      <c r="B1016" s="160" t="s">
        <v>1420</v>
      </c>
      <c r="C1016" s="161" t="s">
        <v>932</v>
      </c>
      <c r="D1016" s="161">
        <v>17647</v>
      </c>
      <c r="E1016" s="162">
        <v>44924</v>
      </c>
      <c r="F1016" s="155"/>
      <c r="G1016" s="155"/>
      <c r="H1016" s="155"/>
      <c r="I1016" s="164">
        <v>22743.06</v>
      </c>
      <c r="J1016" s="162">
        <v>44957</v>
      </c>
      <c r="K1016" s="161" t="s">
        <v>1412</v>
      </c>
      <c r="L1016" s="155"/>
      <c r="M1016" s="160" t="s">
        <v>1412</v>
      </c>
      <c r="N1016" s="164">
        <v>22743.06</v>
      </c>
      <c r="O1016" s="211"/>
      <c r="P1016" s="155"/>
      <c r="Q1016" s="155"/>
      <c r="R1016" s="155"/>
      <c r="S1016" s="155"/>
      <c r="T1016" s="164" t="s">
        <v>1415</v>
      </c>
      <c r="U1016" s="159">
        <v>1032</v>
      </c>
      <c r="V1016" s="158" t="s">
        <v>966</v>
      </c>
      <c r="W1016" s="158" t="s">
        <v>970</v>
      </c>
    </row>
    <row r="1017" spans="1:23" s="157" customFormat="1" ht="16" customHeight="1" x14ac:dyDescent="0.25">
      <c r="A1017" s="160" t="s">
        <v>1419</v>
      </c>
      <c r="B1017" s="160" t="s">
        <v>1420</v>
      </c>
      <c r="C1017" s="161" t="s">
        <v>932</v>
      </c>
      <c r="D1017" s="161">
        <v>17648</v>
      </c>
      <c r="E1017" s="162">
        <v>44924</v>
      </c>
      <c r="F1017" s="155"/>
      <c r="G1017" s="155"/>
      <c r="H1017" s="155"/>
      <c r="I1017" s="164">
        <v>15997.68</v>
      </c>
      <c r="J1017" s="162">
        <v>44957</v>
      </c>
      <c r="K1017" s="161" t="s">
        <v>1412</v>
      </c>
      <c r="L1017" s="155"/>
      <c r="M1017" s="160" t="s">
        <v>1412</v>
      </c>
      <c r="N1017" s="164">
        <v>15997.68</v>
      </c>
      <c r="O1017" s="211"/>
      <c r="P1017" s="155"/>
      <c r="Q1017" s="155"/>
      <c r="R1017" s="155"/>
      <c r="S1017" s="155"/>
      <c r="T1017" s="164" t="s">
        <v>1415</v>
      </c>
      <c r="U1017" s="159">
        <v>1032</v>
      </c>
      <c r="V1017" s="158" t="s">
        <v>966</v>
      </c>
      <c r="W1017" s="158" t="s">
        <v>970</v>
      </c>
    </row>
    <row r="1018" spans="1:23" s="157" customFormat="1" ht="16" customHeight="1" x14ac:dyDescent="0.25">
      <c r="A1018" s="160" t="s">
        <v>1419</v>
      </c>
      <c r="B1018" s="160" t="s">
        <v>1420</v>
      </c>
      <c r="C1018" s="161" t="s">
        <v>932</v>
      </c>
      <c r="D1018" s="161">
        <v>17649</v>
      </c>
      <c r="E1018" s="162">
        <v>44924</v>
      </c>
      <c r="F1018" s="155"/>
      <c r="G1018" s="155"/>
      <c r="H1018" s="155"/>
      <c r="I1018" s="164">
        <v>21062</v>
      </c>
      <c r="J1018" s="162">
        <v>44957</v>
      </c>
      <c r="K1018" s="161" t="s">
        <v>1412</v>
      </c>
      <c r="L1018" s="155"/>
      <c r="M1018" s="160" t="s">
        <v>1412</v>
      </c>
      <c r="N1018" s="164">
        <v>21062</v>
      </c>
      <c r="O1018" s="211"/>
      <c r="P1018" s="155"/>
      <c r="Q1018" s="155"/>
      <c r="R1018" s="155"/>
      <c r="S1018" s="155"/>
      <c r="T1018" s="164" t="s">
        <v>1415</v>
      </c>
      <c r="U1018" s="159">
        <v>1032</v>
      </c>
      <c r="V1018" s="158" t="s">
        <v>966</v>
      </c>
      <c r="W1018" s="158" t="s">
        <v>970</v>
      </c>
    </row>
    <row r="1019" spans="1:23" s="157" customFormat="1" ht="16" customHeight="1" x14ac:dyDescent="0.25">
      <c r="A1019" s="160" t="s">
        <v>1419</v>
      </c>
      <c r="B1019" s="160" t="s">
        <v>1420</v>
      </c>
      <c r="C1019" s="161" t="s">
        <v>932</v>
      </c>
      <c r="D1019" s="161">
        <v>17650</v>
      </c>
      <c r="E1019" s="162">
        <v>44924</v>
      </c>
      <c r="F1019" s="155"/>
      <c r="G1019" s="155"/>
      <c r="H1019" s="155"/>
      <c r="I1019" s="164">
        <v>16500.47</v>
      </c>
      <c r="J1019" s="162">
        <v>44957</v>
      </c>
      <c r="K1019" s="161" t="s">
        <v>1412</v>
      </c>
      <c r="L1019" s="155"/>
      <c r="M1019" s="160" t="s">
        <v>1412</v>
      </c>
      <c r="N1019" s="164">
        <v>16500.47</v>
      </c>
      <c r="O1019" s="211"/>
      <c r="P1019" s="155"/>
      <c r="Q1019" s="155"/>
      <c r="R1019" s="155"/>
      <c r="S1019" s="155"/>
      <c r="T1019" s="164" t="s">
        <v>1415</v>
      </c>
      <c r="U1019" s="159">
        <v>1032</v>
      </c>
      <c r="V1019" s="158" t="s">
        <v>966</v>
      </c>
      <c r="W1019" s="158" t="s">
        <v>970</v>
      </c>
    </row>
    <row r="1020" spans="1:23" s="157" customFormat="1" ht="16" customHeight="1" x14ac:dyDescent="0.25">
      <c r="A1020" s="160" t="s">
        <v>1419</v>
      </c>
      <c r="B1020" s="160" t="s">
        <v>1420</v>
      </c>
      <c r="C1020" s="161" t="s">
        <v>932</v>
      </c>
      <c r="D1020" s="161">
        <v>17651</v>
      </c>
      <c r="E1020" s="162">
        <v>44924</v>
      </c>
      <c r="F1020" s="155"/>
      <c r="G1020" s="155"/>
      <c r="H1020" s="155"/>
      <c r="I1020" s="164">
        <v>13600.76</v>
      </c>
      <c r="J1020" s="162">
        <v>44957</v>
      </c>
      <c r="K1020" s="161" t="s">
        <v>1412</v>
      </c>
      <c r="L1020" s="155"/>
      <c r="M1020" s="160" t="s">
        <v>1412</v>
      </c>
      <c r="N1020" s="164">
        <v>13600.76</v>
      </c>
      <c r="O1020" s="211"/>
      <c r="P1020" s="155"/>
      <c r="Q1020" s="155"/>
      <c r="R1020" s="155"/>
      <c r="S1020" s="155"/>
      <c r="T1020" s="164" t="s">
        <v>1415</v>
      </c>
      <c r="U1020" s="159">
        <v>1032</v>
      </c>
      <c r="V1020" s="158" t="s">
        <v>966</v>
      </c>
      <c r="W1020" s="158" t="s">
        <v>970</v>
      </c>
    </row>
    <row r="1021" spans="1:23" s="157" customFormat="1" ht="16" customHeight="1" x14ac:dyDescent="0.25">
      <c r="A1021" s="160" t="s">
        <v>1419</v>
      </c>
      <c r="B1021" s="160" t="s">
        <v>1420</v>
      </c>
      <c r="C1021" s="161" t="s">
        <v>932</v>
      </c>
      <c r="D1021" s="161">
        <v>17652</v>
      </c>
      <c r="E1021" s="162">
        <v>44924</v>
      </c>
      <c r="F1021" s="155"/>
      <c r="G1021" s="155"/>
      <c r="H1021" s="155"/>
      <c r="I1021" s="164">
        <v>28834.76</v>
      </c>
      <c r="J1021" s="162">
        <v>44957</v>
      </c>
      <c r="K1021" s="161" t="s">
        <v>1412</v>
      </c>
      <c r="L1021" s="155"/>
      <c r="M1021" s="160" t="s">
        <v>1412</v>
      </c>
      <c r="N1021" s="164">
        <v>28834.76</v>
      </c>
      <c r="O1021" s="211"/>
      <c r="P1021" s="155"/>
      <c r="Q1021" s="155"/>
      <c r="R1021" s="155"/>
      <c r="S1021" s="155"/>
      <c r="T1021" s="164" t="s">
        <v>1415</v>
      </c>
      <c r="U1021" s="159">
        <v>1032</v>
      </c>
      <c r="V1021" s="158" t="s">
        <v>966</v>
      </c>
      <c r="W1021" s="158" t="s">
        <v>970</v>
      </c>
    </row>
    <row r="1022" spans="1:23" s="157" customFormat="1" ht="16" customHeight="1" x14ac:dyDescent="0.25">
      <c r="A1022" s="160" t="s">
        <v>1419</v>
      </c>
      <c r="B1022" s="160" t="s">
        <v>1420</v>
      </c>
      <c r="C1022" s="161" t="s">
        <v>932</v>
      </c>
      <c r="D1022" s="161">
        <v>17653</v>
      </c>
      <c r="E1022" s="162">
        <v>44924</v>
      </c>
      <c r="F1022" s="155"/>
      <c r="G1022" s="155"/>
      <c r="H1022" s="155"/>
      <c r="I1022" s="164">
        <v>15784.52</v>
      </c>
      <c r="J1022" s="162">
        <v>44957</v>
      </c>
      <c r="K1022" s="161" t="s">
        <v>1412</v>
      </c>
      <c r="L1022" s="155"/>
      <c r="M1022" s="160" t="s">
        <v>1412</v>
      </c>
      <c r="N1022" s="164">
        <v>15784.52</v>
      </c>
      <c r="O1022" s="211"/>
      <c r="P1022" s="155"/>
      <c r="Q1022" s="155"/>
      <c r="R1022" s="155"/>
      <c r="S1022" s="155"/>
      <c r="T1022" s="164" t="s">
        <v>1415</v>
      </c>
      <c r="U1022" s="159">
        <v>1032</v>
      </c>
      <c r="V1022" s="158" t="s">
        <v>966</v>
      </c>
      <c r="W1022" s="158" t="s">
        <v>970</v>
      </c>
    </row>
    <row r="1023" spans="1:23" s="157" customFormat="1" ht="16" customHeight="1" x14ac:dyDescent="0.25">
      <c r="A1023" s="160" t="s">
        <v>1419</v>
      </c>
      <c r="B1023" s="160" t="s">
        <v>1420</v>
      </c>
      <c r="C1023" s="161" t="s">
        <v>932</v>
      </c>
      <c r="D1023" s="161">
        <v>17654</v>
      </c>
      <c r="E1023" s="162">
        <v>44924</v>
      </c>
      <c r="F1023" s="155"/>
      <c r="G1023" s="155"/>
      <c r="H1023" s="155"/>
      <c r="I1023" s="164">
        <v>13926.19</v>
      </c>
      <c r="J1023" s="162">
        <v>44957</v>
      </c>
      <c r="K1023" s="161" t="s">
        <v>1412</v>
      </c>
      <c r="L1023" s="155"/>
      <c r="M1023" s="160" t="s">
        <v>1412</v>
      </c>
      <c r="N1023" s="164">
        <v>13926.19</v>
      </c>
      <c r="O1023" s="211"/>
      <c r="P1023" s="155"/>
      <c r="Q1023" s="155"/>
      <c r="R1023" s="155"/>
      <c r="S1023" s="155"/>
      <c r="T1023" s="164" t="s">
        <v>1415</v>
      </c>
      <c r="U1023" s="159">
        <v>1032</v>
      </c>
      <c r="V1023" s="158" t="s">
        <v>966</v>
      </c>
      <c r="W1023" s="158" t="s">
        <v>970</v>
      </c>
    </row>
    <row r="1024" spans="1:23" s="157" customFormat="1" ht="16" customHeight="1" x14ac:dyDescent="0.25">
      <c r="A1024" s="160" t="s">
        <v>1419</v>
      </c>
      <c r="B1024" s="160" t="s">
        <v>1420</v>
      </c>
      <c r="C1024" s="161" t="s">
        <v>932</v>
      </c>
      <c r="D1024" s="161">
        <v>17655</v>
      </c>
      <c r="E1024" s="162">
        <v>44924</v>
      </c>
      <c r="F1024" s="155"/>
      <c r="G1024" s="155"/>
      <c r="H1024" s="155"/>
      <c r="I1024" s="164">
        <v>34131.449999999997</v>
      </c>
      <c r="J1024" s="162">
        <v>44957</v>
      </c>
      <c r="K1024" s="161" t="s">
        <v>1412</v>
      </c>
      <c r="L1024" s="155"/>
      <c r="M1024" s="160" t="s">
        <v>1412</v>
      </c>
      <c r="N1024" s="164">
        <v>34131.449999999997</v>
      </c>
      <c r="O1024" s="211"/>
      <c r="P1024" s="155"/>
      <c r="Q1024" s="155"/>
      <c r="R1024" s="155"/>
      <c r="S1024" s="155"/>
      <c r="T1024" s="164" t="s">
        <v>1415</v>
      </c>
      <c r="U1024" s="159">
        <v>1032</v>
      </c>
      <c r="V1024" s="158" t="s">
        <v>966</v>
      </c>
      <c r="W1024" s="158" t="s">
        <v>970</v>
      </c>
    </row>
    <row r="1025" spans="1:23" s="157" customFormat="1" ht="16" customHeight="1" x14ac:dyDescent="0.25">
      <c r="A1025" s="160" t="s">
        <v>1419</v>
      </c>
      <c r="B1025" s="160" t="s">
        <v>1420</v>
      </c>
      <c r="C1025" s="161" t="s">
        <v>932</v>
      </c>
      <c r="D1025" s="161">
        <v>17656</v>
      </c>
      <c r="E1025" s="162">
        <v>44924</v>
      </c>
      <c r="F1025" s="155"/>
      <c r="G1025" s="155"/>
      <c r="H1025" s="155"/>
      <c r="I1025" s="164">
        <v>52131.24</v>
      </c>
      <c r="J1025" s="162">
        <v>44957</v>
      </c>
      <c r="K1025" s="161" t="s">
        <v>1412</v>
      </c>
      <c r="L1025" s="155"/>
      <c r="M1025" s="160" t="s">
        <v>1412</v>
      </c>
      <c r="N1025" s="164">
        <v>52131.24</v>
      </c>
      <c r="O1025" s="211"/>
      <c r="P1025" s="155"/>
      <c r="Q1025" s="155"/>
      <c r="R1025" s="155"/>
      <c r="S1025" s="155"/>
      <c r="T1025" s="164" t="s">
        <v>1415</v>
      </c>
      <c r="U1025" s="159">
        <v>1032</v>
      </c>
      <c r="V1025" s="158" t="s">
        <v>966</v>
      </c>
      <c r="W1025" s="158" t="s">
        <v>970</v>
      </c>
    </row>
    <row r="1026" spans="1:23" s="157" customFormat="1" ht="16" customHeight="1" x14ac:dyDescent="0.25">
      <c r="A1026" s="160" t="s">
        <v>1419</v>
      </c>
      <c r="B1026" s="160" t="s">
        <v>1420</v>
      </c>
      <c r="C1026" s="161" t="s">
        <v>932</v>
      </c>
      <c r="D1026" s="161">
        <v>17657</v>
      </c>
      <c r="E1026" s="162">
        <v>44924</v>
      </c>
      <c r="F1026" s="155"/>
      <c r="G1026" s="155"/>
      <c r="H1026" s="155"/>
      <c r="I1026" s="164">
        <v>76779.67</v>
      </c>
      <c r="J1026" s="162">
        <v>44957</v>
      </c>
      <c r="K1026" s="161" t="s">
        <v>1412</v>
      </c>
      <c r="L1026" s="155"/>
      <c r="M1026" s="160" t="s">
        <v>1412</v>
      </c>
      <c r="N1026" s="164">
        <v>76779.67</v>
      </c>
      <c r="O1026" s="211"/>
      <c r="P1026" s="155"/>
      <c r="Q1026" s="155"/>
      <c r="R1026" s="155"/>
      <c r="S1026" s="155"/>
      <c r="T1026" s="164" t="s">
        <v>1415</v>
      </c>
      <c r="U1026" s="159">
        <v>1032</v>
      </c>
      <c r="V1026" s="158" t="s">
        <v>966</v>
      </c>
      <c r="W1026" s="158" t="s">
        <v>970</v>
      </c>
    </row>
    <row r="1027" spans="1:23" s="157" customFormat="1" ht="16" customHeight="1" x14ac:dyDescent="0.25">
      <c r="A1027" s="160" t="s">
        <v>1419</v>
      </c>
      <c r="B1027" s="160" t="s">
        <v>1420</v>
      </c>
      <c r="C1027" s="161" t="s">
        <v>932</v>
      </c>
      <c r="D1027" s="161">
        <v>17658</v>
      </c>
      <c r="E1027" s="162">
        <v>44924</v>
      </c>
      <c r="F1027" s="155"/>
      <c r="G1027" s="155"/>
      <c r="H1027" s="155"/>
      <c r="I1027" s="164">
        <v>71644.25</v>
      </c>
      <c r="J1027" s="162">
        <v>44957</v>
      </c>
      <c r="K1027" s="161" t="s">
        <v>1412</v>
      </c>
      <c r="L1027" s="155"/>
      <c r="M1027" s="160" t="s">
        <v>1412</v>
      </c>
      <c r="N1027" s="164">
        <v>71644.25</v>
      </c>
      <c r="O1027" s="211"/>
      <c r="P1027" s="155"/>
      <c r="Q1027" s="155"/>
      <c r="R1027" s="155"/>
      <c r="S1027" s="155"/>
      <c r="T1027" s="164" t="s">
        <v>1415</v>
      </c>
      <c r="U1027" s="159">
        <v>1032</v>
      </c>
      <c r="V1027" s="158" t="s">
        <v>966</v>
      </c>
      <c r="W1027" s="158" t="s">
        <v>970</v>
      </c>
    </row>
    <row r="1028" spans="1:23" s="157" customFormat="1" ht="16" customHeight="1" x14ac:dyDescent="0.25">
      <c r="A1028" s="160" t="s">
        <v>1419</v>
      </c>
      <c r="B1028" s="160" t="s">
        <v>1420</v>
      </c>
      <c r="C1028" s="161" t="s">
        <v>932</v>
      </c>
      <c r="D1028" s="161">
        <v>17659</v>
      </c>
      <c r="E1028" s="162">
        <v>44924</v>
      </c>
      <c r="F1028" s="155"/>
      <c r="G1028" s="155"/>
      <c r="H1028" s="155"/>
      <c r="I1028" s="164">
        <v>82974.429999999993</v>
      </c>
      <c r="J1028" s="162">
        <v>44957</v>
      </c>
      <c r="K1028" s="161" t="s">
        <v>1412</v>
      </c>
      <c r="L1028" s="155"/>
      <c r="M1028" s="160" t="s">
        <v>1412</v>
      </c>
      <c r="N1028" s="164">
        <v>82974.429999999993</v>
      </c>
      <c r="O1028" s="211"/>
      <c r="P1028" s="155"/>
      <c r="Q1028" s="155"/>
      <c r="R1028" s="155"/>
      <c r="S1028" s="155"/>
      <c r="T1028" s="164" t="s">
        <v>1415</v>
      </c>
      <c r="U1028" s="159">
        <v>1032</v>
      </c>
      <c r="V1028" s="158" t="s">
        <v>966</v>
      </c>
      <c r="W1028" s="158" t="s">
        <v>970</v>
      </c>
    </row>
    <row r="1029" spans="1:23" s="157" customFormat="1" ht="16" customHeight="1" x14ac:dyDescent="0.25">
      <c r="A1029" s="160" t="s">
        <v>1419</v>
      </c>
      <c r="B1029" s="160" t="s">
        <v>1420</v>
      </c>
      <c r="C1029" s="161" t="s">
        <v>932</v>
      </c>
      <c r="D1029" s="161">
        <v>17660</v>
      </c>
      <c r="E1029" s="162">
        <v>44924</v>
      </c>
      <c r="F1029" s="155"/>
      <c r="G1029" s="155"/>
      <c r="H1029" s="155"/>
      <c r="I1029" s="164">
        <v>11096.26</v>
      </c>
      <c r="J1029" s="162">
        <v>44957</v>
      </c>
      <c r="K1029" s="161" t="s">
        <v>1412</v>
      </c>
      <c r="L1029" s="155"/>
      <c r="M1029" s="160" t="s">
        <v>1412</v>
      </c>
      <c r="N1029" s="164">
        <v>11096.26</v>
      </c>
      <c r="O1029" s="211"/>
      <c r="P1029" s="155"/>
      <c r="Q1029" s="155"/>
      <c r="R1029" s="155"/>
      <c r="S1029" s="155"/>
      <c r="T1029" s="164" t="s">
        <v>1415</v>
      </c>
      <c r="U1029" s="159">
        <v>1032</v>
      </c>
      <c r="V1029" s="158" t="s">
        <v>966</v>
      </c>
      <c r="W1029" s="158" t="s">
        <v>970</v>
      </c>
    </row>
    <row r="1030" spans="1:23" s="157" customFormat="1" ht="16" customHeight="1" x14ac:dyDescent="0.25">
      <c r="A1030" s="160" t="s">
        <v>1419</v>
      </c>
      <c r="B1030" s="160" t="s">
        <v>1420</v>
      </c>
      <c r="C1030" s="161" t="s">
        <v>932</v>
      </c>
      <c r="D1030" s="161">
        <v>17661</v>
      </c>
      <c r="E1030" s="162">
        <v>44924</v>
      </c>
      <c r="F1030" s="155"/>
      <c r="G1030" s="155"/>
      <c r="H1030" s="155"/>
      <c r="I1030" s="164">
        <v>21711.42</v>
      </c>
      <c r="J1030" s="162">
        <v>44957</v>
      </c>
      <c r="K1030" s="161" t="s">
        <v>1412</v>
      </c>
      <c r="L1030" s="155"/>
      <c r="M1030" s="160" t="s">
        <v>1412</v>
      </c>
      <c r="N1030" s="164">
        <v>21711.42</v>
      </c>
      <c r="O1030" s="211"/>
      <c r="P1030" s="155"/>
      <c r="Q1030" s="155"/>
      <c r="R1030" s="155"/>
      <c r="S1030" s="155"/>
      <c r="T1030" s="164" t="s">
        <v>1415</v>
      </c>
      <c r="U1030" s="159">
        <v>1032</v>
      </c>
      <c r="V1030" s="158" t="s">
        <v>966</v>
      </c>
      <c r="W1030" s="158" t="s">
        <v>970</v>
      </c>
    </row>
    <row r="1031" spans="1:23" s="157" customFormat="1" ht="16" customHeight="1" x14ac:dyDescent="0.25">
      <c r="A1031" s="160" t="s">
        <v>1419</v>
      </c>
      <c r="B1031" s="160" t="s">
        <v>1420</v>
      </c>
      <c r="C1031" s="161" t="s">
        <v>932</v>
      </c>
      <c r="D1031" s="161">
        <v>17662</v>
      </c>
      <c r="E1031" s="162">
        <v>44924</v>
      </c>
      <c r="F1031" s="155"/>
      <c r="G1031" s="155"/>
      <c r="H1031" s="155"/>
      <c r="I1031" s="164">
        <v>122135.78</v>
      </c>
      <c r="J1031" s="162">
        <v>44957</v>
      </c>
      <c r="K1031" s="161" t="s">
        <v>1412</v>
      </c>
      <c r="L1031" s="155"/>
      <c r="M1031" s="160" t="s">
        <v>1412</v>
      </c>
      <c r="N1031" s="164">
        <v>122135.78</v>
      </c>
      <c r="O1031" s="211"/>
      <c r="P1031" s="155"/>
      <c r="Q1031" s="155"/>
      <c r="R1031" s="155"/>
      <c r="S1031" s="155"/>
      <c r="T1031" s="164" t="s">
        <v>1415</v>
      </c>
      <c r="U1031" s="159">
        <v>1032</v>
      </c>
      <c r="V1031" s="158" t="s">
        <v>966</v>
      </c>
      <c r="W1031" s="158" t="s">
        <v>970</v>
      </c>
    </row>
    <row r="1032" spans="1:23" s="157" customFormat="1" ht="16" customHeight="1" x14ac:dyDescent="0.25">
      <c r="A1032" s="160" t="s">
        <v>1419</v>
      </c>
      <c r="B1032" s="160" t="s">
        <v>1420</v>
      </c>
      <c r="C1032" s="161" t="s">
        <v>932</v>
      </c>
      <c r="D1032" s="161">
        <v>17663</v>
      </c>
      <c r="E1032" s="162">
        <v>44924</v>
      </c>
      <c r="F1032" s="155"/>
      <c r="G1032" s="155"/>
      <c r="H1032" s="155"/>
      <c r="I1032" s="164">
        <v>23074.61</v>
      </c>
      <c r="J1032" s="162">
        <v>44957</v>
      </c>
      <c r="K1032" s="161" t="s">
        <v>1412</v>
      </c>
      <c r="L1032" s="155"/>
      <c r="M1032" s="160" t="s">
        <v>1412</v>
      </c>
      <c r="N1032" s="164">
        <v>23074.61</v>
      </c>
      <c r="O1032" s="211"/>
      <c r="P1032" s="155"/>
      <c r="Q1032" s="155"/>
      <c r="R1032" s="155"/>
      <c r="S1032" s="155"/>
      <c r="T1032" s="164" t="s">
        <v>1415</v>
      </c>
      <c r="U1032" s="159">
        <v>1032</v>
      </c>
      <c r="V1032" s="158" t="s">
        <v>966</v>
      </c>
      <c r="W1032" s="158" t="s">
        <v>970</v>
      </c>
    </row>
    <row r="1033" spans="1:23" s="157" customFormat="1" ht="16" customHeight="1" x14ac:dyDescent="0.25">
      <c r="A1033" s="160" t="s">
        <v>1419</v>
      </c>
      <c r="B1033" s="160" t="s">
        <v>1420</v>
      </c>
      <c r="C1033" s="161" t="s">
        <v>932</v>
      </c>
      <c r="D1033" s="161">
        <v>17664</v>
      </c>
      <c r="E1033" s="162">
        <v>44924</v>
      </c>
      <c r="F1033" s="155"/>
      <c r="G1033" s="155"/>
      <c r="H1033" s="155"/>
      <c r="I1033" s="164">
        <v>18050.13</v>
      </c>
      <c r="J1033" s="162">
        <v>44957</v>
      </c>
      <c r="K1033" s="161" t="s">
        <v>1412</v>
      </c>
      <c r="L1033" s="155"/>
      <c r="M1033" s="160" t="s">
        <v>1412</v>
      </c>
      <c r="N1033" s="164">
        <v>18050.13</v>
      </c>
      <c r="O1033" s="211"/>
      <c r="P1033" s="155"/>
      <c r="Q1033" s="155"/>
      <c r="R1033" s="155"/>
      <c r="S1033" s="155"/>
      <c r="T1033" s="164" t="s">
        <v>1415</v>
      </c>
      <c r="U1033" s="159">
        <v>1032</v>
      </c>
      <c r="V1033" s="158" t="s">
        <v>966</v>
      </c>
      <c r="W1033" s="158" t="s">
        <v>970</v>
      </c>
    </row>
    <row r="1034" spans="1:23" s="157" customFormat="1" ht="16" customHeight="1" x14ac:dyDescent="0.25">
      <c r="A1034" s="160" t="s">
        <v>1419</v>
      </c>
      <c r="B1034" s="160" t="s">
        <v>1420</v>
      </c>
      <c r="C1034" s="161" t="s">
        <v>932</v>
      </c>
      <c r="D1034" s="161">
        <v>17714</v>
      </c>
      <c r="E1034" s="162">
        <v>44957</v>
      </c>
      <c r="F1034" s="155"/>
      <c r="G1034" s="155"/>
      <c r="H1034" s="155"/>
      <c r="I1034" s="164">
        <v>77327.070000000007</v>
      </c>
      <c r="J1034" s="162">
        <v>44985</v>
      </c>
      <c r="K1034" s="161" t="s">
        <v>1412</v>
      </c>
      <c r="L1034" s="155"/>
      <c r="M1034" s="160" t="s">
        <v>1412</v>
      </c>
      <c r="N1034" s="164">
        <v>77327.070000000007</v>
      </c>
      <c r="O1034" s="211"/>
      <c r="P1034" s="155"/>
      <c r="Q1034" s="155"/>
      <c r="R1034" s="155"/>
      <c r="S1034" s="155"/>
      <c r="T1034" s="164" t="s">
        <v>1413</v>
      </c>
      <c r="U1034" s="159">
        <v>1004</v>
      </c>
      <c r="V1034" s="158" t="s">
        <v>966</v>
      </c>
      <c r="W1034" s="158" t="s">
        <v>970</v>
      </c>
    </row>
    <row r="1035" spans="1:23" s="157" customFormat="1" ht="16" customHeight="1" x14ac:dyDescent="0.25">
      <c r="A1035" s="160" t="s">
        <v>1419</v>
      </c>
      <c r="B1035" s="160" t="s">
        <v>1420</v>
      </c>
      <c r="C1035" s="161" t="s">
        <v>932</v>
      </c>
      <c r="D1035" s="161">
        <v>17715</v>
      </c>
      <c r="E1035" s="162">
        <v>44957</v>
      </c>
      <c r="F1035" s="155"/>
      <c r="G1035" s="155"/>
      <c r="H1035" s="155"/>
      <c r="I1035" s="164">
        <v>40019.17</v>
      </c>
      <c r="J1035" s="162">
        <v>44985</v>
      </c>
      <c r="K1035" s="161" t="s">
        <v>1412</v>
      </c>
      <c r="L1035" s="155"/>
      <c r="M1035" s="160" t="s">
        <v>1412</v>
      </c>
      <c r="N1035" s="164">
        <v>40019.17</v>
      </c>
      <c r="O1035" s="211"/>
      <c r="P1035" s="155"/>
      <c r="Q1035" s="155"/>
      <c r="R1035" s="155"/>
      <c r="S1035" s="155"/>
      <c r="T1035" s="164" t="s">
        <v>1413</v>
      </c>
      <c r="U1035" s="159">
        <v>1004</v>
      </c>
      <c r="V1035" s="158" t="s">
        <v>966</v>
      </c>
      <c r="W1035" s="158" t="s">
        <v>970</v>
      </c>
    </row>
    <row r="1036" spans="1:23" s="157" customFormat="1" ht="16" customHeight="1" x14ac:dyDescent="0.25">
      <c r="A1036" s="160" t="s">
        <v>1419</v>
      </c>
      <c r="B1036" s="160" t="s">
        <v>1420</v>
      </c>
      <c r="C1036" s="161" t="s">
        <v>932</v>
      </c>
      <c r="D1036" s="161">
        <v>17716</v>
      </c>
      <c r="E1036" s="162">
        <v>44957</v>
      </c>
      <c r="F1036" s="155"/>
      <c r="G1036" s="155"/>
      <c r="H1036" s="155"/>
      <c r="I1036" s="164">
        <v>62789.73</v>
      </c>
      <c r="J1036" s="162">
        <v>44985</v>
      </c>
      <c r="K1036" s="161" t="s">
        <v>1412</v>
      </c>
      <c r="L1036" s="155"/>
      <c r="M1036" s="160" t="s">
        <v>1412</v>
      </c>
      <c r="N1036" s="164">
        <v>62789.73</v>
      </c>
      <c r="O1036" s="211"/>
      <c r="P1036" s="155"/>
      <c r="Q1036" s="155"/>
      <c r="R1036" s="155"/>
      <c r="S1036" s="155"/>
      <c r="T1036" s="164" t="s">
        <v>1413</v>
      </c>
      <c r="U1036" s="159">
        <v>1004</v>
      </c>
      <c r="V1036" s="158" t="s">
        <v>966</v>
      </c>
      <c r="W1036" s="158" t="s">
        <v>970</v>
      </c>
    </row>
    <row r="1037" spans="1:23" s="157" customFormat="1" ht="16" customHeight="1" x14ac:dyDescent="0.25">
      <c r="A1037" s="160" t="s">
        <v>1419</v>
      </c>
      <c r="B1037" s="160" t="s">
        <v>1420</v>
      </c>
      <c r="C1037" s="161" t="s">
        <v>932</v>
      </c>
      <c r="D1037" s="161">
        <v>17717</v>
      </c>
      <c r="E1037" s="162">
        <v>44957</v>
      </c>
      <c r="F1037" s="155"/>
      <c r="G1037" s="155"/>
      <c r="H1037" s="155"/>
      <c r="I1037" s="164">
        <v>50207.01</v>
      </c>
      <c r="J1037" s="162">
        <v>44985</v>
      </c>
      <c r="K1037" s="161" t="s">
        <v>1412</v>
      </c>
      <c r="L1037" s="155"/>
      <c r="M1037" s="160" t="s">
        <v>1412</v>
      </c>
      <c r="N1037" s="164">
        <v>50207.01</v>
      </c>
      <c r="O1037" s="211"/>
      <c r="P1037" s="155"/>
      <c r="Q1037" s="155"/>
      <c r="R1037" s="155"/>
      <c r="S1037" s="155"/>
      <c r="T1037" s="164" t="s">
        <v>1413</v>
      </c>
      <c r="U1037" s="159">
        <v>1004</v>
      </c>
      <c r="V1037" s="158" t="s">
        <v>966</v>
      </c>
      <c r="W1037" s="158" t="s">
        <v>970</v>
      </c>
    </row>
    <row r="1038" spans="1:23" s="157" customFormat="1" ht="16" customHeight="1" x14ac:dyDescent="0.25">
      <c r="A1038" s="160" t="s">
        <v>1419</v>
      </c>
      <c r="B1038" s="160" t="s">
        <v>1420</v>
      </c>
      <c r="C1038" s="161" t="s">
        <v>932</v>
      </c>
      <c r="D1038" s="161">
        <v>17718</v>
      </c>
      <c r="E1038" s="162">
        <v>44957</v>
      </c>
      <c r="F1038" s="155"/>
      <c r="G1038" s="155"/>
      <c r="H1038" s="155"/>
      <c r="I1038" s="164">
        <v>3062.45</v>
      </c>
      <c r="J1038" s="162">
        <v>44985</v>
      </c>
      <c r="K1038" s="161" t="s">
        <v>1412</v>
      </c>
      <c r="L1038" s="155"/>
      <c r="M1038" s="160" t="s">
        <v>1412</v>
      </c>
      <c r="N1038" s="164">
        <v>3062.45</v>
      </c>
      <c r="O1038" s="211"/>
      <c r="P1038" s="155"/>
      <c r="Q1038" s="155"/>
      <c r="R1038" s="155"/>
      <c r="S1038" s="155"/>
      <c r="T1038" s="164" t="s">
        <v>1413</v>
      </c>
      <c r="U1038" s="159">
        <v>1004</v>
      </c>
      <c r="V1038" s="158" t="s">
        <v>966</v>
      </c>
      <c r="W1038" s="158" t="s">
        <v>970</v>
      </c>
    </row>
    <row r="1039" spans="1:23" s="157" customFormat="1" ht="16" customHeight="1" x14ac:dyDescent="0.25">
      <c r="A1039" s="160" t="s">
        <v>1419</v>
      </c>
      <c r="B1039" s="160" t="s">
        <v>1420</v>
      </c>
      <c r="C1039" s="161" t="s">
        <v>932</v>
      </c>
      <c r="D1039" s="161">
        <v>17719</v>
      </c>
      <c r="E1039" s="162">
        <v>44957</v>
      </c>
      <c r="F1039" s="155"/>
      <c r="G1039" s="155"/>
      <c r="H1039" s="155"/>
      <c r="I1039" s="164">
        <v>16481.55</v>
      </c>
      <c r="J1039" s="162">
        <v>44985</v>
      </c>
      <c r="K1039" s="161" t="s">
        <v>1412</v>
      </c>
      <c r="L1039" s="155"/>
      <c r="M1039" s="160" t="s">
        <v>1412</v>
      </c>
      <c r="N1039" s="164">
        <v>16481.55</v>
      </c>
      <c r="O1039" s="211"/>
      <c r="P1039" s="155"/>
      <c r="Q1039" s="155"/>
      <c r="R1039" s="155"/>
      <c r="S1039" s="155"/>
      <c r="T1039" s="164" t="s">
        <v>1413</v>
      </c>
      <c r="U1039" s="159">
        <v>1004</v>
      </c>
      <c r="V1039" s="158" t="s">
        <v>966</v>
      </c>
      <c r="W1039" s="158" t="s">
        <v>970</v>
      </c>
    </row>
    <row r="1040" spans="1:23" s="157" customFormat="1" ht="16" customHeight="1" x14ac:dyDescent="0.25">
      <c r="A1040" s="160" t="s">
        <v>1419</v>
      </c>
      <c r="B1040" s="160" t="s">
        <v>1420</v>
      </c>
      <c r="C1040" s="161" t="s">
        <v>932</v>
      </c>
      <c r="D1040" s="161">
        <v>17720</v>
      </c>
      <c r="E1040" s="162">
        <v>44957</v>
      </c>
      <c r="F1040" s="155"/>
      <c r="G1040" s="155"/>
      <c r="H1040" s="155"/>
      <c r="I1040" s="164">
        <v>14942.49</v>
      </c>
      <c r="J1040" s="162">
        <v>44985</v>
      </c>
      <c r="K1040" s="161" t="s">
        <v>1412</v>
      </c>
      <c r="L1040" s="155"/>
      <c r="M1040" s="160" t="s">
        <v>1412</v>
      </c>
      <c r="N1040" s="164">
        <v>14942.49</v>
      </c>
      <c r="O1040" s="211"/>
      <c r="P1040" s="155"/>
      <c r="Q1040" s="155"/>
      <c r="R1040" s="155"/>
      <c r="S1040" s="155"/>
      <c r="T1040" s="164" t="s">
        <v>1413</v>
      </c>
      <c r="U1040" s="159">
        <v>1004</v>
      </c>
      <c r="V1040" s="158" t="s">
        <v>966</v>
      </c>
      <c r="W1040" s="158" t="s">
        <v>970</v>
      </c>
    </row>
    <row r="1041" spans="1:23" s="157" customFormat="1" ht="16" customHeight="1" x14ac:dyDescent="0.25">
      <c r="A1041" s="160" t="s">
        <v>1419</v>
      </c>
      <c r="B1041" s="160" t="s">
        <v>1420</v>
      </c>
      <c r="C1041" s="161" t="s">
        <v>932</v>
      </c>
      <c r="D1041" s="161">
        <v>17721</v>
      </c>
      <c r="E1041" s="162">
        <v>44957</v>
      </c>
      <c r="F1041" s="155"/>
      <c r="G1041" s="155"/>
      <c r="H1041" s="155"/>
      <c r="I1041" s="164">
        <v>1423.87</v>
      </c>
      <c r="J1041" s="162">
        <v>44985</v>
      </c>
      <c r="K1041" s="161" t="s">
        <v>1412</v>
      </c>
      <c r="L1041" s="155"/>
      <c r="M1041" s="160" t="s">
        <v>1412</v>
      </c>
      <c r="N1041" s="164">
        <v>1423.87</v>
      </c>
      <c r="O1041" s="211"/>
      <c r="P1041" s="155"/>
      <c r="Q1041" s="155"/>
      <c r="R1041" s="155"/>
      <c r="S1041" s="155"/>
      <c r="T1041" s="164" t="s">
        <v>1413</v>
      </c>
      <c r="U1041" s="159">
        <v>1004</v>
      </c>
      <c r="V1041" s="158" t="s">
        <v>966</v>
      </c>
      <c r="W1041" s="158" t="s">
        <v>970</v>
      </c>
    </row>
    <row r="1042" spans="1:23" s="157" customFormat="1" ht="16" customHeight="1" x14ac:dyDescent="0.25">
      <c r="A1042" s="160" t="s">
        <v>1419</v>
      </c>
      <c r="B1042" s="160" t="s">
        <v>1420</v>
      </c>
      <c r="C1042" s="161" t="s">
        <v>932</v>
      </c>
      <c r="D1042" s="161">
        <v>17722</v>
      </c>
      <c r="E1042" s="162">
        <v>44957</v>
      </c>
      <c r="F1042" s="155"/>
      <c r="G1042" s="155"/>
      <c r="H1042" s="155"/>
      <c r="I1042" s="164">
        <v>5904.5</v>
      </c>
      <c r="J1042" s="162">
        <v>44985</v>
      </c>
      <c r="K1042" s="161" t="s">
        <v>1412</v>
      </c>
      <c r="L1042" s="155"/>
      <c r="M1042" s="160" t="s">
        <v>1412</v>
      </c>
      <c r="N1042" s="164">
        <v>5904.5</v>
      </c>
      <c r="O1042" s="211"/>
      <c r="P1042" s="155"/>
      <c r="Q1042" s="155"/>
      <c r="R1042" s="155"/>
      <c r="S1042" s="155"/>
      <c r="T1042" s="164" t="s">
        <v>1413</v>
      </c>
      <c r="U1042" s="159">
        <v>1004</v>
      </c>
      <c r="V1042" s="158" t="s">
        <v>966</v>
      </c>
      <c r="W1042" s="158" t="s">
        <v>970</v>
      </c>
    </row>
    <row r="1043" spans="1:23" s="157" customFormat="1" ht="16" customHeight="1" x14ac:dyDescent="0.25">
      <c r="A1043" s="160" t="s">
        <v>1419</v>
      </c>
      <c r="B1043" s="160" t="s">
        <v>1420</v>
      </c>
      <c r="C1043" s="161" t="s">
        <v>932</v>
      </c>
      <c r="D1043" s="161">
        <v>17723</v>
      </c>
      <c r="E1043" s="162">
        <v>44957</v>
      </c>
      <c r="F1043" s="155"/>
      <c r="G1043" s="155"/>
      <c r="H1043" s="155"/>
      <c r="I1043" s="164">
        <v>10185.07</v>
      </c>
      <c r="J1043" s="162">
        <v>44985</v>
      </c>
      <c r="K1043" s="161" t="s">
        <v>1412</v>
      </c>
      <c r="L1043" s="155"/>
      <c r="M1043" s="160" t="s">
        <v>1412</v>
      </c>
      <c r="N1043" s="164">
        <v>10185.07</v>
      </c>
      <c r="O1043" s="211"/>
      <c r="P1043" s="155"/>
      <c r="Q1043" s="155"/>
      <c r="R1043" s="155"/>
      <c r="S1043" s="155"/>
      <c r="T1043" s="164" t="s">
        <v>1413</v>
      </c>
      <c r="U1043" s="159">
        <v>1004</v>
      </c>
      <c r="V1043" s="158" t="s">
        <v>966</v>
      </c>
      <c r="W1043" s="158" t="s">
        <v>970</v>
      </c>
    </row>
    <row r="1044" spans="1:23" s="157" customFormat="1" ht="16" customHeight="1" x14ac:dyDescent="0.25">
      <c r="A1044" s="160" t="s">
        <v>1419</v>
      </c>
      <c r="B1044" s="160" t="s">
        <v>1420</v>
      </c>
      <c r="C1044" s="161" t="s">
        <v>932</v>
      </c>
      <c r="D1044" s="161">
        <v>17724</v>
      </c>
      <c r="E1044" s="162">
        <v>44957</v>
      </c>
      <c r="F1044" s="155"/>
      <c r="G1044" s="155"/>
      <c r="H1044" s="155"/>
      <c r="I1044" s="164">
        <v>80758.31</v>
      </c>
      <c r="J1044" s="162">
        <v>44985</v>
      </c>
      <c r="K1044" s="161" t="s">
        <v>1412</v>
      </c>
      <c r="L1044" s="155"/>
      <c r="M1044" s="160" t="s">
        <v>1412</v>
      </c>
      <c r="N1044" s="164">
        <v>80758.31</v>
      </c>
      <c r="O1044" s="211"/>
      <c r="P1044" s="155"/>
      <c r="Q1044" s="155"/>
      <c r="R1044" s="155"/>
      <c r="S1044" s="155"/>
      <c r="T1044" s="164" t="s">
        <v>1413</v>
      </c>
      <c r="U1044" s="159">
        <v>1004</v>
      </c>
      <c r="V1044" s="158" t="s">
        <v>966</v>
      </c>
      <c r="W1044" s="158" t="s">
        <v>970</v>
      </c>
    </row>
    <row r="1045" spans="1:23" s="157" customFormat="1" ht="16" customHeight="1" x14ac:dyDescent="0.25">
      <c r="A1045" s="160" t="s">
        <v>1419</v>
      </c>
      <c r="B1045" s="160" t="s">
        <v>1420</v>
      </c>
      <c r="C1045" s="161" t="s">
        <v>932</v>
      </c>
      <c r="D1045" s="161">
        <v>17725</v>
      </c>
      <c r="E1045" s="162">
        <v>44957</v>
      </c>
      <c r="F1045" s="155"/>
      <c r="G1045" s="155"/>
      <c r="H1045" s="155"/>
      <c r="I1045" s="164">
        <v>26917.14</v>
      </c>
      <c r="J1045" s="162">
        <v>44985</v>
      </c>
      <c r="K1045" s="161" t="s">
        <v>1412</v>
      </c>
      <c r="L1045" s="155"/>
      <c r="M1045" s="160" t="s">
        <v>1412</v>
      </c>
      <c r="N1045" s="164">
        <v>26917.14</v>
      </c>
      <c r="O1045" s="211"/>
      <c r="P1045" s="155"/>
      <c r="Q1045" s="155"/>
      <c r="R1045" s="155"/>
      <c r="S1045" s="155"/>
      <c r="T1045" s="164" t="s">
        <v>1413</v>
      </c>
      <c r="U1045" s="159">
        <v>1004</v>
      </c>
      <c r="V1045" s="158" t="s">
        <v>966</v>
      </c>
      <c r="W1045" s="158" t="s">
        <v>970</v>
      </c>
    </row>
    <row r="1046" spans="1:23" s="157" customFormat="1" ht="16" customHeight="1" x14ac:dyDescent="0.25">
      <c r="A1046" s="160" t="s">
        <v>1419</v>
      </c>
      <c r="B1046" s="160" t="s">
        <v>1420</v>
      </c>
      <c r="C1046" s="161" t="s">
        <v>932</v>
      </c>
      <c r="D1046" s="161">
        <v>17726</v>
      </c>
      <c r="E1046" s="162">
        <v>44957</v>
      </c>
      <c r="F1046" s="155"/>
      <c r="G1046" s="155"/>
      <c r="H1046" s="155"/>
      <c r="I1046" s="164">
        <v>10509.82</v>
      </c>
      <c r="J1046" s="162">
        <v>44985</v>
      </c>
      <c r="K1046" s="161" t="s">
        <v>1412</v>
      </c>
      <c r="L1046" s="155"/>
      <c r="M1046" s="160" t="s">
        <v>1412</v>
      </c>
      <c r="N1046" s="164">
        <v>10509.82</v>
      </c>
      <c r="O1046" s="211"/>
      <c r="P1046" s="155"/>
      <c r="Q1046" s="155"/>
      <c r="R1046" s="155"/>
      <c r="S1046" s="155"/>
      <c r="T1046" s="164" t="s">
        <v>1413</v>
      </c>
      <c r="U1046" s="159">
        <v>1004</v>
      </c>
      <c r="V1046" s="158" t="s">
        <v>966</v>
      </c>
      <c r="W1046" s="158" t="s">
        <v>970</v>
      </c>
    </row>
    <row r="1047" spans="1:23" s="157" customFormat="1" ht="16" customHeight="1" x14ac:dyDescent="0.25">
      <c r="A1047" s="160" t="s">
        <v>1419</v>
      </c>
      <c r="B1047" s="160" t="s">
        <v>1420</v>
      </c>
      <c r="C1047" s="161" t="s">
        <v>932</v>
      </c>
      <c r="D1047" s="161">
        <v>17727</v>
      </c>
      <c r="E1047" s="162">
        <v>44957</v>
      </c>
      <c r="F1047" s="155"/>
      <c r="G1047" s="155"/>
      <c r="H1047" s="155"/>
      <c r="I1047" s="164">
        <v>50758.36</v>
      </c>
      <c r="J1047" s="162">
        <v>44985</v>
      </c>
      <c r="K1047" s="161" t="s">
        <v>1412</v>
      </c>
      <c r="L1047" s="155"/>
      <c r="M1047" s="160" t="s">
        <v>1412</v>
      </c>
      <c r="N1047" s="164">
        <v>50758.36</v>
      </c>
      <c r="O1047" s="211"/>
      <c r="P1047" s="155"/>
      <c r="Q1047" s="155"/>
      <c r="R1047" s="155"/>
      <c r="S1047" s="155"/>
      <c r="T1047" s="164" t="s">
        <v>1413</v>
      </c>
      <c r="U1047" s="159">
        <v>1004</v>
      </c>
      <c r="V1047" s="158" t="s">
        <v>966</v>
      </c>
      <c r="W1047" s="158" t="s">
        <v>970</v>
      </c>
    </row>
    <row r="1048" spans="1:23" s="157" customFormat="1" ht="16" customHeight="1" x14ac:dyDescent="0.25">
      <c r="A1048" s="160" t="s">
        <v>1419</v>
      </c>
      <c r="B1048" s="160" t="s">
        <v>1420</v>
      </c>
      <c r="C1048" s="161" t="s">
        <v>932</v>
      </c>
      <c r="D1048" s="161">
        <v>17728</v>
      </c>
      <c r="E1048" s="162">
        <v>44957</v>
      </c>
      <c r="F1048" s="155"/>
      <c r="G1048" s="155"/>
      <c r="H1048" s="155"/>
      <c r="I1048" s="164">
        <v>19870.88</v>
      </c>
      <c r="J1048" s="162">
        <v>44985</v>
      </c>
      <c r="K1048" s="161" t="s">
        <v>1412</v>
      </c>
      <c r="L1048" s="155"/>
      <c r="M1048" s="160" t="s">
        <v>1412</v>
      </c>
      <c r="N1048" s="164">
        <v>19870.88</v>
      </c>
      <c r="O1048" s="211"/>
      <c r="P1048" s="155"/>
      <c r="Q1048" s="155"/>
      <c r="R1048" s="155"/>
      <c r="S1048" s="155"/>
      <c r="T1048" s="164" t="s">
        <v>1413</v>
      </c>
      <c r="U1048" s="159">
        <v>1004</v>
      </c>
      <c r="V1048" s="158" t="s">
        <v>966</v>
      </c>
      <c r="W1048" s="158" t="s">
        <v>970</v>
      </c>
    </row>
    <row r="1049" spans="1:23" s="157" customFormat="1" ht="16" customHeight="1" x14ac:dyDescent="0.25">
      <c r="A1049" s="160" t="s">
        <v>1419</v>
      </c>
      <c r="B1049" s="160" t="s">
        <v>1420</v>
      </c>
      <c r="C1049" s="161" t="s">
        <v>932</v>
      </c>
      <c r="D1049" s="161">
        <v>17729</v>
      </c>
      <c r="E1049" s="162">
        <v>44957</v>
      </c>
      <c r="F1049" s="155"/>
      <c r="G1049" s="155"/>
      <c r="H1049" s="155"/>
      <c r="I1049" s="164">
        <v>44195.39</v>
      </c>
      <c r="J1049" s="162">
        <v>44985</v>
      </c>
      <c r="K1049" s="161" t="s">
        <v>1412</v>
      </c>
      <c r="L1049" s="155"/>
      <c r="M1049" s="160" t="s">
        <v>1412</v>
      </c>
      <c r="N1049" s="164">
        <v>44195.39</v>
      </c>
      <c r="O1049" s="211"/>
      <c r="P1049" s="155"/>
      <c r="Q1049" s="155"/>
      <c r="R1049" s="155"/>
      <c r="S1049" s="155"/>
      <c r="T1049" s="164" t="s">
        <v>1413</v>
      </c>
      <c r="U1049" s="159">
        <v>1004</v>
      </c>
      <c r="V1049" s="158" t="s">
        <v>966</v>
      </c>
      <c r="W1049" s="158" t="s">
        <v>970</v>
      </c>
    </row>
    <row r="1050" spans="1:23" s="157" customFormat="1" ht="16" customHeight="1" x14ac:dyDescent="0.25">
      <c r="A1050" s="160" t="s">
        <v>1419</v>
      </c>
      <c r="B1050" s="160" t="s">
        <v>1420</v>
      </c>
      <c r="C1050" s="161" t="s">
        <v>932</v>
      </c>
      <c r="D1050" s="161">
        <v>17730</v>
      </c>
      <c r="E1050" s="162">
        <v>44957</v>
      </c>
      <c r="F1050" s="155"/>
      <c r="G1050" s="155"/>
      <c r="H1050" s="155"/>
      <c r="I1050" s="164">
        <v>36793.99</v>
      </c>
      <c r="J1050" s="162">
        <v>44985</v>
      </c>
      <c r="K1050" s="161" t="s">
        <v>1412</v>
      </c>
      <c r="L1050" s="155"/>
      <c r="M1050" s="160" t="s">
        <v>1412</v>
      </c>
      <c r="N1050" s="164">
        <v>36793.99</v>
      </c>
      <c r="O1050" s="211"/>
      <c r="P1050" s="155"/>
      <c r="Q1050" s="155"/>
      <c r="R1050" s="155"/>
      <c r="S1050" s="155"/>
      <c r="T1050" s="164" t="s">
        <v>1413</v>
      </c>
      <c r="U1050" s="159">
        <v>1004</v>
      </c>
      <c r="V1050" s="158" t="s">
        <v>966</v>
      </c>
      <c r="W1050" s="158" t="s">
        <v>970</v>
      </c>
    </row>
    <row r="1051" spans="1:23" s="157" customFormat="1" ht="16" customHeight="1" x14ac:dyDescent="0.25">
      <c r="A1051" s="160" t="s">
        <v>1419</v>
      </c>
      <c r="B1051" s="160" t="s">
        <v>1420</v>
      </c>
      <c r="C1051" s="161" t="s">
        <v>932</v>
      </c>
      <c r="D1051" s="161">
        <v>17731</v>
      </c>
      <c r="E1051" s="162">
        <v>44957</v>
      </c>
      <c r="F1051" s="155"/>
      <c r="G1051" s="155"/>
      <c r="H1051" s="155"/>
      <c r="I1051" s="164">
        <v>35337.360000000001</v>
      </c>
      <c r="J1051" s="162">
        <v>44985</v>
      </c>
      <c r="K1051" s="161" t="s">
        <v>1412</v>
      </c>
      <c r="L1051" s="155"/>
      <c r="M1051" s="160" t="s">
        <v>1412</v>
      </c>
      <c r="N1051" s="164">
        <v>35337.360000000001</v>
      </c>
      <c r="O1051" s="211"/>
      <c r="P1051" s="155"/>
      <c r="Q1051" s="155"/>
      <c r="R1051" s="155"/>
      <c r="S1051" s="155"/>
      <c r="T1051" s="164" t="s">
        <v>1413</v>
      </c>
      <c r="U1051" s="159">
        <v>1004</v>
      </c>
      <c r="V1051" s="158" t="s">
        <v>966</v>
      </c>
      <c r="W1051" s="158" t="s">
        <v>970</v>
      </c>
    </row>
    <row r="1052" spans="1:23" s="157" customFormat="1" ht="16" customHeight="1" x14ac:dyDescent="0.25">
      <c r="A1052" s="160" t="s">
        <v>1419</v>
      </c>
      <c r="B1052" s="160" t="s">
        <v>1420</v>
      </c>
      <c r="C1052" s="161" t="s">
        <v>932</v>
      </c>
      <c r="D1052" s="161">
        <v>17732</v>
      </c>
      <c r="E1052" s="162">
        <v>44957</v>
      </c>
      <c r="F1052" s="155"/>
      <c r="G1052" s="155"/>
      <c r="H1052" s="155"/>
      <c r="I1052" s="164">
        <v>14250.03</v>
      </c>
      <c r="J1052" s="162">
        <v>44985</v>
      </c>
      <c r="K1052" s="161" t="s">
        <v>1412</v>
      </c>
      <c r="L1052" s="155"/>
      <c r="M1052" s="160" t="s">
        <v>1412</v>
      </c>
      <c r="N1052" s="164">
        <v>14250.03</v>
      </c>
      <c r="O1052" s="211"/>
      <c r="P1052" s="155"/>
      <c r="Q1052" s="155"/>
      <c r="R1052" s="155"/>
      <c r="S1052" s="155"/>
      <c r="T1052" s="164" t="s">
        <v>1413</v>
      </c>
      <c r="U1052" s="159">
        <v>1004</v>
      </c>
      <c r="V1052" s="158" t="s">
        <v>966</v>
      </c>
      <c r="W1052" s="158" t="s">
        <v>970</v>
      </c>
    </row>
    <row r="1053" spans="1:23" s="157" customFormat="1" ht="16" customHeight="1" x14ac:dyDescent="0.25">
      <c r="A1053" s="160" t="s">
        <v>1419</v>
      </c>
      <c r="B1053" s="160" t="s">
        <v>1420</v>
      </c>
      <c r="C1053" s="161" t="s">
        <v>932</v>
      </c>
      <c r="D1053" s="161">
        <v>17733</v>
      </c>
      <c r="E1053" s="162">
        <v>44957</v>
      </c>
      <c r="F1053" s="155"/>
      <c r="G1053" s="155"/>
      <c r="H1053" s="155"/>
      <c r="I1053" s="164">
        <v>22753.5</v>
      </c>
      <c r="J1053" s="162">
        <v>44985</v>
      </c>
      <c r="K1053" s="161" t="s">
        <v>1412</v>
      </c>
      <c r="L1053" s="155"/>
      <c r="M1053" s="160" t="s">
        <v>1412</v>
      </c>
      <c r="N1053" s="164">
        <v>22753.5</v>
      </c>
      <c r="O1053" s="211"/>
      <c r="P1053" s="155"/>
      <c r="Q1053" s="155"/>
      <c r="R1053" s="155"/>
      <c r="S1053" s="155"/>
      <c r="T1053" s="164" t="s">
        <v>1413</v>
      </c>
      <c r="U1053" s="159">
        <v>1004</v>
      </c>
      <c r="V1053" s="158" t="s">
        <v>966</v>
      </c>
      <c r="W1053" s="158" t="s">
        <v>970</v>
      </c>
    </row>
    <row r="1054" spans="1:23" s="157" customFormat="1" ht="16" customHeight="1" x14ac:dyDescent="0.25">
      <c r="A1054" s="160" t="s">
        <v>1419</v>
      </c>
      <c r="B1054" s="160" t="s">
        <v>1420</v>
      </c>
      <c r="C1054" s="161" t="s">
        <v>932</v>
      </c>
      <c r="D1054" s="161">
        <v>17734</v>
      </c>
      <c r="E1054" s="162">
        <v>44957</v>
      </c>
      <c r="F1054" s="155"/>
      <c r="G1054" s="155"/>
      <c r="H1054" s="155"/>
      <c r="I1054" s="164">
        <v>16298.26</v>
      </c>
      <c r="J1054" s="162">
        <v>44985</v>
      </c>
      <c r="K1054" s="161" t="s">
        <v>1412</v>
      </c>
      <c r="L1054" s="155"/>
      <c r="M1054" s="160" t="s">
        <v>1412</v>
      </c>
      <c r="N1054" s="164">
        <v>16298.26</v>
      </c>
      <c r="O1054" s="211"/>
      <c r="P1054" s="155"/>
      <c r="Q1054" s="155"/>
      <c r="R1054" s="155"/>
      <c r="S1054" s="155"/>
      <c r="T1054" s="164" t="s">
        <v>1413</v>
      </c>
      <c r="U1054" s="159">
        <v>1004</v>
      </c>
      <c r="V1054" s="158" t="s">
        <v>966</v>
      </c>
      <c r="W1054" s="158" t="s">
        <v>970</v>
      </c>
    </row>
    <row r="1055" spans="1:23" s="157" customFormat="1" ht="16" customHeight="1" x14ac:dyDescent="0.25">
      <c r="A1055" s="160" t="s">
        <v>1419</v>
      </c>
      <c r="B1055" s="160" t="s">
        <v>1420</v>
      </c>
      <c r="C1055" s="161" t="s">
        <v>932</v>
      </c>
      <c r="D1055" s="161">
        <v>17735</v>
      </c>
      <c r="E1055" s="162">
        <v>44957</v>
      </c>
      <c r="F1055" s="155"/>
      <c r="G1055" s="155"/>
      <c r="H1055" s="155"/>
      <c r="I1055" s="164">
        <v>21399.35</v>
      </c>
      <c r="J1055" s="162">
        <v>44985</v>
      </c>
      <c r="K1055" s="161" t="s">
        <v>1412</v>
      </c>
      <c r="L1055" s="155"/>
      <c r="M1055" s="160" t="s">
        <v>1412</v>
      </c>
      <c r="N1055" s="164">
        <v>21399.35</v>
      </c>
      <c r="O1055" s="211"/>
      <c r="P1055" s="155"/>
      <c r="Q1055" s="155"/>
      <c r="R1055" s="155"/>
      <c r="S1055" s="155"/>
      <c r="T1055" s="164" t="s">
        <v>1413</v>
      </c>
      <c r="U1055" s="159">
        <v>1004</v>
      </c>
      <c r="V1055" s="158" t="s">
        <v>966</v>
      </c>
      <c r="W1055" s="158" t="s">
        <v>970</v>
      </c>
    </row>
    <row r="1056" spans="1:23" s="157" customFormat="1" ht="16" customHeight="1" x14ac:dyDescent="0.25">
      <c r="A1056" s="160" t="s">
        <v>1419</v>
      </c>
      <c r="B1056" s="160" t="s">
        <v>1420</v>
      </c>
      <c r="C1056" s="161" t="s">
        <v>932</v>
      </c>
      <c r="D1056" s="161">
        <v>17736</v>
      </c>
      <c r="E1056" s="162">
        <v>44957</v>
      </c>
      <c r="F1056" s="155"/>
      <c r="G1056" s="155"/>
      <c r="H1056" s="155"/>
      <c r="I1056" s="164">
        <v>16501.599999999999</v>
      </c>
      <c r="J1056" s="162">
        <v>44985</v>
      </c>
      <c r="K1056" s="161" t="s">
        <v>1412</v>
      </c>
      <c r="L1056" s="155"/>
      <c r="M1056" s="160" t="s">
        <v>1412</v>
      </c>
      <c r="N1056" s="164">
        <v>16501.599999999999</v>
      </c>
      <c r="O1056" s="211"/>
      <c r="P1056" s="155"/>
      <c r="Q1056" s="155"/>
      <c r="R1056" s="155"/>
      <c r="S1056" s="155"/>
      <c r="T1056" s="164" t="s">
        <v>1413</v>
      </c>
      <c r="U1056" s="159">
        <v>1004</v>
      </c>
      <c r="V1056" s="158" t="s">
        <v>966</v>
      </c>
      <c r="W1056" s="158" t="s">
        <v>970</v>
      </c>
    </row>
    <row r="1057" spans="1:23" s="157" customFormat="1" ht="16" customHeight="1" x14ac:dyDescent="0.25">
      <c r="A1057" s="160" t="s">
        <v>1419</v>
      </c>
      <c r="B1057" s="160" t="s">
        <v>1420</v>
      </c>
      <c r="C1057" s="161" t="s">
        <v>932</v>
      </c>
      <c r="D1057" s="161">
        <v>17737</v>
      </c>
      <c r="E1057" s="162">
        <v>44957</v>
      </c>
      <c r="F1057" s="155"/>
      <c r="G1057" s="155"/>
      <c r="H1057" s="155"/>
      <c r="I1057" s="164">
        <v>13570.08</v>
      </c>
      <c r="J1057" s="162">
        <v>44985</v>
      </c>
      <c r="K1057" s="161" t="s">
        <v>1412</v>
      </c>
      <c r="L1057" s="155"/>
      <c r="M1057" s="160" t="s">
        <v>1412</v>
      </c>
      <c r="N1057" s="164">
        <v>13570.08</v>
      </c>
      <c r="O1057" s="211"/>
      <c r="P1057" s="155"/>
      <c r="Q1057" s="155"/>
      <c r="R1057" s="155"/>
      <c r="S1057" s="155"/>
      <c r="T1057" s="164" t="s">
        <v>1413</v>
      </c>
      <c r="U1057" s="159">
        <v>1004</v>
      </c>
      <c r="V1057" s="158" t="s">
        <v>966</v>
      </c>
      <c r="W1057" s="158" t="s">
        <v>970</v>
      </c>
    </row>
    <row r="1058" spans="1:23" s="157" customFormat="1" ht="16" customHeight="1" x14ac:dyDescent="0.25">
      <c r="A1058" s="160" t="s">
        <v>1419</v>
      </c>
      <c r="B1058" s="160" t="s">
        <v>1420</v>
      </c>
      <c r="C1058" s="161" t="s">
        <v>932</v>
      </c>
      <c r="D1058" s="161">
        <v>17738</v>
      </c>
      <c r="E1058" s="162">
        <v>44957</v>
      </c>
      <c r="F1058" s="155"/>
      <c r="G1058" s="155"/>
      <c r="H1058" s="155"/>
      <c r="I1058" s="164">
        <v>28822.15</v>
      </c>
      <c r="J1058" s="162">
        <v>44985</v>
      </c>
      <c r="K1058" s="161" t="s">
        <v>1412</v>
      </c>
      <c r="L1058" s="155"/>
      <c r="M1058" s="160" t="s">
        <v>1412</v>
      </c>
      <c r="N1058" s="164">
        <v>28822.15</v>
      </c>
      <c r="O1058" s="211"/>
      <c r="P1058" s="155"/>
      <c r="Q1058" s="155"/>
      <c r="R1058" s="155"/>
      <c r="S1058" s="155"/>
      <c r="T1058" s="164" t="s">
        <v>1413</v>
      </c>
      <c r="U1058" s="159">
        <v>1004</v>
      </c>
      <c r="V1058" s="158" t="s">
        <v>966</v>
      </c>
      <c r="W1058" s="158" t="s">
        <v>970</v>
      </c>
    </row>
    <row r="1059" spans="1:23" s="157" customFormat="1" ht="16" customHeight="1" x14ac:dyDescent="0.25">
      <c r="A1059" s="160" t="s">
        <v>1419</v>
      </c>
      <c r="B1059" s="160" t="s">
        <v>1420</v>
      </c>
      <c r="C1059" s="161" t="s">
        <v>932</v>
      </c>
      <c r="D1059" s="161">
        <v>17739</v>
      </c>
      <c r="E1059" s="162">
        <v>44957</v>
      </c>
      <c r="F1059" s="155"/>
      <c r="G1059" s="155"/>
      <c r="H1059" s="155"/>
      <c r="I1059" s="164">
        <v>16682.810000000001</v>
      </c>
      <c r="J1059" s="162">
        <v>44985</v>
      </c>
      <c r="K1059" s="161" t="s">
        <v>1412</v>
      </c>
      <c r="L1059" s="155"/>
      <c r="M1059" s="160" t="s">
        <v>1412</v>
      </c>
      <c r="N1059" s="164">
        <v>16682.810000000001</v>
      </c>
      <c r="O1059" s="211"/>
      <c r="P1059" s="155"/>
      <c r="Q1059" s="155"/>
      <c r="R1059" s="155"/>
      <c r="S1059" s="155"/>
      <c r="T1059" s="164" t="s">
        <v>1413</v>
      </c>
      <c r="U1059" s="159">
        <v>1004</v>
      </c>
      <c r="V1059" s="158" t="s">
        <v>966</v>
      </c>
      <c r="W1059" s="158" t="s">
        <v>970</v>
      </c>
    </row>
    <row r="1060" spans="1:23" s="157" customFormat="1" ht="16" customHeight="1" x14ac:dyDescent="0.25">
      <c r="A1060" s="160" t="s">
        <v>1419</v>
      </c>
      <c r="B1060" s="160" t="s">
        <v>1420</v>
      </c>
      <c r="C1060" s="161" t="s">
        <v>932</v>
      </c>
      <c r="D1060" s="161">
        <v>17740</v>
      </c>
      <c r="E1060" s="162">
        <v>44957</v>
      </c>
      <c r="F1060" s="155"/>
      <c r="G1060" s="155"/>
      <c r="H1060" s="155"/>
      <c r="I1060" s="164">
        <v>13922.4</v>
      </c>
      <c r="J1060" s="162">
        <v>44985</v>
      </c>
      <c r="K1060" s="161" t="s">
        <v>1412</v>
      </c>
      <c r="L1060" s="155"/>
      <c r="M1060" s="160" t="s">
        <v>1412</v>
      </c>
      <c r="N1060" s="164">
        <v>13922.4</v>
      </c>
      <c r="O1060" s="211"/>
      <c r="P1060" s="155"/>
      <c r="Q1060" s="155"/>
      <c r="R1060" s="155"/>
      <c r="S1060" s="155"/>
      <c r="T1060" s="164" t="s">
        <v>1413</v>
      </c>
      <c r="U1060" s="159">
        <v>1004</v>
      </c>
      <c r="V1060" s="158" t="s">
        <v>966</v>
      </c>
      <c r="W1060" s="158" t="s">
        <v>970</v>
      </c>
    </row>
    <row r="1061" spans="1:23" s="157" customFormat="1" ht="16" customHeight="1" x14ac:dyDescent="0.25">
      <c r="A1061" s="160" t="s">
        <v>1419</v>
      </c>
      <c r="B1061" s="160" t="s">
        <v>1420</v>
      </c>
      <c r="C1061" s="161" t="s">
        <v>932</v>
      </c>
      <c r="D1061" s="161">
        <v>17741</v>
      </c>
      <c r="E1061" s="162">
        <v>44957</v>
      </c>
      <c r="F1061" s="155"/>
      <c r="G1061" s="155"/>
      <c r="H1061" s="155"/>
      <c r="I1061" s="164">
        <v>29005.45</v>
      </c>
      <c r="J1061" s="162">
        <v>44985</v>
      </c>
      <c r="K1061" s="161" t="s">
        <v>1412</v>
      </c>
      <c r="L1061" s="155"/>
      <c r="M1061" s="160" t="s">
        <v>1412</v>
      </c>
      <c r="N1061" s="164">
        <v>29005.45</v>
      </c>
      <c r="O1061" s="211"/>
      <c r="P1061" s="155"/>
      <c r="Q1061" s="155"/>
      <c r="R1061" s="155"/>
      <c r="S1061" s="155"/>
      <c r="T1061" s="164" t="s">
        <v>1413</v>
      </c>
      <c r="U1061" s="159">
        <v>1004</v>
      </c>
      <c r="V1061" s="158" t="s">
        <v>966</v>
      </c>
      <c r="W1061" s="158" t="s">
        <v>970</v>
      </c>
    </row>
    <row r="1062" spans="1:23" s="157" customFormat="1" ht="16" customHeight="1" x14ac:dyDescent="0.25">
      <c r="A1062" s="160" t="s">
        <v>1419</v>
      </c>
      <c r="B1062" s="160" t="s">
        <v>1420</v>
      </c>
      <c r="C1062" s="161" t="s">
        <v>932</v>
      </c>
      <c r="D1062" s="161">
        <v>17742</v>
      </c>
      <c r="E1062" s="162">
        <v>44957</v>
      </c>
      <c r="F1062" s="155"/>
      <c r="G1062" s="155"/>
      <c r="H1062" s="155"/>
      <c r="I1062" s="164">
        <v>53833.15</v>
      </c>
      <c r="J1062" s="162">
        <v>44985</v>
      </c>
      <c r="K1062" s="161" t="s">
        <v>1412</v>
      </c>
      <c r="L1062" s="155"/>
      <c r="M1062" s="160" t="s">
        <v>1412</v>
      </c>
      <c r="N1062" s="164">
        <v>53833.15</v>
      </c>
      <c r="O1062" s="211"/>
      <c r="P1062" s="155"/>
      <c r="Q1062" s="155"/>
      <c r="R1062" s="155"/>
      <c r="S1062" s="155"/>
      <c r="T1062" s="164" t="s">
        <v>1413</v>
      </c>
      <c r="U1062" s="159">
        <v>1004</v>
      </c>
      <c r="V1062" s="158" t="s">
        <v>966</v>
      </c>
      <c r="W1062" s="158" t="s">
        <v>970</v>
      </c>
    </row>
    <row r="1063" spans="1:23" s="157" customFormat="1" ht="16" customHeight="1" x14ac:dyDescent="0.25">
      <c r="A1063" s="160" t="s">
        <v>1419</v>
      </c>
      <c r="B1063" s="160" t="s">
        <v>1420</v>
      </c>
      <c r="C1063" s="161" t="s">
        <v>932</v>
      </c>
      <c r="D1063" s="161">
        <v>17743</v>
      </c>
      <c r="E1063" s="162">
        <v>44957</v>
      </c>
      <c r="F1063" s="155"/>
      <c r="G1063" s="155"/>
      <c r="H1063" s="155"/>
      <c r="I1063" s="164">
        <v>77844.929999999993</v>
      </c>
      <c r="J1063" s="162">
        <v>44985</v>
      </c>
      <c r="K1063" s="161" t="s">
        <v>1412</v>
      </c>
      <c r="L1063" s="155"/>
      <c r="M1063" s="160" t="s">
        <v>1412</v>
      </c>
      <c r="N1063" s="164">
        <v>77844.929999999993</v>
      </c>
      <c r="O1063" s="211"/>
      <c r="P1063" s="155"/>
      <c r="Q1063" s="155"/>
      <c r="R1063" s="155"/>
      <c r="S1063" s="155"/>
      <c r="T1063" s="164" t="s">
        <v>1413</v>
      </c>
      <c r="U1063" s="159">
        <v>1004</v>
      </c>
      <c r="V1063" s="158" t="s">
        <v>966</v>
      </c>
      <c r="W1063" s="158" t="s">
        <v>970</v>
      </c>
    </row>
    <row r="1064" spans="1:23" s="157" customFormat="1" ht="16" customHeight="1" x14ac:dyDescent="0.25">
      <c r="A1064" s="160" t="s">
        <v>1419</v>
      </c>
      <c r="B1064" s="160" t="s">
        <v>1420</v>
      </c>
      <c r="C1064" s="161" t="s">
        <v>932</v>
      </c>
      <c r="D1064" s="161">
        <v>17744</v>
      </c>
      <c r="E1064" s="162">
        <v>44957</v>
      </c>
      <c r="F1064" s="155"/>
      <c r="G1064" s="155"/>
      <c r="H1064" s="155"/>
      <c r="I1064" s="164">
        <v>72108.23</v>
      </c>
      <c r="J1064" s="162">
        <v>44985</v>
      </c>
      <c r="K1064" s="161" t="s">
        <v>1412</v>
      </c>
      <c r="L1064" s="155"/>
      <c r="M1064" s="160" t="s">
        <v>1412</v>
      </c>
      <c r="N1064" s="164">
        <v>72108.23</v>
      </c>
      <c r="O1064" s="211"/>
      <c r="P1064" s="155"/>
      <c r="Q1064" s="155"/>
      <c r="R1064" s="155"/>
      <c r="S1064" s="155"/>
      <c r="T1064" s="164" t="s">
        <v>1413</v>
      </c>
      <c r="U1064" s="159">
        <v>1004</v>
      </c>
      <c r="V1064" s="158" t="s">
        <v>966</v>
      </c>
      <c r="W1064" s="158" t="s">
        <v>970</v>
      </c>
    </row>
    <row r="1065" spans="1:23" s="157" customFormat="1" ht="16" customHeight="1" x14ac:dyDescent="0.25">
      <c r="A1065" s="160" t="s">
        <v>1419</v>
      </c>
      <c r="B1065" s="160" t="s">
        <v>1420</v>
      </c>
      <c r="C1065" s="161" t="s">
        <v>932</v>
      </c>
      <c r="D1065" s="161">
        <v>17745</v>
      </c>
      <c r="E1065" s="162">
        <v>44957</v>
      </c>
      <c r="F1065" s="155"/>
      <c r="G1065" s="155"/>
      <c r="H1065" s="155"/>
      <c r="I1065" s="164">
        <v>83384.5</v>
      </c>
      <c r="J1065" s="162">
        <v>44985</v>
      </c>
      <c r="K1065" s="161" t="s">
        <v>1412</v>
      </c>
      <c r="L1065" s="155"/>
      <c r="M1065" s="160" t="s">
        <v>1412</v>
      </c>
      <c r="N1065" s="164">
        <v>83384.5</v>
      </c>
      <c r="O1065" s="211"/>
      <c r="P1065" s="155"/>
      <c r="Q1065" s="155"/>
      <c r="R1065" s="155"/>
      <c r="S1065" s="155"/>
      <c r="T1065" s="164" t="s">
        <v>1413</v>
      </c>
      <c r="U1065" s="159">
        <v>1004</v>
      </c>
      <c r="V1065" s="158" t="s">
        <v>966</v>
      </c>
      <c r="W1065" s="158" t="s">
        <v>970</v>
      </c>
    </row>
    <row r="1066" spans="1:23" s="157" customFormat="1" ht="16" customHeight="1" x14ac:dyDescent="0.25">
      <c r="A1066" s="160" t="s">
        <v>1419</v>
      </c>
      <c r="B1066" s="160" t="s">
        <v>1420</v>
      </c>
      <c r="C1066" s="161" t="s">
        <v>932</v>
      </c>
      <c r="D1066" s="161">
        <v>17746</v>
      </c>
      <c r="E1066" s="162">
        <v>44957</v>
      </c>
      <c r="F1066" s="155"/>
      <c r="G1066" s="155"/>
      <c r="H1066" s="155"/>
      <c r="I1066" s="164">
        <v>11096.26</v>
      </c>
      <c r="J1066" s="162">
        <v>44985</v>
      </c>
      <c r="K1066" s="161" t="s">
        <v>1412</v>
      </c>
      <c r="L1066" s="155"/>
      <c r="M1066" s="160" t="s">
        <v>1412</v>
      </c>
      <c r="N1066" s="164">
        <v>11096.26</v>
      </c>
      <c r="O1066" s="211"/>
      <c r="P1066" s="155"/>
      <c r="Q1066" s="155"/>
      <c r="R1066" s="155"/>
      <c r="S1066" s="155"/>
      <c r="T1066" s="164" t="s">
        <v>1413</v>
      </c>
      <c r="U1066" s="159">
        <v>1004</v>
      </c>
      <c r="V1066" s="158" t="s">
        <v>966</v>
      </c>
      <c r="W1066" s="158" t="s">
        <v>970</v>
      </c>
    </row>
    <row r="1067" spans="1:23" s="157" customFormat="1" ht="16" customHeight="1" x14ac:dyDescent="0.25">
      <c r="A1067" s="160" t="s">
        <v>1419</v>
      </c>
      <c r="B1067" s="160" t="s">
        <v>1420</v>
      </c>
      <c r="C1067" s="161" t="s">
        <v>932</v>
      </c>
      <c r="D1067" s="161">
        <v>17747</v>
      </c>
      <c r="E1067" s="162">
        <v>44957</v>
      </c>
      <c r="F1067" s="155"/>
      <c r="G1067" s="155"/>
      <c r="H1067" s="155"/>
      <c r="I1067" s="164">
        <v>22220.7</v>
      </c>
      <c r="J1067" s="162">
        <v>44985</v>
      </c>
      <c r="K1067" s="161" t="s">
        <v>1412</v>
      </c>
      <c r="L1067" s="155"/>
      <c r="M1067" s="160" t="s">
        <v>1412</v>
      </c>
      <c r="N1067" s="164">
        <v>22220.7</v>
      </c>
      <c r="O1067" s="211"/>
      <c r="P1067" s="155"/>
      <c r="Q1067" s="155"/>
      <c r="R1067" s="155"/>
      <c r="S1067" s="155"/>
      <c r="T1067" s="164" t="s">
        <v>1413</v>
      </c>
      <c r="U1067" s="159">
        <v>1004</v>
      </c>
      <c r="V1067" s="158" t="s">
        <v>966</v>
      </c>
      <c r="W1067" s="158" t="s">
        <v>970</v>
      </c>
    </row>
    <row r="1068" spans="1:23" s="157" customFormat="1" ht="16" customHeight="1" x14ac:dyDescent="0.25">
      <c r="A1068" s="160" t="s">
        <v>1419</v>
      </c>
      <c r="B1068" s="160" t="s">
        <v>1420</v>
      </c>
      <c r="C1068" s="161" t="s">
        <v>932</v>
      </c>
      <c r="D1068" s="161">
        <v>17748</v>
      </c>
      <c r="E1068" s="162">
        <v>44957</v>
      </c>
      <c r="F1068" s="155"/>
      <c r="G1068" s="155"/>
      <c r="H1068" s="155"/>
      <c r="I1068" s="164">
        <v>118157.93</v>
      </c>
      <c r="J1068" s="162">
        <v>44985</v>
      </c>
      <c r="K1068" s="161" t="s">
        <v>1412</v>
      </c>
      <c r="L1068" s="155"/>
      <c r="M1068" s="160" t="s">
        <v>1412</v>
      </c>
      <c r="N1068" s="164">
        <v>118157.93</v>
      </c>
      <c r="O1068" s="211"/>
      <c r="P1068" s="155"/>
      <c r="Q1068" s="155"/>
      <c r="R1068" s="155"/>
      <c r="S1068" s="155"/>
      <c r="T1068" s="164" t="s">
        <v>1413</v>
      </c>
      <c r="U1068" s="159">
        <v>1004</v>
      </c>
      <c r="V1068" s="158" t="s">
        <v>966</v>
      </c>
      <c r="W1068" s="158" t="s">
        <v>970</v>
      </c>
    </row>
    <row r="1069" spans="1:23" s="157" customFormat="1" ht="16" customHeight="1" x14ac:dyDescent="0.25">
      <c r="A1069" s="160" t="s">
        <v>1419</v>
      </c>
      <c r="B1069" s="160" t="s">
        <v>1420</v>
      </c>
      <c r="C1069" s="161" t="s">
        <v>932</v>
      </c>
      <c r="D1069" s="161">
        <v>17749</v>
      </c>
      <c r="E1069" s="162">
        <v>44957</v>
      </c>
      <c r="F1069" s="155"/>
      <c r="G1069" s="155"/>
      <c r="H1069" s="155"/>
      <c r="I1069" s="164">
        <v>23715.85</v>
      </c>
      <c r="J1069" s="162">
        <v>44985</v>
      </c>
      <c r="K1069" s="161" t="s">
        <v>1412</v>
      </c>
      <c r="L1069" s="155"/>
      <c r="M1069" s="160" t="s">
        <v>1412</v>
      </c>
      <c r="N1069" s="164">
        <v>23715.85</v>
      </c>
      <c r="O1069" s="211"/>
      <c r="P1069" s="155"/>
      <c r="Q1069" s="155"/>
      <c r="R1069" s="155"/>
      <c r="S1069" s="155"/>
      <c r="T1069" s="164" t="s">
        <v>1413</v>
      </c>
      <c r="U1069" s="159">
        <v>1004</v>
      </c>
      <c r="V1069" s="158" t="s">
        <v>966</v>
      </c>
      <c r="W1069" s="158" t="s">
        <v>970</v>
      </c>
    </row>
    <row r="1070" spans="1:23" s="157" customFormat="1" ht="16" customHeight="1" x14ac:dyDescent="0.25">
      <c r="A1070" s="160" t="s">
        <v>1419</v>
      </c>
      <c r="B1070" s="160" t="s">
        <v>1420</v>
      </c>
      <c r="C1070" s="161" t="s">
        <v>932</v>
      </c>
      <c r="D1070" s="161">
        <v>17750</v>
      </c>
      <c r="E1070" s="162">
        <v>44957</v>
      </c>
      <c r="F1070" s="155"/>
      <c r="G1070" s="155"/>
      <c r="H1070" s="155"/>
      <c r="I1070" s="164">
        <v>19022.55</v>
      </c>
      <c r="J1070" s="162">
        <v>44985</v>
      </c>
      <c r="K1070" s="161" t="s">
        <v>1412</v>
      </c>
      <c r="L1070" s="155"/>
      <c r="M1070" s="160" t="s">
        <v>1412</v>
      </c>
      <c r="N1070" s="164">
        <v>19022.55</v>
      </c>
      <c r="O1070" s="211"/>
      <c r="P1070" s="155"/>
      <c r="Q1070" s="155"/>
      <c r="R1070" s="155"/>
      <c r="S1070" s="155"/>
      <c r="T1070" s="164" t="s">
        <v>1413</v>
      </c>
      <c r="U1070" s="159">
        <v>1004</v>
      </c>
      <c r="V1070" s="158" t="s">
        <v>966</v>
      </c>
      <c r="W1070" s="158" t="s">
        <v>970</v>
      </c>
    </row>
    <row r="1071" spans="1:23" s="157" customFormat="1" ht="16" customHeight="1" x14ac:dyDescent="0.25">
      <c r="A1071" s="160" t="s">
        <v>1419</v>
      </c>
      <c r="B1071" s="160" t="s">
        <v>1420</v>
      </c>
      <c r="C1071" s="161" t="s">
        <v>932</v>
      </c>
      <c r="D1071" s="161">
        <v>17804</v>
      </c>
      <c r="E1071" s="162">
        <v>44985</v>
      </c>
      <c r="F1071" s="155"/>
      <c r="G1071" s="155"/>
      <c r="H1071" s="155"/>
      <c r="I1071" s="164">
        <v>77367.23</v>
      </c>
      <c r="J1071" s="162">
        <v>45016</v>
      </c>
      <c r="K1071" s="161" t="s">
        <v>1412</v>
      </c>
      <c r="L1071" s="155"/>
      <c r="M1071" s="160" t="s">
        <v>1412</v>
      </c>
      <c r="N1071" s="164">
        <v>77367.23</v>
      </c>
      <c r="O1071" s="211"/>
      <c r="P1071" s="155"/>
      <c r="Q1071" s="155"/>
      <c r="R1071" s="155"/>
      <c r="S1071" s="155"/>
      <c r="T1071" s="164" t="s">
        <v>1408</v>
      </c>
      <c r="U1071" s="159">
        <v>973</v>
      </c>
      <c r="V1071" s="158" t="s">
        <v>966</v>
      </c>
      <c r="W1071" s="158" t="s">
        <v>970</v>
      </c>
    </row>
    <row r="1072" spans="1:23" s="157" customFormat="1" ht="16" customHeight="1" x14ac:dyDescent="0.25">
      <c r="A1072" s="160" t="s">
        <v>1419</v>
      </c>
      <c r="B1072" s="160" t="s">
        <v>1420</v>
      </c>
      <c r="C1072" s="161" t="s">
        <v>932</v>
      </c>
      <c r="D1072" s="161">
        <v>17805</v>
      </c>
      <c r="E1072" s="162">
        <v>44985</v>
      </c>
      <c r="F1072" s="155"/>
      <c r="G1072" s="155"/>
      <c r="H1072" s="155"/>
      <c r="I1072" s="164">
        <v>40032.68</v>
      </c>
      <c r="J1072" s="162">
        <v>45016</v>
      </c>
      <c r="K1072" s="161" t="s">
        <v>1412</v>
      </c>
      <c r="L1072" s="155"/>
      <c r="M1072" s="160" t="s">
        <v>1412</v>
      </c>
      <c r="N1072" s="164">
        <v>40032.68</v>
      </c>
      <c r="O1072" s="211"/>
      <c r="P1072" s="155"/>
      <c r="Q1072" s="155"/>
      <c r="R1072" s="155"/>
      <c r="S1072" s="155"/>
      <c r="T1072" s="164" t="s">
        <v>1408</v>
      </c>
      <c r="U1072" s="159">
        <v>973</v>
      </c>
      <c r="V1072" s="158" t="s">
        <v>966</v>
      </c>
      <c r="W1072" s="158" t="s">
        <v>970</v>
      </c>
    </row>
    <row r="1073" spans="1:23" s="157" customFormat="1" ht="16" customHeight="1" x14ac:dyDescent="0.25">
      <c r="A1073" s="160" t="s">
        <v>1419</v>
      </c>
      <c r="B1073" s="160" t="s">
        <v>1420</v>
      </c>
      <c r="C1073" s="161" t="s">
        <v>932</v>
      </c>
      <c r="D1073" s="161">
        <v>17806</v>
      </c>
      <c r="E1073" s="162">
        <v>44985</v>
      </c>
      <c r="F1073" s="155"/>
      <c r="G1073" s="155"/>
      <c r="H1073" s="155"/>
      <c r="I1073" s="164">
        <v>63100.53</v>
      </c>
      <c r="J1073" s="162">
        <v>45016</v>
      </c>
      <c r="K1073" s="161" t="s">
        <v>1412</v>
      </c>
      <c r="L1073" s="155"/>
      <c r="M1073" s="160" t="s">
        <v>1412</v>
      </c>
      <c r="N1073" s="164">
        <v>63100.53</v>
      </c>
      <c r="O1073" s="211"/>
      <c r="P1073" s="155"/>
      <c r="Q1073" s="155"/>
      <c r="R1073" s="155"/>
      <c r="S1073" s="155"/>
      <c r="T1073" s="164" t="s">
        <v>1408</v>
      </c>
      <c r="U1073" s="159">
        <v>973</v>
      </c>
      <c r="V1073" s="158" t="s">
        <v>966</v>
      </c>
      <c r="W1073" s="158" t="s">
        <v>970</v>
      </c>
    </row>
    <row r="1074" spans="1:23" s="157" customFormat="1" ht="16" customHeight="1" x14ac:dyDescent="0.25">
      <c r="A1074" s="160" t="s">
        <v>1419</v>
      </c>
      <c r="B1074" s="160" t="s">
        <v>1420</v>
      </c>
      <c r="C1074" s="161" t="s">
        <v>932</v>
      </c>
      <c r="D1074" s="161">
        <v>17807</v>
      </c>
      <c r="E1074" s="162">
        <v>44985</v>
      </c>
      <c r="F1074" s="155"/>
      <c r="G1074" s="155"/>
      <c r="H1074" s="155"/>
      <c r="I1074" s="164">
        <v>53227.95</v>
      </c>
      <c r="J1074" s="162">
        <v>45016</v>
      </c>
      <c r="K1074" s="161" t="s">
        <v>1412</v>
      </c>
      <c r="L1074" s="155"/>
      <c r="M1074" s="160" t="s">
        <v>1412</v>
      </c>
      <c r="N1074" s="164">
        <v>53227.95</v>
      </c>
      <c r="O1074" s="211"/>
      <c r="P1074" s="155"/>
      <c r="Q1074" s="155"/>
      <c r="R1074" s="155"/>
      <c r="S1074" s="155"/>
      <c r="T1074" s="164" t="s">
        <v>1408</v>
      </c>
      <c r="U1074" s="159">
        <v>973</v>
      </c>
      <c r="V1074" s="158" t="s">
        <v>966</v>
      </c>
      <c r="W1074" s="158" t="s">
        <v>970</v>
      </c>
    </row>
    <row r="1075" spans="1:23" s="157" customFormat="1" ht="16" customHeight="1" x14ac:dyDescent="0.25">
      <c r="A1075" s="160" t="s">
        <v>1419</v>
      </c>
      <c r="B1075" s="160" t="s">
        <v>1420</v>
      </c>
      <c r="C1075" s="161" t="s">
        <v>932</v>
      </c>
      <c r="D1075" s="161">
        <v>17808</v>
      </c>
      <c r="E1075" s="162">
        <v>44985</v>
      </c>
      <c r="F1075" s="155"/>
      <c r="G1075" s="155"/>
      <c r="H1075" s="155"/>
      <c r="I1075" s="164">
        <v>3049.7</v>
      </c>
      <c r="J1075" s="162">
        <v>45016</v>
      </c>
      <c r="K1075" s="161" t="s">
        <v>1412</v>
      </c>
      <c r="L1075" s="155"/>
      <c r="M1075" s="160" t="s">
        <v>1412</v>
      </c>
      <c r="N1075" s="164">
        <v>3049.7</v>
      </c>
      <c r="O1075" s="211"/>
      <c r="P1075" s="155"/>
      <c r="Q1075" s="155"/>
      <c r="R1075" s="155"/>
      <c r="S1075" s="155"/>
      <c r="T1075" s="164" t="s">
        <v>1408</v>
      </c>
      <c r="U1075" s="159">
        <v>973</v>
      </c>
      <c r="V1075" s="158" t="s">
        <v>966</v>
      </c>
      <c r="W1075" s="158" t="s">
        <v>970</v>
      </c>
    </row>
    <row r="1076" spans="1:23" s="157" customFormat="1" ht="16" customHeight="1" x14ac:dyDescent="0.25">
      <c r="A1076" s="160" t="s">
        <v>1419</v>
      </c>
      <c r="B1076" s="160" t="s">
        <v>1420</v>
      </c>
      <c r="C1076" s="161" t="s">
        <v>932</v>
      </c>
      <c r="D1076" s="161">
        <v>17809</v>
      </c>
      <c r="E1076" s="162">
        <v>44985</v>
      </c>
      <c r="F1076" s="155"/>
      <c r="G1076" s="155"/>
      <c r="H1076" s="155"/>
      <c r="I1076" s="164">
        <v>16521.95</v>
      </c>
      <c r="J1076" s="162">
        <v>45016</v>
      </c>
      <c r="K1076" s="161" t="s">
        <v>1412</v>
      </c>
      <c r="L1076" s="155"/>
      <c r="M1076" s="160" t="s">
        <v>1412</v>
      </c>
      <c r="N1076" s="164">
        <v>16521.95</v>
      </c>
      <c r="O1076" s="211"/>
      <c r="P1076" s="155"/>
      <c r="Q1076" s="155"/>
      <c r="R1076" s="155"/>
      <c r="S1076" s="155"/>
      <c r="T1076" s="164" t="s">
        <v>1408</v>
      </c>
      <c r="U1076" s="159">
        <v>973</v>
      </c>
      <c r="V1076" s="158" t="s">
        <v>966</v>
      </c>
      <c r="W1076" s="158" t="s">
        <v>970</v>
      </c>
    </row>
    <row r="1077" spans="1:23" s="157" customFormat="1" ht="16" customHeight="1" x14ac:dyDescent="0.25">
      <c r="A1077" s="160" t="s">
        <v>1419</v>
      </c>
      <c r="B1077" s="160" t="s">
        <v>1420</v>
      </c>
      <c r="C1077" s="161" t="s">
        <v>932</v>
      </c>
      <c r="D1077" s="161">
        <v>17810</v>
      </c>
      <c r="E1077" s="162">
        <v>44985</v>
      </c>
      <c r="F1077" s="155"/>
      <c r="G1077" s="155"/>
      <c r="H1077" s="155"/>
      <c r="I1077" s="164">
        <v>14942.88</v>
      </c>
      <c r="J1077" s="162">
        <v>45016</v>
      </c>
      <c r="K1077" s="161" t="s">
        <v>1412</v>
      </c>
      <c r="L1077" s="155"/>
      <c r="M1077" s="160" t="s">
        <v>1412</v>
      </c>
      <c r="N1077" s="164">
        <v>14942.88</v>
      </c>
      <c r="O1077" s="211"/>
      <c r="P1077" s="155"/>
      <c r="Q1077" s="155"/>
      <c r="R1077" s="155"/>
      <c r="S1077" s="155"/>
      <c r="T1077" s="164" t="s">
        <v>1408</v>
      </c>
      <c r="U1077" s="159">
        <v>973</v>
      </c>
      <c r="V1077" s="158" t="s">
        <v>966</v>
      </c>
      <c r="W1077" s="158" t="s">
        <v>970</v>
      </c>
    </row>
    <row r="1078" spans="1:23" s="157" customFormat="1" ht="16" customHeight="1" x14ac:dyDescent="0.25">
      <c r="A1078" s="160" t="s">
        <v>1419</v>
      </c>
      <c r="B1078" s="160" t="s">
        <v>1420</v>
      </c>
      <c r="C1078" s="161" t="s">
        <v>932</v>
      </c>
      <c r="D1078" s="161">
        <v>17811</v>
      </c>
      <c r="E1078" s="162">
        <v>44985</v>
      </c>
      <c r="F1078" s="155"/>
      <c r="G1078" s="155"/>
      <c r="H1078" s="155"/>
      <c r="I1078" s="164">
        <v>1423.85</v>
      </c>
      <c r="J1078" s="162">
        <v>45016</v>
      </c>
      <c r="K1078" s="161" t="s">
        <v>1412</v>
      </c>
      <c r="L1078" s="155"/>
      <c r="M1078" s="160" t="s">
        <v>1412</v>
      </c>
      <c r="N1078" s="164">
        <v>1423.85</v>
      </c>
      <c r="O1078" s="211"/>
      <c r="P1078" s="155"/>
      <c r="Q1078" s="155"/>
      <c r="R1078" s="155"/>
      <c r="S1078" s="155"/>
      <c r="T1078" s="164" t="s">
        <v>1408</v>
      </c>
      <c r="U1078" s="159">
        <v>973</v>
      </c>
      <c r="V1078" s="158" t="s">
        <v>966</v>
      </c>
      <c r="W1078" s="158" t="s">
        <v>970</v>
      </c>
    </row>
    <row r="1079" spans="1:23" s="157" customFormat="1" ht="16" customHeight="1" x14ac:dyDescent="0.25">
      <c r="A1079" s="160" t="s">
        <v>1419</v>
      </c>
      <c r="B1079" s="160" t="s">
        <v>1420</v>
      </c>
      <c r="C1079" s="161" t="s">
        <v>932</v>
      </c>
      <c r="D1079" s="161">
        <v>17812</v>
      </c>
      <c r="E1079" s="162">
        <v>44985</v>
      </c>
      <c r="F1079" s="155"/>
      <c r="G1079" s="155"/>
      <c r="H1079" s="155"/>
      <c r="I1079" s="164">
        <v>5939.21</v>
      </c>
      <c r="J1079" s="162">
        <v>45016</v>
      </c>
      <c r="K1079" s="161" t="s">
        <v>1412</v>
      </c>
      <c r="L1079" s="155"/>
      <c r="M1079" s="160" t="s">
        <v>1412</v>
      </c>
      <c r="N1079" s="164">
        <v>5939.21</v>
      </c>
      <c r="O1079" s="211"/>
      <c r="P1079" s="155"/>
      <c r="Q1079" s="155"/>
      <c r="R1079" s="155"/>
      <c r="S1079" s="155"/>
      <c r="T1079" s="164" t="s">
        <v>1408</v>
      </c>
      <c r="U1079" s="159">
        <v>973</v>
      </c>
      <c r="V1079" s="158" t="s">
        <v>966</v>
      </c>
      <c r="W1079" s="158" t="s">
        <v>970</v>
      </c>
    </row>
    <row r="1080" spans="1:23" s="157" customFormat="1" ht="16" customHeight="1" x14ac:dyDescent="0.25">
      <c r="A1080" s="160" t="s">
        <v>1419</v>
      </c>
      <c r="B1080" s="160" t="s">
        <v>1420</v>
      </c>
      <c r="C1080" s="161" t="s">
        <v>932</v>
      </c>
      <c r="D1080" s="161">
        <v>17813</v>
      </c>
      <c r="E1080" s="162">
        <v>44985</v>
      </c>
      <c r="F1080" s="155"/>
      <c r="G1080" s="155"/>
      <c r="H1080" s="155"/>
      <c r="I1080" s="164">
        <v>10188.57</v>
      </c>
      <c r="J1080" s="162">
        <v>45016</v>
      </c>
      <c r="K1080" s="161" t="s">
        <v>1412</v>
      </c>
      <c r="L1080" s="155"/>
      <c r="M1080" s="160" t="s">
        <v>1412</v>
      </c>
      <c r="N1080" s="164">
        <v>10188.57</v>
      </c>
      <c r="O1080" s="211"/>
      <c r="P1080" s="155"/>
      <c r="Q1080" s="155"/>
      <c r="R1080" s="155"/>
      <c r="S1080" s="155"/>
      <c r="T1080" s="164" t="s">
        <v>1408</v>
      </c>
      <c r="U1080" s="159">
        <v>973</v>
      </c>
      <c r="V1080" s="158" t="s">
        <v>966</v>
      </c>
      <c r="W1080" s="158" t="s">
        <v>970</v>
      </c>
    </row>
    <row r="1081" spans="1:23" s="157" customFormat="1" ht="16" customHeight="1" x14ac:dyDescent="0.25">
      <c r="A1081" s="160" t="s">
        <v>1419</v>
      </c>
      <c r="B1081" s="160" t="s">
        <v>1420</v>
      </c>
      <c r="C1081" s="161" t="s">
        <v>932</v>
      </c>
      <c r="D1081" s="161">
        <v>17814</v>
      </c>
      <c r="E1081" s="162">
        <v>44985</v>
      </c>
      <c r="F1081" s="155"/>
      <c r="G1081" s="155"/>
      <c r="H1081" s="155"/>
      <c r="I1081" s="164">
        <v>80787.87</v>
      </c>
      <c r="J1081" s="162">
        <v>45016</v>
      </c>
      <c r="K1081" s="161" t="s">
        <v>1412</v>
      </c>
      <c r="L1081" s="155"/>
      <c r="M1081" s="160" t="s">
        <v>1412</v>
      </c>
      <c r="N1081" s="164">
        <v>80787.87</v>
      </c>
      <c r="O1081" s="211"/>
      <c r="P1081" s="155"/>
      <c r="Q1081" s="155"/>
      <c r="R1081" s="155"/>
      <c r="S1081" s="155"/>
      <c r="T1081" s="164" t="s">
        <v>1408</v>
      </c>
      <c r="U1081" s="159">
        <v>973</v>
      </c>
      <c r="V1081" s="158" t="s">
        <v>966</v>
      </c>
      <c r="W1081" s="158" t="s">
        <v>970</v>
      </c>
    </row>
    <row r="1082" spans="1:23" s="157" customFormat="1" ht="16" customHeight="1" x14ac:dyDescent="0.25">
      <c r="A1082" s="160" t="s">
        <v>1419</v>
      </c>
      <c r="B1082" s="160" t="s">
        <v>1420</v>
      </c>
      <c r="C1082" s="161" t="s">
        <v>932</v>
      </c>
      <c r="D1082" s="161">
        <v>17815</v>
      </c>
      <c r="E1082" s="162">
        <v>44985</v>
      </c>
      <c r="F1082" s="155"/>
      <c r="G1082" s="155"/>
      <c r="H1082" s="155"/>
      <c r="I1082" s="164">
        <v>28517.01</v>
      </c>
      <c r="J1082" s="162">
        <v>45016</v>
      </c>
      <c r="K1082" s="161" t="s">
        <v>1412</v>
      </c>
      <c r="L1082" s="155"/>
      <c r="M1082" s="160" t="s">
        <v>1412</v>
      </c>
      <c r="N1082" s="164">
        <v>28517.01</v>
      </c>
      <c r="O1082" s="211"/>
      <c r="P1082" s="155"/>
      <c r="Q1082" s="155"/>
      <c r="R1082" s="155"/>
      <c r="S1082" s="155"/>
      <c r="T1082" s="164" t="s">
        <v>1408</v>
      </c>
      <c r="U1082" s="159">
        <v>973</v>
      </c>
      <c r="V1082" s="158" t="s">
        <v>966</v>
      </c>
      <c r="W1082" s="158" t="s">
        <v>970</v>
      </c>
    </row>
    <row r="1083" spans="1:23" s="157" customFormat="1" ht="16" customHeight="1" x14ac:dyDescent="0.25">
      <c r="A1083" s="160" t="s">
        <v>1419</v>
      </c>
      <c r="B1083" s="160" t="s">
        <v>1420</v>
      </c>
      <c r="C1083" s="161" t="s">
        <v>932</v>
      </c>
      <c r="D1083" s="161">
        <v>17816</v>
      </c>
      <c r="E1083" s="162">
        <v>44985</v>
      </c>
      <c r="F1083" s="155"/>
      <c r="G1083" s="155"/>
      <c r="H1083" s="155"/>
      <c r="I1083" s="164">
        <v>10487.3</v>
      </c>
      <c r="J1083" s="162">
        <v>45016</v>
      </c>
      <c r="K1083" s="161" t="s">
        <v>1412</v>
      </c>
      <c r="L1083" s="155"/>
      <c r="M1083" s="160" t="s">
        <v>1412</v>
      </c>
      <c r="N1083" s="164">
        <v>10487.3</v>
      </c>
      <c r="O1083" s="211"/>
      <c r="P1083" s="155"/>
      <c r="Q1083" s="155"/>
      <c r="R1083" s="155"/>
      <c r="S1083" s="155"/>
      <c r="T1083" s="164" t="s">
        <v>1408</v>
      </c>
      <c r="U1083" s="159">
        <v>973</v>
      </c>
      <c r="V1083" s="158" t="s">
        <v>966</v>
      </c>
      <c r="W1083" s="158" t="s">
        <v>970</v>
      </c>
    </row>
    <row r="1084" spans="1:23" s="157" customFormat="1" ht="16" customHeight="1" x14ac:dyDescent="0.25">
      <c r="A1084" s="160" t="s">
        <v>1419</v>
      </c>
      <c r="B1084" s="160" t="s">
        <v>1420</v>
      </c>
      <c r="C1084" s="161" t="s">
        <v>932</v>
      </c>
      <c r="D1084" s="161">
        <v>17817</v>
      </c>
      <c r="E1084" s="162">
        <v>44985</v>
      </c>
      <c r="F1084" s="155"/>
      <c r="G1084" s="155"/>
      <c r="H1084" s="155"/>
      <c r="I1084" s="164">
        <v>50759.75</v>
      </c>
      <c r="J1084" s="162">
        <v>45016</v>
      </c>
      <c r="K1084" s="161" t="s">
        <v>1412</v>
      </c>
      <c r="L1084" s="155"/>
      <c r="M1084" s="160" t="s">
        <v>1412</v>
      </c>
      <c r="N1084" s="164">
        <v>50759.75</v>
      </c>
      <c r="O1084" s="211"/>
      <c r="P1084" s="155"/>
      <c r="Q1084" s="155"/>
      <c r="R1084" s="155"/>
      <c r="S1084" s="155"/>
      <c r="T1084" s="164" t="s">
        <v>1408</v>
      </c>
      <c r="U1084" s="159">
        <v>973</v>
      </c>
      <c r="V1084" s="158" t="s">
        <v>966</v>
      </c>
      <c r="W1084" s="158" t="s">
        <v>970</v>
      </c>
    </row>
    <row r="1085" spans="1:23" s="157" customFormat="1" ht="16" customHeight="1" x14ac:dyDescent="0.25">
      <c r="A1085" s="160" t="s">
        <v>1419</v>
      </c>
      <c r="B1085" s="160" t="s">
        <v>1420</v>
      </c>
      <c r="C1085" s="161" t="s">
        <v>932</v>
      </c>
      <c r="D1085" s="161">
        <v>17818</v>
      </c>
      <c r="E1085" s="162">
        <v>44985</v>
      </c>
      <c r="F1085" s="155"/>
      <c r="G1085" s="155"/>
      <c r="H1085" s="155"/>
      <c r="I1085" s="164">
        <v>19858.16</v>
      </c>
      <c r="J1085" s="162">
        <v>45016</v>
      </c>
      <c r="K1085" s="161" t="s">
        <v>1412</v>
      </c>
      <c r="L1085" s="155"/>
      <c r="M1085" s="160" t="s">
        <v>1412</v>
      </c>
      <c r="N1085" s="164">
        <v>19858.16</v>
      </c>
      <c r="O1085" s="211"/>
      <c r="P1085" s="155"/>
      <c r="Q1085" s="155"/>
      <c r="R1085" s="155"/>
      <c r="S1085" s="155"/>
      <c r="T1085" s="164" t="s">
        <v>1408</v>
      </c>
      <c r="U1085" s="159">
        <v>973</v>
      </c>
      <c r="V1085" s="158" t="s">
        <v>966</v>
      </c>
      <c r="W1085" s="158" t="s">
        <v>970</v>
      </c>
    </row>
    <row r="1086" spans="1:23" s="157" customFormat="1" ht="16" customHeight="1" x14ac:dyDescent="0.25">
      <c r="A1086" s="160" t="s">
        <v>1419</v>
      </c>
      <c r="B1086" s="160" t="s">
        <v>1420</v>
      </c>
      <c r="C1086" s="161" t="s">
        <v>932</v>
      </c>
      <c r="D1086" s="161">
        <v>17819</v>
      </c>
      <c r="E1086" s="162">
        <v>44985</v>
      </c>
      <c r="F1086" s="155"/>
      <c r="G1086" s="155"/>
      <c r="H1086" s="155"/>
      <c r="I1086" s="164">
        <v>44195.15</v>
      </c>
      <c r="J1086" s="162">
        <v>45016</v>
      </c>
      <c r="K1086" s="161" t="s">
        <v>1412</v>
      </c>
      <c r="L1086" s="155"/>
      <c r="M1086" s="160" t="s">
        <v>1412</v>
      </c>
      <c r="N1086" s="164">
        <v>44195.15</v>
      </c>
      <c r="O1086" s="211"/>
      <c r="P1086" s="155"/>
      <c r="Q1086" s="155"/>
      <c r="R1086" s="155"/>
      <c r="S1086" s="155"/>
      <c r="T1086" s="164" t="s">
        <v>1408</v>
      </c>
      <c r="U1086" s="159">
        <v>973</v>
      </c>
      <c r="V1086" s="158" t="s">
        <v>966</v>
      </c>
      <c r="W1086" s="158" t="s">
        <v>970</v>
      </c>
    </row>
    <row r="1087" spans="1:23" s="157" customFormat="1" ht="16" customHeight="1" x14ac:dyDescent="0.25">
      <c r="A1087" s="160" t="s">
        <v>1419</v>
      </c>
      <c r="B1087" s="160" t="s">
        <v>1420</v>
      </c>
      <c r="C1087" s="161" t="s">
        <v>932</v>
      </c>
      <c r="D1087" s="161">
        <v>17820</v>
      </c>
      <c r="E1087" s="162">
        <v>44985</v>
      </c>
      <c r="F1087" s="155"/>
      <c r="G1087" s="155"/>
      <c r="H1087" s="155"/>
      <c r="I1087" s="164">
        <v>36812.57</v>
      </c>
      <c r="J1087" s="162">
        <v>45016</v>
      </c>
      <c r="K1087" s="161" t="s">
        <v>1412</v>
      </c>
      <c r="L1087" s="155"/>
      <c r="M1087" s="160" t="s">
        <v>1412</v>
      </c>
      <c r="N1087" s="164">
        <v>36812.57</v>
      </c>
      <c r="O1087" s="211"/>
      <c r="P1087" s="155"/>
      <c r="Q1087" s="155"/>
      <c r="R1087" s="155"/>
      <c r="S1087" s="155"/>
      <c r="T1087" s="164" t="s">
        <v>1408</v>
      </c>
      <c r="U1087" s="159">
        <v>973</v>
      </c>
      <c r="V1087" s="158" t="s">
        <v>966</v>
      </c>
      <c r="W1087" s="158" t="s">
        <v>970</v>
      </c>
    </row>
    <row r="1088" spans="1:23" s="157" customFormat="1" ht="16" customHeight="1" x14ac:dyDescent="0.25">
      <c r="A1088" s="160" t="s">
        <v>1419</v>
      </c>
      <c r="B1088" s="160" t="s">
        <v>1420</v>
      </c>
      <c r="C1088" s="161" t="s">
        <v>932</v>
      </c>
      <c r="D1088" s="161">
        <v>17821</v>
      </c>
      <c r="E1088" s="162">
        <v>44985</v>
      </c>
      <c r="F1088" s="155"/>
      <c r="G1088" s="155"/>
      <c r="H1088" s="155"/>
      <c r="I1088" s="164">
        <v>35314.959999999999</v>
      </c>
      <c r="J1088" s="162">
        <v>45016</v>
      </c>
      <c r="K1088" s="161" t="s">
        <v>1412</v>
      </c>
      <c r="L1088" s="155"/>
      <c r="M1088" s="160" t="s">
        <v>1412</v>
      </c>
      <c r="N1088" s="164">
        <v>35314.959999999999</v>
      </c>
      <c r="O1088" s="211"/>
      <c r="P1088" s="155"/>
      <c r="Q1088" s="155"/>
      <c r="R1088" s="155"/>
      <c r="S1088" s="155"/>
      <c r="T1088" s="164" t="s">
        <v>1408</v>
      </c>
      <c r="U1088" s="159">
        <v>973</v>
      </c>
      <c r="V1088" s="158" t="s">
        <v>966</v>
      </c>
      <c r="W1088" s="158" t="s">
        <v>970</v>
      </c>
    </row>
    <row r="1089" spans="1:23" s="157" customFormat="1" ht="16" customHeight="1" x14ac:dyDescent="0.25">
      <c r="A1089" s="160" t="s">
        <v>1419</v>
      </c>
      <c r="B1089" s="160" t="s">
        <v>1420</v>
      </c>
      <c r="C1089" s="161" t="s">
        <v>932</v>
      </c>
      <c r="D1089" s="161">
        <v>17822</v>
      </c>
      <c r="E1089" s="162">
        <v>44985</v>
      </c>
      <c r="F1089" s="155"/>
      <c r="G1089" s="155"/>
      <c r="H1089" s="155"/>
      <c r="I1089" s="164">
        <v>14250.03</v>
      </c>
      <c r="J1089" s="162">
        <v>45016</v>
      </c>
      <c r="K1089" s="161" t="s">
        <v>1412</v>
      </c>
      <c r="L1089" s="155"/>
      <c r="M1089" s="160" t="s">
        <v>1412</v>
      </c>
      <c r="N1089" s="164">
        <v>14250.03</v>
      </c>
      <c r="O1089" s="211"/>
      <c r="P1089" s="155"/>
      <c r="Q1089" s="155"/>
      <c r="R1089" s="155"/>
      <c r="S1089" s="155"/>
      <c r="T1089" s="164" t="s">
        <v>1408</v>
      </c>
      <c r="U1089" s="159">
        <v>973</v>
      </c>
      <c r="V1089" s="158" t="s">
        <v>966</v>
      </c>
      <c r="W1089" s="158" t="s">
        <v>970</v>
      </c>
    </row>
    <row r="1090" spans="1:23" s="157" customFormat="1" ht="16" customHeight="1" x14ac:dyDescent="0.25">
      <c r="A1090" s="160" t="s">
        <v>1419</v>
      </c>
      <c r="B1090" s="160" t="s">
        <v>1420</v>
      </c>
      <c r="C1090" s="161" t="s">
        <v>932</v>
      </c>
      <c r="D1090" s="161">
        <v>17823</v>
      </c>
      <c r="E1090" s="162">
        <v>44985</v>
      </c>
      <c r="F1090" s="155"/>
      <c r="G1090" s="155"/>
      <c r="H1090" s="155"/>
      <c r="I1090" s="164">
        <v>22753.5</v>
      </c>
      <c r="J1090" s="162">
        <v>45016</v>
      </c>
      <c r="K1090" s="161" t="s">
        <v>1412</v>
      </c>
      <c r="L1090" s="155"/>
      <c r="M1090" s="160" t="s">
        <v>1412</v>
      </c>
      <c r="N1090" s="164">
        <v>22753.5</v>
      </c>
      <c r="O1090" s="211"/>
      <c r="P1090" s="155"/>
      <c r="Q1090" s="155"/>
      <c r="R1090" s="155"/>
      <c r="S1090" s="155"/>
      <c r="T1090" s="164" t="s">
        <v>1408</v>
      </c>
      <c r="U1090" s="159">
        <v>973</v>
      </c>
      <c r="V1090" s="158" t="s">
        <v>966</v>
      </c>
      <c r="W1090" s="158" t="s">
        <v>970</v>
      </c>
    </row>
    <row r="1091" spans="1:23" s="157" customFormat="1" ht="16" customHeight="1" x14ac:dyDescent="0.25">
      <c r="A1091" s="160" t="s">
        <v>1419</v>
      </c>
      <c r="B1091" s="160" t="s">
        <v>1420</v>
      </c>
      <c r="C1091" s="161" t="s">
        <v>932</v>
      </c>
      <c r="D1091" s="161">
        <v>17824</v>
      </c>
      <c r="E1091" s="162">
        <v>44985</v>
      </c>
      <c r="F1091" s="155"/>
      <c r="G1091" s="155"/>
      <c r="H1091" s="155"/>
      <c r="I1091" s="164">
        <v>16269.42</v>
      </c>
      <c r="J1091" s="162">
        <v>45016</v>
      </c>
      <c r="K1091" s="161" t="s">
        <v>1412</v>
      </c>
      <c r="L1091" s="155"/>
      <c r="M1091" s="160" t="s">
        <v>1412</v>
      </c>
      <c r="N1091" s="164">
        <v>16269.42</v>
      </c>
      <c r="O1091" s="211"/>
      <c r="P1091" s="155"/>
      <c r="Q1091" s="155"/>
      <c r="R1091" s="155"/>
      <c r="S1091" s="155"/>
      <c r="T1091" s="164" t="s">
        <v>1408</v>
      </c>
      <c r="U1091" s="159">
        <v>973</v>
      </c>
      <c r="V1091" s="158" t="s">
        <v>966</v>
      </c>
      <c r="W1091" s="158" t="s">
        <v>970</v>
      </c>
    </row>
    <row r="1092" spans="1:23" s="157" customFormat="1" ht="16" customHeight="1" x14ac:dyDescent="0.25">
      <c r="A1092" s="160" t="s">
        <v>1419</v>
      </c>
      <c r="B1092" s="160" t="s">
        <v>1420</v>
      </c>
      <c r="C1092" s="161" t="s">
        <v>932</v>
      </c>
      <c r="D1092" s="161">
        <v>17825</v>
      </c>
      <c r="E1092" s="162">
        <v>44985</v>
      </c>
      <c r="F1092" s="155"/>
      <c r="G1092" s="155"/>
      <c r="H1092" s="155"/>
      <c r="I1092" s="164">
        <v>21434.94</v>
      </c>
      <c r="J1092" s="162">
        <v>45016</v>
      </c>
      <c r="K1092" s="161" t="s">
        <v>1412</v>
      </c>
      <c r="L1092" s="155"/>
      <c r="M1092" s="160" t="s">
        <v>1412</v>
      </c>
      <c r="N1092" s="164">
        <v>21434.94</v>
      </c>
      <c r="O1092" s="211"/>
      <c r="P1092" s="155"/>
      <c r="Q1092" s="155"/>
      <c r="R1092" s="155"/>
      <c r="S1092" s="155"/>
      <c r="T1092" s="164" t="s">
        <v>1408</v>
      </c>
      <c r="U1092" s="159">
        <v>973</v>
      </c>
      <c r="V1092" s="158" t="s">
        <v>966</v>
      </c>
      <c r="W1092" s="158" t="s">
        <v>970</v>
      </c>
    </row>
    <row r="1093" spans="1:23" s="157" customFormat="1" ht="16" customHeight="1" x14ac:dyDescent="0.25">
      <c r="A1093" s="160" t="s">
        <v>1419</v>
      </c>
      <c r="B1093" s="160" t="s">
        <v>1420</v>
      </c>
      <c r="C1093" s="161" t="s">
        <v>932</v>
      </c>
      <c r="D1093" s="161">
        <v>17826</v>
      </c>
      <c r="E1093" s="162">
        <v>44985</v>
      </c>
      <c r="F1093" s="155"/>
      <c r="G1093" s="155"/>
      <c r="H1093" s="155"/>
      <c r="I1093" s="164">
        <v>16501.599999999999</v>
      </c>
      <c r="J1093" s="162">
        <v>45016</v>
      </c>
      <c r="K1093" s="161" t="s">
        <v>1412</v>
      </c>
      <c r="L1093" s="155"/>
      <c r="M1093" s="160" t="s">
        <v>1412</v>
      </c>
      <c r="N1093" s="164">
        <v>16501.599999999999</v>
      </c>
      <c r="O1093" s="211"/>
      <c r="P1093" s="155"/>
      <c r="Q1093" s="155"/>
      <c r="R1093" s="155"/>
      <c r="S1093" s="155"/>
      <c r="T1093" s="164" t="s">
        <v>1408</v>
      </c>
      <c r="U1093" s="159">
        <v>973</v>
      </c>
      <c r="V1093" s="158" t="s">
        <v>966</v>
      </c>
      <c r="W1093" s="158" t="s">
        <v>970</v>
      </c>
    </row>
    <row r="1094" spans="1:23" s="157" customFormat="1" ht="16" customHeight="1" x14ac:dyDescent="0.25">
      <c r="A1094" s="160" t="s">
        <v>1419</v>
      </c>
      <c r="B1094" s="160" t="s">
        <v>1420</v>
      </c>
      <c r="C1094" s="161" t="s">
        <v>932</v>
      </c>
      <c r="D1094" s="161">
        <v>17827</v>
      </c>
      <c r="E1094" s="162">
        <v>44985</v>
      </c>
      <c r="F1094" s="155"/>
      <c r="G1094" s="155"/>
      <c r="H1094" s="155"/>
      <c r="I1094" s="164">
        <v>13579.54</v>
      </c>
      <c r="J1094" s="162">
        <v>45016</v>
      </c>
      <c r="K1094" s="161" t="s">
        <v>1412</v>
      </c>
      <c r="L1094" s="155"/>
      <c r="M1094" s="160" t="s">
        <v>1412</v>
      </c>
      <c r="N1094" s="164">
        <v>13579.54</v>
      </c>
      <c r="O1094" s="211"/>
      <c r="P1094" s="155"/>
      <c r="Q1094" s="155"/>
      <c r="R1094" s="155"/>
      <c r="S1094" s="155"/>
      <c r="T1094" s="164" t="s">
        <v>1408</v>
      </c>
      <c r="U1094" s="159">
        <v>973</v>
      </c>
      <c r="V1094" s="158" t="s">
        <v>966</v>
      </c>
      <c r="W1094" s="158" t="s">
        <v>970</v>
      </c>
    </row>
    <row r="1095" spans="1:23" s="157" customFormat="1" ht="16" customHeight="1" x14ac:dyDescent="0.25">
      <c r="A1095" s="160" t="s">
        <v>1419</v>
      </c>
      <c r="B1095" s="160" t="s">
        <v>1420</v>
      </c>
      <c r="C1095" s="161" t="s">
        <v>932</v>
      </c>
      <c r="D1095" s="161">
        <v>17828</v>
      </c>
      <c r="E1095" s="162">
        <v>44985</v>
      </c>
      <c r="F1095" s="155"/>
      <c r="G1095" s="155"/>
      <c r="H1095" s="155"/>
      <c r="I1095" s="164">
        <v>28822.15</v>
      </c>
      <c r="J1095" s="162">
        <v>45016</v>
      </c>
      <c r="K1095" s="161" t="s">
        <v>1412</v>
      </c>
      <c r="L1095" s="155"/>
      <c r="M1095" s="160" t="s">
        <v>1412</v>
      </c>
      <c r="N1095" s="164">
        <v>28822.15</v>
      </c>
      <c r="O1095" s="211"/>
      <c r="P1095" s="155"/>
      <c r="Q1095" s="155"/>
      <c r="R1095" s="155"/>
      <c r="S1095" s="155"/>
      <c r="T1095" s="164" t="s">
        <v>1408</v>
      </c>
      <c r="U1095" s="159">
        <v>973</v>
      </c>
      <c r="V1095" s="158" t="s">
        <v>966</v>
      </c>
      <c r="W1095" s="158" t="s">
        <v>970</v>
      </c>
    </row>
    <row r="1096" spans="1:23" s="157" customFormat="1" ht="16" customHeight="1" x14ac:dyDescent="0.25">
      <c r="A1096" s="160" t="s">
        <v>1419</v>
      </c>
      <c r="B1096" s="160" t="s">
        <v>1420</v>
      </c>
      <c r="C1096" s="161" t="s">
        <v>932</v>
      </c>
      <c r="D1096" s="161">
        <v>17829</v>
      </c>
      <c r="E1096" s="162">
        <v>44985</v>
      </c>
      <c r="F1096" s="155"/>
      <c r="G1096" s="155"/>
      <c r="H1096" s="155"/>
      <c r="I1096" s="164">
        <v>16729.11</v>
      </c>
      <c r="J1096" s="162">
        <v>45016</v>
      </c>
      <c r="K1096" s="161" t="s">
        <v>1412</v>
      </c>
      <c r="L1096" s="155"/>
      <c r="M1096" s="160" t="s">
        <v>1412</v>
      </c>
      <c r="N1096" s="164">
        <v>16729.11</v>
      </c>
      <c r="O1096" s="211"/>
      <c r="P1096" s="155"/>
      <c r="Q1096" s="155"/>
      <c r="R1096" s="155"/>
      <c r="S1096" s="155"/>
      <c r="T1096" s="164" t="s">
        <v>1408</v>
      </c>
      <c r="U1096" s="159">
        <v>973</v>
      </c>
      <c r="V1096" s="158" t="s">
        <v>966</v>
      </c>
      <c r="W1096" s="158" t="s">
        <v>970</v>
      </c>
    </row>
    <row r="1097" spans="1:23" s="157" customFormat="1" ht="16" customHeight="1" x14ac:dyDescent="0.25">
      <c r="A1097" s="160" t="s">
        <v>1419</v>
      </c>
      <c r="B1097" s="160" t="s">
        <v>1420</v>
      </c>
      <c r="C1097" s="161" t="s">
        <v>932</v>
      </c>
      <c r="D1097" s="161">
        <v>17830</v>
      </c>
      <c r="E1097" s="162">
        <v>44985</v>
      </c>
      <c r="F1097" s="155"/>
      <c r="G1097" s="155"/>
      <c r="H1097" s="155"/>
      <c r="I1097" s="164">
        <v>13922.4</v>
      </c>
      <c r="J1097" s="162">
        <v>45016</v>
      </c>
      <c r="K1097" s="161" t="s">
        <v>1412</v>
      </c>
      <c r="L1097" s="155"/>
      <c r="M1097" s="160" t="s">
        <v>1412</v>
      </c>
      <c r="N1097" s="164">
        <v>13922.4</v>
      </c>
      <c r="O1097" s="211"/>
      <c r="P1097" s="155"/>
      <c r="Q1097" s="155"/>
      <c r="R1097" s="155"/>
      <c r="S1097" s="155"/>
      <c r="T1097" s="164" t="s">
        <v>1408</v>
      </c>
      <c r="U1097" s="159">
        <v>973</v>
      </c>
      <c r="V1097" s="158" t="s">
        <v>966</v>
      </c>
      <c r="W1097" s="158" t="s">
        <v>970</v>
      </c>
    </row>
    <row r="1098" spans="1:23" s="157" customFormat="1" ht="16" customHeight="1" x14ac:dyDescent="0.25">
      <c r="A1098" s="160" t="s">
        <v>1419</v>
      </c>
      <c r="B1098" s="160" t="s">
        <v>1420</v>
      </c>
      <c r="C1098" s="161" t="s">
        <v>932</v>
      </c>
      <c r="D1098" s="161">
        <v>17831</v>
      </c>
      <c r="E1098" s="162">
        <v>44985</v>
      </c>
      <c r="F1098" s="155"/>
      <c r="G1098" s="155"/>
      <c r="H1098" s="155"/>
      <c r="I1098" s="164">
        <v>27915.14</v>
      </c>
      <c r="J1098" s="162">
        <v>45016</v>
      </c>
      <c r="K1098" s="161" t="s">
        <v>1412</v>
      </c>
      <c r="L1098" s="155"/>
      <c r="M1098" s="160" t="s">
        <v>1412</v>
      </c>
      <c r="N1098" s="164">
        <v>27915.14</v>
      </c>
      <c r="O1098" s="211"/>
      <c r="P1098" s="155"/>
      <c r="Q1098" s="155"/>
      <c r="R1098" s="155"/>
      <c r="S1098" s="155"/>
      <c r="T1098" s="164" t="s">
        <v>1408</v>
      </c>
      <c r="U1098" s="159">
        <v>973</v>
      </c>
      <c r="V1098" s="158" t="s">
        <v>966</v>
      </c>
      <c r="W1098" s="158" t="s">
        <v>970</v>
      </c>
    </row>
    <row r="1099" spans="1:23" s="157" customFormat="1" ht="16" customHeight="1" x14ac:dyDescent="0.25">
      <c r="A1099" s="160" t="s">
        <v>1419</v>
      </c>
      <c r="B1099" s="160" t="s">
        <v>1420</v>
      </c>
      <c r="C1099" s="161" t="s">
        <v>932</v>
      </c>
      <c r="D1099" s="161">
        <v>17832</v>
      </c>
      <c r="E1099" s="162">
        <v>44985</v>
      </c>
      <c r="F1099" s="155"/>
      <c r="G1099" s="155"/>
      <c r="H1099" s="155"/>
      <c r="I1099" s="164">
        <v>53804.36</v>
      </c>
      <c r="J1099" s="162">
        <v>45016</v>
      </c>
      <c r="K1099" s="161" t="s">
        <v>1412</v>
      </c>
      <c r="L1099" s="155"/>
      <c r="M1099" s="160" t="s">
        <v>1412</v>
      </c>
      <c r="N1099" s="164">
        <v>53804.36</v>
      </c>
      <c r="O1099" s="211"/>
      <c r="P1099" s="155"/>
      <c r="Q1099" s="155"/>
      <c r="R1099" s="155"/>
      <c r="S1099" s="155"/>
      <c r="T1099" s="164" t="s">
        <v>1408</v>
      </c>
      <c r="U1099" s="159">
        <v>973</v>
      </c>
      <c r="V1099" s="158" t="s">
        <v>966</v>
      </c>
      <c r="W1099" s="158" t="s">
        <v>970</v>
      </c>
    </row>
    <row r="1100" spans="1:23" s="157" customFormat="1" ht="16" customHeight="1" x14ac:dyDescent="0.25">
      <c r="A1100" s="160" t="s">
        <v>1419</v>
      </c>
      <c r="B1100" s="160" t="s">
        <v>1420</v>
      </c>
      <c r="C1100" s="161" t="s">
        <v>932</v>
      </c>
      <c r="D1100" s="161">
        <v>17833</v>
      </c>
      <c r="E1100" s="162">
        <v>44985</v>
      </c>
      <c r="F1100" s="155"/>
      <c r="G1100" s="155"/>
      <c r="H1100" s="155"/>
      <c r="I1100" s="164">
        <v>77862.13</v>
      </c>
      <c r="J1100" s="162">
        <v>45016</v>
      </c>
      <c r="K1100" s="161" t="s">
        <v>1412</v>
      </c>
      <c r="L1100" s="155"/>
      <c r="M1100" s="160" t="s">
        <v>1412</v>
      </c>
      <c r="N1100" s="164">
        <v>77862.13</v>
      </c>
      <c r="O1100" s="211"/>
      <c r="P1100" s="155"/>
      <c r="Q1100" s="155"/>
      <c r="R1100" s="155"/>
      <c r="S1100" s="155"/>
      <c r="T1100" s="164" t="s">
        <v>1408</v>
      </c>
      <c r="U1100" s="159">
        <v>973</v>
      </c>
      <c r="V1100" s="158" t="s">
        <v>966</v>
      </c>
      <c r="W1100" s="158" t="s">
        <v>970</v>
      </c>
    </row>
    <row r="1101" spans="1:23" s="157" customFormat="1" ht="16" customHeight="1" x14ac:dyDescent="0.25">
      <c r="A1101" s="160" t="s">
        <v>1419</v>
      </c>
      <c r="B1101" s="160" t="s">
        <v>1420</v>
      </c>
      <c r="C1101" s="161" t="s">
        <v>932</v>
      </c>
      <c r="D1101" s="161">
        <v>17834</v>
      </c>
      <c r="E1101" s="162">
        <v>44985</v>
      </c>
      <c r="F1101" s="155"/>
      <c r="G1101" s="155"/>
      <c r="H1101" s="155"/>
      <c r="I1101" s="164">
        <v>71995.87</v>
      </c>
      <c r="J1101" s="162">
        <v>45016</v>
      </c>
      <c r="K1101" s="161" t="s">
        <v>1412</v>
      </c>
      <c r="L1101" s="155"/>
      <c r="M1101" s="160" t="s">
        <v>1412</v>
      </c>
      <c r="N1101" s="164">
        <v>71995.87</v>
      </c>
      <c r="O1101" s="211"/>
      <c r="P1101" s="155"/>
      <c r="Q1101" s="155"/>
      <c r="R1101" s="155"/>
      <c r="S1101" s="155"/>
      <c r="T1101" s="164" t="s">
        <v>1408</v>
      </c>
      <c r="U1101" s="159">
        <v>973</v>
      </c>
      <c r="V1101" s="158" t="s">
        <v>966</v>
      </c>
      <c r="W1101" s="158" t="s">
        <v>970</v>
      </c>
    </row>
    <row r="1102" spans="1:23" s="157" customFormat="1" ht="16" customHeight="1" x14ac:dyDescent="0.25">
      <c r="A1102" s="160" t="s">
        <v>1419</v>
      </c>
      <c r="B1102" s="160" t="s">
        <v>1420</v>
      </c>
      <c r="C1102" s="161" t="s">
        <v>932</v>
      </c>
      <c r="D1102" s="161">
        <v>17835</v>
      </c>
      <c r="E1102" s="162">
        <v>44985</v>
      </c>
      <c r="F1102" s="155"/>
      <c r="G1102" s="155"/>
      <c r="H1102" s="155"/>
      <c r="I1102" s="164">
        <v>83291.91</v>
      </c>
      <c r="J1102" s="162">
        <v>45016</v>
      </c>
      <c r="K1102" s="161" t="s">
        <v>1412</v>
      </c>
      <c r="L1102" s="155"/>
      <c r="M1102" s="160" t="s">
        <v>1412</v>
      </c>
      <c r="N1102" s="164">
        <v>83291.91</v>
      </c>
      <c r="O1102" s="211"/>
      <c r="P1102" s="155"/>
      <c r="Q1102" s="155"/>
      <c r="R1102" s="155"/>
      <c r="S1102" s="155"/>
      <c r="T1102" s="164" t="s">
        <v>1408</v>
      </c>
      <c r="U1102" s="159">
        <v>973</v>
      </c>
      <c r="V1102" s="158" t="s">
        <v>966</v>
      </c>
      <c r="W1102" s="158" t="s">
        <v>970</v>
      </c>
    </row>
    <row r="1103" spans="1:23" s="157" customFormat="1" ht="16" customHeight="1" x14ac:dyDescent="0.25">
      <c r="A1103" s="160" t="s">
        <v>1419</v>
      </c>
      <c r="B1103" s="160" t="s">
        <v>1420</v>
      </c>
      <c r="C1103" s="161" t="s">
        <v>932</v>
      </c>
      <c r="D1103" s="161">
        <v>17836</v>
      </c>
      <c r="E1103" s="162">
        <v>44985</v>
      </c>
      <c r="F1103" s="155"/>
      <c r="G1103" s="155"/>
      <c r="H1103" s="155"/>
      <c r="I1103" s="164">
        <v>11096.26</v>
      </c>
      <c r="J1103" s="162">
        <v>45016</v>
      </c>
      <c r="K1103" s="161" t="s">
        <v>1412</v>
      </c>
      <c r="L1103" s="155"/>
      <c r="M1103" s="160" t="s">
        <v>1412</v>
      </c>
      <c r="N1103" s="164">
        <v>11096.26</v>
      </c>
      <c r="O1103" s="211"/>
      <c r="P1103" s="155"/>
      <c r="Q1103" s="155"/>
      <c r="R1103" s="155"/>
      <c r="S1103" s="155"/>
      <c r="T1103" s="164" t="s">
        <v>1408</v>
      </c>
      <c r="U1103" s="159">
        <v>973</v>
      </c>
      <c r="V1103" s="158" t="s">
        <v>966</v>
      </c>
      <c r="W1103" s="158" t="s">
        <v>970</v>
      </c>
    </row>
    <row r="1104" spans="1:23" s="157" customFormat="1" ht="16" customHeight="1" x14ac:dyDescent="0.25">
      <c r="A1104" s="160" t="s">
        <v>1419</v>
      </c>
      <c r="B1104" s="160" t="s">
        <v>1420</v>
      </c>
      <c r="C1104" s="161" t="s">
        <v>932</v>
      </c>
      <c r="D1104" s="161">
        <v>17837</v>
      </c>
      <c r="E1104" s="162">
        <v>44985</v>
      </c>
      <c r="F1104" s="155"/>
      <c r="G1104" s="155"/>
      <c r="H1104" s="155"/>
      <c r="I1104" s="164">
        <v>22105.01</v>
      </c>
      <c r="J1104" s="162">
        <v>45016</v>
      </c>
      <c r="K1104" s="161" t="s">
        <v>1412</v>
      </c>
      <c r="L1104" s="155"/>
      <c r="M1104" s="160" t="s">
        <v>1412</v>
      </c>
      <c r="N1104" s="164">
        <v>22105.01</v>
      </c>
      <c r="O1104" s="211"/>
      <c r="P1104" s="155"/>
      <c r="Q1104" s="155"/>
      <c r="R1104" s="155"/>
      <c r="S1104" s="155"/>
      <c r="T1104" s="164" t="s">
        <v>1408</v>
      </c>
      <c r="U1104" s="159">
        <v>973</v>
      </c>
      <c r="V1104" s="158" t="s">
        <v>966</v>
      </c>
      <c r="W1104" s="158" t="s">
        <v>970</v>
      </c>
    </row>
    <row r="1105" spans="1:23" s="157" customFormat="1" ht="16" customHeight="1" x14ac:dyDescent="0.25">
      <c r="A1105" s="160" t="s">
        <v>1419</v>
      </c>
      <c r="B1105" s="160" t="s">
        <v>1420</v>
      </c>
      <c r="C1105" s="161" t="s">
        <v>932</v>
      </c>
      <c r="D1105" s="161">
        <v>17838</v>
      </c>
      <c r="E1105" s="162">
        <v>44985</v>
      </c>
      <c r="F1105" s="155"/>
      <c r="G1105" s="155"/>
      <c r="H1105" s="155"/>
      <c r="I1105" s="164">
        <v>118164.07</v>
      </c>
      <c r="J1105" s="162">
        <v>45016</v>
      </c>
      <c r="K1105" s="161" t="s">
        <v>1412</v>
      </c>
      <c r="L1105" s="155"/>
      <c r="M1105" s="160" t="s">
        <v>1412</v>
      </c>
      <c r="N1105" s="164">
        <v>118164.07</v>
      </c>
      <c r="O1105" s="211"/>
      <c r="P1105" s="155"/>
      <c r="Q1105" s="155"/>
      <c r="R1105" s="155"/>
      <c r="S1105" s="155"/>
      <c r="T1105" s="164" t="s">
        <v>1408</v>
      </c>
      <c r="U1105" s="159">
        <v>973</v>
      </c>
      <c r="V1105" s="158" t="s">
        <v>966</v>
      </c>
      <c r="W1105" s="158" t="s">
        <v>970</v>
      </c>
    </row>
    <row r="1106" spans="1:23" s="157" customFormat="1" ht="16" customHeight="1" x14ac:dyDescent="0.25">
      <c r="A1106" s="160" t="s">
        <v>1419</v>
      </c>
      <c r="B1106" s="160" t="s">
        <v>1420</v>
      </c>
      <c r="C1106" s="161" t="s">
        <v>932</v>
      </c>
      <c r="D1106" s="161">
        <v>17839</v>
      </c>
      <c r="E1106" s="162">
        <v>44985</v>
      </c>
      <c r="F1106" s="155"/>
      <c r="G1106" s="155"/>
      <c r="H1106" s="155"/>
      <c r="I1106" s="164">
        <v>25269.19</v>
      </c>
      <c r="J1106" s="162">
        <v>45016</v>
      </c>
      <c r="K1106" s="161" t="s">
        <v>1412</v>
      </c>
      <c r="L1106" s="155"/>
      <c r="M1106" s="160" t="s">
        <v>1412</v>
      </c>
      <c r="N1106" s="164">
        <v>25269.19</v>
      </c>
      <c r="O1106" s="211"/>
      <c r="P1106" s="155"/>
      <c r="Q1106" s="155"/>
      <c r="R1106" s="155"/>
      <c r="S1106" s="155"/>
      <c r="T1106" s="164" t="s">
        <v>1408</v>
      </c>
      <c r="U1106" s="159">
        <v>973</v>
      </c>
      <c r="V1106" s="158" t="s">
        <v>966</v>
      </c>
      <c r="W1106" s="158" t="s">
        <v>970</v>
      </c>
    </row>
    <row r="1107" spans="1:23" s="157" customFormat="1" ht="16" customHeight="1" x14ac:dyDescent="0.25">
      <c r="A1107" s="160" t="s">
        <v>1419</v>
      </c>
      <c r="B1107" s="160" t="s">
        <v>1420</v>
      </c>
      <c r="C1107" s="161" t="s">
        <v>932</v>
      </c>
      <c r="D1107" s="161">
        <v>17840</v>
      </c>
      <c r="E1107" s="162">
        <v>44985</v>
      </c>
      <c r="F1107" s="155"/>
      <c r="G1107" s="155"/>
      <c r="H1107" s="155"/>
      <c r="I1107" s="164">
        <v>18981.96</v>
      </c>
      <c r="J1107" s="162">
        <v>45016</v>
      </c>
      <c r="K1107" s="161" t="s">
        <v>1412</v>
      </c>
      <c r="L1107" s="155"/>
      <c r="M1107" s="160" t="s">
        <v>1412</v>
      </c>
      <c r="N1107" s="164">
        <v>18981.96</v>
      </c>
      <c r="O1107" s="211"/>
      <c r="P1107" s="155"/>
      <c r="Q1107" s="155"/>
      <c r="R1107" s="155"/>
      <c r="S1107" s="155"/>
      <c r="T1107" s="164" t="s">
        <v>1408</v>
      </c>
      <c r="U1107" s="159">
        <v>973</v>
      </c>
      <c r="V1107" s="158" t="s">
        <v>966</v>
      </c>
      <c r="W1107" s="158" t="s">
        <v>970</v>
      </c>
    </row>
    <row r="1108" spans="1:23" s="157" customFormat="1" ht="16" customHeight="1" x14ac:dyDescent="0.25">
      <c r="A1108" s="160" t="s">
        <v>1419</v>
      </c>
      <c r="B1108" s="160" t="s">
        <v>1420</v>
      </c>
      <c r="C1108" s="161" t="s">
        <v>932</v>
      </c>
      <c r="D1108" s="161">
        <v>17905</v>
      </c>
      <c r="E1108" s="162">
        <v>45016</v>
      </c>
      <c r="F1108" s="155"/>
      <c r="G1108" s="155"/>
      <c r="H1108" s="155"/>
      <c r="I1108" s="164">
        <v>95313.83</v>
      </c>
      <c r="J1108" s="162">
        <v>45044</v>
      </c>
      <c r="K1108" s="161" t="s">
        <v>1412</v>
      </c>
      <c r="L1108" s="155"/>
      <c r="M1108" s="160" t="s">
        <v>1412</v>
      </c>
      <c r="N1108" s="164">
        <v>95313.83</v>
      </c>
      <c r="O1108" s="211"/>
      <c r="P1108" s="155"/>
      <c r="Q1108" s="155"/>
      <c r="R1108" s="155"/>
      <c r="S1108" s="155"/>
      <c r="T1108" s="164" t="s">
        <v>1413</v>
      </c>
      <c r="U1108" s="159">
        <v>945</v>
      </c>
      <c r="V1108" s="158" t="s">
        <v>966</v>
      </c>
      <c r="W1108" s="158" t="s">
        <v>970</v>
      </c>
    </row>
    <row r="1109" spans="1:23" s="157" customFormat="1" ht="16" customHeight="1" x14ac:dyDescent="0.25">
      <c r="A1109" s="160" t="s">
        <v>1419</v>
      </c>
      <c r="B1109" s="160" t="s">
        <v>1420</v>
      </c>
      <c r="C1109" s="161" t="s">
        <v>932</v>
      </c>
      <c r="D1109" s="161">
        <v>17906</v>
      </c>
      <c r="E1109" s="162">
        <v>45016</v>
      </c>
      <c r="F1109" s="155"/>
      <c r="G1109" s="155"/>
      <c r="H1109" s="155"/>
      <c r="I1109" s="164">
        <v>48436.58</v>
      </c>
      <c r="J1109" s="162">
        <v>45044</v>
      </c>
      <c r="K1109" s="161" t="s">
        <v>1412</v>
      </c>
      <c r="L1109" s="155"/>
      <c r="M1109" s="160" t="s">
        <v>1412</v>
      </c>
      <c r="N1109" s="164">
        <v>48436.58</v>
      </c>
      <c r="O1109" s="211"/>
      <c r="P1109" s="155"/>
      <c r="Q1109" s="155"/>
      <c r="R1109" s="155"/>
      <c r="S1109" s="155"/>
      <c r="T1109" s="164" t="s">
        <v>1413</v>
      </c>
      <c r="U1109" s="159">
        <v>945</v>
      </c>
      <c r="V1109" s="158" t="s">
        <v>966</v>
      </c>
      <c r="W1109" s="158" t="s">
        <v>970</v>
      </c>
    </row>
    <row r="1110" spans="1:23" s="157" customFormat="1" ht="16" customHeight="1" x14ac:dyDescent="0.25">
      <c r="A1110" s="160" t="s">
        <v>1419</v>
      </c>
      <c r="B1110" s="160" t="s">
        <v>1420</v>
      </c>
      <c r="C1110" s="161" t="s">
        <v>932</v>
      </c>
      <c r="D1110" s="161">
        <v>17907</v>
      </c>
      <c r="E1110" s="162">
        <v>45016</v>
      </c>
      <c r="F1110" s="155"/>
      <c r="G1110" s="155"/>
      <c r="H1110" s="155"/>
      <c r="I1110" s="164">
        <v>75895.75</v>
      </c>
      <c r="J1110" s="162">
        <v>45044</v>
      </c>
      <c r="K1110" s="161" t="s">
        <v>1412</v>
      </c>
      <c r="L1110" s="155"/>
      <c r="M1110" s="160" t="s">
        <v>1412</v>
      </c>
      <c r="N1110" s="164">
        <v>75895.75</v>
      </c>
      <c r="O1110" s="211"/>
      <c r="P1110" s="155"/>
      <c r="Q1110" s="155"/>
      <c r="R1110" s="155"/>
      <c r="S1110" s="155"/>
      <c r="T1110" s="164" t="s">
        <v>1413</v>
      </c>
      <c r="U1110" s="159">
        <v>945</v>
      </c>
      <c r="V1110" s="158" t="s">
        <v>966</v>
      </c>
      <c r="W1110" s="158" t="s">
        <v>970</v>
      </c>
    </row>
    <row r="1111" spans="1:23" s="157" customFormat="1" ht="16" customHeight="1" x14ac:dyDescent="0.25">
      <c r="A1111" s="160" t="s">
        <v>1419</v>
      </c>
      <c r="B1111" s="160" t="s">
        <v>1420</v>
      </c>
      <c r="C1111" s="161" t="s">
        <v>932</v>
      </c>
      <c r="D1111" s="161">
        <v>17908</v>
      </c>
      <c r="E1111" s="162">
        <v>45016</v>
      </c>
      <c r="F1111" s="155"/>
      <c r="G1111" s="155"/>
      <c r="H1111" s="155"/>
      <c r="I1111" s="164">
        <v>66302.559999999998</v>
      </c>
      <c r="J1111" s="162">
        <v>45044</v>
      </c>
      <c r="K1111" s="161" t="s">
        <v>1412</v>
      </c>
      <c r="L1111" s="155"/>
      <c r="M1111" s="160" t="s">
        <v>1412</v>
      </c>
      <c r="N1111" s="164">
        <v>66302.559999999998</v>
      </c>
      <c r="O1111" s="211"/>
      <c r="P1111" s="155"/>
      <c r="Q1111" s="155"/>
      <c r="R1111" s="155"/>
      <c r="S1111" s="155"/>
      <c r="T1111" s="164" t="s">
        <v>1413</v>
      </c>
      <c r="U1111" s="159">
        <v>945</v>
      </c>
      <c r="V1111" s="158" t="s">
        <v>966</v>
      </c>
      <c r="W1111" s="158" t="s">
        <v>970</v>
      </c>
    </row>
    <row r="1112" spans="1:23" s="157" customFormat="1" ht="16" customHeight="1" x14ac:dyDescent="0.25">
      <c r="A1112" s="160" t="s">
        <v>1419</v>
      </c>
      <c r="B1112" s="160" t="s">
        <v>1420</v>
      </c>
      <c r="C1112" s="161" t="s">
        <v>932</v>
      </c>
      <c r="D1112" s="161">
        <v>17909</v>
      </c>
      <c r="E1112" s="162">
        <v>45016</v>
      </c>
      <c r="F1112" s="155"/>
      <c r="G1112" s="155"/>
      <c r="H1112" s="155"/>
      <c r="I1112" s="164">
        <v>3805.77</v>
      </c>
      <c r="J1112" s="162">
        <v>45044</v>
      </c>
      <c r="K1112" s="161" t="s">
        <v>1412</v>
      </c>
      <c r="L1112" s="155"/>
      <c r="M1112" s="160" t="s">
        <v>1412</v>
      </c>
      <c r="N1112" s="164">
        <v>3805.77</v>
      </c>
      <c r="O1112" s="211"/>
      <c r="P1112" s="155"/>
      <c r="Q1112" s="155"/>
      <c r="R1112" s="155"/>
      <c r="S1112" s="155"/>
      <c r="T1112" s="164" t="s">
        <v>1413</v>
      </c>
      <c r="U1112" s="159">
        <v>945</v>
      </c>
      <c r="V1112" s="158" t="s">
        <v>966</v>
      </c>
      <c r="W1112" s="158" t="s">
        <v>970</v>
      </c>
    </row>
    <row r="1113" spans="1:23" s="157" customFormat="1" ht="16" customHeight="1" x14ac:dyDescent="0.25">
      <c r="A1113" s="160" t="s">
        <v>1419</v>
      </c>
      <c r="B1113" s="160" t="s">
        <v>1420</v>
      </c>
      <c r="C1113" s="161" t="s">
        <v>932</v>
      </c>
      <c r="D1113" s="161">
        <v>17910</v>
      </c>
      <c r="E1113" s="162">
        <v>45016</v>
      </c>
      <c r="F1113" s="155"/>
      <c r="G1113" s="155"/>
      <c r="H1113" s="155"/>
      <c r="I1113" s="164">
        <v>20174.400000000001</v>
      </c>
      <c r="J1113" s="162">
        <v>45044</v>
      </c>
      <c r="K1113" s="161" t="s">
        <v>1412</v>
      </c>
      <c r="L1113" s="155"/>
      <c r="M1113" s="160" t="s">
        <v>1412</v>
      </c>
      <c r="N1113" s="164">
        <v>20174.400000000001</v>
      </c>
      <c r="O1113" s="211"/>
      <c r="P1113" s="155"/>
      <c r="Q1113" s="155"/>
      <c r="R1113" s="155"/>
      <c r="S1113" s="155"/>
      <c r="T1113" s="164" t="s">
        <v>1413</v>
      </c>
      <c r="U1113" s="159">
        <v>945</v>
      </c>
      <c r="V1113" s="158" t="s">
        <v>966</v>
      </c>
      <c r="W1113" s="158" t="s">
        <v>970</v>
      </c>
    </row>
    <row r="1114" spans="1:23" s="157" customFormat="1" ht="16" customHeight="1" x14ac:dyDescent="0.25">
      <c r="A1114" s="160" t="s">
        <v>1419</v>
      </c>
      <c r="B1114" s="160" t="s">
        <v>1420</v>
      </c>
      <c r="C1114" s="161" t="s">
        <v>932</v>
      </c>
      <c r="D1114" s="161">
        <v>17911</v>
      </c>
      <c r="E1114" s="162">
        <v>45016</v>
      </c>
      <c r="F1114" s="155"/>
      <c r="G1114" s="155"/>
      <c r="H1114" s="155"/>
      <c r="I1114" s="164">
        <v>17506.169999999998</v>
      </c>
      <c r="J1114" s="162">
        <v>45044</v>
      </c>
      <c r="K1114" s="161" t="s">
        <v>1412</v>
      </c>
      <c r="L1114" s="155"/>
      <c r="M1114" s="160" t="s">
        <v>1412</v>
      </c>
      <c r="N1114" s="164">
        <v>17506.169999999998</v>
      </c>
      <c r="O1114" s="211"/>
      <c r="P1114" s="155"/>
      <c r="Q1114" s="155"/>
      <c r="R1114" s="155"/>
      <c r="S1114" s="155"/>
      <c r="T1114" s="164" t="s">
        <v>1413</v>
      </c>
      <c r="U1114" s="159">
        <v>945</v>
      </c>
      <c r="V1114" s="158" t="s">
        <v>966</v>
      </c>
      <c r="W1114" s="158" t="s">
        <v>970</v>
      </c>
    </row>
    <row r="1115" spans="1:23" s="157" customFormat="1" ht="16" customHeight="1" x14ac:dyDescent="0.25">
      <c r="A1115" s="160" t="s">
        <v>1419</v>
      </c>
      <c r="B1115" s="160" t="s">
        <v>1420</v>
      </c>
      <c r="C1115" s="161" t="s">
        <v>932</v>
      </c>
      <c r="D1115" s="161">
        <v>17912</v>
      </c>
      <c r="E1115" s="162">
        <v>45016</v>
      </c>
      <c r="F1115" s="155"/>
      <c r="G1115" s="155"/>
      <c r="H1115" s="155"/>
      <c r="I1115" s="164">
        <v>1693.3</v>
      </c>
      <c r="J1115" s="162">
        <v>45044</v>
      </c>
      <c r="K1115" s="161" t="s">
        <v>1412</v>
      </c>
      <c r="L1115" s="155"/>
      <c r="M1115" s="160" t="s">
        <v>1412</v>
      </c>
      <c r="N1115" s="164">
        <v>1693.3</v>
      </c>
      <c r="O1115" s="211"/>
      <c r="P1115" s="155"/>
      <c r="Q1115" s="155"/>
      <c r="R1115" s="155"/>
      <c r="S1115" s="155"/>
      <c r="T1115" s="164" t="s">
        <v>1413</v>
      </c>
      <c r="U1115" s="159">
        <v>945</v>
      </c>
      <c r="V1115" s="158" t="s">
        <v>966</v>
      </c>
      <c r="W1115" s="158" t="s">
        <v>970</v>
      </c>
    </row>
    <row r="1116" spans="1:23" s="157" customFormat="1" ht="16" customHeight="1" x14ac:dyDescent="0.25">
      <c r="A1116" s="160" t="s">
        <v>1419</v>
      </c>
      <c r="B1116" s="160" t="s">
        <v>1420</v>
      </c>
      <c r="C1116" s="161" t="s">
        <v>932</v>
      </c>
      <c r="D1116" s="161">
        <v>17913</v>
      </c>
      <c r="E1116" s="162">
        <v>45016</v>
      </c>
      <c r="F1116" s="155"/>
      <c r="G1116" s="155"/>
      <c r="H1116" s="155"/>
      <c r="I1116" s="164">
        <v>7274.31</v>
      </c>
      <c r="J1116" s="162">
        <v>45044</v>
      </c>
      <c r="K1116" s="161" t="s">
        <v>1412</v>
      </c>
      <c r="L1116" s="155"/>
      <c r="M1116" s="160" t="s">
        <v>1412</v>
      </c>
      <c r="N1116" s="164">
        <v>7274.31</v>
      </c>
      <c r="O1116" s="211"/>
      <c r="P1116" s="155"/>
      <c r="Q1116" s="155"/>
      <c r="R1116" s="155"/>
      <c r="S1116" s="155"/>
      <c r="T1116" s="164" t="s">
        <v>1413</v>
      </c>
      <c r="U1116" s="159">
        <v>945</v>
      </c>
      <c r="V1116" s="158" t="s">
        <v>966</v>
      </c>
      <c r="W1116" s="158" t="s">
        <v>970</v>
      </c>
    </row>
    <row r="1117" spans="1:23" s="157" customFormat="1" ht="16" customHeight="1" x14ac:dyDescent="0.25">
      <c r="A1117" s="160" t="s">
        <v>1419</v>
      </c>
      <c r="B1117" s="160" t="s">
        <v>1420</v>
      </c>
      <c r="C1117" s="161" t="s">
        <v>932</v>
      </c>
      <c r="D1117" s="161">
        <v>17914</v>
      </c>
      <c r="E1117" s="162">
        <v>45016</v>
      </c>
      <c r="F1117" s="155"/>
      <c r="G1117" s="155"/>
      <c r="H1117" s="155"/>
      <c r="I1117" s="164">
        <v>12157.1</v>
      </c>
      <c r="J1117" s="162">
        <v>45044</v>
      </c>
      <c r="K1117" s="161" t="s">
        <v>1412</v>
      </c>
      <c r="L1117" s="155"/>
      <c r="M1117" s="160" t="s">
        <v>1412</v>
      </c>
      <c r="N1117" s="164">
        <v>12157.1</v>
      </c>
      <c r="O1117" s="211"/>
      <c r="P1117" s="155"/>
      <c r="Q1117" s="155"/>
      <c r="R1117" s="155"/>
      <c r="S1117" s="155"/>
      <c r="T1117" s="164" t="s">
        <v>1413</v>
      </c>
      <c r="U1117" s="159">
        <v>945</v>
      </c>
      <c r="V1117" s="158" t="s">
        <v>966</v>
      </c>
      <c r="W1117" s="158" t="s">
        <v>970</v>
      </c>
    </row>
    <row r="1118" spans="1:23" s="157" customFormat="1" ht="16" customHeight="1" x14ac:dyDescent="0.25">
      <c r="A1118" s="160" t="s">
        <v>1419</v>
      </c>
      <c r="B1118" s="160" t="s">
        <v>1420</v>
      </c>
      <c r="C1118" s="161" t="s">
        <v>932</v>
      </c>
      <c r="D1118" s="161">
        <v>17915</v>
      </c>
      <c r="E1118" s="162">
        <v>45016</v>
      </c>
      <c r="F1118" s="155"/>
      <c r="G1118" s="155"/>
      <c r="H1118" s="155"/>
      <c r="I1118" s="164">
        <v>99038.78</v>
      </c>
      <c r="J1118" s="162">
        <v>45044</v>
      </c>
      <c r="K1118" s="161" t="s">
        <v>1412</v>
      </c>
      <c r="L1118" s="155"/>
      <c r="M1118" s="160" t="s">
        <v>1412</v>
      </c>
      <c r="N1118" s="164">
        <v>99038.78</v>
      </c>
      <c r="O1118" s="211"/>
      <c r="P1118" s="155"/>
      <c r="Q1118" s="155"/>
      <c r="R1118" s="155"/>
      <c r="S1118" s="155"/>
      <c r="T1118" s="164" t="s">
        <v>1413</v>
      </c>
      <c r="U1118" s="159">
        <v>945</v>
      </c>
      <c r="V1118" s="158" t="s">
        <v>966</v>
      </c>
      <c r="W1118" s="158" t="s">
        <v>970</v>
      </c>
    </row>
    <row r="1119" spans="1:23" s="157" customFormat="1" ht="16" customHeight="1" x14ac:dyDescent="0.25">
      <c r="A1119" s="160" t="s">
        <v>1419</v>
      </c>
      <c r="B1119" s="160" t="s">
        <v>1420</v>
      </c>
      <c r="C1119" s="161" t="s">
        <v>932</v>
      </c>
      <c r="D1119" s="161">
        <v>17916</v>
      </c>
      <c r="E1119" s="162">
        <v>45016</v>
      </c>
      <c r="F1119" s="155"/>
      <c r="G1119" s="155"/>
      <c r="H1119" s="155"/>
      <c r="I1119" s="164">
        <v>35201.129999999997</v>
      </c>
      <c r="J1119" s="162">
        <v>45044</v>
      </c>
      <c r="K1119" s="161" t="s">
        <v>1412</v>
      </c>
      <c r="L1119" s="155"/>
      <c r="M1119" s="160" t="s">
        <v>1412</v>
      </c>
      <c r="N1119" s="164">
        <v>35201.129999999997</v>
      </c>
      <c r="O1119" s="211"/>
      <c r="P1119" s="155"/>
      <c r="Q1119" s="155"/>
      <c r="R1119" s="155"/>
      <c r="S1119" s="155"/>
      <c r="T1119" s="164" t="s">
        <v>1413</v>
      </c>
      <c r="U1119" s="159">
        <v>945</v>
      </c>
      <c r="V1119" s="158" t="s">
        <v>966</v>
      </c>
      <c r="W1119" s="158" t="s">
        <v>970</v>
      </c>
    </row>
    <row r="1120" spans="1:23" s="157" customFormat="1" ht="16" customHeight="1" x14ac:dyDescent="0.25">
      <c r="A1120" s="160" t="s">
        <v>1419</v>
      </c>
      <c r="B1120" s="160" t="s">
        <v>1420</v>
      </c>
      <c r="C1120" s="161" t="s">
        <v>932</v>
      </c>
      <c r="D1120" s="161">
        <v>17917</v>
      </c>
      <c r="E1120" s="162">
        <v>45016</v>
      </c>
      <c r="F1120" s="155"/>
      <c r="G1120" s="155"/>
      <c r="H1120" s="155"/>
      <c r="I1120" s="164">
        <v>12757.23</v>
      </c>
      <c r="J1120" s="162">
        <v>45044</v>
      </c>
      <c r="K1120" s="161" t="s">
        <v>1412</v>
      </c>
      <c r="L1120" s="155"/>
      <c r="M1120" s="160" t="s">
        <v>1412</v>
      </c>
      <c r="N1120" s="164">
        <v>12757.23</v>
      </c>
      <c r="O1120" s="211"/>
      <c r="P1120" s="155"/>
      <c r="Q1120" s="155"/>
      <c r="R1120" s="155"/>
      <c r="S1120" s="155"/>
      <c r="T1120" s="164" t="s">
        <v>1413</v>
      </c>
      <c r="U1120" s="159">
        <v>945</v>
      </c>
      <c r="V1120" s="158" t="s">
        <v>966</v>
      </c>
      <c r="W1120" s="158" t="s">
        <v>970</v>
      </c>
    </row>
    <row r="1121" spans="1:23" s="157" customFormat="1" ht="16" customHeight="1" x14ac:dyDescent="0.25">
      <c r="A1121" s="160" t="s">
        <v>1419</v>
      </c>
      <c r="B1121" s="160" t="s">
        <v>1420</v>
      </c>
      <c r="C1121" s="161" t="s">
        <v>932</v>
      </c>
      <c r="D1121" s="161">
        <v>17918</v>
      </c>
      <c r="E1121" s="162">
        <v>45016</v>
      </c>
      <c r="F1121" s="155"/>
      <c r="G1121" s="155"/>
      <c r="H1121" s="155"/>
      <c r="I1121" s="164">
        <v>60593.51</v>
      </c>
      <c r="J1121" s="162">
        <v>45044</v>
      </c>
      <c r="K1121" s="161" t="s">
        <v>1412</v>
      </c>
      <c r="L1121" s="155"/>
      <c r="M1121" s="160" t="s">
        <v>1412</v>
      </c>
      <c r="N1121" s="164">
        <v>60593.51</v>
      </c>
      <c r="O1121" s="211"/>
      <c r="P1121" s="155"/>
      <c r="Q1121" s="155"/>
      <c r="R1121" s="155"/>
      <c r="S1121" s="155"/>
      <c r="T1121" s="164" t="s">
        <v>1413</v>
      </c>
      <c r="U1121" s="159">
        <v>945</v>
      </c>
      <c r="V1121" s="158" t="s">
        <v>966</v>
      </c>
      <c r="W1121" s="158" t="s">
        <v>970</v>
      </c>
    </row>
    <row r="1122" spans="1:23" s="157" customFormat="1" ht="16" customHeight="1" x14ac:dyDescent="0.25">
      <c r="A1122" s="160" t="s">
        <v>1419</v>
      </c>
      <c r="B1122" s="160" t="s">
        <v>1420</v>
      </c>
      <c r="C1122" s="161" t="s">
        <v>932</v>
      </c>
      <c r="D1122" s="161">
        <v>17919</v>
      </c>
      <c r="E1122" s="162">
        <v>45016</v>
      </c>
      <c r="F1122" s="155"/>
      <c r="G1122" s="155"/>
      <c r="H1122" s="155"/>
      <c r="I1122" s="164">
        <v>24956.1</v>
      </c>
      <c r="J1122" s="162">
        <v>45044</v>
      </c>
      <c r="K1122" s="161" t="s">
        <v>1412</v>
      </c>
      <c r="L1122" s="155"/>
      <c r="M1122" s="160" t="s">
        <v>1412</v>
      </c>
      <c r="N1122" s="164">
        <v>24956.1</v>
      </c>
      <c r="O1122" s="211"/>
      <c r="P1122" s="155"/>
      <c r="Q1122" s="155"/>
      <c r="R1122" s="155"/>
      <c r="S1122" s="155"/>
      <c r="T1122" s="164" t="s">
        <v>1413</v>
      </c>
      <c r="U1122" s="159">
        <v>945</v>
      </c>
      <c r="V1122" s="158" t="s">
        <v>966</v>
      </c>
      <c r="W1122" s="158" t="s">
        <v>970</v>
      </c>
    </row>
    <row r="1123" spans="1:23" s="157" customFormat="1" ht="16" customHeight="1" x14ac:dyDescent="0.25">
      <c r="A1123" s="160" t="s">
        <v>1419</v>
      </c>
      <c r="B1123" s="160" t="s">
        <v>1420</v>
      </c>
      <c r="C1123" s="161" t="s">
        <v>932</v>
      </c>
      <c r="D1123" s="161">
        <v>17920</v>
      </c>
      <c r="E1123" s="162">
        <v>45016</v>
      </c>
      <c r="F1123" s="155"/>
      <c r="G1123" s="155"/>
      <c r="H1123" s="155"/>
      <c r="I1123" s="164">
        <v>53128.19</v>
      </c>
      <c r="J1123" s="162">
        <v>45044</v>
      </c>
      <c r="K1123" s="161" t="s">
        <v>1412</v>
      </c>
      <c r="L1123" s="155"/>
      <c r="M1123" s="160" t="s">
        <v>1412</v>
      </c>
      <c r="N1123" s="164">
        <v>53128.19</v>
      </c>
      <c r="O1123" s="211"/>
      <c r="P1123" s="155"/>
      <c r="Q1123" s="155"/>
      <c r="R1123" s="155"/>
      <c r="S1123" s="155"/>
      <c r="T1123" s="164" t="s">
        <v>1413</v>
      </c>
      <c r="U1123" s="159">
        <v>945</v>
      </c>
      <c r="V1123" s="158" t="s">
        <v>966</v>
      </c>
      <c r="W1123" s="158" t="s">
        <v>970</v>
      </c>
    </row>
    <row r="1124" spans="1:23" s="157" customFormat="1" ht="16" customHeight="1" x14ac:dyDescent="0.25">
      <c r="A1124" s="160" t="s">
        <v>1419</v>
      </c>
      <c r="B1124" s="160" t="s">
        <v>1420</v>
      </c>
      <c r="C1124" s="161" t="s">
        <v>932</v>
      </c>
      <c r="D1124" s="161">
        <v>17921</v>
      </c>
      <c r="E1124" s="162">
        <v>45016</v>
      </c>
      <c r="F1124" s="155"/>
      <c r="G1124" s="155"/>
      <c r="H1124" s="155"/>
      <c r="I1124" s="164">
        <v>45295.78</v>
      </c>
      <c r="J1124" s="162">
        <v>45044</v>
      </c>
      <c r="K1124" s="161" t="s">
        <v>1412</v>
      </c>
      <c r="L1124" s="155"/>
      <c r="M1124" s="160" t="s">
        <v>1412</v>
      </c>
      <c r="N1124" s="164">
        <v>45295.78</v>
      </c>
      <c r="O1124" s="211"/>
      <c r="P1124" s="155"/>
      <c r="Q1124" s="155"/>
      <c r="R1124" s="155"/>
      <c r="S1124" s="155"/>
      <c r="T1124" s="164" t="s">
        <v>1413</v>
      </c>
      <c r="U1124" s="159">
        <v>945</v>
      </c>
      <c r="V1124" s="158" t="s">
        <v>966</v>
      </c>
      <c r="W1124" s="158" t="s">
        <v>970</v>
      </c>
    </row>
    <row r="1125" spans="1:23" s="157" customFormat="1" ht="16" customHeight="1" x14ac:dyDescent="0.25">
      <c r="A1125" s="160" t="s">
        <v>1419</v>
      </c>
      <c r="B1125" s="160" t="s">
        <v>1420</v>
      </c>
      <c r="C1125" s="161" t="s">
        <v>932</v>
      </c>
      <c r="D1125" s="161">
        <v>17922</v>
      </c>
      <c r="E1125" s="162">
        <v>45016</v>
      </c>
      <c r="F1125" s="155"/>
      <c r="G1125" s="155"/>
      <c r="H1125" s="155"/>
      <c r="I1125" s="164">
        <v>43273.08</v>
      </c>
      <c r="J1125" s="162">
        <v>45044</v>
      </c>
      <c r="K1125" s="161" t="s">
        <v>1412</v>
      </c>
      <c r="L1125" s="155"/>
      <c r="M1125" s="160" t="s">
        <v>1412</v>
      </c>
      <c r="N1125" s="164">
        <v>43273.08</v>
      </c>
      <c r="O1125" s="211"/>
      <c r="P1125" s="155"/>
      <c r="Q1125" s="155"/>
      <c r="R1125" s="155"/>
      <c r="S1125" s="155"/>
      <c r="T1125" s="164" t="s">
        <v>1413</v>
      </c>
      <c r="U1125" s="159">
        <v>945</v>
      </c>
      <c r="V1125" s="158" t="s">
        <v>966</v>
      </c>
      <c r="W1125" s="158" t="s">
        <v>970</v>
      </c>
    </row>
    <row r="1126" spans="1:23" s="157" customFormat="1" ht="16" customHeight="1" x14ac:dyDescent="0.25">
      <c r="A1126" s="160" t="s">
        <v>1419</v>
      </c>
      <c r="B1126" s="160" t="s">
        <v>1420</v>
      </c>
      <c r="C1126" s="161" t="s">
        <v>932</v>
      </c>
      <c r="D1126" s="161">
        <v>17923</v>
      </c>
      <c r="E1126" s="162">
        <v>45016</v>
      </c>
      <c r="F1126" s="155"/>
      <c r="G1126" s="155"/>
      <c r="H1126" s="155"/>
      <c r="I1126" s="164">
        <v>17712.87</v>
      </c>
      <c r="J1126" s="162">
        <v>45044</v>
      </c>
      <c r="K1126" s="161" t="s">
        <v>1412</v>
      </c>
      <c r="L1126" s="155"/>
      <c r="M1126" s="160" t="s">
        <v>1412</v>
      </c>
      <c r="N1126" s="164">
        <v>17712.87</v>
      </c>
      <c r="O1126" s="211"/>
      <c r="P1126" s="155"/>
      <c r="Q1126" s="155"/>
      <c r="R1126" s="155"/>
      <c r="S1126" s="155"/>
      <c r="T1126" s="164" t="s">
        <v>1413</v>
      </c>
      <c r="U1126" s="159">
        <v>945</v>
      </c>
      <c r="V1126" s="158" t="s">
        <v>966</v>
      </c>
      <c r="W1126" s="158" t="s">
        <v>970</v>
      </c>
    </row>
    <row r="1127" spans="1:23" s="157" customFormat="1" ht="16" customHeight="1" x14ac:dyDescent="0.25">
      <c r="A1127" s="160" t="s">
        <v>1419</v>
      </c>
      <c r="B1127" s="160" t="s">
        <v>1420</v>
      </c>
      <c r="C1127" s="161" t="s">
        <v>932</v>
      </c>
      <c r="D1127" s="161">
        <v>17924</v>
      </c>
      <c r="E1127" s="162">
        <v>45016</v>
      </c>
      <c r="F1127" s="155"/>
      <c r="G1127" s="155"/>
      <c r="H1127" s="155"/>
      <c r="I1127" s="164">
        <v>26638.02</v>
      </c>
      <c r="J1127" s="162">
        <v>45044</v>
      </c>
      <c r="K1127" s="161" t="s">
        <v>1412</v>
      </c>
      <c r="L1127" s="155"/>
      <c r="M1127" s="160" t="s">
        <v>1412</v>
      </c>
      <c r="N1127" s="164">
        <v>26638.02</v>
      </c>
      <c r="O1127" s="211"/>
      <c r="P1127" s="155"/>
      <c r="Q1127" s="155"/>
      <c r="R1127" s="155"/>
      <c r="S1127" s="155"/>
      <c r="T1127" s="164" t="s">
        <v>1413</v>
      </c>
      <c r="U1127" s="159">
        <v>945</v>
      </c>
      <c r="V1127" s="158" t="s">
        <v>966</v>
      </c>
      <c r="W1127" s="158" t="s">
        <v>970</v>
      </c>
    </row>
    <row r="1128" spans="1:23" s="157" customFormat="1" ht="16" customHeight="1" x14ac:dyDescent="0.25">
      <c r="A1128" s="160" t="s">
        <v>1419</v>
      </c>
      <c r="B1128" s="160" t="s">
        <v>1420</v>
      </c>
      <c r="C1128" s="161" t="s">
        <v>932</v>
      </c>
      <c r="D1128" s="161">
        <v>17925</v>
      </c>
      <c r="E1128" s="162">
        <v>45016</v>
      </c>
      <c r="F1128" s="155"/>
      <c r="G1128" s="155"/>
      <c r="H1128" s="155"/>
      <c r="I1128" s="164">
        <v>20791.88</v>
      </c>
      <c r="J1128" s="162">
        <v>45044</v>
      </c>
      <c r="K1128" s="161" t="s">
        <v>1412</v>
      </c>
      <c r="L1128" s="155"/>
      <c r="M1128" s="160" t="s">
        <v>1412</v>
      </c>
      <c r="N1128" s="164">
        <v>20791.88</v>
      </c>
      <c r="O1128" s="211"/>
      <c r="P1128" s="155"/>
      <c r="Q1128" s="155"/>
      <c r="R1128" s="155"/>
      <c r="S1128" s="155"/>
      <c r="T1128" s="164" t="s">
        <v>1413</v>
      </c>
      <c r="U1128" s="159">
        <v>945</v>
      </c>
      <c r="V1128" s="158" t="s">
        <v>966</v>
      </c>
      <c r="W1128" s="158" t="s">
        <v>970</v>
      </c>
    </row>
    <row r="1129" spans="1:23" s="157" customFormat="1" ht="16" customHeight="1" x14ac:dyDescent="0.25">
      <c r="A1129" s="160" t="s">
        <v>1419</v>
      </c>
      <c r="B1129" s="160" t="s">
        <v>1420</v>
      </c>
      <c r="C1129" s="161" t="s">
        <v>932</v>
      </c>
      <c r="D1129" s="161">
        <v>17926</v>
      </c>
      <c r="E1129" s="162">
        <v>45016</v>
      </c>
      <c r="F1129" s="155"/>
      <c r="G1129" s="155"/>
      <c r="H1129" s="155"/>
      <c r="I1129" s="164">
        <v>26398.62</v>
      </c>
      <c r="J1129" s="162">
        <v>45044</v>
      </c>
      <c r="K1129" s="161" t="s">
        <v>1412</v>
      </c>
      <c r="L1129" s="155"/>
      <c r="M1129" s="160" t="s">
        <v>1412</v>
      </c>
      <c r="N1129" s="164">
        <v>26398.62</v>
      </c>
      <c r="O1129" s="211"/>
      <c r="P1129" s="155"/>
      <c r="Q1129" s="155"/>
      <c r="R1129" s="155"/>
      <c r="S1129" s="155"/>
      <c r="T1129" s="164" t="s">
        <v>1413</v>
      </c>
      <c r="U1129" s="159">
        <v>945</v>
      </c>
      <c r="V1129" s="158" t="s">
        <v>966</v>
      </c>
      <c r="W1129" s="158" t="s">
        <v>970</v>
      </c>
    </row>
    <row r="1130" spans="1:23" s="157" customFormat="1" ht="16" customHeight="1" x14ac:dyDescent="0.25">
      <c r="A1130" s="160" t="s">
        <v>1419</v>
      </c>
      <c r="B1130" s="160" t="s">
        <v>1420</v>
      </c>
      <c r="C1130" s="161" t="s">
        <v>932</v>
      </c>
      <c r="D1130" s="161">
        <v>17927</v>
      </c>
      <c r="E1130" s="162">
        <v>45016</v>
      </c>
      <c r="F1130" s="155"/>
      <c r="G1130" s="155"/>
      <c r="H1130" s="155"/>
      <c r="I1130" s="164">
        <v>20420.810000000001</v>
      </c>
      <c r="J1130" s="162">
        <v>45044</v>
      </c>
      <c r="K1130" s="161" t="s">
        <v>1412</v>
      </c>
      <c r="L1130" s="155"/>
      <c r="M1130" s="160" t="s">
        <v>1412</v>
      </c>
      <c r="N1130" s="164">
        <v>20420.810000000001</v>
      </c>
      <c r="O1130" s="211"/>
      <c r="P1130" s="155"/>
      <c r="Q1130" s="155"/>
      <c r="R1130" s="155"/>
      <c r="S1130" s="155"/>
      <c r="T1130" s="164" t="s">
        <v>1413</v>
      </c>
      <c r="U1130" s="159">
        <v>945</v>
      </c>
      <c r="V1130" s="158" t="s">
        <v>966</v>
      </c>
      <c r="W1130" s="158" t="s">
        <v>970</v>
      </c>
    </row>
    <row r="1131" spans="1:23" s="157" customFormat="1" ht="16" customHeight="1" x14ac:dyDescent="0.25">
      <c r="A1131" s="160" t="s">
        <v>1419</v>
      </c>
      <c r="B1131" s="160" t="s">
        <v>1420</v>
      </c>
      <c r="C1131" s="161" t="s">
        <v>932</v>
      </c>
      <c r="D1131" s="161">
        <v>17928</v>
      </c>
      <c r="E1131" s="162">
        <v>45016</v>
      </c>
      <c r="F1131" s="155"/>
      <c r="G1131" s="155"/>
      <c r="H1131" s="155"/>
      <c r="I1131" s="164">
        <v>16503.189999999999</v>
      </c>
      <c r="J1131" s="162">
        <v>45044</v>
      </c>
      <c r="K1131" s="161" t="s">
        <v>1412</v>
      </c>
      <c r="L1131" s="155"/>
      <c r="M1131" s="160" t="s">
        <v>1412</v>
      </c>
      <c r="N1131" s="164">
        <v>16503.189999999999</v>
      </c>
      <c r="O1131" s="211"/>
      <c r="P1131" s="155"/>
      <c r="Q1131" s="155"/>
      <c r="R1131" s="155"/>
      <c r="S1131" s="155"/>
      <c r="T1131" s="164" t="s">
        <v>1413</v>
      </c>
      <c r="U1131" s="159">
        <v>945</v>
      </c>
      <c r="V1131" s="158" t="s">
        <v>966</v>
      </c>
      <c r="W1131" s="158" t="s">
        <v>970</v>
      </c>
    </row>
    <row r="1132" spans="1:23" s="157" customFormat="1" ht="16" customHeight="1" x14ac:dyDescent="0.25">
      <c r="A1132" s="160" t="s">
        <v>1419</v>
      </c>
      <c r="B1132" s="160" t="s">
        <v>1420</v>
      </c>
      <c r="C1132" s="161" t="s">
        <v>932</v>
      </c>
      <c r="D1132" s="161">
        <v>17929</v>
      </c>
      <c r="E1132" s="162">
        <v>45016</v>
      </c>
      <c r="F1132" s="155"/>
      <c r="G1132" s="155"/>
      <c r="H1132" s="155"/>
      <c r="I1132" s="164">
        <v>35987.65</v>
      </c>
      <c r="J1132" s="162">
        <v>45044</v>
      </c>
      <c r="K1132" s="161" t="s">
        <v>1412</v>
      </c>
      <c r="L1132" s="155"/>
      <c r="M1132" s="160" t="s">
        <v>1412</v>
      </c>
      <c r="N1132" s="164">
        <v>35987.65</v>
      </c>
      <c r="O1132" s="211"/>
      <c r="P1132" s="155"/>
      <c r="Q1132" s="155"/>
      <c r="R1132" s="155"/>
      <c r="S1132" s="155"/>
      <c r="T1132" s="164" t="s">
        <v>1413</v>
      </c>
      <c r="U1132" s="159">
        <v>945</v>
      </c>
      <c r="V1132" s="158" t="s">
        <v>966</v>
      </c>
      <c r="W1132" s="158" t="s">
        <v>970</v>
      </c>
    </row>
    <row r="1133" spans="1:23" s="157" customFormat="1" ht="16" customHeight="1" x14ac:dyDescent="0.25">
      <c r="A1133" s="160" t="s">
        <v>1419</v>
      </c>
      <c r="B1133" s="160" t="s">
        <v>1420</v>
      </c>
      <c r="C1133" s="161" t="s">
        <v>932</v>
      </c>
      <c r="D1133" s="161">
        <v>17930</v>
      </c>
      <c r="E1133" s="162">
        <v>45016</v>
      </c>
      <c r="F1133" s="155"/>
      <c r="G1133" s="155"/>
      <c r="H1133" s="155"/>
      <c r="I1133" s="164">
        <v>20254.84</v>
      </c>
      <c r="J1133" s="162">
        <v>45044</v>
      </c>
      <c r="K1133" s="161" t="s">
        <v>1412</v>
      </c>
      <c r="L1133" s="155"/>
      <c r="M1133" s="160" t="s">
        <v>1412</v>
      </c>
      <c r="N1133" s="164">
        <v>20254.84</v>
      </c>
      <c r="O1133" s="211"/>
      <c r="P1133" s="155"/>
      <c r="Q1133" s="155"/>
      <c r="R1133" s="155"/>
      <c r="S1133" s="155"/>
      <c r="T1133" s="164" t="s">
        <v>1413</v>
      </c>
      <c r="U1133" s="159">
        <v>945</v>
      </c>
      <c r="V1133" s="158" t="s">
        <v>966</v>
      </c>
      <c r="W1133" s="158" t="s">
        <v>970</v>
      </c>
    </row>
    <row r="1134" spans="1:23" s="157" customFormat="1" ht="16" customHeight="1" x14ac:dyDescent="0.25">
      <c r="A1134" s="160" t="s">
        <v>1419</v>
      </c>
      <c r="B1134" s="160" t="s">
        <v>1420</v>
      </c>
      <c r="C1134" s="161" t="s">
        <v>932</v>
      </c>
      <c r="D1134" s="161">
        <v>17931</v>
      </c>
      <c r="E1134" s="162">
        <v>45016</v>
      </c>
      <c r="F1134" s="155"/>
      <c r="G1134" s="155"/>
      <c r="H1134" s="155"/>
      <c r="I1134" s="164">
        <v>17381.78</v>
      </c>
      <c r="J1134" s="162">
        <v>45044</v>
      </c>
      <c r="K1134" s="161" t="s">
        <v>1412</v>
      </c>
      <c r="L1134" s="155"/>
      <c r="M1134" s="160" t="s">
        <v>1412</v>
      </c>
      <c r="N1134" s="164">
        <v>17381.78</v>
      </c>
      <c r="O1134" s="211"/>
      <c r="P1134" s="155"/>
      <c r="Q1134" s="155"/>
      <c r="R1134" s="155"/>
      <c r="S1134" s="155"/>
      <c r="T1134" s="164" t="s">
        <v>1413</v>
      </c>
      <c r="U1134" s="159">
        <v>945</v>
      </c>
      <c r="V1134" s="158" t="s">
        <v>966</v>
      </c>
      <c r="W1134" s="158" t="s">
        <v>970</v>
      </c>
    </row>
    <row r="1135" spans="1:23" s="157" customFormat="1" ht="16" customHeight="1" x14ac:dyDescent="0.25">
      <c r="A1135" s="160" t="s">
        <v>1419</v>
      </c>
      <c r="B1135" s="160" t="s">
        <v>1420</v>
      </c>
      <c r="C1135" s="161" t="s">
        <v>932</v>
      </c>
      <c r="D1135" s="161">
        <v>17932</v>
      </c>
      <c r="E1135" s="162">
        <v>45016</v>
      </c>
      <c r="F1135" s="155"/>
      <c r="G1135" s="155"/>
      <c r="H1135" s="155"/>
      <c r="I1135" s="164">
        <v>34444.5</v>
      </c>
      <c r="J1135" s="162">
        <v>45044</v>
      </c>
      <c r="K1135" s="161" t="s">
        <v>1412</v>
      </c>
      <c r="L1135" s="155"/>
      <c r="M1135" s="160" t="s">
        <v>1412</v>
      </c>
      <c r="N1135" s="164">
        <v>34444.5</v>
      </c>
      <c r="O1135" s="211"/>
      <c r="P1135" s="155"/>
      <c r="Q1135" s="155"/>
      <c r="R1135" s="155"/>
      <c r="S1135" s="155"/>
      <c r="T1135" s="164" t="s">
        <v>1413</v>
      </c>
      <c r="U1135" s="159">
        <v>945</v>
      </c>
      <c r="V1135" s="158" t="s">
        <v>966</v>
      </c>
      <c r="W1135" s="158" t="s">
        <v>970</v>
      </c>
    </row>
    <row r="1136" spans="1:23" s="157" customFormat="1" ht="16" customHeight="1" x14ac:dyDescent="0.25">
      <c r="A1136" s="160" t="s">
        <v>1419</v>
      </c>
      <c r="B1136" s="160" t="s">
        <v>1420</v>
      </c>
      <c r="C1136" s="161" t="s">
        <v>932</v>
      </c>
      <c r="D1136" s="161">
        <v>17933</v>
      </c>
      <c r="E1136" s="162">
        <v>45016</v>
      </c>
      <c r="F1136" s="155"/>
      <c r="G1136" s="155"/>
      <c r="H1136" s="155"/>
      <c r="I1136" s="164">
        <v>66826.02</v>
      </c>
      <c r="J1136" s="162">
        <v>45044</v>
      </c>
      <c r="K1136" s="161" t="s">
        <v>1412</v>
      </c>
      <c r="L1136" s="155"/>
      <c r="M1136" s="160" t="s">
        <v>1412</v>
      </c>
      <c r="N1136" s="164">
        <v>66826.02</v>
      </c>
      <c r="O1136" s="211"/>
      <c r="P1136" s="155"/>
      <c r="Q1136" s="155"/>
      <c r="R1136" s="155"/>
      <c r="S1136" s="155"/>
      <c r="T1136" s="164" t="s">
        <v>1413</v>
      </c>
      <c r="U1136" s="159">
        <v>945</v>
      </c>
      <c r="V1136" s="158" t="s">
        <v>966</v>
      </c>
      <c r="W1136" s="158" t="s">
        <v>970</v>
      </c>
    </row>
    <row r="1137" spans="1:23" s="157" customFormat="1" ht="16" customHeight="1" x14ac:dyDescent="0.25">
      <c r="A1137" s="160" t="s">
        <v>1419</v>
      </c>
      <c r="B1137" s="160" t="s">
        <v>1420</v>
      </c>
      <c r="C1137" s="161" t="s">
        <v>932</v>
      </c>
      <c r="D1137" s="161">
        <v>17934</v>
      </c>
      <c r="E1137" s="162">
        <v>45016</v>
      </c>
      <c r="F1137" s="155"/>
      <c r="G1137" s="155"/>
      <c r="H1137" s="155"/>
      <c r="I1137" s="164">
        <v>92067.56</v>
      </c>
      <c r="J1137" s="162">
        <v>45044</v>
      </c>
      <c r="K1137" s="161" t="s">
        <v>1412</v>
      </c>
      <c r="L1137" s="155"/>
      <c r="M1137" s="160" t="s">
        <v>1412</v>
      </c>
      <c r="N1137" s="164">
        <v>92067.56</v>
      </c>
      <c r="O1137" s="211"/>
      <c r="P1137" s="155"/>
      <c r="Q1137" s="155"/>
      <c r="R1137" s="155"/>
      <c r="S1137" s="155"/>
      <c r="T1137" s="164" t="s">
        <v>1413</v>
      </c>
      <c r="U1137" s="159">
        <v>945</v>
      </c>
      <c r="V1137" s="158" t="s">
        <v>966</v>
      </c>
      <c r="W1137" s="158" t="s">
        <v>970</v>
      </c>
    </row>
    <row r="1138" spans="1:23" s="157" customFormat="1" ht="16" customHeight="1" x14ac:dyDescent="0.25">
      <c r="A1138" s="160" t="s">
        <v>1419</v>
      </c>
      <c r="B1138" s="160" t="s">
        <v>1420</v>
      </c>
      <c r="C1138" s="161" t="s">
        <v>932</v>
      </c>
      <c r="D1138" s="161">
        <v>17935</v>
      </c>
      <c r="E1138" s="162">
        <v>45016</v>
      </c>
      <c r="F1138" s="155"/>
      <c r="G1138" s="155"/>
      <c r="H1138" s="155"/>
      <c r="I1138" s="164">
        <v>86752.639999999999</v>
      </c>
      <c r="J1138" s="162">
        <v>45044</v>
      </c>
      <c r="K1138" s="161" t="s">
        <v>1412</v>
      </c>
      <c r="L1138" s="155"/>
      <c r="M1138" s="160" t="s">
        <v>1412</v>
      </c>
      <c r="N1138" s="164">
        <v>86752.639999999999</v>
      </c>
      <c r="O1138" s="211"/>
      <c r="P1138" s="155"/>
      <c r="Q1138" s="155"/>
      <c r="R1138" s="155"/>
      <c r="S1138" s="155"/>
      <c r="T1138" s="164" t="s">
        <v>1413</v>
      </c>
      <c r="U1138" s="159">
        <v>945</v>
      </c>
      <c r="V1138" s="158" t="s">
        <v>966</v>
      </c>
      <c r="W1138" s="158" t="s">
        <v>970</v>
      </c>
    </row>
    <row r="1139" spans="1:23" s="157" customFormat="1" ht="16" customHeight="1" x14ac:dyDescent="0.25">
      <c r="A1139" s="160" t="s">
        <v>1419</v>
      </c>
      <c r="B1139" s="160" t="s">
        <v>1420</v>
      </c>
      <c r="C1139" s="161" t="s">
        <v>932</v>
      </c>
      <c r="D1139" s="161">
        <v>17936</v>
      </c>
      <c r="E1139" s="162">
        <v>45016</v>
      </c>
      <c r="F1139" s="155"/>
      <c r="G1139" s="155"/>
      <c r="H1139" s="155"/>
      <c r="I1139" s="164">
        <v>102627.48</v>
      </c>
      <c r="J1139" s="162">
        <v>45044</v>
      </c>
      <c r="K1139" s="161" t="s">
        <v>1412</v>
      </c>
      <c r="L1139" s="155"/>
      <c r="M1139" s="160" t="s">
        <v>1412</v>
      </c>
      <c r="N1139" s="164">
        <v>102627.48</v>
      </c>
      <c r="O1139" s="211"/>
      <c r="P1139" s="155"/>
      <c r="Q1139" s="155"/>
      <c r="R1139" s="155"/>
      <c r="S1139" s="155"/>
      <c r="T1139" s="164" t="s">
        <v>1413</v>
      </c>
      <c r="U1139" s="159">
        <v>945</v>
      </c>
      <c r="V1139" s="158" t="s">
        <v>966</v>
      </c>
      <c r="W1139" s="158" t="s">
        <v>970</v>
      </c>
    </row>
    <row r="1140" spans="1:23" s="157" customFormat="1" ht="16" customHeight="1" x14ac:dyDescent="0.25">
      <c r="A1140" s="160" t="s">
        <v>1419</v>
      </c>
      <c r="B1140" s="160" t="s">
        <v>1420</v>
      </c>
      <c r="C1140" s="161" t="s">
        <v>932</v>
      </c>
      <c r="D1140" s="161">
        <v>17937</v>
      </c>
      <c r="E1140" s="162">
        <v>45016</v>
      </c>
      <c r="F1140" s="155"/>
      <c r="G1140" s="155"/>
      <c r="H1140" s="155"/>
      <c r="I1140" s="164">
        <v>13784.1</v>
      </c>
      <c r="J1140" s="162">
        <v>45044</v>
      </c>
      <c r="K1140" s="161" t="s">
        <v>1412</v>
      </c>
      <c r="L1140" s="155"/>
      <c r="M1140" s="160" t="s">
        <v>1412</v>
      </c>
      <c r="N1140" s="164">
        <v>13784.1</v>
      </c>
      <c r="O1140" s="211"/>
      <c r="P1140" s="155"/>
      <c r="Q1140" s="155"/>
      <c r="R1140" s="155"/>
      <c r="S1140" s="155"/>
      <c r="T1140" s="164" t="s">
        <v>1413</v>
      </c>
      <c r="U1140" s="159">
        <v>945</v>
      </c>
      <c r="V1140" s="158" t="s">
        <v>966</v>
      </c>
      <c r="W1140" s="158" t="s">
        <v>970</v>
      </c>
    </row>
    <row r="1141" spans="1:23" s="157" customFormat="1" ht="16" customHeight="1" x14ac:dyDescent="0.25">
      <c r="A1141" s="160" t="s">
        <v>1419</v>
      </c>
      <c r="B1141" s="160" t="s">
        <v>1420</v>
      </c>
      <c r="C1141" s="161" t="s">
        <v>932</v>
      </c>
      <c r="D1141" s="161">
        <v>17938</v>
      </c>
      <c r="E1141" s="162">
        <v>45016</v>
      </c>
      <c r="F1141" s="155"/>
      <c r="G1141" s="155"/>
      <c r="H1141" s="155"/>
      <c r="I1141" s="164">
        <v>26232</v>
      </c>
      <c r="J1141" s="162">
        <v>45044</v>
      </c>
      <c r="K1141" s="161" t="s">
        <v>1412</v>
      </c>
      <c r="L1141" s="155"/>
      <c r="M1141" s="160" t="s">
        <v>1412</v>
      </c>
      <c r="N1141" s="164">
        <v>26232</v>
      </c>
      <c r="O1141" s="211"/>
      <c r="P1141" s="155"/>
      <c r="Q1141" s="155"/>
      <c r="R1141" s="155"/>
      <c r="S1141" s="155"/>
      <c r="T1141" s="164" t="s">
        <v>1413</v>
      </c>
      <c r="U1141" s="159">
        <v>945</v>
      </c>
      <c r="V1141" s="158" t="s">
        <v>966</v>
      </c>
      <c r="W1141" s="158" t="s">
        <v>970</v>
      </c>
    </row>
    <row r="1142" spans="1:23" s="157" customFormat="1" ht="16" customHeight="1" x14ac:dyDescent="0.25">
      <c r="A1142" s="160" t="s">
        <v>1419</v>
      </c>
      <c r="B1142" s="160" t="s">
        <v>1420</v>
      </c>
      <c r="C1142" s="161" t="s">
        <v>932</v>
      </c>
      <c r="D1142" s="161">
        <v>17939</v>
      </c>
      <c r="E1142" s="162">
        <v>45016</v>
      </c>
      <c r="F1142" s="155"/>
      <c r="G1142" s="155"/>
      <c r="H1142" s="155"/>
      <c r="I1142" s="164">
        <v>144798.85</v>
      </c>
      <c r="J1142" s="162">
        <v>45044</v>
      </c>
      <c r="K1142" s="161" t="s">
        <v>1412</v>
      </c>
      <c r="L1142" s="155"/>
      <c r="M1142" s="160" t="s">
        <v>1412</v>
      </c>
      <c r="N1142" s="164">
        <v>144798.85</v>
      </c>
      <c r="O1142" s="211"/>
      <c r="P1142" s="155"/>
      <c r="Q1142" s="155"/>
      <c r="R1142" s="155"/>
      <c r="S1142" s="155"/>
      <c r="T1142" s="164" t="s">
        <v>1413</v>
      </c>
      <c r="U1142" s="159">
        <v>945</v>
      </c>
      <c r="V1142" s="158" t="s">
        <v>966</v>
      </c>
      <c r="W1142" s="158" t="s">
        <v>970</v>
      </c>
    </row>
    <row r="1143" spans="1:23" s="157" customFormat="1" ht="16" customHeight="1" x14ac:dyDescent="0.25">
      <c r="A1143" s="160" t="s">
        <v>1419</v>
      </c>
      <c r="B1143" s="160" t="s">
        <v>1420</v>
      </c>
      <c r="C1143" s="161" t="s">
        <v>932</v>
      </c>
      <c r="D1143" s="161">
        <v>17940</v>
      </c>
      <c r="E1143" s="162">
        <v>45016</v>
      </c>
      <c r="F1143" s="155"/>
      <c r="G1143" s="155"/>
      <c r="H1143" s="155"/>
      <c r="I1143" s="164">
        <v>31546.33</v>
      </c>
      <c r="J1143" s="162">
        <v>45044</v>
      </c>
      <c r="K1143" s="161" t="s">
        <v>1412</v>
      </c>
      <c r="L1143" s="155"/>
      <c r="M1143" s="160" t="s">
        <v>1412</v>
      </c>
      <c r="N1143" s="164">
        <v>31546.33</v>
      </c>
      <c r="O1143" s="211"/>
      <c r="P1143" s="155"/>
      <c r="Q1143" s="155"/>
      <c r="R1143" s="155"/>
      <c r="S1143" s="155"/>
      <c r="T1143" s="164" t="s">
        <v>1413</v>
      </c>
      <c r="U1143" s="159">
        <v>945</v>
      </c>
      <c r="V1143" s="158" t="s">
        <v>966</v>
      </c>
      <c r="W1143" s="158" t="s">
        <v>970</v>
      </c>
    </row>
    <row r="1144" spans="1:23" s="157" customFormat="1" ht="16" customHeight="1" x14ac:dyDescent="0.25">
      <c r="A1144" s="160" t="s">
        <v>1419</v>
      </c>
      <c r="B1144" s="160" t="s">
        <v>1420</v>
      </c>
      <c r="C1144" s="161" t="s">
        <v>932</v>
      </c>
      <c r="D1144" s="161">
        <v>17941</v>
      </c>
      <c r="E1144" s="162">
        <v>45016</v>
      </c>
      <c r="F1144" s="155"/>
      <c r="G1144" s="155"/>
      <c r="H1144" s="155"/>
      <c r="I1144" s="164">
        <v>23040.05</v>
      </c>
      <c r="J1144" s="162">
        <v>45044</v>
      </c>
      <c r="K1144" s="161" t="s">
        <v>1412</v>
      </c>
      <c r="L1144" s="155"/>
      <c r="M1144" s="160" t="s">
        <v>1412</v>
      </c>
      <c r="N1144" s="164">
        <v>23040.05</v>
      </c>
      <c r="O1144" s="211"/>
      <c r="P1144" s="155"/>
      <c r="Q1144" s="155"/>
      <c r="R1144" s="155"/>
      <c r="S1144" s="155"/>
      <c r="T1144" s="164" t="s">
        <v>1413</v>
      </c>
      <c r="U1144" s="159">
        <v>945</v>
      </c>
      <c r="V1144" s="158" t="s">
        <v>966</v>
      </c>
      <c r="W1144" s="158" t="s">
        <v>970</v>
      </c>
    </row>
    <row r="1145" spans="1:23" s="157" customFormat="1" ht="16" customHeight="1" x14ac:dyDescent="0.25">
      <c r="A1145" s="160" t="s">
        <v>1419</v>
      </c>
      <c r="B1145" s="160" t="s">
        <v>1420</v>
      </c>
      <c r="C1145" s="161" t="s">
        <v>932</v>
      </c>
      <c r="D1145" s="161">
        <v>18019</v>
      </c>
      <c r="E1145" s="162">
        <v>45044</v>
      </c>
      <c r="F1145" s="155"/>
      <c r="G1145" s="155"/>
      <c r="H1145" s="155"/>
      <c r="I1145" s="164">
        <v>98777.17</v>
      </c>
      <c r="J1145" s="162">
        <v>45077</v>
      </c>
      <c r="K1145" s="161" t="s">
        <v>1412</v>
      </c>
      <c r="L1145" s="155"/>
      <c r="M1145" s="160" t="s">
        <v>1412</v>
      </c>
      <c r="N1145" s="164">
        <v>98777.17</v>
      </c>
      <c r="O1145" s="211"/>
      <c r="P1145" s="155"/>
      <c r="Q1145" s="155"/>
      <c r="R1145" s="155"/>
      <c r="S1145" s="155"/>
      <c r="T1145" s="164" t="s">
        <v>1415</v>
      </c>
      <c r="U1145" s="159">
        <v>912</v>
      </c>
      <c r="V1145" s="158" t="s">
        <v>966</v>
      </c>
      <c r="W1145" s="158" t="s">
        <v>970</v>
      </c>
    </row>
    <row r="1146" spans="1:23" s="157" customFormat="1" ht="16" customHeight="1" x14ac:dyDescent="0.25">
      <c r="A1146" s="160" t="s">
        <v>1419</v>
      </c>
      <c r="B1146" s="160" t="s">
        <v>1420</v>
      </c>
      <c r="C1146" s="161" t="s">
        <v>932</v>
      </c>
      <c r="D1146" s="161">
        <v>18020</v>
      </c>
      <c r="E1146" s="162">
        <v>45044</v>
      </c>
      <c r="F1146" s="155"/>
      <c r="G1146" s="155"/>
      <c r="H1146" s="155"/>
      <c r="I1146" s="164">
        <v>46574.29</v>
      </c>
      <c r="J1146" s="162">
        <v>45077</v>
      </c>
      <c r="K1146" s="161" t="s">
        <v>1412</v>
      </c>
      <c r="L1146" s="155"/>
      <c r="M1146" s="160" t="s">
        <v>1412</v>
      </c>
      <c r="N1146" s="164">
        <v>46574.29</v>
      </c>
      <c r="O1146" s="211"/>
      <c r="P1146" s="155"/>
      <c r="Q1146" s="155"/>
      <c r="R1146" s="155"/>
      <c r="S1146" s="155"/>
      <c r="T1146" s="164" t="s">
        <v>1415</v>
      </c>
      <c r="U1146" s="159">
        <v>912</v>
      </c>
      <c r="V1146" s="158" t="s">
        <v>966</v>
      </c>
      <c r="W1146" s="158" t="s">
        <v>970</v>
      </c>
    </row>
    <row r="1147" spans="1:23" s="157" customFormat="1" ht="16" customHeight="1" x14ac:dyDescent="0.25">
      <c r="A1147" s="160" t="s">
        <v>1419</v>
      </c>
      <c r="B1147" s="160" t="s">
        <v>1420</v>
      </c>
      <c r="C1147" s="161" t="s">
        <v>932</v>
      </c>
      <c r="D1147" s="161">
        <v>18021</v>
      </c>
      <c r="E1147" s="162">
        <v>45044</v>
      </c>
      <c r="F1147" s="155"/>
      <c r="G1147" s="155"/>
      <c r="H1147" s="155"/>
      <c r="I1147" s="164">
        <v>66025.45</v>
      </c>
      <c r="J1147" s="162">
        <v>45077</v>
      </c>
      <c r="K1147" s="161" t="s">
        <v>1412</v>
      </c>
      <c r="L1147" s="155"/>
      <c r="M1147" s="160" t="s">
        <v>1412</v>
      </c>
      <c r="N1147" s="164">
        <v>66025.45</v>
      </c>
      <c r="O1147" s="211"/>
      <c r="P1147" s="155"/>
      <c r="Q1147" s="155"/>
      <c r="R1147" s="155"/>
      <c r="S1147" s="155"/>
      <c r="T1147" s="164" t="s">
        <v>1415</v>
      </c>
      <c r="U1147" s="159">
        <v>912</v>
      </c>
      <c r="V1147" s="158" t="s">
        <v>966</v>
      </c>
      <c r="W1147" s="158" t="s">
        <v>970</v>
      </c>
    </row>
    <row r="1148" spans="1:23" s="157" customFormat="1" ht="16" customHeight="1" x14ac:dyDescent="0.25">
      <c r="A1148" s="160" t="s">
        <v>1419</v>
      </c>
      <c r="B1148" s="160" t="s">
        <v>1420</v>
      </c>
      <c r="C1148" s="161" t="s">
        <v>932</v>
      </c>
      <c r="D1148" s="161">
        <v>18022</v>
      </c>
      <c r="E1148" s="162">
        <v>45044</v>
      </c>
      <c r="F1148" s="155"/>
      <c r="G1148" s="155"/>
      <c r="H1148" s="155"/>
      <c r="I1148" s="164">
        <v>17575.150000000001</v>
      </c>
      <c r="J1148" s="162">
        <v>45077</v>
      </c>
      <c r="K1148" s="161" t="s">
        <v>1412</v>
      </c>
      <c r="L1148" s="155"/>
      <c r="M1148" s="160" t="s">
        <v>1412</v>
      </c>
      <c r="N1148" s="164">
        <v>17575.150000000001</v>
      </c>
      <c r="O1148" s="211"/>
      <c r="P1148" s="155"/>
      <c r="Q1148" s="155"/>
      <c r="R1148" s="155"/>
      <c r="S1148" s="155"/>
      <c r="T1148" s="164" t="s">
        <v>1415</v>
      </c>
      <c r="U1148" s="159">
        <v>912</v>
      </c>
      <c r="V1148" s="158" t="s">
        <v>966</v>
      </c>
      <c r="W1148" s="158" t="s">
        <v>970</v>
      </c>
    </row>
    <row r="1149" spans="1:23" s="157" customFormat="1" ht="16" customHeight="1" x14ac:dyDescent="0.25">
      <c r="A1149" s="160" t="s">
        <v>1419</v>
      </c>
      <c r="B1149" s="160" t="s">
        <v>1420</v>
      </c>
      <c r="C1149" s="161" t="s">
        <v>932</v>
      </c>
      <c r="D1149" s="161">
        <v>18023</v>
      </c>
      <c r="E1149" s="162">
        <v>45044</v>
      </c>
      <c r="F1149" s="155"/>
      <c r="G1149" s="155"/>
      <c r="H1149" s="155"/>
      <c r="I1149" s="164">
        <v>30987.279999999999</v>
      </c>
      <c r="J1149" s="162">
        <v>45077</v>
      </c>
      <c r="K1149" s="161" t="s">
        <v>1412</v>
      </c>
      <c r="L1149" s="155"/>
      <c r="M1149" s="160" t="s">
        <v>1412</v>
      </c>
      <c r="N1149" s="164">
        <v>30987.279999999999</v>
      </c>
      <c r="O1149" s="211"/>
      <c r="P1149" s="155"/>
      <c r="Q1149" s="155"/>
      <c r="R1149" s="155"/>
      <c r="S1149" s="155"/>
      <c r="T1149" s="164" t="s">
        <v>1415</v>
      </c>
      <c r="U1149" s="159">
        <v>912</v>
      </c>
      <c r="V1149" s="158" t="s">
        <v>966</v>
      </c>
      <c r="W1149" s="158" t="s">
        <v>970</v>
      </c>
    </row>
    <row r="1150" spans="1:23" s="157" customFormat="1" ht="16" customHeight="1" x14ac:dyDescent="0.25">
      <c r="A1150" s="160" t="s">
        <v>1419</v>
      </c>
      <c r="B1150" s="160" t="s">
        <v>1420</v>
      </c>
      <c r="C1150" s="161" t="s">
        <v>932</v>
      </c>
      <c r="D1150" s="161">
        <v>18024</v>
      </c>
      <c r="E1150" s="162">
        <v>45044</v>
      </c>
      <c r="F1150" s="155"/>
      <c r="G1150" s="155"/>
      <c r="H1150" s="155"/>
      <c r="I1150" s="164">
        <v>23537.75</v>
      </c>
      <c r="J1150" s="162">
        <v>45077</v>
      </c>
      <c r="K1150" s="161" t="s">
        <v>1412</v>
      </c>
      <c r="L1150" s="155"/>
      <c r="M1150" s="160" t="s">
        <v>1412</v>
      </c>
      <c r="N1150" s="164">
        <v>23537.75</v>
      </c>
      <c r="O1150" s="211"/>
      <c r="P1150" s="155"/>
      <c r="Q1150" s="155"/>
      <c r="R1150" s="155"/>
      <c r="S1150" s="155"/>
      <c r="T1150" s="164" t="s">
        <v>1415</v>
      </c>
      <c r="U1150" s="159">
        <v>912</v>
      </c>
      <c r="V1150" s="158" t="s">
        <v>966</v>
      </c>
      <c r="W1150" s="158" t="s">
        <v>970</v>
      </c>
    </row>
    <row r="1151" spans="1:23" s="157" customFormat="1" ht="16" customHeight="1" x14ac:dyDescent="0.25">
      <c r="A1151" s="160" t="s">
        <v>1419</v>
      </c>
      <c r="B1151" s="160" t="s">
        <v>1420</v>
      </c>
      <c r="C1151" s="161" t="s">
        <v>932</v>
      </c>
      <c r="D1151" s="161">
        <v>18100</v>
      </c>
      <c r="E1151" s="162">
        <v>45077</v>
      </c>
      <c r="F1151" s="155"/>
      <c r="G1151" s="155"/>
      <c r="H1151" s="155"/>
      <c r="I1151" s="164">
        <v>35987.440000000002</v>
      </c>
      <c r="J1151" s="162">
        <v>45107</v>
      </c>
      <c r="K1151" s="161" t="s">
        <v>1412</v>
      </c>
      <c r="L1151" s="155"/>
      <c r="M1151" s="160" t="s">
        <v>1412</v>
      </c>
      <c r="N1151" s="164">
        <v>35987.440000000002</v>
      </c>
      <c r="O1151" s="211"/>
      <c r="P1151" s="155"/>
      <c r="Q1151" s="155"/>
      <c r="R1151" s="155"/>
      <c r="S1151" s="155"/>
      <c r="T1151" s="164" t="s">
        <v>1405</v>
      </c>
      <c r="U1151" s="159">
        <v>882</v>
      </c>
      <c r="V1151" s="158" t="s">
        <v>966</v>
      </c>
      <c r="W1151" s="158" t="s">
        <v>970</v>
      </c>
    </row>
    <row r="1152" spans="1:23" s="157" customFormat="1" ht="16" customHeight="1" x14ac:dyDescent="0.25">
      <c r="A1152" s="160" t="s">
        <v>1419</v>
      </c>
      <c r="B1152" s="160" t="s">
        <v>1420</v>
      </c>
      <c r="C1152" s="161" t="s">
        <v>932</v>
      </c>
      <c r="D1152" s="161">
        <v>18101</v>
      </c>
      <c r="E1152" s="162">
        <v>45077</v>
      </c>
      <c r="F1152" s="155"/>
      <c r="G1152" s="155"/>
      <c r="H1152" s="155"/>
      <c r="I1152" s="164">
        <v>61418.58</v>
      </c>
      <c r="J1152" s="162">
        <v>45107</v>
      </c>
      <c r="K1152" s="161" t="s">
        <v>1412</v>
      </c>
      <c r="L1152" s="155"/>
      <c r="M1152" s="160" t="s">
        <v>1412</v>
      </c>
      <c r="N1152" s="164">
        <v>61418.58</v>
      </c>
      <c r="O1152" s="211"/>
      <c r="P1152" s="155"/>
      <c r="Q1152" s="155"/>
      <c r="R1152" s="155"/>
      <c r="S1152" s="155"/>
      <c r="T1152" s="164" t="s">
        <v>1405</v>
      </c>
      <c r="U1152" s="159">
        <v>882</v>
      </c>
      <c r="V1152" s="158" t="s">
        <v>966</v>
      </c>
      <c r="W1152" s="158" t="s">
        <v>970</v>
      </c>
    </row>
    <row r="1153" spans="1:23" s="157" customFormat="1" ht="16" customHeight="1" x14ac:dyDescent="0.25">
      <c r="A1153" s="160" t="s">
        <v>1419</v>
      </c>
      <c r="B1153" s="160" t="s">
        <v>1420</v>
      </c>
      <c r="C1153" s="161" t="s">
        <v>932</v>
      </c>
      <c r="D1153" s="161">
        <v>18102</v>
      </c>
      <c r="E1153" s="162">
        <v>45077</v>
      </c>
      <c r="F1153" s="155"/>
      <c r="G1153" s="155"/>
      <c r="H1153" s="155"/>
      <c r="I1153" s="164">
        <v>15760.1</v>
      </c>
      <c r="J1153" s="162">
        <v>45107</v>
      </c>
      <c r="K1153" s="161" t="s">
        <v>1412</v>
      </c>
      <c r="L1153" s="155"/>
      <c r="M1153" s="160" t="s">
        <v>1412</v>
      </c>
      <c r="N1153" s="164">
        <v>15760.1</v>
      </c>
      <c r="O1153" s="211"/>
      <c r="P1153" s="155"/>
      <c r="Q1153" s="155"/>
      <c r="R1153" s="155"/>
      <c r="S1153" s="155"/>
      <c r="T1153" s="164" t="s">
        <v>1405</v>
      </c>
      <c r="U1153" s="159">
        <v>882</v>
      </c>
      <c r="V1153" s="158" t="s">
        <v>966</v>
      </c>
      <c r="W1153" s="158" t="s">
        <v>970</v>
      </c>
    </row>
    <row r="1154" spans="1:23" s="157" customFormat="1" ht="16" customHeight="1" x14ac:dyDescent="0.25">
      <c r="A1154" s="160" t="s">
        <v>1419</v>
      </c>
      <c r="B1154" s="160" t="s">
        <v>1420</v>
      </c>
      <c r="C1154" s="161" t="s">
        <v>932</v>
      </c>
      <c r="D1154" s="161">
        <v>18103</v>
      </c>
      <c r="E1154" s="162">
        <v>45077</v>
      </c>
      <c r="F1154" s="155"/>
      <c r="G1154" s="155"/>
      <c r="H1154" s="155"/>
      <c r="I1154" s="164">
        <v>12902.12</v>
      </c>
      <c r="J1154" s="162">
        <v>45107</v>
      </c>
      <c r="K1154" s="161" t="s">
        <v>1412</v>
      </c>
      <c r="L1154" s="155"/>
      <c r="M1154" s="160" t="s">
        <v>1412</v>
      </c>
      <c r="N1154" s="164">
        <v>12902.12</v>
      </c>
      <c r="O1154" s="211"/>
      <c r="P1154" s="155"/>
      <c r="Q1154" s="155"/>
      <c r="R1154" s="155"/>
      <c r="S1154" s="155"/>
      <c r="T1154" s="164" t="s">
        <v>1405</v>
      </c>
      <c r="U1154" s="159">
        <v>882</v>
      </c>
      <c r="V1154" s="158" t="s">
        <v>966</v>
      </c>
      <c r="W1154" s="158" t="s">
        <v>970</v>
      </c>
    </row>
    <row r="1155" spans="1:23" s="157" customFormat="1" ht="16" customHeight="1" x14ac:dyDescent="0.25">
      <c r="A1155" s="160" t="s">
        <v>1419</v>
      </c>
      <c r="B1155" s="160" t="s">
        <v>1420</v>
      </c>
      <c r="C1155" s="161" t="s">
        <v>932</v>
      </c>
      <c r="D1155" s="161">
        <v>18104</v>
      </c>
      <c r="E1155" s="162">
        <v>45077</v>
      </c>
      <c r="F1155" s="155"/>
      <c r="G1155" s="155"/>
      <c r="H1155" s="155"/>
      <c r="I1155" s="164">
        <v>10029.66</v>
      </c>
      <c r="J1155" s="162">
        <v>45107</v>
      </c>
      <c r="K1155" s="161" t="s">
        <v>1412</v>
      </c>
      <c r="L1155" s="155"/>
      <c r="M1155" s="160" t="s">
        <v>1412</v>
      </c>
      <c r="N1155" s="164">
        <v>10029.66</v>
      </c>
      <c r="O1155" s="211"/>
      <c r="P1155" s="155"/>
      <c r="Q1155" s="155"/>
      <c r="R1155" s="155"/>
      <c r="S1155" s="155"/>
      <c r="T1155" s="164" t="s">
        <v>1405</v>
      </c>
      <c r="U1155" s="159">
        <v>882</v>
      </c>
      <c r="V1155" s="158" t="s">
        <v>966</v>
      </c>
      <c r="W1155" s="158" t="s">
        <v>970</v>
      </c>
    </row>
    <row r="1156" spans="1:23" s="157" customFormat="1" ht="16" customHeight="1" x14ac:dyDescent="0.25">
      <c r="A1156" s="160" t="s">
        <v>1419</v>
      </c>
      <c r="B1156" s="160" t="s">
        <v>1420</v>
      </c>
      <c r="C1156" s="161" t="s">
        <v>932</v>
      </c>
      <c r="D1156" s="161">
        <v>18139</v>
      </c>
      <c r="E1156" s="162">
        <v>45077</v>
      </c>
      <c r="F1156" s="155"/>
      <c r="G1156" s="155"/>
      <c r="H1156" s="155"/>
      <c r="I1156" s="164">
        <v>71205.45</v>
      </c>
      <c r="J1156" s="162">
        <v>45107</v>
      </c>
      <c r="K1156" s="161" t="s">
        <v>1412</v>
      </c>
      <c r="L1156" s="155"/>
      <c r="M1156" s="160" t="s">
        <v>1412</v>
      </c>
      <c r="N1156" s="164">
        <v>71205.45</v>
      </c>
      <c r="O1156" s="211"/>
      <c r="P1156" s="155"/>
      <c r="Q1156" s="155"/>
      <c r="R1156" s="155"/>
      <c r="S1156" s="155"/>
      <c r="T1156" s="164" t="s">
        <v>1405</v>
      </c>
      <c r="U1156" s="159">
        <v>882</v>
      </c>
      <c r="V1156" s="158" t="s">
        <v>966</v>
      </c>
      <c r="W1156" s="158" t="s">
        <v>970</v>
      </c>
    </row>
    <row r="1157" spans="1:23" s="157" customFormat="1" ht="16" customHeight="1" x14ac:dyDescent="0.25">
      <c r="A1157" s="160" t="s">
        <v>1419</v>
      </c>
      <c r="B1157" s="160" t="s">
        <v>1420</v>
      </c>
      <c r="C1157" s="161" t="s">
        <v>932</v>
      </c>
      <c r="D1157" s="161">
        <v>18178</v>
      </c>
      <c r="E1157" s="162">
        <v>45107</v>
      </c>
      <c r="F1157" s="155"/>
      <c r="G1157" s="155"/>
      <c r="H1157" s="155"/>
      <c r="I1157" s="164">
        <v>96499.13</v>
      </c>
      <c r="J1157" s="162">
        <v>45138</v>
      </c>
      <c r="K1157" s="161" t="s">
        <v>1412</v>
      </c>
      <c r="L1157" s="155"/>
      <c r="M1157" s="160" t="s">
        <v>1412</v>
      </c>
      <c r="N1157" s="164">
        <v>96499.13</v>
      </c>
      <c r="O1157" s="211"/>
      <c r="P1157" s="155"/>
      <c r="Q1157" s="155"/>
      <c r="R1157" s="155"/>
      <c r="S1157" s="155"/>
      <c r="T1157" s="164" t="s">
        <v>1408</v>
      </c>
      <c r="U1157" s="159">
        <v>851</v>
      </c>
      <c r="V1157" s="158" t="s">
        <v>966</v>
      </c>
      <c r="W1157" s="158" t="s">
        <v>970</v>
      </c>
    </row>
    <row r="1158" spans="1:23" s="157" customFormat="1" ht="16" customHeight="1" x14ac:dyDescent="0.25">
      <c r="A1158" s="160" t="s">
        <v>1419</v>
      </c>
      <c r="B1158" s="160" t="s">
        <v>1420</v>
      </c>
      <c r="C1158" s="161" t="s">
        <v>932</v>
      </c>
      <c r="D1158" s="161">
        <v>18179</v>
      </c>
      <c r="E1158" s="162">
        <v>45107</v>
      </c>
      <c r="F1158" s="155"/>
      <c r="G1158" s="155"/>
      <c r="H1158" s="155"/>
      <c r="I1158" s="164">
        <v>45056.43</v>
      </c>
      <c r="J1158" s="162">
        <v>45138</v>
      </c>
      <c r="K1158" s="161" t="s">
        <v>1412</v>
      </c>
      <c r="L1158" s="155"/>
      <c r="M1158" s="160" t="s">
        <v>1412</v>
      </c>
      <c r="N1158" s="164">
        <v>45056.43</v>
      </c>
      <c r="O1158" s="211"/>
      <c r="P1158" s="155"/>
      <c r="Q1158" s="155"/>
      <c r="R1158" s="155"/>
      <c r="S1158" s="155"/>
      <c r="T1158" s="164" t="s">
        <v>1408</v>
      </c>
      <c r="U1158" s="159">
        <v>851</v>
      </c>
      <c r="V1158" s="158" t="s">
        <v>966</v>
      </c>
      <c r="W1158" s="158" t="s">
        <v>970</v>
      </c>
    </row>
    <row r="1159" spans="1:23" s="157" customFormat="1" ht="16" customHeight="1" x14ac:dyDescent="0.25">
      <c r="A1159" s="160" t="s">
        <v>1419</v>
      </c>
      <c r="B1159" s="160" t="s">
        <v>1420</v>
      </c>
      <c r="C1159" s="161" t="s">
        <v>932</v>
      </c>
      <c r="D1159" s="161">
        <v>18180</v>
      </c>
      <c r="E1159" s="162">
        <v>45107</v>
      </c>
      <c r="F1159" s="155"/>
      <c r="G1159" s="155"/>
      <c r="H1159" s="155"/>
      <c r="I1159" s="164">
        <v>65261.47</v>
      </c>
      <c r="J1159" s="162">
        <v>45138</v>
      </c>
      <c r="K1159" s="161" t="s">
        <v>1412</v>
      </c>
      <c r="L1159" s="155"/>
      <c r="M1159" s="160" t="s">
        <v>1412</v>
      </c>
      <c r="N1159" s="164">
        <v>65261.47</v>
      </c>
      <c r="O1159" s="211"/>
      <c r="P1159" s="155"/>
      <c r="Q1159" s="155"/>
      <c r="R1159" s="155"/>
      <c r="S1159" s="155"/>
      <c r="T1159" s="164" t="s">
        <v>1408</v>
      </c>
      <c r="U1159" s="159">
        <v>851</v>
      </c>
      <c r="V1159" s="158" t="s">
        <v>966</v>
      </c>
      <c r="W1159" s="158" t="s">
        <v>970</v>
      </c>
    </row>
    <row r="1160" spans="1:23" s="157" customFormat="1" ht="16" customHeight="1" x14ac:dyDescent="0.25">
      <c r="A1160" s="160" t="s">
        <v>1419</v>
      </c>
      <c r="B1160" s="160" t="s">
        <v>1420</v>
      </c>
      <c r="C1160" s="161" t="s">
        <v>932</v>
      </c>
      <c r="D1160" s="161">
        <v>18181</v>
      </c>
      <c r="E1160" s="162">
        <v>45107</v>
      </c>
      <c r="F1160" s="155"/>
      <c r="G1160" s="155"/>
      <c r="H1160" s="155"/>
      <c r="I1160" s="164">
        <v>17331.34</v>
      </c>
      <c r="J1160" s="162">
        <v>45138</v>
      </c>
      <c r="K1160" s="161" t="s">
        <v>1412</v>
      </c>
      <c r="L1160" s="155"/>
      <c r="M1160" s="160" t="s">
        <v>1412</v>
      </c>
      <c r="N1160" s="164">
        <v>17331.34</v>
      </c>
      <c r="O1160" s="211"/>
      <c r="P1160" s="155"/>
      <c r="Q1160" s="155"/>
      <c r="R1160" s="155"/>
      <c r="S1160" s="155"/>
      <c r="T1160" s="164" t="s">
        <v>1408</v>
      </c>
      <c r="U1160" s="159">
        <v>851</v>
      </c>
      <c r="V1160" s="158" t="s">
        <v>966</v>
      </c>
      <c r="W1160" s="158" t="s">
        <v>970</v>
      </c>
    </row>
    <row r="1161" spans="1:23" s="157" customFormat="1" ht="16" customHeight="1" x14ac:dyDescent="0.25">
      <c r="A1161" s="160" t="s">
        <v>1419</v>
      </c>
      <c r="B1161" s="160" t="s">
        <v>1420</v>
      </c>
      <c r="C1161" s="161" t="s">
        <v>932</v>
      </c>
      <c r="D1161" s="161">
        <v>18182</v>
      </c>
      <c r="E1161" s="162">
        <v>45107</v>
      </c>
      <c r="F1161" s="155"/>
      <c r="G1161" s="155"/>
      <c r="H1161" s="155"/>
      <c r="I1161" s="164">
        <v>6269.36</v>
      </c>
      <c r="J1161" s="162">
        <v>45138</v>
      </c>
      <c r="K1161" s="161" t="s">
        <v>1412</v>
      </c>
      <c r="L1161" s="155"/>
      <c r="M1161" s="160" t="s">
        <v>1412</v>
      </c>
      <c r="N1161" s="164">
        <v>6269.36</v>
      </c>
      <c r="O1161" s="211"/>
      <c r="P1161" s="155"/>
      <c r="Q1161" s="155"/>
      <c r="R1161" s="155"/>
      <c r="S1161" s="155"/>
      <c r="T1161" s="164" t="s">
        <v>1408</v>
      </c>
      <c r="U1161" s="159">
        <v>851</v>
      </c>
      <c r="V1161" s="158" t="s">
        <v>966</v>
      </c>
      <c r="W1161" s="158" t="s">
        <v>970</v>
      </c>
    </row>
    <row r="1162" spans="1:23" s="157" customFormat="1" ht="16" customHeight="1" x14ac:dyDescent="0.25">
      <c r="A1162" s="160" t="s">
        <v>1419</v>
      </c>
      <c r="B1162" s="160" t="s">
        <v>1420</v>
      </c>
      <c r="C1162" s="161" t="s">
        <v>932</v>
      </c>
      <c r="D1162" s="161">
        <v>18183</v>
      </c>
      <c r="E1162" s="162">
        <v>45107</v>
      </c>
      <c r="F1162" s="155"/>
      <c r="G1162" s="155"/>
      <c r="H1162" s="155"/>
      <c r="I1162" s="164">
        <v>13943.76</v>
      </c>
      <c r="J1162" s="162">
        <v>45138</v>
      </c>
      <c r="K1162" s="161" t="s">
        <v>1412</v>
      </c>
      <c r="L1162" s="155"/>
      <c r="M1162" s="160" t="s">
        <v>1412</v>
      </c>
      <c r="N1162" s="164">
        <v>13943.76</v>
      </c>
      <c r="O1162" s="211"/>
      <c r="P1162" s="155"/>
      <c r="Q1162" s="155"/>
      <c r="R1162" s="155"/>
      <c r="S1162" s="155"/>
      <c r="T1162" s="164" t="s">
        <v>1408</v>
      </c>
      <c r="U1162" s="159">
        <v>851</v>
      </c>
      <c r="V1162" s="158" t="s">
        <v>966</v>
      </c>
      <c r="W1162" s="158" t="s">
        <v>970</v>
      </c>
    </row>
    <row r="1163" spans="1:23" s="157" customFormat="1" ht="16" customHeight="1" x14ac:dyDescent="0.25">
      <c r="A1163" s="160" t="s">
        <v>1419</v>
      </c>
      <c r="B1163" s="160" t="s">
        <v>1420</v>
      </c>
      <c r="C1163" s="161" t="s">
        <v>932</v>
      </c>
      <c r="D1163" s="161">
        <v>18257</v>
      </c>
      <c r="E1163" s="162">
        <v>45138</v>
      </c>
      <c r="F1163" s="155"/>
      <c r="G1163" s="155"/>
      <c r="H1163" s="155"/>
      <c r="I1163" s="164">
        <v>90872.67</v>
      </c>
      <c r="J1163" s="162">
        <v>45169</v>
      </c>
      <c r="K1163" s="161" t="s">
        <v>1412</v>
      </c>
      <c r="L1163" s="155"/>
      <c r="M1163" s="160" t="s">
        <v>1412</v>
      </c>
      <c r="N1163" s="164">
        <v>90872.67</v>
      </c>
      <c r="O1163" s="211"/>
      <c r="P1163" s="155"/>
      <c r="Q1163" s="155"/>
      <c r="R1163" s="155"/>
      <c r="S1163" s="155"/>
      <c r="T1163" s="164" t="s">
        <v>1408</v>
      </c>
      <c r="U1163" s="159">
        <v>820</v>
      </c>
      <c r="V1163" s="158" t="s">
        <v>966</v>
      </c>
      <c r="W1163" s="158" t="s">
        <v>970</v>
      </c>
    </row>
    <row r="1164" spans="1:23" s="157" customFormat="1" ht="16" customHeight="1" x14ac:dyDescent="0.25">
      <c r="A1164" s="160" t="s">
        <v>1419</v>
      </c>
      <c r="B1164" s="160" t="s">
        <v>1420</v>
      </c>
      <c r="C1164" s="161" t="s">
        <v>932</v>
      </c>
      <c r="D1164" s="161">
        <v>18258</v>
      </c>
      <c r="E1164" s="162">
        <v>45138</v>
      </c>
      <c r="F1164" s="155"/>
      <c r="G1164" s="155"/>
      <c r="H1164" s="155"/>
      <c r="I1164" s="164">
        <v>45056.43</v>
      </c>
      <c r="J1164" s="162">
        <v>45169</v>
      </c>
      <c r="K1164" s="161" t="s">
        <v>1412</v>
      </c>
      <c r="L1164" s="155"/>
      <c r="M1164" s="160" t="s">
        <v>1412</v>
      </c>
      <c r="N1164" s="164">
        <v>45056.43</v>
      </c>
      <c r="O1164" s="211"/>
      <c r="P1164" s="155"/>
      <c r="Q1164" s="155"/>
      <c r="R1164" s="155"/>
      <c r="S1164" s="155"/>
      <c r="T1164" s="164" t="s">
        <v>1408</v>
      </c>
      <c r="U1164" s="159">
        <v>820</v>
      </c>
      <c r="V1164" s="158" t="s">
        <v>966</v>
      </c>
      <c r="W1164" s="158" t="s">
        <v>970</v>
      </c>
    </row>
    <row r="1165" spans="1:23" s="157" customFormat="1" ht="16" customHeight="1" x14ac:dyDescent="0.25">
      <c r="A1165" s="160" t="s">
        <v>1419</v>
      </c>
      <c r="B1165" s="160" t="s">
        <v>1420</v>
      </c>
      <c r="C1165" s="161" t="s">
        <v>932</v>
      </c>
      <c r="D1165" s="161">
        <v>18259</v>
      </c>
      <c r="E1165" s="162">
        <v>45138</v>
      </c>
      <c r="F1165" s="155"/>
      <c r="G1165" s="155"/>
      <c r="H1165" s="155"/>
      <c r="I1165" s="164">
        <v>65129.72</v>
      </c>
      <c r="J1165" s="162">
        <v>45169</v>
      </c>
      <c r="K1165" s="161" t="s">
        <v>1412</v>
      </c>
      <c r="L1165" s="155"/>
      <c r="M1165" s="160" t="s">
        <v>1412</v>
      </c>
      <c r="N1165" s="164">
        <v>65129.72</v>
      </c>
      <c r="O1165" s="211"/>
      <c r="P1165" s="155"/>
      <c r="Q1165" s="155"/>
      <c r="R1165" s="155"/>
      <c r="S1165" s="155"/>
      <c r="T1165" s="164" t="s">
        <v>1408</v>
      </c>
      <c r="U1165" s="159">
        <v>820</v>
      </c>
      <c r="V1165" s="158" t="s">
        <v>966</v>
      </c>
      <c r="W1165" s="158" t="s">
        <v>970</v>
      </c>
    </row>
    <row r="1166" spans="1:23" s="157" customFormat="1" ht="16" customHeight="1" x14ac:dyDescent="0.25">
      <c r="A1166" s="160" t="s">
        <v>1419</v>
      </c>
      <c r="B1166" s="160" t="s">
        <v>1420</v>
      </c>
      <c r="C1166" s="161" t="s">
        <v>932</v>
      </c>
      <c r="D1166" s="161">
        <v>18260</v>
      </c>
      <c r="E1166" s="162">
        <v>45138</v>
      </c>
      <c r="F1166" s="155"/>
      <c r="G1166" s="155"/>
      <c r="H1166" s="155"/>
      <c r="I1166" s="164">
        <v>17331.34</v>
      </c>
      <c r="J1166" s="162">
        <v>45169</v>
      </c>
      <c r="K1166" s="161" t="s">
        <v>1412</v>
      </c>
      <c r="L1166" s="155"/>
      <c r="M1166" s="160" t="s">
        <v>1412</v>
      </c>
      <c r="N1166" s="164">
        <v>17331.34</v>
      </c>
      <c r="O1166" s="211"/>
      <c r="P1166" s="155"/>
      <c r="Q1166" s="155"/>
      <c r="R1166" s="155"/>
      <c r="S1166" s="155"/>
      <c r="T1166" s="164" t="s">
        <v>1408</v>
      </c>
      <c r="U1166" s="159">
        <v>820</v>
      </c>
      <c r="V1166" s="158" t="s">
        <v>966</v>
      </c>
      <c r="W1166" s="158" t="s">
        <v>970</v>
      </c>
    </row>
    <row r="1167" spans="1:23" s="157" customFormat="1" ht="16" customHeight="1" x14ac:dyDescent="0.25">
      <c r="A1167" s="160" t="s">
        <v>1419</v>
      </c>
      <c r="B1167" s="160" t="s">
        <v>1420</v>
      </c>
      <c r="C1167" s="161" t="s">
        <v>932</v>
      </c>
      <c r="D1167" s="161">
        <v>18261</v>
      </c>
      <c r="E1167" s="162">
        <v>45138</v>
      </c>
      <c r="F1167" s="155"/>
      <c r="G1167" s="155"/>
      <c r="H1167" s="155"/>
      <c r="I1167" s="164">
        <v>26114</v>
      </c>
      <c r="J1167" s="162">
        <v>45169</v>
      </c>
      <c r="K1167" s="161" t="s">
        <v>1412</v>
      </c>
      <c r="L1167" s="155"/>
      <c r="M1167" s="160" t="s">
        <v>1412</v>
      </c>
      <c r="N1167" s="164">
        <v>26114</v>
      </c>
      <c r="O1167" s="211"/>
      <c r="P1167" s="155"/>
      <c r="Q1167" s="155"/>
      <c r="R1167" s="155"/>
      <c r="S1167" s="155"/>
      <c r="T1167" s="164" t="s">
        <v>1408</v>
      </c>
      <c r="U1167" s="159">
        <v>820</v>
      </c>
      <c r="V1167" s="158" t="s">
        <v>966</v>
      </c>
      <c r="W1167" s="158" t="s">
        <v>970</v>
      </c>
    </row>
    <row r="1168" spans="1:23" s="157" customFormat="1" ht="16" customHeight="1" x14ac:dyDescent="0.25">
      <c r="A1168" s="160" t="s">
        <v>1419</v>
      </c>
      <c r="B1168" s="160" t="s">
        <v>1420</v>
      </c>
      <c r="C1168" s="161" t="s">
        <v>932</v>
      </c>
      <c r="D1168" s="161">
        <v>18262</v>
      </c>
      <c r="E1168" s="162">
        <v>45138</v>
      </c>
      <c r="F1168" s="155"/>
      <c r="G1168" s="155"/>
      <c r="H1168" s="155"/>
      <c r="I1168" s="164">
        <v>18888.310000000001</v>
      </c>
      <c r="J1168" s="162">
        <v>45169</v>
      </c>
      <c r="K1168" s="161" t="s">
        <v>1412</v>
      </c>
      <c r="L1168" s="155"/>
      <c r="M1168" s="160" t="s">
        <v>1412</v>
      </c>
      <c r="N1168" s="164">
        <v>18888.310000000001</v>
      </c>
      <c r="O1168" s="211"/>
      <c r="P1168" s="155"/>
      <c r="Q1168" s="155"/>
      <c r="R1168" s="155"/>
      <c r="S1168" s="155"/>
      <c r="T1168" s="164" t="s">
        <v>1408</v>
      </c>
      <c r="U1168" s="159">
        <v>820</v>
      </c>
      <c r="V1168" s="158" t="s">
        <v>966</v>
      </c>
      <c r="W1168" s="158" t="s">
        <v>970</v>
      </c>
    </row>
    <row r="1169" spans="1:23" s="157" customFormat="1" ht="16" customHeight="1" x14ac:dyDescent="0.25">
      <c r="A1169" s="160" t="s">
        <v>1419</v>
      </c>
      <c r="B1169" s="160" t="s">
        <v>1420</v>
      </c>
      <c r="C1169" s="161" t="s">
        <v>932</v>
      </c>
      <c r="D1169" s="161">
        <v>18339</v>
      </c>
      <c r="E1169" s="162">
        <v>45169</v>
      </c>
      <c r="F1169" s="155"/>
      <c r="G1169" s="155"/>
      <c r="H1169" s="155"/>
      <c r="I1169" s="164">
        <v>89538.44</v>
      </c>
      <c r="J1169" s="162">
        <v>45198</v>
      </c>
      <c r="K1169" s="161" t="s">
        <v>1412</v>
      </c>
      <c r="L1169" s="155"/>
      <c r="M1169" s="160" t="s">
        <v>1412</v>
      </c>
      <c r="N1169" s="164">
        <v>89538.44</v>
      </c>
      <c r="O1169" s="211"/>
      <c r="P1169" s="155"/>
      <c r="Q1169" s="155"/>
      <c r="R1169" s="155"/>
      <c r="S1169" s="155"/>
      <c r="T1169" s="164" t="s">
        <v>1416</v>
      </c>
      <c r="U1169" s="159">
        <v>791</v>
      </c>
      <c r="V1169" s="158" t="s">
        <v>966</v>
      </c>
      <c r="W1169" s="158" t="s">
        <v>970</v>
      </c>
    </row>
    <row r="1170" spans="1:23" s="157" customFormat="1" ht="16" customHeight="1" x14ac:dyDescent="0.25">
      <c r="A1170" s="160" t="s">
        <v>1419</v>
      </c>
      <c r="B1170" s="160" t="s">
        <v>1420</v>
      </c>
      <c r="C1170" s="161" t="s">
        <v>932</v>
      </c>
      <c r="D1170" s="161">
        <v>18340</v>
      </c>
      <c r="E1170" s="162">
        <v>45169</v>
      </c>
      <c r="F1170" s="155"/>
      <c r="G1170" s="155"/>
      <c r="H1170" s="155"/>
      <c r="I1170" s="164">
        <v>43675.12</v>
      </c>
      <c r="J1170" s="162">
        <v>45198</v>
      </c>
      <c r="K1170" s="161" t="s">
        <v>1412</v>
      </c>
      <c r="L1170" s="155"/>
      <c r="M1170" s="160" t="s">
        <v>1412</v>
      </c>
      <c r="N1170" s="164">
        <v>43675.12</v>
      </c>
      <c r="O1170" s="211"/>
      <c r="P1170" s="155"/>
      <c r="Q1170" s="155"/>
      <c r="R1170" s="155"/>
      <c r="S1170" s="155"/>
      <c r="T1170" s="164" t="s">
        <v>1416</v>
      </c>
      <c r="U1170" s="159">
        <v>791</v>
      </c>
      <c r="V1170" s="158" t="s">
        <v>966</v>
      </c>
      <c r="W1170" s="158" t="s">
        <v>970</v>
      </c>
    </row>
    <row r="1171" spans="1:23" s="157" customFormat="1" ht="16" customHeight="1" x14ac:dyDescent="0.25">
      <c r="A1171" s="160" t="s">
        <v>1419</v>
      </c>
      <c r="B1171" s="160" t="s">
        <v>1420</v>
      </c>
      <c r="C1171" s="161" t="s">
        <v>932</v>
      </c>
      <c r="D1171" s="161">
        <v>18341</v>
      </c>
      <c r="E1171" s="162">
        <v>45169</v>
      </c>
      <c r="F1171" s="155"/>
      <c r="G1171" s="155"/>
      <c r="H1171" s="155"/>
      <c r="I1171" s="164">
        <v>64021.14</v>
      </c>
      <c r="J1171" s="162">
        <v>45198</v>
      </c>
      <c r="K1171" s="161" t="s">
        <v>1412</v>
      </c>
      <c r="L1171" s="155"/>
      <c r="M1171" s="160" t="s">
        <v>1412</v>
      </c>
      <c r="N1171" s="164">
        <v>64021.14</v>
      </c>
      <c r="O1171" s="211"/>
      <c r="P1171" s="155"/>
      <c r="Q1171" s="155"/>
      <c r="R1171" s="155"/>
      <c r="S1171" s="155"/>
      <c r="T1171" s="164" t="s">
        <v>1416</v>
      </c>
      <c r="U1171" s="159">
        <v>791</v>
      </c>
      <c r="V1171" s="158" t="s">
        <v>966</v>
      </c>
      <c r="W1171" s="158" t="s">
        <v>970</v>
      </c>
    </row>
    <row r="1172" spans="1:23" s="157" customFormat="1" ht="16" customHeight="1" x14ac:dyDescent="0.25">
      <c r="A1172" s="160" t="s">
        <v>1419</v>
      </c>
      <c r="B1172" s="160" t="s">
        <v>1420</v>
      </c>
      <c r="C1172" s="161" t="s">
        <v>932</v>
      </c>
      <c r="D1172" s="161">
        <v>18342</v>
      </c>
      <c r="E1172" s="162">
        <v>45169</v>
      </c>
      <c r="F1172" s="155"/>
      <c r="G1172" s="155"/>
      <c r="H1172" s="155"/>
      <c r="I1172" s="164">
        <v>17461.330000000002</v>
      </c>
      <c r="J1172" s="162">
        <v>45198</v>
      </c>
      <c r="K1172" s="161" t="s">
        <v>1412</v>
      </c>
      <c r="L1172" s="155"/>
      <c r="M1172" s="160" t="s">
        <v>1412</v>
      </c>
      <c r="N1172" s="164">
        <v>17461.330000000002</v>
      </c>
      <c r="O1172" s="211"/>
      <c r="P1172" s="155"/>
      <c r="Q1172" s="155"/>
      <c r="R1172" s="155"/>
      <c r="S1172" s="155"/>
      <c r="T1172" s="164" t="s">
        <v>1416</v>
      </c>
      <c r="U1172" s="159">
        <v>791</v>
      </c>
      <c r="V1172" s="158" t="s">
        <v>966</v>
      </c>
      <c r="W1172" s="158" t="s">
        <v>970</v>
      </c>
    </row>
    <row r="1173" spans="1:23" s="157" customFormat="1" ht="16" customHeight="1" x14ac:dyDescent="0.25">
      <c r="A1173" s="160" t="s">
        <v>1419</v>
      </c>
      <c r="B1173" s="160" t="s">
        <v>1420</v>
      </c>
      <c r="C1173" s="161" t="s">
        <v>932</v>
      </c>
      <c r="D1173" s="161">
        <v>18343</v>
      </c>
      <c r="E1173" s="162">
        <v>45169</v>
      </c>
      <c r="F1173" s="155"/>
      <c r="G1173" s="155"/>
      <c r="H1173" s="155"/>
      <c r="I1173" s="164">
        <v>23364.97</v>
      </c>
      <c r="J1173" s="162">
        <v>45198</v>
      </c>
      <c r="K1173" s="161" t="s">
        <v>1412</v>
      </c>
      <c r="L1173" s="155"/>
      <c r="M1173" s="160" t="s">
        <v>1412</v>
      </c>
      <c r="N1173" s="164">
        <v>23364.97</v>
      </c>
      <c r="O1173" s="211"/>
      <c r="P1173" s="155"/>
      <c r="Q1173" s="155"/>
      <c r="R1173" s="155"/>
      <c r="S1173" s="155"/>
      <c r="T1173" s="164" t="s">
        <v>1416</v>
      </c>
      <c r="U1173" s="159">
        <v>791</v>
      </c>
      <c r="V1173" s="158" t="s">
        <v>966</v>
      </c>
      <c r="W1173" s="158" t="s">
        <v>970</v>
      </c>
    </row>
    <row r="1174" spans="1:23" s="157" customFormat="1" ht="16" customHeight="1" x14ac:dyDescent="0.25">
      <c r="A1174" s="160" t="s">
        <v>1419</v>
      </c>
      <c r="B1174" s="160" t="s">
        <v>1420</v>
      </c>
      <c r="C1174" s="161" t="s">
        <v>932</v>
      </c>
      <c r="D1174" s="161">
        <v>18344</v>
      </c>
      <c r="E1174" s="162">
        <v>45169</v>
      </c>
      <c r="F1174" s="155"/>
      <c r="G1174" s="155"/>
      <c r="H1174" s="155"/>
      <c r="I1174" s="164">
        <v>16848.490000000002</v>
      </c>
      <c r="J1174" s="162">
        <v>45198</v>
      </c>
      <c r="K1174" s="161" t="s">
        <v>1412</v>
      </c>
      <c r="L1174" s="155"/>
      <c r="M1174" s="160" t="s">
        <v>1412</v>
      </c>
      <c r="N1174" s="164">
        <v>16848.490000000002</v>
      </c>
      <c r="O1174" s="211"/>
      <c r="P1174" s="155"/>
      <c r="Q1174" s="155"/>
      <c r="R1174" s="155"/>
      <c r="S1174" s="155"/>
      <c r="T1174" s="164" t="s">
        <v>1416</v>
      </c>
      <c r="U1174" s="159">
        <v>791</v>
      </c>
      <c r="V1174" s="158" t="s">
        <v>966</v>
      </c>
      <c r="W1174" s="158" t="s">
        <v>970</v>
      </c>
    </row>
    <row r="1175" spans="1:23" s="157" customFormat="1" ht="16" customHeight="1" x14ac:dyDescent="0.25">
      <c r="A1175" s="160" t="s">
        <v>1419</v>
      </c>
      <c r="B1175" s="160" t="s">
        <v>1420</v>
      </c>
      <c r="C1175" s="161" t="s">
        <v>932</v>
      </c>
      <c r="D1175" s="161">
        <v>18418</v>
      </c>
      <c r="E1175" s="162">
        <v>45198</v>
      </c>
      <c r="F1175" s="155"/>
      <c r="G1175" s="155"/>
      <c r="H1175" s="155"/>
      <c r="I1175" s="164">
        <v>66566.97</v>
      </c>
      <c r="J1175" s="162">
        <v>45230</v>
      </c>
      <c r="K1175" s="161" t="s">
        <v>1412</v>
      </c>
      <c r="L1175" s="155"/>
      <c r="M1175" s="160" t="s">
        <v>1412</v>
      </c>
      <c r="N1175" s="164">
        <v>66566.97</v>
      </c>
      <c r="O1175" s="211"/>
      <c r="P1175" s="155"/>
      <c r="Q1175" s="155"/>
      <c r="R1175" s="155"/>
      <c r="S1175" s="155"/>
      <c r="T1175" s="164" t="s">
        <v>1421</v>
      </c>
      <c r="U1175" s="159">
        <v>759</v>
      </c>
      <c r="V1175" s="158" t="s">
        <v>966</v>
      </c>
      <c r="W1175" s="158" t="s">
        <v>970</v>
      </c>
    </row>
    <row r="1176" spans="1:23" s="157" customFormat="1" ht="16" customHeight="1" x14ac:dyDescent="0.25">
      <c r="A1176" s="160" t="s">
        <v>1419</v>
      </c>
      <c r="B1176" s="160" t="s">
        <v>1420</v>
      </c>
      <c r="C1176" s="161" t="s">
        <v>932</v>
      </c>
      <c r="D1176" s="161">
        <v>18419</v>
      </c>
      <c r="E1176" s="162">
        <v>45198</v>
      </c>
      <c r="F1176" s="155"/>
      <c r="G1176" s="155"/>
      <c r="H1176" s="155"/>
      <c r="I1176" s="164">
        <v>35484.17</v>
      </c>
      <c r="J1176" s="162">
        <v>45230</v>
      </c>
      <c r="K1176" s="161" t="s">
        <v>1412</v>
      </c>
      <c r="L1176" s="155"/>
      <c r="M1176" s="160" t="s">
        <v>1412</v>
      </c>
      <c r="N1176" s="164">
        <v>35484.17</v>
      </c>
      <c r="O1176" s="211"/>
      <c r="P1176" s="155"/>
      <c r="Q1176" s="155"/>
      <c r="R1176" s="155"/>
      <c r="S1176" s="155"/>
      <c r="T1176" s="164" t="s">
        <v>1421</v>
      </c>
      <c r="U1176" s="159">
        <v>759</v>
      </c>
      <c r="V1176" s="158" t="s">
        <v>966</v>
      </c>
      <c r="W1176" s="158" t="s">
        <v>970</v>
      </c>
    </row>
    <row r="1177" spans="1:23" s="157" customFormat="1" ht="16" customHeight="1" x14ac:dyDescent="0.25">
      <c r="A1177" s="160" t="s">
        <v>1419</v>
      </c>
      <c r="B1177" s="160" t="s">
        <v>1420</v>
      </c>
      <c r="C1177" s="161" t="s">
        <v>932</v>
      </c>
      <c r="D1177" s="161">
        <v>18420</v>
      </c>
      <c r="E1177" s="162">
        <v>45198</v>
      </c>
      <c r="F1177" s="155"/>
      <c r="G1177" s="155"/>
      <c r="H1177" s="155"/>
      <c r="I1177" s="164">
        <v>59376.99</v>
      </c>
      <c r="J1177" s="162">
        <v>45230</v>
      </c>
      <c r="K1177" s="161" t="s">
        <v>1412</v>
      </c>
      <c r="L1177" s="155"/>
      <c r="M1177" s="160" t="s">
        <v>1412</v>
      </c>
      <c r="N1177" s="164">
        <v>59376.99</v>
      </c>
      <c r="O1177" s="211"/>
      <c r="P1177" s="155"/>
      <c r="Q1177" s="155"/>
      <c r="R1177" s="155"/>
      <c r="S1177" s="155"/>
      <c r="T1177" s="164" t="s">
        <v>1421</v>
      </c>
      <c r="U1177" s="159">
        <v>759</v>
      </c>
      <c r="V1177" s="158" t="s">
        <v>966</v>
      </c>
      <c r="W1177" s="158" t="s">
        <v>970</v>
      </c>
    </row>
    <row r="1178" spans="1:23" s="157" customFormat="1" ht="16" customHeight="1" x14ac:dyDescent="0.25">
      <c r="A1178" s="160" t="s">
        <v>1419</v>
      </c>
      <c r="B1178" s="160" t="s">
        <v>1420</v>
      </c>
      <c r="C1178" s="161" t="s">
        <v>932</v>
      </c>
      <c r="D1178" s="161">
        <v>18421</v>
      </c>
      <c r="E1178" s="162">
        <v>45198</v>
      </c>
      <c r="F1178" s="155"/>
      <c r="G1178" s="155"/>
      <c r="H1178" s="155"/>
      <c r="I1178" s="164">
        <v>14915.77</v>
      </c>
      <c r="J1178" s="162">
        <v>45230</v>
      </c>
      <c r="K1178" s="161" t="s">
        <v>1412</v>
      </c>
      <c r="L1178" s="155"/>
      <c r="M1178" s="160" t="s">
        <v>1412</v>
      </c>
      <c r="N1178" s="164">
        <v>14915.77</v>
      </c>
      <c r="O1178" s="211"/>
      <c r="P1178" s="155"/>
      <c r="Q1178" s="155"/>
      <c r="R1178" s="155"/>
      <c r="S1178" s="155"/>
      <c r="T1178" s="164" t="s">
        <v>1421</v>
      </c>
      <c r="U1178" s="159">
        <v>759</v>
      </c>
      <c r="V1178" s="158" t="s">
        <v>966</v>
      </c>
      <c r="W1178" s="158" t="s">
        <v>970</v>
      </c>
    </row>
    <row r="1179" spans="1:23" s="157" customFormat="1" ht="16" customHeight="1" x14ac:dyDescent="0.25">
      <c r="A1179" s="160" t="s">
        <v>1419</v>
      </c>
      <c r="B1179" s="160" t="s">
        <v>1420</v>
      </c>
      <c r="C1179" s="161" t="s">
        <v>932</v>
      </c>
      <c r="D1179" s="161">
        <v>18422</v>
      </c>
      <c r="E1179" s="162">
        <v>45198</v>
      </c>
      <c r="F1179" s="155"/>
      <c r="G1179" s="155"/>
      <c r="H1179" s="155"/>
      <c r="I1179" s="164">
        <v>14711.56</v>
      </c>
      <c r="J1179" s="162">
        <v>45230</v>
      </c>
      <c r="K1179" s="161" t="s">
        <v>1412</v>
      </c>
      <c r="L1179" s="155"/>
      <c r="M1179" s="160" t="s">
        <v>1412</v>
      </c>
      <c r="N1179" s="164">
        <v>14711.56</v>
      </c>
      <c r="O1179" s="211"/>
      <c r="P1179" s="155"/>
      <c r="Q1179" s="155"/>
      <c r="R1179" s="155"/>
      <c r="S1179" s="155"/>
      <c r="T1179" s="164" t="s">
        <v>1421</v>
      </c>
      <c r="U1179" s="159">
        <v>759</v>
      </c>
      <c r="V1179" s="158" t="s">
        <v>966</v>
      </c>
      <c r="W1179" s="158" t="s">
        <v>970</v>
      </c>
    </row>
    <row r="1180" spans="1:23" s="157" customFormat="1" ht="16" customHeight="1" x14ac:dyDescent="0.25">
      <c r="A1180" s="160" t="s">
        <v>1419</v>
      </c>
      <c r="B1180" s="160" t="s">
        <v>1420</v>
      </c>
      <c r="C1180" s="161" t="s">
        <v>932</v>
      </c>
      <c r="D1180" s="161">
        <v>18423</v>
      </c>
      <c r="E1180" s="162">
        <v>45198</v>
      </c>
      <c r="F1180" s="155"/>
      <c r="G1180" s="155"/>
      <c r="H1180" s="155"/>
      <c r="I1180" s="164">
        <v>5688.13</v>
      </c>
      <c r="J1180" s="162">
        <v>45230</v>
      </c>
      <c r="K1180" s="161" t="s">
        <v>1412</v>
      </c>
      <c r="L1180" s="155"/>
      <c r="M1180" s="160" t="s">
        <v>1412</v>
      </c>
      <c r="N1180" s="164">
        <v>5688.13</v>
      </c>
      <c r="O1180" s="211"/>
      <c r="P1180" s="155"/>
      <c r="Q1180" s="155"/>
      <c r="R1180" s="155"/>
      <c r="S1180" s="155"/>
      <c r="T1180" s="164" t="s">
        <v>1421</v>
      </c>
      <c r="U1180" s="159">
        <v>759</v>
      </c>
      <c r="V1180" s="158" t="s">
        <v>966</v>
      </c>
      <c r="W1180" s="158" t="s">
        <v>970</v>
      </c>
    </row>
    <row r="1181" spans="1:23" s="157" customFormat="1" ht="16" customHeight="1" x14ac:dyDescent="0.25">
      <c r="A1181" s="160" t="s">
        <v>1419</v>
      </c>
      <c r="B1181" s="160" t="s">
        <v>1420</v>
      </c>
      <c r="C1181" s="161" t="s">
        <v>932</v>
      </c>
      <c r="D1181" s="161">
        <v>18497</v>
      </c>
      <c r="E1181" s="162">
        <v>45230</v>
      </c>
      <c r="F1181" s="155"/>
      <c r="G1181" s="155"/>
      <c r="H1181" s="155"/>
      <c r="I1181" s="164">
        <v>58073.41</v>
      </c>
      <c r="J1181" s="162">
        <v>45260</v>
      </c>
      <c r="K1181" s="161" t="s">
        <v>1412</v>
      </c>
      <c r="L1181" s="155"/>
      <c r="M1181" s="160" t="s">
        <v>1412</v>
      </c>
      <c r="N1181" s="164">
        <v>58073.41</v>
      </c>
      <c r="O1181" s="211"/>
      <c r="P1181" s="155"/>
      <c r="Q1181" s="155"/>
      <c r="R1181" s="155"/>
      <c r="S1181" s="155"/>
      <c r="T1181" s="164" t="s">
        <v>1405</v>
      </c>
      <c r="U1181" s="159">
        <v>729</v>
      </c>
      <c r="V1181" s="158" t="s">
        <v>966</v>
      </c>
      <c r="W1181" s="158" t="s">
        <v>970</v>
      </c>
    </row>
    <row r="1182" spans="1:23" s="157" customFormat="1" ht="16" customHeight="1" x14ac:dyDescent="0.25">
      <c r="A1182" s="160" t="s">
        <v>1419</v>
      </c>
      <c r="B1182" s="160" t="s">
        <v>1420</v>
      </c>
      <c r="C1182" s="161" t="s">
        <v>932</v>
      </c>
      <c r="D1182" s="161">
        <v>18571</v>
      </c>
      <c r="E1182" s="162">
        <v>45260</v>
      </c>
      <c r="F1182" s="155"/>
      <c r="G1182" s="155"/>
      <c r="H1182" s="155"/>
      <c r="I1182" s="164">
        <v>78264.05</v>
      </c>
      <c r="J1182" s="162">
        <v>45288</v>
      </c>
      <c r="K1182" s="161" t="s">
        <v>1412</v>
      </c>
      <c r="L1182" s="155"/>
      <c r="M1182" s="160" t="s">
        <v>1412</v>
      </c>
      <c r="N1182" s="164">
        <v>78264.05</v>
      </c>
      <c r="O1182" s="211"/>
      <c r="P1182" s="155"/>
      <c r="Q1182" s="155"/>
      <c r="R1182" s="155"/>
      <c r="S1182" s="155"/>
      <c r="T1182" s="164" t="s">
        <v>1413</v>
      </c>
      <c r="U1182" s="159">
        <v>701</v>
      </c>
      <c r="V1182" s="158" t="s">
        <v>966</v>
      </c>
      <c r="W1182" s="158" t="s">
        <v>970</v>
      </c>
    </row>
    <row r="1183" spans="1:23" s="157" customFormat="1" ht="16" customHeight="1" x14ac:dyDescent="0.25">
      <c r="A1183" s="160" t="s">
        <v>1419</v>
      </c>
      <c r="B1183" s="160" t="s">
        <v>1420</v>
      </c>
      <c r="C1183" s="161" t="s">
        <v>932</v>
      </c>
      <c r="D1183" s="161">
        <v>18711</v>
      </c>
      <c r="E1183" s="162">
        <v>45289</v>
      </c>
      <c r="F1183" s="155"/>
      <c r="G1183" s="155"/>
      <c r="H1183" s="155"/>
      <c r="I1183" s="164">
        <v>93143</v>
      </c>
      <c r="J1183" s="162">
        <v>45322</v>
      </c>
      <c r="K1183" s="161" t="s">
        <v>1412</v>
      </c>
      <c r="L1183" s="155"/>
      <c r="M1183" s="160" t="s">
        <v>1412</v>
      </c>
      <c r="N1183" s="164">
        <v>93143</v>
      </c>
      <c r="O1183" s="211"/>
      <c r="P1183" s="155"/>
      <c r="Q1183" s="155"/>
      <c r="R1183" s="155"/>
      <c r="S1183" s="155"/>
      <c r="T1183" s="164" t="s">
        <v>1415</v>
      </c>
      <c r="U1183" s="159">
        <v>667</v>
      </c>
      <c r="V1183" s="158" t="s">
        <v>966</v>
      </c>
      <c r="W1183" s="158" t="s">
        <v>970</v>
      </c>
    </row>
    <row r="1184" spans="1:23" s="157" customFormat="1" ht="16" customHeight="1" x14ac:dyDescent="0.25">
      <c r="A1184" s="160" t="s">
        <v>1419</v>
      </c>
      <c r="B1184" s="160" t="s">
        <v>1420</v>
      </c>
      <c r="C1184" s="161" t="s">
        <v>932</v>
      </c>
      <c r="D1184" s="161">
        <v>18801</v>
      </c>
      <c r="E1184" s="162">
        <v>45322</v>
      </c>
      <c r="F1184" s="155"/>
      <c r="G1184" s="155"/>
      <c r="H1184" s="155"/>
      <c r="I1184" s="164">
        <v>91563.86</v>
      </c>
      <c r="J1184" s="162">
        <v>45351</v>
      </c>
      <c r="K1184" s="161" t="s">
        <v>1412</v>
      </c>
      <c r="L1184" s="155"/>
      <c r="M1184" s="160" t="s">
        <v>1412</v>
      </c>
      <c r="N1184" s="164">
        <v>91563.86</v>
      </c>
      <c r="O1184" s="211"/>
      <c r="P1184" s="155"/>
      <c r="Q1184" s="155"/>
      <c r="R1184" s="155"/>
      <c r="S1184" s="155"/>
      <c r="T1184" s="164" t="s">
        <v>1416</v>
      </c>
      <c r="U1184" s="159">
        <v>638</v>
      </c>
      <c r="V1184" s="158" t="s">
        <v>966</v>
      </c>
      <c r="W1184" s="158" t="s">
        <v>970</v>
      </c>
    </row>
    <row r="1185" spans="1:23" s="157" customFormat="1" ht="16" customHeight="1" x14ac:dyDescent="0.25">
      <c r="A1185" s="160" t="s">
        <v>1419</v>
      </c>
      <c r="B1185" s="160" t="s">
        <v>1420</v>
      </c>
      <c r="C1185" s="161" t="s">
        <v>932</v>
      </c>
      <c r="D1185" s="161">
        <v>18890</v>
      </c>
      <c r="E1185" s="162">
        <v>45351</v>
      </c>
      <c r="F1185" s="155"/>
      <c r="G1185" s="155"/>
      <c r="H1185" s="155"/>
      <c r="I1185" s="164">
        <v>94637.02</v>
      </c>
      <c r="J1185" s="162">
        <v>45382</v>
      </c>
      <c r="K1185" s="161" t="s">
        <v>1412</v>
      </c>
      <c r="L1185" s="155"/>
      <c r="M1185" s="160" t="s">
        <v>1412</v>
      </c>
      <c r="N1185" s="164">
        <v>94637.02</v>
      </c>
      <c r="O1185" s="211"/>
      <c r="P1185" s="155"/>
      <c r="Q1185" s="155"/>
      <c r="R1185" s="155"/>
      <c r="S1185" s="155"/>
      <c r="T1185" s="164" t="s">
        <v>1408</v>
      </c>
      <c r="U1185" s="159">
        <v>607</v>
      </c>
      <c r="V1185" s="158" t="s">
        <v>966</v>
      </c>
      <c r="W1185" s="158" t="s">
        <v>970</v>
      </c>
    </row>
    <row r="1186" spans="1:23" s="157" customFormat="1" ht="16" customHeight="1" x14ac:dyDescent="0.25">
      <c r="A1186" s="160" t="s">
        <v>1419</v>
      </c>
      <c r="B1186" s="160" t="s">
        <v>1420</v>
      </c>
      <c r="C1186" s="161" t="s">
        <v>932</v>
      </c>
      <c r="D1186" s="161">
        <v>18990</v>
      </c>
      <c r="E1186" s="162">
        <v>45382</v>
      </c>
      <c r="F1186" s="155"/>
      <c r="G1186" s="155"/>
      <c r="H1186" s="155"/>
      <c r="I1186" s="164">
        <v>96545.33</v>
      </c>
      <c r="J1186" s="162">
        <v>45412</v>
      </c>
      <c r="K1186" s="161" t="s">
        <v>1412</v>
      </c>
      <c r="L1186" s="155"/>
      <c r="M1186" s="160" t="s">
        <v>1412</v>
      </c>
      <c r="N1186" s="164">
        <v>96545.33</v>
      </c>
      <c r="O1186" s="211"/>
      <c r="P1186" s="155"/>
      <c r="Q1186" s="155"/>
      <c r="R1186" s="155"/>
      <c r="S1186" s="155"/>
      <c r="T1186" s="164" t="s">
        <v>1405</v>
      </c>
      <c r="U1186" s="159">
        <v>577</v>
      </c>
      <c r="V1186" s="158" t="s">
        <v>966</v>
      </c>
      <c r="W1186" s="158" t="s">
        <v>970</v>
      </c>
    </row>
    <row r="1187" spans="1:23" s="157" customFormat="1" ht="16" customHeight="1" x14ac:dyDescent="0.25">
      <c r="A1187" s="160" t="s">
        <v>1419</v>
      </c>
      <c r="B1187" s="160" t="s">
        <v>1420</v>
      </c>
      <c r="C1187" s="161" t="s">
        <v>932</v>
      </c>
      <c r="D1187" s="161">
        <v>19095</v>
      </c>
      <c r="E1187" s="162">
        <v>45412</v>
      </c>
      <c r="F1187" s="155"/>
      <c r="G1187" s="155"/>
      <c r="H1187" s="155"/>
      <c r="I1187" s="164">
        <v>94657.71</v>
      </c>
      <c r="J1187" s="162">
        <v>45443</v>
      </c>
      <c r="K1187" s="161" t="s">
        <v>1412</v>
      </c>
      <c r="L1187" s="155"/>
      <c r="M1187" s="160" t="s">
        <v>1412</v>
      </c>
      <c r="N1187" s="164">
        <v>94657.71</v>
      </c>
      <c r="O1187" s="211"/>
      <c r="P1187" s="155"/>
      <c r="Q1187" s="155"/>
      <c r="R1187" s="155"/>
      <c r="S1187" s="155"/>
      <c r="T1187" s="164" t="s">
        <v>1408</v>
      </c>
      <c r="U1187" s="159">
        <v>546</v>
      </c>
      <c r="V1187" s="158" t="s">
        <v>966</v>
      </c>
      <c r="W1187" s="158" t="s">
        <v>970</v>
      </c>
    </row>
    <row r="1188" spans="1:23" s="157" customFormat="1" ht="16" customHeight="1" x14ac:dyDescent="0.25">
      <c r="A1188" s="160" t="s">
        <v>1419</v>
      </c>
      <c r="B1188" s="160" t="s">
        <v>1420</v>
      </c>
      <c r="C1188" s="161" t="s">
        <v>932</v>
      </c>
      <c r="D1188" s="161">
        <v>19196</v>
      </c>
      <c r="E1188" s="162">
        <v>45444</v>
      </c>
      <c r="F1188" s="155"/>
      <c r="G1188" s="155"/>
      <c r="H1188" s="155"/>
      <c r="I1188" s="164">
        <v>99582.12</v>
      </c>
      <c r="J1188" s="162">
        <v>45474</v>
      </c>
      <c r="K1188" s="161" t="s">
        <v>1412</v>
      </c>
      <c r="L1188" s="155"/>
      <c r="M1188" s="160" t="s">
        <v>1412</v>
      </c>
      <c r="N1188" s="164">
        <v>99582.12</v>
      </c>
      <c r="O1188" s="211"/>
      <c r="P1188" s="155"/>
      <c r="Q1188" s="155"/>
      <c r="R1188" s="155"/>
      <c r="S1188" s="155"/>
      <c r="T1188" s="164" t="s">
        <v>1405</v>
      </c>
      <c r="U1188" s="159">
        <v>515</v>
      </c>
      <c r="V1188" s="158" t="s">
        <v>966</v>
      </c>
      <c r="W1188" s="158" t="s">
        <v>970</v>
      </c>
    </row>
    <row r="1189" spans="1:23" s="157" customFormat="1" ht="16" customHeight="1" x14ac:dyDescent="0.25">
      <c r="A1189" s="160" t="s">
        <v>1419</v>
      </c>
      <c r="B1189" s="160" t="s">
        <v>1420</v>
      </c>
      <c r="C1189" s="161" t="s">
        <v>932</v>
      </c>
      <c r="D1189" s="161">
        <v>19297</v>
      </c>
      <c r="E1189" s="162">
        <v>45473</v>
      </c>
      <c r="F1189" s="155"/>
      <c r="G1189" s="155"/>
      <c r="H1189" s="155"/>
      <c r="I1189" s="164">
        <v>99685.16</v>
      </c>
      <c r="J1189" s="162">
        <v>45504</v>
      </c>
      <c r="K1189" s="161" t="s">
        <v>1412</v>
      </c>
      <c r="L1189" s="155"/>
      <c r="M1189" s="160" t="s">
        <v>1412</v>
      </c>
      <c r="N1189" s="164">
        <v>99685.16</v>
      </c>
      <c r="O1189" s="211"/>
      <c r="P1189" s="155"/>
      <c r="Q1189" s="155"/>
      <c r="R1189" s="155"/>
      <c r="S1189" s="155"/>
      <c r="T1189" s="164" t="s">
        <v>1408</v>
      </c>
      <c r="U1189" s="159">
        <v>485</v>
      </c>
      <c r="V1189" s="158" t="s">
        <v>966</v>
      </c>
      <c r="W1189" s="158" t="s">
        <v>970</v>
      </c>
    </row>
    <row r="1190" spans="1:23" s="157" customFormat="1" ht="16" customHeight="1" x14ac:dyDescent="0.25">
      <c r="A1190" s="160" t="s">
        <v>1419</v>
      </c>
      <c r="B1190" s="160" t="s">
        <v>1420</v>
      </c>
      <c r="C1190" s="161" t="s">
        <v>932</v>
      </c>
      <c r="D1190" s="161">
        <v>19399</v>
      </c>
      <c r="E1190" s="162">
        <v>45504</v>
      </c>
      <c r="F1190" s="155"/>
      <c r="G1190" s="155"/>
      <c r="H1190" s="155"/>
      <c r="I1190" s="164">
        <v>96847.05</v>
      </c>
      <c r="J1190" s="162">
        <v>45535</v>
      </c>
      <c r="K1190" s="161" t="s">
        <v>1412</v>
      </c>
      <c r="L1190" s="155"/>
      <c r="M1190" s="160" t="s">
        <v>1412</v>
      </c>
      <c r="N1190" s="164">
        <v>96847.05</v>
      </c>
      <c r="O1190" s="211"/>
      <c r="P1190" s="155"/>
      <c r="Q1190" s="155"/>
      <c r="R1190" s="155"/>
      <c r="S1190" s="155"/>
      <c r="T1190" s="164" t="s">
        <v>1408</v>
      </c>
      <c r="U1190" s="159">
        <v>454</v>
      </c>
      <c r="V1190" s="158" t="s">
        <v>966</v>
      </c>
      <c r="W1190" s="158" t="s">
        <v>970</v>
      </c>
    </row>
    <row r="1191" spans="1:23" s="157" customFormat="1" ht="16" customHeight="1" x14ac:dyDescent="0.25">
      <c r="A1191" s="160" t="s">
        <v>1419</v>
      </c>
      <c r="B1191" s="160" t="s">
        <v>1420</v>
      </c>
      <c r="C1191" s="161" t="s">
        <v>932</v>
      </c>
      <c r="D1191" s="161">
        <v>19501</v>
      </c>
      <c r="E1191" s="162">
        <v>45535</v>
      </c>
      <c r="F1191" s="155"/>
      <c r="G1191" s="155"/>
      <c r="H1191" s="155"/>
      <c r="I1191" s="164">
        <v>92884.03</v>
      </c>
      <c r="J1191" s="162">
        <v>45565</v>
      </c>
      <c r="K1191" s="161" t="s">
        <v>1412</v>
      </c>
      <c r="L1191" s="155"/>
      <c r="M1191" s="160" t="s">
        <v>1412</v>
      </c>
      <c r="N1191" s="164">
        <v>92884.03</v>
      </c>
      <c r="O1191" s="211"/>
      <c r="P1191" s="155"/>
      <c r="Q1191" s="155"/>
      <c r="R1191" s="155"/>
      <c r="S1191" s="155"/>
      <c r="T1191" s="164" t="s">
        <v>1405</v>
      </c>
      <c r="U1191" s="159">
        <v>424</v>
      </c>
      <c r="V1191" s="158" t="s">
        <v>966</v>
      </c>
      <c r="W1191" s="158" t="s">
        <v>970</v>
      </c>
    </row>
    <row r="1192" spans="1:23" s="157" customFormat="1" ht="16" customHeight="1" x14ac:dyDescent="0.25">
      <c r="A1192" s="160" t="s">
        <v>1419</v>
      </c>
      <c r="B1192" s="160" t="s">
        <v>1420</v>
      </c>
      <c r="C1192" s="161" t="s">
        <v>932</v>
      </c>
      <c r="D1192" s="161">
        <v>19604</v>
      </c>
      <c r="E1192" s="162">
        <v>45565</v>
      </c>
      <c r="F1192" s="155"/>
      <c r="G1192" s="155"/>
      <c r="H1192" s="155"/>
      <c r="I1192" s="164">
        <v>49320.33</v>
      </c>
      <c r="J1192" s="162">
        <v>45596</v>
      </c>
      <c r="K1192" s="161" t="s">
        <v>1412</v>
      </c>
      <c r="L1192" s="155"/>
      <c r="M1192" s="160" t="s">
        <v>1412</v>
      </c>
      <c r="N1192" s="164">
        <v>49320.33</v>
      </c>
      <c r="O1192" s="211"/>
      <c r="P1192" s="155"/>
      <c r="Q1192" s="155"/>
      <c r="R1192" s="155"/>
      <c r="S1192" s="155"/>
      <c r="T1192" s="164" t="s">
        <v>1408</v>
      </c>
      <c r="U1192" s="159">
        <v>393</v>
      </c>
      <c r="V1192" s="158" t="s">
        <v>966</v>
      </c>
      <c r="W1192" s="158" t="s">
        <v>970</v>
      </c>
    </row>
    <row r="1193" spans="1:23" s="157" customFormat="1" ht="16" customHeight="1" x14ac:dyDescent="0.25">
      <c r="A1193" s="160" t="s">
        <v>1419</v>
      </c>
      <c r="B1193" s="160" t="s">
        <v>1420</v>
      </c>
      <c r="C1193" s="161" t="s">
        <v>932</v>
      </c>
      <c r="D1193" s="161">
        <v>19706</v>
      </c>
      <c r="E1193" s="162">
        <v>45596</v>
      </c>
      <c r="F1193" s="155"/>
      <c r="G1193" s="155"/>
      <c r="H1193" s="155"/>
      <c r="I1193" s="164">
        <v>41262.36</v>
      </c>
      <c r="J1193" s="162">
        <v>45626</v>
      </c>
      <c r="K1193" s="161" t="s">
        <v>1412</v>
      </c>
      <c r="L1193" s="155"/>
      <c r="M1193" s="160" t="s">
        <v>1412</v>
      </c>
      <c r="N1193" s="164">
        <v>41262.36</v>
      </c>
      <c r="O1193" s="211"/>
      <c r="P1193" s="155"/>
      <c r="Q1193" s="155"/>
      <c r="R1193" s="155"/>
      <c r="S1193" s="155"/>
      <c r="T1193" s="164" t="s">
        <v>1405</v>
      </c>
      <c r="U1193" s="159">
        <v>363</v>
      </c>
      <c r="V1193" s="158" t="s">
        <v>965</v>
      </c>
      <c r="W1193" s="158" t="s">
        <v>970</v>
      </c>
    </row>
    <row r="1194" spans="1:23" s="157" customFormat="1" ht="16" customHeight="1" x14ac:dyDescent="0.25">
      <c r="A1194" s="160" t="s">
        <v>1419</v>
      </c>
      <c r="B1194" s="160" t="s">
        <v>1420</v>
      </c>
      <c r="C1194" s="161" t="s">
        <v>932</v>
      </c>
      <c r="D1194" s="161">
        <v>19811</v>
      </c>
      <c r="E1194" s="162">
        <v>45626</v>
      </c>
      <c r="F1194" s="155"/>
      <c r="G1194" s="155"/>
      <c r="H1194" s="155"/>
      <c r="I1194" s="164">
        <v>57385.29</v>
      </c>
      <c r="J1194" s="162">
        <v>45656</v>
      </c>
      <c r="K1194" s="161" t="s">
        <v>1412</v>
      </c>
      <c r="L1194" s="155"/>
      <c r="M1194" s="160" t="s">
        <v>1412</v>
      </c>
      <c r="N1194" s="164">
        <v>57385.29</v>
      </c>
      <c r="O1194" s="211"/>
      <c r="P1194" s="155"/>
      <c r="Q1194" s="155"/>
      <c r="R1194" s="155"/>
      <c r="S1194" s="155"/>
      <c r="T1194" s="164" t="s">
        <v>1405</v>
      </c>
      <c r="U1194" s="159">
        <v>333</v>
      </c>
      <c r="V1194" s="158" t="s">
        <v>965</v>
      </c>
      <c r="W1194" s="158" t="s">
        <v>970</v>
      </c>
    </row>
    <row r="1195" spans="1:23" s="157" customFormat="1" ht="16" customHeight="1" x14ac:dyDescent="0.25">
      <c r="A1195" s="160" t="s">
        <v>1419</v>
      </c>
      <c r="B1195" s="160" t="s">
        <v>1420</v>
      </c>
      <c r="C1195" s="161" t="s">
        <v>932</v>
      </c>
      <c r="D1195" s="161">
        <v>19957</v>
      </c>
      <c r="E1195" s="162">
        <v>45656</v>
      </c>
      <c r="F1195" s="155"/>
      <c r="G1195" s="155"/>
      <c r="H1195" s="155"/>
      <c r="I1195" s="164">
        <v>59698.81</v>
      </c>
      <c r="J1195" s="162">
        <v>45688</v>
      </c>
      <c r="K1195" s="161" t="s">
        <v>1412</v>
      </c>
      <c r="L1195" s="155"/>
      <c r="M1195" s="160" t="s">
        <v>1412</v>
      </c>
      <c r="N1195" s="164">
        <v>59698.81</v>
      </c>
      <c r="O1195" s="211"/>
      <c r="P1195" s="155"/>
      <c r="Q1195" s="155"/>
      <c r="R1195" s="155"/>
      <c r="S1195" s="155"/>
      <c r="T1195" s="164" t="s">
        <v>1421</v>
      </c>
      <c r="U1195" s="159">
        <v>301</v>
      </c>
      <c r="V1195" s="158" t="s">
        <v>965</v>
      </c>
      <c r="W1195" s="158" t="s">
        <v>970</v>
      </c>
    </row>
    <row r="1196" spans="1:23" s="157" customFormat="1" ht="16" customHeight="1" x14ac:dyDescent="0.25">
      <c r="A1196" s="160" t="s">
        <v>1419</v>
      </c>
      <c r="B1196" s="160" t="s">
        <v>1420</v>
      </c>
      <c r="C1196" s="161" t="s">
        <v>932</v>
      </c>
      <c r="D1196" s="161">
        <v>20057</v>
      </c>
      <c r="E1196" s="162">
        <v>45688</v>
      </c>
      <c r="F1196" s="155"/>
      <c r="G1196" s="155"/>
      <c r="H1196" s="155"/>
      <c r="I1196" s="164">
        <v>49740.82</v>
      </c>
      <c r="J1196" s="162">
        <v>45716</v>
      </c>
      <c r="K1196" s="161" t="s">
        <v>1412</v>
      </c>
      <c r="L1196" s="155"/>
      <c r="M1196" s="160" t="s">
        <v>1412</v>
      </c>
      <c r="N1196" s="164">
        <v>49740.82</v>
      </c>
      <c r="O1196" s="211"/>
      <c r="P1196" s="155"/>
      <c r="Q1196" s="155"/>
      <c r="R1196" s="155"/>
      <c r="S1196" s="155"/>
      <c r="T1196" s="164" t="s">
        <v>1413</v>
      </c>
      <c r="U1196" s="159">
        <v>273</v>
      </c>
      <c r="V1196" s="158" t="s">
        <v>965</v>
      </c>
      <c r="W1196" s="158" t="s">
        <v>970</v>
      </c>
    </row>
    <row r="1197" spans="1:23" s="157" customFormat="1" ht="16" customHeight="1" x14ac:dyDescent="0.25">
      <c r="A1197" s="160" t="s">
        <v>1419</v>
      </c>
      <c r="B1197" s="160" t="s">
        <v>1420</v>
      </c>
      <c r="C1197" s="161" t="s">
        <v>932</v>
      </c>
      <c r="D1197" s="161">
        <v>20229</v>
      </c>
      <c r="E1197" s="162">
        <v>45734</v>
      </c>
      <c r="F1197" s="155"/>
      <c r="G1197" s="155"/>
      <c r="H1197" s="155"/>
      <c r="I1197" s="164">
        <v>49740.82</v>
      </c>
      <c r="J1197" s="162">
        <v>45764</v>
      </c>
      <c r="K1197" s="161" t="s">
        <v>1412</v>
      </c>
      <c r="L1197" s="155"/>
      <c r="M1197" s="160" t="s">
        <v>1412</v>
      </c>
      <c r="N1197" s="164">
        <v>49740.82</v>
      </c>
      <c r="O1197" s="211"/>
      <c r="P1197" s="155"/>
      <c r="Q1197" s="155"/>
      <c r="R1197" s="155"/>
      <c r="S1197" s="155"/>
      <c r="T1197" s="164" t="s">
        <v>1405</v>
      </c>
      <c r="U1197" s="159">
        <v>225</v>
      </c>
      <c r="V1197" s="158" t="s">
        <v>965</v>
      </c>
      <c r="W1197" s="158" t="s">
        <v>970</v>
      </c>
    </row>
    <row r="1198" spans="1:23" s="157" customFormat="1" ht="16" customHeight="1" x14ac:dyDescent="0.25">
      <c r="A1198" s="160" t="s">
        <v>1419</v>
      </c>
      <c r="B1198" s="160" t="s">
        <v>1420</v>
      </c>
      <c r="C1198" s="161" t="s">
        <v>932</v>
      </c>
      <c r="D1198" s="161">
        <v>20297</v>
      </c>
      <c r="E1198" s="162">
        <v>45748</v>
      </c>
      <c r="F1198" s="155"/>
      <c r="G1198" s="155"/>
      <c r="H1198" s="155"/>
      <c r="I1198" s="164">
        <v>46555.56</v>
      </c>
      <c r="J1198" s="162">
        <v>45777</v>
      </c>
      <c r="K1198" s="161" t="s">
        <v>1412</v>
      </c>
      <c r="L1198" s="155"/>
      <c r="M1198" s="160" t="s">
        <v>1412</v>
      </c>
      <c r="N1198" s="164">
        <v>46555.56</v>
      </c>
      <c r="O1198" s="211"/>
      <c r="P1198" s="155"/>
      <c r="Q1198" s="155"/>
      <c r="R1198" s="155"/>
      <c r="S1198" s="155"/>
      <c r="T1198" s="164" t="s">
        <v>1416</v>
      </c>
      <c r="U1198" s="159">
        <v>212</v>
      </c>
      <c r="V1198" s="158" t="s">
        <v>965</v>
      </c>
      <c r="W1198" s="158" t="s">
        <v>970</v>
      </c>
    </row>
    <row r="1199" spans="1:23" s="157" customFormat="1" ht="16" customHeight="1" x14ac:dyDescent="0.25">
      <c r="A1199" s="160" t="s">
        <v>1419</v>
      </c>
      <c r="B1199" s="160" t="s">
        <v>1420</v>
      </c>
      <c r="C1199" s="161" t="s">
        <v>932</v>
      </c>
      <c r="D1199" s="161">
        <v>20409</v>
      </c>
      <c r="E1199" s="162">
        <v>45777</v>
      </c>
      <c r="F1199" s="155"/>
      <c r="G1199" s="155"/>
      <c r="H1199" s="155"/>
      <c r="I1199" s="164">
        <v>47870.19</v>
      </c>
      <c r="J1199" s="162">
        <v>45808</v>
      </c>
      <c r="K1199" s="161" t="s">
        <v>1412</v>
      </c>
      <c r="L1199" s="155"/>
      <c r="M1199" s="160" t="s">
        <v>1412</v>
      </c>
      <c r="N1199" s="164">
        <v>47870.19</v>
      </c>
      <c r="O1199" s="211"/>
      <c r="P1199" s="155"/>
      <c r="Q1199" s="155"/>
      <c r="R1199" s="155"/>
      <c r="S1199" s="155"/>
      <c r="T1199" s="164" t="s">
        <v>1408</v>
      </c>
      <c r="U1199" s="159">
        <v>181</v>
      </c>
      <c r="V1199" s="158" t="s">
        <v>965</v>
      </c>
      <c r="W1199" s="158" t="s">
        <v>970</v>
      </c>
    </row>
    <row r="1200" spans="1:23" s="157" customFormat="1" ht="16" customHeight="1" x14ac:dyDescent="0.25">
      <c r="A1200" s="160" t="s">
        <v>1419</v>
      </c>
      <c r="B1200" s="160" t="s">
        <v>1420</v>
      </c>
      <c r="C1200" s="161" t="s">
        <v>932</v>
      </c>
      <c r="D1200" s="161">
        <v>20523</v>
      </c>
      <c r="E1200" s="162">
        <v>45807</v>
      </c>
      <c r="F1200" s="155"/>
      <c r="G1200" s="155"/>
      <c r="H1200" s="155"/>
      <c r="I1200" s="164">
        <v>50464.51</v>
      </c>
      <c r="J1200" s="162">
        <v>45838</v>
      </c>
      <c r="K1200" s="161" t="s">
        <v>1412</v>
      </c>
      <c r="L1200" s="155"/>
      <c r="M1200" s="160" t="s">
        <v>1412</v>
      </c>
      <c r="N1200" s="164">
        <v>50464.51</v>
      </c>
      <c r="O1200" s="211"/>
      <c r="P1200" s="155"/>
      <c r="Q1200" s="155"/>
      <c r="R1200" s="155"/>
      <c r="S1200" s="155"/>
      <c r="T1200" s="164" t="s">
        <v>1408</v>
      </c>
      <c r="U1200" s="159">
        <v>151</v>
      </c>
      <c r="V1200" s="158" t="s">
        <v>964</v>
      </c>
      <c r="W1200" s="158" t="s">
        <v>970</v>
      </c>
    </row>
    <row r="1201" spans="1:23" s="157" customFormat="1" ht="16" customHeight="1" x14ac:dyDescent="0.25">
      <c r="A1201" s="160" t="s">
        <v>1419</v>
      </c>
      <c r="B1201" s="160" t="s">
        <v>1420</v>
      </c>
      <c r="C1201" s="161" t="s">
        <v>932</v>
      </c>
      <c r="D1201" s="161">
        <v>20640</v>
      </c>
      <c r="E1201" s="162">
        <v>45838</v>
      </c>
      <c r="F1201" s="155"/>
      <c r="G1201" s="155"/>
      <c r="H1201" s="155"/>
      <c r="I1201" s="164">
        <v>54478.400000000001</v>
      </c>
      <c r="J1201" s="162">
        <v>45869</v>
      </c>
      <c r="K1201" s="161" t="s">
        <v>1412</v>
      </c>
      <c r="L1201" s="155"/>
      <c r="M1201" s="160" t="s">
        <v>1412</v>
      </c>
      <c r="N1201" s="164">
        <v>54478.400000000001</v>
      </c>
      <c r="O1201" s="211"/>
      <c r="P1201" s="155"/>
      <c r="Q1201" s="155"/>
      <c r="R1201" s="155"/>
      <c r="S1201" s="155"/>
      <c r="T1201" s="164" t="s">
        <v>1408</v>
      </c>
      <c r="U1201" s="159">
        <v>120</v>
      </c>
      <c r="V1201" s="158" t="s">
        <v>962</v>
      </c>
      <c r="W1201" s="158" t="s">
        <v>970</v>
      </c>
    </row>
    <row r="1202" spans="1:23" s="157" customFormat="1" ht="16" customHeight="1" x14ac:dyDescent="0.25">
      <c r="A1202" s="160" t="s">
        <v>1419</v>
      </c>
      <c r="B1202" s="160" t="s">
        <v>1420</v>
      </c>
      <c r="C1202" s="161" t="s">
        <v>932</v>
      </c>
      <c r="D1202" s="161">
        <v>20778</v>
      </c>
      <c r="E1202" s="162">
        <v>45869</v>
      </c>
      <c r="F1202" s="155"/>
      <c r="G1202" s="155"/>
      <c r="H1202" s="155"/>
      <c r="I1202" s="164">
        <v>50200.03</v>
      </c>
      <c r="J1202" s="162">
        <v>45898</v>
      </c>
      <c r="K1202" s="161" t="s">
        <v>1412</v>
      </c>
      <c r="L1202" s="155"/>
      <c r="M1202" s="160" t="s">
        <v>1412</v>
      </c>
      <c r="N1202" s="164">
        <v>50200.03</v>
      </c>
      <c r="O1202" s="211"/>
      <c r="P1202" s="155"/>
      <c r="Q1202" s="155"/>
      <c r="R1202" s="155"/>
      <c r="S1202" s="155"/>
      <c r="T1202" s="164" t="s">
        <v>1416</v>
      </c>
      <c r="U1202" s="159">
        <v>91</v>
      </c>
      <c r="V1202" s="158" t="s">
        <v>962</v>
      </c>
      <c r="W1202" s="158" t="s">
        <v>970</v>
      </c>
    </row>
    <row r="1203" spans="1:23" s="157" customFormat="1" ht="16" customHeight="1" x14ac:dyDescent="0.25">
      <c r="A1203" s="160" t="s">
        <v>1419</v>
      </c>
      <c r="B1203" s="160" t="s">
        <v>1420</v>
      </c>
      <c r="C1203" s="161" t="s">
        <v>932</v>
      </c>
      <c r="D1203" s="161">
        <v>20896</v>
      </c>
      <c r="E1203" s="162">
        <v>45898</v>
      </c>
      <c r="F1203" s="155"/>
      <c r="G1203" s="155"/>
      <c r="H1203" s="155"/>
      <c r="I1203" s="164">
        <v>54352.19</v>
      </c>
      <c r="J1203" s="162">
        <v>45930</v>
      </c>
      <c r="K1203" s="161" t="s">
        <v>1412</v>
      </c>
      <c r="L1203" s="155"/>
      <c r="M1203" s="160" t="s">
        <v>1412</v>
      </c>
      <c r="N1203" s="164">
        <v>54352.19</v>
      </c>
      <c r="O1203" s="211"/>
      <c r="P1203" s="155"/>
      <c r="Q1203" s="155"/>
      <c r="R1203" s="155"/>
      <c r="S1203" s="155"/>
      <c r="T1203" s="164" t="s">
        <v>1421</v>
      </c>
      <c r="U1203" s="159">
        <v>59</v>
      </c>
      <c r="V1203" s="158" t="s">
        <v>960</v>
      </c>
      <c r="W1203" s="158" t="s">
        <v>970</v>
      </c>
    </row>
    <row r="1204" spans="1:23" s="157" customFormat="1" ht="16" customHeight="1" x14ac:dyDescent="0.25">
      <c r="A1204" s="160" t="s">
        <v>1419</v>
      </c>
      <c r="B1204" s="160" t="s">
        <v>1420</v>
      </c>
      <c r="C1204" s="161" t="s">
        <v>932</v>
      </c>
      <c r="D1204" s="161">
        <v>21018</v>
      </c>
      <c r="E1204" s="162">
        <v>45930</v>
      </c>
      <c r="F1204" s="155"/>
      <c r="G1204" s="155"/>
      <c r="H1204" s="155"/>
      <c r="I1204" s="164">
        <v>47321.599999999999</v>
      </c>
      <c r="J1204" s="162">
        <v>45961</v>
      </c>
      <c r="K1204" s="161" t="s">
        <v>1412</v>
      </c>
      <c r="L1204" s="155"/>
      <c r="M1204" s="160" t="s">
        <v>1412</v>
      </c>
      <c r="N1204" s="164">
        <v>47321.599999999999</v>
      </c>
      <c r="O1204" s="211"/>
      <c r="P1204" s="155"/>
      <c r="Q1204" s="155"/>
      <c r="R1204" s="155"/>
      <c r="S1204" s="155"/>
      <c r="T1204" s="164" t="s">
        <v>1408</v>
      </c>
      <c r="U1204" s="159">
        <v>28</v>
      </c>
      <c r="V1204" s="158" t="s">
        <v>959</v>
      </c>
      <c r="W1204" s="158" t="s">
        <v>970</v>
      </c>
    </row>
    <row r="1205" spans="1:23" ht="16" customHeight="1" x14ac:dyDescent="0.3">
      <c r="A1205" s="160" t="s">
        <v>1419</v>
      </c>
      <c r="B1205" s="160" t="s">
        <v>1420</v>
      </c>
      <c r="C1205" s="161" t="s">
        <v>932</v>
      </c>
      <c r="D1205" s="161">
        <v>21141</v>
      </c>
      <c r="E1205" s="162">
        <v>45961</v>
      </c>
      <c r="F1205" s="155"/>
      <c r="G1205" s="155"/>
      <c r="H1205" s="155"/>
      <c r="I1205" s="164">
        <v>38217.14</v>
      </c>
      <c r="J1205" s="162">
        <v>45989</v>
      </c>
      <c r="K1205" s="161" t="s">
        <v>1412</v>
      </c>
      <c r="L1205" s="155"/>
      <c r="M1205" s="160" t="s">
        <v>1412</v>
      </c>
      <c r="N1205" s="164">
        <v>38217.14</v>
      </c>
      <c r="O1205" s="211"/>
      <c r="P1205" s="155"/>
      <c r="Q1205" s="155"/>
      <c r="R1205" s="155"/>
      <c r="S1205" s="155"/>
      <c r="T1205" s="164" t="s">
        <v>1413</v>
      </c>
      <c r="U1205" s="193">
        <v>1</v>
      </c>
      <c r="V1205" s="194" t="s">
        <v>959</v>
      </c>
      <c r="W1205" s="194" t="s">
        <v>970</v>
      </c>
    </row>
    <row r="1206" spans="1:23" s="157" customFormat="1" ht="16" customHeight="1" x14ac:dyDescent="0.25">
      <c r="A1206" s="160" t="s">
        <v>1419</v>
      </c>
      <c r="B1206" s="160" t="s">
        <v>1420</v>
      </c>
      <c r="C1206" s="161" t="s">
        <v>932</v>
      </c>
      <c r="D1206" s="161">
        <v>21264</v>
      </c>
      <c r="E1206" s="162">
        <v>45989</v>
      </c>
      <c r="F1206" s="155"/>
      <c r="G1206" s="155"/>
      <c r="H1206" s="155"/>
      <c r="I1206" s="164">
        <v>47047.96</v>
      </c>
      <c r="J1206" s="162">
        <v>46021</v>
      </c>
      <c r="K1206" s="161" t="s">
        <v>1412</v>
      </c>
      <c r="L1206" s="155"/>
      <c r="M1206" s="160" t="s">
        <v>1412</v>
      </c>
      <c r="N1206" s="164">
        <v>47047.96</v>
      </c>
      <c r="O1206" s="211"/>
      <c r="P1206" s="155"/>
      <c r="Q1206" s="155"/>
      <c r="R1206" s="155"/>
      <c r="S1206" s="155"/>
      <c r="T1206" s="164" t="s">
        <v>1421</v>
      </c>
      <c r="U1206" s="159">
        <v>0</v>
      </c>
      <c r="V1206" s="158" t="s">
        <v>958</v>
      </c>
      <c r="W1206" s="158" t="s">
        <v>970</v>
      </c>
    </row>
    <row r="1207" spans="1:23" s="157" customFormat="1" ht="16" customHeight="1" x14ac:dyDescent="0.25">
      <c r="A1207" s="160" t="s">
        <v>933</v>
      </c>
      <c r="B1207" s="160" t="s">
        <v>934</v>
      </c>
      <c r="C1207" s="161" t="s">
        <v>935</v>
      </c>
      <c r="D1207" s="161">
        <v>189</v>
      </c>
      <c r="E1207" s="162">
        <v>45964</v>
      </c>
      <c r="F1207" s="155"/>
      <c r="G1207" s="155"/>
      <c r="H1207" s="155"/>
      <c r="I1207" s="164">
        <v>59977733.770000003</v>
      </c>
      <c r="J1207" s="162">
        <v>45989</v>
      </c>
      <c r="K1207" s="155"/>
      <c r="L1207" s="155"/>
      <c r="M1207" s="160" t="s">
        <v>1422</v>
      </c>
      <c r="N1207" s="164">
        <v>59977733.770000003</v>
      </c>
      <c r="O1207" s="211"/>
      <c r="P1207" s="155"/>
      <c r="Q1207" s="155"/>
      <c r="R1207" s="155"/>
      <c r="S1207" s="155"/>
      <c r="T1207" s="164" t="s">
        <v>1414</v>
      </c>
      <c r="U1207" s="159">
        <v>1</v>
      </c>
      <c r="V1207" s="158" t="s">
        <v>959</v>
      </c>
      <c r="W1207" s="158" t="s">
        <v>971</v>
      </c>
    </row>
    <row r="1208" spans="1:23" ht="16" customHeight="1" x14ac:dyDescent="0.3">
      <c r="A1208" s="160" t="s">
        <v>778</v>
      </c>
      <c r="B1208" s="160" t="s">
        <v>1423</v>
      </c>
      <c r="C1208" s="161" t="s">
        <v>936</v>
      </c>
      <c r="D1208" s="161">
        <v>7248</v>
      </c>
      <c r="E1208" s="162">
        <v>45966</v>
      </c>
      <c r="F1208" s="161" t="s">
        <v>1970</v>
      </c>
      <c r="G1208" s="161" t="s">
        <v>1970</v>
      </c>
      <c r="H1208" s="163">
        <v>45962</v>
      </c>
      <c r="I1208" s="164">
        <v>17809.87</v>
      </c>
      <c r="J1208" s="162">
        <v>45996</v>
      </c>
      <c r="K1208" s="161" t="s">
        <v>1970</v>
      </c>
      <c r="L1208" s="161" t="s">
        <v>1971</v>
      </c>
      <c r="M1208" s="160" t="s">
        <v>1972</v>
      </c>
      <c r="N1208" s="164">
        <v>17809.87</v>
      </c>
      <c r="O1208" s="210">
        <v>45962</v>
      </c>
      <c r="P1208" s="155"/>
      <c r="Q1208" s="155"/>
      <c r="R1208" s="164" t="s">
        <v>1973</v>
      </c>
      <c r="S1208" s="155"/>
      <c r="T1208" s="164" t="s">
        <v>1405</v>
      </c>
      <c r="U1208" s="193">
        <v>0</v>
      </c>
      <c r="V1208" s="194" t="s">
        <v>958</v>
      </c>
      <c r="W1208" s="194" t="s">
        <v>969</v>
      </c>
    </row>
    <row r="1209" spans="1:23" s="157" customFormat="1" ht="16" customHeight="1" x14ac:dyDescent="0.25">
      <c r="A1209" s="160" t="s">
        <v>2101</v>
      </c>
      <c r="B1209" s="160" t="s">
        <v>2102</v>
      </c>
      <c r="C1209" s="161" t="s">
        <v>936</v>
      </c>
      <c r="D1209" s="161">
        <v>7224</v>
      </c>
      <c r="E1209" s="162">
        <v>45966</v>
      </c>
      <c r="F1209" s="161" t="s">
        <v>2103</v>
      </c>
      <c r="G1209" s="161" t="s">
        <v>2103</v>
      </c>
      <c r="H1209" s="163">
        <v>45962</v>
      </c>
      <c r="I1209" s="164">
        <v>15669.34</v>
      </c>
      <c r="J1209" s="162">
        <v>45996</v>
      </c>
      <c r="K1209" s="161" t="s">
        <v>2103</v>
      </c>
      <c r="L1209" s="161" t="s">
        <v>2104</v>
      </c>
      <c r="M1209" s="160" t="s">
        <v>2105</v>
      </c>
      <c r="N1209" s="164">
        <v>15669.34</v>
      </c>
      <c r="O1209" s="210">
        <v>45962</v>
      </c>
      <c r="P1209" s="155"/>
      <c r="Q1209" s="155"/>
      <c r="R1209" s="164" t="s">
        <v>2106</v>
      </c>
      <c r="S1209" s="155"/>
      <c r="T1209" s="164" t="s">
        <v>1405</v>
      </c>
      <c r="U1209" s="159">
        <v>0</v>
      </c>
      <c r="V1209" s="158" t="s">
        <v>958</v>
      </c>
      <c r="W1209" s="158" t="s">
        <v>969</v>
      </c>
    </row>
    <row r="1210" spans="1:23" s="157" customFormat="1" ht="16" customHeight="1" x14ac:dyDescent="0.25">
      <c r="A1210" s="160" t="s">
        <v>779</v>
      </c>
      <c r="B1210" s="160" t="s">
        <v>1424</v>
      </c>
      <c r="C1210" s="161" t="s">
        <v>936</v>
      </c>
      <c r="D1210" s="161">
        <v>7196</v>
      </c>
      <c r="E1210" s="162">
        <v>45966</v>
      </c>
      <c r="F1210" s="161" t="s">
        <v>2123</v>
      </c>
      <c r="G1210" s="161" t="s">
        <v>2123</v>
      </c>
      <c r="H1210" s="163">
        <v>45962</v>
      </c>
      <c r="I1210" s="164">
        <v>22232.07</v>
      </c>
      <c r="J1210" s="162">
        <v>45996</v>
      </c>
      <c r="K1210" s="161" t="s">
        <v>2123</v>
      </c>
      <c r="L1210" s="161" t="s">
        <v>2124</v>
      </c>
      <c r="M1210" s="160" t="s">
        <v>2125</v>
      </c>
      <c r="N1210" s="164">
        <v>22232.07</v>
      </c>
      <c r="O1210" s="210">
        <v>45962</v>
      </c>
      <c r="P1210" s="155"/>
      <c r="Q1210" s="155"/>
      <c r="R1210" s="164" t="s">
        <v>2126</v>
      </c>
      <c r="S1210" s="155"/>
      <c r="T1210" s="164" t="s">
        <v>1405</v>
      </c>
      <c r="U1210" s="159">
        <v>0</v>
      </c>
      <c r="V1210" s="158" t="s">
        <v>958</v>
      </c>
      <c r="W1210" s="158" t="s">
        <v>969</v>
      </c>
    </row>
    <row r="1211" spans="1:23" s="157" customFormat="1" ht="16" customHeight="1" x14ac:dyDescent="0.25">
      <c r="A1211" s="160" t="s">
        <v>1951</v>
      </c>
      <c r="B1211" s="160" t="s">
        <v>1952</v>
      </c>
      <c r="C1211" s="161" t="s">
        <v>932</v>
      </c>
      <c r="D1211" s="161">
        <v>21307</v>
      </c>
      <c r="E1211" s="162">
        <v>45989</v>
      </c>
      <c r="F1211" s="155"/>
      <c r="G1211" s="155"/>
      <c r="H1211" s="155"/>
      <c r="I1211" s="164">
        <v>5345.87</v>
      </c>
      <c r="J1211" s="162">
        <v>46021</v>
      </c>
      <c r="K1211" s="161" t="s">
        <v>1412</v>
      </c>
      <c r="L1211" s="155"/>
      <c r="M1211" s="160" t="s">
        <v>1412</v>
      </c>
      <c r="N1211" s="164">
        <v>5345.87</v>
      </c>
      <c r="O1211" s="211"/>
      <c r="P1211" s="155"/>
      <c r="Q1211" s="155"/>
      <c r="R1211" s="155"/>
      <c r="S1211" s="155"/>
      <c r="T1211" s="164" t="s">
        <v>1421</v>
      </c>
      <c r="U1211" s="159">
        <v>0</v>
      </c>
      <c r="V1211" s="158" t="s">
        <v>958</v>
      </c>
      <c r="W1211" s="158" t="s">
        <v>970</v>
      </c>
    </row>
    <row r="1212" spans="1:23" s="157" customFormat="1" ht="16" customHeight="1" x14ac:dyDescent="0.25">
      <c r="A1212" s="160" t="s">
        <v>885</v>
      </c>
      <c r="B1212" s="160" t="s">
        <v>1425</v>
      </c>
      <c r="C1212" s="161" t="s">
        <v>932</v>
      </c>
      <c r="D1212" s="161">
        <v>21064</v>
      </c>
      <c r="E1212" s="162">
        <v>45961</v>
      </c>
      <c r="F1212" s="155"/>
      <c r="G1212" s="155"/>
      <c r="H1212" s="155"/>
      <c r="I1212" s="164">
        <v>4253.5600000000004</v>
      </c>
      <c r="J1212" s="162">
        <v>45989</v>
      </c>
      <c r="K1212" s="161" t="s">
        <v>1412</v>
      </c>
      <c r="L1212" s="155"/>
      <c r="M1212" s="160" t="s">
        <v>1412</v>
      </c>
      <c r="N1212" s="164">
        <v>4253.5600000000004</v>
      </c>
      <c r="O1212" s="211"/>
      <c r="P1212" s="155"/>
      <c r="Q1212" s="155"/>
      <c r="R1212" s="155"/>
      <c r="S1212" s="155"/>
      <c r="T1212" s="164" t="s">
        <v>1413</v>
      </c>
      <c r="U1212" s="159">
        <v>1</v>
      </c>
      <c r="V1212" s="158" t="s">
        <v>959</v>
      </c>
      <c r="W1212" s="158" t="s">
        <v>970</v>
      </c>
    </row>
    <row r="1213" spans="1:23" s="157" customFormat="1" ht="16" customHeight="1" x14ac:dyDescent="0.25">
      <c r="A1213" s="160" t="s">
        <v>885</v>
      </c>
      <c r="B1213" s="160" t="s">
        <v>1425</v>
      </c>
      <c r="C1213" s="161" t="s">
        <v>932</v>
      </c>
      <c r="D1213" s="161">
        <v>21065</v>
      </c>
      <c r="E1213" s="162">
        <v>45961</v>
      </c>
      <c r="F1213" s="155"/>
      <c r="G1213" s="155"/>
      <c r="H1213" s="155"/>
      <c r="I1213" s="164">
        <v>4359.63</v>
      </c>
      <c r="J1213" s="162">
        <v>45989</v>
      </c>
      <c r="K1213" s="161" t="s">
        <v>1412</v>
      </c>
      <c r="L1213" s="155"/>
      <c r="M1213" s="160" t="s">
        <v>1412</v>
      </c>
      <c r="N1213" s="164">
        <v>4359.63</v>
      </c>
      <c r="O1213" s="211"/>
      <c r="P1213" s="155"/>
      <c r="Q1213" s="155"/>
      <c r="R1213" s="155"/>
      <c r="S1213" s="155"/>
      <c r="T1213" s="164" t="s">
        <v>1413</v>
      </c>
      <c r="U1213" s="159">
        <v>1</v>
      </c>
      <c r="V1213" s="158" t="s">
        <v>959</v>
      </c>
      <c r="W1213" s="158" t="s">
        <v>970</v>
      </c>
    </row>
    <row r="1214" spans="1:23" s="157" customFormat="1" ht="16" customHeight="1" x14ac:dyDescent="0.25">
      <c r="A1214" s="160" t="s">
        <v>885</v>
      </c>
      <c r="B1214" s="160" t="s">
        <v>1425</v>
      </c>
      <c r="C1214" s="161" t="s">
        <v>932</v>
      </c>
      <c r="D1214" s="161">
        <v>21066</v>
      </c>
      <c r="E1214" s="162">
        <v>45961</v>
      </c>
      <c r="F1214" s="155"/>
      <c r="G1214" s="155"/>
      <c r="H1214" s="155"/>
      <c r="I1214" s="164">
        <v>5377.18</v>
      </c>
      <c r="J1214" s="162">
        <v>45989</v>
      </c>
      <c r="K1214" s="161" t="s">
        <v>1412</v>
      </c>
      <c r="L1214" s="155"/>
      <c r="M1214" s="160" t="s">
        <v>1412</v>
      </c>
      <c r="N1214" s="164">
        <v>5377.18</v>
      </c>
      <c r="O1214" s="211"/>
      <c r="P1214" s="155"/>
      <c r="Q1214" s="155"/>
      <c r="R1214" s="155"/>
      <c r="S1214" s="155"/>
      <c r="T1214" s="164" t="s">
        <v>1413</v>
      </c>
      <c r="U1214" s="159">
        <v>1</v>
      </c>
      <c r="V1214" s="158" t="s">
        <v>959</v>
      </c>
      <c r="W1214" s="158" t="s">
        <v>970</v>
      </c>
    </row>
    <row r="1215" spans="1:23" s="157" customFormat="1" ht="16" customHeight="1" x14ac:dyDescent="0.25">
      <c r="A1215" s="160" t="s">
        <v>885</v>
      </c>
      <c r="B1215" s="160" t="s">
        <v>1425</v>
      </c>
      <c r="C1215" s="161" t="s">
        <v>932</v>
      </c>
      <c r="D1215" s="161">
        <v>21067</v>
      </c>
      <c r="E1215" s="162">
        <v>45961</v>
      </c>
      <c r="F1215" s="155"/>
      <c r="G1215" s="155"/>
      <c r="H1215" s="155"/>
      <c r="I1215" s="164">
        <v>12192.04</v>
      </c>
      <c r="J1215" s="162">
        <v>45989</v>
      </c>
      <c r="K1215" s="161" t="s">
        <v>1412</v>
      </c>
      <c r="L1215" s="155"/>
      <c r="M1215" s="160" t="s">
        <v>1412</v>
      </c>
      <c r="N1215" s="164">
        <v>12192.04</v>
      </c>
      <c r="O1215" s="211"/>
      <c r="P1215" s="155"/>
      <c r="Q1215" s="155"/>
      <c r="R1215" s="155"/>
      <c r="S1215" s="155"/>
      <c r="T1215" s="164" t="s">
        <v>1413</v>
      </c>
      <c r="U1215" s="159">
        <v>1</v>
      </c>
      <c r="V1215" s="158" t="s">
        <v>959</v>
      </c>
      <c r="W1215" s="158" t="s">
        <v>970</v>
      </c>
    </row>
    <row r="1216" spans="1:23" s="157" customFormat="1" ht="16" customHeight="1" x14ac:dyDescent="0.25">
      <c r="A1216" s="160" t="s">
        <v>885</v>
      </c>
      <c r="B1216" s="160" t="s">
        <v>1425</v>
      </c>
      <c r="C1216" s="161" t="s">
        <v>932</v>
      </c>
      <c r="D1216" s="161">
        <v>21068</v>
      </c>
      <c r="E1216" s="162">
        <v>45961</v>
      </c>
      <c r="F1216" s="155"/>
      <c r="G1216" s="155"/>
      <c r="H1216" s="155"/>
      <c r="I1216" s="164">
        <v>1565.95</v>
      </c>
      <c r="J1216" s="162">
        <v>45989</v>
      </c>
      <c r="K1216" s="161" t="s">
        <v>1412</v>
      </c>
      <c r="L1216" s="155"/>
      <c r="M1216" s="160" t="s">
        <v>1412</v>
      </c>
      <c r="N1216" s="164">
        <v>1565.95</v>
      </c>
      <c r="O1216" s="211"/>
      <c r="P1216" s="155"/>
      <c r="Q1216" s="155"/>
      <c r="R1216" s="155"/>
      <c r="S1216" s="155"/>
      <c r="T1216" s="164" t="s">
        <v>1413</v>
      </c>
      <c r="U1216" s="159">
        <v>1</v>
      </c>
      <c r="V1216" s="158" t="s">
        <v>959</v>
      </c>
      <c r="W1216" s="158" t="s">
        <v>970</v>
      </c>
    </row>
    <row r="1217" spans="1:23" s="157" customFormat="1" ht="16" customHeight="1" x14ac:dyDescent="0.25">
      <c r="A1217" s="160" t="s">
        <v>885</v>
      </c>
      <c r="B1217" s="160" t="s">
        <v>1425</v>
      </c>
      <c r="C1217" s="161" t="s">
        <v>932</v>
      </c>
      <c r="D1217" s="161">
        <v>21069</v>
      </c>
      <c r="E1217" s="162">
        <v>45961</v>
      </c>
      <c r="F1217" s="155"/>
      <c r="G1217" s="155"/>
      <c r="H1217" s="155"/>
      <c r="I1217" s="164">
        <v>10556.37</v>
      </c>
      <c r="J1217" s="162">
        <v>45989</v>
      </c>
      <c r="K1217" s="161" t="s">
        <v>1412</v>
      </c>
      <c r="L1217" s="155"/>
      <c r="M1217" s="160" t="s">
        <v>1412</v>
      </c>
      <c r="N1217" s="164">
        <v>10556.37</v>
      </c>
      <c r="O1217" s="211"/>
      <c r="P1217" s="155"/>
      <c r="Q1217" s="155"/>
      <c r="R1217" s="155"/>
      <c r="S1217" s="155"/>
      <c r="T1217" s="164" t="s">
        <v>1413</v>
      </c>
      <c r="U1217" s="159">
        <v>1</v>
      </c>
      <c r="V1217" s="158" t="s">
        <v>959</v>
      </c>
      <c r="W1217" s="158" t="s">
        <v>970</v>
      </c>
    </row>
    <row r="1218" spans="1:23" s="157" customFormat="1" ht="16" customHeight="1" x14ac:dyDescent="0.25">
      <c r="A1218" s="160" t="s">
        <v>885</v>
      </c>
      <c r="B1218" s="160" t="s">
        <v>1425</v>
      </c>
      <c r="C1218" s="161" t="s">
        <v>932</v>
      </c>
      <c r="D1218" s="161">
        <v>21070</v>
      </c>
      <c r="E1218" s="162">
        <v>45961</v>
      </c>
      <c r="F1218" s="155"/>
      <c r="G1218" s="155"/>
      <c r="H1218" s="155"/>
      <c r="I1218" s="164">
        <v>18961.91</v>
      </c>
      <c r="J1218" s="162">
        <v>45989</v>
      </c>
      <c r="K1218" s="161" t="s">
        <v>1412</v>
      </c>
      <c r="L1218" s="155"/>
      <c r="M1218" s="160" t="s">
        <v>1412</v>
      </c>
      <c r="N1218" s="164">
        <v>18961.91</v>
      </c>
      <c r="O1218" s="211"/>
      <c r="P1218" s="155"/>
      <c r="Q1218" s="155"/>
      <c r="R1218" s="155"/>
      <c r="S1218" s="155"/>
      <c r="T1218" s="164" t="s">
        <v>1413</v>
      </c>
      <c r="U1218" s="159">
        <v>1</v>
      </c>
      <c r="V1218" s="158" t="s">
        <v>959</v>
      </c>
      <c r="W1218" s="158" t="s">
        <v>970</v>
      </c>
    </row>
    <row r="1219" spans="1:23" s="157" customFormat="1" ht="16" customHeight="1" x14ac:dyDescent="0.25">
      <c r="A1219" s="160" t="s">
        <v>885</v>
      </c>
      <c r="B1219" s="160" t="s">
        <v>1425</v>
      </c>
      <c r="C1219" s="161" t="s">
        <v>932</v>
      </c>
      <c r="D1219" s="161">
        <v>21071</v>
      </c>
      <c r="E1219" s="162">
        <v>45961</v>
      </c>
      <c r="F1219" s="155"/>
      <c r="G1219" s="155"/>
      <c r="H1219" s="155"/>
      <c r="I1219" s="164">
        <v>14641.85</v>
      </c>
      <c r="J1219" s="162">
        <v>45989</v>
      </c>
      <c r="K1219" s="161" t="s">
        <v>1412</v>
      </c>
      <c r="L1219" s="155"/>
      <c r="M1219" s="160" t="s">
        <v>1412</v>
      </c>
      <c r="N1219" s="164">
        <v>14641.85</v>
      </c>
      <c r="O1219" s="211"/>
      <c r="P1219" s="155"/>
      <c r="Q1219" s="155"/>
      <c r="R1219" s="155"/>
      <c r="S1219" s="155"/>
      <c r="T1219" s="164" t="s">
        <v>1413</v>
      </c>
      <c r="U1219" s="159">
        <v>1</v>
      </c>
      <c r="V1219" s="158" t="s">
        <v>959</v>
      </c>
      <c r="W1219" s="158" t="s">
        <v>970</v>
      </c>
    </row>
    <row r="1220" spans="1:23" s="157" customFormat="1" ht="16" customHeight="1" x14ac:dyDescent="0.25">
      <c r="A1220" s="160" t="s">
        <v>885</v>
      </c>
      <c r="B1220" s="160" t="s">
        <v>1425</v>
      </c>
      <c r="C1220" s="161" t="s">
        <v>932</v>
      </c>
      <c r="D1220" s="161">
        <v>21072</v>
      </c>
      <c r="E1220" s="162">
        <v>45961</v>
      </c>
      <c r="F1220" s="155"/>
      <c r="G1220" s="155"/>
      <c r="H1220" s="155"/>
      <c r="I1220" s="164">
        <v>11258.15</v>
      </c>
      <c r="J1220" s="162">
        <v>45989</v>
      </c>
      <c r="K1220" s="161" t="s">
        <v>1412</v>
      </c>
      <c r="L1220" s="155"/>
      <c r="M1220" s="160" t="s">
        <v>1412</v>
      </c>
      <c r="N1220" s="164">
        <v>11258.15</v>
      </c>
      <c r="O1220" s="211"/>
      <c r="P1220" s="155"/>
      <c r="Q1220" s="155"/>
      <c r="R1220" s="155"/>
      <c r="S1220" s="155"/>
      <c r="T1220" s="164" t="s">
        <v>1413</v>
      </c>
      <c r="U1220" s="159">
        <v>1</v>
      </c>
      <c r="V1220" s="158" t="s">
        <v>959</v>
      </c>
      <c r="W1220" s="158" t="s">
        <v>970</v>
      </c>
    </row>
    <row r="1221" spans="1:23" s="157" customFormat="1" ht="16" customHeight="1" x14ac:dyDescent="0.25">
      <c r="A1221" s="160" t="s">
        <v>885</v>
      </c>
      <c r="B1221" s="160" t="s">
        <v>1425</v>
      </c>
      <c r="C1221" s="161" t="s">
        <v>932</v>
      </c>
      <c r="D1221" s="161">
        <v>21073</v>
      </c>
      <c r="E1221" s="162">
        <v>45961</v>
      </c>
      <c r="F1221" s="155"/>
      <c r="G1221" s="155"/>
      <c r="H1221" s="155"/>
      <c r="I1221" s="164">
        <v>8257.3700000000008</v>
      </c>
      <c r="J1221" s="162">
        <v>45989</v>
      </c>
      <c r="K1221" s="161" t="s">
        <v>1412</v>
      </c>
      <c r="L1221" s="155"/>
      <c r="M1221" s="160" t="s">
        <v>1412</v>
      </c>
      <c r="N1221" s="164">
        <v>8257.3700000000008</v>
      </c>
      <c r="O1221" s="211"/>
      <c r="P1221" s="155"/>
      <c r="Q1221" s="155"/>
      <c r="R1221" s="155"/>
      <c r="S1221" s="155"/>
      <c r="T1221" s="164" t="s">
        <v>1413</v>
      </c>
      <c r="U1221" s="159">
        <v>1</v>
      </c>
      <c r="V1221" s="158" t="s">
        <v>959</v>
      </c>
      <c r="W1221" s="158" t="s">
        <v>970</v>
      </c>
    </row>
    <row r="1222" spans="1:23" s="157" customFormat="1" ht="16" customHeight="1" x14ac:dyDescent="0.25">
      <c r="A1222" s="160" t="s">
        <v>885</v>
      </c>
      <c r="B1222" s="160" t="s">
        <v>1425</v>
      </c>
      <c r="C1222" s="161" t="s">
        <v>932</v>
      </c>
      <c r="D1222" s="161">
        <v>21074</v>
      </c>
      <c r="E1222" s="162">
        <v>45961</v>
      </c>
      <c r="F1222" s="155"/>
      <c r="G1222" s="155"/>
      <c r="H1222" s="155"/>
      <c r="I1222" s="164">
        <v>962.25</v>
      </c>
      <c r="J1222" s="162">
        <v>45989</v>
      </c>
      <c r="K1222" s="161" t="s">
        <v>1412</v>
      </c>
      <c r="L1222" s="155"/>
      <c r="M1222" s="160" t="s">
        <v>1412</v>
      </c>
      <c r="N1222" s="164">
        <v>962.25</v>
      </c>
      <c r="O1222" s="211"/>
      <c r="P1222" s="155"/>
      <c r="Q1222" s="155"/>
      <c r="R1222" s="155"/>
      <c r="S1222" s="155"/>
      <c r="T1222" s="164" t="s">
        <v>1413</v>
      </c>
      <c r="U1222" s="159">
        <v>1</v>
      </c>
      <c r="V1222" s="158" t="s">
        <v>959</v>
      </c>
      <c r="W1222" s="158" t="s">
        <v>970</v>
      </c>
    </row>
    <row r="1223" spans="1:23" s="157" customFormat="1" ht="16" customHeight="1" x14ac:dyDescent="0.25">
      <c r="A1223" s="160" t="s">
        <v>885</v>
      </c>
      <c r="B1223" s="160" t="s">
        <v>1425</v>
      </c>
      <c r="C1223" s="161" t="s">
        <v>932</v>
      </c>
      <c r="D1223" s="161">
        <v>21075</v>
      </c>
      <c r="E1223" s="162">
        <v>45961</v>
      </c>
      <c r="F1223" s="155"/>
      <c r="G1223" s="155"/>
      <c r="H1223" s="155"/>
      <c r="I1223" s="164">
        <v>13024.99</v>
      </c>
      <c r="J1223" s="162">
        <v>45989</v>
      </c>
      <c r="K1223" s="161" t="s">
        <v>1412</v>
      </c>
      <c r="L1223" s="155"/>
      <c r="M1223" s="160" t="s">
        <v>1412</v>
      </c>
      <c r="N1223" s="164">
        <v>13024.99</v>
      </c>
      <c r="O1223" s="211"/>
      <c r="P1223" s="155"/>
      <c r="Q1223" s="155"/>
      <c r="R1223" s="155"/>
      <c r="S1223" s="155"/>
      <c r="T1223" s="164" t="s">
        <v>1413</v>
      </c>
      <c r="U1223" s="159">
        <v>1</v>
      </c>
      <c r="V1223" s="158" t="s">
        <v>959</v>
      </c>
      <c r="W1223" s="158" t="s">
        <v>970</v>
      </c>
    </row>
    <row r="1224" spans="1:23" s="157" customFormat="1" ht="16" customHeight="1" x14ac:dyDescent="0.25">
      <c r="A1224" s="160" t="s">
        <v>885</v>
      </c>
      <c r="B1224" s="160" t="s">
        <v>1425</v>
      </c>
      <c r="C1224" s="161" t="s">
        <v>932</v>
      </c>
      <c r="D1224" s="161">
        <v>21076</v>
      </c>
      <c r="E1224" s="162">
        <v>45961</v>
      </c>
      <c r="F1224" s="155"/>
      <c r="G1224" s="155"/>
      <c r="H1224" s="155"/>
      <c r="I1224" s="164">
        <v>9215.6</v>
      </c>
      <c r="J1224" s="162">
        <v>45989</v>
      </c>
      <c r="K1224" s="161" t="s">
        <v>1412</v>
      </c>
      <c r="L1224" s="155"/>
      <c r="M1224" s="160" t="s">
        <v>1412</v>
      </c>
      <c r="N1224" s="164">
        <v>9215.6</v>
      </c>
      <c r="O1224" s="211"/>
      <c r="P1224" s="155"/>
      <c r="Q1224" s="155"/>
      <c r="R1224" s="155"/>
      <c r="S1224" s="155"/>
      <c r="T1224" s="164" t="s">
        <v>1413</v>
      </c>
      <c r="U1224" s="159">
        <v>1</v>
      </c>
      <c r="V1224" s="158" t="s">
        <v>959</v>
      </c>
      <c r="W1224" s="158" t="s">
        <v>970</v>
      </c>
    </row>
    <row r="1225" spans="1:23" s="157" customFormat="1" ht="16" customHeight="1" x14ac:dyDescent="0.25">
      <c r="A1225" s="160" t="s">
        <v>885</v>
      </c>
      <c r="B1225" s="160" t="s">
        <v>1425</v>
      </c>
      <c r="C1225" s="161" t="s">
        <v>932</v>
      </c>
      <c r="D1225" s="161">
        <v>21077</v>
      </c>
      <c r="E1225" s="162">
        <v>45961</v>
      </c>
      <c r="F1225" s="155"/>
      <c r="G1225" s="155"/>
      <c r="H1225" s="155"/>
      <c r="I1225" s="164">
        <v>9325.91</v>
      </c>
      <c r="J1225" s="162">
        <v>45989</v>
      </c>
      <c r="K1225" s="161" t="s">
        <v>1412</v>
      </c>
      <c r="L1225" s="155"/>
      <c r="M1225" s="160" t="s">
        <v>1412</v>
      </c>
      <c r="N1225" s="164">
        <v>9325.91</v>
      </c>
      <c r="O1225" s="211"/>
      <c r="P1225" s="155"/>
      <c r="Q1225" s="155"/>
      <c r="R1225" s="155"/>
      <c r="S1225" s="155"/>
      <c r="T1225" s="164" t="s">
        <v>1413</v>
      </c>
      <c r="U1225" s="159">
        <v>1</v>
      </c>
      <c r="V1225" s="158" t="s">
        <v>959</v>
      </c>
      <c r="W1225" s="158" t="s">
        <v>970</v>
      </c>
    </row>
    <row r="1226" spans="1:23" s="157" customFormat="1" ht="16" customHeight="1" x14ac:dyDescent="0.25">
      <c r="A1226" s="160" t="s">
        <v>885</v>
      </c>
      <c r="B1226" s="160" t="s">
        <v>1425</v>
      </c>
      <c r="C1226" s="161" t="s">
        <v>932</v>
      </c>
      <c r="D1226" s="161">
        <v>21078</v>
      </c>
      <c r="E1226" s="162">
        <v>45961</v>
      </c>
      <c r="F1226" s="155"/>
      <c r="G1226" s="155"/>
      <c r="H1226" s="155"/>
      <c r="I1226" s="164">
        <v>6616.58</v>
      </c>
      <c r="J1226" s="162">
        <v>45989</v>
      </c>
      <c r="K1226" s="161" t="s">
        <v>1412</v>
      </c>
      <c r="L1226" s="155"/>
      <c r="M1226" s="160" t="s">
        <v>1412</v>
      </c>
      <c r="N1226" s="164">
        <v>6616.58</v>
      </c>
      <c r="O1226" s="211"/>
      <c r="P1226" s="155"/>
      <c r="Q1226" s="155"/>
      <c r="R1226" s="155"/>
      <c r="S1226" s="155"/>
      <c r="T1226" s="164" t="s">
        <v>1413</v>
      </c>
      <c r="U1226" s="159">
        <v>1</v>
      </c>
      <c r="V1226" s="158" t="s">
        <v>959</v>
      </c>
      <c r="W1226" s="158" t="s">
        <v>970</v>
      </c>
    </row>
    <row r="1227" spans="1:23" s="157" customFormat="1" ht="16" customHeight="1" x14ac:dyDescent="0.25">
      <c r="A1227" s="160" t="s">
        <v>885</v>
      </c>
      <c r="B1227" s="160" t="s">
        <v>1425</v>
      </c>
      <c r="C1227" s="161" t="s">
        <v>932</v>
      </c>
      <c r="D1227" s="161">
        <v>21079</v>
      </c>
      <c r="E1227" s="162">
        <v>45961</v>
      </c>
      <c r="F1227" s="155"/>
      <c r="G1227" s="155"/>
      <c r="H1227" s="155"/>
      <c r="I1227" s="164">
        <v>1921.82</v>
      </c>
      <c r="J1227" s="162">
        <v>45989</v>
      </c>
      <c r="K1227" s="161" t="s">
        <v>1412</v>
      </c>
      <c r="L1227" s="155"/>
      <c r="M1227" s="160" t="s">
        <v>1412</v>
      </c>
      <c r="N1227" s="164">
        <v>1921.82</v>
      </c>
      <c r="O1227" s="211"/>
      <c r="P1227" s="155"/>
      <c r="Q1227" s="155"/>
      <c r="R1227" s="155"/>
      <c r="S1227" s="155"/>
      <c r="T1227" s="164" t="s">
        <v>1413</v>
      </c>
      <c r="U1227" s="159">
        <v>1</v>
      </c>
      <c r="V1227" s="158" t="s">
        <v>959</v>
      </c>
      <c r="W1227" s="158" t="s">
        <v>970</v>
      </c>
    </row>
    <row r="1228" spans="1:23" s="157" customFormat="1" ht="16" customHeight="1" x14ac:dyDescent="0.25">
      <c r="A1228" s="160" t="s">
        <v>885</v>
      </c>
      <c r="B1228" s="160" t="s">
        <v>1425</v>
      </c>
      <c r="C1228" s="161" t="s">
        <v>932</v>
      </c>
      <c r="D1228" s="161">
        <v>21080</v>
      </c>
      <c r="E1228" s="162">
        <v>45961</v>
      </c>
      <c r="F1228" s="155"/>
      <c r="G1228" s="155"/>
      <c r="H1228" s="155"/>
      <c r="I1228" s="164">
        <v>6459.07</v>
      </c>
      <c r="J1228" s="162">
        <v>45989</v>
      </c>
      <c r="K1228" s="161" t="s">
        <v>1412</v>
      </c>
      <c r="L1228" s="155"/>
      <c r="M1228" s="160" t="s">
        <v>1412</v>
      </c>
      <c r="N1228" s="164">
        <v>6459.07</v>
      </c>
      <c r="O1228" s="211"/>
      <c r="P1228" s="155"/>
      <c r="Q1228" s="155"/>
      <c r="R1228" s="155"/>
      <c r="S1228" s="155"/>
      <c r="T1228" s="164" t="s">
        <v>1413</v>
      </c>
      <c r="U1228" s="159">
        <v>1</v>
      </c>
      <c r="V1228" s="158" t="s">
        <v>959</v>
      </c>
      <c r="W1228" s="158" t="s">
        <v>970</v>
      </c>
    </row>
    <row r="1229" spans="1:23" s="157" customFormat="1" ht="16" customHeight="1" x14ac:dyDescent="0.25">
      <c r="A1229" s="160" t="s">
        <v>885</v>
      </c>
      <c r="B1229" s="160" t="s">
        <v>1425</v>
      </c>
      <c r="C1229" s="161" t="s">
        <v>932</v>
      </c>
      <c r="D1229" s="161">
        <v>21081</v>
      </c>
      <c r="E1229" s="162">
        <v>45961</v>
      </c>
      <c r="F1229" s="155"/>
      <c r="G1229" s="155"/>
      <c r="H1229" s="155"/>
      <c r="I1229" s="164">
        <v>15673.49</v>
      </c>
      <c r="J1229" s="162">
        <v>45989</v>
      </c>
      <c r="K1229" s="161" t="s">
        <v>1412</v>
      </c>
      <c r="L1229" s="155"/>
      <c r="M1229" s="160" t="s">
        <v>1412</v>
      </c>
      <c r="N1229" s="164">
        <v>15673.49</v>
      </c>
      <c r="O1229" s="211"/>
      <c r="P1229" s="155"/>
      <c r="Q1229" s="155"/>
      <c r="R1229" s="155"/>
      <c r="S1229" s="155"/>
      <c r="T1229" s="164" t="s">
        <v>1413</v>
      </c>
      <c r="U1229" s="159">
        <v>1</v>
      </c>
      <c r="V1229" s="158" t="s">
        <v>959</v>
      </c>
      <c r="W1229" s="158" t="s">
        <v>970</v>
      </c>
    </row>
    <row r="1230" spans="1:23" s="157" customFormat="1" ht="16" customHeight="1" x14ac:dyDescent="0.25">
      <c r="A1230" s="160" t="s">
        <v>885</v>
      </c>
      <c r="B1230" s="160" t="s">
        <v>1425</v>
      </c>
      <c r="C1230" s="161" t="s">
        <v>932</v>
      </c>
      <c r="D1230" s="161">
        <v>21082</v>
      </c>
      <c r="E1230" s="162">
        <v>45961</v>
      </c>
      <c r="F1230" s="155"/>
      <c r="G1230" s="155"/>
      <c r="H1230" s="155"/>
      <c r="I1230" s="164">
        <v>2240.42</v>
      </c>
      <c r="J1230" s="162">
        <v>45989</v>
      </c>
      <c r="K1230" s="161" t="s">
        <v>1412</v>
      </c>
      <c r="L1230" s="155"/>
      <c r="M1230" s="160" t="s">
        <v>1412</v>
      </c>
      <c r="N1230" s="164">
        <v>2240.42</v>
      </c>
      <c r="O1230" s="211"/>
      <c r="P1230" s="155"/>
      <c r="Q1230" s="155"/>
      <c r="R1230" s="155"/>
      <c r="S1230" s="155"/>
      <c r="T1230" s="164" t="s">
        <v>1413</v>
      </c>
      <c r="U1230" s="159">
        <v>1</v>
      </c>
      <c r="V1230" s="158" t="s">
        <v>959</v>
      </c>
      <c r="W1230" s="158" t="s">
        <v>970</v>
      </c>
    </row>
    <row r="1231" spans="1:23" s="157" customFormat="1" ht="16" customHeight="1" x14ac:dyDescent="0.25">
      <c r="A1231" s="160" t="s">
        <v>885</v>
      </c>
      <c r="B1231" s="160" t="s">
        <v>1425</v>
      </c>
      <c r="C1231" s="161" t="s">
        <v>932</v>
      </c>
      <c r="D1231" s="161">
        <v>21083</v>
      </c>
      <c r="E1231" s="162">
        <v>45961</v>
      </c>
      <c r="F1231" s="155"/>
      <c r="G1231" s="155"/>
      <c r="H1231" s="155"/>
      <c r="I1231" s="164">
        <v>21084.76</v>
      </c>
      <c r="J1231" s="162">
        <v>45989</v>
      </c>
      <c r="K1231" s="161" t="s">
        <v>1412</v>
      </c>
      <c r="L1231" s="155"/>
      <c r="M1231" s="160" t="s">
        <v>1412</v>
      </c>
      <c r="N1231" s="164">
        <v>21084.76</v>
      </c>
      <c r="O1231" s="211"/>
      <c r="P1231" s="155"/>
      <c r="Q1231" s="155"/>
      <c r="R1231" s="155"/>
      <c r="S1231" s="155"/>
      <c r="T1231" s="164" t="s">
        <v>1413</v>
      </c>
      <c r="U1231" s="159">
        <v>1</v>
      </c>
      <c r="V1231" s="158" t="s">
        <v>959</v>
      </c>
      <c r="W1231" s="158" t="s">
        <v>970</v>
      </c>
    </row>
    <row r="1232" spans="1:23" s="157" customFormat="1" ht="16" customHeight="1" x14ac:dyDescent="0.25">
      <c r="A1232" s="160" t="s">
        <v>885</v>
      </c>
      <c r="B1232" s="160" t="s">
        <v>1425</v>
      </c>
      <c r="C1232" s="161" t="s">
        <v>932</v>
      </c>
      <c r="D1232" s="161">
        <v>21084</v>
      </c>
      <c r="E1232" s="162">
        <v>45961</v>
      </c>
      <c r="F1232" s="155"/>
      <c r="G1232" s="155"/>
      <c r="H1232" s="155"/>
      <c r="I1232" s="164">
        <v>4241.18</v>
      </c>
      <c r="J1232" s="162">
        <v>45989</v>
      </c>
      <c r="K1232" s="161" t="s">
        <v>1412</v>
      </c>
      <c r="L1232" s="155"/>
      <c r="M1232" s="160" t="s">
        <v>1412</v>
      </c>
      <c r="N1232" s="164">
        <v>4241.18</v>
      </c>
      <c r="O1232" s="211"/>
      <c r="P1232" s="155"/>
      <c r="Q1232" s="155"/>
      <c r="R1232" s="155"/>
      <c r="S1232" s="155"/>
      <c r="T1232" s="164" t="s">
        <v>1413</v>
      </c>
      <c r="U1232" s="159">
        <v>1</v>
      </c>
      <c r="V1232" s="158" t="s">
        <v>959</v>
      </c>
      <c r="W1232" s="158" t="s">
        <v>970</v>
      </c>
    </row>
    <row r="1233" spans="1:23" s="157" customFormat="1" ht="16" customHeight="1" x14ac:dyDescent="0.25">
      <c r="A1233" s="160" t="s">
        <v>885</v>
      </c>
      <c r="B1233" s="160" t="s">
        <v>1425</v>
      </c>
      <c r="C1233" s="161" t="s">
        <v>932</v>
      </c>
      <c r="D1233" s="161">
        <v>21085</v>
      </c>
      <c r="E1233" s="162">
        <v>45961</v>
      </c>
      <c r="F1233" s="155"/>
      <c r="G1233" s="155"/>
      <c r="H1233" s="155"/>
      <c r="I1233" s="164">
        <v>5940.28</v>
      </c>
      <c r="J1233" s="162">
        <v>45989</v>
      </c>
      <c r="K1233" s="161" t="s">
        <v>1412</v>
      </c>
      <c r="L1233" s="155"/>
      <c r="M1233" s="160" t="s">
        <v>1412</v>
      </c>
      <c r="N1233" s="164">
        <v>5940.28</v>
      </c>
      <c r="O1233" s="211"/>
      <c r="P1233" s="155"/>
      <c r="Q1233" s="155"/>
      <c r="R1233" s="155"/>
      <c r="S1233" s="155"/>
      <c r="T1233" s="164" t="s">
        <v>1413</v>
      </c>
      <c r="U1233" s="159">
        <v>1</v>
      </c>
      <c r="V1233" s="158" t="s">
        <v>959</v>
      </c>
      <c r="W1233" s="158" t="s">
        <v>970</v>
      </c>
    </row>
    <row r="1234" spans="1:23" s="157" customFormat="1" ht="16" customHeight="1" x14ac:dyDescent="0.25">
      <c r="A1234" s="160" t="s">
        <v>885</v>
      </c>
      <c r="B1234" s="160" t="s">
        <v>1425</v>
      </c>
      <c r="C1234" s="161" t="s">
        <v>932</v>
      </c>
      <c r="D1234" s="161">
        <v>21086</v>
      </c>
      <c r="E1234" s="162">
        <v>45961</v>
      </c>
      <c r="F1234" s="155"/>
      <c r="G1234" s="155"/>
      <c r="H1234" s="155"/>
      <c r="I1234" s="164">
        <v>8963.6200000000008</v>
      </c>
      <c r="J1234" s="162">
        <v>45989</v>
      </c>
      <c r="K1234" s="161" t="s">
        <v>1412</v>
      </c>
      <c r="L1234" s="155"/>
      <c r="M1234" s="160" t="s">
        <v>1412</v>
      </c>
      <c r="N1234" s="164">
        <v>8963.6200000000008</v>
      </c>
      <c r="O1234" s="211"/>
      <c r="P1234" s="155"/>
      <c r="Q1234" s="155"/>
      <c r="R1234" s="155"/>
      <c r="S1234" s="155"/>
      <c r="T1234" s="164" t="s">
        <v>1413</v>
      </c>
      <c r="U1234" s="159">
        <v>1</v>
      </c>
      <c r="V1234" s="158" t="s">
        <v>959</v>
      </c>
      <c r="W1234" s="158" t="s">
        <v>970</v>
      </c>
    </row>
    <row r="1235" spans="1:23" s="157" customFormat="1" ht="16" customHeight="1" x14ac:dyDescent="0.25">
      <c r="A1235" s="160" t="s">
        <v>885</v>
      </c>
      <c r="B1235" s="160" t="s">
        <v>1425</v>
      </c>
      <c r="C1235" s="161" t="s">
        <v>932</v>
      </c>
      <c r="D1235" s="161">
        <v>21087</v>
      </c>
      <c r="E1235" s="162">
        <v>45961</v>
      </c>
      <c r="F1235" s="155"/>
      <c r="G1235" s="155"/>
      <c r="H1235" s="155"/>
      <c r="I1235" s="164">
        <v>16799.13</v>
      </c>
      <c r="J1235" s="162">
        <v>45989</v>
      </c>
      <c r="K1235" s="161" t="s">
        <v>1412</v>
      </c>
      <c r="L1235" s="155"/>
      <c r="M1235" s="160" t="s">
        <v>1412</v>
      </c>
      <c r="N1235" s="164">
        <v>16799.13</v>
      </c>
      <c r="O1235" s="211"/>
      <c r="P1235" s="155"/>
      <c r="Q1235" s="155"/>
      <c r="R1235" s="155"/>
      <c r="S1235" s="155"/>
      <c r="T1235" s="164" t="s">
        <v>1413</v>
      </c>
      <c r="U1235" s="159">
        <v>1</v>
      </c>
      <c r="V1235" s="158" t="s">
        <v>959</v>
      </c>
      <c r="W1235" s="158" t="s">
        <v>970</v>
      </c>
    </row>
    <row r="1236" spans="1:23" s="157" customFormat="1" ht="16" customHeight="1" x14ac:dyDescent="0.25">
      <c r="A1236" s="160" t="s">
        <v>885</v>
      </c>
      <c r="B1236" s="160" t="s">
        <v>1425</v>
      </c>
      <c r="C1236" s="161" t="s">
        <v>932</v>
      </c>
      <c r="D1236" s="161">
        <v>21088</v>
      </c>
      <c r="E1236" s="162">
        <v>45961</v>
      </c>
      <c r="F1236" s="155"/>
      <c r="G1236" s="155"/>
      <c r="H1236" s="155"/>
      <c r="I1236" s="164">
        <v>4280.95</v>
      </c>
      <c r="J1236" s="162">
        <v>45989</v>
      </c>
      <c r="K1236" s="161" t="s">
        <v>1412</v>
      </c>
      <c r="L1236" s="155"/>
      <c r="M1236" s="160" t="s">
        <v>1412</v>
      </c>
      <c r="N1236" s="164">
        <v>4280.95</v>
      </c>
      <c r="O1236" s="211"/>
      <c r="P1236" s="155"/>
      <c r="Q1236" s="155"/>
      <c r="R1236" s="155"/>
      <c r="S1236" s="155"/>
      <c r="T1236" s="164" t="s">
        <v>1413</v>
      </c>
      <c r="U1236" s="159">
        <v>1</v>
      </c>
      <c r="V1236" s="158" t="s">
        <v>959</v>
      </c>
      <c r="W1236" s="158" t="s">
        <v>970</v>
      </c>
    </row>
    <row r="1237" spans="1:23" s="157" customFormat="1" ht="16" customHeight="1" x14ac:dyDescent="0.25">
      <c r="A1237" s="160" t="s">
        <v>885</v>
      </c>
      <c r="B1237" s="160" t="s">
        <v>1425</v>
      </c>
      <c r="C1237" s="161" t="s">
        <v>932</v>
      </c>
      <c r="D1237" s="161">
        <v>21089</v>
      </c>
      <c r="E1237" s="162">
        <v>45961</v>
      </c>
      <c r="F1237" s="155"/>
      <c r="G1237" s="155"/>
      <c r="H1237" s="155"/>
      <c r="I1237" s="164">
        <v>12028.55</v>
      </c>
      <c r="J1237" s="162">
        <v>45989</v>
      </c>
      <c r="K1237" s="161" t="s">
        <v>1412</v>
      </c>
      <c r="L1237" s="155"/>
      <c r="M1237" s="160" t="s">
        <v>1412</v>
      </c>
      <c r="N1237" s="164">
        <v>12028.55</v>
      </c>
      <c r="O1237" s="211"/>
      <c r="P1237" s="155"/>
      <c r="Q1237" s="155"/>
      <c r="R1237" s="155"/>
      <c r="S1237" s="155"/>
      <c r="T1237" s="164" t="s">
        <v>1413</v>
      </c>
      <c r="U1237" s="159">
        <v>1</v>
      </c>
      <c r="V1237" s="158" t="s">
        <v>959</v>
      </c>
      <c r="W1237" s="158" t="s">
        <v>970</v>
      </c>
    </row>
    <row r="1238" spans="1:23" s="157" customFormat="1" ht="16" customHeight="1" x14ac:dyDescent="0.25">
      <c r="A1238" s="160" t="s">
        <v>885</v>
      </c>
      <c r="B1238" s="160" t="s">
        <v>1425</v>
      </c>
      <c r="C1238" s="161" t="s">
        <v>932</v>
      </c>
      <c r="D1238" s="161">
        <v>21090</v>
      </c>
      <c r="E1238" s="162">
        <v>45961</v>
      </c>
      <c r="F1238" s="155"/>
      <c r="G1238" s="155"/>
      <c r="H1238" s="155"/>
      <c r="I1238" s="164">
        <v>12762.3</v>
      </c>
      <c r="J1238" s="162">
        <v>45989</v>
      </c>
      <c r="K1238" s="161" t="s">
        <v>1412</v>
      </c>
      <c r="L1238" s="155"/>
      <c r="M1238" s="160" t="s">
        <v>1412</v>
      </c>
      <c r="N1238" s="164">
        <v>12762.3</v>
      </c>
      <c r="O1238" s="211"/>
      <c r="P1238" s="155"/>
      <c r="Q1238" s="155"/>
      <c r="R1238" s="155"/>
      <c r="S1238" s="155"/>
      <c r="T1238" s="164" t="s">
        <v>1413</v>
      </c>
      <c r="U1238" s="159">
        <v>1</v>
      </c>
      <c r="V1238" s="158" t="s">
        <v>959</v>
      </c>
      <c r="W1238" s="158" t="s">
        <v>970</v>
      </c>
    </row>
    <row r="1239" spans="1:23" s="157" customFormat="1" ht="16" customHeight="1" x14ac:dyDescent="0.25">
      <c r="A1239" s="160" t="s">
        <v>885</v>
      </c>
      <c r="B1239" s="160" t="s">
        <v>1425</v>
      </c>
      <c r="C1239" s="161" t="s">
        <v>932</v>
      </c>
      <c r="D1239" s="161">
        <v>21091</v>
      </c>
      <c r="E1239" s="162">
        <v>45961</v>
      </c>
      <c r="F1239" s="155"/>
      <c r="G1239" s="155"/>
      <c r="H1239" s="155"/>
      <c r="I1239" s="164">
        <v>2204.4699999999998</v>
      </c>
      <c r="J1239" s="162">
        <v>45989</v>
      </c>
      <c r="K1239" s="161" t="s">
        <v>1412</v>
      </c>
      <c r="L1239" s="155"/>
      <c r="M1239" s="160" t="s">
        <v>1412</v>
      </c>
      <c r="N1239" s="164">
        <v>2204.4699999999998</v>
      </c>
      <c r="O1239" s="211"/>
      <c r="P1239" s="155"/>
      <c r="Q1239" s="155"/>
      <c r="R1239" s="155"/>
      <c r="S1239" s="155"/>
      <c r="T1239" s="164" t="s">
        <v>1413</v>
      </c>
      <c r="U1239" s="159">
        <v>1</v>
      </c>
      <c r="V1239" s="158" t="s">
        <v>959</v>
      </c>
      <c r="W1239" s="158" t="s">
        <v>970</v>
      </c>
    </row>
    <row r="1240" spans="1:23" s="157" customFormat="1" ht="16" customHeight="1" x14ac:dyDescent="0.25">
      <c r="A1240" s="160" t="s">
        <v>885</v>
      </c>
      <c r="B1240" s="160" t="s">
        <v>1425</v>
      </c>
      <c r="C1240" s="161" t="s">
        <v>932</v>
      </c>
      <c r="D1240" s="161">
        <v>21092</v>
      </c>
      <c r="E1240" s="162">
        <v>45961</v>
      </c>
      <c r="F1240" s="155"/>
      <c r="G1240" s="155"/>
      <c r="H1240" s="155"/>
      <c r="I1240" s="164">
        <v>7947.86</v>
      </c>
      <c r="J1240" s="162">
        <v>45989</v>
      </c>
      <c r="K1240" s="161" t="s">
        <v>1412</v>
      </c>
      <c r="L1240" s="155"/>
      <c r="M1240" s="160" t="s">
        <v>1412</v>
      </c>
      <c r="N1240" s="164">
        <v>7947.86</v>
      </c>
      <c r="O1240" s="211"/>
      <c r="P1240" s="155"/>
      <c r="Q1240" s="155"/>
      <c r="R1240" s="155"/>
      <c r="S1240" s="155"/>
      <c r="T1240" s="164" t="s">
        <v>1413</v>
      </c>
      <c r="U1240" s="159">
        <v>1</v>
      </c>
      <c r="V1240" s="158" t="s">
        <v>959</v>
      </c>
      <c r="W1240" s="158" t="s">
        <v>970</v>
      </c>
    </row>
    <row r="1241" spans="1:23" s="157" customFormat="1" ht="16" customHeight="1" x14ac:dyDescent="0.25">
      <c r="A1241" s="160" t="s">
        <v>885</v>
      </c>
      <c r="B1241" s="160" t="s">
        <v>1425</v>
      </c>
      <c r="C1241" s="161" t="s">
        <v>932</v>
      </c>
      <c r="D1241" s="161">
        <v>21093</v>
      </c>
      <c r="E1241" s="162">
        <v>45961</v>
      </c>
      <c r="F1241" s="155"/>
      <c r="G1241" s="155"/>
      <c r="H1241" s="155"/>
      <c r="I1241" s="164">
        <v>6527.34</v>
      </c>
      <c r="J1241" s="162">
        <v>45989</v>
      </c>
      <c r="K1241" s="161" t="s">
        <v>1412</v>
      </c>
      <c r="L1241" s="155"/>
      <c r="M1241" s="160" t="s">
        <v>1412</v>
      </c>
      <c r="N1241" s="164">
        <v>6527.34</v>
      </c>
      <c r="O1241" s="211"/>
      <c r="P1241" s="155"/>
      <c r="Q1241" s="155"/>
      <c r="R1241" s="155"/>
      <c r="S1241" s="155"/>
      <c r="T1241" s="164" t="s">
        <v>1413</v>
      </c>
      <c r="U1241" s="159">
        <v>1</v>
      </c>
      <c r="V1241" s="158" t="s">
        <v>959</v>
      </c>
      <c r="W1241" s="158" t="s">
        <v>970</v>
      </c>
    </row>
    <row r="1242" spans="1:23" s="157" customFormat="1" ht="16" customHeight="1" x14ac:dyDescent="0.25">
      <c r="A1242" s="160" t="s">
        <v>885</v>
      </c>
      <c r="B1242" s="160" t="s">
        <v>1425</v>
      </c>
      <c r="C1242" s="161" t="s">
        <v>932</v>
      </c>
      <c r="D1242" s="161">
        <v>21094</v>
      </c>
      <c r="E1242" s="162">
        <v>45961</v>
      </c>
      <c r="F1242" s="155"/>
      <c r="G1242" s="155"/>
      <c r="H1242" s="155"/>
      <c r="I1242" s="164">
        <v>10896.17</v>
      </c>
      <c r="J1242" s="162">
        <v>45989</v>
      </c>
      <c r="K1242" s="161" t="s">
        <v>1412</v>
      </c>
      <c r="L1242" s="155"/>
      <c r="M1242" s="160" t="s">
        <v>1412</v>
      </c>
      <c r="N1242" s="164">
        <v>10896.17</v>
      </c>
      <c r="O1242" s="211"/>
      <c r="P1242" s="155"/>
      <c r="Q1242" s="155"/>
      <c r="R1242" s="155"/>
      <c r="S1242" s="155"/>
      <c r="T1242" s="164" t="s">
        <v>1413</v>
      </c>
      <c r="U1242" s="159">
        <v>1</v>
      </c>
      <c r="V1242" s="158" t="s">
        <v>959</v>
      </c>
      <c r="W1242" s="158" t="s">
        <v>970</v>
      </c>
    </row>
    <row r="1243" spans="1:23" s="157" customFormat="1" ht="16" customHeight="1" x14ac:dyDescent="0.25">
      <c r="A1243" s="160" t="s">
        <v>885</v>
      </c>
      <c r="B1243" s="160" t="s">
        <v>1425</v>
      </c>
      <c r="C1243" s="161" t="s">
        <v>932</v>
      </c>
      <c r="D1243" s="161">
        <v>21095</v>
      </c>
      <c r="E1243" s="162">
        <v>45961</v>
      </c>
      <c r="F1243" s="155"/>
      <c r="G1243" s="155"/>
      <c r="H1243" s="155"/>
      <c r="I1243" s="164">
        <v>6187.54</v>
      </c>
      <c r="J1243" s="162">
        <v>45989</v>
      </c>
      <c r="K1243" s="161" t="s">
        <v>1412</v>
      </c>
      <c r="L1243" s="155"/>
      <c r="M1243" s="160" t="s">
        <v>1412</v>
      </c>
      <c r="N1243" s="164">
        <v>6187.54</v>
      </c>
      <c r="O1243" s="211"/>
      <c r="P1243" s="155"/>
      <c r="Q1243" s="155"/>
      <c r="R1243" s="155"/>
      <c r="S1243" s="155"/>
      <c r="T1243" s="164" t="s">
        <v>1413</v>
      </c>
      <c r="U1243" s="159">
        <v>1</v>
      </c>
      <c r="V1243" s="158" t="s">
        <v>959</v>
      </c>
      <c r="W1243" s="158" t="s">
        <v>970</v>
      </c>
    </row>
    <row r="1244" spans="1:23" s="157" customFormat="1" ht="16" customHeight="1" x14ac:dyDescent="0.25">
      <c r="A1244" s="160" t="s">
        <v>885</v>
      </c>
      <c r="B1244" s="160" t="s">
        <v>1425</v>
      </c>
      <c r="C1244" s="161" t="s">
        <v>932</v>
      </c>
      <c r="D1244" s="161">
        <v>21096</v>
      </c>
      <c r="E1244" s="162">
        <v>45961</v>
      </c>
      <c r="F1244" s="155"/>
      <c r="G1244" s="155"/>
      <c r="H1244" s="155"/>
      <c r="I1244" s="164">
        <v>11650.87</v>
      </c>
      <c r="J1244" s="162">
        <v>45989</v>
      </c>
      <c r="K1244" s="161" t="s">
        <v>1412</v>
      </c>
      <c r="L1244" s="155"/>
      <c r="M1244" s="160" t="s">
        <v>1412</v>
      </c>
      <c r="N1244" s="164">
        <v>11650.87</v>
      </c>
      <c r="O1244" s="211"/>
      <c r="P1244" s="155"/>
      <c r="Q1244" s="155"/>
      <c r="R1244" s="155"/>
      <c r="S1244" s="155"/>
      <c r="T1244" s="164" t="s">
        <v>1413</v>
      </c>
      <c r="U1244" s="159">
        <v>1</v>
      </c>
      <c r="V1244" s="158" t="s">
        <v>959</v>
      </c>
      <c r="W1244" s="158" t="s">
        <v>970</v>
      </c>
    </row>
    <row r="1245" spans="1:23" s="157" customFormat="1" ht="16" customHeight="1" x14ac:dyDescent="0.25">
      <c r="A1245" s="160" t="s">
        <v>885</v>
      </c>
      <c r="B1245" s="160" t="s">
        <v>1425</v>
      </c>
      <c r="C1245" s="161" t="s">
        <v>932</v>
      </c>
      <c r="D1245" s="161">
        <v>21097</v>
      </c>
      <c r="E1245" s="162">
        <v>45961</v>
      </c>
      <c r="F1245" s="155"/>
      <c r="G1245" s="155"/>
      <c r="H1245" s="155"/>
      <c r="I1245" s="164">
        <v>5344.19</v>
      </c>
      <c r="J1245" s="162">
        <v>45989</v>
      </c>
      <c r="K1245" s="161" t="s">
        <v>1412</v>
      </c>
      <c r="L1245" s="155"/>
      <c r="M1245" s="160" t="s">
        <v>1412</v>
      </c>
      <c r="N1245" s="164">
        <v>5344.19</v>
      </c>
      <c r="O1245" s="211"/>
      <c r="P1245" s="155"/>
      <c r="Q1245" s="155"/>
      <c r="R1245" s="155"/>
      <c r="S1245" s="155"/>
      <c r="T1245" s="164" t="s">
        <v>1413</v>
      </c>
      <c r="U1245" s="159">
        <v>1</v>
      </c>
      <c r="V1245" s="158" t="s">
        <v>959</v>
      </c>
      <c r="W1245" s="158" t="s">
        <v>970</v>
      </c>
    </row>
    <row r="1246" spans="1:23" s="157" customFormat="1" ht="16" customHeight="1" x14ac:dyDescent="0.25">
      <c r="A1246" s="160" t="s">
        <v>885</v>
      </c>
      <c r="B1246" s="160" t="s">
        <v>1425</v>
      </c>
      <c r="C1246" s="161" t="s">
        <v>932</v>
      </c>
      <c r="D1246" s="161">
        <v>21098</v>
      </c>
      <c r="E1246" s="162">
        <v>45961</v>
      </c>
      <c r="F1246" s="155"/>
      <c r="G1246" s="155"/>
      <c r="H1246" s="155"/>
      <c r="I1246" s="164">
        <v>10304.86</v>
      </c>
      <c r="J1246" s="162">
        <v>45989</v>
      </c>
      <c r="K1246" s="161" t="s">
        <v>1412</v>
      </c>
      <c r="L1246" s="155"/>
      <c r="M1246" s="160" t="s">
        <v>1412</v>
      </c>
      <c r="N1246" s="164">
        <v>10304.86</v>
      </c>
      <c r="O1246" s="211"/>
      <c r="P1246" s="155"/>
      <c r="Q1246" s="155"/>
      <c r="R1246" s="155"/>
      <c r="S1246" s="155"/>
      <c r="T1246" s="164" t="s">
        <v>1413</v>
      </c>
      <c r="U1246" s="159">
        <v>1</v>
      </c>
      <c r="V1246" s="158" t="s">
        <v>959</v>
      </c>
      <c r="W1246" s="158" t="s">
        <v>970</v>
      </c>
    </row>
    <row r="1247" spans="1:23" s="157" customFormat="1" ht="16" customHeight="1" x14ac:dyDescent="0.25">
      <c r="A1247" s="160" t="s">
        <v>885</v>
      </c>
      <c r="B1247" s="160" t="s">
        <v>1425</v>
      </c>
      <c r="C1247" s="161" t="s">
        <v>932</v>
      </c>
      <c r="D1247" s="161">
        <v>21099</v>
      </c>
      <c r="E1247" s="162">
        <v>45961</v>
      </c>
      <c r="F1247" s="155"/>
      <c r="G1247" s="155"/>
      <c r="H1247" s="155"/>
      <c r="I1247" s="164">
        <v>1744.69</v>
      </c>
      <c r="J1247" s="162">
        <v>45989</v>
      </c>
      <c r="K1247" s="161" t="s">
        <v>1412</v>
      </c>
      <c r="L1247" s="155"/>
      <c r="M1247" s="160" t="s">
        <v>1412</v>
      </c>
      <c r="N1247" s="164">
        <v>1744.69</v>
      </c>
      <c r="O1247" s="211"/>
      <c r="P1247" s="155"/>
      <c r="Q1247" s="155"/>
      <c r="R1247" s="155"/>
      <c r="S1247" s="155"/>
      <c r="T1247" s="164" t="s">
        <v>1413</v>
      </c>
      <c r="U1247" s="159">
        <v>1</v>
      </c>
      <c r="V1247" s="158" t="s">
        <v>959</v>
      </c>
      <c r="W1247" s="158" t="s">
        <v>970</v>
      </c>
    </row>
    <row r="1248" spans="1:23" s="157" customFormat="1" ht="16" customHeight="1" x14ac:dyDescent="0.25">
      <c r="A1248" s="160" t="s">
        <v>885</v>
      </c>
      <c r="B1248" s="160" t="s">
        <v>1425</v>
      </c>
      <c r="C1248" s="161" t="s">
        <v>932</v>
      </c>
      <c r="D1248" s="161">
        <v>21100</v>
      </c>
      <c r="E1248" s="162">
        <v>45961</v>
      </c>
      <c r="F1248" s="155"/>
      <c r="G1248" s="155"/>
      <c r="H1248" s="155"/>
      <c r="I1248" s="164">
        <v>1114.92</v>
      </c>
      <c r="J1248" s="162">
        <v>45989</v>
      </c>
      <c r="K1248" s="161" t="s">
        <v>1412</v>
      </c>
      <c r="L1248" s="155"/>
      <c r="M1248" s="160" t="s">
        <v>1412</v>
      </c>
      <c r="N1248" s="164">
        <v>1114.92</v>
      </c>
      <c r="O1248" s="211"/>
      <c r="P1248" s="155"/>
      <c r="Q1248" s="155"/>
      <c r="R1248" s="155"/>
      <c r="S1248" s="155"/>
      <c r="T1248" s="164" t="s">
        <v>1413</v>
      </c>
      <c r="U1248" s="159">
        <v>1</v>
      </c>
      <c r="V1248" s="158" t="s">
        <v>959</v>
      </c>
      <c r="W1248" s="158" t="s">
        <v>970</v>
      </c>
    </row>
    <row r="1249" spans="1:23" s="157" customFormat="1" ht="16" customHeight="1" x14ac:dyDescent="0.25">
      <c r="A1249" s="160" t="s">
        <v>885</v>
      </c>
      <c r="B1249" s="160" t="s">
        <v>1425</v>
      </c>
      <c r="C1249" s="161" t="s">
        <v>932</v>
      </c>
      <c r="D1249" s="161">
        <v>21101</v>
      </c>
      <c r="E1249" s="162">
        <v>45961</v>
      </c>
      <c r="F1249" s="155"/>
      <c r="G1249" s="155"/>
      <c r="H1249" s="155"/>
      <c r="I1249" s="164">
        <v>29588.78</v>
      </c>
      <c r="J1249" s="162">
        <v>45989</v>
      </c>
      <c r="K1249" s="161" t="s">
        <v>1412</v>
      </c>
      <c r="L1249" s="155"/>
      <c r="M1249" s="160" t="s">
        <v>1412</v>
      </c>
      <c r="N1249" s="164">
        <v>29588.78</v>
      </c>
      <c r="O1249" s="211"/>
      <c r="P1249" s="155"/>
      <c r="Q1249" s="155"/>
      <c r="R1249" s="155"/>
      <c r="S1249" s="155"/>
      <c r="T1249" s="164" t="s">
        <v>1413</v>
      </c>
      <c r="U1249" s="159">
        <v>1</v>
      </c>
      <c r="V1249" s="158" t="s">
        <v>959</v>
      </c>
      <c r="W1249" s="158" t="s">
        <v>970</v>
      </c>
    </row>
    <row r="1250" spans="1:23" s="157" customFormat="1" ht="16" customHeight="1" x14ac:dyDescent="0.25">
      <c r="A1250" s="160" t="s">
        <v>885</v>
      </c>
      <c r="B1250" s="160" t="s">
        <v>1425</v>
      </c>
      <c r="C1250" s="161" t="s">
        <v>932</v>
      </c>
      <c r="D1250" s="161">
        <v>21187</v>
      </c>
      <c r="E1250" s="162">
        <v>45989</v>
      </c>
      <c r="F1250" s="155"/>
      <c r="G1250" s="155"/>
      <c r="H1250" s="155"/>
      <c r="I1250" s="164">
        <v>4731.5</v>
      </c>
      <c r="J1250" s="162">
        <v>46021</v>
      </c>
      <c r="K1250" s="161" t="s">
        <v>1412</v>
      </c>
      <c r="L1250" s="155"/>
      <c r="M1250" s="160" t="s">
        <v>1412</v>
      </c>
      <c r="N1250" s="164">
        <v>4731.5</v>
      </c>
      <c r="O1250" s="211"/>
      <c r="P1250" s="155"/>
      <c r="Q1250" s="155"/>
      <c r="R1250" s="155"/>
      <c r="S1250" s="155"/>
      <c r="T1250" s="164" t="s">
        <v>1421</v>
      </c>
      <c r="U1250" s="159">
        <v>0</v>
      </c>
      <c r="V1250" s="158" t="s">
        <v>958</v>
      </c>
      <c r="W1250" s="158" t="s">
        <v>970</v>
      </c>
    </row>
    <row r="1251" spans="1:23" s="157" customFormat="1" ht="16" customHeight="1" x14ac:dyDescent="0.25">
      <c r="A1251" s="160" t="s">
        <v>885</v>
      </c>
      <c r="B1251" s="160" t="s">
        <v>1425</v>
      </c>
      <c r="C1251" s="161" t="s">
        <v>932</v>
      </c>
      <c r="D1251" s="161">
        <v>21188</v>
      </c>
      <c r="E1251" s="162">
        <v>45989</v>
      </c>
      <c r="F1251" s="155"/>
      <c r="G1251" s="155"/>
      <c r="H1251" s="155"/>
      <c r="I1251" s="164">
        <v>4371.45</v>
      </c>
      <c r="J1251" s="162">
        <v>46021</v>
      </c>
      <c r="K1251" s="161" t="s">
        <v>1412</v>
      </c>
      <c r="L1251" s="155"/>
      <c r="M1251" s="160" t="s">
        <v>1412</v>
      </c>
      <c r="N1251" s="164">
        <v>4371.45</v>
      </c>
      <c r="O1251" s="211"/>
      <c r="P1251" s="155"/>
      <c r="Q1251" s="155"/>
      <c r="R1251" s="155"/>
      <c r="S1251" s="155"/>
      <c r="T1251" s="164" t="s">
        <v>1421</v>
      </c>
      <c r="U1251" s="159">
        <v>0</v>
      </c>
      <c r="V1251" s="158" t="s">
        <v>958</v>
      </c>
      <c r="W1251" s="158" t="s">
        <v>970</v>
      </c>
    </row>
    <row r="1252" spans="1:23" s="157" customFormat="1" ht="16" customHeight="1" x14ac:dyDescent="0.25">
      <c r="A1252" s="160" t="s">
        <v>885</v>
      </c>
      <c r="B1252" s="160" t="s">
        <v>1425</v>
      </c>
      <c r="C1252" s="161" t="s">
        <v>932</v>
      </c>
      <c r="D1252" s="161">
        <v>21189</v>
      </c>
      <c r="E1252" s="162">
        <v>45989</v>
      </c>
      <c r="F1252" s="155"/>
      <c r="G1252" s="155"/>
      <c r="H1252" s="155"/>
      <c r="I1252" s="164">
        <v>5958.74</v>
      </c>
      <c r="J1252" s="162">
        <v>46021</v>
      </c>
      <c r="K1252" s="161" t="s">
        <v>1412</v>
      </c>
      <c r="L1252" s="155"/>
      <c r="M1252" s="160" t="s">
        <v>1412</v>
      </c>
      <c r="N1252" s="164">
        <v>5958.74</v>
      </c>
      <c r="O1252" s="211"/>
      <c r="P1252" s="155"/>
      <c r="Q1252" s="155"/>
      <c r="R1252" s="155"/>
      <c r="S1252" s="155"/>
      <c r="T1252" s="164" t="s">
        <v>1421</v>
      </c>
      <c r="U1252" s="159">
        <v>0</v>
      </c>
      <c r="V1252" s="158" t="s">
        <v>958</v>
      </c>
      <c r="W1252" s="158" t="s">
        <v>970</v>
      </c>
    </row>
    <row r="1253" spans="1:23" s="157" customFormat="1" ht="16" customHeight="1" x14ac:dyDescent="0.25">
      <c r="A1253" s="160" t="s">
        <v>885</v>
      </c>
      <c r="B1253" s="160" t="s">
        <v>1425</v>
      </c>
      <c r="C1253" s="161" t="s">
        <v>932</v>
      </c>
      <c r="D1253" s="161">
        <v>21190</v>
      </c>
      <c r="E1253" s="162">
        <v>45989</v>
      </c>
      <c r="F1253" s="155"/>
      <c r="G1253" s="155"/>
      <c r="H1253" s="155"/>
      <c r="I1253" s="164">
        <v>12152.66</v>
      </c>
      <c r="J1253" s="162">
        <v>46021</v>
      </c>
      <c r="K1253" s="161" t="s">
        <v>1412</v>
      </c>
      <c r="L1253" s="155"/>
      <c r="M1253" s="160" t="s">
        <v>1412</v>
      </c>
      <c r="N1253" s="164">
        <v>12152.66</v>
      </c>
      <c r="O1253" s="211"/>
      <c r="P1253" s="155"/>
      <c r="Q1253" s="155"/>
      <c r="R1253" s="155"/>
      <c r="S1253" s="155"/>
      <c r="T1253" s="164" t="s">
        <v>1421</v>
      </c>
      <c r="U1253" s="159">
        <v>0</v>
      </c>
      <c r="V1253" s="158" t="s">
        <v>958</v>
      </c>
      <c r="W1253" s="158" t="s">
        <v>970</v>
      </c>
    </row>
    <row r="1254" spans="1:23" s="157" customFormat="1" ht="16" customHeight="1" x14ac:dyDescent="0.25">
      <c r="A1254" s="160" t="s">
        <v>885</v>
      </c>
      <c r="B1254" s="160" t="s">
        <v>1425</v>
      </c>
      <c r="C1254" s="161" t="s">
        <v>932</v>
      </c>
      <c r="D1254" s="161">
        <v>21191</v>
      </c>
      <c r="E1254" s="162">
        <v>45989</v>
      </c>
      <c r="F1254" s="155"/>
      <c r="G1254" s="155"/>
      <c r="H1254" s="155"/>
      <c r="I1254" s="164">
        <v>1573.76</v>
      </c>
      <c r="J1254" s="162">
        <v>46021</v>
      </c>
      <c r="K1254" s="161" t="s">
        <v>1412</v>
      </c>
      <c r="L1254" s="155"/>
      <c r="M1254" s="160" t="s">
        <v>1412</v>
      </c>
      <c r="N1254" s="164">
        <v>1573.76</v>
      </c>
      <c r="O1254" s="211"/>
      <c r="P1254" s="155"/>
      <c r="Q1254" s="155"/>
      <c r="R1254" s="155"/>
      <c r="S1254" s="155"/>
      <c r="T1254" s="164" t="s">
        <v>1421</v>
      </c>
      <c r="U1254" s="159">
        <v>0</v>
      </c>
      <c r="V1254" s="158" t="s">
        <v>958</v>
      </c>
      <c r="W1254" s="158" t="s">
        <v>970</v>
      </c>
    </row>
    <row r="1255" spans="1:23" s="157" customFormat="1" ht="16" customHeight="1" x14ac:dyDescent="0.25">
      <c r="A1255" s="160" t="s">
        <v>885</v>
      </c>
      <c r="B1255" s="160" t="s">
        <v>1425</v>
      </c>
      <c r="C1255" s="161" t="s">
        <v>932</v>
      </c>
      <c r="D1255" s="161">
        <v>21192</v>
      </c>
      <c r="E1255" s="162">
        <v>45989</v>
      </c>
      <c r="F1255" s="155"/>
      <c r="G1255" s="155"/>
      <c r="H1255" s="155"/>
      <c r="I1255" s="164">
        <v>10555.97</v>
      </c>
      <c r="J1255" s="162">
        <v>46021</v>
      </c>
      <c r="K1255" s="161" t="s">
        <v>1412</v>
      </c>
      <c r="L1255" s="155"/>
      <c r="M1255" s="160" t="s">
        <v>1412</v>
      </c>
      <c r="N1255" s="164">
        <v>10555.97</v>
      </c>
      <c r="O1255" s="211"/>
      <c r="P1255" s="155"/>
      <c r="Q1255" s="155"/>
      <c r="R1255" s="155"/>
      <c r="S1255" s="155"/>
      <c r="T1255" s="164" t="s">
        <v>1421</v>
      </c>
      <c r="U1255" s="159">
        <v>0</v>
      </c>
      <c r="V1255" s="158" t="s">
        <v>958</v>
      </c>
      <c r="W1255" s="158" t="s">
        <v>970</v>
      </c>
    </row>
    <row r="1256" spans="1:23" s="157" customFormat="1" ht="16" customHeight="1" x14ac:dyDescent="0.25">
      <c r="A1256" s="160" t="s">
        <v>885</v>
      </c>
      <c r="B1256" s="160" t="s">
        <v>1425</v>
      </c>
      <c r="C1256" s="161" t="s">
        <v>932</v>
      </c>
      <c r="D1256" s="161">
        <v>21193</v>
      </c>
      <c r="E1256" s="162">
        <v>45989</v>
      </c>
      <c r="F1256" s="155"/>
      <c r="G1256" s="155"/>
      <c r="H1256" s="155"/>
      <c r="I1256" s="164">
        <v>18983.580000000002</v>
      </c>
      <c r="J1256" s="162">
        <v>46021</v>
      </c>
      <c r="K1256" s="161" t="s">
        <v>1412</v>
      </c>
      <c r="L1256" s="155"/>
      <c r="M1256" s="160" t="s">
        <v>1412</v>
      </c>
      <c r="N1256" s="164">
        <v>18983.580000000002</v>
      </c>
      <c r="O1256" s="211"/>
      <c r="P1256" s="155"/>
      <c r="Q1256" s="155"/>
      <c r="R1256" s="155"/>
      <c r="S1256" s="155"/>
      <c r="T1256" s="164" t="s">
        <v>1421</v>
      </c>
      <c r="U1256" s="159">
        <v>0</v>
      </c>
      <c r="V1256" s="158" t="s">
        <v>958</v>
      </c>
      <c r="W1256" s="158" t="s">
        <v>970</v>
      </c>
    </row>
    <row r="1257" spans="1:23" s="157" customFormat="1" ht="16" customHeight="1" x14ac:dyDescent="0.25">
      <c r="A1257" s="160" t="s">
        <v>885</v>
      </c>
      <c r="B1257" s="160" t="s">
        <v>1425</v>
      </c>
      <c r="C1257" s="161" t="s">
        <v>932</v>
      </c>
      <c r="D1257" s="161">
        <v>21194</v>
      </c>
      <c r="E1257" s="162">
        <v>45989</v>
      </c>
      <c r="F1257" s="155"/>
      <c r="G1257" s="155"/>
      <c r="H1257" s="155"/>
      <c r="I1257" s="164">
        <v>16099.39</v>
      </c>
      <c r="J1257" s="162">
        <v>46021</v>
      </c>
      <c r="K1257" s="161" t="s">
        <v>1412</v>
      </c>
      <c r="L1257" s="155"/>
      <c r="M1257" s="160" t="s">
        <v>1412</v>
      </c>
      <c r="N1257" s="164">
        <v>16099.39</v>
      </c>
      <c r="O1257" s="211"/>
      <c r="P1257" s="155"/>
      <c r="Q1257" s="155"/>
      <c r="R1257" s="155"/>
      <c r="S1257" s="155"/>
      <c r="T1257" s="164" t="s">
        <v>1421</v>
      </c>
      <c r="U1257" s="159">
        <v>0</v>
      </c>
      <c r="V1257" s="158" t="s">
        <v>958</v>
      </c>
      <c r="W1257" s="158" t="s">
        <v>970</v>
      </c>
    </row>
    <row r="1258" spans="1:23" s="157" customFormat="1" ht="16" customHeight="1" x14ac:dyDescent="0.25">
      <c r="A1258" s="160" t="s">
        <v>885</v>
      </c>
      <c r="B1258" s="160" t="s">
        <v>1425</v>
      </c>
      <c r="C1258" s="161" t="s">
        <v>932</v>
      </c>
      <c r="D1258" s="161">
        <v>21195</v>
      </c>
      <c r="E1258" s="162">
        <v>45989</v>
      </c>
      <c r="F1258" s="155"/>
      <c r="G1258" s="155"/>
      <c r="H1258" s="155"/>
      <c r="I1258" s="164">
        <v>9509.93</v>
      </c>
      <c r="J1258" s="162">
        <v>46021</v>
      </c>
      <c r="K1258" s="161" t="s">
        <v>1412</v>
      </c>
      <c r="L1258" s="155"/>
      <c r="M1258" s="160" t="s">
        <v>1412</v>
      </c>
      <c r="N1258" s="164">
        <v>9509.93</v>
      </c>
      <c r="O1258" s="211"/>
      <c r="P1258" s="155"/>
      <c r="Q1258" s="155"/>
      <c r="R1258" s="155"/>
      <c r="S1258" s="155"/>
      <c r="T1258" s="164" t="s">
        <v>1421</v>
      </c>
      <c r="U1258" s="159">
        <v>0</v>
      </c>
      <c r="V1258" s="158" t="s">
        <v>958</v>
      </c>
      <c r="W1258" s="158" t="s">
        <v>970</v>
      </c>
    </row>
    <row r="1259" spans="1:23" s="157" customFormat="1" ht="16" customHeight="1" x14ac:dyDescent="0.25">
      <c r="A1259" s="160" t="s">
        <v>885</v>
      </c>
      <c r="B1259" s="160" t="s">
        <v>1425</v>
      </c>
      <c r="C1259" s="161" t="s">
        <v>932</v>
      </c>
      <c r="D1259" s="161">
        <v>21196</v>
      </c>
      <c r="E1259" s="162">
        <v>45989</v>
      </c>
      <c r="F1259" s="155"/>
      <c r="G1259" s="155"/>
      <c r="H1259" s="155"/>
      <c r="I1259" s="164">
        <v>1445.56</v>
      </c>
      <c r="J1259" s="162">
        <v>46021</v>
      </c>
      <c r="K1259" s="161" t="s">
        <v>1412</v>
      </c>
      <c r="L1259" s="155"/>
      <c r="M1259" s="160" t="s">
        <v>1412</v>
      </c>
      <c r="N1259" s="164">
        <v>1445.56</v>
      </c>
      <c r="O1259" s="211"/>
      <c r="P1259" s="155"/>
      <c r="Q1259" s="155"/>
      <c r="R1259" s="155"/>
      <c r="S1259" s="155"/>
      <c r="T1259" s="164" t="s">
        <v>1421</v>
      </c>
      <c r="U1259" s="159">
        <v>0</v>
      </c>
      <c r="V1259" s="158" t="s">
        <v>958</v>
      </c>
      <c r="W1259" s="158" t="s">
        <v>970</v>
      </c>
    </row>
    <row r="1260" spans="1:23" s="157" customFormat="1" ht="16" customHeight="1" x14ac:dyDescent="0.25">
      <c r="A1260" s="160" t="s">
        <v>885</v>
      </c>
      <c r="B1260" s="160" t="s">
        <v>1425</v>
      </c>
      <c r="C1260" s="161" t="s">
        <v>932</v>
      </c>
      <c r="D1260" s="161">
        <v>21197</v>
      </c>
      <c r="E1260" s="162">
        <v>45989</v>
      </c>
      <c r="F1260" s="155"/>
      <c r="G1260" s="155"/>
      <c r="H1260" s="155"/>
      <c r="I1260" s="164">
        <v>15048.57</v>
      </c>
      <c r="J1260" s="162">
        <v>46021</v>
      </c>
      <c r="K1260" s="161" t="s">
        <v>1412</v>
      </c>
      <c r="L1260" s="155"/>
      <c r="M1260" s="160" t="s">
        <v>1412</v>
      </c>
      <c r="N1260" s="164">
        <v>15048.57</v>
      </c>
      <c r="O1260" s="211"/>
      <c r="P1260" s="155"/>
      <c r="Q1260" s="155"/>
      <c r="R1260" s="155"/>
      <c r="S1260" s="155"/>
      <c r="T1260" s="164" t="s">
        <v>1421</v>
      </c>
      <c r="U1260" s="159">
        <v>0</v>
      </c>
      <c r="V1260" s="158" t="s">
        <v>958</v>
      </c>
      <c r="W1260" s="158" t="s">
        <v>970</v>
      </c>
    </row>
    <row r="1261" spans="1:23" s="157" customFormat="1" ht="16" customHeight="1" x14ac:dyDescent="0.25">
      <c r="A1261" s="160" t="s">
        <v>885</v>
      </c>
      <c r="B1261" s="160" t="s">
        <v>1425</v>
      </c>
      <c r="C1261" s="161" t="s">
        <v>932</v>
      </c>
      <c r="D1261" s="161">
        <v>21198</v>
      </c>
      <c r="E1261" s="162">
        <v>45989</v>
      </c>
      <c r="F1261" s="155"/>
      <c r="G1261" s="155"/>
      <c r="H1261" s="155"/>
      <c r="I1261" s="164">
        <v>8906.66</v>
      </c>
      <c r="J1261" s="162">
        <v>46021</v>
      </c>
      <c r="K1261" s="161" t="s">
        <v>1412</v>
      </c>
      <c r="L1261" s="155"/>
      <c r="M1261" s="160" t="s">
        <v>1412</v>
      </c>
      <c r="N1261" s="164">
        <v>8906.66</v>
      </c>
      <c r="O1261" s="211"/>
      <c r="P1261" s="155"/>
      <c r="Q1261" s="155"/>
      <c r="R1261" s="155"/>
      <c r="S1261" s="155"/>
      <c r="T1261" s="164" t="s">
        <v>1421</v>
      </c>
      <c r="U1261" s="159">
        <v>0</v>
      </c>
      <c r="V1261" s="158" t="s">
        <v>958</v>
      </c>
      <c r="W1261" s="158" t="s">
        <v>970</v>
      </c>
    </row>
    <row r="1262" spans="1:23" s="157" customFormat="1" ht="16" customHeight="1" x14ac:dyDescent="0.25">
      <c r="A1262" s="160" t="s">
        <v>885</v>
      </c>
      <c r="B1262" s="160" t="s">
        <v>1425</v>
      </c>
      <c r="C1262" s="161" t="s">
        <v>932</v>
      </c>
      <c r="D1262" s="161">
        <v>21199</v>
      </c>
      <c r="E1262" s="162">
        <v>45989</v>
      </c>
      <c r="F1262" s="155"/>
      <c r="G1262" s="155"/>
      <c r="H1262" s="155"/>
      <c r="I1262" s="164">
        <v>11348.29</v>
      </c>
      <c r="J1262" s="162">
        <v>46021</v>
      </c>
      <c r="K1262" s="161" t="s">
        <v>1412</v>
      </c>
      <c r="L1262" s="155"/>
      <c r="M1262" s="160" t="s">
        <v>1412</v>
      </c>
      <c r="N1262" s="164">
        <v>11348.29</v>
      </c>
      <c r="O1262" s="211"/>
      <c r="P1262" s="155"/>
      <c r="Q1262" s="155"/>
      <c r="R1262" s="155"/>
      <c r="S1262" s="155"/>
      <c r="T1262" s="164" t="s">
        <v>1421</v>
      </c>
      <c r="U1262" s="159">
        <v>0</v>
      </c>
      <c r="V1262" s="158" t="s">
        <v>958</v>
      </c>
      <c r="W1262" s="158" t="s">
        <v>970</v>
      </c>
    </row>
    <row r="1263" spans="1:23" s="157" customFormat="1" ht="16" customHeight="1" x14ac:dyDescent="0.25">
      <c r="A1263" s="160" t="s">
        <v>885</v>
      </c>
      <c r="B1263" s="160" t="s">
        <v>1425</v>
      </c>
      <c r="C1263" s="161" t="s">
        <v>932</v>
      </c>
      <c r="D1263" s="161">
        <v>21200</v>
      </c>
      <c r="E1263" s="162">
        <v>45989</v>
      </c>
      <c r="F1263" s="155"/>
      <c r="G1263" s="155"/>
      <c r="H1263" s="155"/>
      <c r="I1263" s="164">
        <v>7257.48</v>
      </c>
      <c r="J1263" s="162">
        <v>46021</v>
      </c>
      <c r="K1263" s="161" t="s">
        <v>1412</v>
      </c>
      <c r="L1263" s="155"/>
      <c r="M1263" s="160" t="s">
        <v>1412</v>
      </c>
      <c r="N1263" s="164">
        <v>7257.48</v>
      </c>
      <c r="O1263" s="211"/>
      <c r="P1263" s="155"/>
      <c r="Q1263" s="155"/>
      <c r="R1263" s="155"/>
      <c r="S1263" s="155"/>
      <c r="T1263" s="164" t="s">
        <v>1421</v>
      </c>
      <c r="U1263" s="159">
        <v>0</v>
      </c>
      <c r="V1263" s="158" t="s">
        <v>958</v>
      </c>
      <c r="W1263" s="158" t="s">
        <v>970</v>
      </c>
    </row>
    <row r="1264" spans="1:23" s="157" customFormat="1" ht="16" customHeight="1" x14ac:dyDescent="0.25">
      <c r="A1264" s="160" t="s">
        <v>885</v>
      </c>
      <c r="B1264" s="160" t="s">
        <v>1425</v>
      </c>
      <c r="C1264" s="161" t="s">
        <v>932</v>
      </c>
      <c r="D1264" s="161">
        <v>21201</v>
      </c>
      <c r="E1264" s="162">
        <v>45989</v>
      </c>
      <c r="F1264" s="155"/>
      <c r="G1264" s="155"/>
      <c r="H1264" s="155"/>
      <c r="I1264" s="164">
        <v>1920.62</v>
      </c>
      <c r="J1264" s="162">
        <v>46021</v>
      </c>
      <c r="K1264" s="161" t="s">
        <v>1412</v>
      </c>
      <c r="L1264" s="155"/>
      <c r="M1264" s="160" t="s">
        <v>1412</v>
      </c>
      <c r="N1264" s="164">
        <v>1920.62</v>
      </c>
      <c r="O1264" s="211"/>
      <c r="P1264" s="155"/>
      <c r="Q1264" s="155"/>
      <c r="R1264" s="155"/>
      <c r="S1264" s="155"/>
      <c r="T1264" s="164" t="s">
        <v>1421</v>
      </c>
      <c r="U1264" s="159">
        <v>0</v>
      </c>
      <c r="V1264" s="158" t="s">
        <v>958</v>
      </c>
      <c r="W1264" s="158" t="s">
        <v>970</v>
      </c>
    </row>
    <row r="1265" spans="1:23" s="157" customFormat="1" ht="16" customHeight="1" x14ac:dyDescent="0.25">
      <c r="A1265" s="160" t="s">
        <v>885</v>
      </c>
      <c r="B1265" s="160" t="s">
        <v>1425</v>
      </c>
      <c r="C1265" s="161" t="s">
        <v>932</v>
      </c>
      <c r="D1265" s="161">
        <v>21202</v>
      </c>
      <c r="E1265" s="162">
        <v>45989</v>
      </c>
      <c r="F1265" s="155"/>
      <c r="G1265" s="155"/>
      <c r="H1265" s="155"/>
      <c r="I1265" s="164">
        <v>5449.12</v>
      </c>
      <c r="J1265" s="162">
        <v>46021</v>
      </c>
      <c r="K1265" s="161" t="s">
        <v>1412</v>
      </c>
      <c r="L1265" s="155"/>
      <c r="M1265" s="160" t="s">
        <v>1412</v>
      </c>
      <c r="N1265" s="164">
        <v>5449.12</v>
      </c>
      <c r="O1265" s="211"/>
      <c r="P1265" s="155"/>
      <c r="Q1265" s="155"/>
      <c r="R1265" s="155"/>
      <c r="S1265" s="155"/>
      <c r="T1265" s="164" t="s">
        <v>1421</v>
      </c>
      <c r="U1265" s="159">
        <v>0</v>
      </c>
      <c r="V1265" s="158" t="s">
        <v>958</v>
      </c>
      <c r="W1265" s="158" t="s">
        <v>970</v>
      </c>
    </row>
    <row r="1266" spans="1:23" s="157" customFormat="1" ht="16" customHeight="1" x14ac:dyDescent="0.25">
      <c r="A1266" s="160" t="s">
        <v>885</v>
      </c>
      <c r="B1266" s="160" t="s">
        <v>1425</v>
      </c>
      <c r="C1266" s="161" t="s">
        <v>932</v>
      </c>
      <c r="D1266" s="161">
        <v>21203</v>
      </c>
      <c r="E1266" s="162">
        <v>45989</v>
      </c>
      <c r="F1266" s="155"/>
      <c r="G1266" s="155"/>
      <c r="H1266" s="155"/>
      <c r="I1266" s="164">
        <v>17376.53</v>
      </c>
      <c r="J1266" s="162">
        <v>46021</v>
      </c>
      <c r="K1266" s="161" t="s">
        <v>1412</v>
      </c>
      <c r="L1266" s="155"/>
      <c r="M1266" s="160" t="s">
        <v>1412</v>
      </c>
      <c r="N1266" s="164">
        <v>17376.53</v>
      </c>
      <c r="O1266" s="211"/>
      <c r="P1266" s="155"/>
      <c r="Q1266" s="155"/>
      <c r="R1266" s="155"/>
      <c r="S1266" s="155"/>
      <c r="T1266" s="164" t="s">
        <v>1421</v>
      </c>
      <c r="U1266" s="159">
        <v>0</v>
      </c>
      <c r="V1266" s="158" t="s">
        <v>958</v>
      </c>
      <c r="W1266" s="158" t="s">
        <v>970</v>
      </c>
    </row>
    <row r="1267" spans="1:23" s="157" customFormat="1" ht="16" customHeight="1" x14ac:dyDescent="0.25">
      <c r="A1267" s="160" t="s">
        <v>885</v>
      </c>
      <c r="B1267" s="160" t="s">
        <v>1425</v>
      </c>
      <c r="C1267" s="161" t="s">
        <v>932</v>
      </c>
      <c r="D1267" s="161">
        <v>21204</v>
      </c>
      <c r="E1267" s="162">
        <v>45989</v>
      </c>
      <c r="F1267" s="155"/>
      <c r="G1267" s="155"/>
      <c r="H1267" s="155"/>
      <c r="I1267" s="164">
        <v>2868.87</v>
      </c>
      <c r="J1267" s="162">
        <v>46021</v>
      </c>
      <c r="K1267" s="161" t="s">
        <v>1412</v>
      </c>
      <c r="L1267" s="155"/>
      <c r="M1267" s="160" t="s">
        <v>1412</v>
      </c>
      <c r="N1267" s="164">
        <v>2868.87</v>
      </c>
      <c r="O1267" s="211"/>
      <c r="P1267" s="155"/>
      <c r="Q1267" s="155"/>
      <c r="R1267" s="155"/>
      <c r="S1267" s="155"/>
      <c r="T1267" s="164" t="s">
        <v>1421</v>
      </c>
      <c r="U1267" s="159">
        <v>0</v>
      </c>
      <c r="V1267" s="158" t="s">
        <v>958</v>
      </c>
      <c r="W1267" s="158" t="s">
        <v>970</v>
      </c>
    </row>
    <row r="1268" spans="1:23" s="157" customFormat="1" ht="16" customHeight="1" x14ac:dyDescent="0.25">
      <c r="A1268" s="160" t="s">
        <v>885</v>
      </c>
      <c r="B1268" s="160" t="s">
        <v>1425</v>
      </c>
      <c r="C1268" s="161" t="s">
        <v>932</v>
      </c>
      <c r="D1268" s="161">
        <v>21205</v>
      </c>
      <c r="E1268" s="162">
        <v>45989</v>
      </c>
      <c r="F1268" s="155"/>
      <c r="G1268" s="155"/>
      <c r="H1268" s="155"/>
      <c r="I1268" s="164">
        <v>21125.62</v>
      </c>
      <c r="J1268" s="162">
        <v>46021</v>
      </c>
      <c r="K1268" s="161" t="s">
        <v>1412</v>
      </c>
      <c r="L1268" s="155"/>
      <c r="M1268" s="160" t="s">
        <v>1412</v>
      </c>
      <c r="N1268" s="164">
        <v>21125.62</v>
      </c>
      <c r="O1268" s="211"/>
      <c r="P1268" s="155"/>
      <c r="Q1268" s="155"/>
      <c r="R1268" s="155"/>
      <c r="S1268" s="155"/>
      <c r="T1268" s="164" t="s">
        <v>1421</v>
      </c>
      <c r="U1268" s="159">
        <v>0</v>
      </c>
      <c r="V1268" s="158" t="s">
        <v>958</v>
      </c>
      <c r="W1268" s="158" t="s">
        <v>970</v>
      </c>
    </row>
    <row r="1269" spans="1:23" s="157" customFormat="1" ht="16" customHeight="1" x14ac:dyDescent="0.25">
      <c r="A1269" s="160" t="s">
        <v>885</v>
      </c>
      <c r="B1269" s="160" t="s">
        <v>1425</v>
      </c>
      <c r="C1269" s="161" t="s">
        <v>932</v>
      </c>
      <c r="D1269" s="161">
        <v>21206</v>
      </c>
      <c r="E1269" s="162">
        <v>45989</v>
      </c>
      <c r="F1269" s="155"/>
      <c r="G1269" s="155"/>
      <c r="H1269" s="155"/>
      <c r="I1269" s="164">
        <v>4300.83</v>
      </c>
      <c r="J1269" s="162">
        <v>46021</v>
      </c>
      <c r="K1269" s="161" t="s">
        <v>1412</v>
      </c>
      <c r="L1269" s="155"/>
      <c r="M1269" s="160" t="s">
        <v>1412</v>
      </c>
      <c r="N1269" s="164">
        <v>4300.83</v>
      </c>
      <c r="O1269" s="211"/>
      <c r="P1269" s="155"/>
      <c r="Q1269" s="155"/>
      <c r="R1269" s="155"/>
      <c r="S1269" s="155"/>
      <c r="T1269" s="164" t="s">
        <v>1421</v>
      </c>
      <c r="U1269" s="159">
        <v>0</v>
      </c>
      <c r="V1269" s="158" t="s">
        <v>958</v>
      </c>
      <c r="W1269" s="158" t="s">
        <v>970</v>
      </c>
    </row>
    <row r="1270" spans="1:23" s="157" customFormat="1" ht="16" customHeight="1" x14ac:dyDescent="0.25">
      <c r="A1270" s="160" t="s">
        <v>885</v>
      </c>
      <c r="B1270" s="160" t="s">
        <v>1425</v>
      </c>
      <c r="C1270" s="161" t="s">
        <v>932</v>
      </c>
      <c r="D1270" s="161">
        <v>21207</v>
      </c>
      <c r="E1270" s="162">
        <v>45989</v>
      </c>
      <c r="F1270" s="155"/>
      <c r="G1270" s="155"/>
      <c r="H1270" s="155"/>
      <c r="I1270" s="164">
        <v>5953.37</v>
      </c>
      <c r="J1270" s="162">
        <v>46021</v>
      </c>
      <c r="K1270" s="161" t="s">
        <v>1412</v>
      </c>
      <c r="L1270" s="155"/>
      <c r="M1270" s="160" t="s">
        <v>1412</v>
      </c>
      <c r="N1270" s="164">
        <v>5953.37</v>
      </c>
      <c r="O1270" s="211"/>
      <c r="P1270" s="155"/>
      <c r="Q1270" s="155"/>
      <c r="R1270" s="155"/>
      <c r="S1270" s="155"/>
      <c r="T1270" s="164" t="s">
        <v>1421</v>
      </c>
      <c r="U1270" s="159">
        <v>0</v>
      </c>
      <c r="V1270" s="158" t="s">
        <v>958</v>
      </c>
      <c r="W1270" s="158" t="s">
        <v>970</v>
      </c>
    </row>
    <row r="1271" spans="1:23" s="157" customFormat="1" ht="16" customHeight="1" x14ac:dyDescent="0.25">
      <c r="A1271" s="160" t="s">
        <v>885</v>
      </c>
      <c r="B1271" s="160" t="s">
        <v>1425</v>
      </c>
      <c r="C1271" s="161" t="s">
        <v>932</v>
      </c>
      <c r="D1271" s="161">
        <v>21208</v>
      </c>
      <c r="E1271" s="162">
        <v>45989</v>
      </c>
      <c r="F1271" s="155"/>
      <c r="G1271" s="155"/>
      <c r="H1271" s="155"/>
      <c r="I1271" s="164">
        <v>303.88</v>
      </c>
      <c r="J1271" s="162">
        <v>46021</v>
      </c>
      <c r="K1271" s="161" t="s">
        <v>1412</v>
      </c>
      <c r="L1271" s="155"/>
      <c r="M1271" s="160" t="s">
        <v>1412</v>
      </c>
      <c r="N1271" s="164">
        <v>303.88</v>
      </c>
      <c r="O1271" s="211"/>
      <c r="P1271" s="155"/>
      <c r="Q1271" s="155"/>
      <c r="R1271" s="155"/>
      <c r="S1271" s="155"/>
      <c r="T1271" s="164" t="s">
        <v>1421</v>
      </c>
      <c r="U1271" s="159">
        <v>0</v>
      </c>
      <c r="V1271" s="158" t="s">
        <v>958</v>
      </c>
      <c r="W1271" s="158" t="s">
        <v>970</v>
      </c>
    </row>
    <row r="1272" spans="1:23" s="157" customFormat="1" ht="16" customHeight="1" x14ac:dyDescent="0.25">
      <c r="A1272" s="160" t="s">
        <v>885</v>
      </c>
      <c r="B1272" s="160" t="s">
        <v>1425</v>
      </c>
      <c r="C1272" s="161" t="s">
        <v>932</v>
      </c>
      <c r="D1272" s="161">
        <v>21209</v>
      </c>
      <c r="E1272" s="162">
        <v>45989</v>
      </c>
      <c r="F1272" s="155"/>
      <c r="G1272" s="155"/>
      <c r="H1272" s="155"/>
      <c r="I1272" s="164">
        <v>5185.0600000000004</v>
      </c>
      <c r="J1272" s="162">
        <v>46021</v>
      </c>
      <c r="K1272" s="161" t="s">
        <v>1412</v>
      </c>
      <c r="L1272" s="155"/>
      <c r="M1272" s="160" t="s">
        <v>1412</v>
      </c>
      <c r="N1272" s="164">
        <v>5185.0600000000004</v>
      </c>
      <c r="O1272" s="211"/>
      <c r="P1272" s="155"/>
      <c r="Q1272" s="155"/>
      <c r="R1272" s="155"/>
      <c r="S1272" s="155"/>
      <c r="T1272" s="164" t="s">
        <v>1421</v>
      </c>
      <c r="U1272" s="159">
        <v>0</v>
      </c>
      <c r="V1272" s="158" t="s">
        <v>958</v>
      </c>
      <c r="W1272" s="158" t="s">
        <v>970</v>
      </c>
    </row>
    <row r="1273" spans="1:23" s="157" customFormat="1" ht="16" customHeight="1" x14ac:dyDescent="0.25">
      <c r="A1273" s="160" t="s">
        <v>885</v>
      </c>
      <c r="B1273" s="160" t="s">
        <v>1425</v>
      </c>
      <c r="C1273" s="161" t="s">
        <v>932</v>
      </c>
      <c r="D1273" s="161">
        <v>21210</v>
      </c>
      <c r="E1273" s="162">
        <v>45989</v>
      </c>
      <c r="F1273" s="155"/>
      <c r="G1273" s="155"/>
      <c r="H1273" s="155"/>
      <c r="I1273" s="164">
        <v>12452.53</v>
      </c>
      <c r="J1273" s="162">
        <v>46021</v>
      </c>
      <c r="K1273" s="161" t="s">
        <v>1412</v>
      </c>
      <c r="L1273" s="155"/>
      <c r="M1273" s="160" t="s">
        <v>1412</v>
      </c>
      <c r="N1273" s="164">
        <v>12452.53</v>
      </c>
      <c r="O1273" s="211"/>
      <c r="P1273" s="155"/>
      <c r="Q1273" s="155"/>
      <c r="R1273" s="155"/>
      <c r="S1273" s="155"/>
      <c r="T1273" s="164" t="s">
        <v>1421</v>
      </c>
      <c r="U1273" s="159">
        <v>0</v>
      </c>
      <c r="V1273" s="158" t="s">
        <v>958</v>
      </c>
      <c r="W1273" s="158" t="s">
        <v>970</v>
      </c>
    </row>
    <row r="1274" spans="1:23" s="157" customFormat="1" ht="16" customHeight="1" x14ac:dyDescent="0.25">
      <c r="A1274" s="160" t="s">
        <v>885</v>
      </c>
      <c r="B1274" s="160" t="s">
        <v>1425</v>
      </c>
      <c r="C1274" s="161" t="s">
        <v>932</v>
      </c>
      <c r="D1274" s="161">
        <v>21211</v>
      </c>
      <c r="E1274" s="162">
        <v>45989</v>
      </c>
      <c r="F1274" s="155"/>
      <c r="G1274" s="155"/>
      <c r="H1274" s="155"/>
      <c r="I1274" s="164">
        <v>16612.330000000002</v>
      </c>
      <c r="J1274" s="162">
        <v>46021</v>
      </c>
      <c r="K1274" s="161" t="s">
        <v>1412</v>
      </c>
      <c r="L1274" s="155"/>
      <c r="M1274" s="160" t="s">
        <v>1412</v>
      </c>
      <c r="N1274" s="164">
        <v>16612.330000000002</v>
      </c>
      <c r="O1274" s="211"/>
      <c r="P1274" s="155"/>
      <c r="Q1274" s="155"/>
      <c r="R1274" s="155"/>
      <c r="S1274" s="155"/>
      <c r="T1274" s="164" t="s">
        <v>1421</v>
      </c>
      <c r="U1274" s="159">
        <v>0</v>
      </c>
      <c r="V1274" s="158" t="s">
        <v>958</v>
      </c>
      <c r="W1274" s="158" t="s">
        <v>970</v>
      </c>
    </row>
    <row r="1275" spans="1:23" s="157" customFormat="1" ht="16" customHeight="1" x14ac:dyDescent="0.25">
      <c r="A1275" s="160" t="s">
        <v>885</v>
      </c>
      <c r="B1275" s="160" t="s">
        <v>1425</v>
      </c>
      <c r="C1275" s="161" t="s">
        <v>932</v>
      </c>
      <c r="D1275" s="161">
        <v>21212</v>
      </c>
      <c r="E1275" s="162">
        <v>45989</v>
      </c>
      <c r="F1275" s="155"/>
      <c r="G1275" s="155"/>
      <c r="H1275" s="155"/>
      <c r="I1275" s="164">
        <v>2190.0500000000002</v>
      </c>
      <c r="J1275" s="162">
        <v>46021</v>
      </c>
      <c r="K1275" s="161" t="s">
        <v>1412</v>
      </c>
      <c r="L1275" s="155"/>
      <c r="M1275" s="160" t="s">
        <v>1412</v>
      </c>
      <c r="N1275" s="164">
        <v>2190.0500000000002</v>
      </c>
      <c r="O1275" s="211"/>
      <c r="P1275" s="155"/>
      <c r="Q1275" s="155"/>
      <c r="R1275" s="155"/>
      <c r="S1275" s="155"/>
      <c r="T1275" s="164" t="s">
        <v>1421</v>
      </c>
      <c r="U1275" s="159">
        <v>0</v>
      </c>
      <c r="V1275" s="158" t="s">
        <v>958</v>
      </c>
      <c r="W1275" s="158" t="s">
        <v>970</v>
      </c>
    </row>
    <row r="1276" spans="1:23" s="157" customFormat="1" ht="16" customHeight="1" x14ac:dyDescent="0.25">
      <c r="A1276" s="160" t="s">
        <v>885</v>
      </c>
      <c r="B1276" s="160" t="s">
        <v>1425</v>
      </c>
      <c r="C1276" s="161" t="s">
        <v>932</v>
      </c>
      <c r="D1276" s="161">
        <v>21213</v>
      </c>
      <c r="E1276" s="162">
        <v>45989</v>
      </c>
      <c r="F1276" s="155"/>
      <c r="G1276" s="155"/>
      <c r="H1276" s="155"/>
      <c r="I1276" s="164">
        <v>7222.14</v>
      </c>
      <c r="J1276" s="162">
        <v>46021</v>
      </c>
      <c r="K1276" s="161" t="s">
        <v>1412</v>
      </c>
      <c r="L1276" s="155"/>
      <c r="M1276" s="160" t="s">
        <v>1412</v>
      </c>
      <c r="N1276" s="164">
        <v>7222.14</v>
      </c>
      <c r="O1276" s="211"/>
      <c r="P1276" s="155"/>
      <c r="Q1276" s="155"/>
      <c r="R1276" s="155"/>
      <c r="S1276" s="155"/>
      <c r="T1276" s="164" t="s">
        <v>1421</v>
      </c>
      <c r="U1276" s="159">
        <v>0</v>
      </c>
      <c r="V1276" s="158" t="s">
        <v>958</v>
      </c>
      <c r="W1276" s="158" t="s">
        <v>970</v>
      </c>
    </row>
    <row r="1277" spans="1:23" s="157" customFormat="1" ht="16" customHeight="1" x14ac:dyDescent="0.25">
      <c r="A1277" s="160" t="s">
        <v>885</v>
      </c>
      <c r="B1277" s="160" t="s">
        <v>1425</v>
      </c>
      <c r="C1277" s="161" t="s">
        <v>932</v>
      </c>
      <c r="D1277" s="161">
        <v>21214</v>
      </c>
      <c r="E1277" s="162">
        <v>45989</v>
      </c>
      <c r="F1277" s="155"/>
      <c r="G1277" s="155"/>
      <c r="H1277" s="155"/>
      <c r="I1277" s="164">
        <v>6525.41</v>
      </c>
      <c r="J1277" s="162">
        <v>46021</v>
      </c>
      <c r="K1277" s="161" t="s">
        <v>1412</v>
      </c>
      <c r="L1277" s="155"/>
      <c r="M1277" s="160" t="s">
        <v>1412</v>
      </c>
      <c r="N1277" s="164">
        <v>6525.41</v>
      </c>
      <c r="O1277" s="211"/>
      <c r="P1277" s="155"/>
      <c r="Q1277" s="155"/>
      <c r="R1277" s="155"/>
      <c r="S1277" s="155"/>
      <c r="T1277" s="164" t="s">
        <v>1421</v>
      </c>
      <c r="U1277" s="159">
        <v>0</v>
      </c>
      <c r="V1277" s="158" t="s">
        <v>958</v>
      </c>
      <c r="W1277" s="158" t="s">
        <v>970</v>
      </c>
    </row>
    <row r="1278" spans="1:23" s="157" customFormat="1" ht="16" customHeight="1" x14ac:dyDescent="0.25">
      <c r="A1278" s="160" t="s">
        <v>885</v>
      </c>
      <c r="B1278" s="160" t="s">
        <v>1425</v>
      </c>
      <c r="C1278" s="161" t="s">
        <v>932</v>
      </c>
      <c r="D1278" s="161">
        <v>21215</v>
      </c>
      <c r="E1278" s="162">
        <v>45989</v>
      </c>
      <c r="F1278" s="155"/>
      <c r="G1278" s="155"/>
      <c r="H1278" s="155"/>
      <c r="I1278" s="164">
        <v>17466.990000000002</v>
      </c>
      <c r="J1278" s="162">
        <v>46021</v>
      </c>
      <c r="K1278" s="161" t="s">
        <v>1412</v>
      </c>
      <c r="L1278" s="155"/>
      <c r="M1278" s="160" t="s">
        <v>1412</v>
      </c>
      <c r="N1278" s="164">
        <v>17466.990000000002</v>
      </c>
      <c r="O1278" s="211"/>
      <c r="P1278" s="155"/>
      <c r="Q1278" s="155"/>
      <c r="R1278" s="155"/>
      <c r="S1278" s="155"/>
      <c r="T1278" s="164" t="s">
        <v>1421</v>
      </c>
      <c r="U1278" s="159">
        <v>0</v>
      </c>
      <c r="V1278" s="158" t="s">
        <v>958</v>
      </c>
      <c r="W1278" s="158" t="s">
        <v>970</v>
      </c>
    </row>
    <row r="1279" spans="1:23" s="157" customFormat="1" ht="16" customHeight="1" x14ac:dyDescent="0.25">
      <c r="A1279" s="160" t="s">
        <v>885</v>
      </c>
      <c r="B1279" s="160" t="s">
        <v>1425</v>
      </c>
      <c r="C1279" s="161" t="s">
        <v>932</v>
      </c>
      <c r="D1279" s="161">
        <v>21216</v>
      </c>
      <c r="E1279" s="162">
        <v>45989</v>
      </c>
      <c r="F1279" s="155"/>
      <c r="G1279" s="155"/>
      <c r="H1279" s="155"/>
      <c r="I1279" s="164">
        <v>6416.62</v>
      </c>
      <c r="J1279" s="162">
        <v>46021</v>
      </c>
      <c r="K1279" s="161" t="s">
        <v>1412</v>
      </c>
      <c r="L1279" s="155"/>
      <c r="M1279" s="160" t="s">
        <v>1412</v>
      </c>
      <c r="N1279" s="164">
        <v>6416.62</v>
      </c>
      <c r="O1279" s="211"/>
      <c r="P1279" s="155"/>
      <c r="Q1279" s="155"/>
      <c r="R1279" s="155"/>
      <c r="S1279" s="155"/>
      <c r="T1279" s="164" t="s">
        <v>1421</v>
      </c>
      <c r="U1279" s="159">
        <v>0</v>
      </c>
      <c r="V1279" s="158" t="s">
        <v>958</v>
      </c>
      <c r="W1279" s="158" t="s">
        <v>970</v>
      </c>
    </row>
    <row r="1280" spans="1:23" s="157" customFormat="1" ht="16" customHeight="1" x14ac:dyDescent="0.25">
      <c r="A1280" s="160" t="s">
        <v>885</v>
      </c>
      <c r="B1280" s="160" t="s">
        <v>1425</v>
      </c>
      <c r="C1280" s="161" t="s">
        <v>932</v>
      </c>
      <c r="D1280" s="161">
        <v>21217</v>
      </c>
      <c r="E1280" s="162">
        <v>45989</v>
      </c>
      <c r="F1280" s="155"/>
      <c r="G1280" s="155"/>
      <c r="H1280" s="155"/>
      <c r="I1280" s="164">
        <v>11566.48</v>
      </c>
      <c r="J1280" s="162">
        <v>46021</v>
      </c>
      <c r="K1280" s="161" t="s">
        <v>1412</v>
      </c>
      <c r="L1280" s="155"/>
      <c r="M1280" s="160" t="s">
        <v>1412</v>
      </c>
      <c r="N1280" s="164">
        <v>11566.48</v>
      </c>
      <c r="O1280" s="211"/>
      <c r="P1280" s="155"/>
      <c r="Q1280" s="155"/>
      <c r="R1280" s="155"/>
      <c r="S1280" s="155"/>
      <c r="T1280" s="164" t="s">
        <v>1421</v>
      </c>
      <c r="U1280" s="159">
        <v>0</v>
      </c>
      <c r="V1280" s="158" t="s">
        <v>958</v>
      </c>
      <c r="W1280" s="158" t="s">
        <v>970</v>
      </c>
    </row>
    <row r="1281" spans="1:23" s="157" customFormat="1" ht="16" customHeight="1" x14ac:dyDescent="0.25">
      <c r="A1281" s="160" t="s">
        <v>885</v>
      </c>
      <c r="B1281" s="160" t="s">
        <v>1425</v>
      </c>
      <c r="C1281" s="161" t="s">
        <v>932</v>
      </c>
      <c r="D1281" s="161">
        <v>21218</v>
      </c>
      <c r="E1281" s="162">
        <v>45989</v>
      </c>
      <c r="F1281" s="155"/>
      <c r="G1281" s="155"/>
      <c r="H1281" s="155"/>
      <c r="I1281" s="164">
        <v>5393.28</v>
      </c>
      <c r="J1281" s="162">
        <v>46021</v>
      </c>
      <c r="K1281" s="161" t="s">
        <v>1412</v>
      </c>
      <c r="L1281" s="155"/>
      <c r="M1281" s="160" t="s">
        <v>1412</v>
      </c>
      <c r="N1281" s="164">
        <v>5393.28</v>
      </c>
      <c r="O1281" s="211"/>
      <c r="P1281" s="155"/>
      <c r="Q1281" s="155"/>
      <c r="R1281" s="155"/>
      <c r="S1281" s="155"/>
      <c r="T1281" s="164" t="s">
        <v>1421</v>
      </c>
      <c r="U1281" s="159">
        <v>0</v>
      </c>
      <c r="V1281" s="158" t="s">
        <v>958</v>
      </c>
      <c r="W1281" s="158" t="s">
        <v>970</v>
      </c>
    </row>
    <row r="1282" spans="1:23" s="157" customFormat="1" ht="16" customHeight="1" x14ac:dyDescent="0.25">
      <c r="A1282" s="160" t="s">
        <v>885</v>
      </c>
      <c r="B1282" s="160" t="s">
        <v>1425</v>
      </c>
      <c r="C1282" s="161" t="s">
        <v>932</v>
      </c>
      <c r="D1282" s="161">
        <v>21219</v>
      </c>
      <c r="E1282" s="162">
        <v>45989</v>
      </c>
      <c r="F1282" s="155"/>
      <c r="G1282" s="155"/>
      <c r="H1282" s="155"/>
      <c r="I1282" s="164">
        <v>9960.4500000000007</v>
      </c>
      <c r="J1282" s="162">
        <v>46021</v>
      </c>
      <c r="K1282" s="161" t="s">
        <v>1412</v>
      </c>
      <c r="L1282" s="155"/>
      <c r="M1282" s="160" t="s">
        <v>1412</v>
      </c>
      <c r="N1282" s="164">
        <v>9960.4500000000007</v>
      </c>
      <c r="O1282" s="211"/>
      <c r="P1282" s="155"/>
      <c r="Q1282" s="155"/>
      <c r="R1282" s="155"/>
      <c r="S1282" s="155"/>
      <c r="T1282" s="164" t="s">
        <v>1421</v>
      </c>
      <c r="U1282" s="159">
        <v>0</v>
      </c>
      <c r="V1282" s="158" t="s">
        <v>958</v>
      </c>
      <c r="W1282" s="158" t="s">
        <v>970</v>
      </c>
    </row>
    <row r="1283" spans="1:23" s="157" customFormat="1" ht="16" customHeight="1" x14ac:dyDescent="0.25">
      <c r="A1283" s="160" t="s">
        <v>885</v>
      </c>
      <c r="B1283" s="160" t="s">
        <v>1425</v>
      </c>
      <c r="C1283" s="161" t="s">
        <v>932</v>
      </c>
      <c r="D1283" s="161">
        <v>21220</v>
      </c>
      <c r="E1283" s="162">
        <v>45989</v>
      </c>
      <c r="F1283" s="155"/>
      <c r="G1283" s="155"/>
      <c r="H1283" s="155"/>
      <c r="I1283" s="164">
        <v>1786.15</v>
      </c>
      <c r="J1283" s="162">
        <v>46021</v>
      </c>
      <c r="K1283" s="161" t="s">
        <v>1412</v>
      </c>
      <c r="L1283" s="155"/>
      <c r="M1283" s="160" t="s">
        <v>1412</v>
      </c>
      <c r="N1283" s="164">
        <v>1786.15</v>
      </c>
      <c r="O1283" s="211"/>
      <c r="P1283" s="155"/>
      <c r="Q1283" s="155"/>
      <c r="R1283" s="155"/>
      <c r="S1283" s="155"/>
      <c r="T1283" s="164" t="s">
        <v>1421</v>
      </c>
      <c r="U1283" s="159">
        <v>0</v>
      </c>
      <c r="V1283" s="158" t="s">
        <v>958</v>
      </c>
      <c r="W1283" s="158" t="s">
        <v>970</v>
      </c>
    </row>
    <row r="1284" spans="1:23" s="157" customFormat="1" ht="16" customHeight="1" x14ac:dyDescent="0.25">
      <c r="A1284" s="160" t="s">
        <v>885</v>
      </c>
      <c r="B1284" s="160" t="s">
        <v>1425</v>
      </c>
      <c r="C1284" s="161" t="s">
        <v>932</v>
      </c>
      <c r="D1284" s="161">
        <v>21221</v>
      </c>
      <c r="E1284" s="162">
        <v>45989</v>
      </c>
      <c r="F1284" s="155"/>
      <c r="G1284" s="155"/>
      <c r="H1284" s="155"/>
      <c r="I1284" s="164">
        <v>1113.47</v>
      </c>
      <c r="J1284" s="162">
        <v>46021</v>
      </c>
      <c r="K1284" s="161" t="s">
        <v>1412</v>
      </c>
      <c r="L1284" s="155"/>
      <c r="M1284" s="160" t="s">
        <v>1412</v>
      </c>
      <c r="N1284" s="164">
        <v>1113.47</v>
      </c>
      <c r="O1284" s="211"/>
      <c r="P1284" s="155"/>
      <c r="Q1284" s="155"/>
      <c r="R1284" s="155"/>
      <c r="S1284" s="155"/>
      <c r="T1284" s="164" t="s">
        <v>1421</v>
      </c>
      <c r="U1284" s="159">
        <v>0</v>
      </c>
      <c r="V1284" s="158" t="s">
        <v>958</v>
      </c>
      <c r="W1284" s="158" t="s">
        <v>970</v>
      </c>
    </row>
    <row r="1285" spans="1:23" s="157" customFormat="1" ht="16" customHeight="1" x14ac:dyDescent="0.25">
      <c r="A1285" s="160" t="s">
        <v>885</v>
      </c>
      <c r="B1285" s="160" t="s">
        <v>1425</v>
      </c>
      <c r="C1285" s="161" t="s">
        <v>932</v>
      </c>
      <c r="D1285" s="161">
        <v>21222</v>
      </c>
      <c r="E1285" s="162">
        <v>45989</v>
      </c>
      <c r="F1285" s="155"/>
      <c r="G1285" s="155"/>
      <c r="H1285" s="155"/>
      <c r="I1285" s="164">
        <v>29588.78</v>
      </c>
      <c r="J1285" s="162">
        <v>46021</v>
      </c>
      <c r="K1285" s="161" t="s">
        <v>1412</v>
      </c>
      <c r="L1285" s="155"/>
      <c r="M1285" s="160" t="s">
        <v>1412</v>
      </c>
      <c r="N1285" s="164">
        <v>29588.78</v>
      </c>
      <c r="O1285" s="211"/>
      <c r="P1285" s="155"/>
      <c r="Q1285" s="155"/>
      <c r="R1285" s="155"/>
      <c r="S1285" s="155"/>
      <c r="T1285" s="164" t="s">
        <v>1421</v>
      </c>
      <c r="U1285" s="159">
        <v>0</v>
      </c>
      <c r="V1285" s="158" t="s">
        <v>958</v>
      </c>
      <c r="W1285" s="158" t="s">
        <v>970</v>
      </c>
    </row>
    <row r="1286" spans="1:23" s="157" customFormat="1" ht="16" customHeight="1" x14ac:dyDescent="0.25">
      <c r="A1286" s="160" t="s">
        <v>2202</v>
      </c>
      <c r="B1286" s="160" t="s">
        <v>2239</v>
      </c>
      <c r="C1286" s="161" t="s">
        <v>936</v>
      </c>
      <c r="D1286" s="161">
        <v>7049</v>
      </c>
      <c r="E1286" s="162">
        <v>45936</v>
      </c>
      <c r="F1286" s="161" t="s">
        <v>2240</v>
      </c>
      <c r="G1286" s="161" t="s">
        <v>2240</v>
      </c>
      <c r="H1286" s="163">
        <v>45931</v>
      </c>
      <c r="I1286" s="164">
        <v>18389.77</v>
      </c>
      <c r="J1286" s="162">
        <v>45966</v>
      </c>
      <c r="K1286" s="161" t="s">
        <v>2240</v>
      </c>
      <c r="L1286" s="161" t="s">
        <v>2241</v>
      </c>
      <c r="M1286" s="160" t="s">
        <v>2242</v>
      </c>
      <c r="N1286" s="164">
        <v>18389.77</v>
      </c>
      <c r="O1286" s="210">
        <v>45931</v>
      </c>
      <c r="P1286" s="155"/>
      <c r="Q1286" s="155"/>
      <c r="R1286" s="164" t="s">
        <v>2243</v>
      </c>
      <c r="S1286" s="155"/>
      <c r="T1286" s="164" t="s">
        <v>1405</v>
      </c>
      <c r="U1286" s="159">
        <v>23</v>
      </c>
      <c r="V1286" s="158" t="s">
        <v>959</v>
      </c>
      <c r="W1286" s="158" t="s">
        <v>969</v>
      </c>
    </row>
    <row r="1287" spans="1:23" s="157" customFormat="1" ht="16" customHeight="1" x14ac:dyDescent="0.25">
      <c r="A1287" s="160" t="s">
        <v>2202</v>
      </c>
      <c r="B1287" s="160" t="s">
        <v>2239</v>
      </c>
      <c r="C1287" s="161" t="s">
        <v>936</v>
      </c>
      <c r="D1287" s="161">
        <v>7244</v>
      </c>
      <c r="E1287" s="162">
        <v>45966</v>
      </c>
      <c r="F1287" s="161" t="s">
        <v>2240</v>
      </c>
      <c r="G1287" s="161" t="s">
        <v>2240</v>
      </c>
      <c r="H1287" s="163">
        <v>45962</v>
      </c>
      <c r="I1287" s="164">
        <v>18389.77</v>
      </c>
      <c r="J1287" s="162">
        <v>45996</v>
      </c>
      <c r="K1287" s="161" t="s">
        <v>2240</v>
      </c>
      <c r="L1287" s="161" t="s">
        <v>2241</v>
      </c>
      <c r="M1287" s="160" t="s">
        <v>2242</v>
      </c>
      <c r="N1287" s="164">
        <v>18389.77</v>
      </c>
      <c r="O1287" s="210">
        <v>45962</v>
      </c>
      <c r="P1287" s="155"/>
      <c r="Q1287" s="155"/>
      <c r="R1287" s="164" t="s">
        <v>2243</v>
      </c>
      <c r="S1287" s="155"/>
      <c r="T1287" s="164" t="s">
        <v>1405</v>
      </c>
      <c r="U1287" s="159">
        <v>0</v>
      </c>
      <c r="V1287" s="158" t="s">
        <v>958</v>
      </c>
      <c r="W1287" s="158" t="s">
        <v>969</v>
      </c>
    </row>
    <row r="1288" spans="1:23" ht="16" customHeight="1" x14ac:dyDescent="0.3">
      <c r="A1288" s="160" t="s">
        <v>937</v>
      </c>
      <c r="B1288" s="160" t="s">
        <v>1426</v>
      </c>
      <c r="C1288" s="161" t="s">
        <v>936</v>
      </c>
      <c r="D1288" s="161">
        <v>7198</v>
      </c>
      <c r="E1288" s="162">
        <v>45966</v>
      </c>
      <c r="F1288" s="161" t="s">
        <v>2107</v>
      </c>
      <c r="G1288" s="161" t="s">
        <v>2107</v>
      </c>
      <c r="H1288" s="163">
        <v>45962</v>
      </c>
      <c r="I1288" s="164">
        <v>17864.41</v>
      </c>
      <c r="J1288" s="162">
        <v>45996</v>
      </c>
      <c r="K1288" s="161" t="s">
        <v>2107</v>
      </c>
      <c r="L1288" s="161" t="s">
        <v>2108</v>
      </c>
      <c r="M1288" s="160" t="s">
        <v>2109</v>
      </c>
      <c r="N1288" s="164">
        <v>17864.41</v>
      </c>
      <c r="O1288" s="210">
        <v>45962</v>
      </c>
      <c r="P1288" s="155"/>
      <c r="Q1288" s="155"/>
      <c r="R1288" s="164" t="s">
        <v>2110</v>
      </c>
      <c r="S1288" s="155"/>
      <c r="T1288" s="164" t="s">
        <v>1405</v>
      </c>
      <c r="U1288" s="193">
        <v>0</v>
      </c>
      <c r="V1288" s="194" t="s">
        <v>958</v>
      </c>
      <c r="W1288" s="194" t="s">
        <v>969</v>
      </c>
    </row>
    <row r="1289" spans="1:23" s="157" customFormat="1" ht="16" customHeight="1" x14ac:dyDescent="0.25">
      <c r="A1289" s="160" t="s">
        <v>938</v>
      </c>
      <c r="B1289" s="160" t="s">
        <v>1427</v>
      </c>
      <c r="C1289" s="161" t="s">
        <v>932</v>
      </c>
      <c r="D1289" s="161">
        <v>21104</v>
      </c>
      <c r="E1289" s="162">
        <v>45961</v>
      </c>
      <c r="F1289" s="155"/>
      <c r="G1289" s="155"/>
      <c r="H1289" s="155"/>
      <c r="I1289" s="164">
        <v>15675.68</v>
      </c>
      <c r="J1289" s="162">
        <v>45989</v>
      </c>
      <c r="K1289" s="161" t="s">
        <v>1412</v>
      </c>
      <c r="L1289" s="155"/>
      <c r="M1289" s="160" t="s">
        <v>1412</v>
      </c>
      <c r="N1289" s="164">
        <v>15675.68</v>
      </c>
      <c r="O1289" s="211"/>
      <c r="P1289" s="155"/>
      <c r="Q1289" s="155"/>
      <c r="R1289" s="155"/>
      <c r="S1289" s="155"/>
      <c r="T1289" s="164" t="s">
        <v>1413</v>
      </c>
      <c r="U1289" s="159">
        <v>1</v>
      </c>
      <c r="V1289" s="158" t="s">
        <v>959</v>
      </c>
      <c r="W1289" s="158" t="s">
        <v>970</v>
      </c>
    </row>
    <row r="1290" spans="1:23" s="157" customFormat="1" ht="16" customHeight="1" x14ac:dyDescent="0.25">
      <c r="A1290" s="160" t="s">
        <v>938</v>
      </c>
      <c r="B1290" s="160" t="s">
        <v>1427</v>
      </c>
      <c r="C1290" s="161" t="s">
        <v>932</v>
      </c>
      <c r="D1290" s="161">
        <v>21105</v>
      </c>
      <c r="E1290" s="162">
        <v>45961</v>
      </c>
      <c r="F1290" s="155"/>
      <c r="G1290" s="155"/>
      <c r="H1290" s="155"/>
      <c r="I1290" s="164">
        <v>17223.740000000002</v>
      </c>
      <c r="J1290" s="162">
        <v>45989</v>
      </c>
      <c r="K1290" s="161" t="s">
        <v>1412</v>
      </c>
      <c r="L1290" s="155"/>
      <c r="M1290" s="160" t="s">
        <v>1412</v>
      </c>
      <c r="N1290" s="164">
        <v>17223.740000000002</v>
      </c>
      <c r="O1290" s="211"/>
      <c r="P1290" s="155"/>
      <c r="Q1290" s="155"/>
      <c r="R1290" s="155"/>
      <c r="S1290" s="155"/>
      <c r="T1290" s="164" t="s">
        <v>1413</v>
      </c>
      <c r="U1290" s="159">
        <v>1</v>
      </c>
      <c r="V1290" s="158" t="s">
        <v>959</v>
      </c>
      <c r="W1290" s="158" t="s">
        <v>970</v>
      </c>
    </row>
    <row r="1291" spans="1:23" s="157" customFormat="1" ht="16" customHeight="1" x14ac:dyDescent="0.25">
      <c r="A1291" s="160" t="s">
        <v>938</v>
      </c>
      <c r="B1291" s="160" t="s">
        <v>1427</v>
      </c>
      <c r="C1291" s="161" t="s">
        <v>932</v>
      </c>
      <c r="D1291" s="161">
        <v>21106</v>
      </c>
      <c r="E1291" s="162">
        <v>45961</v>
      </c>
      <c r="F1291" s="155"/>
      <c r="G1291" s="155"/>
      <c r="H1291" s="155"/>
      <c r="I1291" s="164">
        <v>16435.89</v>
      </c>
      <c r="J1291" s="162">
        <v>45989</v>
      </c>
      <c r="K1291" s="161" t="s">
        <v>1412</v>
      </c>
      <c r="L1291" s="155"/>
      <c r="M1291" s="160" t="s">
        <v>1412</v>
      </c>
      <c r="N1291" s="164">
        <v>16435.89</v>
      </c>
      <c r="O1291" s="211"/>
      <c r="P1291" s="155"/>
      <c r="Q1291" s="155"/>
      <c r="R1291" s="155"/>
      <c r="S1291" s="155"/>
      <c r="T1291" s="164" t="s">
        <v>1413</v>
      </c>
      <c r="U1291" s="159">
        <v>1</v>
      </c>
      <c r="V1291" s="158" t="s">
        <v>959</v>
      </c>
      <c r="W1291" s="158" t="s">
        <v>970</v>
      </c>
    </row>
    <row r="1292" spans="1:23" s="157" customFormat="1" ht="16" customHeight="1" x14ac:dyDescent="0.25">
      <c r="A1292" s="160" t="s">
        <v>938</v>
      </c>
      <c r="B1292" s="160" t="s">
        <v>1427</v>
      </c>
      <c r="C1292" s="161" t="s">
        <v>932</v>
      </c>
      <c r="D1292" s="161">
        <v>21107</v>
      </c>
      <c r="E1292" s="162">
        <v>45961</v>
      </c>
      <c r="F1292" s="155"/>
      <c r="G1292" s="155"/>
      <c r="H1292" s="155"/>
      <c r="I1292" s="164">
        <v>15174.81</v>
      </c>
      <c r="J1292" s="162">
        <v>45989</v>
      </c>
      <c r="K1292" s="161" t="s">
        <v>1412</v>
      </c>
      <c r="L1292" s="155"/>
      <c r="M1292" s="160" t="s">
        <v>1412</v>
      </c>
      <c r="N1292" s="164">
        <v>15174.81</v>
      </c>
      <c r="O1292" s="211"/>
      <c r="P1292" s="155"/>
      <c r="Q1292" s="155"/>
      <c r="R1292" s="155"/>
      <c r="S1292" s="155"/>
      <c r="T1292" s="164" t="s">
        <v>1413</v>
      </c>
      <c r="U1292" s="159">
        <v>1</v>
      </c>
      <c r="V1292" s="158" t="s">
        <v>959</v>
      </c>
      <c r="W1292" s="158" t="s">
        <v>970</v>
      </c>
    </row>
    <row r="1293" spans="1:23" ht="16" customHeight="1" x14ac:dyDescent="0.3">
      <c r="A1293" s="160" t="s">
        <v>938</v>
      </c>
      <c r="B1293" s="160" t="s">
        <v>1427</v>
      </c>
      <c r="C1293" s="161" t="s">
        <v>932</v>
      </c>
      <c r="D1293" s="161">
        <v>21108</v>
      </c>
      <c r="E1293" s="162">
        <v>45961</v>
      </c>
      <c r="F1293" s="155"/>
      <c r="G1293" s="155"/>
      <c r="H1293" s="155"/>
      <c r="I1293" s="164">
        <v>15011.8</v>
      </c>
      <c r="J1293" s="162">
        <v>45989</v>
      </c>
      <c r="K1293" s="161" t="s">
        <v>1412</v>
      </c>
      <c r="L1293" s="155"/>
      <c r="M1293" s="160" t="s">
        <v>1412</v>
      </c>
      <c r="N1293" s="164">
        <v>15011.8</v>
      </c>
      <c r="O1293" s="211"/>
      <c r="P1293" s="155"/>
      <c r="Q1293" s="155"/>
      <c r="R1293" s="155"/>
      <c r="S1293" s="155"/>
      <c r="T1293" s="164" t="s">
        <v>1413</v>
      </c>
      <c r="U1293" s="193">
        <v>1</v>
      </c>
      <c r="V1293" s="194" t="s">
        <v>959</v>
      </c>
      <c r="W1293" s="194" t="s">
        <v>970</v>
      </c>
    </row>
    <row r="1294" spans="1:23" s="157" customFormat="1" ht="16" customHeight="1" x14ac:dyDescent="0.25">
      <c r="A1294" s="160" t="s">
        <v>938</v>
      </c>
      <c r="B1294" s="160" t="s">
        <v>1427</v>
      </c>
      <c r="C1294" s="161" t="s">
        <v>932</v>
      </c>
      <c r="D1294" s="161">
        <v>21109</v>
      </c>
      <c r="E1294" s="162">
        <v>45961</v>
      </c>
      <c r="F1294" s="155"/>
      <c r="G1294" s="155"/>
      <c r="H1294" s="155"/>
      <c r="I1294" s="164">
        <v>19235.45</v>
      </c>
      <c r="J1294" s="162">
        <v>45989</v>
      </c>
      <c r="K1294" s="161" t="s">
        <v>1412</v>
      </c>
      <c r="L1294" s="155"/>
      <c r="M1294" s="160" t="s">
        <v>1412</v>
      </c>
      <c r="N1294" s="164">
        <v>19235.45</v>
      </c>
      <c r="O1294" s="211"/>
      <c r="P1294" s="155"/>
      <c r="Q1294" s="155"/>
      <c r="R1294" s="155"/>
      <c r="S1294" s="155"/>
      <c r="T1294" s="164" t="s">
        <v>1413</v>
      </c>
      <c r="U1294" s="159">
        <v>1</v>
      </c>
      <c r="V1294" s="158" t="s">
        <v>959</v>
      </c>
      <c r="W1294" s="158" t="s">
        <v>970</v>
      </c>
    </row>
    <row r="1295" spans="1:23" ht="16" customHeight="1" x14ac:dyDescent="0.3">
      <c r="A1295" s="160" t="s">
        <v>938</v>
      </c>
      <c r="B1295" s="160" t="s">
        <v>1427</v>
      </c>
      <c r="C1295" s="161" t="s">
        <v>932</v>
      </c>
      <c r="D1295" s="161">
        <v>21110</v>
      </c>
      <c r="E1295" s="162">
        <v>45961</v>
      </c>
      <c r="F1295" s="155"/>
      <c r="G1295" s="155"/>
      <c r="H1295" s="155"/>
      <c r="I1295" s="164">
        <v>17607.07</v>
      </c>
      <c r="J1295" s="162">
        <v>45989</v>
      </c>
      <c r="K1295" s="161" t="s">
        <v>1412</v>
      </c>
      <c r="L1295" s="155"/>
      <c r="M1295" s="160" t="s">
        <v>1412</v>
      </c>
      <c r="N1295" s="164">
        <v>17607.07</v>
      </c>
      <c r="O1295" s="211"/>
      <c r="P1295" s="155"/>
      <c r="Q1295" s="155"/>
      <c r="R1295" s="155"/>
      <c r="S1295" s="155"/>
      <c r="T1295" s="164" t="s">
        <v>1413</v>
      </c>
      <c r="U1295" s="193">
        <v>1</v>
      </c>
      <c r="V1295" s="194" t="s">
        <v>959</v>
      </c>
      <c r="W1295" s="194" t="s">
        <v>970</v>
      </c>
    </row>
    <row r="1296" spans="1:23" s="157" customFormat="1" ht="16" customHeight="1" x14ac:dyDescent="0.25">
      <c r="A1296" s="160" t="s">
        <v>938</v>
      </c>
      <c r="B1296" s="160" t="s">
        <v>1427</v>
      </c>
      <c r="C1296" s="161" t="s">
        <v>932</v>
      </c>
      <c r="D1296" s="161">
        <v>21111</v>
      </c>
      <c r="E1296" s="162">
        <v>45961</v>
      </c>
      <c r="F1296" s="155"/>
      <c r="G1296" s="155"/>
      <c r="H1296" s="155"/>
      <c r="I1296" s="164">
        <v>69103.839999999997</v>
      </c>
      <c r="J1296" s="162">
        <v>45989</v>
      </c>
      <c r="K1296" s="161" t="s">
        <v>1412</v>
      </c>
      <c r="L1296" s="155"/>
      <c r="M1296" s="160" t="s">
        <v>1412</v>
      </c>
      <c r="N1296" s="164">
        <v>69103.839999999997</v>
      </c>
      <c r="O1296" s="211"/>
      <c r="P1296" s="155"/>
      <c r="Q1296" s="155"/>
      <c r="R1296" s="155"/>
      <c r="S1296" s="155"/>
      <c r="T1296" s="164" t="s">
        <v>1413</v>
      </c>
      <c r="U1296" s="159">
        <v>1</v>
      </c>
      <c r="V1296" s="158" t="s">
        <v>959</v>
      </c>
      <c r="W1296" s="158" t="s">
        <v>970</v>
      </c>
    </row>
    <row r="1297" spans="1:23" s="157" customFormat="1" ht="16" customHeight="1" x14ac:dyDescent="0.25">
      <c r="A1297" s="160" t="s">
        <v>938</v>
      </c>
      <c r="B1297" s="160" t="s">
        <v>1427</v>
      </c>
      <c r="C1297" s="161" t="s">
        <v>932</v>
      </c>
      <c r="D1297" s="161">
        <v>21112</v>
      </c>
      <c r="E1297" s="162">
        <v>45961</v>
      </c>
      <c r="F1297" s="155"/>
      <c r="G1297" s="155"/>
      <c r="H1297" s="155"/>
      <c r="I1297" s="164">
        <v>46303.87</v>
      </c>
      <c r="J1297" s="162">
        <v>45989</v>
      </c>
      <c r="K1297" s="161" t="s">
        <v>1412</v>
      </c>
      <c r="L1297" s="155"/>
      <c r="M1297" s="160" t="s">
        <v>1412</v>
      </c>
      <c r="N1297" s="164">
        <v>46303.87</v>
      </c>
      <c r="O1297" s="211"/>
      <c r="P1297" s="155"/>
      <c r="Q1297" s="155"/>
      <c r="R1297" s="155"/>
      <c r="S1297" s="155"/>
      <c r="T1297" s="164" t="s">
        <v>1413</v>
      </c>
      <c r="U1297" s="159">
        <v>1</v>
      </c>
      <c r="V1297" s="158" t="s">
        <v>959</v>
      </c>
      <c r="W1297" s="158" t="s">
        <v>970</v>
      </c>
    </row>
    <row r="1298" spans="1:23" s="157" customFormat="1" ht="16" customHeight="1" x14ac:dyDescent="0.25">
      <c r="A1298" s="160" t="s">
        <v>938</v>
      </c>
      <c r="B1298" s="160" t="s">
        <v>1427</v>
      </c>
      <c r="C1298" s="161" t="s">
        <v>932</v>
      </c>
      <c r="D1298" s="161">
        <v>21113</v>
      </c>
      <c r="E1298" s="162">
        <v>45961</v>
      </c>
      <c r="F1298" s="155"/>
      <c r="G1298" s="155"/>
      <c r="H1298" s="155"/>
      <c r="I1298" s="164">
        <v>19425.099999999999</v>
      </c>
      <c r="J1298" s="162">
        <v>45989</v>
      </c>
      <c r="K1298" s="161" t="s">
        <v>1412</v>
      </c>
      <c r="L1298" s="155"/>
      <c r="M1298" s="160" t="s">
        <v>1412</v>
      </c>
      <c r="N1298" s="164">
        <v>19425.099999999999</v>
      </c>
      <c r="O1298" s="211"/>
      <c r="P1298" s="155"/>
      <c r="Q1298" s="155"/>
      <c r="R1298" s="155"/>
      <c r="S1298" s="155"/>
      <c r="T1298" s="164" t="s">
        <v>1413</v>
      </c>
      <c r="U1298" s="159">
        <v>1</v>
      </c>
      <c r="V1298" s="158" t="s">
        <v>959</v>
      </c>
      <c r="W1298" s="158" t="s">
        <v>970</v>
      </c>
    </row>
    <row r="1299" spans="1:23" s="157" customFormat="1" ht="16" customHeight="1" x14ac:dyDescent="0.25">
      <c r="A1299" s="160" t="s">
        <v>938</v>
      </c>
      <c r="B1299" s="160" t="s">
        <v>1427</v>
      </c>
      <c r="C1299" s="161" t="s">
        <v>932</v>
      </c>
      <c r="D1299" s="161">
        <v>21114</v>
      </c>
      <c r="E1299" s="162">
        <v>45961</v>
      </c>
      <c r="F1299" s="155"/>
      <c r="G1299" s="155"/>
      <c r="H1299" s="155"/>
      <c r="I1299" s="164">
        <v>16270.93</v>
      </c>
      <c r="J1299" s="162">
        <v>45989</v>
      </c>
      <c r="K1299" s="161" t="s">
        <v>1412</v>
      </c>
      <c r="L1299" s="155"/>
      <c r="M1299" s="160" t="s">
        <v>1412</v>
      </c>
      <c r="N1299" s="164">
        <v>16270.93</v>
      </c>
      <c r="O1299" s="211"/>
      <c r="P1299" s="155"/>
      <c r="Q1299" s="155"/>
      <c r="R1299" s="155"/>
      <c r="S1299" s="155"/>
      <c r="T1299" s="164" t="s">
        <v>1413</v>
      </c>
      <c r="U1299" s="159">
        <v>1</v>
      </c>
      <c r="V1299" s="158" t="s">
        <v>959</v>
      </c>
      <c r="W1299" s="158" t="s">
        <v>970</v>
      </c>
    </row>
    <row r="1300" spans="1:23" s="157" customFormat="1" ht="16" customHeight="1" x14ac:dyDescent="0.25">
      <c r="A1300" s="160" t="s">
        <v>938</v>
      </c>
      <c r="B1300" s="160" t="s">
        <v>1427</v>
      </c>
      <c r="C1300" s="161" t="s">
        <v>932</v>
      </c>
      <c r="D1300" s="161">
        <v>21115</v>
      </c>
      <c r="E1300" s="162">
        <v>45961</v>
      </c>
      <c r="F1300" s="155"/>
      <c r="G1300" s="155"/>
      <c r="H1300" s="155"/>
      <c r="I1300" s="164">
        <v>25648.04</v>
      </c>
      <c r="J1300" s="162">
        <v>45989</v>
      </c>
      <c r="K1300" s="161" t="s">
        <v>1412</v>
      </c>
      <c r="L1300" s="155"/>
      <c r="M1300" s="160" t="s">
        <v>1412</v>
      </c>
      <c r="N1300" s="164">
        <v>25648.04</v>
      </c>
      <c r="O1300" s="211"/>
      <c r="P1300" s="155"/>
      <c r="Q1300" s="155"/>
      <c r="R1300" s="155"/>
      <c r="S1300" s="155"/>
      <c r="T1300" s="164" t="s">
        <v>1413</v>
      </c>
      <c r="U1300" s="159">
        <v>1</v>
      </c>
      <c r="V1300" s="158" t="s">
        <v>959</v>
      </c>
      <c r="W1300" s="158" t="s">
        <v>970</v>
      </c>
    </row>
    <row r="1301" spans="1:23" s="157" customFormat="1" ht="16" customHeight="1" x14ac:dyDescent="0.25">
      <c r="A1301" s="160" t="s">
        <v>938</v>
      </c>
      <c r="B1301" s="160" t="s">
        <v>1427</v>
      </c>
      <c r="C1301" s="161" t="s">
        <v>932</v>
      </c>
      <c r="D1301" s="161">
        <v>21116</v>
      </c>
      <c r="E1301" s="162">
        <v>45961</v>
      </c>
      <c r="F1301" s="155"/>
      <c r="G1301" s="155"/>
      <c r="H1301" s="155"/>
      <c r="I1301" s="164">
        <v>14700.34</v>
      </c>
      <c r="J1301" s="162">
        <v>45989</v>
      </c>
      <c r="K1301" s="161" t="s">
        <v>1412</v>
      </c>
      <c r="L1301" s="155"/>
      <c r="M1301" s="160" t="s">
        <v>1412</v>
      </c>
      <c r="N1301" s="164">
        <v>14700.34</v>
      </c>
      <c r="O1301" s="211"/>
      <c r="P1301" s="155"/>
      <c r="Q1301" s="155"/>
      <c r="R1301" s="155"/>
      <c r="S1301" s="155"/>
      <c r="T1301" s="164" t="s">
        <v>1413</v>
      </c>
      <c r="U1301" s="159">
        <v>1</v>
      </c>
      <c r="V1301" s="158" t="s">
        <v>959</v>
      </c>
      <c r="W1301" s="158" t="s">
        <v>970</v>
      </c>
    </row>
    <row r="1302" spans="1:23" s="157" customFormat="1" ht="16" customHeight="1" x14ac:dyDescent="0.25">
      <c r="A1302" s="160" t="s">
        <v>938</v>
      </c>
      <c r="B1302" s="160" t="s">
        <v>1427</v>
      </c>
      <c r="C1302" s="161" t="s">
        <v>932</v>
      </c>
      <c r="D1302" s="161">
        <v>21117</v>
      </c>
      <c r="E1302" s="162">
        <v>45961</v>
      </c>
      <c r="F1302" s="155"/>
      <c r="G1302" s="155"/>
      <c r="H1302" s="155"/>
      <c r="I1302" s="164">
        <v>74312.42</v>
      </c>
      <c r="J1302" s="162">
        <v>45989</v>
      </c>
      <c r="K1302" s="161" t="s">
        <v>1412</v>
      </c>
      <c r="L1302" s="155"/>
      <c r="M1302" s="160" t="s">
        <v>1412</v>
      </c>
      <c r="N1302" s="164">
        <v>74312.42</v>
      </c>
      <c r="O1302" s="211"/>
      <c r="P1302" s="155"/>
      <c r="Q1302" s="155"/>
      <c r="R1302" s="155"/>
      <c r="S1302" s="155"/>
      <c r="T1302" s="164" t="s">
        <v>1413</v>
      </c>
      <c r="U1302" s="159">
        <v>1</v>
      </c>
      <c r="V1302" s="158" t="s">
        <v>959</v>
      </c>
      <c r="W1302" s="158" t="s">
        <v>970</v>
      </c>
    </row>
    <row r="1303" spans="1:23" s="157" customFormat="1" ht="16" customHeight="1" x14ac:dyDescent="0.25">
      <c r="A1303" s="160" t="s">
        <v>938</v>
      </c>
      <c r="B1303" s="160" t="s">
        <v>1427</v>
      </c>
      <c r="C1303" s="161" t="s">
        <v>932</v>
      </c>
      <c r="D1303" s="161">
        <v>21118</v>
      </c>
      <c r="E1303" s="162">
        <v>45961</v>
      </c>
      <c r="F1303" s="155"/>
      <c r="G1303" s="155"/>
      <c r="H1303" s="155"/>
      <c r="I1303" s="164">
        <v>29247.67</v>
      </c>
      <c r="J1303" s="162">
        <v>45989</v>
      </c>
      <c r="K1303" s="161" t="s">
        <v>1412</v>
      </c>
      <c r="L1303" s="155"/>
      <c r="M1303" s="160" t="s">
        <v>1412</v>
      </c>
      <c r="N1303" s="164">
        <v>29247.67</v>
      </c>
      <c r="O1303" s="211"/>
      <c r="P1303" s="155"/>
      <c r="Q1303" s="155"/>
      <c r="R1303" s="155"/>
      <c r="S1303" s="155"/>
      <c r="T1303" s="164" t="s">
        <v>1413</v>
      </c>
      <c r="U1303" s="159">
        <v>1</v>
      </c>
      <c r="V1303" s="158" t="s">
        <v>959</v>
      </c>
      <c r="W1303" s="158" t="s">
        <v>970</v>
      </c>
    </row>
    <row r="1304" spans="1:23" s="157" customFormat="1" ht="16" customHeight="1" x14ac:dyDescent="0.25">
      <c r="A1304" s="160" t="s">
        <v>938</v>
      </c>
      <c r="B1304" s="160" t="s">
        <v>1427</v>
      </c>
      <c r="C1304" s="161" t="s">
        <v>932</v>
      </c>
      <c r="D1304" s="161">
        <v>21119</v>
      </c>
      <c r="E1304" s="162">
        <v>45961</v>
      </c>
      <c r="F1304" s="155"/>
      <c r="G1304" s="155"/>
      <c r="H1304" s="155"/>
      <c r="I1304" s="164">
        <v>19696.43</v>
      </c>
      <c r="J1304" s="162">
        <v>45989</v>
      </c>
      <c r="K1304" s="161" t="s">
        <v>1412</v>
      </c>
      <c r="L1304" s="155"/>
      <c r="M1304" s="160" t="s">
        <v>1412</v>
      </c>
      <c r="N1304" s="164">
        <v>19696.43</v>
      </c>
      <c r="O1304" s="211"/>
      <c r="P1304" s="155"/>
      <c r="Q1304" s="155"/>
      <c r="R1304" s="155"/>
      <c r="S1304" s="155"/>
      <c r="T1304" s="164" t="s">
        <v>1413</v>
      </c>
      <c r="U1304" s="159">
        <v>1</v>
      </c>
      <c r="V1304" s="158" t="s">
        <v>959</v>
      </c>
      <c r="W1304" s="158" t="s">
        <v>970</v>
      </c>
    </row>
    <row r="1305" spans="1:23" s="157" customFormat="1" ht="16" customHeight="1" x14ac:dyDescent="0.25">
      <c r="A1305" s="160" t="s">
        <v>938</v>
      </c>
      <c r="B1305" s="160" t="s">
        <v>1427</v>
      </c>
      <c r="C1305" s="161" t="s">
        <v>932</v>
      </c>
      <c r="D1305" s="161">
        <v>21120</v>
      </c>
      <c r="E1305" s="162">
        <v>45961</v>
      </c>
      <c r="F1305" s="155"/>
      <c r="G1305" s="155"/>
      <c r="H1305" s="155"/>
      <c r="I1305" s="164">
        <v>15976.03</v>
      </c>
      <c r="J1305" s="162">
        <v>45989</v>
      </c>
      <c r="K1305" s="161" t="s">
        <v>1412</v>
      </c>
      <c r="L1305" s="155"/>
      <c r="M1305" s="160" t="s">
        <v>1412</v>
      </c>
      <c r="N1305" s="164">
        <v>15976.03</v>
      </c>
      <c r="O1305" s="211"/>
      <c r="P1305" s="155"/>
      <c r="Q1305" s="155"/>
      <c r="R1305" s="155"/>
      <c r="S1305" s="155"/>
      <c r="T1305" s="164" t="s">
        <v>1413</v>
      </c>
      <c r="U1305" s="159">
        <v>1</v>
      </c>
      <c r="V1305" s="158" t="s">
        <v>959</v>
      </c>
      <c r="W1305" s="158" t="s">
        <v>970</v>
      </c>
    </row>
    <row r="1306" spans="1:23" s="157" customFormat="1" ht="16" customHeight="1" x14ac:dyDescent="0.25">
      <c r="A1306" s="160" t="s">
        <v>938</v>
      </c>
      <c r="B1306" s="160" t="s">
        <v>1427</v>
      </c>
      <c r="C1306" s="161" t="s">
        <v>932</v>
      </c>
      <c r="D1306" s="161">
        <v>21121</v>
      </c>
      <c r="E1306" s="162">
        <v>45961</v>
      </c>
      <c r="F1306" s="155"/>
      <c r="G1306" s="155"/>
      <c r="H1306" s="155"/>
      <c r="I1306" s="164">
        <v>130566.88</v>
      </c>
      <c r="J1306" s="162">
        <v>45989</v>
      </c>
      <c r="K1306" s="161" t="s">
        <v>1412</v>
      </c>
      <c r="L1306" s="155"/>
      <c r="M1306" s="160" t="s">
        <v>1412</v>
      </c>
      <c r="N1306" s="164">
        <v>130566.88</v>
      </c>
      <c r="O1306" s="211"/>
      <c r="P1306" s="155"/>
      <c r="Q1306" s="155"/>
      <c r="R1306" s="155"/>
      <c r="S1306" s="155"/>
      <c r="T1306" s="164" t="s">
        <v>1413</v>
      </c>
      <c r="U1306" s="159">
        <v>1</v>
      </c>
      <c r="V1306" s="158" t="s">
        <v>959</v>
      </c>
      <c r="W1306" s="158" t="s">
        <v>970</v>
      </c>
    </row>
    <row r="1307" spans="1:23" s="157" customFormat="1" ht="16" customHeight="1" x14ac:dyDescent="0.25">
      <c r="A1307" s="160" t="s">
        <v>938</v>
      </c>
      <c r="B1307" s="160" t="s">
        <v>1427</v>
      </c>
      <c r="C1307" s="161" t="s">
        <v>932</v>
      </c>
      <c r="D1307" s="161">
        <v>21122</v>
      </c>
      <c r="E1307" s="162">
        <v>45961</v>
      </c>
      <c r="F1307" s="155"/>
      <c r="G1307" s="155"/>
      <c r="H1307" s="155"/>
      <c r="I1307" s="164">
        <v>119600.47</v>
      </c>
      <c r="J1307" s="162">
        <v>45989</v>
      </c>
      <c r="K1307" s="161" t="s">
        <v>1412</v>
      </c>
      <c r="L1307" s="155"/>
      <c r="M1307" s="160" t="s">
        <v>1412</v>
      </c>
      <c r="N1307" s="164">
        <v>119600.47</v>
      </c>
      <c r="O1307" s="211"/>
      <c r="P1307" s="155"/>
      <c r="Q1307" s="155"/>
      <c r="R1307" s="155"/>
      <c r="S1307" s="155"/>
      <c r="T1307" s="164" t="s">
        <v>1413</v>
      </c>
      <c r="U1307" s="159">
        <v>1</v>
      </c>
      <c r="V1307" s="158" t="s">
        <v>959</v>
      </c>
      <c r="W1307" s="158" t="s">
        <v>970</v>
      </c>
    </row>
    <row r="1308" spans="1:23" s="157" customFormat="1" ht="16" customHeight="1" x14ac:dyDescent="0.25">
      <c r="A1308" s="160" t="s">
        <v>938</v>
      </c>
      <c r="B1308" s="160" t="s">
        <v>1427</v>
      </c>
      <c r="C1308" s="161" t="s">
        <v>932</v>
      </c>
      <c r="D1308" s="161">
        <v>21123</v>
      </c>
      <c r="E1308" s="162">
        <v>45961</v>
      </c>
      <c r="F1308" s="155"/>
      <c r="G1308" s="155"/>
      <c r="H1308" s="155"/>
      <c r="I1308" s="164">
        <v>3620.06</v>
      </c>
      <c r="J1308" s="162">
        <v>45989</v>
      </c>
      <c r="K1308" s="161" t="s">
        <v>1412</v>
      </c>
      <c r="L1308" s="155"/>
      <c r="M1308" s="160" t="s">
        <v>1412</v>
      </c>
      <c r="N1308" s="164">
        <v>3620.06</v>
      </c>
      <c r="O1308" s="211"/>
      <c r="P1308" s="155"/>
      <c r="Q1308" s="155"/>
      <c r="R1308" s="155"/>
      <c r="S1308" s="155"/>
      <c r="T1308" s="164" t="s">
        <v>1413</v>
      </c>
      <c r="U1308" s="159">
        <v>1</v>
      </c>
      <c r="V1308" s="158" t="s">
        <v>959</v>
      </c>
      <c r="W1308" s="158" t="s">
        <v>970</v>
      </c>
    </row>
    <row r="1309" spans="1:23" s="157" customFormat="1" ht="16" customHeight="1" x14ac:dyDescent="0.25">
      <c r="A1309" s="160" t="s">
        <v>938</v>
      </c>
      <c r="B1309" s="160" t="s">
        <v>1427</v>
      </c>
      <c r="C1309" s="161" t="s">
        <v>932</v>
      </c>
      <c r="D1309" s="161">
        <v>21124</v>
      </c>
      <c r="E1309" s="162">
        <v>45961</v>
      </c>
      <c r="F1309" s="155"/>
      <c r="G1309" s="155"/>
      <c r="H1309" s="155"/>
      <c r="I1309" s="164">
        <v>15294.3</v>
      </c>
      <c r="J1309" s="162">
        <v>45989</v>
      </c>
      <c r="K1309" s="161" t="s">
        <v>1412</v>
      </c>
      <c r="L1309" s="155"/>
      <c r="M1309" s="160" t="s">
        <v>1412</v>
      </c>
      <c r="N1309" s="164">
        <v>15294.3</v>
      </c>
      <c r="O1309" s="211"/>
      <c r="P1309" s="155"/>
      <c r="Q1309" s="155"/>
      <c r="R1309" s="155"/>
      <c r="S1309" s="155"/>
      <c r="T1309" s="164" t="s">
        <v>1413</v>
      </c>
      <c r="U1309" s="159">
        <v>1</v>
      </c>
      <c r="V1309" s="158" t="s">
        <v>959</v>
      </c>
      <c r="W1309" s="158" t="s">
        <v>970</v>
      </c>
    </row>
    <row r="1310" spans="1:23" s="157" customFormat="1" ht="16" customHeight="1" x14ac:dyDescent="0.25">
      <c r="A1310" s="160" t="s">
        <v>938</v>
      </c>
      <c r="B1310" s="160" t="s">
        <v>1427</v>
      </c>
      <c r="C1310" s="161" t="s">
        <v>932</v>
      </c>
      <c r="D1310" s="161">
        <v>21125</v>
      </c>
      <c r="E1310" s="162">
        <v>45961</v>
      </c>
      <c r="F1310" s="155"/>
      <c r="G1310" s="155"/>
      <c r="H1310" s="155"/>
      <c r="I1310" s="164">
        <v>64620.79</v>
      </c>
      <c r="J1310" s="162">
        <v>45989</v>
      </c>
      <c r="K1310" s="161" t="s">
        <v>1412</v>
      </c>
      <c r="L1310" s="155"/>
      <c r="M1310" s="160" t="s">
        <v>1412</v>
      </c>
      <c r="N1310" s="164">
        <v>64620.79</v>
      </c>
      <c r="O1310" s="211"/>
      <c r="P1310" s="155"/>
      <c r="Q1310" s="155"/>
      <c r="R1310" s="155"/>
      <c r="S1310" s="155"/>
      <c r="T1310" s="164" t="s">
        <v>1413</v>
      </c>
      <c r="U1310" s="159">
        <v>1</v>
      </c>
      <c r="V1310" s="158" t="s">
        <v>959</v>
      </c>
      <c r="W1310" s="158" t="s">
        <v>970</v>
      </c>
    </row>
    <row r="1311" spans="1:23" s="157" customFormat="1" ht="16" customHeight="1" x14ac:dyDescent="0.25">
      <c r="A1311" s="160" t="s">
        <v>938</v>
      </c>
      <c r="B1311" s="160" t="s">
        <v>1427</v>
      </c>
      <c r="C1311" s="161" t="s">
        <v>932</v>
      </c>
      <c r="D1311" s="161">
        <v>21126</v>
      </c>
      <c r="E1311" s="162">
        <v>45961</v>
      </c>
      <c r="F1311" s="155"/>
      <c r="G1311" s="155"/>
      <c r="H1311" s="155"/>
      <c r="I1311" s="164">
        <v>17423.27</v>
      </c>
      <c r="J1311" s="162">
        <v>45989</v>
      </c>
      <c r="K1311" s="161" t="s">
        <v>1412</v>
      </c>
      <c r="L1311" s="155"/>
      <c r="M1311" s="160" t="s">
        <v>1412</v>
      </c>
      <c r="N1311" s="164">
        <v>17423.27</v>
      </c>
      <c r="O1311" s="211"/>
      <c r="P1311" s="155"/>
      <c r="Q1311" s="155"/>
      <c r="R1311" s="155"/>
      <c r="S1311" s="155"/>
      <c r="T1311" s="164" t="s">
        <v>1413</v>
      </c>
      <c r="U1311" s="159">
        <v>1</v>
      </c>
      <c r="V1311" s="158" t="s">
        <v>959</v>
      </c>
      <c r="W1311" s="158" t="s">
        <v>970</v>
      </c>
    </row>
    <row r="1312" spans="1:23" s="157" customFormat="1" ht="16" customHeight="1" x14ac:dyDescent="0.25">
      <c r="A1312" s="160" t="s">
        <v>938</v>
      </c>
      <c r="B1312" s="160" t="s">
        <v>1427</v>
      </c>
      <c r="C1312" s="161" t="s">
        <v>932</v>
      </c>
      <c r="D1312" s="161">
        <v>21127</v>
      </c>
      <c r="E1312" s="162">
        <v>45961</v>
      </c>
      <c r="F1312" s="155"/>
      <c r="G1312" s="155"/>
      <c r="H1312" s="155"/>
      <c r="I1312" s="164">
        <v>22323.75</v>
      </c>
      <c r="J1312" s="162">
        <v>45989</v>
      </c>
      <c r="K1312" s="161" t="s">
        <v>1412</v>
      </c>
      <c r="L1312" s="155"/>
      <c r="M1312" s="160" t="s">
        <v>1412</v>
      </c>
      <c r="N1312" s="164">
        <v>22323.75</v>
      </c>
      <c r="O1312" s="211"/>
      <c r="P1312" s="155"/>
      <c r="Q1312" s="155"/>
      <c r="R1312" s="155"/>
      <c r="S1312" s="155"/>
      <c r="T1312" s="164" t="s">
        <v>1413</v>
      </c>
      <c r="U1312" s="159">
        <v>1</v>
      </c>
      <c r="V1312" s="158" t="s">
        <v>959</v>
      </c>
      <c r="W1312" s="158" t="s">
        <v>970</v>
      </c>
    </row>
    <row r="1313" spans="1:23" s="157" customFormat="1" ht="16" customHeight="1" x14ac:dyDescent="0.25">
      <c r="A1313" s="160" t="s">
        <v>938</v>
      </c>
      <c r="B1313" s="160" t="s">
        <v>1427</v>
      </c>
      <c r="C1313" s="161" t="s">
        <v>932</v>
      </c>
      <c r="D1313" s="161">
        <v>21128</v>
      </c>
      <c r="E1313" s="162">
        <v>45961</v>
      </c>
      <c r="F1313" s="155"/>
      <c r="G1313" s="155"/>
      <c r="H1313" s="155"/>
      <c r="I1313" s="164">
        <v>20019.8</v>
      </c>
      <c r="J1313" s="162">
        <v>45989</v>
      </c>
      <c r="K1313" s="161" t="s">
        <v>1412</v>
      </c>
      <c r="L1313" s="155"/>
      <c r="M1313" s="160" t="s">
        <v>1412</v>
      </c>
      <c r="N1313" s="164">
        <v>20019.8</v>
      </c>
      <c r="O1313" s="211"/>
      <c r="P1313" s="155"/>
      <c r="Q1313" s="155"/>
      <c r="R1313" s="155"/>
      <c r="S1313" s="155"/>
      <c r="T1313" s="164" t="s">
        <v>1413</v>
      </c>
      <c r="U1313" s="159">
        <v>1</v>
      </c>
      <c r="V1313" s="158" t="s">
        <v>959</v>
      </c>
      <c r="W1313" s="158" t="s">
        <v>970</v>
      </c>
    </row>
    <row r="1314" spans="1:23" s="157" customFormat="1" ht="16" customHeight="1" x14ac:dyDescent="0.25">
      <c r="A1314" s="160" t="s">
        <v>938</v>
      </c>
      <c r="B1314" s="160" t="s">
        <v>1427</v>
      </c>
      <c r="C1314" s="161" t="s">
        <v>932</v>
      </c>
      <c r="D1314" s="161">
        <v>21129</v>
      </c>
      <c r="E1314" s="162">
        <v>45961</v>
      </c>
      <c r="F1314" s="155"/>
      <c r="G1314" s="155"/>
      <c r="H1314" s="155"/>
      <c r="I1314" s="164">
        <v>16242.71</v>
      </c>
      <c r="J1314" s="162">
        <v>45989</v>
      </c>
      <c r="K1314" s="161" t="s">
        <v>1412</v>
      </c>
      <c r="L1314" s="155"/>
      <c r="M1314" s="160" t="s">
        <v>1412</v>
      </c>
      <c r="N1314" s="164">
        <v>16242.71</v>
      </c>
      <c r="O1314" s="211"/>
      <c r="P1314" s="155"/>
      <c r="Q1314" s="155"/>
      <c r="R1314" s="155"/>
      <c r="S1314" s="155"/>
      <c r="T1314" s="164" t="s">
        <v>1413</v>
      </c>
      <c r="U1314" s="159">
        <v>1</v>
      </c>
      <c r="V1314" s="158" t="s">
        <v>959</v>
      </c>
      <c r="W1314" s="158" t="s">
        <v>970</v>
      </c>
    </row>
    <row r="1315" spans="1:23" s="157" customFormat="1" ht="16" customHeight="1" x14ac:dyDescent="0.25">
      <c r="A1315" s="160" t="s">
        <v>938</v>
      </c>
      <c r="B1315" s="160" t="s">
        <v>1427</v>
      </c>
      <c r="C1315" s="161" t="s">
        <v>932</v>
      </c>
      <c r="D1315" s="161">
        <v>21130</v>
      </c>
      <c r="E1315" s="162">
        <v>45961</v>
      </c>
      <c r="F1315" s="155"/>
      <c r="G1315" s="155"/>
      <c r="H1315" s="155"/>
      <c r="I1315" s="164">
        <v>27658.18</v>
      </c>
      <c r="J1315" s="162">
        <v>45989</v>
      </c>
      <c r="K1315" s="161" t="s">
        <v>1412</v>
      </c>
      <c r="L1315" s="155"/>
      <c r="M1315" s="160" t="s">
        <v>1412</v>
      </c>
      <c r="N1315" s="164">
        <v>27658.18</v>
      </c>
      <c r="O1315" s="211"/>
      <c r="P1315" s="155"/>
      <c r="Q1315" s="155"/>
      <c r="R1315" s="155"/>
      <c r="S1315" s="155"/>
      <c r="T1315" s="164" t="s">
        <v>1413</v>
      </c>
      <c r="U1315" s="159">
        <v>1</v>
      </c>
      <c r="V1315" s="158" t="s">
        <v>959</v>
      </c>
      <c r="W1315" s="158" t="s">
        <v>970</v>
      </c>
    </row>
    <row r="1316" spans="1:23" s="157" customFormat="1" ht="16" customHeight="1" x14ac:dyDescent="0.25">
      <c r="A1316" s="160" t="s">
        <v>938</v>
      </c>
      <c r="B1316" s="160" t="s">
        <v>1427</v>
      </c>
      <c r="C1316" s="161" t="s">
        <v>932</v>
      </c>
      <c r="D1316" s="161">
        <v>21131</v>
      </c>
      <c r="E1316" s="162">
        <v>45961</v>
      </c>
      <c r="F1316" s="155"/>
      <c r="G1316" s="155"/>
      <c r="H1316" s="155"/>
      <c r="I1316" s="164">
        <v>109557.83</v>
      </c>
      <c r="J1316" s="162">
        <v>45989</v>
      </c>
      <c r="K1316" s="161" t="s">
        <v>1412</v>
      </c>
      <c r="L1316" s="155"/>
      <c r="M1316" s="160" t="s">
        <v>1412</v>
      </c>
      <c r="N1316" s="164">
        <v>109557.83</v>
      </c>
      <c r="O1316" s="211"/>
      <c r="P1316" s="155"/>
      <c r="Q1316" s="155"/>
      <c r="R1316" s="155"/>
      <c r="S1316" s="155"/>
      <c r="T1316" s="164" t="s">
        <v>1413</v>
      </c>
      <c r="U1316" s="159">
        <v>1</v>
      </c>
      <c r="V1316" s="158" t="s">
        <v>959</v>
      </c>
      <c r="W1316" s="158" t="s">
        <v>970</v>
      </c>
    </row>
    <row r="1317" spans="1:23" s="157" customFormat="1" ht="16" customHeight="1" x14ac:dyDescent="0.25">
      <c r="A1317" s="160" t="s">
        <v>938</v>
      </c>
      <c r="B1317" s="160" t="s">
        <v>1427</v>
      </c>
      <c r="C1317" s="161" t="s">
        <v>932</v>
      </c>
      <c r="D1317" s="161">
        <v>21132</v>
      </c>
      <c r="E1317" s="162">
        <v>45961</v>
      </c>
      <c r="F1317" s="155"/>
      <c r="G1317" s="155"/>
      <c r="H1317" s="155"/>
      <c r="I1317" s="164">
        <v>26594.35</v>
      </c>
      <c r="J1317" s="162">
        <v>45989</v>
      </c>
      <c r="K1317" s="161" t="s">
        <v>1412</v>
      </c>
      <c r="L1317" s="155"/>
      <c r="M1317" s="160" t="s">
        <v>1412</v>
      </c>
      <c r="N1317" s="164">
        <v>26594.35</v>
      </c>
      <c r="O1317" s="211"/>
      <c r="P1317" s="155"/>
      <c r="Q1317" s="155"/>
      <c r="R1317" s="155"/>
      <c r="S1317" s="155"/>
      <c r="T1317" s="164" t="s">
        <v>1413</v>
      </c>
      <c r="U1317" s="159">
        <v>1</v>
      </c>
      <c r="V1317" s="158" t="s">
        <v>959</v>
      </c>
      <c r="W1317" s="158" t="s">
        <v>970</v>
      </c>
    </row>
    <row r="1318" spans="1:23" s="157" customFormat="1" ht="16" customHeight="1" x14ac:dyDescent="0.25">
      <c r="A1318" s="160" t="s">
        <v>938</v>
      </c>
      <c r="B1318" s="160" t="s">
        <v>1427</v>
      </c>
      <c r="C1318" s="161" t="s">
        <v>932</v>
      </c>
      <c r="D1318" s="161">
        <v>21133</v>
      </c>
      <c r="E1318" s="162">
        <v>45961</v>
      </c>
      <c r="F1318" s="155"/>
      <c r="G1318" s="155"/>
      <c r="H1318" s="155"/>
      <c r="I1318" s="164">
        <v>62123.16</v>
      </c>
      <c r="J1318" s="162">
        <v>45989</v>
      </c>
      <c r="K1318" s="161" t="s">
        <v>1412</v>
      </c>
      <c r="L1318" s="155"/>
      <c r="M1318" s="160" t="s">
        <v>1412</v>
      </c>
      <c r="N1318" s="164">
        <v>62123.16</v>
      </c>
      <c r="O1318" s="211"/>
      <c r="P1318" s="155"/>
      <c r="Q1318" s="155"/>
      <c r="R1318" s="155"/>
      <c r="S1318" s="155"/>
      <c r="T1318" s="164" t="s">
        <v>1413</v>
      </c>
      <c r="U1318" s="159">
        <v>1</v>
      </c>
      <c r="V1318" s="158" t="s">
        <v>959</v>
      </c>
      <c r="W1318" s="158" t="s">
        <v>970</v>
      </c>
    </row>
    <row r="1319" spans="1:23" s="157" customFormat="1" ht="16" customHeight="1" x14ac:dyDescent="0.25">
      <c r="A1319" s="160" t="s">
        <v>938</v>
      </c>
      <c r="B1319" s="160" t="s">
        <v>1427</v>
      </c>
      <c r="C1319" s="161" t="s">
        <v>932</v>
      </c>
      <c r="D1319" s="161">
        <v>21134</v>
      </c>
      <c r="E1319" s="162">
        <v>45961</v>
      </c>
      <c r="F1319" s="155"/>
      <c r="G1319" s="155"/>
      <c r="H1319" s="155"/>
      <c r="I1319" s="164">
        <v>29765.91</v>
      </c>
      <c r="J1319" s="162">
        <v>45989</v>
      </c>
      <c r="K1319" s="161" t="s">
        <v>1412</v>
      </c>
      <c r="L1319" s="155"/>
      <c r="M1319" s="160" t="s">
        <v>1412</v>
      </c>
      <c r="N1319" s="164">
        <v>29765.91</v>
      </c>
      <c r="O1319" s="211"/>
      <c r="P1319" s="155"/>
      <c r="Q1319" s="155"/>
      <c r="R1319" s="155"/>
      <c r="S1319" s="155"/>
      <c r="T1319" s="164" t="s">
        <v>1413</v>
      </c>
      <c r="U1319" s="159">
        <v>1</v>
      </c>
      <c r="V1319" s="158" t="s">
        <v>959</v>
      </c>
      <c r="W1319" s="158" t="s">
        <v>970</v>
      </c>
    </row>
    <row r="1320" spans="1:23" s="157" customFormat="1" ht="16" customHeight="1" x14ac:dyDescent="0.25">
      <c r="A1320" s="160" t="s">
        <v>938</v>
      </c>
      <c r="B1320" s="160" t="s">
        <v>1427</v>
      </c>
      <c r="C1320" s="161" t="s">
        <v>932</v>
      </c>
      <c r="D1320" s="161">
        <v>21135</v>
      </c>
      <c r="E1320" s="162">
        <v>45961</v>
      </c>
      <c r="F1320" s="155"/>
      <c r="G1320" s="155"/>
      <c r="H1320" s="155"/>
      <c r="I1320" s="164">
        <v>67969.89</v>
      </c>
      <c r="J1320" s="162">
        <v>45989</v>
      </c>
      <c r="K1320" s="161" t="s">
        <v>1412</v>
      </c>
      <c r="L1320" s="155"/>
      <c r="M1320" s="160" t="s">
        <v>1412</v>
      </c>
      <c r="N1320" s="164">
        <v>67969.89</v>
      </c>
      <c r="O1320" s="211"/>
      <c r="P1320" s="155"/>
      <c r="Q1320" s="155"/>
      <c r="R1320" s="155"/>
      <c r="S1320" s="155"/>
      <c r="T1320" s="164" t="s">
        <v>1413</v>
      </c>
      <c r="U1320" s="159">
        <v>1</v>
      </c>
      <c r="V1320" s="158" t="s">
        <v>959</v>
      </c>
      <c r="W1320" s="158" t="s">
        <v>970</v>
      </c>
    </row>
    <row r="1321" spans="1:23" ht="16" customHeight="1" x14ac:dyDescent="0.3">
      <c r="A1321" s="160" t="s">
        <v>938</v>
      </c>
      <c r="B1321" s="160" t="s">
        <v>1427</v>
      </c>
      <c r="C1321" s="161" t="s">
        <v>932</v>
      </c>
      <c r="D1321" s="161">
        <v>21136</v>
      </c>
      <c r="E1321" s="162">
        <v>45961</v>
      </c>
      <c r="F1321" s="155"/>
      <c r="G1321" s="155"/>
      <c r="H1321" s="155"/>
      <c r="I1321" s="164">
        <v>12353.82</v>
      </c>
      <c r="J1321" s="162">
        <v>45989</v>
      </c>
      <c r="K1321" s="161" t="s">
        <v>1412</v>
      </c>
      <c r="L1321" s="155"/>
      <c r="M1321" s="160" t="s">
        <v>1412</v>
      </c>
      <c r="N1321" s="164">
        <v>12353.82</v>
      </c>
      <c r="O1321" s="211"/>
      <c r="P1321" s="155"/>
      <c r="Q1321" s="155"/>
      <c r="R1321" s="155"/>
      <c r="S1321" s="155"/>
      <c r="T1321" s="164" t="s">
        <v>1413</v>
      </c>
      <c r="U1321" s="193">
        <v>1</v>
      </c>
      <c r="V1321" s="194" t="s">
        <v>959</v>
      </c>
      <c r="W1321" s="194" t="s">
        <v>970</v>
      </c>
    </row>
    <row r="1322" spans="1:23" ht="16" customHeight="1" x14ac:dyDescent="0.3">
      <c r="A1322" s="160" t="s">
        <v>938</v>
      </c>
      <c r="B1322" s="160" t="s">
        <v>1427</v>
      </c>
      <c r="C1322" s="161" t="s">
        <v>932</v>
      </c>
      <c r="D1322" s="161">
        <v>21137</v>
      </c>
      <c r="E1322" s="162">
        <v>45961</v>
      </c>
      <c r="F1322" s="155"/>
      <c r="G1322" s="155"/>
      <c r="H1322" s="155"/>
      <c r="I1322" s="164">
        <v>91846.56</v>
      </c>
      <c r="J1322" s="162">
        <v>45989</v>
      </c>
      <c r="K1322" s="161" t="s">
        <v>1412</v>
      </c>
      <c r="L1322" s="155"/>
      <c r="M1322" s="160" t="s">
        <v>1412</v>
      </c>
      <c r="N1322" s="164">
        <v>91846.56</v>
      </c>
      <c r="O1322" s="211"/>
      <c r="P1322" s="155"/>
      <c r="Q1322" s="155"/>
      <c r="R1322" s="155"/>
      <c r="S1322" s="155"/>
      <c r="T1322" s="164" t="s">
        <v>1413</v>
      </c>
      <c r="U1322" s="193">
        <v>1</v>
      </c>
      <c r="V1322" s="194" t="s">
        <v>959</v>
      </c>
      <c r="W1322" s="194" t="s">
        <v>970</v>
      </c>
    </row>
    <row r="1323" spans="1:23" ht="16" customHeight="1" x14ac:dyDescent="0.3">
      <c r="A1323" s="160" t="s">
        <v>938</v>
      </c>
      <c r="B1323" s="160" t="s">
        <v>1427</v>
      </c>
      <c r="C1323" s="161" t="s">
        <v>932</v>
      </c>
      <c r="D1323" s="161">
        <v>21138</v>
      </c>
      <c r="E1323" s="162">
        <v>45961</v>
      </c>
      <c r="F1323" s="155"/>
      <c r="G1323" s="155"/>
      <c r="H1323" s="155"/>
      <c r="I1323" s="164">
        <v>33857.480000000003</v>
      </c>
      <c r="J1323" s="162">
        <v>45989</v>
      </c>
      <c r="K1323" s="161" t="s">
        <v>1412</v>
      </c>
      <c r="L1323" s="155"/>
      <c r="M1323" s="160" t="s">
        <v>1412</v>
      </c>
      <c r="N1323" s="164">
        <v>33857.480000000003</v>
      </c>
      <c r="O1323" s="211"/>
      <c r="P1323" s="155"/>
      <c r="Q1323" s="155"/>
      <c r="R1323" s="155"/>
      <c r="S1323" s="155"/>
      <c r="T1323" s="164" t="s">
        <v>1413</v>
      </c>
      <c r="U1323" s="193">
        <v>1</v>
      </c>
      <c r="V1323" s="194" t="s">
        <v>959</v>
      </c>
      <c r="W1323" s="194" t="s">
        <v>970</v>
      </c>
    </row>
    <row r="1324" spans="1:23" ht="16" customHeight="1" x14ac:dyDescent="0.3">
      <c r="A1324" s="160" t="s">
        <v>938</v>
      </c>
      <c r="B1324" s="160" t="s">
        <v>1427</v>
      </c>
      <c r="C1324" s="161" t="s">
        <v>932</v>
      </c>
      <c r="D1324" s="161">
        <v>21139</v>
      </c>
      <c r="E1324" s="162">
        <v>45961</v>
      </c>
      <c r="F1324" s="155"/>
      <c r="G1324" s="155"/>
      <c r="H1324" s="155"/>
      <c r="I1324" s="164">
        <v>16715.009999999998</v>
      </c>
      <c r="J1324" s="162">
        <v>45989</v>
      </c>
      <c r="K1324" s="161" t="s">
        <v>1412</v>
      </c>
      <c r="L1324" s="155"/>
      <c r="M1324" s="160" t="s">
        <v>1412</v>
      </c>
      <c r="N1324" s="164">
        <v>16715.009999999998</v>
      </c>
      <c r="O1324" s="211"/>
      <c r="P1324" s="155"/>
      <c r="Q1324" s="155"/>
      <c r="R1324" s="155"/>
      <c r="S1324" s="155"/>
      <c r="T1324" s="164" t="s">
        <v>1413</v>
      </c>
      <c r="U1324" s="193">
        <v>1</v>
      </c>
      <c r="V1324" s="194" t="s">
        <v>959</v>
      </c>
      <c r="W1324" s="194" t="s">
        <v>970</v>
      </c>
    </row>
    <row r="1325" spans="1:23" ht="16" customHeight="1" x14ac:dyDescent="0.3">
      <c r="A1325" s="160" t="s">
        <v>938</v>
      </c>
      <c r="B1325" s="160" t="s">
        <v>1427</v>
      </c>
      <c r="C1325" s="161" t="s">
        <v>932</v>
      </c>
      <c r="D1325" s="161">
        <v>21225</v>
      </c>
      <c r="E1325" s="162">
        <v>45989</v>
      </c>
      <c r="F1325" s="155"/>
      <c r="G1325" s="155"/>
      <c r="H1325" s="155"/>
      <c r="I1325" s="164">
        <v>16265.39</v>
      </c>
      <c r="J1325" s="162">
        <v>46021</v>
      </c>
      <c r="K1325" s="161" t="s">
        <v>1412</v>
      </c>
      <c r="L1325" s="155"/>
      <c r="M1325" s="160" t="s">
        <v>1412</v>
      </c>
      <c r="N1325" s="164">
        <v>16265.39</v>
      </c>
      <c r="O1325" s="211"/>
      <c r="P1325" s="155"/>
      <c r="Q1325" s="155"/>
      <c r="R1325" s="155"/>
      <c r="S1325" s="155"/>
      <c r="T1325" s="164" t="s">
        <v>1421</v>
      </c>
      <c r="U1325" s="193">
        <v>0</v>
      </c>
      <c r="V1325" s="194" t="s">
        <v>958</v>
      </c>
      <c r="W1325" s="194" t="s">
        <v>970</v>
      </c>
    </row>
    <row r="1326" spans="1:23" ht="16" customHeight="1" x14ac:dyDescent="0.3">
      <c r="A1326" s="160" t="s">
        <v>938</v>
      </c>
      <c r="B1326" s="160" t="s">
        <v>1427</v>
      </c>
      <c r="C1326" s="161" t="s">
        <v>932</v>
      </c>
      <c r="D1326" s="161">
        <v>21226</v>
      </c>
      <c r="E1326" s="162">
        <v>45989</v>
      </c>
      <c r="F1326" s="155"/>
      <c r="G1326" s="155"/>
      <c r="H1326" s="155"/>
      <c r="I1326" s="164">
        <v>17630.88</v>
      </c>
      <c r="J1326" s="162">
        <v>46021</v>
      </c>
      <c r="K1326" s="161" t="s">
        <v>1412</v>
      </c>
      <c r="L1326" s="155"/>
      <c r="M1326" s="160" t="s">
        <v>1412</v>
      </c>
      <c r="N1326" s="164">
        <v>17630.88</v>
      </c>
      <c r="O1326" s="211"/>
      <c r="P1326" s="155"/>
      <c r="Q1326" s="155"/>
      <c r="R1326" s="155"/>
      <c r="S1326" s="155"/>
      <c r="T1326" s="164" t="s">
        <v>1421</v>
      </c>
      <c r="U1326" s="193">
        <v>0</v>
      </c>
      <c r="V1326" s="194" t="s">
        <v>958</v>
      </c>
      <c r="W1326" s="194" t="s">
        <v>970</v>
      </c>
    </row>
    <row r="1327" spans="1:23" ht="16" customHeight="1" x14ac:dyDescent="0.3">
      <c r="A1327" s="160" t="s">
        <v>938</v>
      </c>
      <c r="B1327" s="160" t="s">
        <v>1427</v>
      </c>
      <c r="C1327" s="161" t="s">
        <v>932</v>
      </c>
      <c r="D1327" s="161">
        <v>21227</v>
      </c>
      <c r="E1327" s="162">
        <v>45989</v>
      </c>
      <c r="F1327" s="155"/>
      <c r="G1327" s="155"/>
      <c r="H1327" s="155"/>
      <c r="I1327" s="164">
        <v>16699.7</v>
      </c>
      <c r="J1327" s="162">
        <v>46021</v>
      </c>
      <c r="K1327" s="161" t="s">
        <v>1412</v>
      </c>
      <c r="L1327" s="155"/>
      <c r="M1327" s="160" t="s">
        <v>1412</v>
      </c>
      <c r="N1327" s="164">
        <v>16699.7</v>
      </c>
      <c r="O1327" s="211"/>
      <c r="P1327" s="155"/>
      <c r="Q1327" s="155"/>
      <c r="R1327" s="155"/>
      <c r="S1327" s="155"/>
      <c r="T1327" s="164" t="s">
        <v>1421</v>
      </c>
      <c r="U1327" s="193">
        <v>0</v>
      </c>
      <c r="V1327" s="194" t="s">
        <v>958</v>
      </c>
      <c r="W1327" s="194" t="s">
        <v>970</v>
      </c>
    </row>
    <row r="1328" spans="1:23" ht="16" customHeight="1" x14ac:dyDescent="0.3">
      <c r="A1328" s="160" t="s">
        <v>938</v>
      </c>
      <c r="B1328" s="160" t="s">
        <v>1427</v>
      </c>
      <c r="C1328" s="161" t="s">
        <v>932</v>
      </c>
      <c r="D1328" s="161">
        <v>21228</v>
      </c>
      <c r="E1328" s="162">
        <v>45989</v>
      </c>
      <c r="F1328" s="155"/>
      <c r="G1328" s="155"/>
      <c r="H1328" s="155"/>
      <c r="I1328" s="164">
        <v>15344.03</v>
      </c>
      <c r="J1328" s="162">
        <v>46021</v>
      </c>
      <c r="K1328" s="161" t="s">
        <v>1412</v>
      </c>
      <c r="L1328" s="155"/>
      <c r="M1328" s="160" t="s">
        <v>1412</v>
      </c>
      <c r="N1328" s="164">
        <v>15344.03</v>
      </c>
      <c r="O1328" s="211"/>
      <c r="P1328" s="155"/>
      <c r="Q1328" s="155"/>
      <c r="R1328" s="155"/>
      <c r="S1328" s="155"/>
      <c r="T1328" s="164" t="s">
        <v>1421</v>
      </c>
      <c r="U1328" s="193">
        <v>0</v>
      </c>
      <c r="V1328" s="194" t="s">
        <v>958</v>
      </c>
      <c r="W1328" s="194" t="s">
        <v>970</v>
      </c>
    </row>
    <row r="1329" spans="1:23" ht="16" customHeight="1" x14ac:dyDescent="0.3">
      <c r="A1329" s="160" t="s">
        <v>938</v>
      </c>
      <c r="B1329" s="160" t="s">
        <v>1427</v>
      </c>
      <c r="C1329" s="161" t="s">
        <v>932</v>
      </c>
      <c r="D1329" s="161">
        <v>21229</v>
      </c>
      <c r="E1329" s="162">
        <v>45989</v>
      </c>
      <c r="F1329" s="155"/>
      <c r="G1329" s="155"/>
      <c r="H1329" s="155"/>
      <c r="I1329" s="164">
        <v>15285.56</v>
      </c>
      <c r="J1329" s="162">
        <v>46021</v>
      </c>
      <c r="K1329" s="161" t="s">
        <v>1412</v>
      </c>
      <c r="L1329" s="155"/>
      <c r="M1329" s="160" t="s">
        <v>1412</v>
      </c>
      <c r="N1329" s="164">
        <v>15285.56</v>
      </c>
      <c r="O1329" s="211"/>
      <c r="P1329" s="155"/>
      <c r="Q1329" s="155"/>
      <c r="R1329" s="155"/>
      <c r="S1329" s="155"/>
      <c r="T1329" s="164" t="s">
        <v>1421</v>
      </c>
      <c r="U1329" s="193">
        <v>0</v>
      </c>
      <c r="V1329" s="194" t="s">
        <v>958</v>
      </c>
      <c r="W1329" s="194" t="s">
        <v>970</v>
      </c>
    </row>
    <row r="1330" spans="1:23" s="157" customFormat="1" ht="16" customHeight="1" x14ac:dyDescent="0.25">
      <c r="A1330" s="160" t="s">
        <v>938</v>
      </c>
      <c r="B1330" s="160" t="s">
        <v>1427</v>
      </c>
      <c r="C1330" s="161" t="s">
        <v>932</v>
      </c>
      <c r="D1330" s="161">
        <v>21230</v>
      </c>
      <c r="E1330" s="162">
        <v>45989</v>
      </c>
      <c r="F1330" s="155"/>
      <c r="G1330" s="155"/>
      <c r="H1330" s="155"/>
      <c r="I1330" s="164">
        <v>19341.18</v>
      </c>
      <c r="J1330" s="162">
        <v>46021</v>
      </c>
      <c r="K1330" s="161" t="s">
        <v>1412</v>
      </c>
      <c r="L1330" s="155"/>
      <c r="M1330" s="160" t="s">
        <v>1412</v>
      </c>
      <c r="N1330" s="164">
        <v>19341.18</v>
      </c>
      <c r="O1330" s="211"/>
      <c r="P1330" s="155"/>
      <c r="Q1330" s="155"/>
      <c r="R1330" s="155"/>
      <c r="S1330" s="155"/>
      <c r="T1330" s="164" t="s">
        <v>1421</v>
      </c>
      <c r="U1330" s="159">
        <v>0</v>
      </c>
      <c r="V1330" s="158" t="s">
        <v>958</v>
      </c>
      <c r="W1330" s="158" t="s">
        <v>970</v>
      </c>
    </row>
    <row r="1331" spans="1:23" s="157" customFormat="1" ht="16" customHeight="1" x14ac:dyDescent="0.25">
      <c r="A1331" s="160" t="s">
        <v>938</v>
      </c>
      <c r="B1331" s="160" t="s">
        <v>1427</v>
      </c>
      <c r="C1331" s="161" t="s">
        <v>932</v>
      </c>
      <c r="D1331" s="161">
        <v>21231</v>
      </c>
      <c r="E1331" s="162">
        <v>45989</v>
      </c>
      <c r="F1331" s="155"/>
      <c r="G1331" s="155"/>
      <c r="H1331" s="155"/>
      <c r="I1331" s="164">
        <v>17936.45</v>
      </c>
      <c r="J1331" s="162">
        <v>46021</v>
      </c>
      <c r="K1331" s="161" t="s">
        <v>1412</v>
      </c>
      <c r="L1331" s="155"/>
      <c r="M1331" s="160" t="s">
        <v>1412</v>
      </c>
      <c r="N1331" s="164">
        <v>17936.45</v>
      </c>
      <c r="O1331" s="211"/>
      <c r="P1331" s="155"/>
      <c r="Q1331" s="155"/>
      <c r="R1331" s="155"/>
      <c r="S1331" s="155"/>
      <c r="T1331" s="164" t="s">
        <v>1421</v>
      </c>
      <c r="U1331" s="159">
        <v>0</v>
      </c>
      <c r="V1331" s="158" t="s">
        <v>958</v>
      </c>
      <c r="W1331" s="158" t="s">
        <v>970</v>
      </c>
    </row>
    <row r="1332" spans="1:23" s="157" customFormat="1" ht="16" customHeight="1" x14ac:dyDescent="0.25">
      <c r="A1332" s="160" t="s">
        <v>938</v>
      </c>
      <c r="B1332" s="160" t="s">
        <v>1427</v>
      </c>
      <c r="C1332" s="161" t="s">
        <v>932</v>
      </c>
      <c r="D1332" s="161">
        <v>21232</v>
      </c>
      <c r="E1332" s="162">
        <v>45989</v>
      </c>
      <c r="F1332" s="155"/>
      <c r="G1332" s="155"/>
      <c r="H1332" s="155"/>
      <c r="I1332" s="164">
        <v>69549.289999999994</v>
      </c>
      <c r="J1332" s="162">
        <v>46021</v>
      </c>
      <c r="K1332" s="161" t="s">
        <v>1412</v>
      </c>
      <c r="L1332" s="155"/>
      <c r="M1332" s="160" t="s">
        <v>1412</v>
      </c>
      <c r="N1332" s="164">
        <v>69549.289999999994</v>
      </c>
      <c r="O1332" s="211"/>
      <c r="P1332" s="155"/>
      <c r="Q1332" s="155"/>
      <c r="R1332" s="155"/>
      <c r="S1332" s="155"/>
      <c r="T1332" s="164" t="s">
        <v>1421</v>
      </c>
      <c r="U1332" s="159">
        <v>0</v>
      </c>
      <c r="V1332" s="158" t="s">
        <v>958</v>
      </c>
      <c r="W1332" s="158" t="s">
        <v>970</v>
      </c>
    </row>
    <row r="1333" spans="1:23" ht="16" customHeight="1" x14ac:dyDescent="0.3">
      <c r="A1333" s="160" t="s">
        <v>938</v>
      </c>
      <c r="B1333" s="160" t="s">
        <v>1427</v>
      </c>
      <c r="C1333" s="161" t="s">
        <v>932</v>
      </c>
      <c r="D1333" s="161">
        <v>21233</v>
      </c>
      <c r="E1333" s="162">
        <v>45989</v>
      </c>
      <c r="F1333" s="155"/>
      <c r="G1333" s="155"/>
      <c r="H1333" s="155"/>
      <c r="I1333" s="164">
        <v>46318.07</v>
      </c>
      <c r="J1333" s="162">
        <v>46021</v>
      </c>
      <c r="K1333" s="161" t="s">
        <v>1412</v>
      </c>
      <c r="L1333" s="155"/>
      <c r="M1333" s="160" t="s">
        <v>1412</v>
      </c>
      <c r="N1333" s="164">
        <v>46318.07</v>
      </c>
      <c r="O1333" s="211"/>
      <c r="P1333" s="155"/>
      <c r="Q1333" s="155"/>
      <c r="R1333" s="155"/>
      <c r="S1333" s="155"/>
      <c r="T1333" s="164" t="s">
        <v>1421</v>
      </c>
      <c r="U1333" s="193">
        <v>0</v>
      </c>
      <c r="V1333" s="194" t="s">
        <v>958</v>
      </c>
      <c r="W1333" s="194" t="s">
        <v>970</v>
      </c>
    </row>
    <row r="1334" spans="1:23" ht="16" customHeight="1" x14ac:dyDescent="0.3">
      <c r="A1334" s="160" t="s">
        <v>938</v>
      </c>
      <c r="B1334" s="160" t="s">
        <v>1427</v>
      </c>
      <c r="C1334" s="161" t="s">
        <v>932</v>
      </c>
      <c r="D1334" s="161">
        <v>21234</v>
      </c>
      <c r="E1334" s="162">
        <v>45989</v>
      </c>
      <c r="F1334" s="155"/>
      <c r="G1334" s="155"/>
      <c r="H1334" s="155"/>
      <c r="I1334" s="164">
        <v>19424.89</v>
      </c>
      <c r="J1334" s="162">
        <v>46021</v>
      </c>
      <c r="K1334" s="161" t="s">
        <v>1412</v>
      </c>
      <c r="L1334" s="155"/>
      <c r="M1334" s="160" t="s">
        <v>1412</v>
      </c>
      <c r="N1334" s="164">
        <v>19424.89</v>
      </c>
      <c r="O1334" s="211"/>
      <c r="P1334" s="155"/>
      <c r="Q1334" s="155"/>
      <c r="R1334" s="155"/>
      <c r="S1334" s="155"/>
      <c r="T1334" s="164" t="s">
        <v>1421</v>
      </c>
      <c r="U1334" s="193">
        <v>0</v>
      </c>
      <c r="V1334" s="194" t="s">
        <v>958</v>
      </c>
      <c r="W1334" s="194" t="s">
        <v>970</v>
      </c>
    </row>
    <row r="1335" spans="1:23" ht="16" customHeight="1" x14ac:dyDescent="0.3">
      <c r="A1335" s="160" t="s">
        <v>938</v>
      </c>
      <c r="B1335" s="160" t="s">
        <v>1427</v>
      </c>
      <c r="C1335" s="161" t="s">
        <v>932</v>
      </c>
      <c r="D1335" s="161">
        <v>21235</v>
      </c>
      <c r="E1335" s="162">
        <v>45989</v>
      </c>
      <c r="F1335" s="155"/>
      <c r="G1335" s="155"/>
      <c r="H1335" s="155"/>
      <c r="I1335" s="164">
        <v>16540.93</v>
      </c>
      <c r="J1335" s="162">
        <v>46021</v>
      </c>
      <c r="K1335" s="161" t="s">
        <v>1412</v>
      </c>
      <c r="L1335" s="155"/>
      <c r="M1335" s="160" t="s">
        <v>1412</v>
      </c>
      <c r="N1335" s="164">
        <v>16540.93</v>
      </c>
      <c r="O1335" s="211"/>
      <c r="P1335" s="155"/>
      <c r="Q1335" s="155"/>
      <c r="R1335" s="155"/>
      <c r="S1335" s="155"/>
      <c r="T1335" s="164" t="s">
        <v>1421</v>
      </c>
      <c r="U1335" s="193">
        <v>0</v>
      </c>
      <c r="V1335" s="194" t="s">
        <v>958</v>
      </c>
      <c r="W1335" s="194" t="s">
        <v>970</v>
      </c>
    </row>
    <row r="1336" spans="1:23" ht="16" customHeight="1" x14ac:dyDescent="0.3">
      <c r="A1336" s="160" t="s">
        <v>938</v>
      </c>
      <c r="B1336" s="160" t="s">
        <v>1427</v>
      </c>
      <c r="C1336" s="161" t="s">
        <v>932</v>
      </c>
      <c r="D1336" s="161">
        <v>21236</v>
      </c>
      <c r="E1336" s="162">
        <v>45989</v>
      </c>
      <c r="F1336" s="155"/>
      <c r="G1336" s="155"/>
      <c r="H1336" s="155"/>
      <c r="I1336" s="164">
        <v>26907.15</v>
      </c>
      <c r="J1336" s="162">
        <v>46021</v>
      </c>
      <c r="K1336" s="161" t="s">
        <v>1412</v>
      </c>
      <c r="L1336" s="155"/>
      <c r="M1336" s="160" t="s">
        <v>1412</v>
      </c>
      <c r="N1336" s="164">
        <v>26907.15</v>
      </c>
      <c r="O1336" s="211"/>
      <c r="P1336" s="155"/>
      <c r="Q1336" s="155"/>
      <c r="R1336" s="155"/>
      <c r="S1336" s="155"/>
      <c r="T1336" s="164" t="s">
        <v>1421</v>
      </c>
      <c r="U1336" s="193">
        <v>0</v>
      </c>
      <c r="V1336" s="194" t="s">
        <v>958</v>
      </c>
      <c r="W1336" s="194" t="s">
        <v>970</v>
      </c>
    </row>
    <row r="1337" spans="1:23" ht="16" customHeight="1" x14ac:dyDescent="0.3">
      <c r="A1337" s="160" t="s">
        <v>938</v>
      </c>
      <c r="B1337" s="160" t="s">
        <v>1427</v>
      </c>
      <c r="C1337" s="161" t="s">
        <v>932</v>
      </c>
      <c r="D1337" s="161">
        <v>21237</v>
      </c>
      <c r="E1337" s="162">
        <v>45989</v>
      </c>
      <c r="F1337" s="155"/>
      <c r="G1337" s="155"/>
      <c r="H1337" s="155"/>
      <c r="I1337" s="164">
        <v>14706.3</v>
      </c>
      <c r="J1337" s="162">
        <v>46021</v>
      </c>
      <c r="K1337" s="161" t="s">
        <v>1412</v>
      </c>
      <c r="L1337" s="155"/>
      <c r="M1337" s="160" t="s">
        <v>1412</v>
      </c>
      <c r="N1337" s="164">
        <v>14706.3</v>
      </c>
      <c r="O1337" s="211"/>
      <c r="P1337" s="155"/>
      <c r="Q1337" s="155"/>
      <c r="R1337" s="155"/>
      <c r="S1337" s="155"/>
      <c r="T1337" s="164" t="s">
        <v>1421</v>
      </c>
      <c r="U1337" s="193">
        <v>0</v>
      </c>
      <c r="V1337" s="194" t="s">
        <v>958</v>
      </c>
      <c r="W1337" s="194" t="s">
        <v>970</v>
      </c>
    </row>
    <row r="1338" spans="1:23" ht="16" customHeight="1" x14ac:dyDescent="0.3">
      <c r="A1338" s="160" t="s">
        <v>938</v>
      </c>
      <c r="B1338" s="160" t="s">
        <v>1427</v>
      </c>
      <c r="C1338" s="161" t="s">
        <v>932</v>
      </c>
      <c r="D1338" s="161">
        <v>21238</v>
      </c>
      <c r="E1338" s="162">
        <v>45989</v>
      </c>
      <c r="F1338" s="155"/>
      <c r="G1338" s="155"/>
      <c r="H1338" s="155"/>
      <c r="I1338" s="164">
        <v>74776.800000000003</v>
      </c>
      <c r="J1338" s="162">
        <v>46021</v>
      </c>
      <c r="K1338" s="161" t="s">
        <v>1412</v>
      </c>
      <c r="L1338" s="155"/>
      <c r="M1338" s="160" t="s">
        <v>1412</v>
      </c>
      <c r="N1338" s="164">
        <v>74776.800000000003</v>
      </c>
      <c r="O1338" s="211"/>
      <c r="P1338" s="155"/>
      <c r="Q1338" s="155"/>
      <c r="R1338" s="155"/>
      <c r="S1338" s="155"/>
      <c r="T1338" s="164" t="s">
        <v>1421</v>
      </c>
      <c r="U1338" s="193">
        <v>0</v>
      </c>
      <c r="V1338" s="194" t="s">
        <v>958</v>
      </c>
      <c r="W1338" s="194" t="s">
        <v>970</v>
      </c>
    </row>
    <row r="1339" spans="1:23" ht="16" customHeight="1" x14ac:dyDescent="0.3">
      <c r="A1339" s="160" t="s">
        <v>938</v>
      </c>
      <c r="B1339" s="160" t="s">
        <v>1427</v>
      </c>
      <c r="C1339" s="161" t="s">
        <v>932</v>
      </c>
      <c r="D1339" s="161">
        <v>21239</v>
      </c>
      <c r="E1339" s="162">
        <v>45989</v>
      </c>
      <c r="F1339" s="155"/>
      <c r="G1339" s="155"/>
      <c r="H1339" s="155"/>
      <c r="I1339" s="164">
        <v>29247.67</v>
      </c>
      <c r="J1339" s="162">
        <v>46021</v>
      </c>
      <c r="K1339" s="161" t="s">
        <v>1412</v>
      </c>
      <c r="L1339" s="155"/>
      <c r="M1339" s="160" t="s">
        <v>1412</v>
      </c>
      <c r="N1339" s="164">
        <v>29247.67</v>
      </c>
      <c r="O1339" s="211"/>
      <c r="P1339" s="155"/>
      <c r="Q1339" s="155"/>
      <c r="R1339" s="155"/>
      <c r="S1339" s="155"/>
      <c r="T1339" s="164" t="s">
        <v>1421</v>
      </c>
      <c r="U1339" s="193">
        <v>0</v>
      </c>
      <c r="V1339" s="194" t="s">
        <v>958</v>
      </c>
      <c r="W1339" s="194" t="s">
        <v>970</v>
      </c>
    </row>
    <row r="1340" spans="1:23" ht="16" customHeight="1" x14ac:dyDescent="0.3">
      <c r="A1340" s="160" t="s">
        <v>938</v>
      </c>
      <c r="B1340" s="160" t="s">
        <v>1427</v>
      </c>
      <c r="C1340" s="161" t="s">
        <v>932</v>
      </c>
      <c r="D1340" s="161">
        <v>21240</v>
      </c>
      <c r="E1340" s="162">
        <v>45989</v>
      </c>
      <c r="F1340" s="155"/>
      <c r="G1340" s="155"/>
      <c r="H1340" s="155"/>
      <c r="I1340" s="164">
        <v>20038.759999999998</v>
      </c>
      <c r="J1340" s="162">
        <v>46021</v>
      </c>
      <c r="K1340" s="161" t="s">
        <v>1412</v>
      </c>
      <c r="L1340" s="155"/>
      <c r="M1340" s="160" t="s">
        <v>1412</v>
      </c>
      <c r="N1340" s="164">
        <v>20038.759999999998</v>
      </c>
      <c r="O1340" s="211"/>
      <c r="P1340" s="155"/>
      <c r="Q1340" s="155"/>
      <c r="R1340" s="155"/>
      <c r="S1340" s="155"/>
      <c r="T1340" s="164" t="s">
        <v>1421</v>
      </c>
      <c r="U1340" s="193">
        <v>0</v>
      </c>
      <c r="V1340" s="194" t="s">
        <v>958</v>
      </c>
      <c r="W1340" s="194" t="s">
        <v>970</v>
      </c>
    </row>
    <row r="1341" spans="1:23" ht="16" customHeight="1" x14ac:dyDescent="0.3">
      <c r="A1341" s="160" t="s">
        <v>938</v>
      </c>
      <c r="B1341" s="160" t="s">
        <v>1427</v>
      </c>
      <c r="C1341" s="161" t="s">
        <v>932</v>
      </c>
      <c r="D1341" s="161">
        <v>21241</v>
      </c>
      <c r="E1341" s="162">
        <v>45989</v>
      </c>
      <c r="F1341" s="155"/>
      <c r="G1341" s="155"/>
      <c r="H1341" s="155"/>
      <c r="I1341" s="164">
        <v>15974.94</v>
      </c>
      <c r="J1341" s="162">
        <v>46021</v>
      </c>
      <c r="K1341" s="161" t="s">
        <v>1412</v>
      </c>
      <c r="L1341" s="155"/>
      <c r="M1341" s="160" t="s">
        <v>1412</v>
      </c>
      <c r="N1341" s="164">
        <v>15974.94</v>
      </c>
      <c r="O1341" s="211"/>
      <c r="P1341" s="155"/>
      <c r="Q1341" s="155"/>
      <c r="R1341" s="155"/>
      <c r="S1341" s="155"/>
      <c r="T1341" s="164" t="s">
        <v>1421</v>
      </c>
      <c r="U1341" s="193">
        <v>0</v>
      </c>
      <c r="V1341" s="194" t="s">
        <v>958</v>
      </c>
      <c r="W1341" s="194" t="s">
        <v>970</v>
      </c>
    </row>
    <row r="1342" spans="1:23" ht="16" customHeight="1" x14ac:dyDescent="0.3">
      <c r="A1342" s="160" t="s">
        <v>938</v>
      </c>
      <c r="B1342" s="160" t="s">
        <v>1427</v>
      </c>
      <c r="C1342" s="161" t="s">
        <v>932</v>
      </c>
      <c r="D1342" s="161">
        <v>21242</v>
      </c>
      <c r="E1342" s="162">
        <v>45989</v>
      </c>
      <c r="F1342" s="155"/>
      <c r="G1342" s="155"/>
      <c r="H1342" s="155"/>
      <c r="I1342" s="164">
        <v>132032.38</v>
      </c>
      <c r="J1342" s="162">
        <v>46021</v>
      </c>
      <c r="K1342" s="161" t="s">
        <v>1412</v>
      </c>
      <c r="L1342" s="155"/>
      <c r="M1342" s="160" t="s">
        <v>1412</v>
      </c>
      <c r="N1342" s="164">
        <v>132032.38</v>
      </c>
      <c r="O1342" s="211"/>
      <c r="P1342" s="155"/>
      <c r="Q1342" s="155"/>
      <c r="R1342" s="155"/>
      <c r="S1342" s="155"/>
      <c r="T1342" s="164" t="s">
        <v>1421</v>
      </c>
      <c r="U1342" s="193">
        <v>0</v>
      </c>
      <c r="V1342" s="194" t="s">
        <v>958</v>
      </c>
      <c r="W1342" s="194" t="s">
        <v>970</v>
      </c>
    </row>
    <row r="1343" spans="1:23" ht="16" customHeight="1" x14ac:dyDescent="0.3">
      <c r="A1343" s="160" t="s">
        <v>938</v>
      </c>
      <c r="B1343" s="160" t="s">
        <v>1427</v>
      </c>
      <c r="C1343" s="161" t="s">
        <v>932</v>
      </c>
      <c r="D1343" s="161">
        <v>21243</v>
      </c>
      <c r="E1343" s="162">
        <v>45989</v>
      </c>
      <c r="F1343" s="155"/>
      <c r="G1343" s="155"/>
      <c r="H1343" s="155"/>
      <c r="I1343" s="164">
        <v>80900.09</v>
      </c>
      <c r="J1343" s="162">
        <v>46021</v>
      </c>
      <c r="K1343" s="161" t="s">
        <v>1412</v>
      </c>
      <c r="L1343" s="155"/>
      <c r="M1343" s="160" t="s">
        <v>1412</v>
      </c>
      <c r="N1343" s="164">
        <v>80900.09</v>
      </c>
      <c r="O1343" s="211"/>
      <c r="P1343" s="155"/>
      <c r="Q1343" s="155"/>
      <c r="R1343" s="155"/>
      <c r="S1343" s="155"/>
      <c r="T1343" s="164" t="s">
        <v>1421</v>
      </c>
      <c r="U1343" s="193">
        <v>0</v>
      </c>
      <c r="V1343" s="194" t="s">
        <v>958</v>
      </c>
      <c r="W1343" s="194" t="s">
        <v>970</v>
      </c>
    </row>
    <row r="1344" spans="1:23" ht="16" customHeight="1" x14ac:dyDescent="0.3">
      <c r="A1344" s="160" t="s">
        <v>938</v>
      </c>
      <c r="B1344" s="160" t="s">
        <v>1427</v>
      </c>
      <c r="C1344" s="161" t="s">
        <v>932</v>
      </c>
      <c r="D1344" s="161">
        <v>21244</v>
      </c>
      <c r="E1344" s="162">
        <v>45989</v>
      </c>
      <c r="F1344" s="155"/>
      <c r="G1344" s="155"/>
      <c r="H1344" s="155"/>
      <c r="I1344" s="164">
        <v>43764.46</v>
      </c>
      <c r="J1344" s="162">
        <v>46021</v>
      </c>
      <c r="K1344" s="161" t="s">
        <v>1412</v>
      </c>
      <c r="L1344" s="155"/>
      <c r="M1344" s="160" t="s">
        <v>1412</v>
      </c>
      <c r="N1344" s="164">
        <v>43764.46</v>
      </c>
      <c r="O1344" s="211"/>
      <c r="P1344" s="155"/>
      <c r="Q1344" s="155"/>
      <c r="R1344" s="155"/>
      <c r="S1344" s="155"/>
      <c r="T1344" s="164" t="s">
        <v>1421</v>
      </c>
      <c r="U1344" s="193">
        <v>0</v>
      </c>
      <c r="V1344" s="194" t="s">
        <v>958</v>
      </c>
      <c r="W1344" s="194" t="s">
        <v>970</v>
      </c>
    </row>
    <row r="1345" spans="1:23" ht="16" customHeight="1" x14ac:dyDescent="0.3">
      <c r="A1345" s="160" t="s">
        <v>938</v>
      </c>
      <c r="B1345" s="160" t="s">
        <v>1427</v>
      </c>
      <c r="C1345" s="161" t="s">
        <v>932</v>
      </c>
      <c r="D1345" s="161">
        <v>21245</v>
      </c>
      <c r="E1345" s="162">
        <v>45989</v>
      </c>
      <c r="F1345" s="155"/>
      <c r="G1345" s="155"/>
      <c r="H1345" s="155"/>
      <c r="I1345" s="164">
        <v>3619.76</v>
      </c>
      <c r="J1345" s="162">
        <v>46021</v>
      </c>
      <c r="K1345" s="161" t="s">
        <v>1412</v>
      </c>
      <c r="L1345" s="155"/>
      <c r="M1345" s="160" t="s">
        <v>1412</v>
      </c>
      <c r="N1345" s="164">
        <v>3619.76</v>
      </c>
      <c r="O1345" s="211"/>
      <c r="P1345" s="155"/>
      <c r="Q1345" s="155"/>
      <c r="R1345" s="155"/>
      <c r="S1345" s="155"/>
      <c r="T1345" s="164" t="s">
        <v>1421</v>
      </c>
      <c r="U1345" s="193">
        <v>0</v>
      </c>
      <c r="V1345" s="194" t="s">
        <v>958</v>
      </c>
      <c r="W1345" s="194" t="s">
        <v>970</v>
      </c>
    </row>
    <row r="1346" spans="1:23" ht="16" customHeight="1" x14ac:dyDescent="0.3">
      <c r="A1346" s="160" t="s">
        <v>938</v>
      </c>
      <c r="B1346" s="160" t="s">
        <v>1427</v>
      </c>
      <c r="C1346" s="161" t="s">
        <v>932</v>
      </c>
      <c r="D1346" s="161">
        <v>21246</v>
      </c>
      <c r="E1346" s="162">
        <v>45989</v>
      </c>
      <c r="F1346" s="155"/>
      <c r="G1346" s="155"/>
      <c r="H1346" s="155"/>
      <c r="I1346" s="164">
        <v>15391.8</v>
      </c>
      <c r="J1346" s="162">
        <v>46021</v>
      </c>
      <c r="K1346" s="161" t="s">
        <v>1412</v>
      </c>
      <c r="L1346" s="155"/>
      <c r="M1346" s="160" t="s">
        <v>1412</v>
      </c>
      <c r="N1346" s="164">
        <v>15391.8</v>
      </c>
      <c r="O1346" s="211"/>
      <c r="P1346" s="155"/>
      <c r="Q1346" s="155"/>
      <c r="R1346" s="155"/>
      <c r="S1346" s="155"/>
      <c r="T1346" s="164" t="s">
        <v>1421</v>
      </c>
      <c r="U1346" s="193">
        <v>0</v>
      </c>
      <c r="V1346" s="194" t="s">
        <v>958</v>
      </c>
      <c r="W1346" s="194" t="s">
        <v>970</v>
      </c>
    </row>
    <row r="1347" spans="1:23" ht="16" customHeight="1" x14ac:dyDescent="0.3">
      <c r="A1347" s="160" t="s">
        <v>938</v>
      </c>
      <c r="B1347" s="160" t="s">
        <v>1427</v>
      </c>
      <c r="C1347" s="161" t="s">
        <v>932</v>
      </c>
      <c r="D1347" s="161">
        <v>21247</v>
      </c>
      <c r="E1347" s="162">
        <v>45989</v>
      </c>
      <c r="F1347" s="155"/>
      <c r="G1347" s="155"/>
      <c r="H1347" s="155"/>
      <c r="I1347" s="164">
        <v>34451.839999999997</v>
      </c>
      <c r="J1347" s="162">
        <v>46021</v>
      </c>
      <c r="K1347" s="161" t="s">
        <v>1412</v>
      </c>
      <c r="L1347" s="155"/>
      <c r="M1347" s="160" t="s">
        <v>1412</v>
      </c>
      <c r="N1347" s="164">
        <v>34451.839999999997</v>
      </c>
      <c r="O1347" s="211"/>
      <c r="P1347" s="155"/>
      <c r="Q1347" s="155"/>
      <c r="R1347" s="155"/>
      <c r="S1347" s="155"/>
      <c r="T1347" s="164" t="s">
        <v>1421</v>
      </c>
      <c r="U1347" s="193">
        <v>0</v>
      </c>
      <c r="V1347" s="194" t="s">
        <v>958</v>
      </c>
      <c r="W1347" s="194" t="s">
        <v>970</v>
      </c>
    </row>
    <row r="1348" spans="1:23" ht="16" customHeight="1" x14ac:dyDescent="0.3">
      <c r="A1348" s="160" t="s">
        <v>938</v>
      </c>
      <c r="B1348" s="160" t="s">
        <v>1427</v>
      </c>
      <c r="C1348" s="161" t="s">
        <v>932</v>
      </c>
      <c r="D1348" s="161">
        <v>21248</v>
      </c>
      <c r="E1348" s="162">
        <v>45989</v>
      </c>
      <c r="F1348" s="155"/>
      <c r="G1348" s="155"/>
      <c r="H1348" s="155"/>
      <c r="I1348" s="164">
        <v>17423.439999999999</v>
      </c>
      <c r="J1348" s="162">
        <v>46021</v>
      </c>
      <c r="K1348" s="161" t="s">
        <v>1412</v>
      </c>
      <c r="L1348" s="155"/>
      <c r="M1348" s="160" t="s">
        <v>1412</v>
      </c>
      <c r="N1348" s="164">
        <v>17423.439999999999</v>
      </c>
      <c r="O1348" s="211"/>
      <c r="P1348" s="155"/>
      <c r="Q1348" s="155"/>
      <c r="R1348" s="155"/>
      <c r="S1348" s="155"/>
      <c r="T1348" s="164" t="s">
        <v>1421</v>
      </c>
      <c r="U1348" s="193">
        <v>0</v>
      </c>
      <c r="V1348" s="194" t="s">
        <v>958</v>
      </c>
      <c r="W1348" s="194" t="s">
        <v>970</v>
      </c>
    </row>
    <row r="1349" spans="1:23" ht="16" customHeight="1" x14ac:dyDescent="0.3">
      <c r="A1349" s="160" t="s">
        <v>938</v>
      </c>
      <c r="B1349" s="160" t="s">
        <v>1427</v>
      </c>
      <c r="C1349" s="161" t="s">
        <v>932</v>
      </c>
      <c r="D1349" s="161">
        <v>21249</v>
      </c>
      <c r="E1349" s="162">
        <v>45989</v>
      </c>
      <c r="F1349" s="155"/>
      <c r="G1349" s="155"/>
      <c r="H1349" s="155"/>
      <c r="I1349" s="164">
        <v>22958.36</v>
      </c>
      <c r="J1349" s="162">
        <v>46021</v>
      </c>
      <c r="K1349" s="161" t="s">
        <v>1412</v>
      </c>
      <c r="L1349" s="155"/>
      <c r="M1349" s="160" t="s">
        <v>1412</v>
      </c>
      <c r="N1349" s="164">
        <v>22958.36</v>
      </c>
      <c r="O1349" s="211"/>
      <c r="P1349" s="155"/>
      <c r="Q1349" s="155"/>
      <c r="R1349" s="155"/>
      <c r="S1349" s="155"/>
      <c r="T1349" s="164" t="s">
        <v>1421</v>
      </c>
      <c r="U1349" s="193">
        <v>0</v>
      </c>
      <c r="V1349" s="194" t="s">
        <v>958</v>
      </c>
      <c r="W1349" s="194" t="s">
        <v>970</v>
      </c>
    </row>
    <row r="1350" spans="1:23" ht="16" customHeight="1" x14ac:dyDescent="0.3">
      <c r="A1350" s="160" t="s">
        <v>938</v>
      </c>
      <c r="B1350" s="160" t="s">
        <v>1427</v>
      </c>
      <c r="C1350" s="161" t="s">
        <v>932</v>
      </c>
      <c r="D1350" s="161">
        <v>21250</v>
      </c>
      <c r="E1350" s="162">
        <v>45989</v>
      </c>
      <c r="F1350" s="155"/>
      <c r="G1350" s="155"/>
      <c r="H1350" s="155"/>
      <c r="I1350" s="164">
        <v>20012.82</v>
      </c>
      <c r="J1350" s="162">
        <v>46021</v>
      </c>
      <c r="K1350" s="161" t="s">
        <v>1412</v>
      </c>
      <c r="L1350" s="155"/>
      <c r="M1350" s="160" t="s">
        <v>1412</v>
      </c>
      <c r="N1350" s="164">
        <v>20012.82</v>
      </c>
      <c r="O1350" s="211"/>
      <c r="P1350" s="155"/>
      <c r="Q1350" s="155"/>
      <c r="R1350" s="155"/>
      <c r="S1350" s="155"/>
      <c r="T1350" s="164" t="s">
        <v>1421</v>
      </c>
      <c r="U1350" s="193">
        <v>0</v>
      </c>
      <c r="V1350" s="194" t="s">
        <v>958</v>
      </c>
      <c r="W1350" s="194" t="s">
        <v>970</v>
      </c>
    </row>
    <row r="1351" spans="1:23" ht="16" customHeight="1" x14ac:dyDescent="0.3">
      <c r="A1351" s="160" t="s">
        <v>938</v>
      </c>
      <c r="B1351" s="160" t="s">
        <v>1427</v>
      </c>
      <c r="C1351" s="161" t="s">
        <v>932</v>
      </c>
      <c r="D1351" s="161">
        <v>21251</v>
      </c>
      <c r="E1351" s="162">
        <v>45989</v>
      </c>
      <c r="F1351" s="155"/>
      <c r="G1351" s="155"/>
      <c r="H1351" s="155"/>
      <c r="I1351" s="164">
        <v>16304.97</v>
      </c>
      <c r="J1351" s="162">
        <v>46021</v>
      </c>
      <c r="K1351" s="161" t="s">
        <v>1412</v>
      </c>
      <c r="L1351" s="155"/>
      <c r="M1351" s="160" t="s">
        <v>1412</v>
      </c>
      <c r="N1351" s="164">
        <v>16304.97</v>
      </c>
      <c r="O1351" s="211"/>
      <c r="P1351" s="155"/>
      <c r="Q1351" s="155"/>
      <c r="R1351" s="155"/>
      <c r="S1351" s="155"/>
      <c r="T1351" s="164" t="s">
        <v>1421</v>
      </c>
      <c r="U1351" s="193">
        <v>0</v>
      </c>
      <c r="V1351" s="194" t="s">
        <v>958</v>
      </c>
      <c r="W1351" s="194" t="s">
        <v>970</v>
      </c>
    </row>
    <row r="1352" spans="1:23" ht="16" customHeight="1" x14ac:dyDescent="0.3">
      <c r="A1352" s="160" t="s">
        <v>938</v>
      </c>
      <c r="B1352" s="160" t="s">
        <v>1427</v>
      </c>
      <c r="C1352" s="161" t="s">
        <v>932</v>
      </c>
      <c r="D1352" s="161">
        <v>21252</v>
      </c>
      <c r="E1352" s="162">
        <v>45989</v>
      </c>
      <c r="F1352" s="155"/>
      <c r="G1352" s="155"/>
      <c r="H1352" s="155"/>
      <c r="I1352" s="164">
        <v>27794.16</v>
      </c>
      <c r="J1352" s="162">
        <v>46021</v>
      </c>
      <c r="K1352" s="161" t="s">
        <v>1412</v>
      </c>
      <c r="L1352" s="155"/>
      <c r="M1352" s="160" t="s">
        <v>1412</v>
      </c>
      <c r="N1352" s="164">
        <v>27794.16</v>
      </c>
      <c r="O1352" s="211"/>
      <c r="P1352" s="155"/>
      <c r="Q1352" s="155"/>
      <c r="R1352" s="155"/>
      <c r="S1352" s="155"/>
      <c r="T1352" s="164" t="s">
        <v>1421</v>
      </c>
      <c r="U1352" s="193">
        <v>0</v>
      </c>
      <c r="V1352" s="194" t="s">
        <v>958</v>
      </c>
      <c r="W1352" s="194" t="s">
        <v>970</v>
      </c>
    </row>
    <row r="1353" spans="1:23" ht="16" customHeight="1" x14ac:dyDescent="0.3">
      <c r="A1353" s="160" t="s">
        <v>938</v>
      </c>
      <c r="B1353" s="160" t="s">
        <v>1427</v>
      </c>
      <c r="C1353" s="161" t="s">
        <v>932</v>
      </c>
      <c r="D1353" s="161">
        <v>21253</v>
      </c>
      <c r="E1353" s="162">
        <v>45989</v>
      </c>
      <c r="F1353" s="155"/>
      <c r="G1353" s="155"/>
      <c r="H1353" s="155"/>
      <c r="I1353" s="164">
        <v>109606.77</v>
      </c>
      <c r="J1353" s="162">
        <v>46021</v>
      </c>
      <c r="K1353" s="161" t="s">
        <v>1412</v>
      </c>
      <c r="L1353" s="155"/>
      <c r="M1353" s="160" t="s">
        <v>1412</v>
      </c>
      <c r="N1353" s="164">
        <v>109606.77</v>
      </c>
      <c r="O1353" s="211"/>
      <c r="P1353" s="155"/>
      <c r="Q1353" s="155"/>
      <c r="R1353" s="155"/>
      <c r="S1353" s="155"/>
      <c r="T1353" s="164" t="s">
        <v>1421</v>
      </c>
      <c r="U1353" s="193">
        <v>0</v>
      </c>
      <c r="V1353" s="194" t="s">
        <v>958</v>
      </c>
      <c r="W1353" s="194" t="s">
        <v>970</v>
      </c>
    </row>
    <row r="1354" spans="1:23" ht="16" customHeight="1" x14ac:dyDescent="0.3">
      <c r="A1354" s="160" t="s">
        <v>938</v>
      </c>
      <c r="B1354" s="160" t="s">
        <v>1427</v>
      </c>
      <c r="C1354" s="161" t="s">
        <v>932</v>
      </c>
      <c r="D1354" s="161">
        <v>21254</v>
      </c>
      <c r="E1354" s="162">
        <v>45989</v>
      </c>
      <c r="F1354" s="155"/>
      <c r="G1354" s="155"/>
      <c r="H1354" s="155"/>
      <c r="I1354" s="164">
        <v>26681.79</v>
      </c>
      <c r="J1354" s="162">
        <v>46021</v>
      </c>
      <c r="K1354" s="161" t="s">
        <v>1412</v>
      </c>
      <c r="L1354" s="155"/>
      <c r="M1354" s="160" t="s">
        <v>1412</v>
      </c>
      <c r="N1354" s="164">
        <v>26681.79</v>
      </c>
      <c r="O1354" s="211"/>
      <c r="P1354" s="155"/>
      <c r="Q1354" s="155"/>
      <c r="R1354" s="155"/>
      <c r="S1354" s="155"/>
      <c r="T1354" s="164" t="s">
        <v>1421</v>
      </c>
      <c r="U1354" s="193">
        <v>0</v>
      </c>
      <c r="V1354" s="194" t="s">
        <v>958</v>
      </c>
      <c r="W1354" s="194" t="s">
        <v>970</v>
      </c>
    </row>
    <row r="1355" spans="1:23" ht="16" customHeight="1" x14ac:dyDescent="0.3">
      <c r="A1355" s="160" t="s">
        <v>938</v>
      </c>
      <c r="B1355" s="160" t="s">
        <v>1427</v>
      </c>
      <c r="C1355" s="161" t="s">
        <v>932</v>
      </c>
      <c r="D1355" s="161">
        <v>21255</v>
      </c>
      <c r="E1355" s="162">
        <v>45989</v>
      </c>
      <c r="F1355" s="155"/>
      <c r="G1355" s="155"/>
      <c r="H1355" s="155"/>
      <c r="I1355" s="164">
        <v>63733.93</v>
      </c>
      <c r="J1355" s="162">
        <v>46021</v>
      </c>
      <c r="K1355" s="161" t="s">
        <v>1412</v>
      </c>
      <c r="L1355" s="155"/>
      <c r="M1355" s="160" t="s">
        <v>1412</v>
      </c>
      <c r="N1355" s="164">
        <v>63733.93</v>
      </c>
      <c r="O1355" s="211"/>
      <c r="P1355" s="155"/>
      <c r="Q1355" s="155"/>
      <c r="R1355" s="155"/>
      <c r="S1355" s="155"/>
      <c r="T1355" s="164" t="s">
        <v>1421</v>
      </c>
      <c r="U1355" s="193">
        <v>0</v>
      </c>
      <c r="V1355" s="194" t="s">
        <v>958</v>
      </c>
      <c r="W1355" s="194" t="s">
        <v>970</v>
      </c>
    </row>
    <row r="1356" spans="1:23" ht="16" customHeight="1" x14ac:dyDescent="0.3">
      <c r="A1356" s="160" t="s">
        <v>938</v>
      </c>
      <c r="B1356" s="160" t="s">
        <v>1427</v>
      </c>
      <c r="C1356" s="161" t="s">
        <v>932</v>
      </c>
      <c r="D1356" s="161">
        <v>21256</v>
      </c>
      <c r="E1356" s="162">
        <v>45989</v>
      </c>
      <c r="F1356" s="155"/>
      <c r="G1356" s="155"/>
      <c r="H1356" s="155"/>
      <c r="I1356" s="164">
        <v>29758.19</v>
      </c>
      <c r="J1356" s="162">
        <v>46021</v>
      </c>
      <c r="K1356" s="161" t="s">
        <v>1412</v>
      </c>
      <c r="L1356" s="155"/>
      <c r="M1356" s="160" t="s">
        <v>1412</v>
      </c>
      <c r="N1356" s="164">
        <v>29758.19</v>
      </c>
      <c r="O1356" s="211"/>
      <c r="P1356" s="155"/>
      <c r="Q1356" s="155"/>
      <c r="R1356" s="155"/>
      <c r="S1356" s="155"/>
      <c r="T1356" s="164" t="s">
        <v>1421</v>
      </c>
      <c r="U1356" s="193">
        <v>0</v>
      </c>
      <c r="V1356" s="194" t="s">
        <v>958</v>
      </c>
      <c r="W1356" s="194" t="s">
        <v>970</v>
      </c>
    </row>
    <row r="1357" spans="1:23" ht="16" customHeight="1" x14ac:dyDescent="0.3">
      <c r="A1357" s="160" t="s">
        <v>938</v>
      </c>
      <c r="B1357" s="160" t="s">
        <v>1427</v>
      </c>
      <c r="C1357" s="161" t="s">
        <v>932</v>
      </c>
      <c r="D1357" s="161">
        <v>21257</v>
      </c>
      <c r="E1357" s="162">
        <v>45989</v>
      </c>
      <c r="F1357" s="155"/>
      <c r="G1357" s="155"/>
      <c r="H1357" s="155"/>
      <c r="I1357" s="164">
        <v>31729.84</v>
      </c>
      <c r="J1357" s="162">
        <v>46021</v>
      </c>
      <c r="K1357" s="161" t="s">
        <v>1412</v>
      </c>
      <c r="L1357" s="155"/>
      <c r="M1357" s="160" t="s">
        <v>1412</v>
      </c>
      <c r="N1357" s="164">
        <v>31729.84</v>
      </c>
      <c r="O1357" s="211"/>
      <c r="P1357" s="155"/>
      <c r="Q1357" s="155"/>
      <c r="R1357" s="155"/>
      <c r="S1357" s="155"/>
      <c r="T1357" s="164" t="s">
        <v>1421</v>
      </c>
      <c r="U1357" s="193">
        <v>0</v>
      </c>
      <c r="V1357" s="194" t="s">
        <v>958</v>
      </c>
      <c r="W1357" s="194" t="s">
        <v>970</v>
      </c>
    </row>
    <row r="1358" spans="1:23" ht="16" customHeight="1" x14ac:dyDescent="0.3">
      <c r="A1358" s="160" t="s">
        <v>938</v>
      </c>
      <c r="B1358" s="160" t="s">
        <v>1427</v>
      </c>
      <c r="C1358" s="161" t="s">
        <v>932</v>
      </c>
      <c r="D1358" s="161">
        <v>21258</v>
      </c>
      <c r="E1358" s="162">
        <v>45989</v>
      </c>
      <c r="F1358" s="155"/>
      <c r="G1358" s="155"/>
      <c r="H1358" s="155"/>
      <c r="I1358" s="164">
        <v>100947.72</v>
      </c>
      <c r="J1358" s="162">
        <v>46021</v>
      </c>
      <c r="K1358" s="161" t="s">
        <v>1412</v>
      </c>
      <c r="L1358" s="155"/>
      <c r="M1358" s="160" t="s">
        <v>1412</v>
      </c>
      <c r="N1358" s="164">
        <v>100947.72</v>
      </c>
      <c r="O1358" s="211"/>
      <c r="P1358" s="155"/>
      <c r="Q1358" s="155"/>
      <c r="R1358" s="155"/>
      <c r="S1358" s="155"/>
      <c r="T1358" s="164" t="s">
        <v>1421</v>
      </c>
      <c r="U1358" s="193">
        <v>0</v>
      </c>
      <c r="V1358" s="194" t="s">
        <v>958</v>
      </c>
      <c r="W1358" s="194" t="s">
        <v>970</v>
      </c>
    </row>
    <row r="1359" spans="1:23" ht="16" customHeight="1" x14ac:dyDescent="0.3">
      <c r="A1359" s="160" t="s">
        <v>938</v>
      </c>
      <c r="B1359" s="160" t="s">
        <v>1427</v>
      </c>
      <c r="C1359" s="161" t="s">
        <v>932</v>
      </c>
      <c r="D1359" s="161">
        <v>21259</v>
      </c>
      <c r="E1359" s="162">
        <v>45989</v>
      </c>
      <c r="F1359" s="155"/>
      <c r="G1359" s="155"/>
      <c r="H1359" s="155"/>
      <c r="I1359" s="164">
        <v>12353.01</v>
      </c>
      <c r="J1359" s="162">
        <v>46021</v>
      </c>
      <c r="K1359" s="161" t="s">
        <v>1412</v>
      </c>
      <c r="L1359" s="155"/>
      <c r="M1359" s="160" t="s">
        <v>1412</v>
      </c>
      <c r="N1359" s="164">
        <v>12353.01</v>
      </c>
      <c r="O1359" s="211"/>
      <c r="P1359" s="155"/>
      <c r="Q1359" s="155"/>
      <c r="R1359" s="155"/>
      <c r="S1359" s="155"/>
      <c r="T1359" s="164" t="s">
        <v>1421</v>
      </c>
      <c r="U1359" s="193">
        <v>0</v>
      </c>
      <c r="V1359" s="194" t="s">
        <v>958</v>
      </c>
      <c r="W1359" s="194" t="s">
        <v>970</v>
      </c>
    </row>
    <row r="1360" spans="1:23" ht="16" customHeight="1" x14ac:dyDescent="0.3">
      <c r="A1360" s="160" t="s">
        <v>938</v>
      </c>
      <c r="B1360" s="160" t="s">
        <v>1427</v>
      </c>
      <c r="C1360" s="161" t="s">
        <v>932</v>
      </c>
      <c r="D1360" s="161">
        <v>21260</v>
      </c>
      <c r="E1360" s="162">
        <v>45989</v>
      </c>
      <c r="F1360" s="155"/>
      <c r="G1360" s="155"/>
      <c r="H1360" s="155"/>
      <c r="I1360" s="164">
        <v>98484.2</v>
      </c>
      <c r="J1360" s="162">
        <v>46021</v>
      </c>
      <c r="K1360" s="161" t="s">
        <v>1412</v>
      </c>
      <c r="L1360" s="155"/>
      <c r="M1360" s="160" t="s">
        <v>1412</v>
      </c>
      <c r="N1360" s="164">
        <v>98484.2</v>
      </c>
      <c r="O1360" s="211"/>
      <c r="P1360" s="155"/>
      <c r="Q1360" s="155"/>
      <c r="R1360" s="155"/>
      <c r="S1360" s="155"/>
      <c r="T1360" s="164" t="s">
        <v>1421</v>
      </c>
      <c r="U1360" s="193">
        <v>0</v>
      </c>
      <c r="V1360" s="194" t="s">
        <v>958</v>
      </c>
      <c r="W1360" s="194" t="s">
        <v>970</v>
      </c>
    </row>
    <row r="1361" spans="1:23" ht="16" customHeight="1" x14ac:dyDescent="0.3">
      <c r="A1361" s="160" t="s">
        <v>938</v>
      </c>
      <c r="B1361" s="160" t="s">
        <v>1427</v>
      </c>
      <c r="C1361" s="161" t="s">
        <v>932</v>
      </c>
      <c r="D1361" s="161">
        <v>21261</v>
      </c>
      <c r="E1361" s="162">
        <v>45989</v>
      </c>
      <c r="F1361" s="155"/>
      <c r="G1361" s="155"/>
      <c r="H1361" s="155"/>
      <c r="I1361" s="164">
        <v>33858.61</v>
      </c>
      <c r="J1361" s="162">
        <v>46021</v>
      </c>
      <c r="K1361" s="161" t="s">
        <v>1412</v>
      </c>
      <c r="L1361" s="155"/>
      <c r="M1361" s="160" t="s">
        <v>1412</v>
      </c>
      <c r="N1361" s="164">
        <v>33858.61</v>
      </c>
      <c r="O1361" s="211"/>
      <c r="P1361" s="155"/>
      <c r="Q1361" s="155"/>
      <c r="R1361" s="155"/>
      <c r="S1361" s="155"/>
      <c r="T1361" s="164" t="s">
        <v>1421</v>
      </c>
      <c r="U1361" s="193">
        <v>0</v>
      </c>
      <c r="V1361" s="194" t="s">
        <v>958</v>
      </c>
      <c r="W1361" s="194" t="s">
        <v>970</v>
      </c>
    </row>
    <row r="1362" spans="1:23" ht="16" customHeight="1" x14ac:dyDescent="0.3">
      <c r="A1362" s="160" t="s">
        <v>938</v>
      </c>
      <c r="B1362" s="160" t="s">
        <v>1427</v>
      </c>
      <c r="C1362" s="161" t="s">
        <v>932</v>
      </c>
      <c r="D1362" s="161">
        <v>21262</v>
      </c>
      <c r="E1362" s="162">
        <v>45989</v>
      </c>
      <c r="F1362" s="155"/>
      <c r="G1362" s="155"/>
      <c r="H1362" s="155"/>
      <c r="I1362" s="164">
        <v>16728.150000000001</v>
      </c>
      <c r="J1362" s="162">
        <v>46021</v>
      </c>
      <c r="K1362" s="161" t="s">
        <v>1412</v>
      </c>
      <c r="L1362" s="155"/>
      <c r="M1362" s="160" t="s">
        <v>1412</v>
      </c>
      <c r="N1362" s="164">
        <v>16728.150000000001</v>
      </c>
      <c r="O1362" s="211"/>
      <c r="P1362" s="155"/>
      <c r="Q1362" s="155"/>
      <c r="R1362" s="155"/>
      <c r="S1362" s="155"/>
      <c r="T1362" s="164" t="s">
        <v>1421</v>
      </c>
      <c r="U1362" s="193">
        <v>0</v>
      </c>
      <c r="V1362" s="194" t="s">
        <v>958</v>
      </c>
      <c r="W1362" s="194" t="s">
        <v>970</v>
      </c>
    </row>
    <row r="1363" spans="1:23" ht="16" customHeight="1" x14ac:dyDescent="0.3">
      <c r="A1363" s="160" t="s">
        <v>869</v>
      </c>
      <c r="B1363" s="160" t="s">
        <v>1428</v>
      </c>
      <c r="C1363" s="161" t="s">
        <v>936</v>
      </c>
      <c r="D1363" s="161">
        <v>7184</v>
      </c>
      <c r="E1363" s="162">
        <v>45966</v>
      </c>
      <c r="F1363" s="161" t="s">
        <v>1429</v>
      </c>
      <c r="G1363" s="161" t="s">
        <v>1429</v>
      </c>
      <c r="H1363" s="163">
        <v>45962</v>
      </c>
      <c r="I1363" s="164">
        <v>20916.189999999999</v>
      </c>
      <c r="J1363" s="162">
        <v>45996</v>
      </c>
      <c r="K1363" s="161" t="s">
        <v>1429</v>
      </c>
      <c r="L1363" s="161" t="s">
        <v>1430</v>
      </c>
      <c r="M1363" s="160" t="s">
        <v>1431</v>
      </c>
      <c r="N1363" s="164">
        <v>20916.189999999999</v>
      </c>
      <c r="O1363" s="210">
        <v>45962</v>
      </c>
      <c r="P1363" s="155"/>
      <c r="Q1363" s="155"/>
      <c r="R1363" s="164" t="s">
        <v>1432</v>
      </c>
      <c r="S1363" s="155"/>
      <c r="T1363" s="164" t="s">
        <v>1405</v>
      </c>
      <c r="U1363" s="193">
        <v>0</v>
      </c>
      <c r="V1363" s="194" t="s">
        <v>958</v>
      </c>
      <c r="W1363" s="194" t="s">
        <v>969</v>
      </c>
    </row>
    <row r="1364" spans="1:23" ht="16" customHeight="1" x14ac:dyDescent="0.3">
      <c r="A1364" s="160" t="s">
        <v>798</v>
      </c>
      <c r="B1364" s="160" t="s">
        <v>1433</v>
      </c>
      <c r="C1364" s="161" t="s">
        <v>936</v>
      </c>
      <c r="D1364" s="161">
        <v>7229</v>
      </c>
      <c r="E1364" s="162">
        <v>45966</v>
      </c>
      <c r="F1364" s="161" t="s">
        <v>1434</v>
      </c>
      <c r="G1364" s="161" t="s">
        <v>1434</v>
      </c>
      <c r="H1364" s="163">
        <v>45962</v>
      </c>
      <c r="I1364" s="164">
        <v>20738.12</v>
      </c>
      <c r="J1364" s="162">
        <v>45996</v>
      </c>
      <c r="K1364" s="161" t="s">
        <v>1434</v>
      </c>
      <c r="L1364" s="161" t="s">
        <v>1435</v>
      </c>
      <c r="M1364" s="160" t="s">
        <v>1436</v>
      </c>
      <c r="N1364" s="164">
        <v>20738.12</v>
      </c>
      <c r="O1364" s="210">
        <v>45962</v>
      </c>
      <c r="P1364" s="155"/>
      <c r="Q1364" s="155"/>
      <c r="R1364" s="164" t="s">
        <v>1437</v>
      </c>
      <c r="S1364" s="155"/>
      <c r="T1364" s="164" t="s">
        <v>1405</v>
      </c>
      <c r="U1364" s="193">
        <v>0</v>
      </c>
      <c r="V1364" s="194" t="s">
        <v>958</v>
      </c>
      <c r="W1364" s="194" t="s">
        <v>969</v>
      </c>
    </row>
    <row r="1365" spans="1:23" ht="16" customHeight="1" x14ac:dyDescent="0.3">
      <c r="A1365" s="160" t="s">
        <v>509</v>
      </c>
      <c r="B1365" s="160" t="s">
        <v>1438</v>
      </c>
      <c r="C1365" s="161" t="s">
        <v>936</v>
      </c>
      <c r="D1365" s="161">
        <v>7240</v>
      </c>
      <c r="E1365" s="162">
        <v>45966</v>
      </c>
      <c r="F1365" s="161" t="s">
        <v>1439</v>
      </c>
      <c r="G1365" s="161" t="s">
        <v>1439</v>
      </c>
      <c r="H1365" s="163">
        <v>45962</v>
      </c>
      <c r="I1365" s="164">
        <v>17389.650000000001</v>
      </c>
      <c r="J1365" s="162">
        <v>45996</v>
      </c>
      <c r="K1365" s="161" t="s">
        <v>1439</v>
      </c>
      <c r="L1365" s="161" t="s">
        <v>1440</v>
      </c>
      <c r="M1365" s="160" t="s">
        <v>1441</v>
      </c>
      <c r="N1365" s="164">
        <v>17389.650000000001</v>
      </c>
      <c r="O1365" s="210">
        <v>45962</v>
      </c>
      <c r="P1365" s="155"/>
      <c r="Q1365" s="155"/>
      <c r="R1365" s="164" t="s">
        <v>1442</v>
      </c>
      <c r="S1365" s="155"/>
      <c r="T1365" s="164" t="s">
        <v>1405</v>
      </c>
      <c r="U1365" s="193">
        <v>0</v>
      </c>
      <c r="V1365" s="194" t="s">
        <v>958</v>
      </c>
      <c r="W1365" s="194" t="s">
        <v>969</v>
      </c>
    </row>
    <row r="1366" spans="1:23" ht="16" customHeight="1" x14ac:dyDescent="0.3">
      <c r="A1366" s="160" t="s">
        <v>772</v>
      </c>
      <c r="B1366" s="160" t="s">
        <v>1443</v>
      </c>
      <c r="C1366" s="161" t="s">
        <v>936</v>
      </c>
      <c r="D1366" s="161">
        <v>7193</v>
      </c>
      <c r="E1366" s="162">
        <v>45966</v>
      </c>
      <c r="F1366" s="161" t="s">
        <v>1444</v>
      </c>
      <c r="G1366" s="161" t="s">
        <v>1444</v>
      </c>
      <c r="H1366" s="163">
        <v>45962</v>
      </c>
      <c r="I1366" s="164">
        <v>17303.47</v>
      </c>
      <c r="J1366" s="162">
        <v>45996</v>
      </c>
      <c r="K1366" s="161" t="s">
        <v>1444</v>
      </c>
      <c r="L1366" s="161" t="s">
        <v>1445</v>
      </c>
      <c r="M1366" s="160" t="s">
        <v>1446</v>
      </c>
      <c r="N1366" s="164">
        <v>17303.47</v>
      </c>
      <c r="O1366" s="210">
        <v>45962</v>
      </c>
      <c r="P1366" s="155"/>
      <c r="Q1366" s="155"/>
      <c r="R1366" s="164" t="s">
        <v>1447</v>
      </c>
      <c r="S1366" s="155"/>
      <c r="T1366" s="164" t="s">
        <v>1405</v>
      </c>
      <c r="U1366" s="193">
        <v>0</v>
      </c>
      <c r="V1366" s="194" t="s">
        <v>958</v>
      </c>
      <c r="W1366" s="194" t="s">
        <v>969</v>
      </c>
    </row>
    <row r="1367" spans="1:23" ht="16" customHeight="1" x14ac:dyDescent="0.3">
      <c r="A1367" s="160" t="s">
        <v>1331</v>
      </c>
      <c r="B1367" s="160" t="s">
        <v>1448</v>
      </c>
      <c r="C1367" s="161" t="s">
        <v>936</v>
      </c>
      <c r="D1367" s="161">
        <v>7272</v>
      </c>
      <c r="E1367" s="162">
        <v>45966</v>
      </c>
      <c r="F1367" s="161" t="s">
        <v>2127</v>
      </c>
      <c r="G1367" s="161" t="s">
        <v>2127</v>
      </c>
      <c r="H1367" s="163">
        <v>45962</v>
      </c>
      <c r="I1367" s="164">
        <v>23564.79</v>
      </c>
      <c r="J1367" s="162">
        <v>45996</v>
      </c>
      <c r="K1367" s="161" t="s">
        <v>2127</v>
      </c>
      <c r="L1367" s="161" t="s">
        <v>2128</v>
      </c>
      <c r="M1367" s="160" t="s">
        <v>2129</v>
      </c>
      <c r="N1367" s="164">
        <v>23564.79</v>
      </c>
      <c r="O1367" s="210">
        <v>45962</v>
      </c>
      <c r="P1367" s="155"/>
      <c r="Q1367" s="155"/>
      <c r="R1367" s="164" t="s">
        <v>2130</v>
      </c>
      <c r="S1367" s="155"/>
      <c r="T1367" s="164" t="s">
        <v>1405</v>
      </c>
      <c r="U1367" s="193">
        <v>0</v>
      </c>
      <c r="V1367" s="194" t="s">
        <v>958</v>
      </c>
      <c r="W1367" s="194" t="s">
        <v>969</v>
      </c>
    </row>
    <row r="1368" spans="1:23" ht="16" customHeight="1" x14ac:dyDescent="0.3">
      <c r="A1368" s="160" t="s">
        <v>773</v>
      </c>
      <c r="B1368" s="160" t="s">
        <v>1449</v>
      </c>
      <c r="C1368" s="161" t="s">
        <v>936</v>
      </c>
      <c r="D1368" s="161">
        <v>7237</v>
      </c>
      <c r="E1368" s="162">
        <v>45966</v>
      </c>
      <c r="F1368" s="161" t="s">
        <v>1974</v>
      </c>
      <c r="G1368" s="161" t="s">
        <v>1974</v>
      </c>
      <c r="H1368" s="163">
        <v>45962</v>
      </c>
      <c r="I1368" s="164">
        <v>24801.98</v>
      </c>
      <c r="J1368" s="162">
        <v>45996</v>
      </c>
      <c r="K1368" s="161" t="s">
        <v>1974</v>
      </c>
      <c r="L1368" s="161" t="s">
        <v>1975</v>
      </c>
      <c r="M1368" s="160" t="s">
        <v>1976</v>
      </c>
      <c r="N1368" s="164">
        <v>24801.98</v>
      </c>
      <c r="O1368" s="210">
        <v>45962</v>
      </c>
      <c r="P1368" s="155"/>
      <c r="Q1368" s="155"/>
      <c r="R1368" s="164" t="s">
        <v>1977</v>
      </c>
      <c r="S1368" s="155"/>
      <c r="T1368" s="164" t="s">
        <v>1405</v>
      </c>
      <c r="U1368" s="193">
        <v>0</v>
      </c>
      <c r="V1368" s="194" t="s">
        <v>958</v>
      </c>
      <c r="W1368" s="194" t="s">
        <v>969</v>
      </c>
    </row>
    <row r="1369" spans="1:23" ht="16" customHeight="1" x14ac:dyDescent="0.3">
      <c r="A1369" s="160" t="s">
        <v>794</v>
      </c>
      <c r="B1369" s="160" t="s">
        <v>1450</v>
      </c>
      <c r="C1369" s="161" t="s">
        <v>936</v>
      </c>
      <c r="D1369" s="161">
        <v>7302</v>
      </c>
      <c r="E1369" s="162">
        <v>45966</v>
      </c>
      <c r="F1369" s="161" t="s">
        <v>2131</v>
      </c>
      <c r="G1369" s="161" t="s">
        <v>2131</v>
      </c>
      <c r="H1369" s="163">
        <v>45962</v>
      </c>
      <c r="I1369" s="164">
        <v>20882.43</v>
      </c>
      <c r="J1369" s="162">
        <v>45996</v>
      </c>
      <c r="K1369" s="161" t="s">
        <v>2131</v>
      </c>
      <c r="L1369" s="161" t="s">
        <v>2132</v>
      </c>
      <c r="M1369" s="160" t="s">
        <v>2133</v>
      </c>
      <c r="N1369" s="164">
        <v>20882.43</v>
      </c>
      <c r="O1369" s="210">
        <v>45962</v>
      </c>
      <c r="P1369" s="155"/>
      <c r="Q1369" s="155"/>
      <c r="R1369" s="164" t="s">
        <v>2134</v>
      </c>
      <c r="S1369" s="155"/>
      <c r="T1369" s="164" t="s">
        <v>1405</v>
      </c>
      <c r="U1369" s="193">
        <v>0</v>
      </c>
      <c r="V1369" s="194" t="s">
        <v>958</v>
      </c>
      <c r="W1369" s="194" t="s">
        <v>969</v>
      </c>
    </row>
    <row r="1370" spans="1:23" ht="16" customHeight="1" x14ac:dyDescent="0.3">
      <c r="A1370" s="160" t="s">
        <v>794</v>
      </c>
      <c r="B1370" s="160" t="s">
        <v>1450</v>
      </c>
      <c r="C1370" s="161" t="s">
        <v>936</v>
      </c>
      <c r="D1370" s="161">
        <v>7347</v>
      </c>
      <c r="E1370" s="162">
        <v>45979</v>
      </c>
      <c r="F1370" s="161" t="s">
        <v>2131</v>
      </c>
      <c r="G1370" s="161" t="s">
        <v>2131</v>
      </c>
      <c r="H1370" s="163">
        <v>45962</v>
      </c>
      <c r="I1370" s="164">
        <v>1702.39</v>
      </c>
      <c r="J1370" s="162">
        <v>46009</v>
      </c>
      <c r="K1370" s="161" t="s">
        <v>2131</v>
      </c>
      <c r="L1370" s="161" t="s">
        <v>2132</v>
      </c>
      <c r="M1370" s="160" t="s">
        <v>2133</v>
      </c>
      <c r="N1370" s="164">
        <v>1702.39</v>
      </c>
      <c r="O1370" s="210">
        <v>45962</v>
      </c>
      <c r="P1370" s="155"/>
      <c r="Q1370" s="155"/>
      <c r="R1370" s="164" t="s">
        <v>2134</v>
      </c>
      <c r="S1370" s="155"/>
      <c r="T1370" s="164" t="s">
        <v>1405</v>
      </c>
      <c r="U1370" s="193">
        <v>0</v>
      </c>
      <c r="V1370" s="194" t="s">
        <v>958</v>
      </c>
      <c r="W1370" s="194" t="s">
        <v>969</v>
      </c>
    </row>
    <row r="1371" spans="1:23" s="157" customFormat="1" ht="16" customHeight="1" x14ac:dyDescent="0.25">
      <c r="A1371" s="160" t="s">
        <v>793</v>
      </c>
      <c r="B1371" s="160" t="s">
        <v>1451</v>
      </c>
      <c r="C1371" s="161" t="s">
        <v>936</v>
      </c>
      <c r="D1371" s="161">
        <v>7252</v>
      </c>
      <c r="E1371" s="162">
        <v>45966</v>
      </c>
      <c r="F1371" s="161" t="s">
        <v>2244</v>
      </c>
      <c r="G1371" s="161" t="s">
        <v>2244</v>
      </c>
      <c r="H1371" s="163">
        <v>45962</v>
      </c>
      <c r="I1371" s="164">
        <v>22704.55</v>
      </c>
      <c r="J1371" s="162">
        <v>45996</v>
      </c>
      <c r="K1371" s="161" t="s">
        <v>2244</v>
      </c>
      <c r="L1371" s="161" t="s">
        <v>2245</v>
      </c>
      <c r="M1371" s="160" t="s">
        <v>2246</v>
      </c>
      <c r="N1371" s="164">
        <v>22704.55</v>
      </c>
      <c r="O1371" s="210">
        <v>45962</v>
      </c>
      <c r="P1371" s="155"/>
      <c r="Q1371" s="155"/>
      <c r="R1371" s="164" t="s">
        <v>2247</v>
      </c>
      <c r="S1371" s="155"/>
      <c r="T1371" s="164" t="s">
        <v>1405</v>
      </c>
      <c r="U1371" s="159">
        <v>0</v>
      </c>
      <c r="V1371" s="158" t="s">
        <v>958</v>
      </c>
      <c r="W1371" s="158" t="s">
        <v>969</v>
      </c>
    </row>
    <row r="1372" spans="1:23" ht="16" customHeight="1" x14ac:dyDescent="0.3">
      <c r="A1372" s="160" t="s">
        <v>1452</v>
      </c>
      <c r="B1372" s="160" t="s">
        <v>1453</v>
      </c>
      <c r="C1372" s="161" t="s">
        <v>936</v>
      </c>
      <c r="D1372" s="161">
        <v>7309</v>
      </c>
      <c r="E1372" s="162">
        <v>45966</v>
      </c>
      <c r="F1372" s="161" t="s">
        <v>1454</v>
      </c>
      <c r="G1372" s="161" t="s">
        <v>1454</v>
      </c>
      <c r="H1372" s="163">
        <v>45962</v>
      </c>
      <c r="I1372" s="164">
        <v>18287.89</v>
      </c>
      <c r="J1372" s="162">
        <v>45996</v>
      </c>
      <c r="K1372" s="161" t="s">
        <v>1454</v>
      </c>
      <c r="L1372" s="161" t="s">
        <v>1455</v>
      </c>
      <c r="M1372" s="160" t="s">
        <v>1456</v>
      </c>
      <c r="N1372" s="164">
        <v>18287.89</v>
      </c>
      <c r="O1372" s="210">
        <v>45962</v>
      </c>
      <c r="P1372" s="155"/>
      <c r="Q1372" s="155"/>
      <c r="R1372" s="164" t="s">
        <v>1457</v>
      </c>
      <c r="S1372" s="155"/>
      <c r="T1372" s="164" t="s">
        <v>1405</v>
      </c>
      <c r="U1372" s="193">
        <v>0</v>
      </c>
      <c r="V1372" s="194" t="s">
        <v>958</v>
      </c>
      <c r="W1372" s="194" t="s">
        <v>969</v>
      </c>
    </row>
    <row r="1373" spans="1:23" ht="16" customHeight="1" x14ac:dyDescent="0.3">
      <c r="A1373" s="160" t="s">
        <v>1452</v>
      </c>
      <c r="B1373" s="160" t="s">
        <v>1453</v>
      </c>
      <c r="C1373" s="161" t="s">
        <v>936</v>
      </c>
      <c r="D1373" s="161">
        <v>7348</v>
      </c>
      <c r="E1373" s="162">
        <v>45979</v>
      </c>
      <c r="F1373" s="161" t="s">
        <v>1454</v>
      </c>
      <c r="G1373" s="161" t="s">
        <v>1454</v>
      </c>
      <c r="H1373" s="163">
        <v>45962</v>
      </c>
      <c r="I1373" s="164">
        <v>1490.88</v>
      </c>
      <c r="J1373" s="162">
        <v>46009</v>
      </c>
      <c r="K1373" s="161" t="s">
        <v>1454</v>
      </c>
      <c r="L1373" s="161" t="s">
        <v>1455</v>
      </c>
      <c r="M1373" s="160" t="s">
        <v>1456</v>
      </c>
      <c r="N1373" s="164">
        <v>1490.88</v>
      </c>
      <c r="O1373" s="210">
        <v>45962</v>
      </c>
      <c r="P1373" s="155"/>
      <c r="Q1373" s="155"/>
      <c r="R1373" s="164" t="s">
        <v>1457</v>
      </c>
      <c r="S1373" s="155"/>
      <c r="T1373" s="164" t="s">
        <v>1405</v>
      </c>
      <c r="U1373" s="193">
        <v>0</v>
      </c>
      <c r="V1373" s="194" t="s">
        <v>958</v>
      </c>
      <c r="W1373" s="194" t="s">
        <v>969</v>
      </c>
    </row>
    <row r="1374" spans="1:23" s="157" customFormat="1" ht="16" customHeight="1" x14ac:dyDescent="0.25">
      <c r="A1374" s="160" t="s">
        <v>1458</v>
      </c>
      <c r="B1374" s="160" t="s">
        <v>1459</v>
      </c>
      <c r="C1374" s="161" t="s">
        <v>936</v>
      </c>
      <c r="D1374" s="161">
        <v>6706</v>
      </c>
      <c r="E1374" s="162">
        <v>45874</v>
      </c>
      <c r="F1374" s="161" t="s">
        <v>1460</v>
      </c>
      <c r="G1374" s="161" t="s">
        <v>1460</v>
      </c>
      <c r="H1374" s="163">
        <v>45870</v>
      </c>
      <c r="I1374" s="164">
        <v>22400.38</v>
      </c>
      <c r="J1374" s="162">
        <v>45904</v>
      </c>
      <c r="K1374" s="161" t="s">
        <v>1460</v>
      </c>
      <c r="L1374" s="161" t="s">
        <v>1461</v>
      </c>
      <c r="M1374" s="160" t="s">
        <v>1462</v>
      </c>
      <c r="N1374" s="164">
        <v>22400.38</v>
      </c>
      <c r="O1374" s="210">
        <v>45870</v>
      </c>
      <c r="P1374" s="155"/>
      <c r="Q1374" s="155"/>
      <c r="R1374" s="164" t="s">
        <v>1463</v>
      </c>
      <c r="S1374" s="155"/>
      <c r="T1374" s="164" t="s">
        <v>1405</v>
      </c>
      <c r="U1374" s="159">
        <v>85</v>
      </c>
      <c r="V1374" s="158" t="s">
        <v>961</v>
      </c>
      <c r="W1374" s="158" t="s">
        <v>969</v>
      </c>
    </row>
    <row r="1375" spans="1:23" s="157" customFormat="1" ht="16" customHeight="1" x14ac:dyDescent="0.25">
      <c r="A1375" s="160" t="s">
        <v>1458</v>
      </c>
      <c r="B1375" s="160" t="s">
        <v>1459</v>
      </c>
      <c r="C1375" s="161" t="s">
        <v>936</v>
      </c>
      <c r="D1375" s="161">
        <v>6843</v>
      </c>
      <c r="E1375" s="162">
        <v>45903</v>
      </c>
      <c r="F1375" s="161" t="s">
        <v>1460</v>
      </c>
      <c r="G1375" s="161" t="s">
        <v>1460</v>
      </c>
      <c r="H1375" s="163">
        <v>45901</v>
      </c>
      <c r="I1375" s="164">
        <v>22400.38</v>
      </c>
      <c r="J1375" s="162">
        <v>45933</v>
      </c>
      <c r="K1375" s="161" t="s">
        <v>1460</v>
      </c>
      <c r="L1375" s="161" t="s">
        <v>1461</v>
      </c>
      <c r="M1375" s="160" t="s">
        <v>1462</v>
      </c>
      <c r="N1375" s="164">
        <v>22400.38</v>
      </c>
      <c r="O1375" s="210">
        <v>45901</v>
      </c>
      <c r="P1375" s="155"/>
      <c r="Q1375" s="155"/>
      <c r="R1375" s="164" t="s">
        <v>1463</v>
      </c>
      <c r="S1375" s="155"/>
      <c r="T1375" s="164" t="s">
        <v>1405</v>
      </c>
      <c r="U1375" s="159">
        <v>56</v>
      </c>
      <c r="V1375" s="158" t="s">
        <v>960</v>
      </c>
      <c r="W1375" s="158" t="s">
        <v>969</v>
      </c>
    </row>
    <row r="1376" spans="1:23" s="157" customFormat="1" ht="16" customHeight="1" x14ac:dyDescent="0.25">
      <c r="A1376" s="160" t="s">
        <v>1458</v>
      </c>
      <c r="B1376" s="160" t="s">
        <v>1459</v>
      </c>
      <c r="C1376" s="161" t="s">
        <v>936</v>
      </c>
      <c r="D1376" s="161">
        <v>7050</v>
      </c>
      <c r="E1376" s="162">
        <v>45936</v>
      </c>
      <c r="F1376" s="161" t="s">
        <v>1460</v>
      </c>
      <c r="G1376" s="161" t="s">
        <v>1460</v>
      </c>
      <c r="H1376" s="163">
        <v>45931</v>
      </c>
      <c r="I1376" s="164">
        <v>22400.38</v>
      </c>
      <c r="J1376" s="162">
        <v>45966</v>
      </c>
      <c r="K1376" s="161" t="s">
        <v>1460</v>
      </c>
      <c r="L1376" s="161" t="s">
        <v>1461</v>
      </c>
      <c r="M1376" s="160" t="s">
        <v>1462</v>
      </c>
      <c r="N1376" s="164">
        <v>22400.38</v>
      </c>
      <c r="O1376" s="210">
        <v>45931</v>
      </c>
      <c r="P1376" s="155"/>
      <c r="Q1376" s="155"/>
      <c r="R1376" s="164" t="s">
        <v>1463</v>
      </c>
      <c r="S1376" s="155"/>
      <c r="T1376" s="164" t="s">
        <v>1405</v>
      </c>
      <c r="U1376" s="159">
        <v>23</v>
      </c>
      <c r="V1376" s="158" t="s">
        <v>959</v>
      </c>
      <c r="W1376" s="158" t="s">
        <v>969</v>
      </c>
    </row>
    <row r="1377" spans="1:23" s="157" customFormat="1" ht="16" customHeight="1" x14ac:dyDescent="0.25">
      <c r="A1377" s="160" t="s">
        <v>1458</v>
      </c>
      <c r="B1377" s="160" t="s">
        <v>1459</v>
      </c>
      <c r="C1377" s="161" t="s">
        <v>936</v>
      </c>
      <c r="D1377" s="161">
        <v>7187</v>
      </c>
      <c r="E1377" s="162">
        <v>45966</v>
      </c>
      <c r="F1377" s="161" t="s">
        <v>1460</v>
      </c>
      <c r="G1377" s="161" t="s">
        <v>1460</v>
      </c>
      <c r="H1377" s="163">
        <v>45962</v>
      </c>
      <c r="I1377" s="164">
        <v>22400.38</v>
      </c>
      <c r="J1377" s="162">
        <v>45996</v>
      </c>
      <c r="K1377" s="161" t="s">
        <v>1460</v>
      </c>
      <c r="L1377" s="161" t="s">
        <v>1461</v>
      </c>
      <c r="M1377" s="160" t="s">
        <v>1462</v>
      </c>
      <c r="N1377" s="164">
        <v>22400.38</v>
      </c>
      <c r="O1377" s="210">
        <v>45962</v>
      </c>
      <c r="P1377" s="155"/>
      <c r="Q1377" s="155"/>
      <c r="R1377" s="164" t="s">
        <v>1463</v>
      </c>
      <c r="S1377" s="155"/>
      <c r="T1377" s="164" t="s">
        <v>1405</v>
      </c>
      <c r="U1377" s="159">
        <v>0</v>
      </c>
      <c r="V1377" s="158" t="s">
        <v>958</v>
      </c>
      <c r="W1377" s="158" t="s">
        <v>969</v>
      </c>
    </row>
    <row r="1378" spans="1:23" s="157" customFormat="1" ht="16" customHeight="1" x14ac:dyDescent="0.25">
      <c r="A1378" s="160" t="s">
        <v>939</v>
      </c>
      <c r="B1378" s="160" t="s">
        <v>1464</v>
      </c>
      <c r="C1378" s="161" t="s">
        <v>932</v>
      </c>
      <c r="D1378" s="161">
        <v>20416</v>
      </c>
      <c r="E1378" s="162">
        <v>45777</v>
      </c>
      <c r="F1378" s="155"/>
      <c r="G1378" s="155"/>
      <c r="H1378" s="155"/>
      <c r="I1378" s="164">
        <v>18419.689999999999</v>
      </c>
      <c r="J1378" s="162">
        <v>45808</v>
      </c>
      <c r="K1378" s="161" t="s">
        <v>1412</v>
      </c>
      <c r="L1378" s="155"/>
      <c r="M1378" s="160" t="s">
        <v>1412</v>
      </c>
      <c r="N1378" s="164">
        <v>265.35000000000002</v>
      </c>
      <c r="O1378" s="211"/>
      <c r="P1378" s="155"/>
      <c r="Q1378" s="155"/>
      <c r="R1378" s="155"/>
      <c r="S1378" s="155"/>
      <c r="T1378" s="164" t="s">
        <v>1408</v>
      </c>
      <c r="U1378" s="159">
        <v>181</v>
      </c>
      <c r="V1378" s="158" t="s">
        <v>965</v>
      </c>
      <c r="W1378" s="158" t="s">
        <v>970</v>
      </c>
    </row>
    <row r="1379" spans="1:23" ht="16" customHeight="1" x14ac:dyDescent="0.3">
      <c r="A1379" s="160" t="s">
        <v>939</v>
      </c>
      <c r="B1379" s="160" t="s">
        <v>1464</v>
      </c>
      <c r="C1379" s="161" t="s">
        <v>932</v>
      </c>
      <c r="D1379" s="161">
        <v>21025</v>
      </c>
      <c r="E1379" s="162">
        <v>45930</v>
      </c>
      <c r="F1379" s="155"/>
      <c r="G1379" s="155"/>
      <c r="H1379" s="155"/>
      <c r="I1379" s="164">
        <v>17886.32</v>
      </c>
      <c r="J1379" s="162">
        <v>45961</v>
      </c>
      <c r="K1379" s="161" t="s">
        <v>1412</v>
      </c>
      <c r="L1379" s="155"/>
      <c r="M1379" s="160" t="s">
        <v>1412</v>
      </c>
      <c r="N1379" s="164">
        <v>17886.32</v>
      </c>
      <c r="O1379" s="211"/>
      <c r="P1379" s="155"/>
      <c r="Q1379" s="155"/>
      <c r="R1379" s="155"/>
      <c r="S1379" s="155"/>
      <c r="T1379" s="164" t="s">
        <v>1408</v>
      </c>
      <c r="U1379" s="193">
        <v>28</v>
      </c>
      <c r="V1379" s="194" t="s">
        <v>959</v>
      </c>
      <c r="W1379" s="194" t="s">
        <v>970</v>
      </c>
    </row>
    <row r="1380" spans="1:23" ht="16" customHeight="1" x14ac:dyDescent="0.3">
      <c r="A1380" s="160" t="s">
        <v>939</v>
      </c>
      <c r="B1380" s="160" t="s">
        <v>1464</v>
      </c>
      <c r="C1380" s="161" t="s">
        <v>932</v>
      </c>
      <c r="D1380" s="161">
        <v>21142</v>
      </c>
      <c r="E1380" s="162">
        <v>45961</v>
      </c>
      <c r="F1380" s="155"/>
      <c r="G1380" s="155"/>
      <c r="H1380" s="155"/>
      <c r="I1380" s="164">
        <v>12682.05</v>
      </c>
      <c r="J1380" s="162">
        <v>45989</v>
      </c>
      <c r="K1380" s="161" t="s">
        <v>1412</v>
      </c>
      <c r="L1380" s="155"/>
      <c r="M1380" s="160" t="s">
        <v>1412</v>
      </c>
      <c r="N1380" s="164">
        <v>12682.05</v>
      </c>
      <c r="O1380" s="211"/>
      <c r="P1380" s="155"/>
      <c r="Q1380" s="155"/>
      <c r="R1380" s="155"/>
      <c r="S1380" s="155"/>
      <c r="T1380" s="164" t="s">
        <v>1413</v>
      </c>
      <c r="U1380" s="193">
        <v>1</v>
      </c>
      <c r="V1380" s="194" t="s">
        <v>959</v>
      </c>
      <c r="W1380" s="194" t="s">
        <v>970</v>
      </c>
    </row>
    <row r="1381" spans="1:23" ht="16" customHeight="1" x14ac:dyDescent="0.3">
      <c r="A1381" s="160" t="s">
        <v>939</v>
      </c>
      <c r="B1381" s="160" t="s">
        <v>1464</v>
      </c>
      <c r="C1381" s="161" t="s">
        <v>932</v>
      </c>
      <c r="D1381" s="161">
        <v>21265</v>
      </c>
      <c r="E1381" s="162">
        <v>45989</v>
      </c>
      <c r="F1381" s="155"/>
      <c r="G1381" s="155"/>
      <c r="H1381" s="155"/>
      <c r="I1381" s="164">
        <v>17975.53</v>
      </c>
      <c r="J1381" s="162">
        <v>46021</v>
      </c>
      <c r="K1381" s="161" t="s">
        <v>1412</v>
      </c>
      <c r="L1381" s="155"/>
      <c r="M1381" s="160" t="s">
        <v>1412</v>
      </c>
      <c r="N1381" s="164">
        <v>17975.53</v>
      </c>
      <c r="O1381" s="211"/>
      <c r="P1381" s="155"/>
      <c r="Q1381" s="155"/>
      <c r="R1381" s="155"/>
      <c r="S1381" s="155"/>
      <c r="T1381" s="164" t="s">
        <v>1421</v>
      </c>
      <c r="U1381" s="193">
        <v>0</v>
      </c>
      <c r="V1381" s="194" t="s">
        <v>958</v>
      </c>
      <c r="W1381" s="194" t="s">
        <v>970</v>
      </c>
    </row>
    <row r="1382" spans="1:23" ht="16" customHeight="1" x14ac:dyDescent="0.3">
      <c r="A1382" s="160" t="s">
        <v>858</v>
      </c>
      <c r="B1382" s="160" t="s">
        <v>1465</v>
      </c>
      <c r="C1382" s="161" t="s">
        <v>936</v>
      </c>
      <c r="D1382" s="161">
        <v>7219</v>
      </c>
      <c r="E1382" s="162">
        <v>45966</v>
      </c>
      <c r="F1382" s="161" t="s">
        <v>2248</v>
      </c>
      <c r="G1382" s="161" t="s">
        <v>2248</v>
      </c>
      <c r="H1382" s="163">
        <v>45962</v>
      </c>
      <c r="I1382" s="164">
        <v>21189.97</v>
      </c>
      <c r="J1382" s="162">
        <v>45996</v>
      </c>
      <c r="K1382" s="161" t="s">
        <v>2248</v>
      </c>
      <c r="L1382" s="161" t="s">
        <v>2249</v>
      </c>
      <c r="M1382" s="160" t="s">
        <v>2250</v>
      </c>
      <c r="N1382" s="164">
        <v>21189.97</v>
      </c>
      <c r="O1382" s="210">
        <v>45962</v>
      </c>
      <c r="P1382" s="155"/>
      <c r="Q1382" s="155"/>
      <c r="R1382" s="164" t="s">
        <v>2251</v>
      </c>
      <c r="S1382" s="155"/>
      <c r="T1382" s="164" t="s">
        <v>1405</v>
      </c>
      <c r="U1382" s="193">
        <v>0</v>
      </c>
      <c r="V1382" s="194" t="s">
        <v>958</v>
      </c>
      <c r="W1382" s="194" t="s">
        <v>969</v>
      </c>
    </row>
    <row r="1383" spans="1:23" ht="16" customHeight="1" x14ac:dyDescent="0.3">
      <c r="A1383" s="160" t="s">
        <v>834</v>
      </c>
      <c r="B1383" s="160" t="s">
        <v>1466</v>
      </c>
      <c r="C1383" s="161" t="s">
        <v>936</v>
      </c>
      <c r="D1383" s="161">
        <v>7333</v>
      </c>
      <c r="E1383" s="162">
        <v>45966</v>
      </c>
      <c r="F1383" s="161" t="s">
        <v>1467</v>
      </c>
      <c r="G1383" s="161" t="s">
        <v>1467</v>
      </c>
      <c r="H1383" s="163">
        <v>45962</v>
      </c>
      <c r="I1383" s="164">
        <v>27324.83</v>
      </c>
      <c r="J1383" s="162">
        <v>45996</v>
      </c>
      <c r="K1383" s="161" t="s">
        <v>1467</v>
      </c>
      <c r="L1383" s="161" t="s">
        <v>1468</v>
      </c>
      <c r="M1383" s="160" t="s">
        <v>1469</v>
      </c>
      <c r="N1383" s="164">
        <v>27324.83</v>
      </c>
      <c r="O1383" s="210">
        <v>45962</v>
      </c>
      <c r="P1383" s="155"/>
      <c r="Q1383" s="155"/>
      <c r="R1383" s="164" t="s">
        <v>1470</v>
      </c>
      <c r="S1383" s="155"/>
      <c r="T1383" s="164" t="s">
        <v>1405</v>
      </c>
      <c r="U1383" s="193">
        <v>0</v>
      </c>
      <c r="V1383" s="194" t="s">
        <v>958</v>
      </c>
      <c r="W1383" s="194" t="s">
        <v>969</v>
      </c>
    </row>
    <row r="1384" spans="1:23" ht="16" customHeight="1" x14ac:dyDescent="0.3">
      <c r="A1384" s="160" t="s">
        <v>770</v>
      </c>
      <c r="B1384" s="160" t="s">
        <v>1978</v>
      </c>
      <c r="C1384" s="161" t="s">
        <v>936</v>
      </c>
      <c r="D1384" s="161">
        <v>7312</v>
      </c>
      <c r="E1384" s="162">
        <v>45966</v>
      </c>
      <c r="F1384" s="161" t="s">
        <v>1979</v>
      </c>
      <c r="G1384" s="161" t="s">
        <v>1979</v>
      </c>
      <c r="H1384" s="163">
        <v>45962</v>
      </c>
      <c r="I1384" s="164">
        <v>21518.51</v>
      </c>
      <c r="J1384" s="162">
        <v>45996</v>
      </c>
      <c r="K1384" s="161" t="s">
        <v>1979</v>
      </c>
      <c r="L1384" s="161" t="s">
        <v>1980</v>
      </c>
      <c r="M1384" s="160" t="s">
        <v>1981</v>
      </c>
      <c r="N1384" s="164">
        <v>21518.51</v>
      </c>
      <c r="O1384" s="210">
        <v>45962</v>
      </c>
      <c r="P1384" s="155"/>
      <c r="Q1384" s="155"/>
      <c r="R1384" s="164" t="s">
        <v>1982</v>
      </c>
      <c r="S1384" s="155"/>
      <c r="T1384" s="164" t="s">
        <v>1405</v>
      </c>
      <c r="U1384" s="193">
        <v>0</v>
      </c>
      <c r="V1384" s="194" t="s">
        <v>958</v>
      </c>
      <c r="W1384" s="194" t="s">
        <v>969</v>
      </c>
    </row>
    <row r="1385" spans="1:23" s="157" customFormat="1" ht="16" customHeight="1" x14ac:dyDescent="0.25">
      <c r="A1385" s="160" t="s">
        <v>770</v>
      </c>
      <c r="B1385" s="160" t="s">
        <v>1978</v>
      </c>
      <c r="C1385" s="161" t="s">
        <v>936</v>
      </c>
      <c r="D1385" s="161">
        <v>7354</v>
      </c>
      <c r="E1385" s="162">
        <v>45979</v>
      </c>
      <c r="F1385" s="161" t="s">
        <v>1979</v>
      </c>
      <c r="G1385" s="161" t="s">
        <v>1979</v>
      </c>
      <c r="H1385" s="163">
        <v>45962</v>
      </c>
      <c r="I1385" s="164">
        <v>1754.25</v>
      </c>
      <c r="J1385" s="162">
        <v>46009</v>
      </c>
      <c r="K1385" s="161" t="s">
        <v>1979</v>
      </c>
      <c r="L1385" s="161" t="s">
        <v>1980</v>
      </c>
      <c r="M1385" s="160" t="s">
        <v>1981</v>
      </c>
      <c r="N1385" s="164">
        <v>1754.25</v>
      </c>
      <c r="O1385" s="210">
        <v>45962</v>
      </c>
      <c r="P1385" s="155"/>
      <c r="Q1385" s="155"/>
      <c r="R1385" s="164" t="s">
        <v>1982</v>
      </c>
      <c r="S1385" s="155"/>
      <c r="T1385" s="164" t="s">
        <v>1405</v>
      </c>
      <c r="U1385" s="159">
        <v>0</v>
      </c>
      <c r="V1385" s="158" t="s">
        <v>958</v>
      </c>
      <c r="W1385" s="158" t="s">
        <v>969</v>
      </c>
    </row>
    <row r="1386" spans="1:23" ht="16" customHeight="1" x14ac:dyDescent="0.3">
      <c r="A1386" s="160" t="s">
        <v>811</v>
      </c>
      <c r="B1386" s="160" t="s">
        <v>1471</v>
      </c>
      <c r="C1386" s="161" t="s">
        <v>936</v>
      </c>
      <c r="D1386" s="161">
        <v>7129</v>
      </c>
      <c r="E1386" s="162">
        <v>45936</v>
      </c>
      <c r="F1386" s="161" t="s">
        <v>1472</v>
      </c>
      <c r="G1386" s="161" t="s">
        <v>1472</v>
      </c>
      <c r="H1386" s="163">
        <v>45931</v>
      </c>
      <c r="I1386" s="164">
        <v>16802.990000000002</v>
      </c>
      <c r="J1386" s="162">
        <v>45966</v>
      </c>
      <c r="K1386" s="161" t="s">
        <v>1472</v>
      </c>
      <c r="L1386" s="161" t="s">
        <v>1473</v>
      </c>
      <c r="M1386" s="160" t="s">
        <v>1474</v>
      </c>
      <c r="N1386" s="164">
        <v>16802.990000000002</v>
      </c>
      <c r="O1386" s="210">
        <v>45931</v>
      </c>
      <c r="P1386" s="155"/>
      <c r="Q1386" s="155"/>
      <c r="R1386" s="164" t="s">
        <v>1475</v>
      </c>
      <c r="S1386" s="155"/>
      <c r="T1386" s="164" t="s">
        <v>1405</v>
      </c>
      <c r="U1386" s="193">
        <v>23</v>
      </c>
      <c r="V1386" s="194" t="s">
        <v>959</v>
      </c>
      <c r="W1386" s="194" t="s">
        <v>969</v>
      </c>
    </row>
    <row r="1387" spans="1:23" ht="16" customHeight="1" x14ac:dyDescent="0.3">
      <c r="A1387" s="160" t="s">
        <v>811</v>
      </c>
      <c r="B1387" s="160" t="s">
        <v>1471</v>
      </c>
      <c r="C1387" s="161" t="s">
        <v>936</v>
      </c>
      <c r="D1387" s="161">
        <v>7303</v>
      </c>
      <c r="E1387" s="162">
        <v>45966</v>
      </c>
      <c r="F1387" s="161" t="s">
        <v>1472</v>
      </c>
      <c r="G1387" s="161" t="s">
        <v>1472</v>
      </c>
      <c r="H1387" s="163">
        <v>45962</v>
      </c>
      <c r="I1387" s="164">
        <v>16802.990000000002</v>
      </c>
      <c r="J1387" s="162">
        <v>45996</v>
      </c>
      <c r="K1387" s="161" t="s">
        <v>1472</v>
      </c>
      <c r="L1387" s="161" t="s">
        <v>1473</v>
      </c>
      <c r="M1387" s="160" t="s">
        <v>1474</v>
      </c>
      <c r="N1387" s="164">
        <v>16802.990000000002</v>
      </c>
      <c r="O1387" s="210">
        <v>45962</v>
      </c>
      <c r="P1387" s="155"/>
      <c r="Q1387" s="155"/>
      <c r="R1387" s="164" t="s">
        <v>1475</v>
      </c>
      <c r="S1387" s="155"/>
      <c r="T1387" s="164" t="s">
        <v>1405</v>
      </c>
      <c r="U1387" s="193">
        <v>0</v>
      </c>
      <c r="V1387" s="194" t="s">
        <v>958</v>
      </c>
      <c r="W1387" s="194" t="s">
        <v>969</v>
      </c>
    </row>
    <row r="1388" spans="1:23" ht="16" customHeight="1" x14ac:dyDescent="0.3">
      <c r="A1388" s="160" t="s">
        <v>811</v>
      </c>
      <c r="B1388" s="160" t="s">
        <v>1471</v>
      </c>
      <c r="C1388" s="161" t="s">
        <v>936</v>
      </c>
      <c r="D1388" s="161">
        <v>7359</v>
      </c>
      <c r="E1388" s="162">
        <v>45979</v>
      </c>
      <c r="F1388" s="161" t="s">
        <v>1472</v>
      </c>
      <c r="G1388" s="161" t="s">
        <v>1472</v>
      </c>
      <c r="H1388" s="163">
        <v>45962</v>
      </c>
      <c r="I1388" s="164">
        <v>1369.82</v>
      </c>
      <c r="J1388" s="162">
        <v>46009</v>
      </c>
      <c r="K1388" s="161" t="s">
        <v>1472</v>
      </c>
      <c r="L1388" s="161" t="s">
        <v>1473</v>
      </c>
      <c r="M1388" s="160" t="s">
        <v>1474</v>
      </c>
      <c r="N1388" s="164">
        <v>1369.82</v>
      </c>
      <c r="O1388" s="210">
        <v>45962</v>
      </c>
      <c r="P1388" s="155"/>
      <c r="Q1388" s="155"/>
      <c r="R1388" s="164" t="s">
        <v>1475</v>
      </c>
      <c r="S1388" s="155"/>
      <c r="T1388" s="164" t="s">
        <v>1405</v>
      </c>
      <c r="U1388" s="193">
        <v>0</v>
      </c>
      <c r="V1388" s="194" t="s">
        <v>958</v>
      </c>
      <c r="W1388" s="194" t="s">
        <v>969</v>
      </c>
    </row>
    <row r="1389" spans="1:23" ht="16" customHeight="1" x14ac:dyDescent="0.3">
      <c r="A1389" s="160" t="s">
        <v>862</v>
      </c>
      <c r="B1389" s="160" t="s">
        <v>1476</v>
      </c>
      <c r="C1389" s="161" t="s">
        <v>936</v>
      </c>
      <c r="D1389" s="161">
        <v>7361</v>
      </c>
      <c r="E1389" s="162">
        <v>45979</v>
      </c>
      <c r="F1389" s="161" t="s">
        <v>2252</v>
      </c>
      <c r="G1389" s="161" t="s">
        <v>2252</v>
      </c>
      <c r="H1389" s="163">
        <v>45962</v>
      </c>
      <c r="I1389" s="164">
        <v>1198.02</v>
      </c>
      <c r="J1389" s="162">
        <v>46009</v>
      </c>
      <c r="K1389" s="161" t="s">
        <v>2252</v>
      </c>
      <c r="L1389" s="161" t="s">
        <v>2253</v>
      </c>
      <c r="M1389" s="160" t="s">
        <v>2254</v>
      </c>
      <c r="N1389" s="164">
        <v>1198.02</v>
      </c>
      <c r="O1389" s="210">
        <v>45962</v>
      </c>
      <c r="P1389" s="155"/>
      <c r="Q1389" s="155"/>
      <c r="R1389" s="164" t="s">
        <v>2255</v>
      </c>
      <c r="S1389" s="155"/>
      <c r="T1389" s="164" t="s">
        <v>1405</v>
      </c>
      <c r="U1389" s="193">
        <v>0</v>
      </c>
      <c r="V1389" s="194" t="s">
        <v>958</v>
      </c>
      <c r="W1389" s="194" t="s">
        <v>969</v>
      </c>
    </row>
    <row r="1390" spans="1:23" ht="16" customHeight="1" x14ac:dyDescent="0.3">
      <c r="A1390" s="160" t="s">
        <v>1477</v>
      </c>
      <c r="B1390" s="160" t="s">
        <v>1478</v>
      </c>
      <c r="C1390" s="161" t="s">
        <v>932</v>
      </c>
      <c r="D1390" s="161">
        <v>21269</v>
      </c>
      <c r="E1390" s="162">
        <v>45989</v>
      </c>
      <c r="F1390" s="155"/>
      <c r="G1390" s="155"/>
      <c r="H1390" s="155"/>
      <c r="I1390" s="164">
        <v>18840.04</v>
      </c>
      <c r="J1390" s="162">
        <v>46021</v>
      </c>
      <c r="K1390" s="161" t="s">
        <v>1412</v>
      </c>
      <c r="L1390" s="155"/>
      <c r="M1390" s="160" t="s">
        <v>1412</v>
      </c>
      <c r="N1390" s="164">
        <v>18840.04</v>
      </c>
      <c r="O1390" s="211"/>
      <c r="P1390" s="155"/>
      <c r="Q1390" s="155"/>
      <c r="R1390" s="155"/>
      <c r="S1390" s="155"/>
      <c r="T1390" s="164" t="s">
        <v>1421</v>
      </c>
      <c r="U1390" s="193">
        <v>0</v>
      </c>
      <c r="V1390" s="194" t="s">
        <v>958</v>
      </c>
      <c r="W1390" s="194" t="s">
        <v>970</v>
      </c>
    </row>
    <row r="1391" spans="1:23" ht="16" customHeight="1" x14ac:dyDescent="0.3">
      <c r="A1391" s="160" t="s">
        <v>879</v>
      </c>
      <c r="B1391" s="160" t="s">
        <v>1479</v>
      </c>
      <c r="C1391" s="161" t="s">
        <v>936</v>
      </c>
      <c r="D1391" s="161">
        <v>5805</v>
      </c>
      <c r="E1391" s="162">
        <v>45726</v>
      </c>
      <c r="F1391" s="161" t="s">
        <v>1953</v>
      </c>
      <c r="G1391" s="161" t="s">
        <v>1953</v>
      </c>
      <c r="H1391" s="163">
        <v>45717</v>
      </c>
      <c r="I1391" s="164">
        <v>29750.6</v>
      </c>
      <c r="J1391" s="162">
        <v>45756</v>
      </c>
      <c r="K1391" s="161" t="s">
        <v>1953</v>
      </c>
      <c r="L1391" s="161" t="s">
        <v>1954</v>
      </c>
      <c r="M1391" s="160" t="s">
        <v>1955</v>
      </c>
      <c r="N1391" s="164">
        <v>29750.6</v>
      </c>
      <c r="O1391" s="210">
        <v>45717</v>
      </c>
      <c r="P1391" s="164" t="s">
        <v>1409</v>
      </c>
      <c r="Q1391" s="155"/>
      <c r="R1391" s="164" t="s">
        <v>1956</v>
      </c>
      <c r="S1391" s="155"/>
      <c r="T1391" s="164" t="s">
        <v>1405</v>
      </c>
      <c r="U1391" s="193">
        <v>233</v>
      </c>
      <c r="V1391" s="194" t="s">
        <v>965</v>
      </c>
      <c r="W1391" s="194" t="s">
        <v>969</v>
      </c>
    </row>
    <row r="1392" spans="1:23" ht="16" customHeight="1" x14ac:dyDescent="0.3">
      <c r="A1392" s="160" t="s">
        <v>879</v>
      </c>
      <c r="B1392" s="160" t="s">
        <v>1479</v>
      </c>
      <c r="C1392" s="161" t="s">
        <v>936</v>
      </c>
      <c r="D1392" s="161">
        <v>5987</v>
      </c>
      <c r="E1392" s="162">
        <v>45750</v>
      </c>
      <c r="F1392" s="161" t="s">
        <v>1953</v>
      </c>
      <c r="G1392" s="161" t="s">
        <v>1953</v>
      </c>
      <c r="H1392" s="163">
        <v>45748</v>
      </c>
      <c r="I1392" s="164">
        <v>29750.6</v>
      </c>
      <c r="J1392" s="162">
        <v>45780</v>
      </c>
      <c r="K1392" s="161" t="s">
        <v>1953</v>
      </c>
      <c r="L1392" s="161" t="s">
        <v>1954</v>
      </c>
      <c r="M1392" s="160" t="s">
        <v>1955</v>
      </c>
      <c r="N1392" s="164">
        <v>29750.6</v>
      </c>
      <c r="O1392" s="210">
        <v>45748</v>
      </c>
      <c r="P1392" s="164" t="s">
        <v>1409</v>
      </c>
      <c r="Q1392" s="155"/>
      <c r="R1392" s="164" t="s">
        <v>1956</v>
      </c>
      <c r="S1392" s="155"/>
      <c r="T1392" s="164" t="s">
        <v>1405</v>
      </c>
      <c r="U1392" s="193">
        <v>209</v>
      </c>
      <c r="V1392" s="194" t="s">
        <v>965</v>
      </c>
      <c r="W1392" s="194" t="s">
        <v>969</v>
      </c>
    </row>
    <row r="1393" spans="1:23" s="157" customFormat="1" ht="16" customHeight="1" x14ac:dyDescent="0.25">
      <c r="A1393" s="160" t="s">
        <v>879</v>
      </c>
      <c r="B1393" s="160" t="s">
        <v>1479</v>
      </c>
      <c r="C1393" s="161" t="s">
        <v>936</v>
      </c>
      <c r="D1393" s="161">
        <v>6143</v>
      </c>
      <c r="E1393" s="162">
        <v>45783</v>
      </c>
      <c r="F1393" s="161" t="s">
        <v>1953</v>
      </c>
      <c r="G1393" s="161" t="s">
        <v>1953</v>
      </c>
      <c r="H1393" s="163">
        <v>45778</v>
      </c>
      <c r="I1393" s="164">
        <v>29750.6</v>
      </c>
      <c r="J1393" s="162">
        <v>45813</v>
      </c>
      <c r="K1393" s="161" t="s">
        <v>1953</v>
      </c>
      <c r="L1393" s="161" t="s">
        <v>1954</v>
      </c>
      <c r="M1393" s="160" t="s">
        <v>1955</v>
      </c>
      <c r="N1393" s="164">
        <v>29750.6</v>
      </c>
      <c r="O1393" s="210">
        <v>45778</v>
      </c>
      <c r="P1393" s="164" t="s">
        <v>1409</v>
      </c>
      <c r="Q1393" s="155"/>
      <c r="R1393" s="164" t="s">
        <v>1956</v>
      </c>
      <c r="S1393" s="155"/>
      <c r="T1393" s="164" t="s">
        <v>1405</v>
      </c>
      <c r="U1393" s="159">
        <v>176</v>
      </c>
      <c r="V1393" s="158" t="s">
        <v>964</v>
      </c>
      <c r="W1393" s="158" t="s">
        <v>969</v>
      </c>
    </row>
    <row r="1394" spans="1:23" s="157" customFormat="1" ht="16" customHeight="1" x14ac:dyDescent="0.25">
      <c r="A1394" s="160" t="s">
        <v>879</v>
      </c>
      <c r="B1394" s="160" t="s">
        <v>1479</v>
      </c>
      <c r="C1394" s="161" t="s">
        <v>936</v>
      </c>
      <c r="D1394" s="161">
        <v>6287</v>
      </c>
      <c r="E1394" s="162">
        <v>45812</v>
      </c>
      <c r="F1394" s="161" t="s">
        <v>1953</v>
      </c>
      <c r="G1394" s="161" t="s">
        <v>1953</v>
      </c>
      <c r="H1394" s="163">
        <v>45809</v>
      </c>
      <c r="I1394" s="164">
        <v>29750.6</v>
      </c>
      <c r="J1394" s="162">
        <v>45842</v>
      </c>
      <c r="K1394" s="161" t="s">
        <v>1953</v>
      </c>
      <c r="L1394" s="161" t="s">
        <v>1954</v>
      </c>
      <c r="M1394" s="160" t="s">
        <v>1955</v>
      </c>
      <c r="N1394" s="164">
        <v>29750.6</v>
      </c>
      <c r="O1394" s="210">
        <v>45809</v>
      </c>
      <c r="P1394" s="155"/>
      <c r="Q1394" s="155"/>
      <c r="R1394" s="164" t="s">
        <v>1956</v>
      </c>
      <c r="S1394" s="155"/>
      <c r="T1394" s="164" t="s">
        <v>1405</v>
      </c>
      <c r="U1394" s="159">
        <v>147</v>
      </c>
      <c r="V1394" s="158" t="s">
        <v>963</v>
      </c>
      <c r="W1394" s="158" t="s">
        <v>969</v>
      </c>
    </row>
    <row r="1395" spans="1:23" s="157" customFormat="1" ht="16" customHeight="1" x14ac:dyDescent="0.25">
      <c r="A1395" s="160" t="s">
        <v>879</v>
      </c>
      <c r="B1395" s="160" t="s">
        <v>1479</v>
      </c>
      <c r="C1395" s="161" t="s">
        <v>936</v>
      </c>
      <c r="D1395" s="161">
        <v>6517</v>
      </c>
      <c r="E1395" s="162">
        <v>45841</v>
      </c>
      <c r="F1395" s="161" t="s">
        <v>1953</v>
      </c>
      <c r="G1395" s="161" t="s">
        <v>1953</v>
      </c>
      <c r="H1395" s="163">
        <v>45839</v>
      </c>
      <c r="I1395" s="164">
        <v>31297.63</v>
      </c>
      <c r="J1395" s="162">
        <v>45871</v>
      </c>
      <c r="K1395" s="161" t="s">
        <v>1953</v>
      </c>
      <c r="L1395" s="161" t="s">
        <v>1954</v>
      </c>
      <c r="M1395" s="160" t="s">
        <v>1955</v>
      </c>
      <c r="N1395" s="164">
        <v>31297.63</v>
      </c>
      <c r="O1395" s="210">
        <v>45839</v>
      </c>
      <c r="P1395" s="155"/>
      <c r="Q1395" s="155"/>
      <c r="R1395" s="164" t="s">
        <v>1956</v>
      </c>
      <c r="S1395" s="155"/>
      <c r="T1395" s="164" t="s">
        <v>1405</v>
      </c>
      <c r="U1395" s="159">
        <v>118</v>
      </c>
      <c r="V1395" s="158" t="s">
        <v>962</v>
      </c>
      <c r="W1395" s="158" t="s">
        <v>969</v>
      </c>
    </row>
    <row r="1396" spans="1:23" ht="16" customHeight="1" x14ac:dyDescent="0.3">
      <c r="A1396" s="160" t="s">
        <v>879</v>
      </c>
      <c r="B1396" s="160" t="s">
        <v>1479</v>
      </c>
      <c r="C1396" s="161" t="s">
        <v>936</v>
      </c>
      <c r="D1396" s="161">
        <v>6800</v>
      </c>
      <c r="E1396" s="162">
        <v>45874</v>
      </c>
      <c r="F1396" s="161" t="s">
        <v>1953</v>
      </c>
      <c r="G1396" s="161" t="s">
        <v>1953</v>
      </c>
      <c r="H1396" s="163">
        <v>45870</v>
      </c>
      <c r="I1396" s="164">
        <v>31297.63</v>
      </c>
      <c r="J1396" s="162">
        <v>45904</v>
      </c>
      <c r="K1396" s="161" t="s">
        <v>1953</v>
      </c>
      <c r="L1396" s="161" t="s">
        <v>1954</v>
      </c>
      <c r="M1396" s="160" t="s">
        <v>1955</v>
      </c>
      <c r="N1396" s="164">
        <v>31297.63</v>
      </c>
      <c r="O1396" s="210">
        <v>45870</v>
      </c>
      <c r="P1396" s="155"/>
      <c r="Q1396" s="155"/>
      <c r="R1396" s="164" t="s">
        <v>1956</v>
      </c>
      <c r="S1396" s="155"/>
      <c r="T1396" s="164" t="s">
        <v>1405</v>
      </c>
      <c r="U1396" s="193">
        <v>85</v>
      </c>
      <c r="V1396" s="194" t="s">
        <v>961</v>
      </c>
      <c r="W1396" s="194" t="s">
        <v>969</v>
      </c>
    </row>
    <row r="1397" spans="1:23" ht="16" customHeight="1" x14ac:dyDescent="0.3">
      <c r="A1397" s="160" t="s">
        <v>879</v>
      </c>
      <c r="B1397" s="160" t="s">
        <v>1479</v>
      </c>
      <c r="C1397" s="161" t="s">
        <v>936</v>
      </c>
      <c r="D1397" s="161">
        <v>6899</v>
      </c>
      <c r="E1397" s="162">
        <v>45903</v>
      </c>
      <c r="F1397" s="161" t="s">
        <v>1953</v>
      </c>
      <c r="G1397" s="161" t="s">
        <v>1953</v>
      </c>
      <c r="H1397" s="163">
        <v>45901</v>
      </c>
      <c r="I1397" s="164">
        <v>31297.63</v>
      </c>
      <c r="J1397" s="162">
        <v>45933</v>
      </c>
      <c r="K1397" s="161" t="s">
        <v>1953</v>
      </c>
      <c r="L1397" s="161" t="s">
        <v>1954</v>
      </c>
      <c r="M1397" s="160" t="s">
        <v>1955</v>
      </c>
      <c r="N1397" s="164">
        <v>31297.63</v>
      </c>
      <c r="O1397" s="210">
        <v>45901</v>
      </c>
      <c r="P1397" s="155"/>
      <c r="Q1397" s="155"/>
      <c r="R1397" s="164" t="s">
        <v>1956</v>
      </c>
      <c r="S1397" s="155"/>
      <c r="T1397" s="164" t="s">
        <v>1405</v>
      </c>
      <c r="U1397" s="193">
        <v>56</v>
      </c>
      <c r="V1397" s="194" t="s">
        <v>960</v>
      </c>
      <c r="W1397" s="194" t="s">
        <v>969</v>
      </c>
    </row>
    <row r="1398" spans="1:23" ht="16" customHeight="1" x14ac:dyDescent="0.3">
      <c r="A1398" s="160" t="s">
        <v>879</v>
      </c>
      <c r="B1398" s="160" t="s">
        <v>1479</v>
      </c>
      <c r="C1398" s="161" t="s">
        <v>936</v>
      </c>
      <c r="D1398" s="161">
        <v>7164</v>
      </c>
      <c r="E1398" s="162">
        <v>45936</v>
      </c>
      <c r="F1398" s="161" t="s">
        <v>1953</v>
      </c>
      <c r="G1398" s="161" t="s">
        <v>1953</v>
      </c>
      <c r="H1398" s="163">
        <v>45931</v>
      </c>
      <c r="I1398" s="164">
        <v>31297.63</v>
      </c>
      <c r="J1398" s="162">
        <v>45966</v>
      </c>
      <c r="K1398" s="161" t="s">
        <v>1953</v>
      </c>
      <c r="L1398" s="161" t="s">
        <v>1954</v>
      </c>
      <c r="M1398" s="160" t="s">
        <v>1955</v>
      </c>
      <c r="N1398" s="164">
        <v>31297.63</v>
      </c>
      <c r="O1398" s="210">
        <v>45931</v>
      </c>
      <c r="P1398" s="155"/>
      <c r="Q1398" s="155"/>
      <c r="R1398" s="164" t="s">
        <v>1956</v>
      </c>
      <c r="S1398" s="155"/>
      <c r="T1398" s="164" t="s">
        <v>1405</v>
      </c>
      <c r="U1398" s="193">
        <v>23</v>
      </c>
      <c r="V1398" s="194" t="s">
        <v>959</v>
      </c>
      <c r="W1398" s="194" t="s">
        <v>969</v>
      </c>
    </row>
    <row r="1399" spans="1:23" ht="16" customHeight="1" x14ac:dyDescent="0.3">
      <c r="A1399" s="160" t="s">
        <v>879</v>
      </c>
      <c r="B1399" s="160" t="s">
        <v>1479</v>
      </c>
      <c r="C1399" s="161" t="s">
        <v>936</v>
      </c>
      <c r="D1399" s="161">
        <v>7247</v>
      </c>
      <c r="E1399" s="162">
        <v>45966</v>
      </c>
      <c r="F1399" s="161" t="s">
        <v>1953</v>
      </c>
      <c r="G1399" s="161" t="s">
        <v>1953</v>
      </c>
      <c r="H1399" s="163">
        <v>45962</v>
      </c>
      <c r="I1399" s="164">
        <v>31297.63</v>
      </c>
      <c r="J1399" s="162">
        <v>45996</v>
      </c>
      <c r="K1399" s="161" t="s">
        <v>1953</v>
      </c>
      <c r="L1399" s="161" t="s">
        <v>1954</v>
      </c>
      <c r="M1399" s="160" t="s">
        <v>1955</v>
      </c>
      <c r="N1399" s="164">
        <v>31297.63</v>
      </c>
      <c r="O1399" s="210">
        <v>45962</v>
      </c>
      <c r="P1399" s="155"/>
      <c r="Q1399" s="155"/>
      <c r="R1399" s="164" t="s">
        <v>1956</v>
      </c>
      <c r="S1399" s="155"/>
      <c r="T1399" s="164" t="s">
        <v>1405</v>
      </c>
      <c r="U1399" s="193">
        <v>0</v>
      </c>
      <c r="V1399" s="194" t="s">
        <v>958</v>
      </c>
      <c r="W1399" s="194" t="s">
        <v>969</v>
      </c>
    </row>
    <row r="1400" spans="1:23" s="157" customFormat="1" ht="16" customHeight="1" x14ac:dyDescent="0.25">
      <c r="A1400" s="160" t="s">
        <v>826</v>
      </c>
      <c r="B1400" s="160" t="s">
        <v>1480</v>
      </c>
      <c r="C1400" s="161" t="s">
        <v>936</v>
      </c>
      <c r="D1400" s="161">
        <v>7279</v>
      </c>
      <c r="E1400" s="162">
        <v>45966</v>
      </c>
      <c r="F1400" s="161" t="s">
        <v>1481</v>
      </c>
      <c r="G1400" s="161" t="s">
        <v>1481</v>
      </c>
      <c r="H1400" s="163">
        <v>45962</v>
      </c>
      <c r="I1400" s="164">
        <v>19844.13</v>
      </c>
      <c r="J1400" s="162">
        <v>45996</v>
      </c>
      <c r="K1400" s="161" t="s">
        <v>1481</v>
      </c>
      <c r="L1400" s="161" t="s">
        <v>1482</v>
      </c>
      <c r="M1400" s="160" t="s">
        <v>1483</v>
      </c>
      <c r="N1400" s="164">
        <v>19844.13</v>
      </c>
      <c r="O1400" s="210">
        <v>45962</v>
      </c>
      <c r="P1400" s="155"/>
      <c r="Q1400" s="155"/>
      <c r="R1400" s="164" t="s">
        <v>1484</v>
      </c>
      <c r="S1400" s="155"/>
      <c r="T1400" s="164" t="s">
        <v>1405</v>
      </c>
      <c r="U1400" s="159">
        <v>0</v>
      </c>
      <c r="V1400" s="158" t="s">
        <v>958</v>
      </c>
      <c r="W1400" s="158" t="s">
        <v>969</v>
      </c>
    </row>
    <row r="1401" spans="1:23" s="157" customFormat="1" ht="16" customHeight="1" x14ac:dyDescent="0.25">
      <c r="A1401" s="160" t="s">
        <v>808</v>
      </c>
      <c r="B1401" s="160" t="s">
        <v>1485</v>
      </c>
      <c r="C1401" s="161" t="s">
        <v>936</v>
      </c>
      <c r="D1401" s="161">
        <v>7258</v>
      </c>
      <c r="E1401" s="162">
        <v>45966</v>
      </c>
      <c r="F1401" s="161" t="s">
        <v>1486</v>
      </c>
      <c r="G1401" s="161" t="s">
        <v>1486</v>
      </c>
      <c r="H1401" s="163">
        <v>45962</v>
      </c>
      <c r="I1401" s="164">
        <v>20375.740000000002</v>
      </c>
      <c r="J1401" s="162">
        <v>45996</v>
      </c>
      <c r="K1401" s="161" t="s">
        <v>1486</v>
      </c>
      <c r="L1401" s="161" t="s">
        <v>1487</v>
      </c>
      <c r="M1401" s="160" t="s">
        <v>1488</v>
      </c>
      <c r="N1401" s="164">
        <v>20375.740000000002</v>
      </c>
      <c r="O1401" s="210">
        <v>45962</v>
      </c>
      <c r="P1401" s="155"/>
      <c r="Q1401" s="155"/>
      <c r="R1401" s="164" t="s">
        <v>1489</v>
      </c>
      <c r="S1401" s="155"/>
      <c r="T1401" s="164" t="s">
        <v>1405</v>
      </c>
      <c r="U1401" s="159">
        <v>0</v>
      </c>
      <c r="V1401" s="158" t="s">
        <v>958</v>
      </c>
      <c r="W1401" s="158" t="s">
        <v>969</v>
      </c>
    </row>
    <row r="1402" spans="1:23" ht="16" customHeight="1" x14ac:dyDescent="0.3">
      <c r="A1402" s="160" t="s">
        <v>1332</v>
      </c>
      <c r="B1402" s="160" t="s">
        <v>1490</v>
      </c>
      <c r="C1402" s="161" t="s">
        <v>936</v>
      </c>
      <c r="D1402" s="161">
        <v>7191</v>
      </c>
      <c r="E1402" s="162">
        <v>45966</v>
      </c>
      <c r="F1402" s="161" t="s">
        <v>1491</v>
      </c>
      <c r="G1402" s="161" t="s">
        <v>1491</v>
      </c>
      <c r="H1402" s="163">
        <v>45962</v>
      </c>
      <c r="I1402" s="164">
        <v>18494.54</v>
      </c>
      <c r="J1402" s="162">
        <v>45996</v>
      </c>
      <c r="K1402" s="161" t="s">
        <v>1491</v>
      </c>
      <c r="L1402" s="161" t="s">
        <v>1492</v>
      </c>
      <c r="M1402" s="160" t="s">
        <v>1493</v>
      </c>
      <c r="N1402" s="164">
        <v>18494.54</v>
      </c>
      <c r="O1402" s="210">
        <v>45962</v>
      </c>
      <c r="P1402" s="155"/>
      <c r="Q1402" s="155"/>
      <c r="R1402" s="164" t="s">
        <v>1494</v>
      </c>
      <c r="S1402" s="155"/>
      <c r="T1402" s="164" t="s">
        <v>1405</v>
      </c>
      <c r="U1402" s="193">
        <v>0</v>
      </c>
      <c r="V1402" s="194" t="s">
        <v>958</v>
      </c>
      <c r="W1402" s="194" t="s">
        <v>969</v>
      </c>
    </row>
    <row r="1403" spans="1:23" ht="16" customHeight="1" x14ac:dyDescent="0.3">
      <c r="A1403" s="160" t="s">
        <v>2091</v>
      </c>
      <c r="B1403" s="160" t="s">
        <v>2092</v>
      </c>
      <c r="C1403" s="161" t="s">
        <v>936</v>
      </c>
      <c r="D1403" s="161">
        <v>7211</v>
      </c>
      <c r="E1403" s="162">
        <v>45966</v>
      </c>
      <c r="F1403" s="161" t="s">
        <v>2093</v>
      </c>
      <c r="G1403" s="161" t="s">
        <v>2093</v>
      </c>
      <c r="H1403" s="163">
        <v>45962</v>
      </c>
      <c r="I1403" s="164">
        <v>17899.3</v>
      </c>
      <c r="J1403" s="162">
        <v>45996</v>
      </c>
      <c r="K1403" s="161" t="s">
        <v>2093</v>
      </c>
      <c r="L1403" s="161" t="s">
        <v>2094</v>
      </c>
      <c r="M1403" s="160" t="s">
        <v>2095</v>
      </c>
      <c r="N1403" s="164">
        <v>17899.3</v>
      </c>
      <c r="O1403" s="210">
        <v>45962</v>
      </c>
      <c r="P1403" s="155"/>
      <c r="Q1403" s="155"/>
      <c r="R1403" s="164" t="s">
        <v>2096</v>
      </c>
      <c r="S1403" s="155"/>
      <c r="T1403" s="164" t="s">
        <v>1405</v>
      </c>
      <c r="U1403" s="193">
        <v>0</v>
      </c>
      <c r="V1403" s="194" t="s">
        <v>958</v>
      </c>
      <c r="W1403" s="194" t="s">
        <v>969</v>
      </c>
    </row>
    <row r="1404" spans="1:23" ht="16" customHeight="1" x14ac:dyDescent="0.3">
      <c r="A1404" s="160" t="s">
        <v>771</v>
      </c>
      <c r="B1404" s="160" t="s">
        <v>1495</v>
      </c>
      <c r="C1404" s="161" t="s">
        <v>936</v>
      </c>
      <c r="D1404" s="161">
        <v>7283</v>
      </c>
      <c r="E1404" s="162">
        <v>45966</v>
      </c>
      <c r="F1404" s="161" t="s">
        <v>4300</v>
      </c>
      <c r="G1404" s="161" t="s">
        <v>4300</v>
      </c>
      <c r="H1404" s="163">
        <v>45962</v>
      </c>
      <c r="I1404" s="164">
        <v>24749.279999999999</v>
      </c>
      <c r="J1404" s="162">
        <v>45996</v>
      </c>
      <c r="K1404" s="161" t="s">
        <v>4300</v>
      </c>
      <c r="L1404" s="161" t="s">
        <v>4301</v>
      </c>
      <c r="M1404" s="160" t="s">
        <v>4302</v>
      </c>
      <c r="N1404" s="164">
        <v>24749.279999999999</v>
      </c>
      <c r="O1404" s="210">
        <v>45962</v>
      </c>
      <c r="P1404" s="155"/>
      <c r="Q1404" s="155"/>
      <c r="R1404" s="164" t="s">
        <v>4303</v>
      </c>
      <c r="S1404" s="155"/>
      <c r="T1404" s="164" t="s">
        <v>1405</v>
      </c>
      <c r="U1404" s="193">
        <v>0</v>
      </c>
      <c r="V1404" s="194" t="s">
        <v>958</v>
      </c>
      <c r="W1404" s="194" t="s">
        <v>969</v>
      </c>
    </row>
    <row r="1405" spans="1:23" ht="16" customHeight="1" x14ac:dyDescent="0.3">
      <c r="A1405" s="160" t="s">
        <v>776</v>
      </c>
      <c r="B1405" s="160" t="s">
        <v>1496</v>
      </c>
      <c r="C1405" s="161" t="s">
        <v>936</v>
      </c>
      <c r="D1405" s="161">
        <v>7269</v>
      </c>
      <c r="E1405" s="162">
        <v>45966</v>
      </c>
      <c r="F1405" s="161" t="s">
        <v>1497</v>
      </c>
      <c r="G1405" s="161" t="s">
        <v>1497</v>
      </c>
      <c r="H1405" s="163">
        <v>45962</v>
      </c>
      <c r="I1405" s="164">
        <v>19597.37</v>
      </c>
      <c r="J1405" s="162">
        <v>45996</v>
      </c>
      <c r="K1405" s="161" t="s">
        <v>1497</v>
      </c>
      <c r="L1405" s="161" t="s">
        <v>1498</v>
      </c>
      <c r="M1405" s="160" t="s">
        <v>1499</v>
      </c>
      <c r="N1405" s="164">
        <v>19597.37</v>
      </c>
      <c r="O1405" s="210">
        <v>45962</v>
      </c>
      <c r="P1405" s="155"/>
      <c r="Q1405" s="155"/>
      <c r="R1405" s="164" t="s">
        <v>1500</v>
      </c>
      <c r="S1405" s="155"/>
      <c r="T1405" s="164" t="s">
        <v>1405</v>
      </c>
      <c r="U1405" s="193">
        <v>0</v>
      </c>
      <c r="V1405" s="194" t="s">
        <v>958</v>
      </c>
      <c r="W1405" s="194" t="s">
        <v>969</v>
      </c>
    </row>
    <row r="1406" spans="1:23" ht="16" customHeight="1" x14ac:dyDescent="0.3">
      <c r="A1406" s="160" t="s">
        <v>788</v>
      </c>
      <c r="B1406" s="160" t="s">
        <v>1501</v>
      </c>
      <c r="C1406" s="161" t="s">
        <v>936</v>
      </c>
      <c r="D1406" s="161">
        <v>7324</v>
      </c>
      <c r="E1406" s="162">
        <v>45966</v>
      </c>
      <c r="F1406" s="161" t="s">
        <v>1983</v>
      </c>
      <c r="G1406" s="161" t="s">
        <v>1983</v>
      </c>
      <c r="H1406" s="163">
        <v>45962</v>
      </c>
      <c r="I1406" s="164">
        <v>18934.849999999999</v>
      </c>
      <c r="J1406" s="162">
        <v>45996</v>
      </c>
      <c r="K1406" s="161" t="s">
        <v>1983</v>
      </c>
      <c r="L1406" s="161" t="s">
        <v>1984</v>
      </c>
      <c r="M1406" s="160" t="s">
        <v>1985</v>
      </c>
      <c r="N1406" s="164">
        <v>18934.849999999999</v>
      </c>
      <c r="O1406" s="210">
        <v>45962</v>
      </c>
      <c r="P1406" s="155"/>
      <c r="Q1406" s="155"/>
      <c r="R1406" s="164" t="s">
        <v>1986</v>
      </c>
      <c r="S1406" s="155"/>
      <c r="T1406" s="164" t="s">
        <v>1405</v>
      </c>
      <c r="U1406" s="193">
        <v>0</v>
      </c>
      <c r="V1406" s="194" t="s">
        <v>958</v>
      </c>
      <c r="W1406" s="194" t="s">
        <v>969</v>
      </c>
    </row>
    <row r="1407" spans="1:23" s="157" customFormat="1" ht="16" customHeight="1" x14ac:dyDescent="0.25">
      <c r="A1407" s="160" t="s">
        <v>940</v>
      </c>
      <c r="B1407" s="160" t="s">
        <v>1502</v>
      </c>
      <c r="C1407" s="161" t="s">
        <v>936</v>
      </c>
      <c r="D1407" s="161">
        <v>1915</v>
      </c>
      <c r="E1407" s="162">
        <v>45055</v>
      </c>
      <c r="F1407" s="161" t="s">
        <v>1503</v>
      </c>
      <c r="G1407" s="161" t="s">
        <v>1503</v>
      </c>
      <c r="H1407" s="163">
        <v>45047</v>
      </c>
      <c r="I1407" s="164">
        <v>19005.7</v>
      </c>
      <c r="J1407" s="162">
        <v>45592</v>
      </c>
      <c r="K1407" s="161" t="s">
        <v>1503</v>
      </c>
      <c r="L1407" s="161" t="s">
        <v>1504</v>
      </c>
      <c r="M1407" s="160" t="s">
        <v>1505</v>
      </c>
      <c r="N1407" s="164">
        <v>19005.7</v>
      </c>
      <c r="O1407" s="210">
        <v>45047</v>
      </c>
      <c r="P1407" s="164" t="s">
        <v>1409</v>
      </c>
      <c r="Q1407" s="155"/>
      <c r="R1407" s="164" t="s">
        <v>1506</v>
      </c>
      <c r="S1407" s="155"/>
      <c r="T1407" s="164" t="s">
        <v>1405</v>
      </c>
      <c r="U1407" s="159">
        <v>397</v>
      </c>
      <c r="V1407" s="158" t="s">
        <v>966</v>
      </c>
      <c r="W1407" s="158" t="s">
        <v>969</v>
      </c>
    </row>
    <row r="1408" spans="1:23" ht="16" customHeight="1" x14ac:dyDescent="0.3">
      <c r="A1408" s="160" t="s">
        <v>940</v>
      </c>
      <c r="B1408" s="160" t="s">
        <v>1502</v>
      </c>
      <c r="C1408" s="161" t="s">
        <v>936</v>
      </c>
      <c r="D1408" s="161">
        <v>2608</v>
      </c>
      <c r="E1408" s="162">
        <v>45170</v>
      </c>
      <c r="F1408" s="161" t="s">
        <v>1503</v>
      </c>
      <c r="G1408" s="161" t="s">
        <v>1503</v>
      </c>
      <c r="H1408" s="163">
        <v>45170</v>
      </c>
      <c r="I1408" s="164">
        <v>19005.7</v>
      </c>
      <c r="J1408" s="162">
        <v>45200</v>
      </c>
      <c r="K1408" s="161" t="s">
        <v>1503</v>
      </c>
      <c r="L1408" s="161" t="s">
        <v>1504</v>
      </c>
      <c r="M1408" s="160" t="s">
        <v>1505</v>
      </c>
      <c r="N1408" s="164">
        <v>19005.7</v>
      </c>
      <c r="O1408" s="210">
        <v>45170</v>
      </c>
      <c r="P1408" s="164" t="s">
        <v>1409</v>
      </c>
      <c r="Q1408" s="155"/>
      <c r="R1408" s="164" t="s">
        <v>1506</v>
      </c>
      <c r="S1408" s="155"/>
      <c r="T1408" s="164" t="s">
        <v>1405</v>
      </c>
      <c r="U1408" s="193">
        <v>789</v>
      </c>
      <c r="V1408" s="194" t="s">
        <v>966</v>
      </c>
      <c r="W1408" s="194" t="s">
        <v>969</v>
      </c>
    </row>
    <row r="1409" spans="1:23" ht="16" customHeight="1" x14ac:dyDescent="0.3">
      <c r="A1409" s="160" t="s">
        <v>940</v>
      </c>
      <c r="B1409" s="160" t="s">
        <v>1502</v>
      </c>
      <c r="C1409" s="161" t="s">
        <v>936</v>
      </c>
      <c r="D1409" s="161">
        <v>2808</v>
      </c>
      <c r="E1409" s="162">
        <v>45215</v>
      </c>
      <c r="F1409" s="161" t="s">
        <v>1503</v>
      </c>
      <c r="G1409" s="161" t="s">
        <v>1503</v>
      </c>
      <c r="H1409" s="163">
        <v>45200</v>
      </c>
      <c r="I1409" s="164">
        <v>1857.84</v>
      </c>
      <c r="J1409" s="162">
        <v>45245</v>
      </c>
      <c r="K1409" s="161" t="s">
        <v>1503</v>
      </c>
      <c r="L1409" s="161" t="s">
        <v>1504</v>
      </c>
      <c r="M1409" s="160" t="s">
        <v>1505</v>
      </c>
      <c r="N1409" s="164">
        <v>89.18</v>
      </c>
      <c r="O1409" s="210">
        <v>45200</v>
      </c>
      <c r="P1409" s="164" t="s">
        <v>1409</v>
      </c>
      <c r="Q1409" s="155"/>
      <c r="R1409" s="164" t="s">
        <v>1506</v>
      </c>
      <c r="S1409" s="155"/>
      <c r="T1409" s="164" t="s">
        <v>1405</v>
      </c>
      <c r="U1409" s="193">
        <v>744</v>
      </c>
      <c r="V1409" s="194" t="s">
        <v>966</v>
      </c>
      <c r="W1409" s="194" t="s">
        <v>969</v>
      </c>
    </row>
    <row r="1410" spans="1:23" ht="16" customHeight="1" x14ac:dyDescent="0.3">
      <c r="A1410" s="160" t="s">
        <v>940</v>
      </c>
      <c r="B1410" s="160" t="s">
        <v>1502</v>
      </c>
      <c r="C1410" s="161" t="s">
        <v>936</v>
      </c>
      <c r="D1410" s="161">
        <v>3247</v>
      </c>
      <c r="E1410" s="162">
        <v>45296</v>
      </c>
      <c r="F1410" s="161" t="s">
        <v>1503</v>
      </c>
      <c r="G1410" s="161" t="s">
        <v>1503</v>
      </c>
      <c r="H1410" s="163">
        <v>45292</v>
      </c>
      <c r="I1410" s="164">
        <v>19638.59</v>
      </c>
      <c r="J1410" s="162">
        <v>45326</v>
      </c>
      <c r="K1410" s="161" t="s">
        <v>1503</v>
      </c>
      <c r="L1410" s="161" t="s">
        <v>1504</v>
      </c>
      <c r="M1410" s="160" t="s">
        <v>1505</v>
      </c>
      <c r="N1410" s="164">
        <v>942.65</v>
      </c>
      <c r="O1410" s="210">
        <v>45292</v>
      </c>
      <c r="P1410" s="164" t="s">
        <v>1409</v>
      </c>
      <c r="Q1410" s="155"/>
      <c r="R1410" s="164" t="s">
        <v>1506</v>
      </c>
      <c r="S1410" s="155"/>
      <c r="T1410" s="164" t="s">
        <v>1405</v>
      </c>
      <c r="U1410" s="193">
        <v>663</v>
      </c>
      <c r="V1410" s="194" t="s">
        <v>966</v>
      </c>
      <c r="W1410" s="194" t="s">
        <v>969</v>
      </c>
    </row>
    <row r="1411" spans="1:23" ht="16" customHeight="1" x14ac:dyDescent="0.3">
      <c r="A1411" s="160" t="s">
        <v>940</v>
      </c>
      <c r="B1411" s="160" t="s">
        <v>1502</v>
      </c>
      <c r="C1411" s="161" t="s">
        <v>936</v>
      </c>
      <c r="D1411" s="161">
        <v>3678</v>
      </c>
      <c r="E1411" s="162">
        <v>45387</v>
      </c>
      <c r="F1411" s="161" t="s">
        <v>1503</v>
      </c>
      <c r="G1411" s="161" t="s">
        <v>1503</v>
      </c>
      <c r="H1411" s="163">
        <v>45383</v>
      </c>
      <c r="I1411" s="164">
        <v>19638.59</v>
      </c>
      <c r="J1411" s="162">
        <v>45417</v>
      </c>
      <c r="K1411" s="161" t="s">
        <v>1503</v>
      </c>
      <c r="L1411" s="161" t="s">
        <v>1504</v>
      </c>
      <c r="M1411" s="160" t="s">
        <v>1505</v>
      </c>
      <c r="N1411" s="164">
        <v>10799.15</v>
      </c>
      <c r="O1411" s="210">
        <v>45383</v>
      </c>
      <c r="P1411" s="164" t="s">
        <v>1409</v>
      </c>
      <c r="Q1411" s="155"/>
      <c r="R1411" s="164" t="s">
        <v>1506</v>
      </c>
      <c r="S1411" s="155"/>
      <c r="T1411" s="164" t="s">
        <v>1405</v>
      </c>
      <c r="U1411" s="193">
        <v>572</v>
      </c>
      <c r="V1411" s="194" t="s">
        <v>966</v>
      </c>
      <c r="W1411" s="194" t="s">
        <v>969</v>
      </c>
    </row>
    <row r="1412" spans="1:23" ht="16" customHeight="1" x14ac:dyDescent="0.3">
      <c r="A1412" s="160" t="s">
        <v>940</v>
      </c>
      <c r="B1412" s="160" t="s">
        <v>1502</v>
      </c>
      <c r="C1412" s="161" t="s">
        <v>936</v>
      </c>
      <c r="D1412" s="161">
        <v>4080</v>
      </c>
      <c r="E1412" s="162">
        <v>45448</v>
      </c>
      <c r="F1412" s="161" t="s">
        <v>1503</v>
      </c>
      <c r="G1412" s="161" t="s">
        <v>1503</v>
      </c>
      <c r="H1412" s="163">
        <v>45444</v>
      </c>
      <c r="I1412" s="164">
        <v>19638.59</v>
      </c>
      <c r="J1412" s="162">
        <v>45478</v>
      </c>
      <c r="K1412" s="161" t="s">
        <v>1503</v>
      </c>
      <c r="L1412" s="161" t="s">
        <v>1504</v>
      </c>
      <c r="M1412" s="160" t="s">
        <v>1505</v>
      </c>
      <c r="N1412" s="164">
        <v>19638.59</v>
      </c>
      <c r="O1412" s="210">
        <v>45444</v>
      </c>
      <c r="P1412" s="164" t="s">
        <v>1409</v>
      </c>
      <c r="Q1412" s="155"/>
      <c r="R1412" s="164" t="s">
        <v>1506</v>
      </c>
      <c r="S1412" s="155"/>
      <c r="T1412" s="164" t="s">
        <v>1405</v>
      </c>
      <c r="U1412" s="193">
        <v>511</v>
      </c>
      <c r="V1412" s="194" t="s">
        <v>966</v>
      </c>
      <c r="W1412" s="194" t="s">
        <v>969</v>
      </c>
    </row>
    <row r="1413" spans="1:23" ht="16" customHeight="1" x14ac:dyDescent="0.3">
      <c r="A1413" s="160" t="s">
        <v>940</v>
      </c>
      <c r="B1413" s="160" t="s">
        <v>1502</v>
      </c>
      <c r="C1413" s="161" t="s">
        <v>936</v>
      </c>
      <c r="D1413" s="161">
        <v>4351</v>
      </c>
      <c r="E1413" s="162">
        <v>45476</v>
      </c>
      <c r="F1413" s="161" t="s">
        <v>1503</v>
      </c>
      <c r="G1413" s="161" t="s">
        <v>1503</v>
      </c>
      <c r="H1413" s="163">
        <v>45474</v>
      </c>
      <c r="I1413" s="164">
        <v>19638.59</v>
      </c>
      <c r="J1413" s="162">
        <v>45506</v>
      </c>
      <c r="K1413" s="161" t="s">
        <v>1503</v>
      </c>
      <c r="L1413" s="161" t="s">
        <v>1504</v>
      </c>
      <c r="M1413" s="160" t="s">
        <v>1505</v>
      </c>
      <c r="N1413" s="164">
        <v>19638.59</v>
      </c>
      <c r="O1413" s="210">
        <v>45474</v>
      </c>
      <c r="P1413" s="164" t="s">
        <v>1409</v>
      </c>
      <c r="Q1413" s="155"/>
      <c r="R1413" s="164" t="s">
        <v>1506</v>
      </c>
      <c r="S1413" s="155"/>
      <c r="T1413" s="164" t="s">
        <v>1405</v>
      </c>
      <c r="U1413" s="193">
        <v>483</v>
      </c>
      <c r="V1413" s="194" t="s">
        <v>966</v>
      </c>
      <c r="W1413" s="194" t="s">
        <v>969</v>
      </c>
    </row>
    <row r="1414" spans="1:23" ht="16" customHeight="1" x14ac:dyDescent="0.3">
      <c r="A1414" s="160" t="s">
        <v>940</v>
      </c>
      <c r="B1414" s="160" t="s">
        <v>1502</v>
      </c>
      <c r="C1414" s="161" t="s">
        <v>936</v>
      </c>
      <c r="D1414" s="161">
        <v>4484</v>
      </c>
      <c r="E1414" s="162">
        <v>45509</v>
      </c>
      <c r="F1414" s="161" t="s">
        <v>1503</v>
      </c>
      <c r="G1414" s="161" t="s">
        <v>1503</v>
      </c>
      <c r="H1414" s="163">
        <v>45505</v>
      </c>
      <c r="I1414" s="164">
        <v>19638.59</v>
      </c>
      <c r="J1414" s="162">
        <v>45539</v>
      </c>
      <c r="K1414" s="161" t="s">
        <v>1503</v>
      </c>
      <c r="L1414" s="161" t="s">
        <v>1504</v>
      </c>
      <c r="M1414" s="160" t="s">
        <v>1505</v>
      </c>
      <c r="N1414" s="164">
        <v>19638.59</v>
      </c>
      <c r="O1414" s="210">
        <v>45505</v>
      </c>
      <c r="P1414" s="164" t="s">
        <v>1409</v>
      </c>
      <c r="Q1414" s="155"/>
      <c r="R1414" s="164" t="s">
        <v>1506</v>
      </c>
      <c r="S1414" s="155"/>
      <c r="T1414" s="164" t="s">
        <v>1405</v>
      </c>
      <c r="U1414" s="193">
        <v>450</v>
      </c>
      <c r="V1414" s="194" t="s">
        <v>966</v>
      </c>
      <c r="W1414" s="194" t="s">
        <v>969</v>
      </c>
    </row>
    <row r="1415" spans="1:23" ht="16" customHeight="1" x14ac:dyDescent="0.3">
      <c r="A1415" s="160" t="s">
        <v>940</v>
      </c>
      <c r="B1415" s="160" t="s">
        <v>1502</v>
      </c>
      <c r="C1415" s="161" t="s">
        <v>936</v>
      </c>
      <c r="D1415" s="161">
        <v>4644</v>
      </c>
      <c r="E1415" s="162">
        <v>45539</v>
      </c>
      <c r="F1415" s="161" t="s">
        <v>1503</v>
      </c>
      <c r="G1415" s="161" t="s">
        <v>1503</v>
      </c>
      <c r="H1415" s="163">
        <v>45536</v>
      </c>
      <c r="I1415" s="164">
        <v>19638.59</v>
      </c>
      <c r="J1415" s="162">
        <v>45569</v>
      </c>
      <c r="K1415" s="161" t="s">
        <v>1503</v>
      </c>
      <c r="L1415" s="161" t="s">
        <v>1504</v>
      </c>
      <c r="M1415" s="160" t="s">
        <v>1505</v>
      </c>
      <c r="N1415" s="164">
        <v>19638.59</v>
      </c>
      <c r="O1415" s="210">
        <v>45536</v>
      </c>
      <c r="P1415" s="164" t="s">
        <v>1409</v>
      </c>
      <c r="Q1415" s="155"/>
      <c r="R1415" s="164" t="s">
        <v>1506</v>
      </c>
      <c r="S1415" s="155"/>
      <c r="T1415" s="164" t="s">
        <v>1405</v>
      </c>
      <c r="U1415" s="193">
        <v>420</v>
      </c>
      <c r="V1415" s="194" t="s">
        <v>966</v>
      </c>
      <c r="W1415" s="194" t="s">
        <v>969</v>
      </c>
    </row>
    <row r="1416" spans="1:23" ht="16" customHeight="1" x14ac:dyDescent="0.3">
      <c r="A1416" s="160" t="s">
        <v>940</v>
      </c>
      <c r="B1416" s="160" t="s">
        <v>1502</v>
      </c>
      <c r="C1416" s="161" t="s">
        <v>936</v>
      </c>
      <c r="D1416" s="161">
        <v>4763</v>
      </c>
      <c r="E1416" s="162">
        <v>45558</v>
      </c>
      <c r="F1416" s="161" t="s">
        <v>1503</v>
      </c>
      <c r="G1416" s="161" t="s">
        <v>1503</v>
      </c>
      <c r="H1416" s="163">
        <v>45536</v>
      </c>
      <c r="I1416" s="164">
        <v>1353.16</v>
      </c>
      <c r="J1416" s="162">
        <v>45588</v>
      </c>
      <c r="K1416" s="161" t="s">
        <v>1503</v>
      </c>
      <c r="L1416" s="161" t="s">
        <v>1504</v>
      </c>
      <c r="M1416" s="160" t="s">
        <v>1505</v>
      </c>
      <c r="N1416" s="164">
        <v>1353.16</v>
      </c>
      <c r="O1416" s="210">
        <v>45536</v>
      </c>
      <c r="P1416" s="164" t="s">
        <v>1409</v>
      </c>
      <c r="Q1416" s="155"/>
      <c r="R1416" s="164" t="s">
        <v>1506</v>
      </c>
      <c r="S1416" s="155"/>
      <c r="T1416" s="164" t="s">
        <v>1405</v>
      </c>
      <c r="U1416" s="193">
        <v>401</v>
      </c>
      <c r="V1416" s="194" t="s">
        <v>966</v>
      </c>
      <c r="W1416" s="194" t="s">
        <v>969</v>
      </c>
    </row>
    <row r="1417" spans="1:23" ht="16" customHeight="1" x14ac:dyDescent="0.3">
      <c r="A1417" s="160" t="s">
        <v>940</v>
      </c>
      <c r="B1417" s="160" t="s">
        <v>1502</v>
      </c>
      <c r="C1417" s="161" t="s">
        <v>936</v>
      </c>
      <c r="D1417" s="161">
        <v>4932</v>
      </c>
      <c r="E1417" s="162">
        <v>45568</v>
      </c>
      <c r="F1417" s="161" t="s">
        <v>1503</v>
      </c>
      <c r="G1417" s="161" t="s">
        <v>1503</v>
      </c>
      <c r="H1417" s="163">
        <v>45566</v>
      </c>
      <c r="I1417" s="164">
        <v>20337.72</v>
      </c>
      <c r="J1417" s="162">
        <v>45598</v>
      </c>
      <c r="K1417" s="161" t="s">
        <v>1503</v>
      </c>
      <c r="L1417" s="161" t="s">
        <v>1504</v>
      </c>
      <c r="M1417" s="160" t="s">
        <v>1505</v>
      </c>
      <c r="N1417" s="164">
        <v>20337.72</v>
      </c>
      <c r="O1417" s="210">
        <v>45566</v>
      </c>
      <c r="P1417" s="164" t="s">
        <v>1409</v>
      </c>
      <c r="Q1417" s="155"/>
      <c r="R1417" s="164" t="s">
        <v>1506</v>
      </c>
      <c r="S1417" s="155"/>
      <c r="T1417" s="164" t="s">
        <v>1405</v>
      </c>
      <c r="U1417" s="193">
        <v>391</v>
      </c>
      <c r="V1417" s="194" t="s">
        <v>966</v>
      </c>
      <c r="W1417" s="194" t="s">
        <v>969</v>
      </c>
    </row>
    <row r="1418" spans="1:23" ht="16" customHeight="1" x14ac:dyDescent="0.3">
      <c r="A1418" s="160" t="s">
        <v>940</v>
      </c>
      <c r="B1418" s="160" t="s">
        <v>1502</v>
      </c>
      <c r="C1418" s="161" t="s">
        <v>936</v>
      </c>
      <c r="D1418" s="161">
        <v>5051</v>
      </c>
      <c r="E1418" s="162">
        <v>45601</v>
      </c>
      <c r="F1418" s="161" t="s">
        <v>1503</v>
      </c>
      <c r="G1418" s="161" t="s">
        <v>1503</v>
      </c>
      <c r="H1418" s="163">
        <v>45597</v>
      </c>
      <c r="I1418" s="164">
        <v>20337.72</v>
      </c>
      <c r="J1418" s="162">
        <v>45631</v>
      </c>
      <c r="K1418" s="161" t="s">
        <v>1503</v>
      </c>
      <c r="L1418" s="161" t="s">
        <v>1504</v>
      </c>
      <c r="M1418" s="160" t="s">
        <v>1505</v>
      </c>
      <c r="N1418" s="164">
        <v>20337.72</v>
      </c>
      <c r="O1418" s="210">
        <v>45597</v>
      </c>
      <c r="P1418" s="164" t="s">
        <v>1409</v>
      </c>
      <c r="Q1418" s="155"/>
      <c r="R1418" s="164" t="s">
        <v>1506</v>
      </c>
      <c r="S1418" s="155"/>
      <c r="T1418" s="164" t="s">
        <v>1405</v>
      </c>
      <c r="U1418" s="193">
        <v>358</v>
      </c>
      <c r="V1418" s="194" t="s">
        <v>965</v>
      </c>
      <c r="W1418" s="194" t="s">
        <v>969</v>
      </c>
    </row>
    <row r="1419" spans="1:23" ht="16" customHeight="1" x14ac:dyDescent="0.3">
      <c r="A1419" s="160" t="s">
        <v>940</v>
      </c>
      <c r="B1419" s="160" t="s">
        <v>1502</v>
      </c>
      <c r="C1419" s="161" t="s">
        <v>936</v>
      </c>
      <c r="D1419" s="161">
        <v>5330</v>
      </c>
      <c r="E1419" s="162">
        <v>45630</v>
      </c>
      <c r="F1419" s="161" t="s">
        <v>1503</v>
      </c>
      <c r="G1419" s="161" t="s">
        <v>1503</v>
      </c>
      <c r="H1419" s="163">
        <v>45627</v>
      </c>
      <c r="I1419" s="164">
        <v>20337.72</v>
      </c>
      <c r="J1419" s="162">
        <v>45660</v>
      </c>
      <c r="K1419" s="161" t="s">
        <v>1503</v>
      </c>
      <c r="L1419" s="161" t="s">
        <v>1504</v>
      </c>
      <c r="M1419" s="160" t="s">
        <v>1505</v>
      </c>
      <c r="N1419" s="164">
        <v>20337.72</v>
      </c>
      <c r="O1419" s="210">
        <v>45627</v>
      </c>
      <c r="P1419" s="164" t="s">
        <v>1409</v>
      </c>
      <c r="Q1419" s="155"/>
      <c r="R1419" s="164" t="s">
        <v>1506</v>
      </c>
      <c r="S1419" s="155"/>
      <c r="T1419" s="164" t="s">
        <v>1405</v>
      </c>
      <c r="U1419" s="193">
        <v>329</v>
      </c>
      <c r="V1419" s="194" t="s">
        <v>965</v>
      </c>
      <c r="W1419" s="194" t="s">
        <v>969</v>
      </c>
    </row>
    <row r="1420" spans="1:23" ht="16" customHeight="1" x14ac:dyDescent="0.3">
      <c r="A1420" s="160" t="s">
        <v>940</v>
      </c>
      <c r="B1420" s="160" t="s">
        <v>1502</v>
      </c>
      <c r="C1420" s="161" t="s">
        <v>936</v>
      </c>
      <c r="D1420" s="161">
        <v>5653</v>
      </c>
      <c r="E1420" s="162">
        <v>45693</v>
      </c>
      <c r="F1420" s="161" t="s">
        <v>1503</v>
      </c>
      <c r="G1420" s="161" t="s">
        <v>1503</v>
      </c>
      <c r="H1420" s="163">
        <v>45689</v>
      </c>
      <c r="I1420" s="164">
        <v>20337.72</v>
      </c>
      <c r="J1420" s="162">
        <v>45723</v>
      </c>
      <c r="K1420" s="161" t="s">
        <v>1503</v>
      </c>
      <c r="L1420" s="161" t="s">
        <v>1504</v>
      </c>
      <c r="M1420" s="160" t="s">
        <v>1505</v>
      </c>
      <c r="N1420" s="164">
        <v>20337.72</v>
      </c>
      <c r="O1420" s="210">
        <v>45689</v>
      </c>
      <c r="P1420" s="164" t="s">
        <v>1409</v>
      </c>
      <c r="Q1420" s="155"/>
      <c r="R1420" s="164" t="s">
        <v>1506</v>
      </c>
      <c r="S1420" s="155"/>
      <c r="T1420" s="164" t="s">
        <v>1405</v>
      </c>
      <c r="U1420" s="193">
        <v>266</v>
      </c>
      <c r="V1420" s="194" t="s">
        <v>965</v>
      </c>
      <c r="W1420" s="194" t="s">
        <v>969</v>
      </c>
    </row>
    <row r="1421" spans="1:23" ht="16" customHeight="1" x14ac:dyDescent="0.3">
      <c r="A1421" s="160" t="s">
        <v>940</v>
      </c>
      <c r="B1421" s="160" t="s">
        <v>1502</v>
      </c>
      <c r="C1421" s="161" t="s">
        <v>936</v>
      </c>
      <c r="D1421" s="161">
        <v>5723</v>
      </c>
      <c r="E1421" s="162">
        <v>45727</v>
      </c>
      <c r="F1421" s="161" t="s">
        <v>1503</v>
      </c>
      <c r="G1421" s="161" t="s">
        <v>1503</v>
      </c>
      <c r="H1421" s="163">
        <v>45717</v>
      </c>
      <c r="I1421" s="164">
        <v>20337.72</v>
      </c>
      <c r="J1421" s="162">
        <v>45757</v>
      </c>
      <c r="K1421" s="161" t="s">
        <v>1503</v>
      </c>
      <c r="L1421" s="161" t="s">
        <v>1504</v>
      </c>
      <c r="M1421" s="160" t="s">
        <v>1505</v>
      </c>
      <c r="N1421" s="164">
        <v>19389.86</v>
      </c>
      <c r="O1421" s="210">
        <v>45717</v>
      </c>
      <c r="P1421" s="155"/>
      <c r="Q1421" s="155"/>
      <c r="R1421" s="164" t="s">
        <v>1506</v>
      </c>
      <c r="S1421" s="155"/>
      <c r="T1421" s="164" t="s">
        <v>1405</v>
      </c>
      <c r="U1421" s="193">
        <v>232</v>
      </c>
      <c r="V1421" s="194" t="s">
        <v>965</v>
      </c>
      <c r="W1421" s="194" t="s">
        <v>969</v>
      </c>
    </row>
    <row r="1422" spans="1:23" ht="16" customHeight="1" x14ac:dyDescent="0.3">
      <c r="A1422" s="160" t="s">
        <v>940</v>
      </c>
      <c r="B1422" s="160" t="s">
        <v>1502</v>
      </c>
      <c r="C1422" s="161" t="s">
        <v>936</v>
      </c>
      <c r="D1422" s="161">
        <v>5937</v>
      </c>
      <c r="E1422" s="162">
        <v>45750</v>
      </c>
      <c r="F1422" s="161" t="s">
        <v>1503</v>
      </c>
      <c r="G1422" s="161" t="s">
        <v>1503</v>
      </c>
      <c r="H1422" s="163">
        <v>45748</v>
      </c>
      <c r="I1422" s="164">
        <v>20337.72</v>
      </c>
      <c r="J1422" s="162">
        <v>45780</v>
      </c>
      <c r="K1422" s="161" t="s">
        <v>1503</v>
      </c>
      <c r="L1422" s="161" t="s">
        <v>1504</v>
      </c>
      <c r="M1422" s="160" t="s">
        <v>1505</v>
      </c>
      <c r="N1422" s="164">
        <v>20337.72</v>
      </c>
      <c r="O1422" s="210">
        <v>45748</v>
      </c>
      <c r="P1422" s="155"/>
      <c r="Q1422" s="155"/>
      <c r="R1422" s="164" t="s">
        <v>1506</v>
      </c>
      <c r="S1422" s="155"/>
      <c r="T1422" s="164" t="s">
        <v>1405</v>
      </c>
      <c r="U1422" s="193">
        <v>209</v>
      </c>
      <c r="V1422" s="194" t="s">
        <v>965</v>
      </c>
      <c r="W1422" s="194" t="s">
        <v>969</v>
      </c>
    </row>
    <row r="1423" spans="1:23" ht="16" customHeight="1" x14ac:dyDescent="0.3">
      <c r="A1423" s="160" t="s">
        <v>940</v>
      </c>
      <c r="B1423" s="160" t="s">
        <v>1502</v>
      </c>
      <c r="C1423" s="161" t="s">
        <v>936</v>
      </c>
      <c r="D1423" s="161">
        <v>6157</v>
      </c>
      <c r="E1423" s="162">
        <v>45783</v>
      </c>
      <c r="F1423" s="161" t="s">
        <v>1503</v>
      </c>
      <c r="G1423" s="161" t="s">
        <v>1503</v>
      </c>
      <c r="H1423" s="163">
        <v>45778</v>
      </c>
      <c r="I1423" s="164">
        <v>20337.72</v>
      </c>
      <c r="J1423" s="162">
        <v>45813</v>
      </c>
      <c r="K1423" s="161" t="s">
        <v>1503</v>
      </c>
      <c r="L1423" s="161" t="s">
        <v>1504</v>
      </c>
      <c r="M1423" s="160" t="s">
        <v>1505</v>
      </c>
      <c r="N1423" s="164">
        <v>20337.72</v>
      </c>
      <c r="O1423" s="210">
        <v>45778</v>
      </c>
      <c r="P1423" s="155"/>
      <c r="Q1423" s="155"/>
      <c r="R1423" s="164" t="s">
        <v>1506</v>
      </c>
      <c r="S1423" s="155"/>
      <c r="T1423" s="164" t="s">
        <v>1405</v>
      </c>
      <c r="U1423" s="193">
        <v>176</v>
      </c>
      <c r="V1423" s="194" t="s">
        <v>964</v>
      </c>
      <c r="W1423" s="194" t="s">
        <v>969</v>
      </c>
    </row>
    <row r="1424" spans="1:23" s="157" customFormat="1" ht="16" customHeight="1" x14ac:dyDescent="0.25">
      <c r="A1424" s="160" t="s">
        <v>940</v>
      </c>
      <c r="B1424" s="160" t="s">
        <v>1502</v>
      </c>
      <c r="C1424" s="161" t="s">
        <v>936</v>
      </c>
      <c r="D1424" s="161">
        <v>6436</v>
      </c>
      <c r="E1424" s="162">
        <v>45812</v>
      </c>
      <c r="F1424" s="161" t="s">
        <v>1503</v>
      </c>
      <c r="G1424" s="161" t="s">
        <v>1503</v>
      </c>
      <c r="H1424" s="163">
        <v>45809</v>
      </c>
      <c r="I1424" s="164">
        <v>20337.72</v>
      </c>
      <c r="J1424" s="162">
        <v>45842</v>
      </c>
      <c r="K1424" s="161" t="s">
        <v>1503</v>
      </c>
      <c r="L1424" s="161" t="s">
        <v>1504</v>
      </c>
      <c r="M1424" s="160" t="s">
        <v>1505</v>
      </c>
      <c r="N1424" s="164">
        <v>20337.72</v>
      </c>
      <c r="O1424" s="210">
        <v>45809</v>
      </c>
      <c r="P1424" s="155"/>
      <c r="Q1424" s="155"/>
      <c r="R1424" s="164" t="s">
        <v>1506</v>
      </c>
      <c r="S1424" s="155"/>
      <c r="T1424" s="164" t="s">
        <v>1405</v>
      </c>
      <c r="U1424" s="159">
        <v>147</v>
      </c>
      <c r="V1424" s="158" t="s">
        <v>963</v>
      </c>
      <c r="W1424" s="158" t="s">
        <v>969</v>
      </c>
    </row>
    <row r="1425" spans="1:23" ht="16" customHeight="1" x14ac:dyDescent="0.3">
      <c r="A1425" s="160" t="s">
        <v>940</v>
      </c>
      <c r="B1425" s="160" t="s">
        <v>1502</v>
      </c>
      <c r="C1425" s="161" t="s">
        <v>936</v>
      </c>
      <c r="D1425" s="161">
        <v>6467</v>
      </c>
      <c r="E1425" s="162">
        <v>45841</v>
      </c>
      <c r="F1425" s="161" t="s">
        <v>1503</v>
      </c>
      <c r="G1425" s="161" t="s">
        <v>1503</v>
      </c>
      <c r="H1425" s="163">
        <v>45839</v>
      </c>
      <c r="I1425" s="164">
        <v>20337.72</v>
      </c>
      <c r="J1425" s="162">
        <v>45871</v>
      </c>
      <c r="K1425" s="161" t="s">
        <v>1503</v>
      </c>
      <c r="L1425" s="161" t="s">
        <v>1504</v>
      </c>
      <c r="M1425" s="160" t="s">
        <v>1505</v>
      </c>
      <c r="N1425" s="164">
        <v>20337.72</v>
      </c>
      <c r="O1425" s="210">
        <v>45839</v>
      </c>
      <c r="P1425" s="155"/>
      <c r="Q1425" s="155"/>
      <c r="R1425" s="164" t="s">
        <v>1506</v>
      </c>
      <c r="S1425" s="155"/>
      <c r="T1425" s="164" t="s">
        <v>1405</v>
      </c>
      <c r="U1425" s="193">
        <v>118</v>
      </c>
      <c r="V1425" s="194" t="s">
        <v>962</v>
      </c>
      <c r="W1425" s="194" t="s">
        <v>969</v>
      </c>
    </row>
    <row r="1426" spans="1:23" ht="16" customHeight="1" x14ac:dyDescent="0.3">
      <c r="A1426" s="160" t="s">
        <v>940</v>
      </c>
      <c r="B1426" s="160" t="s">
        <v>1502</v>
      </c>
      <c r="C1426" s="161" t="s">
        <v>936</v>
      </c>
      <c r="D1426" s="161">
        <v>6750</v>
      </c>
      <c r="E1426" s="162">
        <v>45874</v>
      </c>
      <c r="F1426" s="161" t="s">
        <v>1503</v>
      </c>
      <c r="G1426" s="161" t="s">
        <v>1503</v>
      </c>
      <c r="H1426" s="163">
        <v>45870</v>
      </c>
      <c r="I1426" s="164">
        <v>20337.72</v>
      </c>
      <c r="J1426" s="162">
        <v>45904</v>
      </c>
      <c r="K1426" s="161" t="s">
        <v>1503</v>
      </c>
      <c r="L1426" s="161" t="s">
        <v>1504</v>
      </c>
      <c r="M1426" s="160" t="s">
        <v>1505</v>
      </c>
      <c r="N1426" s="164">
        <v>20337.72</v>
      </c>
      <c r="O1426" s="210">
        <v>45870</v>
      </c>
      <c r="P1426" s="155"/>
      <c r="Q1426" s="155"/>
      <c r="R1426" s="164" t="s">
        <v>1506</v>
      </c>
      <c r="S1426" s="155"/>
      <c r="T1426" s="164" t="s">
        <v>1405</v>
      </c>
      <c r="U1426" s="193">
        <v>85</v>
      </c>
      <c r="V1426" s="194" t="s">
        <v>961</v>
      </c>
      <c r="W1426" s="194" t="s">
        <v>969</v>
      </c>
    </row>
    <row r="1427" spans="1:23" ht="16" customHeight="1" x14ac:dyDescent="0.3">
      <c r="A1427" s="160" t="s">
        <v>940</v>
      </c>
      <c r="B1427" s="160" t="s">
        <v>1502</v>
      </c>
      <c r="C1427" s="161" t="s">
        <v>936</v>
      </c>
      <c r="D1427" s="161">
        <v>6939</v>
      </c>
      <c r="E1427" s="162">
        <v>45903</v>
      </c>
      <c r="F1427" s="161" t="s">
        <v>1503</v>
      </c>
      <c r="G1427" s="161" t="s">
        <v>1503</v>
      </c>
      <c r="H1427" s="163">
        <v>45901</v>
      </c>
      <c r="I1427" s="164">
        <v>20337.72</v>
      </c>
      <c r="J1427" s="162">
        <v>45933</v>
      </c>
      <c r="K1427" s="161" t="s">
        <v>1503</v>
      </c>
      <c r="L1427" s="161" t="s">
        <v>1504</v>
      </c>
      <c r="M1427" s="160" t="s">
        <v>1505</v>
      </c>
      <c r="N1427" s="164">
        <v>20337.72</v>
      </c>
      <c r="O1427" s="210">
        <v>45901</v>
      </c>
      <c r="P1427" s="155"/>
      <c r="Q1427" s="155"/>
      <c r="R1427" s="164" t="s">
        <v>1506</v>
      </c>
      <c r="S1427" s="155"/>
      <c r="T1427" s="164" t="s">
        <v>1405</v>
      </c>
      <c r="U1427" s="193">
        <v>56</v>
      </c>
      <c r="V1427" s="194" t="s">
        <v>960</v>
      </c>
      <c r="W1427" s="194" t="s">
        <v>969</v>
      </c>
    </row>
    <row r="1428" spans="1:23" ht="16" customHeight="1" x14ac:dyDescent="0.3">
      <c r="A1428" s="160" t="s">
        <v>940</v>
      </c>
      <c r="B1428" s="160" t="s">
        <v>1502</v>
      </c>
      <c r="C1428" s="161" t="s">
        <v>936</v>
      </c>
      <c r="D1428" s="161">
        <v>6999</v>
      </c>
      <c r="E1428" s="162">
        <v>45924</v>
      </c>
      <c r="F1428" s="161" t="s">
        <v>1503</v>
      </c>
      <c r="G1428" s="161" t="s">
        <v>1503</v>
      </c>
      <c r="H1428" s="163">
        <v>45901</v>
      </c>
      <c r="I1428" s="164">
        <v>1936.68</v>
      </c>
      <c r="J1428" s="162">
        <v>45954</v>
      </c>
      <c r="K1428" s="161" t="s">
        <v>1503</v>
      </c>
      <c r="L1428" s="161" t="s">
        <v>1504</v>
      </c>
      <c r="M1428" s="160" t="s">
        <v>1505</v>
      </c>
      <c r="N1428" s="164">
        <v>1936.68</v>
      </c>
      <c r="O1428" s="210">
        <v>45901</v>
      </c>
      <c r="P1428" s="155"/>
      <c r="Q1428" s="155"/>
      <c r="R1428" s="164" t="s">
        <v>1506</v>
      </c>
      <c r="S1428" s="155"/>
      <c r="T1428" s="164" t="s">
        <v>1405</v>
      </c>
      <c r="U1428" s="193">
        <v>35</v>
      </c>
      <c r="V1428" s="194" t="s">
        <v>960</v>
      </c>
      <c r="W1428" s="194" t="s">
        <v>969</v>
      </c>
    </row>
    <row r="1429" spans="1:23" s="157" customFormat="1" ht="16" customHeight="1" x14ac:dyDescent="0.25">
      <c r="A1429" s="160" t="s">
        <v>940</v>
      </c>
      <c r="B1429" s="160" t="s">
        <v>1502</v>
      </c>
      <c r="C1429" s="161" t="s">
        <v>936</v>
      </c>
      <c r="D1429" s="161">
        <v>7114</v>
      </c>
      <c r="E1429" s="162">
        <v>45936</v>
      </c>
      <c r="F1429" s="161" t="s">
        <v>1503</v>
      </c>
      <c r="G1429" s="161" t="s">
        <v>1503</v>
      </c>
      <c r="H1429" s="163">
        <v>45931</v>
      </c>
      <c r="I1429" s="164">
        <v>21338.34</v>
      </c>
      <c r="J1429" s="162">
        <v>45966</v>
      </c>
      <c r="K1429" s="161" t="s">
        <v>1503</v>
      </c>
      <c r="L1429" s="161" t="s">
        <v>1504</v>
      </c>
      <c r="M1429" s="160" t="s">
        <v>1505</v>
      </c>
      <c r="N1429" s="164">
        <v>21338.34</v>
      </c>
      <c r="O1429" s="210">
        <v>45931</v>
      </c>
      <c r="P1429" s="155"/>
      <c r="Q1429" s="155"/>
      <c r="R1429" s="164" t="s">
        <v>1506</v>
      </c>
      <c r="S1429" s="155"/>
      <c r="T1429" s="164" t="s">
        <v>1405</v>
      </c>
      <c r="U1429" s="159">
        <v>23</v>
      </c>
      <c r="V1429" s="158" t="s">
        <v>959</v>
      </c>
      <c r="W1429" s="158" t="s">
        <v>969</v>
      </c>
    </row>
    <row r="1430" spans="1:23" s="157" customFormat="1" ht="16" customHeight="1" x14ac:dyDescent="0.25">
      <c r="A1430" s="160" t="s">
        <v>940</v>
      </c>
      <c r="B1430" s="160" t="s">
        <v>1502</v>
      </c>
      <c r="C1430" s="161" t="s">
        <v>936</v>
      </c>
      <c r="D1430" s="161">
        <v>7226</v>
      </c>
      <c r="E1430" s="162">
        <v>45966</v>
      </c>
      <c r="F1430" s="161" t="s">
        <v>1503</v>
      </c>
      <c r="G1430" s="161" t="s">
        <v>1503</v>
      </c>
      <c r="H1430" s="163">
        <v>45962</v>
      </c>
      <c r="I1430" s="164">
        <v>21338.34</v>
      </c>
      <c r="J1430" s="162">
        <v>45996</v>
      </c>
      <c r="K1430" s="161" t="s">
        <v>1503</v>
      </c>
      <c r="L1430" s="161" t="s">
        <v>1504</v>
      </c>
      <c r="M1430" s="160" t="s">
        <v>1505</v>
      </c>
      <c r="N1430" s="164">
        <v>21338.34</v>
      </c>
      <c r="O1430" s="210">
        <v>45962</v>
      </c>
      <c r="P1430" s="155"/>
      <c r="Q1430" s="155"/>
      <c r="R1430" s="164" t="s">
        <v>1506</v>
      </c>
      <c r="S1430" s="155"/>
      <c r="T1430" s="164" t="s">
        <v>1405</v>
      </c>
      <c r="U1430" s="159">
        <v>0</v>
      </c>
      <c r="V1430" s="158" t="s">
        <v>958</v>
      </c>
      <c r="W1430" s="158" t="s">
        <v>969</v>
      </c>
    </row>
    <row r="1431" spans="1:23" ht="16" customHeight="1" x14ac:dyDescent="0.3">
      <c r="A1431" s="160" t="s">
        <v>859</v>
      </c>
      <c r="B1431" s="160" t="s">
        <v>1507</v>
      </c>
      <c r="C1431" s="161" t="s">
        <v>936</v>
      </c>
      <c r="D1431" s="161">
        <v>7273</v>
      </c>
      <c r="E1431" s="162">
        <v>45966</v>
      </c>
      <c r="F1431" s="161" t="s">
        <v>2256</v>
      </c>
      <c r="G1431" s="161" t="s">
        <v>2256</v>
      </c>
      <c r="H1431" s="163">
        <v>45962</v>
      </c>
      <c r="I1431" s="164">
        <v>19697.61</v>
      </c>
      <c r="J1431" s="162">
        <v>45996</v>
      </c>
      <c r="K1431" s="161" t="s">
        <v>2256</v>
      </c>
      <c r="L1431" s="161" t="s">
        <v>2257</v>
      </c>
      <c r="M1431" s="160" t="s">
        <v>2258</v>
      </c>
      <c r="N1431" s="164">
        <v>19697.61</v>
      </c>
      <c r="O1431" s="210">
        <v>45962</v>
      </c>
      <c r="P1431" s="155"/>
      <c r="Q1431" s="155"/>
      <c r="R1431" s="164" t="s">
        <v>2259</v>
      </c>
      <c r="S1431" s="155"/>
      <c r="T1431" s="164" t="s">
        <v>1405</v>
      </c>
      <c r="U1431" s="193">
        <v>0</v>
      </c>
      <c r="V1431" s="194" t="s">
        <v>958</v>
      </c>
      <c r="W1431" s="194" t="s">
        <v>969</v>
      </c>
    </row>
    <row r="1432" spans="1:23" ht="16" customHeight="1" x14ac:dyDescent="0.3">
      <c r="A1432" s="160" t="s">
        <v>941</v>
      </c>
      <c r="B1432" s="160" t="s">
        <v>1508</v>
      </c>
      <c r="C1432" s="161" t="s">
        <v>936</v>
      </c>
      <c r="D1432" s="161">
        <v>7037</v>
      </c>
      <c r="E1432" s="162">
        <v>45936</v>
      </c>
      <c r="F1432" s="161" t="s">
        <v>1509</v>
      </c>
      <c r="G1432" s="161" t="s">
        <v>1509</v>
      </c>
      <c r="H1432" s="163">
        <v>45931</v>
      </c>
      <c r="I1432" s="164">
        <v>29504.04</v>
      </c>
      <c r="J1432" s="162">
        <v>45966</v>
      </c>
      <c r="K1432" s="161" t="s">
        <v>1509</v>
      </c>
      <c r="L1432" s="161" t="s">
        <v>1510</v>
      </c>
      <c r="M1432" s="160" t="s">
        <v>1511</v>
      </c>
      <c r="N1432" s="164">
        <v>29504.04</v>
      </c>
      <c r="O1432" s="210">
        <v>45931</v>
      </c>
      <c r="P1432" s="155"/>
      <c r="Q1432" s="155"/>
      <c r="R1432" s="164" t="s">
        <v>1512</v>
      </c>
      <c r="S1432" s="155"/>
      <c r="T1432" s="164" t="s">
        <v>1405</v>
      </c>
      <c r="U1432" s="193">
        <v>23</v>
      </c>
      <c r="V1432" s="194" t="s">
        <v>959</v>
      </c>
      <c r="W1432" s="194" t="s">
        <v>969</v>
      </c>
    </row>
    <row r="1433" spans="1:23" ht="16" customHeight="1" x14ac:dyDescent="0.3">
      <c r="A1433" s="160" t="s">
        <v>941</v>
      </c>
      <c r="B1433" s="160" t="s">
        <v>1508</v>
      </c>
      <c r="C1433" s="161" t="s">
        <v>936</v>
      </c>
      <c r="D1433" s="161">
        <v>7335</v>
      </c>
      <c r="E1433" s="162">
        <v>45966</v>
      </c>
      <c r="F1433" s="161" t="s">
        <v>1509</v>
      </c>
      <c r="G1433" s="161" t="s">
        <v>1509</v>
      </c>
      <c r="H1433" s="163">
        <v>45962</v>
      </c>
      <c r="I1433" s="164">
        <v>29504.04</v>
      </c>
      <c r="J1433" s="162">
        <v>45996</v>
      </c>
      <c r="K1433" s="161" t="s">
        <v>1509</v>
      </c>
      <c r="L1433" s="161" t="s">
        <v>1510</v>
      </c>
      <c r="M1433" s="160" t="s">
        <v>1511</v>
      </c>
      <c r="N1433" s="164">
        <v>29504.04</v>
      </c>
      <c r="O1433" s="210">
        <v>45962</v>
      </c>
      <c r="P1433" s="155"/>
      <c r="Q1433" s="155"/>
      <c r="R1433" s="164" t="s">
        <v>1512</v>
      </c>
      <c r="S1433" s="155"/>
      <c r="T1433" s="164" t="s">
        <v>1405</v>
      </c>
      <c r="U1433" s="193">
        <v>0</v>
      </c>
      <c r="V1433" s="194" t="s">
        <v>958</v>
      </c>
      <c r="W1433" s="194" t="s">
        <v>969</v>
      </c>
    </row>
    <row r="1434" spans="1:23" ht="16" customHeight="1" x14ac:dyDescent="0.3">
      <c r="A1434" s="160" t="s">
        <v>783</v>
      </c>
      <c r="B1434" s="160" t="s">
        <v>1513</v>
      </c>
      <c r="C1434" s="161" t="s">
        <v>936</v>
      </c>
      <c r="D1434" s="161">
        <v>7299</v>
      </c>
      <c r="E1434" s="162">
        <v>45966</v>
      </c>
      <c r="F1434" s="161" t="s">
        <v>1514</v>
      </c>
      <c r="G1434" s="161" t="s">
        <v>1514</v>
      </c>
      <c r="H1434" s="163">
        <v>45962</v>
      </c>
      <c r="I1434" s="164">
        <v>44620.32</v>
      </c>
      <c r="J1434" s="162">
        <v>45996</v>
      </c>
      <c r="K1434" s="161" t="s">
        <v>1514</v>
      </c>
      <c r="L1434" s="161" t="s">
        <v>1515</v>
      </c>
      <c r="M1434" s="160" t="s">
        <v>1516</v>
      </c>
      <c r="N1434" s="164">
        <v>44620.32</v>
      </c>
      <c r="O1434" s="210">
        <v>45962</v>
      </c>
      <c r="P1434" s="155"/>
      <c r="Q1434" s="155"/>
      <c r="R1434" s="164" t="s">
        <v>1517</v>
      </c>
      <c r="S1434" s="155"/>
      <c r="T1434" s="164" t="s">
        <v>1405</v>
      </c>
      <c r="U1434" s="193">
        <v>0</v>
      </c>
      <c r="V1434" s="194" t="s">
        <v>958</v>
      </c>
      <c r="W1434" s="194" t="s">
        <v>969</v>
      </c>
    </row>
    <row r="1435" spans="1:23" ht="16" customHeight="1" x14ac:dyDescent="0.3">
      <c r="A1435" s="160" t="s">
        <v>817</v>
      </c>
      <c r="B1435" s="160" t="s">
        <v>1518</v>
      </c>
      <c r="C1435" s="161" t="s">
        <v>936</v>
      </c>
      <c r="D1435" s="161">
        <v>7338</v>
      </c>
      <c r="E1435" s="162">
        <v>45966</v>
      </c>
      <c r="F1435" s="161" t="s">
        <v>1519</v>
      </c>
      <c r="G1435" s="161" t="s">
        <v>1519</v>
      </c>
      <c r="H1435" s="163">
        <v>45962</v>
      </c>
      <c r="I1435" s="164">
        <v>15925.46</v>
      </c>
      <c r="J1435" s="162">
        <v>45996</v>
      </c>
      <c r="K1435" s="161" t="s">
        <v>1519</v>
      </c>
      <c r="L1435" s="161" t="s">
        <v>1520</v>
      </c>
      <c r="M1435" s="160" t="s">
        <v>1521</v>
      </c>
      <c r="N1435" s="164">
        <v>15925.46</v>
      </c>
      <c r="O1435" s="210">
        <v>45962</v>
      </c>
      <c r="P1435" s="155"/>
      <c r="Q1435" s="155"/>
      <c r="R1435" s="164" t="s">
        <v>1522</v>
      </c>
      <c r="S1435" s="155"/>
      <c r="T1435" s="164" t="s">
        <v>1405</v>
      </c>
      <c r="U1435" s="193">
        <v>0</v>
      </c>
      <c r="V1435" s="194" t="s">
        <v>958</v>
      </c>
      <c r="W1435" s="194" t="s">
        <v>969</v>
      </c>
    </row>
    <row r="1436" spans="1:23" s="157" customFormat="1" ht="16" customHeight="1" x14ac:dyDescent="0.25">
      <c r="A1436" s="160" t="s">
        <v>942</v>
      </c>
      <c r="B1436" s="160" t="s">
        <v>1523</v>
      </c>
      <c r="C1436" s="161" t="s">
        <v>936</v>
      </c>
      <c r="D1436" s="161">
        <v>7019</v>
      </c>
      <c r="E1436" s="162">
        <v>45936</v>
      </c>
      <c r="F1436" s="161" t="s">
        <v>1524</v>
      </c>
      <c r="G1436" s="161" t="s">
        <v>1524</v>
      </c>
      <c r="H1436" s="163">
        <v>45931</v>
      </c>
      <c r="I1436" s="164">
        <v>27499.200000000001</v>
      </c>
      <c r="J1436" s="162">
        <v>45966</v>
      </c>
      <c r="K1436" s="161" t="s">
        <v>1524</v>
      </c>
      <c r="L1436" s="161" t="s">
        <v>1525</v>
      </c>
      <c r="M1436" s="160" t="s">
        <v>1526</v>
      </c>
      <c r="N1436" s="164">
        <v>27499.200000000001</v>
      </c>
      <c r="O1436" s="210">
        <v>45931</v>
      </c>
      <c r="P1436" s="155"/>
      <c r="Q1436" s="155"/>
      <c r="R1436" s="164" t="s">
        <v>1527</v>
      </c>
      <c r="S1436" s="155"/>
      <c r="T1436" s="164" t="s">
        <v>1405</v>
      </c>
      <c r="U1436" s="159">
        <v>23</v>
      </c>
      <c r="V1436" s="158" t="s">
        <v>959</v>
      </c>
      <c r="W1436" s="158" t="s">
        <v>969</v>
      </c>
    </row>
    <row r="1437" spans="1:23" s="157" customFormat="1" ht="16" customHeight="1" x14ac:dyDescent="0.25">
      <c r="A1437" s="160" t="s">
        <v>942</v>
      </c>
      <c r="B1437" s="160" t="s">
        <v>1523</v>
      </c>
      <c r="C1437" s="161" t="s">
        <v>936</v>
      </c>
      <c r="D1437" s="161">
        <v>7288</v>
      </c>
      <c r="E1437" s="162">
        <v>45966</v>
      </c>
      <c r="F1437" s="161" t="s">
        <v>1524</v>
      </c>
      <c r="G1437" s="161" t="s">
        <v>1524</v>
      </c>
      <c r="H1437" s="163">
        <v>45962</v>
      </c>
      <c r="I1437" s="164">
        <v>27499.200000000001</v>
      </c>
      <c r="J1437" s="162">
        <v>45996</v>
      </c>
      <c r="K1437" s="161" t="s">
        <v>1524</v>
      </c>
      <c r="L1437" s="161" t="s">
        <v>1525</v>
      </c>
      <c r="M1437" s="160" t="s">
        <v>1526</v>
      </c>
      <c r="N1437" s="164">
        <v>27499.200000000001</v>
      </c>
      <c r="O1437" s="210">
        <v>45962</v>
      </c>
      <c r="P1437" s="155"/>
      <c r="Q1437" s="155"/>
      <c r="R1437" s="164" t="s">
        <v>1527</v>
      </c>
      <c r="S1437" s="155"/>
      <c r="T1437" s="164" t="s">
        <v>1405</v>
      </c>
      <c r="U1437" s="159">
        <v>0</v>
      </c>
      <c r="V1437" s="158" t="s">
        <v>958</v>
      </c>
      <c r="W1437" s="158" t="s">
        <v>969</v>
      </c>
    </row>
    <row r="1438" spans="1:23" ht="16" customHeight="1" x14ac:dyDescent="0.3">
      <c r="A1438" s="160" t="s">
        <v>785</v>
      </c>
      <c r="B1438" s="160" t="s">
        <v>1528</v>
      </c>
      <c r="C1438" s="161" t="s">
        <v>936</v>
      </c>
      <c r="D1438" s="161">
        <v>7116</v>
      </c>
      <c r="E1438" s="162">
        <v>45936</v>
      </c>
      <c r="F1438" s="161" t="s">
        <v>1529</v>
      </c>
      <c r="G1438" s="161" t="s">
        <v>1529</v>
      </c>
      <c r="H1438" s="163">
        <v>45931</v>
      </c>
      <c r="I1438" s="164">
        <v>20796.939999999999</v>
      </c>
      <c r="J1438" s="162">
        <v>45966</v>
      </c>
      <c r="K1438" s="161" t="s">
        <v>1529</v>
      </c>
      <c r="L1438" s="161" t="s">
        <v>1530</v>
      </c>
      <c r="M1438" s="160" t="s">
        <v>1531</v>
      </c>
      <c r="N1438" s="164">
        <v>20796.939999999999</v>
      </c>
      <c r="O1438" s="210">
        <v>45931</v>
      </c>
      <c r="P1438" s="155"/>
      <c r="Q1438" s="155"/>
      <c r="R1438" s="164" t="s">
        <v>1532</v>
      </c>
      <c r="S1438" s="155"/>
      <c r="T1438" s="164" t="s">
        <v>1405</v>
      </c>
      <c r="U1438" s="193">
        <v>23</v>
      </c>
      <c r="V1438" s="194" t="s">
        <v>959</v>
      </c>
      <c r="W1438" s="194" t="s">
        <v>969</v>
      </c>
    </row>
    <row r="1439" spans="1:23" ht="16" customHeight="1" x14ac:dyDescent="0.3">
      <c r="A1439" s="160" t="s">
        <v>785</v>
      </c>
      <c r="B1439" s="160" t="s">
        <v>1528</v>
      </c>
      <c r="C1439" s="161" t="s">
        <v>936</v>
      </c>
      <c r="D1439" s="161">
        <v>7215</v>
      </c>
      <c r="E1439" s="162">
        <v>45966</v>
      </c>
      <c r="F1439" s="161" t="s">
        <v>1529</v>
      </c>
      <c r="G1439" s="161" t="s">
        <v>1529</v>
      </c>
      <c r="H1439" s="163">
        <v>45962</v>
      </c>
      <c r="I1439" s="164">
        <v>20796.939999999999</v>
      </c>
      <c r="J1439" s="162">
        <v>45996</v>
      </c>
      <c r="K1439" s="161" t="s">
        <v>1529</v>
      </c>
      <c r="L1439" s="161" t="s">
        <v>1530</v>
      </c>
      <c r="M1439" s="160" t="s">
        <v>1531</v>
      </c>
      <c r="N1439" s="164">
        <v>20796.939999999999</v>
      </c>
      <c r="O1439" s="210">
        <v>45962</v>
      </c>
      <c r="P1439" s="155"/>
      <c r="Q1439" s="155"/>
      <c r="R1439" s="164" t="s">
        <v>1532</v>
      </c>
      <c r="S1439" s="155"/>
      <c r="T1439" s="164" t="s">
        <v>1405</v>
      </c>
      <c r="U1439" s="193">
        <v>0</v>
      </c>
      <c r="V1439" s="194" t="s">
        <v>958</v>
      </c>
      <c r="W1439" s="194" t="s">
        <v>969</v>
      </c>
    </row>
    <row r="1440" spans="1:23" ht="16" customHeight="1" x14ac:dyDescent="0.3">
      <c r="A1440" s="160" t="s">
        <v>886</v>
      </c>
      <c r="B1440" s="160" t="s">
        <v>1533</v>
      </c>
      <c r="C1440" s="161" t="s">
        <v>932</v>
      </c>
      <c r="D1440" s="161">
        <v>21272</v>
      </c>
      <c r="E1440" s="162">
        <v>45989</v>
      </c>
      <c r="F1440" s="155"/>
      <c r="G1440" s="155"/>
      <c r="H1440" s="155"/>
      <c r="I1440" s="164">
        <v>2306.83</v>
      </c>
      <c r="J1440" s="162">
        <v>46021</v>
      </c>
      <c r="K1440" s="161" t="s">
        <v>1412</v>
      </c>
      <c r="L1440" s="155"/>
      <c r="M1440" s="160" t="s">
        <v>1412</v>
      </c>
      <c r="N1440" s="164">
        <v>2306.83</v>
      </c>
      <c r="O1440" s="211"/>
      <c r="P1440" s="155"/>
      <c r="Q1440" s="155"/>
      <c r="R1440" s="155"/>
      <c r="S1440" s="155"/>
      <c r="T1440" s="164" t="s">
        <v>1421</v>
      </c>
      <c r="U1440" s="193">
        <v>0</v>
      </c>
      <c r="V1440" s="194" t="s">
        <v>958</v>
      </c>
      <c r="W1440" s="194" t="s">
        <v>970</v>
      </c>
    </row>
    <row r="1441" spans="1:23" ht="16" customHeight="1" x14ac:dyDescent="0.3">
      <c r="A1441" s="160" t="s">
        <v>486</v>
      </c>
      <c r="B1441" s="160" t="s">
        <v>1534</v>
      </c>
      <c r="C1441" s="161" t="s">
        <v>936</v>
      </c>
      <c r="D1441" s="161">
        <v>7315</v>
      </c>
      <c r="E1441" s="162">
        <v>45966</v>
      </c>
      <c r="F1441" s="161" t="s">
        <v>1535</v>
      </c>
      <c r="G1441" s="161" t="s">
        <v>1535</v>
      </c>
      <c r="H1441" s="163">
        <v>45962</v>
      </c>
      <c r="I1441" s="164">
        <v>23548.53</v>
      </c>
      <c r="J1441" s="162">
        <v>45996</v>
      </c>
      <c r="K1441" s="161" t="s">
        <v>1535</v>
      </c>
      <c r="L1441" s="161" t="s">
        <v>1536</v>
      </c>
      <c r="M1441" s="160" t="s">
        <v>1537</v>
      </c>
      <c r="N1441" s="164">
        <v>23548.53</v>
      </c>
      <c r="O1441" s="210">
        <v>45962</v>
      </c>
      <c r="P1441" s="155"/>
      <c r="Q1441" s="155"/>
      <c r="R1441" s="164" t="s">
        <v>1538</v>
      </c>
      <c r="S1441" s="155"/>
      <c r="T1441" s="164" t="s">
        <v>1405</v>
      </c>
      <c r="U1441" s="193">
        <v>0</v>
      </c>
      <c r="V1441" s="194" t="s">
        <v>958</v>
      </c>
      <c r="W1441" s="194" t="s">
        <v>969</v>
      </c>
    </row>
    <row r="1442" spans="1:23" ht="16" customHeight="1" x14ac:dyDescent="0.3">
      <c r="A1442" s="160" t="s">
        <v>766</v>
      </c>
      <c r="B1442" s="160" t="s">
        <v>1539</v>
      </c>
      <c r="C1442" s="161" t="s">
        <v>936</v>
      </c>
      <c r="D1442" s="161">
        <v>7175</v>
      </c>
      <c r="E1442" s="162">
        <v>45966</v>
      </c>
      <c r="F1442" s="161" t="s">
        <v>1987</v>
      </c>
      <c r="G1442" s="161" t="s">
        <v>1987</v>
      </c>
      <c r="H1442" s="163">
        <v>45962</v>
      </c>
      <c r="I1442" s="164">
        <v>19235.810000000001</v>
      </c>
      <c r="J1442" s="162">
        <v>45996</v>
      </c>
      <c r="K1442" s="161" t="s">
        <v>1987</v>
      </c>
      <c r="L1442" s="161" t="s">
        <v>1988</v>
      </c>
      <c r="M1442" s="160" t="s">
        <v>1989</v>
      </c>
      <c r="N1442" s="164">
        <v>19235.810000000001</v>
      </c>
      <c r="O1442" s="210">
        <v>45962</v>
      </c>
      <c r="P1442" s="155"/>
      <c r="Q1442" s="155"/>
      <c r="R1442" s="164" t="s">
        <v>1990</v>
      </c>
      <c r="S1442" s="155"/>
      <c r="T1442" s="164" t="s">
        <v>1405</v>
      </c>
      <c r="U1442" s="193">
        <v>0</v>
      </c>
      <c r="V1442" s="194" t="s">
        <v>958</v>
      </c>
      <c r="W1442" s="194" t="s">
        <v>969</v>
      </c>
    </row>
    <row r="1443" spans="1:23" ht="16" customHeight="1" x14ac:dyDescent="0.3">
      <c r="A1443" s="160" t="s">
        <v>830</v>
      </c>
      <c r="B1443" s="160" t="s">
        <v>1541</v>
      </c>
      <c r="C1443" s="161" t="s">
        <v>936</v>
      </c>
      <c r="D1443" s="161">
        <v>7271</v>
      </c>
      <c r="E1443" s="162">
        <v>45966</v>
      </c>
      <c r="F1443" s="161" t="s">
        <v>1542</v>
      </c>
      <c r="G1443" s="161" t="s">
        <v>1542</v>
      </c>
      <c r="H1443" s="163">
        <v>45962</v>
      </c>
      <c r="I1443" s="164">
        <v>18647.79</v>
      </c>
      <c r="J1443" s="162">
        <v>45996</v>
      </c>
      <c r="K1443" s="161" t="s">
        <v>1542</v>
      </c>
      <c r="L1443" s="161" t="s">
        <v>1543</v>
      </c>
      <c r="M1443" s="160" t="s">
        <v>1544</v>
      </c>
      <c r="N1443" s="164">
        <v>18647.79</v>
      </c>
      <c r="O1443" s="210">
        <v>45962</v>
      </c>
      <c r="P1443" s="155"/>
      <c r="Q1443" s="155"/>
      <c r="R1443" s="164" t="s">
        <v>1545</v>
      </c>
      <c r="S1443" s="155"/>
      <c r="T1443" s="164" t="s">
        <v>1405</v>
      </c>
      <c r="U1443" s="193">
        <v>0</v>
      </c>
      <c r="V1443" s="194" t="s">
        <v>958</v>
      </c>
      <c r="W1443" s="194" t="s">
        <v>969</v>
      </c>
    </row>
    <row r="1444" spans="1:23" s="157" customFormat="1" ht="16" customHeight="1" x14ac:dyDescent="0.25">
      <c r="A1444" s="160" t="s">
        <v>813</v>
      </c>
      <c r="B1444" s="160" t="s">
        <v>1546</v>
      </c>
      <c r="C1444" s="161" t="s">
        <v>936</v>
      </c>
      <c r="D1444" s="161">
        <v>7243</v>
      </c>
      <c r="E1444" s="162">
        <v>45966</v>
      </c>
      <c r="F1444" s="161" t="s">
        <v>1547</v>
      </c>
      <c r="G1444" s="161" t="s">
        <v>1547</v>
      </c>
      <c r="H1444" s="163">
        <v>45962</v>
      </c>
      <c r="I1444" s="164">
        <v>18943.099999999999</v>
      </c>
      <c r="J1444" s="162">
        <v>45996</v>
      </c>
      <c r="K1444" s="161" t="s">
        <v>1547</v>
      </c>
      <c r="L1444" s="161" t="s">
        <v>1548</v>
      </c>
      <c r="M1444" s="160" t="s">
        <v>1549</v>
      </c>
      <c r="N1444" s="164">
        <v>18943.099999999999</v>
      </c>
      <c r="O1444" s="210">
        <v>45962</v>
      </c>
      <c r="P1444" s="155"/>
      <c r="Q1444" s="155"/>
      <c r="R1444" s="164" t="s">
        <v>1550</v>
      </c>
      <c r="S1444" s="155"/>
      <c r="T1444" s="164" t="s">
        <v>1405</v>
      </c>
      <c r="U1444" s="159">
        <v>0</v>
      </c>
      <c r="V1444" s="158" t="s">
        <v>958</v>
      </c>
      <c r="W1444" s="158" t="s">
        <v>969</v>
      </c>
    </row>
    <row r="1445" spans="1:23" s="157" customFormat="1" ht="16" customHeight="1" x14ac:dyDescent="0.25">
      <c r="A1445" s="160" t="s">
        <v>822</v>
      </c>
      <c r="B1445" s="160" t="s">
        <v>1551</v>
      </c>
      <c r="C1445" s="161" t="s">
        <v>936</v>
      </c>
      <c r="D1445" s="161">
        <v>7298</v>
      </c>
      <c r="E1445" s="162">
        <v>45966</v>
      </c>
      <c r="F1445" s="161" t="s">
        <v>1552</v>
      </c>
      <c r="G1445" s="161" t="s">
        <v>1552</v>
      </c>
      <c r="H1445" s="163">
        <v>45962</v>
      </c>
      <c r="I1445" s="164">
        <v>27382.240000000002</v>
      </c>
      <c r="J1445" s="162">
        <v>45996</v>
      </c>
      <c r="K1445" s="161" t="s">
        <v>1552</v>
      </c>
      <c r="L1445" s="161" t="s">
        <v>1553</v>
      </c>
      <c r="M1445" s="160" t="s">
        <v>1554</v>
      </c>
      <c r="N1445" s="164">
        <v>27382.240000000002</v>
      </c>
      <c r="O1445" s="210">
        <v>45962</v>
      </c>
      <c r="P1445" s="155"/>
      <c r="Q1445" s="155"/>
      <c r="R1445" s="164" t="s">
        <v>1555</v>
      </c>
      <c r="S1445" s="155"/>
      <c r="T1445" s="164" t="s">
        <v>1405</v>
      </c>
      <c r="U1445" s="159">
        <v>0</v>
      </c>
      <c r="V1445" s="158" t="s">
        <v>958</v>
      </c>
      <c r="W1445" s="158" t="s">
        <v>969</v>
      </c>
    </row>
    <row r="1446" spans="1:23" ht="16" customHeight="1" x14ac:dyDescent="0.3">
      <c r="A1446" s="160" t="s">
        <v>2135</v>
      </c>
      <c r="B1446" s="160" t="s">
        <v>2136</v>
      </c>
      <c r="C1446" s="161" t="s">
        <v>936</v>
      </c>
      <c r="D1446" s="161">
        <v>7213</v>
      </c>
      <c r="E1446" s="162">
        <v>45966</v>
      </c>
      <c r="F1446" s="161" t="s">
        <v>2260</v>
      </c>
      <c r="G1446" s="161" t="s">
        <v>2260</v>
      </c>
      <c r="H1446" s="163">
        <v>45962</v>
      </c>
      <c r="I1446" s="164">
        <v>21104.240000000002</v>
      </c>
      <c r="J1446" s="162">
        <v>45996</v>
      </c>
      <c r="K1446" s="161" t="s">
        <v>2260</v>
      </c>
      <c r="L1446" s="161" t="s">
        <v>2261</v>
      </c>
      <c r="M1446" s="160" t="s">
        <v>2262</v>
      </c>
      <c r="N1446" s="164">
        <v>21104.240000000002</v>
      </c>
      <c r="O1446" s="210">
        <v>45962</v>
      </c>
      <c r="P1446" s="155"/>
      <c r="Q1446" s="155"/>
      <c r="R1446" s="164" t="s">
        <v>2263</v>
      </c>
      <c r="S1446" s="155"/>
      <c r="T1446" s="164" t="s">
        <v>1405</v>
      </c>
      <c r="U1446" s="193">
        <v>0</v>
      </c>
      <c r="V1446" s="194" t="s">
        <v>958</v>
      </c>
      <c r="W1446" s="194" t="s">
        <v>969</v>
      </c>
    </row>
    <row r="1447" spans="1:23" ht="16" customHeight="1" x14ac:dyDescent="0.3">
      <c r="A1447" s="160" t="s">
        <v>1556</v>
      </c>
      <c r="B1447" s="160" t="s">
        <v>1557</v>
      </c>
      <c r="C1447" s="161" t="s">
        <v>936</v>
      </c>
      <c r="D1447" s="161">
        <v>6970</v>
      </c>
      <c r="E1447" s="162">
        <v>45903</v>
      </c>
      <c r="F1447" s="161" t="s">
        <v>1558</v>
      </c>
      <c r="G1447" s="161" t="s">
        <v>1558</v>
      </c>
      <c r="H1447" s="163">
        <v>45901</v>
      </c>
      <c r="I1447" s="164">
        <v>18583.84</v>
      </c>
      <c r="J1447" s="162">
        <v>45933</v>
      </c>
      <c r="K1447" s="161" t="s">
        <v>1558</v>
      </c>
      <c r="L1447" s="161" t="s">
        <v>1559</v>
      </c>
      <c r="M1447" s="160" t="s">
        <v>1560</v>
      </c>
      <c r="N1447" s="164">
        <v>18583.84</v>
      </c>
      <c r="O1447" s="210">
        <v>45901</v>
      </c>
      <c r="P1447" s="155"/>
      <c r="Q1447" s="155"/>
      <c r="R1447" s="164" t="s">
        <v>1561</v>
      </c>
      <c r="S1447" s="155"/>
      <c r="T1447" s="164" t="s">
        <v>1405</v>
      </c>
      <c r="U1447" s="193">
        <v>56</v>
      </c>
      <c r="V1447" s="194" t="s">
        <v>960</v>
      </c>
      <c r="W1447" s="194" t="s">
        <v>969</v>
      </c>
    </row>
    <row r="1448" spans="1:23" ht="16" customHeight="1" x14ac:dyDescent="0.3">
      <c r="A1448" s="160" t="s">
        <v>1556</v>
      </c>
      <c r="B1448" s="160" t="s">
        <v>1557</v>
      </c>
      <c r="C1448" s="161" t="s">
        <v>936</v>
      </c>
      <c r="D1448" s="161">
        <v>7091</v>
      </c>
      <c r="E1448" s="162">
        <v>45936</v>
      </c>
      <c r="F1448" s="161" t="s">
        <v>1558</v>
      </c>
      <c r="G1448" s="161" t="s">
        <v>1558</v>
      </c>
      <c r="H1448" s="163">
        <v>45931</v>
      </c>
      <c r="I1448" s="164">
        <v>18583.84</v>
      </c>
      <c r="J1448" s="162">
        <v>45966</v>
      </c>
      <c r="K1448" s="161" t="s">
        <v>1558</v>
      </c>
      <c r="L1448" s="161" t="s">
        <v>1559</v>
      </c>
      <c r="M1448" s="160" t="s">
        <v>1560</v>
      </c>
      <c r="N1448" s="164">
        <v>18583.84</v>
      </c>
      <c r="O1448" s="210">
        <v>45931</v>
      </c>
      <c r="P1448" s="155"/>
      <c r="Q1448" s="155"/>
      <c r="R1448" s="164" t="s">
        <v>1561</v>
      </c>
      <c r="S1448" s="155"/>
      <c r="T1448" s="164" t="s">
        <v>1405</v>
      </c>
      <c r="U1448" s="193">
        <v>23</v>
      </c>
      <c r="V1448" s="194" t="s">
        <v>959</v>
      </c>
      <c r="W1448" s="194" t="s">
        <v>969</v>
      </c>
    </row>
    <row r="1449" spans="1:23" ht="16" customHeight="1" x14ac:dyDescent="0.3">
      <c r="A1449" s="160" t="s">
        <v>1556</v>
      </c>
      <c r="B1449" s="160" t="s">
        <v>1557</v>
      </c>
      <c r="C1449" s="161" t="s">
        <v>936</v>
      </c>
      <c r="D1449" s="161">
        <v>7264</v>
      </c>
      <c r="E1449" s="162">
        <v>45966</v>
      </c>
      <c r="F1449" s="161" t="s">
        <v>1558</v>
      </c>
      <c r="G1449" s="161" t="s">
        <v>1558</v>
      </c>
      <c r="H1449" s="163">
        <v>45962</v>
      </c>
      <c r="I1449" s="164">
        <v>18583.84</v>
      </c>
      <c r="J1449" s="162">
        <v>45996</v>
      </c>
      <c r="K1449" s="161" t="s">
        <v>1558</v>
      </c>
      <c r="L1449" s="161" t="s">
        <v>1559</v>
      </c>
      <c r="M1449" s="160" t="s">
        <v>1560</v>
      </c>
      <c r="N1449" s="164">
        <v>18583.84</v>
      </c>
      <c r="O1449" s="210">
        <v>45962</v>
      </c>
      <c r="P1449" s="155"/>
      <c r="Q1449" s="155"/>
      <c r="R1449" s="164" t="s">
        <v>1561</v>
      </c>
      <c r="S1449" s="155"/>
      <c r="T1449" s="164" t="s">
        <v>1405</v>
      </c>
      <c r="U1449" s="193">
        <v>0</v>
      </c>
      <c r="V1449" s="194" t="s">
        <v>958</v>
      </c>
      <c r="W1449" s="194" t="s">
        <v>969</v>
      </c>
    </row>
    <row r="1450" spans="1:23" ht="16" customHeight="1" x14ac:dyDescent="0.3">
      <c r="A1450" s="160" t="s">
        <v>1562</v>
      </c>
      <c r="B1450" s="160" t="s">
        <v>1563</v>
      </c>
      <c r="C1450" s="161" t="s">
        <v>936</v>
      </c>
      <c r="D1450" s="161">
        <v>5908</v>
      </c>
      <c r="E1450" s="162">
        <v>45750</v>
      </c>
      <c r="F1450" s="161" t="s">
        <v>1564</v>
      </c>
      <c r="G1450" s="161" t="s">
        <v>1564</v>
      </c>
      <c r="H1450" s="163">
        <v>45748</v>
      </c>
      <c r="I1450" s="164">
        <v>21139.11</v>
      </c>
      <c r="J1450" s="162">
        <v>45780</v>
      </c>
      <c r="K1450" s="161" t="s">
        <v>1564</v>
      </c>
      <c r="L1450" s="161" t="s">
        <v>1565</v>
      </c>
      <c r="M1450" s="160" t="s">
        <v>1566</v>
      </c>
      <c r="N1450" s="164">
        <v>21139.11</v>
      </c>
      <c r="O1450" s="210">
        <v>45748</v>
      </c>
      <c r="P1450" s="164" t="s">
        <v>1409</v>
      </c>
      <c r="Q1450" s="155"/>
      <c r="R1450" s="164" t="s">
        <v>1567</v>
      </c>
      <c r="S1450" s="155"/>
      <c r="T1450" s="164" t="s">
        <v>1405</v>
      </c>
      <c r="U1450" s="193">
        <v>209</v>
      </c>
      <c r="V1450" s="194" t="s">
        <v>965</v>
      </c>
      <c r="W1450" s="194" t="s">
        <v>969</v>
      </c>
    </row>
    <row r="1451" spans="1:23" ht="16" customHeight="1" x14ac:dyDescent="0.3">
      <c r="A1451" s="160" t="s">
        <v>1562</v>
      </c>
      <c r="B1451" s="160" t="s">
        <v>1563</v>
      </c>
      <c r="C1451" s="161" t="s">
        <v>936</v>
      </c>
      <c r="D1451" s="161">
        <v>6146</v>
      </c>
      <c r="E1451" s="162">
        <v>45783</v>
      </c>
      <c r="F1451" s="161" t="s">
        <v>1564</v>
      </c>
      <c r="G1451" s="161" t="s">
        <v>1564</v>
      </c>
      <c r="H1451" s="163">
        <v>45778</v>
      </c>
      <c r="I1451" s="164">
        <v>21139.11</v>
      </c>
      <c r="J1451" s="162">
        <v>45813</v>
      </c>
      <c r="K1451" s="161" t="s">
        <v>1564</v>
      </c>
      <c r="L1451" s="161" t="s">
        <v>1565</v>
      </c>
      <c r="M1451" s="160" t="s">
        <v>1566</v>
      </c>
      <c r="N1451" s="164">
        <v>21139.11</v>
      </c>
      <c r="O1451" s="210">
        <v>45778</v>
      </c>
      <c r="P1451" s="164" t="s">
        <v>1409</v>
      </c>
      <c r="Q1451" s="155"/>
      <c r="R1451" s="164" t="s">
        <v>1567</v>
      </c>
      <c r="S1451" s="155"/>
      <c r="T1451" s="164" t="s">
        <v>1405</v>
      </c>
      <c r="U1451" s="193">
        <v>176</v>
      </c>
      <c r="V1451" s="194" t="s">
        <v>964</v>
      </c>
      <c r="W1451" s="194" t="s">
        <v>969</v>
      </c>
    </row>
    <row r="1452" spans="1:23" s="157" customFormat="1" ht="16" customHeight="1" x14ac:dyDescent="0.25">
      <c r="A1452" s="160" t="s">
        <v>1562</v>
      </c>
      <c r="B1452" s="160" t="s">
        <v>1563</v>
      </c>
      <c r="C1452" s="161" t="s">
        <v>936</v>
      </c>
      <c r="D1452" s="161">
        <v>6421</v>
      </c>
      <c r="E1452" s="162">
        <v>45812</v>
      </c>
      <c r="F1452" s="161" t="s">
        <v>1564</v>
      </c>
      <c r="G1452" s="161" t="s">
        <v>1564</v>
      </c>
      <c r="H1452" s="163">
        <v>45809</v>
      </c>
      <c r="I1452" s="164">
        <v>22198.18</v>
      </c>
      <c r="J1452" s="162">
        <v>45842</v>
      </c>
      <c r="K1452" s="161" t="s">
        <v>1564</v>
      </c>
      <c r="L1452" s="161" t="s">
        <v>1565</v>
      </c>
      <c r="M1452" s="160" t="s">
        <v>1566</v>
      </c>
      <c r="N1452" s="164">
        <v>22198.18</v>
      </c>
      <c r="O1452" s="210">
        <v>45809</v>
      </c>
      <c r="P1452" s="155"/>
      <c r="Q1452" s="155"/>
      <c r="R1452" s="164" t="s">
        <v>1567</v>
      </c>
      <c r="S1452" s="155"/>
      <c r="T1452" s="164" t="s">
        <v>1405</v>
      </c>
      <c r="U1452" s="159">
        <v>147</v>
      </c>
      <c r="V1452" s="158" t="s">
        <v>963</v>
      </c>
      <c r="W1452" s="158" t="s">
        <v>969</v>
      </c>
    </row>
    <row r="1453" spans="1:23" s="157" customFormat="1" ht="16" customHeight="1" x14ac:dyDescent="0.25">
      <c r="A1453" s="160" t="s">
        <v>1562</v>
      </c>
      <c r="B1453" s="160" t="s">
        <v>1563</v>
      </c>
      <c r="C1453" s="161" t="s">
        <v>936</v>
      </c>
      <c r="D1453" s="161">
        <v>6558</v>
      </c>
      <c r="E1453" s="162">
        <v>45841</v>
      </c>
      <c r="F1453" s="161" t="s">
        <v>1564</v>
      </c>
      <c r="G1453" s="161" t="s">
        <v>1564</v>
      </c>
      <c r="H1453" s="163">
        <v>45839</v>
      </c>
      <c r="I1453" s="164">
        <v>22198.18</v>
      </c>
      <c r="J1453" s="162">
        <v>45871</v>
      </c>
      <c r="K1453" s="161" t="s">
        <v>1564</v>
      </c>
      <c r="L1453" s="161" t="s">
        <v>1565</v>
      </c>
      <c r="M1453" s="160" t="s">
        <v>1566</v>
      </c>
      <c r="N1453" s="164">
        <v>22198.18</v>
      </c>
      <c r="O1453" s="210">
        <v>45839</v>
      </c>
      <c r="P1453" s="155"/>
      <c r="Q1453" s="155"/>
      <c r="R1453" s="164" t="s">
        <v>1567</v>
      </c>
      <c r="S1453" s="155"/>
      <c r="T1453" s="164" t="s">
        <v>1405</v>
      </c>
      <c r="U1453" s="159">
        <v>118</v>
      </c>
      <c r="V1453" s="158" t="s">
        <v>962</v>
      </c>
      <c r="W1453" s="158" t="s">
        <v>969</v>
      </c>
    </row>
    <row r="1454" spans="1:23" s="157" customFormat="1" ht="16" customHeight="1" x14ac:dyDescent="0.25">
      <c r="A1454" s="160" t="s">
        <v>1562</v>
      </c>
      <c r="B1454" s="160" t="s">
        <v>1563</v>
      </c>
      <c r="C1454" s="161" t="s">
        <v>936</v>
      </c>
      <c r="D1454" s="161">
        <v>6673</v>
      </c>
      <c r="E1454" s="162">
        <v>45874</v>
      </c>
      <c r="F1454" s="161" t="s">
        <v>1564</v>
      </c>
      <c r="G1454" s="161" t="s">
        <v>1564</v>
      </c>
      <c r="H1454" s="163">
        <v>45870</v>
      </c>
      <c r="I1454" s="164">
        <v>22198.18</v>
      </c>
      <c r="J1454" s="162">
        <v>45904</v>
      </c>
      <c r="K1454" s="161" t="s">
        <v>1564</v>
      </c>
      <c r="L1454" s="161" t="s">
        <v>1565</v>
      </c>
      <c r="M1454" s="160" t="s">
        <v>1566</v>
      </c>
      <c r="N1454" s="164">
        <v>22198.18</v>
      </c>
      <c r="O1454" s="210">
        <v>45870</v>
      </c>
      <c r="P1454" s="155"/>
      <c r="Q1454" s="155"/>
      <c r="R1454" s="164" t="s">
        <v>1567</v>
      </c>
      <c r="S1454" s="155"/>
      <c r="T1454" s="164" t="s">
        <v>1405</v>
      </c>
      <c r="U1454" s="159">
        <v>85</v>
      </c>
      <c r="V1454" s="158" t="s">
        <v>961</v>
      </c>
      <c r="W1454" s="158" t="s">
        <v>969</v>
      </c>
    </row>
    <row r="1455" spans="1:23" s="157" customFormat="1" ht="16" customHeight="1" x14ac:dyDescent="0.25">
      <c r="A1455" s="160" t="s">
        <v>1562</v>
      </c>
      <c r="B1455" s="160" t="s">
        <v>1563</v>
      </c>
      <c r="C1455" s="161" t="s">
        <v>936</v>
      </c>
      <c r="D1455" s="161">
        <v>6888</v>
      </c>
      <c r="E1455" s="162">
        <v>45903</v>
      </c>
      <c r="F1455" s="161" t="s">
        <v>1564</v>
      </c>
      <c r="G1455" s="161" t="s">
        <v>1564</v>
      </c>
      <c r="H1455" s="163">
        <v>45901</v>
      </c>
      <c r="I1455" s="164">
        <v>22198.18</v>
      </c>
      <c r="J1455" s="162">
        <v>45933</v>
      </c>
      <c r="K1455" s="161" t="s">
        <v>1564</v>
      </c>
      <c r="L1455" s="161" t="s">
        <v>1565</v>
      </c>
      <c r="M1455" s="160" t="s">
        <v>1566</v>
      </c>
      <c r="N1455" s="164">
        <v>22198.18</v>
      </c>
      <c r="O1455" s="210">
        <v>45901</v>
      </c>
      <c r="P1455" s="155"/>
      <c r="Q1455" s="155"/>
      <c r="R1455" s="164" t="s">
        <v>1567</v>
      </c>
      <c r="S1455" s="155"/>
      <c r="T1455" s="164" t="s">
        <v>1405</v>
      </c>
      <c r="U1455" s="159">
        <v>56</v>
      </c>
      <c r="V1455" s="158" t="s">
        <v>960</v>
      </c>
      <c r="W1455" s="158" t="s">
        <v>969</v>
      </c>
    </row>
    <row r="1456" spans="1:23" s="157" customFormat="1" ht="16" customHeight="1" x14ac:dyDescent="0.25">
      <c r="A1456" s="160" t="s">
        <v>1562</v>
      </c>
      <c r="B1456" s="160" t="s">
        <v>1563</v>
      </c>
      <c r="C1456" s="161" t="s">
        <v>936</v>
      </c>
      <c r="D1456" s="161">
        <v>7085</v>
      </c>
      <c r="E1456" s="162">
        <v>45936</v>
      </c>
      <c r="F1456" s="161" t="s">
        <v>1564</v>
      </c>
      <c r="G1456" s="161" t="s">
        <v>1564</v>
      </c>
      <c r="H1456" s="163">
        <v>45931</v>
      </c>
      <c r="I1456" s="164">
        <v>22198.18</v>
      </c>
      <c r="J1456" s="162">
        <v>45966</v>
      </c>
      <c r="K1456" s="161" t="s">
        <v>1564</v>
      </c>
      <c r="L1456" s="161" t="s">
        <v>1565</v>
      </c>
      <c r="M1456" s="160" t="s">
        <v>1566</v>
      </c>
      <c r="N1456" s="164">
        <v>22198.18</v>
      </c>
      <c r="O1456" s="210">
        <v>45931</v>
      </c>
      <c r="P1456" s="155"/>
      <c r="Q1456" s="155"/>
      <c r="R1456" s="164" t="s">
        <v>1567</v>
      </c>
      <c r="S1456" s="155"/>
      <c r="T1456" s="164" t="s">
        <v>1405</v>
      </c>
      <c r="U1456" s="159">
        <v>23</v>
      </c>
      <c r="V1456" s="158" t="s">
        <v>959</v>
      </c>
      <c r="W1456" s="158" t="s">
        <v>969</v>
      </c>
    </row>
    <row r="1457" spans="1:23" ht="16" customHeight="1" x14ac:dyDescent="0.3">
      <c r="A1457" s="160" t="s">
        <v>1562</v>
      </c>
      <c r="B1457" s="160" t="s">
        <v>1563</v>
      </c>
      <c r="C1457" s="161" t="s">
        <v>936</v>
      </c>
      <c r="D1457" s="161">
        <v>7280</v>
      </c>
      <c r="E1457" s="162">
        <v>45966</v>
      </c>
      <c r="F1457" s="161" t="s">
        <v>1564</v>
      </c>
      <c r="G1457" s="161" t="s">
        <v>1564</v>
      </c>
      <c r="H1457" s="163">
        <v>45962</v>
      </c>
      <c r="I1457" s="164">
        <v>22198.18</v>
      </c>
      <c r="J1457" s="162">
        <v>45996</v>
      </c>
      <c r="K1457" s="161" t="s">
        <v>1564</v>
      </c>
      <c r="L1457" s="161" t="s">
        <v>1565</v>
      </c>
      <c r="M1457" s="160" t="s">
        <v>1566</v>
      </c>
      <c r="N1457" s="164">
        <v>22198.18</v>
      </c>
      <c r="O1457" s="210">
        <v>45962</v>
      </c>
      <c r="P1457" s="155"/>
      <c r="Q1457" s="155"/>
      <c r="R1457" s="164" t="s">
        <v>1567</v>
      </c>
      <c r="S1457" s="155"/>
      <c r="T1457" s="164" t="s">
        <v>1405</v>
      </c>
      <c r="U1457" s="193">
        <v>0</v>
      </c>
      <c r="V1457" s="194" t="s">
        <v>958</v>
      </c>
      <c r="W1457" s="194" t="s">
        <v>969</v>
      </c>
    </row>
    <row r="1458" spans="1:23" ht="16" customHeight="1" x14ac:dyDescent="0.3">
      <c r="A1458" s="160" t="s">
        <v>812</v>
      </c>
      <c r="B1458" s="160" t="s">
        <v>1568</v>
      </c>
      <c r="C1458" s="161" t="s">
        <v>936</v>
      </c>
      <c r="D1458" s="161">
        <v>6791</v>
      </c>
      <c r="E1458" s="162">
        <v>45874</v>
      </c>
      <c r="F1458" s="161" t="s">
        <v>1569</v>
      </c>
      <c r="G1458" s="161" t="s">
        <v>1569</v>
      </c>
      <c r="H1458" s="163">
        <v>45870</v>
      </c>
      <c r="I1458" s="164">
        <v>15890.75</v>
      </c>
      <c r="J1458" s="162">
        <v>45904</v>
      </c>
      <c r="K1458" s="161" t="s">
        <v>1569</v>
      </c>
      <c r="L1458" s="161" t="s">
        <v>1570</v>
      </c>
      <c r="M1458" s="160" t="s">
        <v>1571</v>
      </c>
      <c r="N1458" s="164">
        <v>15890.75</v>
      </c>
      <c r="O1458" s="210">
        <v>45870</v>
      </c>
      <c r="P1458" s="155"/>
      <c r="Q1458" s="155"/>
      <c r="R1458" s="164" t="s">
        <v>1572</v>
      </c>
      <c r="S1458" s="155"/>
      <c r="T1458" s="164" t="s">
        <v>1405</v>
      </c>
      <c r="U1458" s="193">
        <v>85</v>
      </c>
      <c r="V1458" s="194" t="s">
        <v>961</v>
      </c>
      <c r="W1458" s="194" t="s">
        <v>969</v>
      </c>
    </row>
    <row r="1459" spans="1:23" ht="16" customHeight="1" x14ac:dyDescent="0.3">
      <c r="A1459" s="160" t="s">
        <v>812</v>
      </c>
      <c r="B1459" s="160" t="s">
        <v>1568</v>
      </c>
      <c r="C1459" s="161" t="s">
        <v>936</v>
      </c>
      <c r="D1459" s="161">
        <v>7342</v>
      </c>
      <c r="E1459" s="162">
        <v>45966</v>
      </c>
      <c r="F1459" s="161" t="s">
        <v>1569</v>
      </c>
      <c r="G1459" s="161" t="s">
        <v>1569</v>
      </c>
      <c r="H1459" s="163">
        <v>45962</v>
      </c>
      <c r="I1459" s="164">
        <v>15890.75</v>
      </c>
      <c r="J1459" s="162">
        <v>45996</v>
      </c>
      <c r="K1459" s="161" t="s">
        <v>1569</v>
      </c>
      <c r="L1459" s="161" t="s">
        <v>1570</v>
      </c>
      <c r="M1459" s="160" t="s">
        <v>1571</v>
      </c>
      <c r="N1459" s="164">
        <v>15890.75</v>
      </c>
      <c r="O1459" s="210">
        <v>45962</v>
      </c>
      <c r="P1459" s="155"/>
      <c r="Q1459" s="155"/>
      <c r="R1459" s="164" t="s">
        <v>1572</v>
      </c>
      <c r="S1459" s="155"/>
      <c r="T1459" s="164" t="s">
        <v>1405</v>
      </c>
      <c r="U1459" s="193">
        <v>0</v>
      </c>
      <c r="V1459" s="194" t="s">
        <v>958</v>
      </c>
      <c r="W1459" s="194" t="s">
        <v>969</v>
      </c>
    </row>
    <row r="1460" spans="1:23" s="157" customFormat="1" ht="16" customHeight="1" x14ac:dyDescent="0.25">
      <c r="A1460" s="160" t="s">
        <v>762</v>
      </c>
      <c r="B1460" s="160" t="s">
        <v>1573</v>
      </c>
      <c r="C1460" s="161" t="s">
        <v>936</v>
      </c>
      <c r="D1460" s="161">
        <v>7316</v>
      </c>
      <c r="E1460" s="162">
        <v>45966</v>
      </c>
      <c r="F1460" s="161" t="s">
        <v>2264</v>
      </c>
      <c r="G1460" s="161" t="s">
        <v>2264</v>
      </c>
      <c r="H1460" s="163">
        <v>45962</v>
      </c>
      <c r="I1460" s="164">
        <v>22923.55</v>
      </c>
      <c r="J1460" s="162">
        <v>45996</v>
      </c>
      <c r="K1460" s="161" t="s">
        <v>2264</v>
      </c>
      <c r="L1460" s="161" t="s">
        <v>2265</v>
      </c>
      <c r="M1460" s="160" t="s">
        <v>2266</v>
      </c>
      <c r="N1460" s="164">
        <v>22923.55</v>
      </c>
      <c r="O1460" s="210">
        <v>45962</v>
      </c>
      <c r="P1460" s="155"/>
      <c r="Q1460" s="155"/>
      <c r="R1460" s="164" t="s">
        <v>2267</v>
      </c>
      <c r="S1460" s="155"/>
      <c r="T1460" s="164" t="s">
        <v>1405</v>
      </c>
      <c r="U1460" s="159">
        <v>0</v>
      </c>
      <c r="V1460" s="158" t="s">
        <v>958</v>
      </c>
      <c r="W1460" s="158" t="s">
        <v>969</v>
      </c>
    </row>
    <row r="1461" spans="1:23" ht="16" customHeight="1" x14ac:dyDescent="0.3">
      <c r="A1461" s="160" t="s">
        <v>774</v>
      </c>
      <c r="B1461" s="160" t="s">
        <v>1574</v>
      </c>
      <c r="C1461" s="161" t="s">
        <v>936</v>
      </c>
      <c r="D1461" s="161">
        <v>7099</v>
      </c>
      <c r="E1461" s="162">
        <v>45936</v>
      </c>
      <c r="F1461" s="161" t="s">
        <v>2097</v>
      </c>
      <c r="G1461" s="161" t="s">
        <v>2097</v>
      </c>
      <c r="H1461" s="163">
        <v>45931</v>
      </c>
      <c r="I1461" s="164">
        <v>22607.279999999999</v>
      </c>
      <c r="J1461" s="162">
        <v>45966</v>
      </c>
      <c r="K1461" s="161" t="s">
        <v>2097</v>
      </c>
      <c r="L1461" s="161" t="s">
        <v>2098</v>
      </c>
      <c r="M1461" s="160" t="s">
        <v>2099</v>
      </c>
      <c r="N1461" s="164">
        <v>22607.279999999999</v>
      </c>
      <c r="O1461" s="210">
        <v>45931</v>
      </c>
      <c r="P1461" s="155"/>
      <c r="Q1461" s="155"/>
      <c r="R1461" s="164" t="s">
        <v>2100</v>
      </c>
      <c r="S1461" s="155"/>
      <c r="T1461" s="164" t="s">
        <v>1405</v>
      </c>
      <c r="U1461" s="193">
        <v>23</v>
      </c>
      <c r="V1461" s="194" t="s">
        <v>959</v>
      </c>
      <c r="W1461" s="194" t="s">
        <v>969</v>
      </c>
    </row>
    <row r="1462" spans="1:23" ht="16" customHeight="1" x14ac:dyDescent="0.3">
      <c r="A1462" s="160" t="s">
        <v>774</v>
      </c>
      <c r="B1462" s="160" t="s">
        <v>1574</v>
      </c>
      <c r="C1462" s="161" t="s">
        <v>936</v>
      </c>
      <c r="D1462" s="161">
        <v>7177</v>
      </c>
      <c r="E1462" s="162">
        <v>45966</v>
      </c>
      <c r="F1462" s="161" t="s">
        <v>2097</v>
      </c>
      <c r="G1462" s="161" t="s">
        <v>2097</v>
      </c>
      <c r="H1462" s="163">
        <v>45962</v>
      </c>
      <c r="I1462" s="164">
        <v>22607.279999999999</v>
      </c>
      <c r="J1462" s="162">
        <v>45996</v>
      </c>
      <c r="K1462" s="161" t="s">
        <v>2097</v>
      </c>
      <c r="L1462" s="161" t="s">
        <v>2098</v>
      </c>
      <c r="M1462" s="160" t="s">
        <v>2099</v>
      </c>
      <c r="N1462" s="164">
        <v>22607.279999999999</v>
      </c>
      <c r="O1462" s="210">
        <v>45962</v>
      </c>
      <c r="P1462" s="155"/>
      <c r="Q1462" s="155"/>
      <c r="R1462" s="164" t="s">
        <v>2100</v>
      </c>
      <c r="S1462" s="155"/>
      <c r="T1462" s="164" t="s">
        <v>1405</v>
      </c>
      <c r="U1462" s="193">
        <v>0</v>
      </c>
      <c r="V1462" s="194" t="s">
        <v>958</v>
      </c>
      <c r="W1462" s="194" t="s">
        <v>969</v>
      </c>
    </row>
    <row r="1463" spans="1:23" ht="16" customHeight="1" x14ac:dyDescent="0.3">
      <c r="A1463" s="160" t="s">
        <v>765</v>
      </c>
      <c r="B1463" s="160" t="s">
        <v>1575</v>
      </c>
      <c r="C1463" s="161" t="s">
        <v>936</v>
      </c>
      <c r="D1463" s="161">
        <v>7212</v>
      </c>
      <c r="E1463" s="162">
        <v>45966</v>
      </c>
      <c r="F1463" s="161" t="s">
        <v>1576</v>
      </c>
      <c r="G1463" s="161" t="s">
        <v>1576</v>
      </c>
      <c r="H1463" s="163">
        <v>45962</v>
      </c>
      <c r="I1463" s="164">
        <v>20347.61</v>
      </c>
      <c r="J1463" s="162">
        <v>45996</v>
      </c>
      <c r="K1463" s="161" t="s">
        <v>1576</v>
      </c>
      <c r="L1463" s="161" t="s">
        <v>1577</v>
      </c>
      <c r="M1463" s="160" t="s">
        <v>1578</v>
      </c>
      <c r="N1463" s="164">
        <v>20347.61</v>
      </c>
      <c r="O1463" s="210">
        <v>45962</v>
      </c>
      <c r="P1463" s="155"/>
      <c r="Q1463" s="155"/>
      <c r="R1463" s="164" t="s">
        <v>1579</v>
      </c>
      <c r="S1463" s="155"/>
      <c r="T1463" s="164" t="s">
        <v>1405</v>
      </c>
      <c r="U1463" s="193">
        <v>0</v>
      </c>
      <c r="V1463" s="194" t="s">
        <v>958</v>
      </c>
      <c r="W1463" s="194" t="s">
        <v>969</v>
      </c>
    </row>
    <row r="1464" spans="1:23" ht="16" customHeight="1" x14ac:dyDescent="0.3">
      <c r="A1464" s="160" t="s">
        <v>943</v>
      </c>
      <c r="B1464" s="160" t="s">
        <v>1580</v>
      </c>
      <c r="C1464" s="161" t="s">
        <v>932</v>
      </c>
      <c r="D1464" s="161">
        <v>21276</v>
      </c>
      <c r="E1464" s="162">
        <v>45989</v>
      </c>
      <c r="F1464" s="155"/>
      <c r="G1464" s="155"/>
      <c r="H1464" s="155"/>
      <c r="I1464" s="164">
        <v>10031.67</v>
      </c>
      <c r="J1464" s="162">
        <v>46021</v>
      </c>
      <c r="K1464" s="161" t="s">
        <v>1412</v>
      </c>
      <c r="L1464" s="155"/>
      <c r="M1464" s="160" t="s">
        <v>1412</v>
      </c>
      <c r="N1464" s="164">
        <v>10031.67</v>
      </c>
      <c r="O1464" s="211"/>
      <c r="P1464" s="155"/>
      <c r="Q1464" s="155"/>
      <c r="R1464" s="155"/>
      <c r="S1464" s="155"/>
      <c r="T1464" s="164" t="s">
        <v>1421</v>
      </c>
      <c r="U1464" s="193">
        <v>0</v>
      </c>
      <c r="V1464" s="194" t="s">
        <v>958</v>
      </c>
      <c r="W1464" s="194" t="s">
        <v>970</v>
      </c>
    </row>
    <row r="1465" spans="1:23" s="157" customFormat="1" ht="16" customHeight="1" x14ac:dyDescent="0.25">
      <c r="A1465" s="160" t="s">
        <v>784</v>
      </c>
      <c r="B1465" s="160" t="s">
        <v>1581</v>
      </c>
      <c r="C1465" s="161" t="s">
        <v>936</v>
      </c>
      <c r="D1465" s="161">
        <v>7179</v>
      </c>
      <c r="E1465" s="162">
        <v>45966</v>
      </c>
      <c r="F1465" s="161" t="s">
        <v>1991</v>
      </c>
      <c r="G1465" s="161" t="s">
        <v>1991</v>
      </c>
      <c r="H1465" s="163">
        <v>45962</v>
      </c>
      <c r="I1465" s="164">
        <v>19337.150000000001</v>
      </c>
      <c r="J1465" s="162">
        <v>45996</v>
      </c>
      <c r="K1465" s="161" t="s">
        <v>1991</v>
      </c>
      <c r="L1465" s="161" t="s">
        <v>1992</v>
      </c>
      <c r="M1465" s="160" t="s">
        <v>1993</v>
      </c>
      <c r="N1465" s="164">
        <v>19337.150000000001</v>
      </c>
      <c r="O1465" s="210">
        <v>45962</v>
      </c>
      <c r="P1465" s="155"/>
      <c r="Q1465" s="155"/>
      <c r="R1465" s="164" t="s">
        <v>1994</v>
      </c>
      <c r="S1465" s="155"/>
      <c r="T1465" s="164" t="s">
        <v>1405</v>
      </c>
      <c r="U1465" s="159">
        <v>0</v>
      </c>
      <c r="V1465" s="158" t="s">
        <v>958</v>
      </c>
      <c r="W1465" s="158" t="s">
        <v>969</v>
      </c>
    </row>
    <row r="1466" spans="1:23" ht="16" customHeight="1" x14ac:dyDescent="0.3">
      <c r="A1466" s="160" t="s">
        <v>850</v>
      </c>
      <c r="B1466" s="160" t="s">
        <v>1583</v>
      </c>
      <c r="C1466" s="161" t="s">
        <v>936</v>
      </c>
      <c r="D1466" s="161">
        <v>7218</v>
      </c>
      <c r="E1466" s="162">
        <v>45966</v>
      </c>
      <c r="F1466" s="161" t="s">
        <v>1995</v>
      </c>
      <c r="G1466" s="161" t="s">
        <v>1995</v>
      </c>
      <c r="H1466" s="163">
        <v>45962</v>
      </c>
      <c r="I1466" s="164">
        <v>21009.17</v>
      </c>
      <c r="J1466" s="162">
        <v>45996</v>
      </c>
      <c r="K1466" s="161" t="s">
        <v>1995</v>
      </c>
      <c r="L1466" s="161" t="s">
        <v>1996</v>
      </c>
      <c r="M1466" s="160" t="s">
        <v>1997</v>
      </c>
      <c r="N1466" s="164">
        <v>21009.17</v>
      </c>
      <c r="O1466" s="210">
        <v>45962</v>
      </c>
      <c r="P1466" s="155"/>
      <c r="Q1466" s="155"/>
      <c r="R1466" s="164" t="s">
        <v>1998</v>
      </c>
      <c r="S1466" s="155"/>
      <c r="T1466" s="164" t="s">
        <v>1405</v>
      </c>
      <c r="U1466" s="193">
        <v>0</v>
      </c>
      <c r="V1466" s="194" t="s">
        <v>958</v>
      </c>
      <c r="W1466" s="194" t="s">
        <v>969</v>
      </c>
    </row>
    <row r="1467" spans="1:23" s="157" customFormat="1" ht="16" customHeight="1" x14ac:dyDescent="0.25">
      <c r="A1467" s="160" t="s">
        <v>768</v>
      </c>
      <c r="B1467" s="160" t="s">
        <v>1584</v>
      </c>
      <c r="C1467" s="161" t="s">
        <v>936</v>
      </c>
      <c r="D1467" s="161">
        <v>7304</v>
      </c>
      <c r="E1467" s="162">
        <v>45966</v>
      </c>
      <c r="F1467" s="161" t="s">
        <v>1999</v>
      </c>
      <c r="G1467" s="161" t="s">
        <v>1999</v>
      </c>
      <c r="H1467" s="163">
        <v>45962</v>
      </c>
      <c r="I1467" s="164">
        <v>15828.86</v>
      </c>
      <c r="J1467" s="162">
        <v>45996</v>
      </c>
      <c r="K1467" s="161" t="s">
        <v>1999</v>
      </c>
      <c r="L1467" s="161" t="s">
        <v>2000</v>
      </c>
      <c r="M1467" s="160" t="s">
        <v>2001</v>
      </c>
      <c r="N1467" s="164">
        <v>15828.86</v>
      </c>
      <c r="O1467" s="210">
        <v>45962</v>
      </c>
      <c r="P1467" s="155"/>
      <c r="Q1467" s="155"/>
      <c r="R1467" s="164" t="s">
        <v>2002</v>
      </c>
      <c r="S1467" s="155"/>
      <c r="T1467" s="164" t="s">
        <v>1405</v>
      </c>
      <c r="U1467" s="159">
        <v>0</v>
      </c>
      <c r="V1467" s="158" t="s">
        <v>958</v>
      </c>
      <c r="W1467" s="158" t="s">
        <v>969</v>
      </c>
    </row>
    <row r="1468" spans="1:23" s="157" customFormat="1" ht="16" customHeight="1" x14ac:dyDescent="0.25">
      <c r="A1468" s="160" t="s">
        <v>768</v>
      </c>
      <c r="B1468" s="160" t="s">
        <v>1584</v>
      </c>
      <c r="C1468" s="161" t="s">
        <v>936</v>
      </c>
      <c r="D1468" s="161">
        <v>7353</v>
      </c>
      <c r="E1468" s="162">
        <v>45979</v>
      </c>
      <c r="F1468" s="161" t="s">
        <v>1999</v>
      </c>
      <c r="G1468" s="161" t="s">
        <v>1999</v>
      </c>
      <c r="H1468" s="163">
        <v>45962</v>
      </c>
      <c r="I1468" s="164">
        <v>1290.4100000000001</v>
      </c>
      <c r="J1468" s="162">
        <v>46009</v>
      </c>
      <c r="K1468" s="161" t="s">
        <v>1999</v>
      </c>
      <c r="L1468" s="161" t="s">
        <v>2000</v>
      </c>
      <c r="M1468" s="160" t="s">
        <v>2001</v>
      </c>
      <c r="N1468" s="164">
        <v>1290.4100000000001</v>
      </c>
      <c r="O1468" s="210">
        <v>45962</v>
      </c>
      <c r="P1468" s="155"/>
      <c r="Q1468" s="155"/>
      <c r="R1468" s="164" t="s">
        <v>2002</v>
      </c>
      <c r="S1468" s="155"/>
      <c r="T1468" s="164" t="s">
        <v>1405</v>
      </c>
      <c r="U1468" s="159">
        <v>0</v>
      </c>
      <c r="V1468" s="158" t="s">
        <v>958</v>
      </c>
      <c r="W1468" s="158" t="s">
        <v>969</v>
      </c>
    </row>
    <row r="1469" spans="1:23" ht="16" customHeight="1" x14ac:dyDescent="0.3">
      <c r="A1469" s="160" t="s">
        <v>842</v>
      </c>
      <c r="B1469" s="160" t="s">
        <v>1585</v>
      </c>
      <c r="C1469" s="161" t="s">
        <v>936</v>
      </c>
      <c r="D1469" s="161">
        <v>7181</v>
      </c>
      <c r="E1469" s="162">
        <v>45966</v>
      </c>
      <c r="F1469" s="161" t="s">
        <v>1586</v>
      </c>
      <c r="G1469" s="161" t="s">
        <v>1586</v>
      </c>
      <c r="H1469" s="163">
        <v>45962</v>
      </c>
      <c r="I1469" s="164">
        <v>16877.05</v>
      </c>
      <c r="J1469" s="162">
        <v>45996</v>
      </c>
      <c r="K1469" s="161" t="s">
        <v>1586</v>
      </c>
      <c r="L1469" s="161" t="s">
        <v>1587</v>
      </c>
      <c r="M1469" s="160" t="s">
        <v>1588</v>
      </c>
      <c r="N1469" s="164">
        <v>16877.05</v>
      </c>
      <c r="O1469" s="210">
        <v>45962</v>
      </c>
      <c r="P1469" s="155"/>
      <c r="Q1469" s="155"/>
      <c r="R1469" s="164" t="s">
        <v>1589</v>
      </c>
      <c r="S1469" s="155"/>
      <c r="T1469" s="164" t="s">
        <v>1405</v>
      </c>
      <c r="U1469" s="193">
        <v>0</v>
      </c>
      <c r="V1469" s="194" t="s">
        <v>958</v>
      </c>
      <c r="W1469" s="194" t="s">
        <v>969</v>
      </c>
    </row>
    <row r="1470" spans="1:23" ht="16" customHeight="1" x14ac:dyDescent="0.3">
      <c r="A1470" s="160" t="s">
        <v>857</v>
      </c>
      <c r="B1470" s="160" t="s">
        <v>1590</v>
      </c>
      <c r="C1470" s="161" t="s">
        <v>936</v>
      </c>
      <c r="D1470" s="161">
        <v>7323</v>
      </c>
      <c r="E1470" s="162">
        <v>45966</v>
      </c>
      <c r="F1470" s="161" t="s">
        <v>1591</v>
      </c>
      <c r="G1470" s="161" t="s">
        <v>1591</v>
      </c>
      <c r="H1470" s="163">
        <v>45962</v>
      </c>
      <c r="I1470" s="164">
        <v>23495.33</v>
      </c>
      <c r="J1470" s="162">
        <v>45996</v>
      </c>
      <c r="K1470" s="161" t="s">
        <v>1591</v>
      </c>
      <c r="L1470" s="161" t="s">
        <v>1592</v>
      </c>
      <c r="M1470" s="160" t="s">
        <v>1593</v>
      </c>
      <c r="N1470" s="164">
        <v>23495.33</v>
      </c>
      <c r="O1470" s="210">
        <v>45962</v>
      </c>
      <c r="P1470" s="155"/>
      <c r="Q1470" s="155"/>
      <c r="R1470" s="164" t="s">
        <v>1594</v>
      </c>
      <c r="S1470" s="155"/>
      <c r="T1470" s="164" t="s">
        <v>1405</v>
      </c>
      <c r="U1470" s="193">
        <v>0</v>
      </c>
      <c r="V1470" s="194" t="s">
        <v>958</v>
      </c>
      <c r="W1470" s="194" t="s">
        <v>969</v>
      </c>
    </row>
    <row r="1471" spans="1:23" ht="16" customHeight="1" x14ac:dyDescent="0.3">
      <c r="A1471" s="160" t="s">
        <v>827</v>
      </c>
      <c r="B1471" s="160" t="s">
        <v>1595</v>
      </c>
      <c r="C1471" s="161" t="s">
        <v>936</v>
      </c>
      <c r="D1471" s="161">
        <v>7093</v>
      </c>
      <c r="E1471" s="162">
        <v>45936</v>
      </c>
      <c r="F1471" s="161" t="s">
        <v>2003</v>
      </c>
      <c r="G1471" s="161" t="s">
        <v>2003</v>
      </c>
      <c r="H1471" s="163">
        <v>45931</v>
      </c>
      <c r="I1471" s="164">
        <v>18673.689999999999</v>
      </c>
      <c r="J1471" s="162">
        <v>45966</v>
      </c>
      <c r="K1471" s="161" t="s">
        <v>2003</v>
      </c>
      <c r="L1471" s="161" t="s">
        <v>2004</v>
      </c>
      <c r="M1471" s="160" t="s">
        <v>2005</v>
      </c>
      <c r="N1471" s="164">
        <v>18673.689999999999</v>
      </c>
      <c r="O1471" s="210">
        <v>45931</v>
      </c>
      <c r="P1471" s="155"/>
      <c r="Q1471" s="155"/>
      <c r="R1471" s="164" t="s">
        <v>2006</v>
      </c>
      <c r="S1471" s="155"/>
      <c r="T1471" s="164" t="s">
        <v>1405</v>
      </c>
      <c r="U1471" s="193">
        <v>23</v>
      </c>
      <c r="V1471" s="194" t="s">
        <v>959</v>
      </c>
      <c r="W1471" s="194" t="s">
        <v>969</v>
      </c>
    </row>
    <row r="1472" spans="1:23" ht="16" customHeight="1" x14ac:dyDescent="0.3">
      <c r="A1472" s="160" t="s">
        <v>827</v>
      </c>
      <c r="B1472" s="160" t="s">
        <v>1595</v>
      </c>
      <c r="C1472" s="161" t="s">
        <v>936</v>
      </c>
      <c r="D1472" s="161">
        <v>7267</v>
      </c>
      <c r="E1472" s="162">
        <v>45966</v>
      </c>
      <c r="F1472" s="161" t="s">
        <v>2003</v>
      </c>
      <c r="G1472" s="161" t="s">
        <v>2003</v>
      </c>
      <c r="H1472" s="163">
        <v>45962</v>
      </c>
      <c r="I1472" s="164">
        <v>18673.689999999999</v>
      </c>
      <c r="J1472" s="162">
        <v>45996</v>
      </c>
      <c r="K1472" s="161" t="s">
        <v>2003</v>
      </c>
      <c r="L1472" s="161" t="s">
        <v>2004</v>
      </c>
      <c r="M1472" s="160" t="s">
        <v>2005</v>
      </c>
      <c r="N1472" s="164">
        <v>18673.689999999999</v>
      </c>
      <c r="O1472" s="210">
        <v>45962</v>
      </c>
      <c r="P1472" s="155"/>
      <c r="Q1472" s="155"/>
      <c r="R1472" s="164" t="s">
        <v>2006</v>
      </c>
      <c r="S1472" s="155"/>
      <c r="T1472" s="164" t="s">
        <v>1405</v>
      </c>
      <c r="U1472" s="193">
        <v>0</v>
      </c>
      <c r="V1472" s="194" t="s">
        <v>958</v>
      </c>
      <c r="W1472" s="194" t="s">
        <v>969</v>
      </c>
    </row>
    <row r="1473" spans="1:23" ht="16" customHeight="1" x14ac:dyDescent="0.3">
      <c r="A1473" s="160" t="s">
        <v>781</v>
      </c>
      <c r="B1473" s="160" t="s">
        <v>2007</v>
      </c>
      <c r="C1473" s="161" t="s">
        <v>936</v>
      </c>
      <c r="D1473" s="161">
        <v>7295</v>
      </c>
      <c r="E1473" s="162">
        <v>45966</v>
      </c>
      <c r="F1473" s="161" t="s">
        <v>2008</v>
      </c>
      <c r="G1473" s="161" t="s">
        <v>2008</v>
      </c>
      <c r="H1473" s="163">
        <v>45962</v>
      </c>
      <c r="I1473" s="164">
        <v>16830.66</v>
      </c>
      <c r="J1473" s="162">
        <v>45996</v>
      </c>
      <c r="K1473" s="161" t="s">
        <v>2008</v>
      </c>
      <c r="L1473" s="161" t="s">
        <v>2009</v>
      </c>
      <c r="M1473" s="160" t="s">
        <v>2010</v>
      </c>
      <c r="N1473" s="164">
        <v>16830.66</v>
      </c>
      <c r="O1473" s="210">
        <v>45962</v>
      </c>
      <c r="P1473" s="155"/>
      <c r="Q1473" s="155"/>
      <c r="R1473" s="164" t="s">
        <v>2011</v>
      </c>
      <c r="S1473" s="155"/>
      <c r="T1473" s="164" t="s">
        <v>1405</v>
      </c>
      <c r="U1473" s="193">
        <v>0</v>
      </c>
      <c r="V1473" s="194" t="s">
        <v>958</v>
      </c>
      <c r="W1473" s="194" t="s">
        <v>969</v>
      </c>
    </row>
    <row r="1474" spans="1:23" ht="16" customHeight="1" x14ac:dyDescent="0.3">
      <c r="A1474" s="160" t="s">
        <v>796</v>
      </c>
      <c r="B1474" s="160" t="s">
        <v>1596</v>
      </c>
      <c r="C1474" s="161" t="s">
        <v>936</v>
      </c>
      <c r="D1474" s="161">
        <v>7238</v>
      </c>
      <c r="E1474" s="162">
        <v>45966</v>
      </c>
      <c r="F1474" s="161" t="s">
        <v>1597</v>
      </c>
      <c r="G1474" s="161" t="s">
        <v>1597</v>
      </c>
      <c r="H1474" s="163">
        <v>45962</v>
      </c>
      <c r="I1474" s="164">
        <v>20250.5</v>
      </c>
      <c r="J1474" s="162">
        <v>45996</v>
      </c>
      <c r="K1474" s="161" t="s">
        <v>1597</v>
      </c>
      <c r="L1474" s="161" t="s">
        <v>1598</v>
      </c>
      <c r="M1474" s="160" t="s">
        <v>1599</v>
      </c>
      <c r="N1474" s="164">
        <v>20250.5</v>
      </c>
      <c r="O1474" s="210">
        <v>45962</v>
      </c>
      <c r="P1474" s="155"/>
      <c r="Q1474" s="155"/>
      <c r="R1474" s="164" t="s">
        <v>1600</v>
      </c>
      <c r="S1474" s="155"/>
      <c r="T1474" s="164" t="s">
        <v>1405</v>
      </c>
      <c r="U1474" s="193">
        <v>0</v>
      </c>
      <c r="V1474" s="194" t="s">
        <v>958</v>
      </c>
      <c r="W1474" s="194" t="s">
        <v>969</v>
      </c>
    </row>
    <row r="1475" spans="1:23" ht="16" customHeight="1" x14ac:dyDescent="0.3">
      <c r="A1475" s="160" t="s">
        <v>832</v>
      </c>
      <c r="B1475" s="160" t="s">
        <v>1601</v>
      </c>
      <c r="C1475" s="161" t="s">
        <v>936</v>
      </c>
      <c r="D1475" s="161">
        <v>7330</v>
      </c>
      <c r="E1475" s="162">
        <v>45966</v>
      </c>
      <c r="F1475" s="161" t="s">
        <v>1602</v>
      </c>
      <c r="G1475" s="161" t="s">
        <v>1602</v>
      </c>
      <c r="H1475" s="163">
        <v>45962</v>
      </c>
      <c r="I1475" s="164">
        <v>13082.06</v>
      </c>
      <c r="J1475" s="162">
        <v>45996</v>
      </c>
      <c r="K1475" s="161" t="s">
        <v>1602</v>
      </c>
      <c r="L1475" s="161" t="s">
        <v>1603</v>
      </c>
      <c r="M1475" s="160" t="s">
        <v>1604</v>
      </c>
      <c r="N1475" s="164">
        <v>13082.06</v>
      </c>
      <c r="O1475" s="210">
        <v>45962</v>
      </c>
      <c r="P1475" s="155"/>
      <c r="Q1475" s="155"/>
      <c r="R1475" s="164" t="s">
        <v>1605</v>
      </c>
      <c r="S1475" s="155"/>
      <c r="T1475" s="164" t="s">
        <v>1405</v>
      </c>
      <c r="U1475" s="193">
        <v>0</v>
      </c>
      <c r="V1475" s="194" t="s">
        <v>958</v>
      </c>
      <c r="W1475" s="194" t="s">
        <v>969</v>
      </c>
    </row>
    <row r="1476" spans="1:23" ht="16" customHeight="1" x14ac:dyDescent="0.3">
      <c r="A1476" s="160" t="s">
        <v>854</v>
      </c>
      <c r="B1476" s="160" t="s">
        <v>1606</v>
      </c>
      <c r="C1476" s="161" t="s">
        <v>936</v>
      </c>
      <c r="D1476" s="161">
        <v>6943</v>
      </c>
      <c r="E1476" s="162">
        <v>45903</v>
      </c>
      <c r="F1476" s="161" t="s">
        <v>1607</v>
      </c>
      <c r="G1476" s="161" t="s">
        <v>1607</v>
      </c>
      <c r="H1476" s="163">
        <v>45901</v>
      </c>
      <c r="I1476" s="164">
        <v>19852.21</v>
      </c>
      <c r="J1476" s="162">
        <v>45933</v>
      </c>
      <c r="K1476" s="161" t="s">
        <v>1607</v>
      </c>
      <c r="L1476" s="161" t="s">
        <v>1608</v>
      </c>
      <c r="M1476" s="160" t="s">
        <v>1609</v>
      </c>
      <c r="N1476" s="164">
        <v>19852.21</v>
      </c>
      <c r="O1476" s="210">
        <v>45901</v>
      </c>
      <c r="P1476" s="155"/>
      <c r="Q1476" s="155"/>
      <c r="R1476" s="164" t="s">
        <v>1610</v>
      </c>
      <c r="S1476" s="155"/>
      <c r="T1476" s="164" t="s">
        <v>1405</v>
      </c>
      <c r="U1476" s="193">
        <v>56</v>
      </c>
      <c r="V1476" s="194" t="s">
        <v>960</v>
      </c>
      <c r="W1476" s="194" t="s">
        <v>969</v>
      </c>
    </row>
    <row r="1477" spans="1:23" ht="16" customHeight="1" x14ac:dyDescent="0.3">
      <c r="A1477" s="160" t="s">
        <v>854</v>
      </c>
      <c r="B1477" s="160" t="s">
        <v>1606</v>
      </c>
      <c r="C1477" s="161" t="s">
        <v>936</v>
      </c>
      <c r="D1477" s="161">
        <v>6988</v>
      </c>
      <c r="E1477" s="162">
        <v>45924</v>
      </c>
      <c r="F1477" s="161" t="s">
        <v>1607</v>
      </c>
      <c r="G1477" s="161" t="s">
        <v>1607</v>
      </c>
      <c r="H1477" s="163">
        <v>45901</v>
      </c>
      <c r="I1477" s="164">
        <v>1008.24</v>
      </c>
      <c r="J1477" s="162">
        <v>45954</v>
      </c>
      <c r="K1477" s="161" t="s">
        <v>1607</v>
      </c>
      <c r="L1477" s="161" t="s">
        <v>1608</v>
      </c>
      <c r="M1477" s="160" t="s">
        <v>1609</v>
      </c>
      <c r="N1477" s="164">
        <v>1008.24</v>
      </c>
      <c r="O1477" s="210">
        <v>45901</v>
      </c>
      <c r="P1477" s="155"/>
      <c r="Q1477" s="155"/>
      <c r="R1477" s="164" t="s">
        <v>1610</v>
      </c>
      <c r="S1477" s="155"/>
      <c r="T1477" s="164" t="s">
        <v>1405</v>
      </c>
      <c r="U1477" s="193">
        <v>35</v>
      </c>
      <c r="V1477" s="194" t="s">
        <v>960</v>
      </c>
      <c r="W1477" s="194" t="s">
        <v>969</v>
      </c>
    </row>
    <row r="1478" spans="1:23" ht="16" customHeight="1" x14ac:dyDescent="0.3">
      <c r="A1478" s="160" t="s">
        <v>854</v>
      </c>
      <c r="B1478" s="160" t="s">
        <v>1606</v>
      </c>
      <c r="C1478" s="161" t="s">
        <v>936</v>
      </c>
      <c r="D1478" s="161">
        <v>7125</v>
      </c>
      <c r="E1478" s="162">
        <v>45936</v>
      </c>
      <c r="F1478" s="161" t="s">
        <v>1607</v>
      </c>
      <c r="G1478" s="161" t="s">
        <v>1607</v>
      </c>
      <c r="H1478" s="163">
        <v>45931</v>
      </c>
      <c r="I1478" s="164">
        <v>20828.939999999999</v>
      </c>
      <c r="J1478" s="162">
        <v>45966</v>
      </c>
      <c r="K1478" s="161" t="s">
        <v>1607</v>
      </c>
      <c r="L1478" s="161" t="s">
        <v>1608</v>
      </c>
      <c r="M1478" s="160" t="s">
        <v>1609</v>
      </c>
      <c r="N1478" s="164">
        <v>20828.939999999999</v>
      </c>
      <c r="O1478" s="210">
        <v>45931</v>
      </c>
      <c r="P1478" s="155"/>
      <c r="Q1478" s="155"/>
      <c r="R1478" s="164" t="s">
        <v>1610</v>
      </c>
      <c r="S1478" s="155"/>
      <c r="T1478" s="164" t="s">
        <v>1405</v>
      </c>
      <c r="U1478" s="193">
        <v>23</v>
      </c>
      <c r="V1478" s="194" t="s">
        <v>959</v>
      </c>
      <c r="W1478" s="194" t="s">
        <v>969</v>
      </c>
    </row>
    <row r="1479" spans="1:23" ht="16" customHeight="1" x14ac:dyDescent="0.3">
      <c r="A1479" s="160" t="s">
        <v>854</v>
      </c>
      <c r="B1479" s="160" t="s">
        <v>1606</v>
      </c>
      <c r="C1479" s="161" t="s">
        <v>936</v>
      </c>
      <c r="D1479" s="161">
        <v>7221</v>
      </c>
      <c r="E1479" s="162">
        <v>45966</v>
      </c>
      <c r="F1479" s="161" t="s">
        <v>1607</v>
      </c>
      <c r="G1479" s="161" t="s">
        <v>1607</v>
      </c>
      <c r="H1479" s="163">
        <v>45962</v>
      </c>
      <c r="I1479" s="164">
        <v>20828.939999999999</v>
      </c>
      <c r="J1479" s="162">
        <v>45996</v>
      </c>
      <c r="K1479" s="161" t="s">
        <v>1607</v>
      </c>
      <c r="L1479" s="161" t="s">
        <v>1608</v>
      </c>
      <c r="M1479" s="160" t="s">
        <v>1609</v>
      </c>
      <c r="N1479" s="164">
        <v>20828.939999999999</v>
      </c>
      <c r="O1479" s="210">
        <v>45962</v>
      </c>
      <c r="P1479" s="155"/>
      <c r="Q1479" s="155"/>
      <c r="R1479" s="164" t="s">
        <v>1610</v>
      </c>
      <c r="S1479" s="155"/>
      <c r="T1479" s="164" t="s">
        <v>1405</v>
      </c>
      <c r="U1479" s="193">
        <v>0</v>
      </c>
      <c r="V1479" s="194" t="s">
        <v>958</v>
      </c>
      <c r="W1479" s="194" t="s">
        <v>969</v>
      </c>
    </row>
    <row r="1480" spans="1:23" s="157" customFormat="1" ht="16" customHeight="1" x14ac:dyDescent="0.25">
      <c r="A1480" s="160" t="s">
        <v>878</v>
      </c>
      <c r="B1480" s="160" t="s">
        <v>1611</v>
      </c>
      <c r="C1480" s="161" t="s">
        <v>936</v>
      </c>
      <c r="D1480" s="161">
        <v>7286</v>
      </c>
      <c r="E1480" s="162">
        <v>45966</v>
      </c>
      <c r="F1480" s="161" t="s">
        <v>1612</v>
      </c>
      <c r="G1480" s="161" t="s">
        <v>1612</v>
      </c>
      <c r="H1480" s="163">
        <v>45962</v>
      </c>
      <c r="I1480" s="164">
        <v>24199.439999999999</v>
      </c>
      <c r="J1480" s="162">
        <v>45996</v>
      </c>
      <c r="K1480" s="161" t="s">
        <v>1612</v>
      </c>
      <c r="L1480" s="161" t="s">
        <v>1613</v>
      </c>
      <c r="M1480" s="160" t="s">
        <v>1614</v>
      </c>
      <c r="N1480" s="164">
        <v>24199.439999999999</v>
      </c>
      <c r="O1480" s="210">
        <v>45962</v>
      </c>
      <c r="P1480" s="155"/>
      <c r="Q1480" s="155"/>
      <c r="R1480" s="164" t="s">
        <v>1615</v>
      </c>
      <c r="S1480" s="155"/>
      <c r="T1480" s="164" t="s">
        <v>1405</v>
      </c>
      <c r="U1480" s="159">
        <v>0</v>
      </c>
      <c r="V1480" s="158" t="s">
        <v>958</v>
      </c>
      <c r="W1480" s="158" t="s">
        <v>969</v>
      </c>
    </row>
    <row r="1481" spans="1:23" ht="16" customHeight="1" x14ac:dyDescent="0.3">
      <c r="A1481" s="160" t="s">
        <v>763</v>
      </c>
      <c r="B1481" s="160" t="s">
        <v>1616</v>
      </c>
      <c r="C1481" s="161" t="s">
        <v>936</v>
      </c>
      <c r="D1481" s="161">
        <v>7308</v>
      </c>
      <c r="E1481" s="162">
        <v>45966</v>
      </c>
      <c r="F1481" s="161" t="s">
        <v>2137</v>
      </c>
      <c r="G1481" s="161" t="s">
        <v>2137</v>
      </c>
      <c r="H1481" s="163">
        <v>45962</v>
      </c>
      <c r="I1481" s="164">
        <v>20510</v>
      </c>
      <c r="J1481" s="162">
        <v>45996</v>
      </c>
      <c r="K1481" s="161" t="s">
        <v>2137</v>
      </c>
      <c r="L1481" s="161" t="s">
        <v>2138</v>
      </c>
      <c r="M1481" s="160" t="s">
        <v>2139</v>
      </c>
      <c r="N1481" s="164">
        <v>20510</v>
      </c>
      <c r="O1481" s="210">
        <v>45962</v>
      </c>
      <c r="P1481" s="155"/>
      <c r="Q1481" s="155"/>
      <c r="R1481" s="164" t="s">
        <v>2140</v>
      </c>
      <c r="S1481" s="155"/>
      <c r="T1481" s="164" t="s">
        <v>1405</v>
      </c>
      <c r="U1481" s="193">
        <v>0</v>
      </c>
      <c r="V1481" s="194" t="s">
        <v>958</v>
      </c>
      <c r="W1481" s="194" t="s">
        <v>969</v>
      </c>
    </row>
    <row r="1482" spans="1:23" ht="16" customHeight="1" x14ac:dyDescent="0.3">
      <c r="A1482" s="160" t="s">
        <v>763</v>
      </c>
      <c r="B1482" s="160" t="s">
        <v>1616</v>
      </c>
      <c r="C1482" s="161" t="s">
        <v>936</v>
      </c>
      <c r="D1482" s="161">
        <v>7350</v>
      </c>
      <c r="E1482" s="162">
        <v>45979</v>
      </c>
      <c r="F1482" s="161" t="s">
        <v>2137</v>
      </c>
      <c r="G1482" s="161" t="s">
        <v>2137</v>
      </c>
      <c r="H1482" s="163">
        <v>45962</v>
      </c>
      <c r="I1482" s="164">
        <v>1028.94</v>
      </c>
      <c r="J1482" s="162">
        <v>46009</v>
      </c>
      <c r="K1482" s="161" t="s">
        <v>2137</v>
      </c>
      <c r="L1482" s="161" t="s">
        <v>2138</v>
      </c>
      <c r="M1482" s="160" t="s">
        <v>2139</v>
      </c>
      <c r="N1482" s="164">
        <v>1028.94</v>
      </c>
      <c r="O1482" s="210">
        <v>45962</v>
      </c>
      <c r="P1482" s="155"/>
      <c r="Q1482" s="155"/>
      <c r="R1482" s="164" t="s">
        <v>2140</v>
      </c>
      <c r="S1482" s="155"/>
      <c r="T1482" s="164" t="s">
        <v>1405</v>
      </c>
      <c r="U1482" s="193">
        <v>0</v>
      </c>
      <c r="V1482" s="194" t="s">
        <v>958</v>
      </c>
      <c r="W1482" s="194" t="s">
        <v>969</v>
      </c>
    </row>
    <row r="1483" spans="1:23" s="157" customFormat="1" ht="16" customHeight="1" x14ac:dyDescent="0.25">
      <c r="A1483" s="160" t="s">
        <v>888</v>
      </c>
      <c r="B1483" s="160" t="s">
        <v>1617</v>
      </c>
      <c r="C1483" s="161" t="s">
        <v>932</v>
      </c>
      <c r="D1483" s="161">
        <v>21270</v>
      </c>
      <c r="E1483" s="162">
        <v>45989</v>
      </c>
      <c r="F1483" s="155"/>
      <c r="G1483" s="155"/>
      <c r="H1483" s="155"/>
      <c r="I1483" s="164">
        <v>24023.98</v>
      </c>
      <c r="J1483" s="162">
        <v>46021</v>
      </c>
      <c r="K1483" s="161" t="s">
        <v>1412</v>
      </c>
      <c r="L1483" s="155"/>
      <c r="M1483" s="160" t="s">
        <v>1412</v>
      </c>
      <c r="N1483" s="164">
        <v>24023.98</v>
      </c>
      <c r="O1483" s="211"/>
      <c r="P1483" s="155"/>
      <c r="Q1483" s="155"/>
      <c r="R1483" s="155"/>
      <c r="S1483" s="155"/>
      <c r="T1483" s="164" t="s">
        <v>1421</v>
      </c>
      <c r="U1483" s="159">
        <v>0</v>
      </c>
      <c r="V1483" s="158" t="s">
        <v>958</v>
      </c>
      <c r="W1483" s="158" t="s">
        <v>970</v>
      </c>
    </row>
    <row r="1484" spans="1:23" s="157" customFormat="1" ht="16" customHeight="1" x14ac:dyDescent="0.25">
      <c r="A1484" s="160" t="s">
        <v>852</v>
      </c>
      <c r="B1484" s="160" t="s">
        <v>1618</v>
      </c>
      <c r="C1484" s="161" t="s">
        <v>936</v>
      </c>
      <c r="D1484" s="161">
        <v>7341</v>
      </c>
      <c r="E1484" s="162">
        <v>45966</v>
      </c>
      <c r="F1484" s="161" t="s">
        <v>1619</v>
      </c>
      <c r="G1484" s="161" t="s">
        <v>1619</v>
      </c>
      <c r="H1484" s="163">
        <v>45962</v>
      </c>
      <c r="I1484" s="164">
        <v>22941.85</v>
      </c>
      <c r="J1484" s="162">
        <v>45996</v>
      </c>
      <c r="K1484" s="161" t="s">
        <v>1619</v>
      </c>
      <c r="L1484" s="161" t="s">
        <v>1620</v>
      </c>
      <c r="M1484" s="160" t="s">
        <v>1621</v>
      </c>
      <c r="N1484" s="164">
        <v>22941.85</v>
      </c>
      <c r="O1484" s="210">
        <v>45962</v>
      </c>
      <c r="P1484" s="155"/>
      <c r="Q1484" s="155"/>
      <c r="R1484" s="164" t="s">
        <v>1622</v>
      </c>
      <c r="S1484" s="155"/>
      <c r="T1484" s="164" t="s">
        <v>1405</v>
      </c>
      <c r="U1484" s="159">
        <v>0</v>
      </c>
      <c r="V1484" s="158" t="s">
        <v>958</v>
      </c>
      <c r="W1484" s="158" t="s">
        <v>969</v>
      </c>
    </row>
    <row r="1485" spans="1:23" ht="16" customHeight="1" x14ac:dyDescent="0.3">
      <c r="A1485" s="160" t="s">
        <v>510</v>
      </c>
      <c r="B1485" s="160" t="s">
        <v>1623</v>
      </c>
      <c r="C1485" s="161" t="s">
        <v>936</v>
      </c>
      <c r="D1485" s="161">
        <v>7231</v>
      </c>
      <c r="E1485" s="162">
        <v>45966</v>
      </c>
      <c r="F1485" s="161" t="s">
        <v>1624</v>
      </c>
      <c r="G1485" s="161" t="s">
        <v>1624</v>
      </c>
      <c r="H1485" s="163">
        <v>45962</v>
      </c>
      <c r="I1485" s="164">
        <v>20920.71</v>
      </c>
      <c r="J1485" s="162">
        <v>45996</v>
      </c>
      <c r="K1485" s="161" t="s">
        <v>1624</v>
      </c>
      <c r="L1485" s="161" t="s">
        <v>1625</v>
      </c>
      <c r="M1485" s="160" t="s">
        <v>1626</v>
      </c>
      <c r="N1485" s="164">
        <v>20920.71</v>
      </c>
      <c r="O1485" s="210">
        <v>45962</v>
      </c>
      <c r="P1485" s="155"/>
      <c r="Q1485" s="155"/>
      <c r="R1485" s="164" t="s">
        <v>1627</v>
      </c>
      <c r="S1485" s="155"/>
      <c r="T1485" s="164" t="s">
        <v>1405</v>
      </c>
      <c r="U1485" s="193">
        <v>0</v>
      </c>
      <c r="V1485" s="194" t="s">
        <v>958</v>
      </c>
      <c r="W1485" s="194" t="s">
        <v>969</v>
      </c>
    </row>
    <row r="1486" spans="1:23" ht="16" customHeight="1" x14ac:dyDescent="0.3">
      <c r="A1486" s="160" t="s">
        <v>882</v>
      </c>
      <c r="B1486" s="160" t="s">
        <v>1628</v>
      </c>
      <c r="C1486" s="161" t="s">
        <v>936</v>
      </c>
      <c r="D1486" s="161">
        <v>7242</v>
      </c>
      <c r="E1486" s="162">
        <v>45966</v>
      </c>
      <c r="F1486" s="161" t="s">
        <v>2012</v>
      </c>
      <c r="G1486" s="161" t="s">
        <v>2012</v>
      </c>
      <c r="H1486" s="163">
        <v>45962</v>
      </c>
      <c r="I1486" s="164">
        <v>20870.47</v>
      </c>
      <c r="J1486" s="162">
        <v>45996</v>
      </c>
      <c r="K1486" s="161" t="s">
        <v>2012</v>
      </c>
      <c r="L1486" s="161" t="s">
        <v>2013</v>
      </c>
      <c r="M1486" s="160" t="s">
        <v>2014</v>
      </c>
      <c r="N1486" s="164">
        <v>20870.47</v>
      </c>
      <c r="O1486" s="210">
        <v>45962</v>
      </c>
      <c r="P1486" s="155"/>
      <c r="Q1486" s="155"/>
      <c r="R1486" s="164" t="s">
        <v>2015</v>
      </c>
      <c r="S1486" s="155"/>
      <c r="T1486" s="164" t="s">
        <v>1405</v>
      </c>
      <c r="U1486" s="193">
        <v>0</v>
      </c>
      <c r="V1486" s="194" t="s">
        <v>958</v>
      </c>
      <c r="W1486" s="194" t="s">
        <v>969</v>
      </c>
    </row>
    <row r="1487" spans="1:23" ht="16" customHeight="1" x14ac:dyDescent="0.3">
      <c r="A1487" s="160" t="s">
        <v>836</v>
      </c>
      <c r="B1487" s="160" t="s">
        <v>1629</v>
      </c>
      <c r="C1487" s="161" t="s">
        <v>936</v>
      </c>
      <c r="D1487" s="161">
        <v>7294</v>
      </c>
      <c r="E1487" s="162">
        <v>45966</v>
      </c>
      <c r="F1487" s="161" t="s">
        <v>2170</v>
      </c>
      <c r="G1487" s="161" t="s">
        <v>2170</v>
      </c>
      <c r="H1487" s="163">
        <v>45962</v>
      </c>
      <c r="I1487" s="164">
        <v>52738.82</v>
      </c>
      <c r="J1487" s="162">
        <v>45996</v>
      </c>
      <c r="K1487" s="161" t="s">
        <v>2170</v>
      </c>
      <c r="L1487" s="161" t="s">
        <v>2171</v>
      </c>
      <c r="M1487" s="160" t="s">
        <v>2172</v>
      </c>
      <c r="N1487" s="164">
        <v>52738.82</v>
      </c>
      <c r="O1487" s="210">
        <v>45962</v>
      </c>
      <c r="P1487" s="155"/>
      <c r="Q1487" s="155"/>
      <c r="R1487" s="164" t="s">
        <v>2173</v>
      </c>
      <c r="S1487" s="155"/>
      <c r="T1487" s="164" t="s">
        <v>1405</v>
      </c>
      <c r="U1487" s="193">
        <v>0</v>
      </c>
      <c r="V1487" s="194" t="s">
        <v>958</v>
      </c>
      <c r="W1487" s="194" t="s">
        <v>969</v>
      </c>
    </row>
    <row r="1488" spans="1:23" ht="16" customHeight="1" x14ac:dyDescent="0.3">
      <c r="A1488" s="160" t="s">
        <v>944</v>
      </c>
      <c r="B1488" s="160" t="s">
        <v>1630</v>
      </c>
      <c r="C1488" s="161" t="s">
        <v>936</v>
      </c>
      <c r="D1488" s="161">
        <v>7173</v>
      </c>
      <c r="E1488" s="162">
        <v>45966</v>
      </c>
      <c r="F1488" s="161" t="s">
        <v>4304</v>
      </c>
      <c r="G1488" s="161" t="s">
        <v>4304</v>
      </c>
      <c r="H1488" s="163">
        <v>45901</v>
      </c>
      <c r="I1488" s="164">
        <v>44043.9</v>
      </c>
      <c r="J1488" s="162">
        <v>45996</v>
      </c>
      <c r="K1488" s="161" t="s">
        <v>4304</v>
      </c>
      <c r="L1488" s="161" t="s">
        <v>4305</v>
      </c>
      <c r="M1488" s="160" t="s">
        <v>4306</v>
      </c>
      <c r="N1488" s="164">
        <v>44043.9</v>
      </c>
      <c r="O1488" s="210">
        <v>45901</v>
      </c>
      <c r="P1488" s="155"/>
      <c r="Q1488" s="155"/>
      <c r="R1488" s="164" t="s">
        <v>4307</v>
      </c>
      <c r="S1488" s="155"/>
      <c r="T1488" s="164" t="s">
        <v>1405</v>
      </c>
      <c r="U1488" s="193">
        <v>0</v>
      </c>
      <c r="V1488" s="194" t="s">
        <v>958</v>
      </c>
      <c r="W1488" s="194" t="s">
        <v>969</v>
      </c>
    </row>
    <row r="1489" spans="1:23" ht="16" customHeight="1" x14ac:dyDescent="0.3">
      <c r="A1489" s="160" t="s">
        <v>944</v>
      </c>
      <c r="B1489" s="160" t="s">
        <v>1630</v>
      </c>
      <c r="C1489" s="161" t="s">
        <v>936</v>
      </c>
      <c r="D1489" s="161">
        <v>7174</v>
      </c>
      <c r="E1489" s="162">
        <v>45966</v>
      </c>
      <c r="F1489" s="161" t="s">
        <v>4304</v>
      </c>
      <c r="G1489" s="161" t="s">
        <v>4304</v>
      </c>
      <c r="H1489" s="163">
        <v>45931</v>
      </c>
      <c r="I1489" s="164">
        <v>44043.9</v>
      </c>
      <c r="J1489" s="162">
        <v>45996</v>
      </c>
      <c r="K1489" s="161" t="s">
        <v>4304</v>
      </c>
      <c r="L1489" s="161" t="s">
        <v>4305</v>
      </c>
      <c r="M1489" s="160" t="s">
        <v>4306</v>
      </c>
      <c r="N1489" s="164">
        <v>44043.9</v>
      </c>
      <c r="O1489" s="210">
        <v>45931</v>
      </c>
      <c r="P1489" s="155"/>
      <c r="Q1489" s="155"/>
      <c r="R1489" s="164" t="s">
        <v>4307</v>
      </c>
      <c r="S1489" s="155"/>
      <c r="T1489" s="164" t="s">
        <v>1405</v>
      </c>
      <c r="U1489" s="193">
        <v>0</v>
      </c>
      <c r="V1489" s="194" t="s">
        <v>958</v>
      </c>
      <c r="W1489" s="194" t="s">
        <v>969</v>
      </c>
    </row>
    <row r="1490" spans="1:23" ht="16" customHeight="1" x14ac:dyDescent="0.3">
      <c r="A1490" s="160" t="s">
        <v>944</v>
      </c>
      <c r="B1490" s="160" t="s">
        <v>1630</v>
      </c>
      <c r="C1490" s="161" t="s">
        <v>936</v>
      </c>
      <c r="D1490" s="161">
        <v>7235</v>
      </c>
      <c r="E1490" s="162">
        <v>45966</v>
      </c>
      <c r="F1490" s="161" t="s">
        <v>4304</v>
      </c>
      <c r="G1490" s="161" t="s">
        <v>4304</v>
      </c>
      <c r="H1490" s="163">
        <v>45962</v>
      </c>
      <c r="I1490" s="164">
        <v>44043.9</v>
      </c>
      <c r="J1490" s="162">
        <v>45996</v>
      </c>
      <c r="K1490" s="161" t="s">
        <v>4304</v>
      </c>
      <c r="L1490" s="161" t="s">
        <v>4305</v>
      </c>
      <c r="M1490" s="160" t="s">
        <v>4306</v>
      </c>
      <c r="N1490" s="164">
        <v>44043.9</v>
      </c>
      <c r="O1490" s="210">
        <v>45962</v>
      </c>
      <c r="P1490" s="155"/>
      <c r="Q1490" s="155"/>
      <c r="R1490" s="164" t="s">
        <v>4307</v>
      </c>
      <c r="S1490" s="155"/>
      <c r="T1490" s="164" t="s">
        <v>1405</v>
      </c>
      <c r="U1490" s="193">
        <v>0</v>
      </c>
      <c r="V1490" s="194" t="s">
        <v>958</v>
      </c>
      <c r="W1490" s="194" t="s">
        <v>969</v>
      </c>
    </row>
    <row r="1491" spans="1:23" s="157" customFormat="1" ht="16" customHeight="1" x14ac:dyDescent="0.25">
      <c r="A1491" s="160" t="s">
        <v>488</v>
      </c>
      <c r="B1491" s="160" t="s">
        <v>1631</v>
      </c>
      <c r="C1491" s="161" t="s">
        <v>932</v>
      </c>
      <c r="D1491" s="161">
        <v>21266</v>
      </c>
      <c r="E1491" s="162">
        <v>45989</v>
      </c>
      <c r="F1491" s="155"/>
      <c r="G1491" s="155"/>
      <c r="H1491" s="155"/>
      <c r="I1491" s="164">
        <v>74449.42</v>
      </c>
      <c r="J1491" s="162">
        <v>46021</v>
      </c>
      <c r="K1491" s="161" t="s">
        <v>1412</v>
      </c>
      <c r="L1491" s="155"/>
      <c r="M1491" s="160" t="s">
        <v>1412</v>
      </c>
      <c r="N1491" s="164">
        <v>74449.42</v>
      </c>
      <c r="O1491" s="211"/>
      <c r="P1491" s="155"/>
      <c r="Q1491" s="155"/>
      <c r="R1491" s="155"/>
      <c r="S1491" s="155"/>
      <c r="T1491" s="164" t="s">
        <v>1421</v>
      </c>
      <c r="U1491" s="159">
        <v>0</v>
      </c>
      <c r="V1491" s="158" t="s">
        <v>958</v>
      </c>
      <c r="W1491" s="158" t="s">
        <v>970</v>
      </c>
    </row>
    <row r="1492" spans="1:23" s="157" customFormat="1" ht="16" customHeight="1" x14ac:dyDescent="0.25">
      <c r="A1492" s="160" t="s">
        <v>1632</v>
      </c>
      <c r="B1492" s="160" t="s">
        <v>1633</v>
      </c>
      <c r="C1492" s="161" t="s">
        <v>936</v>
      </c>
      <c r="D1492" s="161">
        <v>7161</v>
      </c>
      <c r="E1492" s="162">
        <v>45936</v>
      </c>
      <c r="F1492" s="161" t="s">
        <v>1965</v>
      </c>
      <c r="G1492" s="161" t="s">
        <v>1965</v>
      </c>
      <c r="H1492" s="163">
        <v>45931</v>
      </c>
      <c r="I1492" s="164">
        <v>20938.330000000002</v>
      </c>
      <c r="J1492" s="162">
        <v>45966</v>
      </c>
      <c r="K1492" s="161" t="s">
        <v>1965</v>
      </c>
      <c r="L1492" s="161" t="s">
        <v>1966</v>
      </c>
      <c r="M1492" s="160" t="s">
        <v>1967</v>
      </c>
      <c r="N1492" s="164">
        <v>20938.330000000002</v>
      </c>
      <c r="O1492" s="210">
        <v>45931</v>
      </c>
      <c r="P1492" s="155"/>
      <c r="Q1492" s="155"/>
      <c r="R1492" s="164" t="s">
        <v>1968</v>
      </c>
      <c r="S1492" s="155"/>
      <c r="T1492" s="164" t="s">
        <v>1405</v>
      </c>
      <c r="U1492" s="159">
        <v>23</v>
      </c>
      <c r="V1492" s="158" t="s">
        <v>959</v>
      </c>
      <c r="W1492" s="158" t="s">
        <v>969</v>
      </c>
    </row>
    <row r="1493" spans="1:23" ht="16" customHeight="1" x14ac:dyDescent="0.3">
      <c r="A1493" s="160" t="s">
        <v>1632</v>
      </c>
      <c r="B1493" s="160" t="s">
        <v>1633</v>
      </c>
      <c r="C1493" s="161" t="s">
        <v>936</v>
      </c>
      <c r="D1493" s="161">
        <v>7208</v>
      </c>
      <c r="E1493" s="162">
        <v>45966</v>
      </c>
      <c r="F1493" s="161" t="s">
        <v>1965</v>
      </c>
      <c r="G1493" s="161" t="s">
        <v>1965</v>
      </c>
      <c r="H1493" s="163">
        <v>45962</v>
      </c>
      <c r="I1493" s="164">
        <v>20938.330000000002</v>
      </c>
      <c r="J1493" s="162">
        <v>45996</v>
      </c>
      <c r="K1493" s="161" t="s">
        <v>1965</v>
      </c>
      <c r="L1493" s="161" t="s">
        <v>1966</v>
      </c>
      <c r="M1493" s="160" t="s">
        <v>1967</v>
      </c>
      <c r="N1493" s="164">
        <v>20938.330000000002</v>
      </c>
      <c r="O1493" s="210">
        <v>45962</v>
      </c>
      <c r="P1493" s="155"/>
      <c r="Q1493" s="155"/>
      <c r="R1493" s="164" t="s">
        <v>1968</v>
      </c>
      <c r="S1493" s="155"/>
      <c r="T1493" s="164" t="s">
        <v>1405</v>
      </c>
      <c r="U1493" s="193">
        <v>0</v>
      </c>
      <c r="V1493" s="194" t="s">
        <v>958</v>
      </c>
      <c r="W1493" s="194" t="s">
        <v>969</v>
      </c>
    </row>
    <row r="1494" spans="1:23" ht="16" customHeight="1" x14ac:dyDescent="0.3">
      <c r="A1494" s="160" t="s">
        <v>790</v>
      </c>
      <c r="B1494" s="160" t="s">
        <v>1634</v>
      </c>
      <c r="C1494" s="161" t="s">
        <v>936</v>
      </c>
      <c r="D1494" s="161">
        <v>7176</v>
      </c>
      <c r="E1494" s="162">
        <v>45966</v>
      </c>
      <c r="F1494" s="161" t="s">
        <v>2016</v>
      </c>
      <c r="G1494" s="161" t="s">
        <v>2016</v>
      </c>
      <c r="H1494" s="163">
        <v>45962</v>
      </c>
      <c r="I1494" s="164">
        <v>19661.12</v>
      </c>
      <c r="J1494" s="162">
        <v>45996</v>
      </c>
      <c r="K1494" s="161" t="s">
        <v>2016</v>
      </c>
      <c r="L1494" s="161" t="s">
        <v>2017</v>
      </c>
      <c r="M1494" s="160" t="s">
        <v>2018</v>
      </c>
      <c r="N1494" s="164">
        <v>19661.12</v>
      </c>
      <c r="O1494" s="210">
        <v>45962</v>
      </c>
      <c r="P1494" s="155"/>
      <c r="Q1494" s="155"/>
      <c r="R1494" s="164" t="s">
        <v>2019</v>
      </c>
      <c r="S1494" s="155"/>
      <c r="T1494" s="164" t="s">
        <v>1405</v>
      </c>
      <c r="U1494" s="193">
        <v>0</v>
      </c>
      <c r="V1494" s="194" t="s">
        <v>958</v>
      </c>
      <c r="W1494" s="194" t="s">
        <v>969</v>
      </c>
    </row>
    <row r="1495" spans="1:23" ht="16" customHeight="1" x14ac:dyDescent="0.3">
      <c r="A1495" s="160" t="s">
        <v>487</v>
      </c>
      <c r="B1495" s="160" t="s">
        <v>1635</v>
      </c>
      <c r="C1495" s="161" t="s">
        <v>936</v>
      </c>
      <c r="D1495" s="161">
        <v>7113</v>
      </c>
      <c r="E1495" s="162">
        <v>45936</v>
      </c>
      <c r="F1495" s="161" t="s">
        <v>1636</v>
      </c>
      <c r="G1495" s="161" t="s">
        <v>1636</v>
      </c>
      <c r="H1495" s="163">
        <v>45931</v>
      </c>
      <c r="I1495" s="164">
        <v>20264.38</v>
      </c>
      <c r="J1495" s="162">
        <v>45966</v>
      </c>
      <c r="K1495" s="161" t="s">
        <v>1636</v>
      </c>
      <c r="L1495" s="161" t="s">
        <v>1637</v>
      </c>
      <c r="M1495" s="160" t="s">
        <v>1638</v>
      </c>
      <c r="N1495" s="164">
        <v>20264.38</v>
      </c>
      <c r="O1495" s="210">
        <v>45931</v>
      </c>
      <c r="P1495" s="155"/>
      <c r="Q1495" s="155"/>
      <c r="R1495" s="164" t="s">
        <v>1639</v>
      </c>
      <c r="S1495" s="155"/>
      <c r="T1495" s="164" t="s">
        <v>1405</v>
      </c>
      <c r="U1495" s="193">
        <v>23</v>
      </c>
      <c r="V1495" s="194" t="s">
        <v>959</v>
      </c>
      <c r="W1495" s="194" t="s">
        <v>969</v>
      </c>
    </row>
    <row r="1496" spans="1:23" ht="16" customHeight="1" x14ac:dyDescent="0.3">
      <c r="A1496" s="160" t="s">
        <v>487</v>
      </c>
      <c r="B1496" s="160" t="s">
        <v>1635</v>
      </c>
      <c r="C1496" s="161" t="s">
        <v>936</v>
      </c>
      <c r="D1496" s="161">
        <v>7214</v>
      </c>
      <c r="E1496" s="162">
        <v>45966</v>
      </c>
      <c r="F1496" s="161" t="s">
        <v>1636</v>
      </c>
      <c r="G1496" s="161" t="s">
        <v>1636</v>
      </c>
      <c r="H1496" s="163">
        <v>45962</v>
      </c>
      <c r="I1496" s="164">
        <v>20264.38</v>
      </c>
      <c r="J1496" s="162">
        <v>45996</v>
      </c>
      <c r="K1496" s="161" t="s">
        <v>1636</v>
      </c>
      <c r="L1496" s="161" t="s">
        <v>1637</v>
      </c>
      <c r="M1496" s="160" t="s">
        <v>1638</v>
      </c>
      <c r="N1496" s="164">
        <v>20264.38</v>
      </c>
      <c r="O1496" s="210">
        <v>45962</v>
      </c>
      <c r="P1496" s="155"/>
      <c r="Q1496" s="155"/>
      <c r="R1496" s="164" t="s">
        <v>1639</v>
      </c>
      <c r="S1496" s="155"/>
      <c r="T1496" s="164" t="s">
        <v>1405</v>
      </c>
      <c r="U1496" s="193">
        <v>0</v>
      </c>
      <c r="V1496" s="194" t="s">
        <v>958</v>
      </c>
      <c r="W1496" s="194" t="s">
        <v>969</v>
      </c>
    </row>
    <row r="1497" spans="1:23" ht="16" customHeight="1" x14ac:dyDescent="0.3">
      <c r="A1497" s="160" t="s">
        <v>818</v>
      </c>
      <c r="B1497" s="160" t="s">
        <v>2020</v>
      </c>
      <c r="C1497" s="161" t="s">
        <v>936</v>
      </c>
      <c r="D1497" s="161">
        <v>7197</v>
      </c>
      <c r="E1497" s="162">
        <v>45966</v>
      </c>
      <c r="F1497" s="161" t="s">
        <v>2021</v>
      </c>
      <c r="G1497" s="161" t="s">
        <v>2021</v>
      </c>
      <c r="H1497" s="163">
        <v>45962</v>
      </c>
      <c r="I1497" s="164">
        <v>19037.07</v>
      </c>
      <c r="J1497" s="162">
        <v>45996</v>
      </c>
      <c r="K1497" s="161" t="s">
        <v>2021</v>
      </c>
      <c r="L1497" s="161" t="s">
        <v>2022</v>
      </c>
      <c r="M1497" s="160" t="s">
        <v>2023</v>
      </c>
      <c r="N1497" s="164">
        <v>19037.07</v>
      </c>
      <c r="O1497" s="210">
        <v>45962</v>
      </c>
      <c r="P1497" s="155"/>
      <c r="Q1497" s="155"/>
      <c r="R1497" s="164" t="s">
        <v>2024</v>
      </c>
      <c r="S1497" s="155"/>
      <c r="T1497" s="164" t="s">
        <v>1405</v>
      </c>
      <c r="U1497" s="193">
        <v>0</v>
      </c>
      <c r="V1497" s="194" t="s">
        <v>958</v>
      </c>
      <c r="W1497" s="194" t="s">
        <v>969</v>
      </c>
    </row>
    <row r="1498" spans="1:23" ht="16" customHeight="1" x14ac:dyDescent="0.3">
      <c r="A1498" s="160" t="s">
        <v>810</v>
      </c>
      <c r="B1498" s="160" t="s">
        <v>1640</v>
      </c>
      <c r="C1498" s="161" t="s">
        <v>936</v>
      </c>
      <c r="D1498" s="161">
        <v>7162</v>
      </c>
      <c r="E1498" s="162">
        <v>45936</v>
      </c>
      <c r="F1498" s="161" t="s">
        <v>1641</v>
      </c>
      <c r="G1498" s="161" t="s">
        <v>1641</v>
      </c>
      <c r="H1498" s="163">
        <v>45931</v>
      </c>
      <c r="I1498" s="164">
        <v>37555.39</v>
      </c>
      <c r="J1498" s="162">
        <v>45966</v>
      </c>
      <c r="K1498" s="161" t="s">
        <v>1641</v>
      </c>
      <c r="L1498" s="161" t="s">
        <v>1642</v>
      </c>
      <c r="M1498" s="160" t="s">
        <v>1643</v>
      </c>
      <c r="N1498" s="164">
        <v>37555.39</v>
      </c>
      <c r="O1498" s="210">
        <v>45931</v>
      </c>
      <c r="P1498" s="155"/>
      <c r="Q1498" s="155"/>
      <c r="R1498" s="164" t="s">
        <v>1644</v>
      </c>
      <c r="S1498" s="155"/>
      <c r="T1498" s="164" t="s">
        <v>1405</v>
      </c>
      <c r="U1498" s="193">
        <v>23</v>
      </c>
      <c r="V1498" s="194" t="s">
        <v>959</v>
      </c>
      <c r="W1498" s="194" t="s">
        <v>969</v>
      </c>
    </row>
    <row r="1499" spans="1:23" ht="16" customHeight="1" x14ac:dyDescent="0.3">
      <c r="A1499" s="160" t="s">
        <v>810</v>
      </c>
      <c r="B1499" s="160" t="s">
        <v>1640</v>
      </c>
      <c r="C1499" s="161" t="s">
        <v>936</v>
      </c>
      <c r="D1499" s="161">
        <v>7245</v>
      </c>
      <c r="E1499" s="162">
        <v>45966</v>
      </c>
      <c r="F1499" s="161" t="s">
        <v>1641</v>
      </c>
      <c r="G1499" s="161" t="s">
        <v>1641</v>
      </c>
      <c r="H1499" s="163">
        <v>45962</v>
      </c>
      <c r="I1499" s="164">
        <v>37555.39</v>
      </c>
      <c r="J1499" s="162">
        <v>45996</v>
      </c>
      <c r="K1499" s="161" t="s">
        <v>1641</v>
      </c>
      <c r="L1499" s="161" t="s">
        <v>1642</v>
      </c>
      <c r="M1499" s="160" t="s">
        <v>1643</v>
      </c>
      <c r="N1499" s="164">
        <v>37555.39</v>
      </c>
      <c r="O1499" s="210">
        <v>45962</v>
      </c>
      <c r="P1499" s="155"/>
      <c r="Q1499" s="155"/>
      <c r="R1499" s="164" t="s">
        <v>1644</v>
      </c>
      <c r="S1499" s="155"/>
      <c r="T1499" s="164" t="s">
        <v>1405</v>
      </c>
      <c r="U1499" s="193">
        <v>0</v>
      </c>
      <c r="V1499" s="194" t="s">
        <v>958</v>
      </c>
      <c r="W1499" s="194" t="s">
        <v>969</v>
      </c>
    </row>
    <row r="1500" spans="1:23" ht="16" customHeight="1" x14ac:dyDescent="0.3">
      <c r="A1500" s="160" t="s">
        <v>825</v>
      </c>
      <c r="B1500" s="160" t="s">
        <v>1645</v>
      </c>
      <c r="C1500" s="161" t="s">
        <v>936</v>
      </c>
      <c r="D1500" s="161">
        <v>7207</v>
      </c>
      <c r="E1500" s="162">
        <v>45966</v>
      </c>
      <c r="F1500" s="161" t="s">
        <v>1646</v>
      </c>
      <c r="G1500" s="161" t="s">
        <v>1646</v>
      </c>
      <c r="H1500" s="163">
        <v>45962</v>
      </c>
      <c r="I1500" s="164">
        <v>13329.81</v>
      </c>
      <c r="J1500" s="162">
        <v>45996</v>
      </c>
      <c r="K1500" s="161" t="s">
        <v>1646</v>
      </c>
      <c r="L1500" s="161" t="s">
        <v>1647</v>
      </c>
      <c r="M1500" s="160" t="s">
        <v>1648</v>
      </c>
      <c r="N1500" s="164">
        <v>13329.81</v>
      </c>
      <c r="O1500" s="210">
        <v>45962</v>
      </c>
      <c r="P1500" s="155"/>
      <c r="Q1500" s="155"/>
      <c r="R1500" s="164" t="s">
        <v>1649</v>
      </c>
      <c r="S1500" s="155"/>
      <c r="T1500" s="164" t="s">
        <v>1405</v>
      </c>
      <c r="U1500" s="193">
        <v>0</v>
      </c>
      <c r="V1500" s="194" t="s">
        <v>958</v>
      </c>
      <c r="W1500" s="194" t="s">
        <v>969</v>
      </c>
    </row>
    <row r="1501" spans="1:23" ht="16" customHeight="1" x14ac:dyDescent="0.3">
      <c r="A1501" s="160" t="s">
        <v>838</v>
      </c>
      <c r="B1501" s="160" t="s">
        <v>1650</v>
      </c>
      <c r="C1501" s="161" t="s">
        <v>936</v>
      </c>
      <c r="D1501" s="161">
        <v>7292</v>
      </c>
      <c r="E1501" s="162">
        <v>45966</v>
      </c>
      <c r="F1501" s="161" t="s">
        <v>1651</v>
      </c>
      <c r="G1501" s="161" t="s">
        <v>1651</v>
      </c>
      <c r="H1501" s="163">
        <v>45962</v>
      </c>
      <c r="I1501" s="164">
        <v>17036.009999999998</v>
      </c>
      <c r="J1501" s="162">
        <v>45996</v>
      </c>
      <c r="K1501" s="161" t="s">
        <v>1651</v>
      </c>
      <c r="L1501" s="161" t="s">
        <v>1652</v>
      </c>
      <c r="M1501" s="160" t="s">
        <v>1653</v>
      </c>
      <c r="N1501" s="164">
        <v>17036.009999999998</v>
      </c>
      <c r="O1501" s="210">
        <v>45962</v>
      </c>
      <c r="P1501" s="155"/>
      <c r="Q1501" s="155"/>
      <c r="R1501" s="164" t="s">
        <v>1654</v>
      </c>
      <c r="S1501" s="155"/>
      <c r="T1501" s="164" t="s">
        <v>1405</v>
      </c>
      <c r="U1501" s="193">
        <v>0</v>
      </c>
      <c r="V1501" s="194" t="s">
        <v>958</v>
      </c>
      <c r="W1501" s="194" t="s">
        <v>969</v>
      </c>
    </row>
    <row r="1502" spans="1:23" ht="16" customHeight="1" x14ac:dyDescent="0.3">
      <c r="A1502" s="160" t="s">
        <v>805</v>
      </c>
      <c r="B1502" s="160" t="s">
        <v>1655</v>
      </c>
      <c r="C1502" s="161" t="s">
        <v>936</v>
      </c>
      <c r="D1502" s="161">
        <v>7321</v>
      </c>
      <c r="E1502" s="162">
        <v>45966</v>
      </c>
      <c r="F1502" s="161" t="s">
        <v>1656</v>
      </c>
      <c r="G1502" s="161" t="s">
        <v>1656</v>
      </c>
      <c r="H1502" s="163">
        <v>45962</v>
      </c>
      <c r="I1502" s="164">
        <v>19432.080000000002</v>
      </c>
      <c r="J1502" s="162">
        <v>45996</v>
      </c>
      <c r="K1502" s="161" t="s">
        <v>1656</v>
      </c>
      <c r="L1502" s="161" t="s">
        <v>1657</v>
      </c>
      <c r="M1502" s="160" t="s">
        <v>1658</v>
      </c>
      <c r="N1502" s="164">
        <v>19432.080000000002</v>
      </c>
      <c r="O1502" s="210">
        <v>45962</v>
      </c>
      <c r="P1502" s="155"/>
      <c r="Q1502" s="155"/>
      <c r="R1502" s="164" t="s">
        <v>1659</v>
      </c>
      <c r="S1502" s="155"/>
      <c r="T1502" s="164" t="s">
        <v>1405</v>
      </c>
      <c r="U1502" s="193">
        <v>0</v>
      </c>
      <c r="V1502" s="194" t="s">
        <v>958</v>
      </c>
      <c r="W1502" s="194" t="s">
        <v>969</v>
      </c>
    </row>
    <row r="1503" spans="1:23" s="157" customFormat="1" ht="16" customHeight="1" x14ac:dyDescent="0.25">
      <c r="A1503" s="160" t="s">
        <v>1660</v>
      </c>
      <c r="B1503" s="160" t="s">
        <v>1661</v>
      </c>
      <c r="C1503" s="161" t="s">
        <v>936</v>
      </c>
      <c r="D1503" s="161">
        <v>7156</v>
      </c>
      <c r="E1503" s="162">
        <v>45936</v>
      </c>
      <c r="F1503" s="161" t="s">
        <v>1662</v>
      </c>
      <c r="G1503" s="161" t="s">
        <v>1662</v>
      </c>
      <c r="H1503" s="163">
        <v>45931</v>
      </c>
      <c r="I1503" s="164">
        <v>18285.37</v>
      </c>
      <c r="J1503" s="162">
        <v>45966</v>
      </c>
      <c r="K1503" s="161" t="s">
        <v>1662</v>
      </c>
      <c r="L1503" s="161" t="s">
        <v>1663</v>
      </c>
      <c r="M1503" s="160" t="s">
        <v>1664</v>
      </c>
      <c r="N1503" s="164">
        <v>18285.37</v>
      </c>
      <c r="O1503" s="210">
        <v>45931</v>
      </c>
      <c r="P1503" s="155"/>
      <c r="Q1503" s="155"/>
      <c r="R1503" s="164" t="s">
        <v>1665</v>
      </c>
      <c r="S1503" s="155"/>
      <c r="T1503" s="164" t="s">
        <v>1405</v>
      </c>
      <c r="U1503" s="159">
        <v>23</v>
      </c>
      <c r="V1503" s="158" t="s">
        <v>959</v>
      </c>
      <c r="W1503" s="158" t="s">
        <v>969</v>
      </c>
    </row>
    <row r="1504" spans="1:23" s="157" customFormat="1" ht="16" customHeight="1" x14ac:dyDescent="0.25">
      <c r="A1504" s="160" t="s">
        <v>1660</v>
      </c>
      <c r="B1504" s="160" t="s">
        <v>1661</v>
      </c>
      <c r="C1504" s="161" t="s">
        <v>936</v>
      </c>
      <c r="D1504" s="161">
        <v>7190</v>
      </c>
      <c r="E1504" s="162">
        <v>45966</v>
      </c>
      <c r="F1504" s="161" t="s">
        <v>1662</v>
      </c>
      <c r="G1504" s="161" t="s">
        <v>1662</v>
      </c>
      <c r="H1504" s="163">
        <v>45962</v>
      </c>
      <c r="I1504" s="164">
        <v>18285.37</v>
      </c>
      <c r="J1504" s="162">
        <v>45996</v>
      </c>
      <c r="K1504" s="161" t="s">
        <v>1662</v>
      </c>
      <c r="L1504" s="161" t="s">
        <v>1663</v>
      </c>
      <c r="M1504" s="160" t="s">
        <v>1664</v>
      </c>
      <c r="N1504" s="164">
        <v>18285.37</v>
      </c>
      <c r="O1504" s="210">
        <v>45962</v>
      </c>
      <c r="P1504" s="155"/>
      <c r="Q1504" s="155"/>
      <c r="R1504" s="164" t="s">
        <v>1665</v>
      </c>
      <c r="S1504" s="155"/>
      <c r="T1504" s="164" t="s">
        <v>1405</v>
      </c>
      <c r="U1504" s="159">
        <v>0</v>
      </c>
      <c r="V1504" s="158" t="s">
        <v>958</v>
      </c>
      <c r="W1504" s="158" t="s">
        <v>969</v>
      </c>
    </row>
    <row r="1505" spans="1:23" ht="16" customHeight="1" x14ac:dyDescent="0.3">
      <c r="A1505" s="160" t="s">
        <v>945</v>
      </c>
      <c r="B1505" s="160" t="s">
        <v>1666</v>
      </c>
      <c r="C1505" s="161" t="s">
        <v>936</v>
      </c>
      <c r="D1505" s="161">
        <v>7185</v>
      </c>
      <c r="E1505" s="162">
        <v>45966</v>
      </c>
      <c r="F1505" s="161" t="s">
        <v>1667</v>
      </c>
      <c r="G1505" s="161" t="s">
        <v>1667</v>
      </c>
      <c r="H1505" s="163">
        <v>45962</v>
      </c>
      <c r="I1505" s="164">
        <v>17841.91</v>
      </c>
      <c r="J1505" s="162">
        <v>45996</v>
      </c>
      <c r="K1505" s="161" t="s">
        <v>1667</v>
      </c>
      <c r="L1505" s="161" t="s">
        <v>1668</v>
      </c>
      <c r="M1505" s="160" t="s">
        <v>1669</v>
      </c>
      <c r="N1505" s="164">
        <v>17841.91</v>
      </c>
      <c r="O1505" s="210">
        <v>45962</v>
      </c>
      <c r="P1505" s="155"/>
      <c r="Q1505" s="155"/>
      <c r="R1505" s="164" t="s">
        <v>1670</v>
      </c>
      <c r="S1505" s="155"/>
      <c r="T1505" s="164" t="s">
        <v>1405</v>
      </c>
      <c r="U1505" s="193">
        <v>0</v>
      </c>
      <c r="V1505" s="194" t="s">
        <v>958</v>
      </c>
      <c r="W1505" s="194" t="s">
        <v>969</v>
      </c>
    </row>
    <row r="1506" spans="1:23" ht="16" customHeight="1" x14ac:dyDescent="0.3">
      <c r="A1506" s="160" t="s">
        <v>824</v>
      </c>
      <c r="B1506" s="160" t="s">
        <v>1671</v>
      </c>
      <c r="C1506" s="161" t="s">
        <v>936</v>
      </c>
      <c r="D1506" s="161">
        <v>7317</v>
      </c>
      <c r="E1506" s="162">
        <v>45966</v>
      </c>
      <c r="F1506" s="161" t="s">
        <v>1672</v>
      </c>
      <c r="G1506" s="161" t="s">
        <v>1672</v>
      </c>
      <c r="H1506" s="163">
        <v>45962</v>
      </c>
      <c r="I1506" s="164">
        <v>17246.79</v>
      </c>
      <c r="J1506" s="162">
        <v>45996</v>
      </c>
      <c r="K1506" s="161" t="s">
        <v>1672</v>
      </c>
      <c r="L1506" s="161" t="s">
        <v>1673</v>
      </c>
      <c r="M1506" s="160" t="s">
        <v>1674</v>
      </c>
      <c r="N1506" s="164">
        <v>17246.79</v>
      </c>
      <c r="O1506" s="210">
        <v>45962</v>
      </c>
      <c r="P1506" s="155"/>
      <c r="Q1506" s="155"/>
      <c r="R1506" s="164" t="s">
        <v>1675</v>
      </c>
      <c r="S1506" s="155"/>
      <c r="T1506" s="164" t="s">
        <v>1405</v>
      </c>
      <c r="U1506" s="193">
        <v>0</v>
      </c>
      <c r="V1506" s="194" t="s">
        <v>958</v>
      </c>
      <c r="W1506" s="194" t="s">
        <v>969</v>
      </c>
    </row>
    <row r="1507" spans="1:23" ht="16" customHeight="1" x14ac:dyDescent="0.3">
      <c r="A1507" s="160" t="s">
        <v>824</v>
      </c>
      <c r="B1507" s="160" t="s">
        <v>1671</v>
      </c>
      <c r="C1507" s="161" t="s">
        <v>936</v>
      </c>
      <c r="D1507" s="161">
        <v>7352</v>
      </c>
      <c r="E1507" s="162">
        <v>45979</v>
      </c>
      <c r="F1507" s="161" t="s">
        <v>1672</v>
      </c>
      <c r="G1507" s="161" t="s">
        <v>1672</v>
      </c>
      <c r="H1507" s="163">
        <v>45962</v>
      </c>
      <c r="I1507" s="164">
        <v>1243.77</v>
      </c>
      <c r="J1507" s="162">
        <v>46009</v>
      </c>
      <c r="K1507" s="161" t="s">
        <v>1672</v>
      </c>
      <c r="L1507" s="161" t="s">
        <v>1673</v>
      </c>
      <c r="M1507" s="160" t="s">
        <v>1674</v>
      </c>
      <c r="N1507" s="164">
        <v>1243.77</v>
      </c>
      <c r="O1507" s="210">
        <v>45962</v>
      </c>
      <c r="P1507" s="155"/>
      <c r="Q1507" s="155"/>
      <c r="R1507" s="164" t="s">
        <v>1675</v>
      </c>
      <c r="S1507" s="155"/>
      <c r="T1507" s="164" t="s">
        <v>1405</v>
      </c>
      <c r="U1507" s="193">
        <v>0</v>
      </c>
      <c r="V1507" s="194" t="s">
        <v>958</v>
      </c>
      <c r="W1507" s="194" t="s">
        <v>969</v>
      </c>
    </row>
    <row r="1508" spans="1:23" ht="16" customHeight="1" x14ac:dyDescent="0.3">
      <c r="A1508" s="160" t="s">
        <v>819</v>
      </c>
      <c r="B1508" s="160" t="s">
        <v>1676</v>
      </c>
      <c r="C1508" s="161" t="s">
        <v>936</v>
      </c>
      <c r="D1508" s="161">
        <v>7262</v>
      </c>
      <c r="E1508" s="162">
        <v>45966</v>
      </c>
      <c r="F1508" s="161" t="s">
        <v>2025</v>
      </c>
      <c r="G1508" s="161" t="s">
        <v>2025</v>
      </c>
      <c r="H1508" s="163">
        <v>45962</v>
      </c>
      <c r="I1508" s="164">
        <v>20991.43</v>
      </c>
      <c r="J1508" s="162">
        <v>45996</v>
      </c>
      <c r="K1508" s="161" t="s">
        <v>2025</v>
      </c>
      <c r="L1508" s="161" t="s">
        <v>2026</v>
      </c>
      <c r="M1508" s="160" t="s">
        <v>2027</v>
      </c>
      <c r="N1508" s="164">
        <v>20991.43</v>
      </c>
      <c r="O1508" s="210">
        <v>45962</v>
      </c>
      <c r="P1508" s="155"/>
      <c r="Q1508" s="155"/>
      <c r="R1508" s="164" t="s">
        <v>2028</v>
      </c>
      <c r="S1508" s="155"/>
      <c r="T1508" s="164" t="s">
        <v>1405</v>
      </c>
      <c r="U1508" s="193">
        <v>0</v>
      </c>
      <c r="V1508" s="194" t="s">
        <v>958</v>
      </c>
      <c r="W1508" s="194" t="s">
        <v>969</v>
      </c>
    </row>
    <row r="1509" spans="1:23" ht="16" customHeight="1" x14ac:dyDescent="0.3">
      <c r="A1509" s="160" t="s">
        <v>807</v>
      </c>
      <c r="B1509" s="160" t="s">
        <v>1677</v>
      </c>
      <c r="C1509" s="161" t="s">
        <v>936</v>
      </c>
      <c r="D1509" s="161">
        <v>7204</v>
      </c>
      <c r="E1509" s="162">
        <v>45966</v>
      </c>
      <c r="F1509" s="161" t="s">
        <v>2029</v>
      </c>
      <c r="G1509" s="161" t="s">
        <v>2029</v>
      </c>
      <c r="H1509" s="163">
        <v>45962</v>
      </c>
      <c r="I1509" s="164">
        <v>19318.75</v>
      </c>
      <c r="J1509" s="162">
        <v>45996</v>
      </c>
      <c r="K1509" s="161" t="s">
        <v>2029</v>
      </c>
      <c r="L1509" s="161" t="s">
        <v>2030</v>
      </c>
      <c r="M1509" s="160" t="s">
        <v>2031</v>
      </c>
      <c r="N1509" s="164">
        <v>19318.75</v>
      </c>
      <c r="O1509" s="210">
        <v>45962</v>
      </c>
      <c r="P1509" s="155"/>
      <c r="Q1509" s="155"/>
      <c r="R1509" s="164" t="s">
        <v>2032</v>
      </c>
      <c r="S1509" s="155"/>
      <c r="T1509" s="164" t="s">
        <v>1405</v>
      </c>
      <c r="U1509" s="193">
        <v>0</v>
      </c>
      <c r="V1509" s="194" t="s">
        <v>958</v>
      </c>
      <c r="W1509" s="194" t="s">
        <v>969</v>
      </c>
    </row>
    <row r="1510" spans="1:23" ht="16" customHeight="1" x14ac:dyDescent="0.3">
      <c r="A1510" s="160" t="s">
        <v>947</v>
      </c>
      <c r="B1510" s="160" t="s">
        <v>1678</v>
      </c>
      <c r="C1510" s="161" t="s">
        <v>936</v>
      </c>
      <c r="D1510" s="161">
        <v>7268</v>
      </c>
      <c r="E1510" s="162">
        <v>45966</v>
      </c>
      <c r="F1510" s="161" t="s">
        <v>2268</v>
      </c>
      <c r="G1510" s="161" t="s">
        <v>2268</v>
      </c>
      <c r="H1510" s="163">
        <v>45962</v>
      </c>
      <c r="I1510" s="164">
        <v>24934.84</v>
      </c>
      <c r="J1510" s="162">
        <v>45996</v>
      </c>
      <c r="K1510" s="161" t="s">
        <v>2268</v>
      </c>
      <c r="L1510" s="161" t="s">
        <v>2269</v>
      </c>
      <c r="M1510" s="160" t="s">
        <v>2270</v>
      </c>
      <c r="N1510" s="164">
        <v>24934.84</v>
      </c>
      <c r="O1510" s="210">
        <v>45962</v>
      </c>
      <c r="P1510" s="155"/>
      <c r="Q1510" s="155"/>
      <c r="R1510" s="164" t="s">
        <v>2271</v>
      </c>
      <c r="S1510" s="155"/>
      <c r="T1510" s="164" t="s">
        <v>1405</v>
      </c>
      <c r="U1510" s="193">
        <v>0</v>
      </c>
      <c r="V1510" s="194" t="s">
        <v>958</v>
      </c>
      <c r="W1510" s="194" t="s">
        <v>969</v>
      </c>
    </row>
    <row r="1511" spans="1:23" s="157" customFormat="1" ht="16" customHeight="1" x14ac:dyDescent="0.25">
      <c r="A1511" s="160" t="s">
        <v>855</v>
      </c>
      <c r="B1511" s="160" t="s">
        <v>1679</v>
      </c>
      <c r="C1511" s="161" t="s">
        <v>936</v>
      </c>
      <c r="D1511" s="161">
        <v>7332</v>
      </c>
      <c r="E1511" s="162">
        <v>45966</v>
      </c>
      <c r="F1511" s="161" t="s">
        <v>1680</v>
      </c>
      <c r="G1511" s="161" t="s">
        <v>1680</v>
      </c>
      <c r="H1511" s="163">
        <v>45962</v>
      </c>
      <c r="I1511" s="164">
        <v>48891.55</v>
      </c>
      <c r="J1511" s="162">
        <v>45996</v>
      </c>
      <c r="K1511" s="161" t="s">
        <v>1680</v>
      </c>
      <c r="L1511" s="161" t="s">
        <v>1681</v>
      </c>
      <c r="M1511" s="160" t="s">
        <v>1682</v>
      </c>
      <c r="N1511" s="164">
        <v>48891.55</v>
      </c>
      <c r="O1511" s="210">
        <v>45962</v>
      </c>
      <c r="P1511" s="155"/>
      <c r="Q1511" s="155"/>
      <c r="R1511" s="164" t="s">
        <v>1683</v>
      </c>
      <c r="S1511" s="155"/>
      <c r="T1511" s="164" t="s">
        <v>1405</v>
      </c>
      <c r="U1511" s="159">
        <v>0</v>
      </c>
      <c r="V1511" s="158" t="s">
        <v>958</v>
      </c>
      <c r="W1511" s="158" t="s">
        <v>969</v>
      </c>
    </row>
    <row r="1512" spans="1:23" s="157" customFormat="1" ht="16" customHeight="1" x14ac:dyDescent="0.25">
      <c r="A1512" s="160" t="s">
        <v>948</v>
      </c>
      <c r="B1512" s="160" t="s">
        <v>1684</v>
      </c>
      <c r="C1512" s="161" t="s">
        <v>936</v>
      </c>
      <c r="D1512" s="161">
        <v>7223</v>
      </c>
      <c r="E1512" s="162">
        <v>45966</v>
      </c>
      <c r="F1512" s="161" t="s">
        <v>2174</v>
      </c>
      <c r="G1512" s="161" t="s">
        <v>2174</v>
      </c>
      <c r="H1512" s="163">
        <v>45962</v>
      </c>
      <c r="I1512" s="164">
        <v>25468.05</v>
      </c>
      <c r="J1512" s="162">
        <v>45996</v>
      </c>
      <c r="K1512" s="161" t="s">
        <v>2174</v>
      </c>
      <c r="L1512" s="161" t="s">
        <v>2175</v>
      </c>
      <c r="M1512" s="160" t="s">
        <v>2176</v>
      </c>
      <c r="N1512" s="164">
        <v>25468.05</v>
      </c>
      <c r="O1512" s="210">
        <v>45962</v>
      </c>
      <c r="P1512" s="155"/>
      <c r="Q1512" s="155"/>
      <c r="R1512" s="164" t="s">
        <v>2177</v>
      </c>
      <c r="S1512" s="155"/>
      <c r="T1512" s="164" t="s">
        <v>1405</v>
      </c>
      <c r="U1512" s="159">
        <v>0</v>
      </c>
      <c r="V1512" s="158" t="s">
        <v>958</v>
      </c>
      <c r="W1512" s="158" t="s">
        <v>969</v>
      </c>
    </row>
    <row r="1513" spans="1:23" ht="16" customHeight="1" x14ac:dyDescent="0.3">
      <c r="A1513" s="160" t="s">
        <v>835</v>
      </c>
      <c r="B1513" s="160" t="s">
        <v>1685</v>
      </c>
      <c r="C1513" s="161" t="s">
        <v>936</v>
      </c>
      <c r="D1513" s="161">
        <v>7322</v>
      </c>
      <c r="E1513" s="162">
        <v>45966</v>
      </c>
      <c r="F1513" s="161" t="s">
        <v>2033</v>
      </c>
      <c r="G1513" s="161" t="s">
        <v>2033</v>
      </c>
      <c r="H1513" s="163">
        <v>45962</v>
      </c>
      <c r="I1513" s="164">
        <v>20396.57</v>
      </c>
      <c r="J1513" s="162">
        <v>45996</v>
      </c>
      <c r="K1513" s="161" t="s">
        <v>2033</v>
      </c>
      <c r="L1513" s="161" t="s">
        <v>2034</v>
      </c>
      <c r="M1513" s="160" t="s">
        <v>2035</v>
      </c>
      <c r="N1513" s="164">
        <v>20396.57</v>
      </c>
      <c r="O1513" s="210">
        <v>45962</v>
      </c>
      <c r="P1513" s="155"/>
      <c r="Q1513" s="155"/>
      <c r="R1513" s="164" t="s">
        <v>2036</v>
      </c>
      <c r="S1513" s="155"/>
      <c r="T1513" s="164" t="s">
        <v>1405</v>
      </c>
      <c r="U1513" s="193">
        <v>0</v>
      </c>
      <c r="V1513" s="194" t="s">
        <v>958</v>
      </c>
      <c r="W1513" s="194" t="s">
        <v>969</v>
      </c>
    </row>
    <row r="1514" spans="1:23" ht="16" customHeight="1" x14ac:dyDescent="0.3">
      <c r="A1514" s="160" t="s">
        <v>848</v>
      </c>
      <c r="B1514" s="160" t="s">
        <v>1686</v>
      </c>
      <c r="C1514" s="161" t="s">
        <v>936</v>
      </c>
      <c r="D1514" s="161">
        <v>7331</v>
      </c>
      <c r="E1514" s="162">
        <v>45966</v>
      </c>
      <c r="F1514" s="161" t="s">
        <v>4308</v>
      </c>
      <c r="G1514" s="161" t="s">
        <v>4308</v>
      </c>
      <c r="H1514" s="163">
        <v>45962</v>
      </c>
      <c r="I1514" s="164">
        <v>22260.16</v>
      </c>
      <c r="J1514" s="162">
        <v>45996</v>
      </c>
      <c r="K1514" s="161" t="s">
        <v>4308</v>
      </c>
      <c r="L1514" s="161" t="s">
        <v>4309</v>
      </c>
      <c r="M1514" s="160" t="s">
        <v>4310</v>
      </c>
      <c r="N1514" s="164">
        <v>22260.16</v>
      </c>
      <c r="O1514" s="210">
        <v>45962</v>
      </c>
      <c r="P1514" s="155"/>
      <c r="Q1514" s="155"/>
      <c r="R1514" s="164" t="s">
        <v>4311</v>
      </c>
      <c r="S1514" s="155"/>
      <c r="T1514" s="164" t="s">
        <v>1405</v>
      </c>
      <c r="U1514" s="193">
        <v>0</v>
      </c>
      <c r="V1514" s="194" t="s">
        <v>958</v>
      </c>
      <c r="W1514" s="194" t="s">
        <v>969</v>
      </c>
    </row>
    <row r="1515" spans="1:23" s="157" customFormat="1" ht="16" customHeight="1" x14ac:dyDescent="0.25">
      <c r="A1515" s="160" t="s">
        <v>823</v>
      </c>
      <c r="B1515" s="160" t="s">
        <v>1687</v>
      </c>
      <c r="C1515" s="161" t="s">
        <v>936</v>
      </c>
      <c r="D1515" s="161">
        <v>7293</v>
      </c>
      <c r="E1515" s="162">
        <v>45966</v>
      </c>
      <c r="F1515" s="161" t="s">
        <v>2142</v>
      </c>
      <c r="G1515" s="161" t="s">
        <v>2142</v>
      </c>
      <c r="H1515" s="163">
        <v>45962</v>
      </c>
      <c r="I1515" s="164">
        <v>18542.13</v>
      </c>
      <c r="J1515" s="162">
        <v>45996</v>
      </c>
      <c r="K1515" s="161" t="s">
        <v>2142</v>
      </c>
      <c r="L1515" s="161" t="s">
        <v>2143</v>
      </c>
      <c r="M1515" s="160" t="s">
        <v>2144</v>
      </c>
      <c r="N1515" s="164">
        <v>18542.13</v>
      </c>
      <c r="O1515" s="210">
        <v>45962</v>
      </c>
      <c r="P1515" s="155"/>
      <c r="Q1515" s="155"/>
      <c r="R1515" s="164" t="s">
        <v>2145</v>
      </c>
      <c r="S1515" s="155"/>
      <c r="T1515" s="164" t="s">
        <v>1405</v>
      </c>
      <c r="U1515" s="159">
        <v>0</v>
      </c>
      <c r="V1515" s="158" t="s">
        <v>958</v>
      </c>
      <c r="W1515" s="158" t="s">
        <v>969</v>
      </c>
    </row>
    <row r="1516" spans="1:23" s="157" customFormat="1" ht="16" customHeight="1" x14ac:dyDescent="0.25">
      <c r="A1516" s="160" t="s">
        <v>949</v>
      </c>
      <c r="B1516" s="160" t="s">
        <v>1688</v>
      </c>
      <c r="C1516" s="161" t="s">
        <v>936</v>
      </c>
      <c r="D1516" s="161">
        <v>6917</v>
      </c>
      <c r="E1516" s="162">
        <v>45903</v>
      </c>
      <c r="F1516" s="161" t="s">
        <v>2178</v>
      </c>
      <c r="G1516" s="161" t="s">
        <v>2178</v>
      </c>
      <c r="H1516" s="163">
        <v>45901</v>
      </c>
      <c r="I1516" s="164">
        <v>17854.240000000002</v>
      </c>
      <c r="J1516" s="162">
        <v>45933</v>
      </c>
      <c r="K1516" s="161" t="s">
        <v>2178</v>
      </c>
      <c r="L1516" s="161" t="s">
        <v>2179</v>
      </c>
      <c r="M1516" s="160" t="s">
        <v>2180</v>
      </c>
      <c r="N1516" s="164">
        <v>17854.240000000002</v>
      </c>
      <c r="O1516" s="210">
        <v>45901</v>
      </c>
      <c r="P1516" s="155"/>
      <c r="Q1516" s="155"/>
      <c r="R1516" s="164" t="s">
        <v>2181</v>
      </c>
      <c r="S1516" s="155"/>
      <c r="T1516" s="164" t="s">
        <v>1405</v>
      </c>
      <c r="U1516" s="159">
        <v>56</v>
      </c>
      <c r="V1516" s="158" t="s">
        <v>960</v>
      </c>
      <c r="W1516" s="158" t="s">
        <v>969</v>
      </c>
    </row>
    <row r="1517" spans="1:23" s="157" customFormat="1" ht="16" customHeight="1" x14ac:dyDescent="0.25">
      <c r="A1517" s="160" t="s">
        <v>949</v>
      </c>
      <c r="B1517" s="160" t="s">
        <v>1688</v>
      </c>
      <c r="C1517" s="161" t="s">
        <v>936</v>
      </c>
      <c r="D1517" s="161">
        <v>7043</v>
      </c>
      <c r="E1517" s="162">
        <v>45936</v>
      </c>
      <c r="F1517" s="161" t="s">
        <v>2178</v>
      </c>
      <c r="G1517" s="161" t="s">
        <v>2178</v>
      </c>
      <c r="H1517" s="163">
        <v>45931</v>
      </c>
      <c r="I1517" s="164">
        <v>17859.73</v>
      </c>
      <c r="J1517" s="162">
        <v>45966</v>
      </c>
      <c r="K1517" s="161" t="s">
        <v>2178</v>
      </c>
      <c r="L1517" s="161" t="s">
        <v>2179</v>
      </c>
      <c r="M1517" s="160" t="s">
        <v>2180</v>
      </c>
      <c r="N1517" s="164">
        <v>17859.73</v>
      </c>
      <c r="O1517" s="210">
        <v>45931</v>
      </c>
      <c r="P1517" s="155"/>
      <c r="Q1517" s="155"/>
      <c r="R1517" s="164" t="s">
        <v>2181</v>
      </c>
      <c r="S1517" s="155"/>
      <c r="T1517" s="164" t="s">
        <v>1405</v>
      </c>
      <c r="U1517" s="159">
        <v>23</v>
      </c>
      <c r="V1517" s="158" t="s">
        <v>959</v>
      </c>
      <c r="W1517" s="158" t="s">
        <v>969</v>
      </c>
    </row>
    <row r="1518" spans="1:23" s="157" customFormat="1" ht="16" customHeight="1" x14ac:dyDescent="0.25">
      <c r="A1518" s="160" t="s">
        <v>949</v>
      </c>
      <c r="B1518" s="160" t="s">
        <v>1688</v>
      </c>
      <c r="C1518" s="161" t="s">
        <v>936</v>
      </c>
      <c r="D1518" s="161">
        <v>7236</v>
      </c>
      <c r="E1518" s="162">
        <v>45966</v>
      </c>
      <c r="F1518" s="161" t="s">
        <v>2178</v>
      </c>
      <c r="G1518" s="161" t="s">
        <v>2178</v>
      </c>
      <c r="H1518" s="163">
        <v>45962</v>
      </c>
      <c r="I1518" s="164">
        <v>17995.740000000002</v>
      </c>
      <c r="J1518" s="162">
        <v>45996</v>
      </c>
      <c r="K1518" s="161" t="s">
        <v>2178</v>
      </c>
      <c r="L1518" s="161" t="s">
        <v>2179</v>
      </c>
      <c r="M1518" s="160" t="s">
        <v>2180</v>
      </c>
      <c r="N1518" s="164">
        <v>17995.740000000002</v>
      </c>
      <c r="O1518" s="210">
        <v>45962</v>
      </c>
      <c r="P1518" s="155"/>
      <c r="Q1518" s="155"/>
      <c r="R1518" s="164" t="s">
        <v>2181</v>
      </c>
      <c r="S1518" s="155"/>
      <c r="T1518" s="164" t="s">
        <v>1405</v>
      </c>
      <c r="U1518" s="159">
        <v>0</v>
      </c>
      <c r="V1518" s="158" t="s">
        <v>958</v>
      </c>
      <c r="W1518" s="158" t="s">
        <v>969</v>
      </c>
    </row>
    <row r="1519" spans="1:23" ht="16" customHeight="1" x14ac:dyDescent="0.3">
      <c r="A1519" s="160" t="s">
        <v>889</v>
      </c>
      <c r="B1519" s="160" t="s">
        <v>1689</v>
      </c>
      <c r="C1519" s="161" t="s">
        <v>932</v>
      </c>
      <c r="D1519" s="161">
        <v>21271</v>
      </c>
      <c r="E1519" s="162">
        <v>45989</v>
      </c>
      <c r="F1519" s="155"/>
      <c r="G1519" s="155"/>
      <c r="H1519" s="155"/>
      <c r="I1519" s="164">
        <v>17543.53</v>
      </c>
      <c r="J1519" s="162">
        <v>46021</v>
      </c>
      <c r="K1519" s="161" t="s">
        <v>1412</v>
      </c>
      <c r="L1519" s="155"/>
      <c r="M1519" s="160" t="s">
        <v>1412</v>
      </c>
      <c r="N1519" s="164">
        <v>17543.53</v>
      </c>
      <c r="O1519" s="211"/>
      <c r="P1519" s="155"/>
      <c r="Q1519" s="155"/>
      <c r="R1519" s="155"/>
      <c r="S1519" s="155"/>
      <c r="T1519" s="164" t="s">
        <v>1421</v>
      </c>
      <c r="U1519" s="193">
        <v>0</v>
      </c>
      <c r="V1519" s="194" t="s">
        <v>958</v>
      </c>
      <c r="W1519" s="194" t="s">
        <v>970</v>
      </c>
    </row>
    <row r="1520" spans="1:23" ht="16" customHeight="1" x14ac:dyDescent="0.3">
      <c r="A1520" s="160" t="s">
        <v>875</v>
      </c>
      <c r="B1520" s="160" t="s">
        <v>1690</v>
      </c>
      <c r="C1520" s="161" t="s">
        <v>936</v>
      </c>
      <c r="D1520" s="161">
        <v>7296</v>
      </c>
      <c r="E1520" s="162">
        <v>45966</v>
      </c>
      <c r="F1520" s="161" t="s">
        <v>1691</v>
      </c>
      <c r="G1520" s="161" t="s">
        <v>1691</v>
      </c>
      <c r="H1520" s="163">
        <v>45962</v>
      </c>
      <c r="I1520" s="164">
        <v>25403.95</v>
      </c>
      <c r="J1520" s="162">
        <v>45996</v>
      </c>
      <c r="K1520" s="161" t="s">
        <v>1691</v>
      </c>
      <c r="L1520" s="161" t="s">
        <v>1692</v>
      </c>
      <c r="M1520" s="160" t="s">
        <v>1693</v>
      </c>
      <c r="N1520" s="164">
        <v>25403.95</v>
      </c>
      <c r="O1520" s="210">
        <v>45962</v>
      </c>
      <c r="P1520" s="155"/>
      <c r="Q1520" s="155"/>
      <c r="R1520" s="164" t="s">
        <v>1694</v>
      </c>
      <c r="S1520" s="155"/>
      <c r="T1520" s="164" t="s">
        <v>1405</v>
      </c>
      <c r="U1520" s="193">
        <v>0</v>
      </c>
      <c r="V1520" s="194" t="s">
        <v>958</v>
      </c>
      <c r="W1520" s="194" t="s">
        <v>969</v>
      </c>
    </row>
    <row r="1521" spans="1:23" s="157" customFormat="1" ht="16" customHeight="1" x14ac:dyDescent="0.25">
      <c r="A1521" s="160" t="s">
        <v>775</v>
      </c>
      <c r="B1521" s="160" t="s">
        <v>1695</v>
      </c>
      <c r="C1521" s="161" t="s">
        <v>936</v>
      </c>
      <c r="D1521" s="161">
        <v>7232</v>
      </c>
      <c r="E1521" s="162">
        <v>45966</v>
      </c>
      <c r="F1521" s="161" t="s">
        <v>2037</v>
      </c>
      <c r="G1521" s="161" t="s">
        <v>2037</v>
      </c>
      <c r="H1521" s="163">
        <v>45962</v>
      </c>
      <c r="I1521" s="164">
        <v>36318.89</v>
      </c>
      <c r="J1521" s="162">
        <v>45996</v>
      </c>
      <c r="K1521" s="161" t="s">
        <v>2037</v>
      </c>
      <c r="L1521" s="161" t="s">
        <v>2038</v>
      </c>
      <c r="M1521" s="160" t="s">
        <v>2039</v>
      </c>
      <c r="N1521" s="164">
        <v>36318.89</v>
      </c>
      <c r="O1521" s="210">
        <v>45962</v>
      </c>
      <c r="P1521" s="155"/>
      <c r="Q1521" s="155"/>
      <c r="R1521" s="164" t="s">
        <v>2040</v>
      </c>
      <c r="S1521" s="155"/>
      <c r="T1521" s="164" t="s">
        <v>1405</v>
      </c>
      <c r="U1521" s="159">
        <v>0</v>
      </c>
      <c r="V1521" s="158" t="s">
        <v>958</v>
      </c>
      <c r="W1521" s="158" t="s">
        <v>969</v>
      </c>
    </row>
    <row r="1522" spans="1:23" s="157" customFormat="1" ht="16" customHeight="1" x14ac:dyDescent="0.25">
      <c r="A1522" s="160" t="s">
        <v>846</v>
      </c>
      <c r="B1522" s="160" t="s">
        <v>1696</v>
      </c>
      <c r="C1522" s="161" t="s">
        <v>936</v>
      </c>
      <c r="D1522" s="161">
        <v>7195</v>
      </c>
      <c r="E1522" s="162">
        <v>45966</v>
      </c>
      <c r="F1522" s="161" t="s">
        <v>2272</v>
      </c>
      <c r="G1522" s="161" t="s">
        <v>2272</v>
      </c>
      <c r="H1522" s="163">
        <v>45962</v>
      </c>
      <c r="I1522" s="164">
        <v>31705.21</v>
      </c>
      <c r="J1522" s="162">
        <v>45996</v>
      </c>
      <c r="K1522" s="161" t="s">
        <v>2272</v>
      </c>
      <c r="L1522" s="161" t="s">
        <v>2273</v>
      </c>
      <c r="M1522" s="160" t="s">
        <v>2274</v>
      </c>
      <c r="N1522" s="164">
        <v>31705.21</v>
      </c>
      <c r="O1522" s="210">
        <v>45962</v>
      </c>
      <c r="P1522" s="155"/>
      <c r="Q1522" s="155"/>
      <c r="R1522" s="164" t="s">
        <v>2275</v>
      </c>
      <c r="S1522" s="155"/>
      <c r="T1522" s="164" t="s">
        <v>1405</v>
      </c>
      <c r="U1522" s="159">
        <v>0</v>
      </c>
      <c r="V1522" s="158" t="s">
        <v>958</v>
      </c>
      <c r="W1522" s="158" t="s">
        <v>969</v>
      </c>
    </row>
    <row r="1523" spans="1:23" s="157" customFormat="1" ht="16" customHeight="1" x14ac:dyDescent="0.25">
      <c r="A1523" s="160" t="s">
        <v>950</v>
      </c>
      <c r="B1523" s="160" t="s">
        <v>1697</v>
      </c>
      <c r="C1523" s="161" t="s">
        <v>936</v>
      </c>
      <c r="D1523" s="161">
        <v>7313</v>
      </c>
      <c r="E1523" s="162">
        <v>45966</v>
      </c>
      <c r="F1523" s="161" t="s">
        <v>1698</v>
      </c>
      <c r="G1523" s="161" t="s">
        <v>1698</v>
      </c>
      <c r="H1523" s="163">
        <v>45962</v>
      </c>
      <c r="I1523" s="164">
        <v>19826.84</v>
      </c>
      <c r="J1523" s="162">
        <v>45996</v>
      </c>
      <c r="K1523" s="161" t="s">
        <v>1698</v>
      </c>
      <c r="L1523" s="161" t="s">
        <v>1699</v>
      </c>
      <c r="M1523" s="160" t="s">
        <v>1700</v>
      </c>
      <c r="N1523" s="164">
        <v>19826.84</v>
      </c>
      <c r="O1523" s="210">
        <v>45962</v>
      </c>
      <c r="P1523" s="155"/>
      <c r="Q1523" s="155"/>
      <c r="R1523" s="164" t="s">
        <v>1701</v>
      </c>
      <c r="S1523" s="155"/>
      <c r="T1523" s="164" t="s">
        <v>1405</v>
      </c>
      <c r="U1523" s="159">
        <v>0</v>
      </c>
      <c r="V1523" s="158" t="s">
        <v>958</v>
      </c>
      <c r="W1523" s="158" t="s">
        <v>969</v>
      </c>
    </row>
    <row r="1524" spans="1:23" s="157" customFormat="1" ht="16" customHeight="1" x14ac:dyDescent="0.25">
      <c r="A1524" s="160" t="s">
        <v>950</v>
      </c>
      <c r="B1524" s="160" t="s">
        <v>1697</v>
      </c>
      <c r="C1524" s="161" t="s">
        <v>936</v>
      </c>
      <c r="D1524" s="161">
        <v>7349</v>
      </c>
      <c r="E1524" s="162">
        <v>45979</v>
      </c>
      <c r="F1524" s="161" t="s">
        <v>1698</v>
      </c>
      <c r="G1524" s="161" t="s">
        <v>1698</v>
      </c>
      <c r="H1524" s="163">
        <v>45962</v>
      </c>
      <c r="I1524" s="164">
        <v>1740.67</v>
      </c>
      <c r="J1524" s="162">
        <v>46009</v>
      </c>
      <c r="K1524" s="161" t="s">
        <v>1698</v>
      </c>
      <c r="L1524" s="161" t="s">
        <v>1699</v>
      </c>
      <c r="M1524" s="160" t="s">
        <v>1700</v>
      </c>
      <c r="N1524" s="164">
        <v>1740.67</v>
      </c>
      <c r="O1524" s="210">
        <v>45962</v>
      </c>
      <c r="P1524" s="155"/>
      <c r="Q1524" s="155"/>
      <c r="R1524" s="164" t="s">
        <v>1701</v>
      </c>
      <c r="S1524" s="155"/>
      <c r="T1524" s="164" t="s">
        <v>1405</v>
      </c>
      <c r="U1524" s="159">
        <v>0</v>
      </c>
      <c r="V1524" s="158" t="s">
        <v>958</v>
      </c>
      <c r="W1524" s="158" t="s">
        <v>969</v>
      </c>
    </row>
    <row r="1525" spans="1:23" ht="16" customHeight="1" x14ac:dyDescent="0.3">
      <c r="A1525" s="160" t="s">
        <v>769</v>
      </c>
      <c r="B1525" s="160" t="s">
        <v>1702</v>
      </c>
      <c r="C1525" s="161" t="s">
        <v>936</v>
      </c>
      <c r="D1525" s="161">
        <v>7241</v>
      </c>
      <c r="E1525" s="162">
        <v>45966</v>
      </c>
      <c r="F1525" s="161" t="s">
        <v>2182</v>
      </c>
      <c r="G1525" s="161" t="s">
        <v>2182</v>
      </c>
      <c r="H1525" s="163">
        <v>45962</v>
      </c>
      <c r="I1525" s="164">
        <v>39456.660000000003</v>
      </c>
      <c r="J1525" s="162">
        <v>45996</v>
      </c>
      <c r="K1525" s="161" t="s">
        <v>2182</v>
      </c>
      <c r="L1525" s="161" t="s">
        <v>2183</v>
      </c>
      <c r="M1525" s="160" t="s">
        <v>2184</v>
      </c>
      <c r="N1525" s="164">
        <v>39456.660000000003</v>
      </c>
      <c r="O1525" s="210">
        <v>45962</v>
      </c>
      <c r="P1525" s="155"/>
      <c r="Q1525" s="155"/>
      <c r="R1525" s="164" t="s">
        <v>2185</v>
      </c>
      <c r="S1525" s="155"/>
      <c r="T1525" s="164" t="s">
        <v>1405</v>
      </c>
      <c r="U1525" s="193">
        <v>0</v>
      </c>
      <c r="V1525" s="194" t="s">
        <v>958</v>
      </c>
      <c r="W1525" s="194" t="s">
        <v>969</v>
      </c>
    </row>
    <row r="1526" spans="1:23" s="157" customFormat="1" ht="16" customHeight="1" x14ac:dyDescent="0.25">
      <c r="A1526" s="160" t="s">
        <v>797</v>
      </c>
      <c r="B1526" s="160" t="s">
        <v>1703</v>
      </c>
      <c r="C1526" s="161" t="s">
        <v>936</v>
      </c>
      <c r="D1526" s="161">
        <v>7334</v>
      </c>
      <c r="E1526" s="162">
        <v>45966</v>
      </c>
      <c r="F1526" s="161" t="s">
        <v>2041</v>
      </c>
      <c r="G1526" s="161" t="s">
        <v>2041</v>
      </c>
      <c r="H1526" s="163">
        <v>45962</v>
      </c>
      <c r="I1526" s="164">
        <v>51696.02</v>
      </c>
      <c r="J1526" s="162">
        <v>45996</v>
      </c>
      <c r="K1526" s="161" t="s">
        <v>2041</v>
      </c>
      <c r="L1526" s="161" t="s">
        <v>2042</v>
      </c>
      <c r="M1526" s="160" t="s">
        <v>2043</v>
      </c>
      <c r="N1526" s="164">
        <v>51696.02</v>
      </c>
      <c r="O1526" s="210">
        <v>45962</v>
      </c>
      <c r="P1526" s="155"/>
      <c r="Q1526" s="155"/>
      <c r="R1526" s="164" t="s">
        <v>2044</v>
      </c>
      <c r="S1526" s="155"/>
      <c r="T1526" s="164" t="s">
        <v>1405</v>
      </c>
      <c r="U1526" s="159">
        <v>0</v>
      </c>
      <c r="V1526" s="158" t="s">
        <v>958</v>
      </c>
      <c r="W1526" s="158" t="s">
        <v>969</v>
      </c>
    </row>
    <row r="1527" spans="1:23" ht="16" customHeight="1" x14ac:dyDescent="0.3">
      <c r="A1527" s="160" t="s">
        <v>795</v>
      </c>
      <c r="B1527" s="160" t="s">
        <v>1704</v>
      </c>
      <c r="C1527" s="161" t="s">
        <v>936</v>
      </c>
      <c r="D1527" s="161">
        <v>7257</v>
      </c>
      <c r="E1527" s="162">
        <v>45966</v>
      </c>
      <c r="F1527" s="161" t="s">
        <v>1705</v>
      </c>
      <c r="G1527" s="161" t="s">
        <v>1705</v>
      </c>
      <c r="H1527" s="163">
        <v>45962</v>
      </c>
      <c r="I1527" s="164">
        <v>44436.95</v>
      </c>
      <c r="J1527" s="162">
        <v>45996</v>
      </c>
      <c r="K1527" s="161" t="s">
        <v>1705</v>
      </c>
      <c r="L1527" s="161" t="s">
        <v>1706</v>
      </c>
      <c r="M1527" s="160" t="s">
        <v>1707</v>
      </c>
      <c r="N1527" s="164">
        <v>44436.95</v>
      </c>
      <c r="O1527" s="210">
        <v>45962</v>
      </c>
      <c r="P1527" s="155"/>
      <c r="Q1527" s="155"/>
      <c r="R1527" s="164" t="s">
        <v>1708</v>
      </c>
      <c r="S1527" s="155"/>
      <c r="T1527" s="164" t="s">
        <v>1405</v>
      </c>
      <c r="U1527" s="193">
        <v>0</v>
      </c>
      <c r="V1527" s="194" t="s">
        <v>958</v>
      </c>
      <c r="W1527" s="194" t="s">
        <v>969</v>
      </c>
    </row>
    <row r="1528" spans="1:23" s="157" customFormat="1" ht="16" customHeight="1" x14ac:dyDescent="0.25">
      <c r="A1528" s="160" t="s">
        <v>802</v>
      </c>
      <c r="B1528" s="160" t="s">
        <v>1709</v>
      </c>
      <c r="C1528" s="161" t="s">
        <v>936</v>
      </c>
      <c r="D1528" s="161">
        <v>7311</v>
      </c>
      <c r="E1528" s="162">
        <v>45966</v>
      </c>
      <c r="F1528" s="161" t="s">
        <v>1710</v>
      </c>
      <c r="G1528" s="161" t="s">
        <v>1710</v>
      </c>
      <c r="H1528" s="163">
        <v>45962</v>
      </c>
      <c r="I1528" s="164">
        <v>34897.040000000001</v>
      </c>
      <c r="J1528" s="162">
        <v>45996</v>
      </c>
      <c r="K1528" s="161" t="s">
        <v>1710</v>
      </c>
      <c r="L1528" s="161" t="s">
        <v>1711</v>
      </c>
      <c r="M1528" s="160" t="s">
        <v>1712</v>
      </c>
      <c r="N1528" s="164">
        <v>34897.040000000001</v>
      </c>
      <c r="O1528" s="210">
        <v>45962</v>
      </c>
      <c r="P1528" s="155"/>
      <c r="Q1528" s="155"/>
      <c r="R1528" s="164" t="s">
        <v>1713</v>
      </c>
      <c r="S1528" s="155"/>
      <c r="T1528" s="164" t="s">
        <v>1405</v>
      </c>
      <c r="U1528" s="159">
        <v>0</v>
      </c>
      <c r="V1528" s="158" t="s">
        <v>958</v>
      </c>
      <c r="W1528" s="158" t="s">
        <v>969</v>
      </c>
    </row>
    <row r="1529" spans="1:23" ht="16" customHeight="1" x14ac:dyDescent="0.3">
      <c r="A1529" s="160" t="s">
        <v>802</v>
      </c>
      <c r="B1529" s="160" t="s">
        <v>1709</v>
      </c>
      <c r="C1529" s="161" t="s">
        <v>936</v>
      </c>
      <c r="D1529" s="161">
        <v>7357</v>
      </c>
      <c r="E1529" s="162">
        <v>45979</v>
      </c>
      <c r="F1529" s="161" t="s">
        <v>1710</v>
      </c>
      <c r="G1529" s="161" t="s">
        <v>1710</v>
      </c>
      <c r="H1529" s="163">
        <v>45962</v>
      </c>
      <c r="I1529" s="164">
        <v>2844.9</v>
      </c>
      <c r="J1529" s="162">
        <v>46009</v>
      </c>
      <c r="K1529" s="161" t="s">
        <v>1710</v>
      </c>
      <c r="L1529" s="161" t="s">
        <v>1711</v>
      </c>
      <c r="M1529" s="160" t="s">
        <v>1712</v>
      </c>
      <c r="N1529" s="164">
        <v>2844.9</v>
      </c>
      <c r="O1529" s="210">
        <v>45962</v>
      </c>
      <c r="P1529" s="155"/>
      <c r="Q1529" s="155"/>
      <c r="R1529" s="164" t="s">
        <v>1713</v>
      </c>
      <c r="S1529" s="155"/>
      <c r="T1529" s="164" t="s">
        <v>1405</v>
      </c>
      <c r="U1529" s="193">
        <v>0</v>
      </c>
      <c r="V1529" s="194" t="s">
        <v>958</v>
      </c>
      <c r="W1529" s="194" t="s">
        <v>969</v>
      </c>
    </row>
    <row r="1530" spans="1:23" ht="16" customHeight="1" x14ac:dyDescent="0.3">
      <c r="A1530" s="160" t="s">
        <v>1714</v>
      </c>
      <c r="B1530" s="160" t="s">
        <v>1715</v>
      </c>
      <c r="C1530" s="161" t="s">
        <v>936</v>
      </c>
      <c r="D1530" s="161">
        <v>7343</v>
      </c>
      <c r="E1530" s="162">
        <v>45979</v>
      </c>
      <c r="F1530" s="161" t="s">
        <v>4312</v>
      </c>
      <c r="G1530" s="161" t="s">
        <v>4312</v>
      </c>
      <c r="H1530" s="163">
        <v>45901</v>
      </c>
      <c r="I1530" s="164">
        <v>116128.39</v>
      </c>
      <c r="J1530" s="162">
        <v>46009</v>
      </c>
      <c r="K1530" s="161" t="s">
        <v>4312</v>
      </c>
      <c r="L1530" s="161" t="s">
        <v>4313</v>
      </c>
      <c r="M1530" s="160" t="s">
        <v>4314</v>
      </c>
      <c r="N1530" s="164">
        <v>116128.39</v>
      </c>
      <c r="O1530" s="210">
        <v>45901</v>
      </c>
      <c r="P1530" s="155"/>
      <c r="Q1530" s="155"/>
      <c r="R1530" s="164" t="s">
        <v>4315</v>
      </c>
      <c r="S1530" s="155"/>
      <c r="T1530" s="164" t="s">
        <v>1405</v>
      </c>
      <c r="U1530" s="193">
        <v>0</v>
      </c>
      <c r="V1530" s="194" t="s">
        <v>958</v>
      </c>
      <c r="W1530" s="194" t="s">
        <v>969</v>
      </c>
    </row>
    <row r="1531" spans="1:23" ht="16" customHeight="1" x14ac:dyDescent="0.3">
      <c r="A1531" s="160" t="s">
        <v>1714</v>
      </c>
      <c r="B1531" s="160" t="s">
        <v>1715</v>
      </c>
      <c r="C1531" s="161" t="s">
        <v>936</v>
      </c>
      <c r="D1531" s="161">
        <v>7344</v>
      </c>
      <c r="E1531" s="162">
        <v>45979</v>
      </c>
      <c r="F1531" s="161" t="s">
        <v>4312</v>
      </c>
      <c r="G1531" s="161" t="s">
        <v>4312</v>
      </c>
      <c r="H1531" s="163">
        <v>45901</v>
      </c>
      <c r="I1531" s="164">
        <v>3739.79</v>
      </c>
      <c r="J1531" s="162">
        <v>46009</v>
      </c>
      <c r="K1531" s="161" t="s">
        <v>4312</v>
      </c>
      <c r="L1531" s="161" t="s">
        <v>4313</v>
      </c>
      <c r="M1531" s="160" t="s">
        <v>4314</v>
      </c>
      <c r="N1531" s="164">
        <v>3739.79</v>
      </c>
      <c r="O1531" s="210">
        <v>45901</v>
      </c>
      <c r="P1531" s="155"/>
      <c r="Q1531" s="155"/>
      <c r="R1531" s="164" t="s">
        <v>4315</v>
      </c>
      <c r="S1531" s="155"/>
      <c r="T1531" s="164" t="s">
        <v>1405</v>
      </c>
      <c r="U1531" s="193">
        <v>0</v>
      </c>
      <c r="V1531" s="194" t="s">
        <v>958</v>
      </c>
      <c r="W1531" s="194" t="s">
        <v>969</v>
      </c>
    </row>
    <row r="1532" spans="1:23" ht="16" customHeight="1" x14ac:dyDescent="0.3">
      <c r="A1532" s="160" t="s">
        <v>1714</v>
      </c>
      <c r="B1532" s="160" t="s">
        <v>1715</v>
      </c>
      <c r="C1532" s="161" t="s">
        <v>936</v>
      </c>
      <c r="D1532" s="161">
        <v>7345</v>
      </c>
      <c r="E1532" s="162">
        <v>45979</v>
      </c>
      <c r="F1532" s="161" t="s">
        <v>4312</v>
      </c>
      <c r="G1532" s="161" t="s">
        <v>4312</v>
      </c>
      <c r="H1532" s="163">
        <v>45931</v>
      </c>
      <c r="I1532" s="164">
        <v>16027.69</v>
      </c>
      <c r="J1532" s="162">
        <v>46009</v>
      </c>
      <c r="K1532" s="161" t="s">
        <v>4312</v>
      </c>
      <c r="L1532" s="161" t="s">
        <v>4313</v>
      </c>
      <c r="M1532" s="160" t="s">
        <v>4314</v>
      </c>
      <c r="N1532" s="164">
        <v>16027.69</v>
      </c>
      <c r="O1532" s="210">
        <v>45931</v>
      </c>
      <c r="P1532" s="155"/>
      <c r="Q1532" s="155"/>
      <c r="R1532" s="164" t="s">
        <v>4315</v>
      </c>
      <c r="S1532" s="155"/>
      <c r="T1532" s="164" t="s">
        <v>1405</v>
      </c>
      <c r="U1532" s="193">
        <v>0</v>
      </c>
      <c r="V1532" s="194" t="s">
        <v>958</v>
      </c>
      <c r="W1532" s="194" t="s">
        <v>969</v>
      </c>
    </row>
    <row r="1533" spans="1:23" ht="16" customHeight="1" x14ac:dyDescent="0.3">
      <c r="A1533" s="160" t="s">
        <v>1714</v>
      </c>
      <c r="B1533" s="160" t="s">
        <v>1715</v>
      </c>
      <c r="C1533" s="161" t="s">
        <v>936</v>
      </c>
      <c r="D1533" s="161">
        <v>7346</v>
      </c>
      <c r="E1533" s="162">
        <v>45979</v>
      </c>
      <c r="F1533" s="161" t="s">
        <v>4312</v>
      </c>
      <c r="G1533" s="161" t="s">
        <v>4312</v>
      </c>
      <c r="H1533" s="163">
        <v>45962</v>
      </c>
      <c r="I1533" s="164">
        <v>16027.69</v>
      </c>
      <c r="J1533" s="162">
        <v>46009</v>
      </c>
      <c r="K1533" s="161" t="s">
        <v>4312</v>
      </c>
      <c r="L1533" s="161" t="s">
        <v>4313</v>
      </c>
      <c r="M1533" s="160" t="s">
        <v>4314</v>
      </c>
      <c r="N1533" s="164">
        <v>16027.69</v>
      </c>
      <c r="O1533" s="210">
        <v>45962</v>
      </c>
      <c r="P1533" s="155"/>
      <c r="Q1533" s="155"/>
      <c r="R1533" s="164" t="s">
        <v>4315</v>
      </c>
      <c r="S1533" s="155"/>
      <c r="T1533" s="164" t="s">
        <v>1405</v>
      </c>
      <c r="U1533" s="193">
        <v>0</v>
      </c>
      <c r="V1533" s="194" t="s">
        <v>958</v>
      </c>
      <c r="W1533" s="194" t="s">
        <v>969</v>
      </c>
    </row>
    <row r="1534" spans="1:23" ht="16" customHeight="1" x14ac:dyDescent="0.3">
      <c r="A1534" s="160" t="s">
        <v>1716</v>
      </c>
      <c r="B1534" s="160" t="s">
        <v>1717</v>
      </c>
      <c r="C1534" s="161" t="s">
        <v>936</v>
      </c>
      <c r="D1534" s="161">
        <v>7284</v>
      </c>
      <c r="E1534" s="162">
        <v>45966</v>
      </c>
      <c r="F1534" s="161" t="s">
        <v>4316</v>
      </c>
      <c r="G1534" s="161" t="s">
        <v>4316</v>
      </c>
      <c r="H1534" s="163">
        <v>45962</v>
      </c>
      <c r="I1534" s="164">
        <v>25424.13</v>
      </c>
      <c r="J1534" s="162">
        <v>45996</v>
      </c>
      <c r="K1534" s="161" t="s">
        <v>4316</v>
      </c>
      <c r="L1534" s="161" t="s">
        <v>4317</v>
      </c>
      <c r="M1534" s="160" t="s">
        <v>4318</v>
      </c>
      <c r="N1534" s="164">
        <v>25424.13</v>
      </c>
      <c r="O1534" s="210">
        <v>45962</v>
      </c>
      <c r="P1534" s="155"/>
      <c r="Q1534" s="155"/>
      <c r="R1534" s="164" t="s">
        <v>4319</v>
      </c>
      <c r="S1534" s="155"/>
      <c r="T1534" s="164" t="s">
        <v>1405</v>
      </c>
      <c r="U1534" s="193">
        <v>0</v>
      </c>
      <c r="V1534" s="194" t="s">
        <v>958</v>
      </c>
      <c r="W1534" s="194" t="s">
        <v>969</v>
      </c>
    </row>
    <row r="1535" spans="1:23" ht="16" customHeight="1" x14ac:dyDescent="0.3">
      <c r="A1535" s="160" t="s">
        <v>877</v>
      </c>
      <c r="B1535" s="160" t="s">
        <v>1718</v>
      </c>
      <c r="C1535" s="161" t="s">
        <v>936</v>
      </c>
      <c r="D1535" s="161">
        <v>7326</v>
      </c>
      <c r="E1535" s="162">
        <v>45966</v>
      </c>
      <c r="F1535" s="161" t="s">
        <v>1719</v>
      </c>
      <c r="G1535" s="161" t="s">
        <v>1719</v>
      </c>
      <c r="H1535" s="163">
        <v>45962</v>
      </c>
      <c r="I1535" s="164">
        <v>40103.81</v>
      </c>
      <c r="J1535" s="162">
        <v>45996</v>
      </c>
      <c r="K1535" s="161" t="s">
        <v>1719</v>
      </c>
      <c r="L1535" s="161" t="s">
        <v>1720</v>
      </c>
      <c r="M1535" s="160" t="s">
        <v>1721</v>
      </c>
      <c r="N1535" s="164">
        <v>40103.81</v>
      </c>
      <c r="O1535" s="210">
        <v>45962</v>
      </c>
      <c r="P1535" s="155"/>
      <c r="Q1535" s="155"/>
      <c r="R1535" s="164" t="s">
        <v>1722</v>
      </c>
      <c r="S1535" s="155"/>
      <c r="T1535" s="164" t="s">
        <v>1405</v>
      </c>
      <c r="U1535" s="193">
        <v>0</v>
      </c>
      <c r="V1535" s="194" t="s">
        <v>958</v>
      </c>
      <c r="W1535" s="194" t="s">
        <v>969</v>
      </c>
    </row>
    <row r="1536" spans="1:23" ht="16" customHeight="1" x14ac:dyDescent="0.3">
      <c r="A1536" s="160" t="s">
        <v>799</v>
      </c>
      <c r="B1536" s="160" t="s">
        <v>1723</v>
      </c>
      <c r="C1536" s="161" t="s">
        <v>936</v>
      </c>
      <c r="D1536" s="161">
        <v>7227</v>
      </c>
      <c r="E1536" s="162">
        <v>45966</v>
      </c>
      <c r="F1536" s="161" t="s">
        <v>2186</v>
      </c>
      <c r="G1536" s="161" t="s">
        <v>2186</v>
      </c>
      <c r="H1536" s="163">
        <v>45962</v>
      </c>
      <c r="I1536" s="164">
        <v>21796.84</v>
      </c>
      <c r="J1536" s="162">
        <v>45996</v>
      </c>
      <c r="K1536" s="161" t="s">
        <v>2186</v>
      </c>
      <c r="L1536" s="161" t="s">
        <v>2187</v>
      </c>
      <c r="M1536" s="160" t="s">
        <v>2188</v>
      </c>
      <c r="N1536" s="164">
        <v>21796.84</v>
      </c>
      <c r="O1536" s="210">
        <v>45962</v>
      </c>
      <c r="P1536" s="155"/>
      <c r="Q1536" s="155"/>
      <c r="R1536" s="164" t="s">
        <v>2189</v>
      </c>
      <c r="S1536" s="155"/>
      <c r="T1536" s="164" t="s">
        <v>1405</v>
      </c>
      <c r="U1536" s="193">
        <v>0</v>
      </c>
      <c r="V1536" s="194" t="s">
        <v>958</v>
      </c>
      <c r="W1536" s="194" t="s">
        <v>969</v>
      </c>
    </row>
    <row r="1537" spans="1:23" s="157" customFormat="1" ht="16" customHeight="1" x14ac:dyDescent="0.25">
      <c r="A1537" s="160" t="s">
        <v>787</v>
      </c>
      <c r="B1537" s="160" t="s">
        <v>1724</v>
      </c>
      <c r="C1537" s="161" t="s">
        <v>936</v>
      </c>
      <c r="D1537" s="161">
        <v>7336</v>
      </c>
      <c r="E1537" s="162">
        <v>45966</v>
      </c>
      <c r="F1537" s="161" t="s">
        <v>2190</v>
      </c>
      <c r="G1537" s="161" t="s">
        <v>2190</v>
      </c>
      <c r="H1537" s="163">
        <v>45962</v>
      </c>
      <c r="I1537" s="164">
        <v>20164.78</v>
      </c>
      <c r="J1537" s="162">
        <v>45996</v>
      </c>
      <c r="K1537" s="161" t="s">
        <v>2190</v>
      </c>
      <c r="L1537" s="161" t="s">
        <v>2191</v>
      </c>
      <c r="M1537" s="160" t="s">
        <v>2192</v>
      </c>
      <c r="N1537" s="164">
        <v>20164.78</v>
      </c>
      <c r="O1537" s="210">
        <v>45962</v>
      </c>
      <c r="P1537" s="155"/>
      <c r="Q1537" s="155"/>
      <c r="R1537" s="164" t="s">
        <v>2193</v>
      </c>
      <c r="S1537" s="155"/>
      <c r="T1537" s="164" t="s">
        <v>1405</v>
      </c>
      <c r="U1537" s="159">
        <v>0</v>
      </c>
      <c r="V1537" s="158" t="s">
        <v>958</v>
      </c>
      <c r="W1537" s="158" t="s">
        <v>969</v>
      </c>
    </row>
    <row r="1538" spans="1:23" ht="16" customHeight="1" x14ac:dyDescent="0.3">
      <c r="A1538" s="160" t="s">
        <v>874</v>
      </c>
      <c r="B1538" s="160" t="s">
        <v>1725</v>
      </c>
      <c r="C1538" s="161" t="s">
        <v>936</v>
      </c>
      <c r="D1538" s="161">
        <v>7325</v>
      </c>
      <c r="E1538" s="162">
        <v>45966</v>
      </c>
      <c r="F1538" s="161" t="s">
        <v>1726</v>
      </c>
      <c r="G1538" s="161" t="s">
        <v>1726</v>
      </c>
      <c r="H1538" s="163">
        <v>45962</v>
      </c>
      <c r="I1538" s="164">
        <v>26361.39</v>
      </c>
      <c r="J1538" s="162">
        <v>45996</v>
      </c>
      <c r="K1538" s="161" t="s">
        <v>1726</v>
      </c>
      <c r="L1538" s="161" t="s">
        <v>1727</v>
      </c>
      <c r="M1538" s="160" t="s">
        <v>1728</v>
      </c>
      <c r="N1538" s="164">
        <v>26361.39</v>
      </c>
      <c r="O1538" s="210">
        <v>45962</v>
      </c>
      <c r="P1538" s="155"/>
      <c r="Q1538" s="155"/>
      <c r="R1538" s="164" t="s">
        <v>1729</v>
      </c>
      <c r="S1538" s="155"/>
      <c r="T1538" s="164" t="s">
        <v>1405</v>
      </c>
      <c r="U1538" s="193">
        <v>0</v>
      </c>
      <c r="V1538" s="194" t="s">
        <v>958</v>
      </c>
      <c r="W1538" s="194" t="s">
        <v>969</v>
      </c>
    </row>
    <row r="1539" spans="1:23" ht="16" customHeight="1" x14ac:dyDescent="0.3">
      <c r="A1539" s="160" t="s">
        <v>814</v>
      </c>
      <c r="B1539" s="160" t="s">
        <v>1730</v>
      </c>
      <c r="C1539" s="161" t="s">
        <v>936</v>
      </c>
      <c r="D1539" s="161">
        <v>7260</v>
      </c>
      <c r="E1539" s="162">
        <v>45966</v>
      </c>
      <c r="F1539" s="161" t="s">
        <v>1731</v>
      </c>
      <c r="G1539" s="161" t="s">
        <v>1731</v>
      </c>
      <c r="H1539" s="163">
        <v>45962</v>
      </c>
      <c r="I1539" s="164">
        <v>20229.919999999998</v>
      </c>
      <c r="J1539" s="162">
        <v>45996</v>
      </c>
      <c r="K1539" s="161" t="s">
        <v>1731</v>
      </c>
      <c r="L1539" s="161" t="s">
        <v>1732</v>
      </c>
      <c r="M1539" s="160" t="s">
        <v>1733</v>
      </c>
      <c r="N1539" s="164">
        <v>20229.919999999998</v>
      </c>
      <c r="O1539" s="210">
        <v>45962</v>
      </c>
      <c r="P1539" s="155"/>
      <c r="Q1539" s="155"/>
      <c r="R1539" s="164" t="s">
        <v>1734</v>
      </c>
      <c r="S1539" s="155"/>
      <c r="T1539" s="164" t="s">
        <v>1405</v>
      </c>
      <c r="U1539" s="193">
        <v>0</v>
      </c>
      <c r="V1539" s="194" t="s">
        <v>958</v>
      </c>
      <c r="W1539" s="194" t="s">
        <v>969</v>
      </c>
    </row>
    <row r="1540" spans="1:23" ht="16" customHeight="1" x14ac:dyDescent="0.3">
      <c r="A1540" s="160" t="s">
        <v>951</v>
      </c>
      <c r="B1540" s="160" t="s">
        <v>1735</v>
      </c>
      <c r="C1540" s="161" t="s">
        <v>932</v>
      </c>
      <c r="D1540" s="161">
        <v>21275</v>
      </c>
      <c r="E1540" s="162">
        <v>45989</v>
      </c>
      <c r="F1540" s="155"/>
      <c r="G1540" s="155"/>
      <c r="H1540" s="155"/>
      <c r="I1540" s="164">
        <v>28297.55</v>
      </c>
      <c r="J1540" s="162">
        <v>46021</v>
      </c>
      <c r="K1540" s="161" t="s">
        <v>1412</v>
      </c>
      <c r="L1540" s="155"/>
      <c r="M1540" s="160" t="s">
        <v>1412</v>
      </c>
      <c r="N1540" s="164">
        <v>28297.55</v>
      </c>
      <c r="O1540" s="211"/>
      <c r="P1540" s="155"/>
      <c r="Q1540" s="155"/>
      <c r="R1540" s="155"/>
      <c r="S1540" s="155"/>
      <c r="T1540" s="164" t="s">
        <v>1421</v>
      </c>
      <c r="U1540" s="193">
        <v>0</v>
      </c>
      <c r="V1540" s="194" t="s">
        <v>958</v>
      </c>
      <c r="W1540" s="194" t="s">
        <v>970</v>
      </c>
    </row>
    <row r="1541" spans="1:23" ht="16" customHeight="1" x14ac:dyDescent="0.3">
      <c r="A1541" s="160" t="s">
        <v>860</v>
      </c>
      <c r="B1541" s="160" t="s">
        <v>1736</v>
      </c>
      <c r="C1541" s="161" t="s">
        <v>936</v>
      </c>
      <c r="D1541" s="161">
        <v>6890</v>
      </c>
      <c r="E1541" s="162">
        <v>45903</v>
      </c>
      <c r="F1541" s="161" t="s">
        <v>2194</v>
      </c>
      <c r="G1541" s="161" t="s">
        <v>2194</v>
      </c>
      <c r="H1541" s="163">
        <v>45901</v>
      </c>
      <c r="I1541" s="164">
        <v>17966.29</v>
      </c>
      <c r="J1541" s="162">
        <v>45933</v>
      </c>
      <c r="K1541" s="161" t="s">
        <v>2194</v>
      </c>
      <c r="L1541" s="161" t="s">
        <v>2195</v>
      </c>
      <c r="M1541" s="160" t="s">
        <v>2196</v>
      </c>
      <c r="N1541" s="164">
        <v>17966.29</v>
      </c>
      <c r="O1541" s="210">
        <v>45901</v>
      </c>
      <c r="P1541" s="155"/>
      <c r="Q1541" s="155"/>
      <c r="R1541" s="164" t="s">
        <v>2197</v>
      </c>
      <c r="S1541" s="155"/>
      <c r="T1541" s="164" t="s">
        <v>1405</v>
      </c>
      <c r="U1541" s="193">
        <v>56</v>
      </c>
      <c r="V1541" s="194" t="s">
        <v>960</v>
      </c>
      <c r="W1541" s="194" t="s">
        <v>969</v>
      </c>
    </row>
    <row r="1542" spans="1:23" s="157" customFormat="1" ht="16" customHeight="1" x14ac:dyDescent="0.25">
      <c r="A1542" s="160" t="s">
        <v>1737</v>
      </c>
      <c r="B1542" s="160" t="s">
        <v>1738</v>
      </c>
      <c r="C1542" s="161" t="s">
        <v>936</v>
      </c>
      <c r="D1542" s="161">
        <v>7250</v>
      </c>
      <c r="E1542" s="162">
        <v>45966</v>
      </c>
      <c r="F1542" s="161" t="s">
        <v>4320</v>
      </c>
      <c r="G1542" s="161" t="s">
        <v>4320</v>
      </c>
      <c r="H1542" s="163">
        <v>45962</v>
      </c>
      <c r="I1542" s="164">
        <v>21782.82</v>
      </c>
      <c r="J1542" s="162">
        <v>45996</v>
      </c>
      <c r="K1542" s="161" t="s">
        <v>4320</v>
      </c>
      <c r="L1542" s="161" t="s">
        <v>4321</v>
      </c>
      <c r="M1542" s="160" t="s">
        <v>4322</v>
      </c>
      <c r="N1542" s="164">
        <v>21782.82</v>
      </c>
      <c r="O1542" s="210">
        <v>45962</v>
      </c>
      <c r="P1542" s="155"/>
      <c r="Q1542" s="155"/>
      <c r="R1542" s="164" t="s">
        <v>4323</v>
      </c>
      <c r="S1542" s="155"/>
      <c r="T1542" s="164" t="s">
        <v>1405</v>
      </c>
      <c r="U1542" s="159">
        <v>0</v>
      </c>
      <c r="V1542" s="158" t="s">
        <v>958</v>
      </c>
      <c r="W1542" s="158" t="s">
        <v>969</v>
      </c>
    </row>
    <row r="1543" spans="1:23" s="157" customFormat="1" ht="16" customHeight="1" x14ac:dyDescent="0.25">
      <c r="A1543" s="160" t="s">
        <v>840</v>
      </c>
      <c r="B1543" s="160" t="s">
        <v>1739</v>
      </c>
      <c r="C1543" s="161" t="s">
        <v>936</v>
      </c>
      <c r="D1543" s="161">
        <v>7282</v>
      </c>
      <c r="E1543" s="162">
        <v>45966</v>
      </c>
      <c r="F1543" s="161" t="s">
        <v>1740</v>
      </c>
      <c r="G1543" s="161" t="s">
        <v>1740</v>
      </c>
      <c r="H1543" s="163">
        <v>45962</v>
      </c>
      <c r="I1543" s="164">
        <v>32785.18</v>
      </c>
      <c r="J1543" s="162">
        <v>45996</v>
      </c>
      <c r="K1543" s="161" t="s">
        <v>1740</v>
      </c>
      <c r="L1543" s="161" t="s">
        <v>1741</v>
      </c>
      <c r="M1543" s="160" t="s">
        <v>1742</v>
      </c>
      <c r="N1543" s="164">
        <v>32785.18</v>
      </c>
      <c r="O1543" s="210">
        <v>45962</v>
      </c>
      <c r="P1543" s="155"/>
      <c r="Q1543" s="155"/>
      <c r="R1543" s="164" t="s">
        <v>1743</v>
      </c>
      <c r="S1543" s="155"/>
      <c r="T1543" s="164" t="s">
        <v>1405</v>
      </c>
      <c r="U1543" s="159">
        <v>0</v>
      </c>
      <c r="V1543" s="158" t="s">
        <v>958</v>
      </c>
      <c r="W1543" s="158" t="s">
        <v>969</v>
      </c>
    </row>
    <row r="1544" spans="1:23" s="157" customFormat="1" ht="16" customHeight="1" x14ac:dyDescent="0.25">
      <c r="A1544" s="160" t="s">
        <v>780</v>
      </c>
      <c r="B1544" s="160" t="s">
        <v>1744</v>
      </c>
      <c r="C1544" s="161" t="s">
        <v>936</v>
      </c>
      <c r="D1544" s="161">
        <v>7281</v>
      </c>
      <c r="E1544" s="162">
        <v>45966</v>
      </c>
      <c r="F1544" s="161" t="s">
        <v>2045</v>
      </c>
      <c r="G1544" s="161" t="s">
        <v>2045</v>
      </c>
      <c r="H1544" s="163">
        <v>45962</v>
      </c>
      <c r="I1544" s="164">
        <v>18470.53</v>
      </c>
      <c r="J1544" s="162">
        <v>45996</v>
      </c>
      <c r="K1544" s="161" t="s">
        <v>2045</v>
      </c>
      <c r="L1544" s="161" t="s">
        <v>2046</v>
      </c>
      <c r="M1544" s="160" t="s">
        <v>2047</v>
      </c>
      <c r="N1544" s="164">
        <v>18470.53</v>
      </c>
      <c r="O1544" s="210">
        <v>45962</v>
      </c>
      <c r="P1544" s="155"/>
      <c r="Q1544" s="155"/>
      <c r="R1544" s="164" t="s">
        <v>2048</v>
      </c>
      <c r="S1544" s="155"/>
      <c r="T1544" s="164" t="s">
        <v>1405</v>
      </c>
      <c r="U1544" s="159">
        <v>0</v>
      </c>
      <c r="V1544" s="158" t="s">
        <v>958</v>
      </c>
      <c r="W1544" s="158" t="s">
        <v>969</v>
      </c>
    </row>
    <row r="1545" spans="1:23" s="157" customFormat="1" ht="16" customHeight="1" x14ac:dyDescent="0.25">
      <c r="A1545" s="160" t="s">
        <v>792</v>
      </c>
      <c r="B1545" s="160" t="s">
        <v>1745</v>
      </c>
      <c r="C1545" s="161" t="s">
        <v>936</v>
      </c>
      <c r="D1545" s="161">
        <v>7192</v>
      </c>
      <c r="E1545" s="162">
        <v>45966</v>
      </c>
      <c r="F1545" s="161" t="s">
        <v>1746</v>
      </c>
      <c r="G1545" s="161" t="s">
        <v>1746</v>
      </c>
      <c r="H1545" s="163">
        <v>45962</v>
      </c>
      <c r="I1545" s="164">
        <v>21257.4</v>
      </c>
      <c r="J1545" s="162">
        <v>45996</v>
      </c>
      <c r="K1545" s="161" t="s">
        <v>1746</v>
      </c>
      <c r="L1545" s="161" t="s">
        <v>1747</v>
      </c>
      <c r="M1545" s="160" t="s">
        <v>1748</v>
      </c>
      <c r="N1545" s="164">
        <v>21257.4</v>
      </c>
      <c r="O1545" s="210">
        <v>45962</v>
      </c>
      <c r="P1545" s="155"/>
      <c r="Q1545" s="155"/>
      <c r="R1545" s="164" t="s">
        <v>1749</v>
      </c>
      <c r="S1545" s="155"/>
      <c r="T1545" s="164" t="s">
        <v>1405</v>
      </c>
      <c r="U1545" s="159">
        <v>0</v>
      </c>
      <c r="V1545" s="158" t="s">
        <v>958</v>
      </c>
      <c r="W1545" s="158" t="s">
        <v>969</v>
      </c>
    </row>
    <row r="1546" spans="1:23" s="157" customFormat="1" ht="16" customHeight="1" x14ac:dyDescent="0.25">
      <c r="A1546" s="160" t="s">
        <v>801</v>
      </c>
      <c r="B1546" s="160" t="s">
        <v>1750</v>
      </c>
      <c r="C1546" s="161" t="s">
        <v>936</v>
      </c>
      <c r="D1546" s="161">
        <v>7202</v>
      </c>
      <c r="E1546" s="162">
        <v>45966</v>
      </c>
      <c r="F1546" s="161" t="s">
        <v>2146</v>
      </c>
      <c r="G1546" s="161" t="s">
        <v>2146</v>
      </c>
      <c r="H1546" s="163">
        <v>45962</v>
      </c>
      <c r="I1546" s="164">
        <v>18574.240000000002</v>
      </c>
      <c r="J1546" s="162">
        <v>45996</v>
      </c>
      <c r="K1546" s="161" t="s">
        <v>2146</v>
      </c>
      <c r="L1546" s="161" t="s">
        <v>2147</v>
      </c>
      <c r="M1546" s="160" t="s">
        <v>2148</v>
      </c>
      <c r="N1546" s="164">
        <v>18574.240000000002</v>
      </c>
      <c r="O1546" s="210">
        <v>45962</v>
      </c>
      <c r="P1546" s="155"/>
      <c r="Q1546" s="155"/>
      <c r="R1546" s="164" t="s">
        <v>2149</v>
      </c>
      <c r="S1546" s="155"/>
      <c r="T1546" s="164" t="s">
        <v>1405</v>
      </c>
      <c r="U1546" s="159">
        <v>0</v>
      </c>
      <c r="V1546" s="158" t="s">
        <v>958</v>
      </c>
      <c r="W1546" s="158" t="s">
        <v>969</v>
      </c>
    </row>
    <row r="1547" spans="1:23" s="157" customFormat="1" ht="16" customHeight="1" x14ac:dyDescent="0.25">
      <c r="A1547" s="160" t="s">
        <v>952</v>
      </c>
      <c r="B1547" s="160" t="s">
        <v>1751</v>
      </c>
      <c r="C1547" s="161" t="s">
        <v>936</v>
      </c>
      <c r="D1547" s="161">
        <v>7300</v>
      </c>
      <c r="E1547" s="162">
        <v>45966</v>
      </c>
      <c r="F1547" s="161" t="s">
        <v>2049</v>
      </c>
      <c r="G1547" s="161" t="s">
        <v>2049</v>
      </c>
      <c r="H1547" s="163">
        <v>45962</v>
      </c>
      <c r="I1547" s="164">
        <v>24433.23</v>
      </c>
      <c r="J1547" s="162">
        <v>45996</v>
      </c>
      <c r="K1547" s="161" t="s">
        <v>2049</v>
      </c>
      <c r="L1547" s="161" t="s">
        <v>2050</v>
      </c>
      <c r="M1547" s="160" t="s">
        <v>2051</v>
      </c>
      <c r="N1547" s="164">
        <v>24433.23</v>
      </c>
      <c r="O1547" s="210">
        <v>45962</v>
      </c>
      <c r="P1547" s="155"/>
      <c r="Q1547" s="155"/>
      <c r="R1547" s="164" t="s">
        <v>2052</v>
      </c>
      <c r="S1547" s="155"/>
      <c r="T1547" s="164" t="s">
        <v>1405</v>
      </c>
      <c r="U1547" s="159">
        <v>0</v>
      </c>
      <c r="V1547" s="158" t="s">
        <v>958</v>
      </c>
      <c r="W1547" s="158" t="s">
        <v>969</v>
      </c>
    </row>
    <row r="1548" spans="1:23" ht="16" customHeight="1" x14ac:dyDescent="0.3">
      <c r="A1548" s="160" t="s">
        <v>491</v>
      </c>
      <c r="B1548" s="160" t="s">
        <v>1752</v>
      </c>
      <c r="C1548" s="161" t="s">
        <v>936</v>
      </c>
      <c r="D1548" s="161">
        <v>7277</v>
      </c>
      <c r="E1548" s="162">
        <v>45966</v>
      </c>
      <c r="F1548" s="161" t="s">
        <v>2053</v>
      </c>
      <c r="G1548" s="161" t="s">
        <v>2053</v>
      </c>
      <c r="H1548" s="163">
        <v>45962</v>
      </c>
      <c r="I1548" s="164">
        <v>21375.119999999999</v>
      </c>
      <c r="J1548" s="162">
        <v>45996</v>
      </c>
      <c r="K1548" s="161" t="s">
        <v>2053</v>
      </c>
      <c r="L1548" s="161" t="s">
        <v>2054</v>
      </c>
      <c r="M1548" s="160" t="s">
        <v>2055</v>
      </c>
      <c r="N1548" s="164">
        <v>21375.119999999999</v>
      </c>
      <c r="O1548" s="210">
        <v>45962</v>
      </c>
      <c r="P1548" s="155"/>
      <c r="Q1548" s="155"/>
      <c r="R1548" s="164" t="s">
        <v>2056</v>
      </c>
      <c r="S1548" s="155"/>
      <c r="T1548" s="164" t="s">
        <v>1405</v>
      </c>
      <c r="U1548" s="193">
        <v>0</v>
      </c>
      <c r="V1548" s="194" t="s">
        <v>958</v>
      </c>
      <c r="W1548" s="194" t="s">
        <v>969</v>
      </c>
    </row>
    <row r="1549" spans="1:23" ht="16" customHeight="1" x14ac:dyDescent="0.3">
      <c r="A1549" s="160" t="s">
        <v>880</v>
      </c>
      <c r="B1549" s="160" t="s">
        <v>1753</v>
      </c>
      <c r="C1549" s="161" t="s">
        <v>936</v>
      </c>
      <c r="D1549" s="161">
        <v>5651</v>
      </c>
      <c r="E1549" s="162">
        <v>45693</v>
      </c>
      <c r="F1549" s="161" t="s">
        <v>1754</v>
      </c>
      <c r="G1549" s="161" t="s">
        <v>1754</v>
      </c>
      <c r="H1549" s="163">
        <v>45689</v>
      </c>
      <c r="I1549" s="164">
        <v>18923.89</v>
      </c>
      <c r="J1549" s="162">
        <v>45723</v>
      </c>
      <c r="K1549" s="161" t="s">
        <v>1754</v>
      </c>
      <c r="L1549" s="161" t="s">
        <v>1755</v>
      </c>
      <c r="M1549" s="160" t="s">
        <v>1756</v>
      </c>
      <c r="N1549" s="164">
        <v>18923.89</v>
      </c>
      <c r="O1549" s="210">
        <v>45689</v>
      </c>
      <c r="P1549" s="164" t="s">
        <v>1409</v>
      </c>
      <c r="Q1549" s="155"/>
      <c r="R1549" s="164" t="s">
        <v>1757</v>
      </c>
      <c r="S1549" s="155"/>
      <c r="T1549" s="164" t="s">
        <v>1405</v>
      </c>
      <c r="U1549" s="193">
        <v>266</v>
      </c>
      <c r="V1549" s="194" t="s">
        <v>965</v>
      </c>
      <c r="W1549" s="194" t="s">
        <v>969</v>
      </c>
    </row>
    <row r="1550" spans="1:23" ht="16" customHeight="1" x14ac:dyDescent="0.3">
      <c r="A1550" s="160" t="s">
        <v>880</v>
      </c>
      <c r="B1550" s="160" t="s">
        <v>1753</v>
      </c>
      <c r="C1550" s="161" t="s">
        <v>936</v>
      </c>
      <c r="D1550" s="161">
        <v>6338</v>
      </c>
      <c r="E1550" s="162">
        <v>45812</v>
      </c>
      <c r="F1550" s="161" t="s">
        <v>1754</v>
      </c>
      <c r="G1550" s="161" t="s">
        <v>1754</v>
      </c>
      <c r="H1550" s="163">
        <v>45809</v>
      </c>
      <c r="I1550" s="164">
        <v>18923.89</v>
      </c>
      <c r="J1550" s="162">
        <v>45842</v>
      </c>
      <c r="K1550" s="161" t="s">
        <v>1754</v>
      </c>
      <c r="L1550" s="161" t="s">
        <v>1755</v>
      </c>
      <c r="M1550" s="160" t="s">
        <v>1756</v>
      </c>
      <c r="N1550" s="164">
        <v>0</v>
      </c>
      <c r="O1550" s="210">
        <v>45809</v>
      </c>
      <c r="P1550" s="155"/>
      <c r="Q1550" s="155"/>
      <c r="R1550" s="164" t="s">
        <v>1757</v>
      </c>
      <c r="S1550" s="155"/>
      <c r="T1550" s="164" t="s">
        <v>1405</v>
      </c>
      <c r="U1550" s="193">
        <v>147</v>
      </c>
      <c r="V1550" s="194" t="s">
        <v>963</v>
      </c>
      <c r="W1550" s="194" t="s">
        <v>969</v>
      </c>
    </row>
    <row r="1551" spans="1:23" ht="16" customHeight="1" x14ac:dyDescent="0.3">
      <c r="A1551" s="160" t="s">
        <v>880</v>
      </c>
      <c r="B1551" s="160" t="s">
        <v>1753</v>
      </c>
      <c r="C1551" s="161" t="s">
        <v>936</v>
      </c>
      <c r="D1551" s="161">
        <v>6465</v>
      </c>
      <c r="E1551" s="162">
        <v>45841</v>
      </c>
      <c r="F1551" s="161" t="s">
        <v>1754</v>
      </c>
      <c r="G1551" s="161" t="s">
        <v>1754</v>
      </c>
      <c r="H1551" s="163">
        <v>45839</v>
      </c>
      <c r="I1551" s="164">
        <v>18923.89</v>
      </c>
      <c r="J1551" s="162">
        <v>45871</v>
      </c>
      <c r="K1551" s="161" t="s">
        <v>1754</v>
      </c>
      <c r="L1551" s="161" t="s">
        <v>1755</v>
      </c>
      <c r="M1551" s="160" t="s">
        <v>1756</v>
      </c>
      <c r="N1551" s="164">
        <v>0</v>
      </c>
      <c r="O1551" s="210">
        <v>45839</v>
      </c>
      <c r="P1551" s="155"/>
      <c r="Q1551" s="155"/>
      <c r="R1551" s="164" t="s">
        <v>1757</v>
      </c>
      <c r="S1551" s="155"/>
      <c r="T1551" s="164" t="s">
        <v>1405</v>
      </c>
      <c r="U1551" s="193">
        <v>118</v>
      </c>
      <c r="V1551" s="194" t="s">
        <v>962</v>
      </c>
      <c r="W1551" s="194" t="s">
        <v>969</v>
      </c>
    </row>
    <row r="1552" spans="1:23" ht="16" customHeight="1" x14ac:dyDescent="0.3">
      <c r="A1552" s="160" t="s">
        <v>880</v>
      </c>
      <c r="B1552" s="160" t="s">
        <v>1753</v>
      </c>
      <c r="C1552" s="161" t="s">
        <v>936</v>
      </c>
      <c r="D1552" s="161">
        <v>6748</v>
      </c>
      <c r="E1552" s="162">
        <v>45874</v>
      </c>
      <c r="F1552" s="161" t="s">
        <v>1754</v>
      </c>
      <c r="G1552" s="161" t="s">
        <v>1754</v>
      </c>
      <c r="H1552" s="163">
        <v>45870</v>
      </c>
      <c r="I1552" s="164">
        <v>18923.89</v>
      </c>
      <c r="J1552" s="162">
        <v>45904</v>
      </c>
      <c r="K1552" s="161" t="s">
        <v>1754</v>
      </c>
      <c r="L1552" s="161" t="s">
        <v>1755</v>
      </c>
      <c r="M1552" s="160" t="s">
        <v>1756</v>
      </c>
      <c r="N1552" s="164">
        <v>0</v>
      </c>
      <c r="O1552" s="210">
        <v>45870</v>
      </c>
      <c r="P1552" s="155"/>
      <c r="Q1552" s="155"/>
      <c r="R1552" s="164" t="s">
        <v>1757</v>
      </c>
      <c r="S1552" s="155"/>
      <c r="T1552" s="164" t="s">
        <v>1405</v>
      </c>
      <c r="U1552" s="193">
        <v>85</v>
      </c>
      <c r="V1552" s="194" t="s">
        <v>961</v>
      </c>
      <c r="W1552" s="194" t="s">
        <v>969</v>
      </c>
    </row>
    <row r="1553" spans="1:23" ht="16" customHeight="1" x14ac:dyDescent="0.3">
      <c r="A1553" s="160" t="s">
        <v>880</v>
      </c>
      <c r="B1553" s="160" t="s">
        <v>1753</v>
      </c>
      <c r="C1553" s="161" t="s">
        <v>936</v>
      </c>
      <c r="D1553" s="161">
        <v>6858</v>
      </c>
      <c r="E1553" s="162">
        <v>45903</v>
      </c>
      <c r="F1553" s="161" t="s">
        <v>1754</v>
      </c>
      <c r="G1553" s="161" t="s">
        <v>1754</v>
      </c>
      <c r="H1553" s="163">
        <v>45901</v>
      </c>
      <c r="I1553" s="164">
        <v>18923.89</v>
      </c>
      <c r="J1553" s="162">
        <v>45933</v>
      </c>
      <c r="K1553" s="161" t="s">
        <v>1754</v>
      </c>
      <c r="L1553" s="161" t="s">
        <v>1755</v>
      </c>
      <c r="M1553" s="160" t="s">
        <v>1756</v>
      </c>
      <c r="N1553" s="164">
        <v>0</v>
      </c>
      <c r="O1553" s="210">
        <v>45901</v>
      </c>
      <c r="P1553" s="155"/>
      <c r="Q1553" s="155"/>
      <c r="R1553" s="164" t="s">
        <v>1757</v>
      </c>
      <c r="S1553" s="155"/>
      <c r="T1553" s="164" t="s">
        <v>1405</v>
      </c>
      <c r="U1553" s="193">
        <v>56</v>
      </c>
      <c r="V1553" s="194" t="s">
        <v>960</v>
      </c>
      <c r="W1553" s="194" t="s">
        <v>969</v>
      </c>
    </row>
    <row r="1554" spans="1:23" ht="16" customHeight="1" x14ac:dyDescent="0.3">
      <c r="A1554" s="160" t="s">
        <v>880</v>
      </c>
      <c r="B1554" s="160" t="s">
        <v>1753</v>
      </c>
      <c r="C1554" s="161" t="s">
        <v>936</v>
      </c>
      <c r="D1554" s="161">
        <v>7112</v>
      </c>
      <c r="E1554" s="162">
        <v>45936</v>
      </c>
      <c r="F1554" s="161" t="s">
        <v>1754</v>
      </c>
      <c r="G1554" s="161" t="s">
        <v>1754</v>
      </c>
      <c r="H1554" s="163">
        <v>45931</v>
      </c>
      <c r="I1554" s="164">
        <v>18923.89</v>
      </c>
      <c r="J1554" s="162">
        <v>45966</v>
      </c>
      <c r="K1554" s="161" t="s">
        <v>1754</v>
      </c>
      <c r="L1554" s="161" t="s">
        <v>1755</v>
      </c>
      <c r="M1554" s="160" t="s">
        <v>1756</v>
      </c>
      <c r="N1554" s="164">
        <v>0</v>
      </c>
      <c r="O1554" s="210">
        <v>45931</v>
      </c>
      <c r="P1554" s="155"/>
      <c r="Q1554" s="155"/>
      <c r="R1554" s="164" t="s">
        <v>1757</v>
      </c>
      <c r="S1554" s="155"/>
      <c r="T1554" s="164" t="s">
        <v>1405</v>
      </c>
      <c r="U1554" s="193">
        <v>23</v>
      </c>
      <c r="V1554" s="194" t="s">
        <v>959</v>
      </c>
      <c r="W1554" s="194" t="s">
        <v>969</v>
      </c>
    </row>
    <row r="1555" spans="1:23" ht="16" customHeight="1" x14ac:dyDescent="0.3">
      <c r="A1555" s="160" t="s">
        <v>880</v>
      </c>
      <c r="B1555" s="160" t="s">
        <v>1753</v>
      </c>
      <c r="C1555" s="161" t="s">
        <v>936</v>
      </c>
      <c r="D1555" s="161">
        <v>7180</v>
      </c>
      <c r="E1555" s="162">
        <v>45966</v>
      </c>
      <c r="F1555" s="161" t="s">
        <v>1754</v>
      </c>
      <c r="G1555" s="161" t="s">
        <v>1754</v>
      </c>
      <c r="H1555" s="163">
        <v>45962</v>
      </c>
      <c r="I1555" s="164">
        <v>18923.89</v>
      </c>
      <c r="J1555" s="162">
        <v>45996</v>
      </c>
      <c r="K1555" s="161" t="s">
        <v>1754</v>
      </c>
      <c r="L1555" s="161" t="s">
        <v>1755</v>
      </c>
      <c r="M1555" s="160" t="s">
        <v>1756</v>
      </c>
      <c r="N1555" s="164">
        <v>0</v>
      </c>
      <c r="O1555" s="210">
        <v>45962</v>
      </c>
      <c r="P1555" s="155"/>
      <c r="Q1555" s="155"/>
      <c r="R1555" s="164" t="s">
        <v>1757</v>
      </c>
      <c r="S1555" s="155"/>
      <c r="T1555" s="164" t="s">
        <v>1405</v>
      </c>
      <c r="U1555" s="193">
        <v>0</v>
      </c>
      <c r="V1555" s="194" t="s">
        <v>958</v>
      </c>
      <c r="W1555" s="194" t="s">
        <v>969</v>
      </c>
    </row>
    <row r="1556" spans="1:23" ht="16" customHeight="1" x14ac:dyDescent="0.3">
      <c r="A1556" s="160" t="s">
        <v>953</v>
      </c>
      <c r="B1556" s="160" t="s">
        <v>1758</v>
      </c>
      <c r="C1556" s="161" t="s">
        <v>936</v>
      </c>
      <c r="D1556" s="161">
        <v>7251</v>
      </c>
      <c r="E1556" s="162">
        <v>45966</v>
      </c>
      <c r="F1556" s="161" t="s">
        <v>2057</v>
      </c>
      <c r="G1556" s="161" t="s">
        <v>2057</v>
      </c>
      <c r="H1556" s="163">
        <v>45962</v>
      </c>
      <c r="I1556" s="164">
        <v>20035.25</v>
      </c>
      <c r="J1556" s="162">
        <v>45996</v>
      </c>
      <c r="K1556" s="161" t="s">
        <v>2057</v>
      </c>
      <c r="L1556" s="161" t="s">
        <v>2058</v>
      </c>
      <c r="M1556" s="160" t="s">
        <v>2059</v>
      </c>
      <c r="N1556" s="164">
        <v>20035.25</v>
      </c>
      <c r="O1556" s="210">
        <v>45962</v>
      </c>
      <c r="P1556" s="155"/>
      <c r="Q1556" s="155"/>
      <c r="R1556" s="164" t="s">
        <v>2060</v>
      </c>
      <c r="S1556" s="155"/>
      <c r="T1556" s="164" t="s">
        <v>1405</v>
      </c>
      <c r="U1556" s="193">
        <v>0</v>
      </c>
      <c r="V1556" s="194" t="s">
        <v>958</v>
      </c>
      <c r="W1556" s="194" t="s">
        <v>969</v>
      </c>
    </row>
    <row r="1557" spans="1:23" ht="16" customHeight="1" x14ac:dyDescent="0.3">
      <c r="A1557" s="160" t="s">
        <v>791</v>
      </c>
      <c r="B1557" s="160" t="s">
        <v>1759</v>
      </c>
      <c r="C1557" s="161" t="s">
        <v>936</v>
      </c>
      <c r="D1557" s="161">
        <v>7276</v>
      </c>
      <c r="E1557" s="162">
        <v>45966</v>
      </c>
      <c r="F1557" s="161" t="s">
        <v>1760</v>
      </c>
      <c r="G1557" s="161" t="s">
        <v>1760</v>
      </c>
      <c r="H1557" s="163">
        <v>45962</v>
      </c>
      <c r="I1557" s="164">
        <v>22695.35</v>
      </c>
      <c r="J1557" s="162">
        <v>45996</v>
      </c>
      <c r="K1557" s="161" t="s">
        <v>1760</v>
      </c>
      <c r="L1557" s="161" t="s">
        <v>1761</v>
      </c>
      <c r="M1557" s="160" t="s">
        <v>1762</v>
      </c>
      <c r="N1557" s="164">
        <v>22695.35</v>
      </c>
      <c r="O1557" s="210">
        <v>45962</v>
      </c>
      <c r="P1557" s="155"/>
      <c r="Q1557" s="155"/>
      <c r="R1557" s="164" t="s">
        <v>1763</v>
      </c>
      <c r="S1557" s="155"/>
      <c r="T1557" s="164" t="s">
        <v>1405</v>
      </c>
      <c r="U1557" s="193">
        <v>0</v>
      </c>
      <c r="V1557" s="194" t="s">
        <v>958</v>
      </c>
      <c r="W1557" s="194" t="s">
        <v>969</v>
      </c>
    </row>
    <row r="1558" spans="1:23" ht="16" customHeight="1" x14ac:dyDescent="0.3">
      <c r="A1558" s="160" t="s">
        <v>1764</v>
      </c>
      <c r="B1558" s="160" t="s">
        <v>1765</v>
      </c>
      <c r="C1558" s="161" t="s">
        <v>936</v>
      </c>
      <c r="D1558" s="161">
        <v>7339</v>
      </c>
      <c r="E1558" s="162">
        <v>45966</v>
      </c>
      <c r="F1558" s="161" t="s">
        <v>2150</v>
      </c>
      <c r="G1558" s="161" t="s">
        <v>2150</v>
      </c>
      <c r="H1558" s="163">
        <v>45962</v>
      </c>
      <c r="I1558" s="164">
        <v>16841.09</v>
      </c>
      <c r="J1558" s="162">
        <v>45996</v>
      </c>
      <c r="K1558" s="161" t="s">
        <v>2150</v>
      </c>
      <c r="L1558" s="161" t="s">
        <v>2151</v>
      </c>
      <c r="M1558" s="160" t="s">
        <v>2152</v>
      </c>
      <c r="N1558" s="164">
        <v>16841.09</v>
      </c>
      <c r="O1558" s="210">
        <v>45962</v>
      </c>
      <c r="P1558" s="155"/>
      <c r="Q1558" s="155"/>
      <c r="R1558" s="164" t="s">
        <v>2153</v>
      </c>
      <c r="S1558" s="155"/>
      <c r="T1558" s="164" t="s">
        <v>1405</v>
      </c>
      <c r="U1558" s="193">
        <v>0</v>
      </c>
      <c r="V1558" s="194" t="s">
        <v>958</v>
      </c>
      <c r="W1558" s="194" t="s">
        <v>969</v>
      </c>
    </row>
    <row r="1559" spans="1:23" ht="16" customHeight="1" x14ac:dyDescent="0.3">
      <c r="A1559" s="160" t="s">
        <v>872</v>
      </c>
      <c r="B1559" s="160" t="s">
        <v>1766</v>
      </c>
      <c r="C1559" s="161" t="s">
        <v>936</v>
      </c>
      <c r="D1559" s="161">
        <v>7287</v>
      </c>
      <c r="E1559" s="162">
        <v>45966</v>
      </c>
      <c r="F1559" s="161" t="s">
        <v>4324</v>
      </c>
      <c r="G1559" s="161" t="s">
        <v>4324</v>
      </c>
      <c r="H1559" s="163">
        <v>45962</v>
      </c>
      <c r="I1559" s="164">
        <v>19673</v>
      </c>
      <c r="J1559" s="162">
        <v>45996</v>
      </c>
      <c r="K1559" s="161" t="s">
        <v>4324</v>
      </c>
      <c r="L1559" s="161" t="s">
        <v>4325</v>
      </c>
      <c r="M1559" s="160" t="s">
        <v>4326</v>
      </c>
      <c r="N1559" s="164">
        <v>19673</v>
      </c>
      <c r="O1559" s="210">
        <v>45962</v>
      </c>
      <c r="P1559" s="155"/>
      <c r="Q1559" s="155"/>
      <c r="R1559" s="164" t="s">
        <v>4327</v>
      </c>
      <c r="S1559" s="155"/>
      <c r="T1559" s="164" t="s">
        <v>1405</v>
      </c>
      <c r="U1559" s="193">
        <v>0</v>
      </c>
      <c r="V1559" s="194" t="s">
        <v>958</v>
      </c>
      <c r="W1559" s="194" t="s">
        <v>969</v>
      </c>
    </row>
    <row r="1560" spans="1:23" ht="16" customHeight="1" x14ac:dyDescent="0.3">
      <c r="A1560" s="160" t="s">
        <v>863</v>
      </c>
      <c r="B1560" s="160" t="s">
        <v>1767</v>
      </c>
      <c r="C1560" s="161" t="s">
        <v>936</v>
      </c>
      <c r="D1560" s="161">
        <v>7274</v>
      </c>
      <c r="E1560" s="162">
        <v>45966</v>
      </c>
      <c r="F1560" s="161" t="s">
        <v>1768</v>
      </c>
      <c r="G1560" s="161" t="s">
        <v>1768</v>
      </c>
      <c r="H1560" s="163">
        <v>45962</v>
      </c>
      <c r="I1560" s="164">
        <v>21254</v>
      </c>
      <c r="J1560" s="162">
        <v>45996</v>
      </c>
      <c r="K1560" s="161" t="s">
        <v>1768</v>
      </c>
      <c r="L1560" s="161" t="s">
        <v>1769</v>
      </c>
      <c r="M1560" s="160" t="s">
        <v>1770</v>
      </c>
      <c r="N1560" s="164">
        <v>21254</v>
      </c>
      <c r="O1560" s="210">
        <v>45962</v>
      </c>
      <c r="P1560" s="155"/>
      <c r="Q1560" s="155"/>
      <c r="R1560" s="164" t="s">
        <v>1771</v>
      </c>
      <c r="S1560" s="155"/>
      <c r="T1560" s="164" t="s">
        <v>1405</v>
      </c>
      <c r="U1560" s="193">
        <v>0</v>
      </c>
      <c r="V1560" s="194" t="s">
        <v>958</v>
      </c>
      <c r="W1560" s="194" t="s">
        <v>969</v>
      </c>
    </row>
    <row r="1561" spans="1:23" ht="16" customHeight="1" x14ac:dyDescent="0.3">
      <c r="A1561" s="160" t="s">
        <v>803</v>
      </c>
      <c r="B1561" s="160" t="s">
        <v>1772</v>
      </c>
      <c r="C1561" s="161" t="s">
        <v>936</v>
      </c>
      <c r="D1561" s="161">
        <v>6358</v>
      </c>
      <c r="E1561" s="162">
        <v>45812</v>
      </c>
      <c r="F1561" s="161" t="s">
        <v>1773</v>
      </c>
      <c r="G1561" s="161" t="s">
        <v>1773</v>
      </c>
      <c r="H1561" s="163">
        <v>45809</v>
      </c>
      <c r="I1561" s="164">
        <v>16021.86</v>
      </c>
      <c r="J1561" s="162">
        <v>45842</v>
      </c>
      <c r="K1561" s="161" t="s">
        <v>1773</v>
      </c>
      <c r="L1561" s="161" t="s">
        <v>1774</v>
      </c>
      <c r="M1561" s="160" t="s">
        <v>1775</v>
      </c>
      <c r="N1561" s="164">
        <v>16021.86</v>
      </c>
      <c r="O1561" s="210">
        <v>45809</v>
      </c>
      <c r="P1561" s="155"/>
      <c r="Q1561" s="155"/>
      <c r="R1561" s="164" t="s">
        <v>1776</v>
      </c>
      <c r="S1561" s="155"/>
      <c r="T1561" s="164" t="s">
        <v>1405</v>
      </c>
      <c r="U1561" s="193">
        <v>147</v>
      </c>
      <c r="V1561" s="194" t="s">
        <v>963</v>
      </c>
      <c r="W1561" s="194" t="s">
        <v>969</v>
      </c>
    </row>
    <row r="1562" spans="1:23" ht="16" customHeight="1" x14ac:dyDescent="0.3">
      <c r="A1562" s="160" t="s">
        <v>803</v>
      </c>
      <c r="B1562" s="160" t="s">
        <v>1772</v>
      </c>
      <c r="C1562" s="161" t="s">
        <v>936</v>
      </c>
      <c r="D1562" s="161">
        <v>7026</v>
      </c>
      <c r="E1562" s="162">
        <v>45936</v>
      </c>
      <c r="F1562" s="161" t="s">
        <v>1773</v>
      </c>
      <c r="G1562" s="161" t="s">
        <v>1773</v>
      </c>
      <c r="H1562" s="163">
        <v>45931</v>
      </c>
      <c r="I1562" s="164">
        <v>16021.86</v>
      </c>
      <c r="J1562" s="162">
        <v>45966</v>
      </c>
      <c r="K1562" s="161" t="s">
        <v>1773</v>
      </c>
      <c r="L1562" s="161" t="s">
        <v>1774</v>
      </c>
      <c r="M1562" s="160" t="s">
        <v>1775</v>
      </c>
      <c r="N1562" s="164">
        <v>16021.86</v>
      </c>
      <c r="O1562" s="210">
        <v>45931</v>
      </c>
      <c r="P1562" s="155"/>
      <c r="Q1562" s="155"/>
      <c r="R1562" s="164" t="s">
        <v>1776</v>
      </c>
      <c r="S1562" s="155"/>
      <c r="T1562" s="164" t="s">
        <v>1405</v>
      </c>
      <c r="U1562" s="193">
        <v>23</v>
      </c>
      <c r="V1562" s="194" t="s">
        <v>959</v>
      </c>
      <c r="W1562" s="194" t="s">
        <v>969</v>
      </c>
    </row>
    <row r="1563" spans="1:23" ht="16" customHeight="1" x14ac:dyDescent="0.3">
      <c r="A1563" s="160" t="s">
        <v>803</v>
      </c>
      <c r="B1563" s="160" t="s">
        <v>1772</v>
      </c>
      <c r="C1563" s="161" t="s">
        <v>936</v>
      </c>
      <c r="D1563" s="161">
        <v>7289</v>
      </c>
      <c r="E1563" s="162">
        <v>45966</v>
      </c>
      <c r="F1563" s="161" t="s">
        <v>1773</v>
      </c>
      <c r="G1563" s="161" t="s">
        <v>1773</v>
      </c>
      <c r="H1563" s="163">
        <v>45962</v>
      </c>
      <c r="I1563" s="164">
        <v>16021.86</v>
      </c>
      <c r="J1563" s="162">
        <v>45996</v>
      </c>
      <c r="K1563" s="161" t="s">
        <v>1773</v>
      </c>
      <c r="L1563" s="161" t="s">
        <v>1774</v>
      </c>
      <c r="M1563" s="160" t="s">
        <v>1775</v>
      </c>
      <c r="N1563" s="164">
        <v>16021.86</v>
      </c>
      <c r="O1563" s="210">
        <v>45962</v>
      </c>
      <c r="P1563" s="155"/>
      <c r="Q1563" s="155"/>
      <c r="R1563" s="164" t="s">
        <v>1776</v>
      </c>
      <c r="S1563" s="155"/>
      <c r="T1563" s="164" t="s">
        <v>1405</v>
      </c>
      <c r="U1563" s="193">
        <v>0</v>
      </c>
      <c r="V1563" s="194" t="s">
        <v>958</v>
      </c>
      <c r="W1563" s="194" t="s">
        <v>969</v>
      </c>
    </row>
    <row r="1564" spans="1:23" ht="16" customHeight="1" x14ac:dyDescent="0.3">
      <c r="A1564" s="160" t="s">
        <v>954</v>
      </c>
      <c r="B1564" s="160" t="s">
        <v>1777</v>
      </c>
      <c r="C1564" s="161" t="s">
        <v>936</v>
      </c>
      <c r="D1564" s="161">
        <v>7203</v>
      </c>
      <c r="E1564" s="162">
        <v>45966</v>
      </c>
      <c r="F1564" s="161" t="s">
        <v>2154</v>
      </c>
      <c r="G1564" s="161" t="s">
        <v>2154</v>
      </c>
      <c r="H1564" s="163">
        <v>45962</v>
      </c>
      <c r="I1564" s="164">
        <v>17393.580000000002</v>
      </c>
      <c r="J1564" s="162">
        <v>45996</v>
      </c>
      <c r="K1564" s="161" t="s">
        <v>2154</v>
      </c>
      <c r="L1564" s="161" t="s">
        <v>2155</v>
      </c>
      <c r="M1564" s="160" t="s">
        <v>2156</v>
      </c>
      <c r="N1564" s="164">
        <v>17393.580000000002</v>
      </c>
      <c r="O1564" s="210">
        <v>45962</v>
      </c>
      <c r="P1564" s="155"/>
      <c r="Q1564" s="155"/>
      <c r="R1564" s="164" t="s">
        <v>2157</v>
      </c>
      <c r="S1564" s="155"/>
      <c r="T1564" s="164" t="s">
        <v>1405</v>
      </c>
      <c r="U1564" s="193">
        <v>0</v>
      </c>
      <c r="V1564" s="194" t="s">
        <v>958</v>
      </c>
      <c r="W1564" s="194" t="s">
        <v>969</v>
      </c>
    </row>
    <row r="1565" spans="1:23" ht="16" customHeight="1" x14ac:dyDescent="0.3">
      <c r="A1565" s="160" t="s">
        <v>820</v>
      </c>
      <c r="B1565" s="160" t="s">
        <v>1778</v>
      </c>
      <c r="C1565" s="161" t="s">
        <v>936</v>
      </c>
      <c r="D1565" s="161">
        <v>7263</v>
      </c>
      <c r="E1565" s="162">
        <v>45966</v>
      </c>
      <c r="F1565" s="161" t="s">
        <v>2111</v>
      </c>
      <c r="G1565" s="161" t="s">
        <v>2111</v>
      </c>
      <c r="H1565" s="163">
        <v>45962</v>
      </c>
      <c r="I1565" s="164">
        <v>22271.9</v>
      </c>
      <c r="J1565" s="162">
        <v>45996</v>
      </c>
      <c r="K1565" s="161" t="s">
        <v>2111</v>
      </c>
      <c r="L1565" s="161" t="s">
        <v>2112</v>
      </c>
      <c r="M1565" s="160" t="s">
        <v>2113</v>
      </c>
      <c r="N1565" s="164">
        <v>22271.9</v>
      </c>
      <c r="O1565" s="210">
        <v>45962</v>
      </c>
      <c r="P1565" s="155"/>
      <c r="Q1565" s="155"/>
      <c r="R1565" s="164" t="s">
        <v>2114</v>
      </c>
      <c r="S1565" s="155"/>
      <c r="T1565" s="164" t="s">
        <v>1405</v>
      </c>
      <c r="U1565" s="193">
        <v>0</v>
      </c>
      <c r="V1565" s="194" t="s">
        <v>958</v>
      </c>
      <c r="W1565" s="194" t="s">
        <v>969</v>
      </c>
    </row>
    <row r="1566" spans="1:23" ht="16" customHeight="1" x14ac:dyDescent="0.3">
      <c r="A1566" s="160" t="s">
        <v>871</v>
      </c>
      <c r="B1566" s="160" t="s">
        <v>1779</v>
      </c>
      <c r="C1566" s="161" t="s">
        <v>936</v>
      </c>
      <c r="D1566" s="161">
        <v>7290</v>
      </c>
      <c r="E1566" s="162">
        <v>45966</v>
      </c>
      <c r="F1566" s="161" t="s">
        <v>4328</v>
      </c>
      <c r="G1566" s="161" t="s">
        <v>4328</v>
      </c>
      <c r="H1566" s="163">
        <v>45962</v>
      </c>
      <c r="I1566" s="164">
        <v>17957.46</v>
      </c>
      <c r="J1566" s="162">
        <v>45996</v>
      </c>
      <c r="K1566" s="161" t="s">
        <v>4328</v>
      </c>
      <c r="L1566" s="161" t="s">
        <v>4329</v>
      </c>
      <c r="M1566" s="160" t="s">
        <v>4330</v>
      </c>
      <c r="N1566" s="164">
        <v>17957.46</v>
      </c>
      <c r="O1566" s="210">
        <v>45962</v>
      </c>
      <c r="P1566" s="155"/>
      <c r="Q1566" s="155"/>
      <c r="R1566" s="164" t="s">
        <v>4331</v>
      </c>
      <c r="S1566" s="155"/>
      <c r="T1566" s="164" t="s">
        <v>1405</v>
      </c>
      <c r="U1566" s="193">
        <v>0</v>
      </c>
      <c r="V1566" s="194" t="s">
        <v>958</v>
      </c>
      <c r="W1566" s="194" t="s">
        <v>969</v>
      </c>
    </row>
    <row r="1567" spans="1:23" s="157" customFormat="1" ht="16" customHeight="1" x14ac:dyDescent="0.25">
      <c r="A1567" s="160" t="s">
        <v>1780</v>
      </c>
      <c r="B1567" s="160" t="s">
        <v>1781</v>
      </c>
      <c r="C1567" s="161" t="s">
        <v>936</v>
      </c>
      <c r="D1567" s="161">
        <v>7189</v>
      </c>
      <c r="E1567" s="162">
        <v>45966</v>
      </c>
      <c r="F1567" s="161" t="s">
        <v>1782</v>
      </c>
      <c r="G1567" s="161" t="s">
        <v>1782</v>
      </c>
      <c r="H1567" s="163">
        <v>45962</v>
      </c>
      <c r="I1567" s="164">
        <v>21795.86</v>
      </c>
      <c r="J1567" s="162">
        <v>45996</v>
      </c>
      <c r="K1567" s="161" t="s">
        <v>1782</v>
      </c>
      <c r="L1567" s="161" t="s">
        <v>1783</v>
      </c>
      <c r="M1567" s="160" t="s">
        <v>1784</v>
      </c>
      <c r="N1567" s="164">
        <v>21795.86</v>
      </c>
      <c r="O1567" s="210">
        <v>45962</v>
      </c>
      <c r="P1567" s="155"/>
      <c r="Q1567" s="155"/>
      <c r="R1567" s="164" t="s">
        <v>1785</v>
      </c>
      <c r="S1567" s="155"/>
      <c r="T1567" s="164" t="s">
        <v>1405</v>
      </c>
      <c r="U1567" s="159">
        <v>0</v>
      </c>
      <c r="V1567" s="158" t="s">
        <v>958</v>
      </c>
      <c r="W1567" s="158" t="s">
        <v>969</v>
      </c>
    </row>
    <row r="1568" spans="1:23" ht="16" customHeight="1" x14ac:dyDescent="0.3">
      <c r="A1568" s="160" t="s">
        <v>489</v>
      </c>
      <c r="B1568" s="160" t="s">
        <v>1786</v>
      </c>
      <c r="C1568" s="161" t="s">
        <v>936</v>
      </c>
      <c r="D1568" s="161">
        <v>7163</v>
      </c>
      <c r="E1568" s="162">
        <v>45936</v>
      </c>
      <c r="F1568" s="161" t="s">
        <v>2061</v>
      </c>
      <c r="G1568" s="161" t="s">
        <v>2061</v>
      </c>
      <c r="H1568" s="163">
        <v>45931</v>
      </c>
      <c r="I1568" s="164">
        <v>44228.32</v>
      </c>
      <c r="J1568" s="162">
        <v>45966</v>
      </c>
      <c r="K1568" s="161" t="s">
        <v>2061</v>
      </c>
      <c r="L1568" s="161" t="s">
        <v>2062</v>
      </c>
      <c r="M1568" s="160" t="s">
        <v>2063</v>
      </c>
      <c r="N1568" s="164">
        <v>44228.32</v>
      </c>
      <c r="O1568" s="210">
        <v>45931</v>
      </c>
      <c r="P1568" s="155"/>
      <c r="Q1568" s="155"/>
      <c r="R1568" s="164" t="s">
        <v>2064</v>
      </c>
      <c r="S1568" s="155"/>
      <c r="T1568" s="164" t="s">
        <v>1405</v>
      </c>
      <c r="U1568" s="193">
        <v>23</v>
      </c>
      <c r="V1568" s="194" t="s">
        <v>959</v>
      </c>
      <c r="W1568" s="194" t="s">
        <v>969</v>
      </c>
    </row>
    <row r="1569" spans="1:23" ht="16" customHeight="1" x14ac:dyDescent="0.3">
      <c r="A1569" s="160" t="s">
        <v>489</v>
      </c>
      <c r="B1569" s="160" t="s">
        <v>1786</v>
      </c>
      <c r="C1569" s="161" t="s">
        <v>936</v>
      </c>
      <c r="D1569" s="161">
        <v>7266</v>
      </c>
      <c r="E1569" s="162">
        <v>45966</v>
      </c>
      <c r="F1569" s="161" t="s">
        <v>2061</v>
      </c>
      <c r="G1569" s="161" t="s">
        <v>2061</v>
      </c>
      <c r="H1569" s="163">
        <v>45962</v>
      </c>
      <c r="I1569" s="164">
        <v>44228.32</v>
      </c>
      <c r="J1569" s="162">
        <v>45996</v>
      </c>
      <c r="K1569" s="161" t="s">
        <v>2061</v>
      </c>
      <c r="L1569" s="161" t="s">
        <v>2062</v>
      </c>
      <c r="M1569" s="160" t="s">
        <v>2063</v>
      </c>
      <c r="N1569" s="164">
        <v>44228.32</v>
      </c>
      <c r="O1569" s="210">
        <v>45962</v>
      </c>
      <c r="P1569" s="155"/>
      <c r="Q1569" s="155"/>
      <c r="R1569" s="164" t="s">
        <v>2064</v>
      </c>
      <c r="S1569" s="155"/>
      <c r="T1569" s="164" t="s">
        <v>1405</v>
      </c>
      <c r="U1569" s="193">
        <v>0</v>
      </c>
      <c r="V1569" s="194" t="s">
        <v>958</v>
      </c>
      <c r="W1569" s="194" t="s">
        <v>969</v>
      </c>
    </row>
    <row r="1570" spans="1:23" ht="16" customHeight="1" x14ac:dyDescent="0.3">
      <c r="A1570" s="160" t="s">
        <v>833</v>
      </c>
      <c r="B1570" s="160" t="s">
        <v>1787</v>
      </c>
      <c r="C1570" s="161" t="s">
        <v>936</v>
      </c>
      <c r="D1570" s="161">
        <v>7327</v>
      </c>
      <c r="E1570" s="162">
        <v>45966</v>
      </c>
      <c r="F1570" s="161" t="s">
        <v>2065</v>
      </c>
      <c r="G1570" s="161" t="s">
        <v>2065</v>
      </c>
      <c r="H1570" s="163">
        <v>45962</v>
      </c>
      <c r="I1570" s="164">
        <v>21403.9</v>
      </c>
      <c r="J1570" s="162">
        <v>45996</v>
      </c>
      <c r="K1570" s="161" t="s">
        <v>2065</v>
      </c>
      <c r="L1570" s="161" t="s">
        <v>2066</v>
      </c>
      <c r="M1570" s="160" t="s">
        <v>2067</v>
      </c>
      <c r="N1570" s="164">
        <v>21403.9</v>
      </c>
      <c r="O1570" s="210">
        <v>45962</v>
      </c>
      <c r="P1570" s="155"/>
      <c r="Q1570" s="155"/>
      <c r="R1570" s="164" t="s">
        <v>2068</v>
      </c>
      <c r="S1570" s="155"/>
      <c r="T1570" s="164" t="s">
        <v>1405</v>
      </c>
      <c r="U1570" s="193">
        <v>0</v>
      </c>
      <c r="V1570" s="194" t="s">
        <v>958</v>
      </c>
      <c r="W1570" s="194" t="s">
        <v>969</v>
      </c>
    </row>
    <row r="1571" spans="1:23" ht="16" customHeight="1" x14ac:dyDescent="0.3">
      <c r="A1571" s="160" t="s">
        <v>851</v>
      </c>
      <c r="B1571" s="160" t="s">
        <v>1788</v>
      </c>
      <c r="C1571" s="161" t="s">
        <v>936</v>
      </c>
      <c r="D1571" s="161">
        <v>7246</v>
      </c>
      <c r="E1571" s="162">
        <v>45966</v>
      </c>
      <c r="F1571" s="161" t="s">
        <v>1789</v>
      </c>
      <c r="G1571" s="161" t="s">
        <v>1789</v>
      </c>
      <c r="H1571" s="163">
        <v>45962</v>
      </c>
      <c r="I1571" s="164">
        <v>24493.23</v>
      </c>
      <c r="J1571" s="162">
        <v>45996</v>
      </c>
      <c r="K1571" s="161" t="s">
        <v>1789</v>
      </c>
      <c r="L1571" s="161" t="s">
        <v>1790</v>
      </c>
      <c r="M1571" s="160" t="s">
        <v>1791</v>
      </c>
      <c r="N1571" s="164">
        <v>24493.23</v>
      </c>
      <c r="O1571" s="210">
        <v>45962</v>
      </c>
      <c r="P1571" s="155"/>
      <c r="Q1571" s="155"/>
      <c r="R1571" s="164" t="s">
        <v>1792</v>
      </c>
      <c r="S1571" s="155"/>
      <c r="T1571" s="164" t="s">
        <v>1405</v>
      </c>
      <c r="U1571" s="193">
        <v>0</v>
      </c>
      <c r="V1571" s="194" t="s">
        <v>958</v>
      </c>
      <c r="W1571" s="194" t="s">
        <v>969</v>
      </c>
    </row>
    <row r="1572" spans="1:23" ht="16" customHeight="1" x14ac:dyDescent="0.3">
      <c r="A1572" s="160" t="s">
        <v>1793</v>
      </c>
      <c r="B1572" s="160" t="s">
        <v>1794</v>
      </c>
      <c r="C1572" s="161" t="s">
        <v>936</v>
      </c>
      <c r="D1572" s="161">
        <v>7249</v>
      </c>
      <c r="E1572" s="162">
        <v>45966</v>
      </c>
      <c r="F1572" s="161" t="s">
        <v>1795</v>
      </c>
      <c r="G1572" s="161" t="s">
        <v>1795</v>
      </c>
      <c r="H1572" s="163">
        <v>45962</v>
      </c>
      <c r="I1572" s="164">
        <v>21012.68</v>
      </c>
      <c r="J1572" s="162">
        <v>45996</v>
      </c>
      <c r="K1572" s="161" t="s">
        <v>1795</v>
      </c>
      <c r="L1572" s="161" t="s">
        <v>1796</v>
      </c>
      <c r="M1572" s="160" t="s">
        <v>1797</v>
      </c>
      <c r="N1572" s="164">
        <v>21012.68</v>
      </c>
      <c r="O1572" s="210">
        <v>45962</v>
      </c>
      <c r="P1572" s="155"/>
      <c r="Q1572" s="155"/>
      <c r="R1572" s="164" t="s">
        <v>1798</v>
      </c>
      <c r="S1572" s="155"/>
      <c r="T1572" s="164" t="s">
        <v>1405</v>
      </c>
      <c r="U1572" s="193">
        <v>0</v>
      </c>
      <c r="V1572" s="194" t="s">
        <v>958</v>
      </c>
      <c r="W1572" s="194" t="s">
        <v>969</v>
      </c>
    </row>
    <row r="1573" spans="1:23" ht="16" customHeight="1" x14ac:dyDescent="0.3">
      <c r="A1573" s="160" t="s">
        <v>809</v>
      </c>
      <c r="B1573" s="160" t="s">
        <v>1799</v>
      </c>
      <c r="C1573" s="161" t="s">
        <v>936</v>
      </c>
      <c r="D1573" s="161">
        <v>7307</v>
      </c>
      <c r="E1573" s="162">
        <v>45966</v>
      </c>
      <c r="F1573" s="161" t="s">
        <v>1800</v>
      </c>
      <c r="G1573" s="161" t="s">
        <v>1800</v>
      </c>
      <c r="H1573" s="163">
        <v>45962</v>
      </c>
      <c r="I1573" s="164">
        <v>18804.59</v>
      </c>
      <c r="J1573" s="162">
        <v>45996</v>
      </c>
      <c r="K1573" s="161" t="s">
        <v>1800</v>
      </c>
      <c r="L1573" s="161" t="s">
        <v>1801</v>
      </c>
      <c r="M1573" s="160" t="s">
        <v>1802</v>
      </c>
      <c r="N1573" s="164">
        <v>18804.59</v>
      </c>
      <c r="O1573" s="210">
        <v>45962</v>
      </c>
      <c r="P1573" s="155"/>
      <c r="Q1573" s="155"/>
      <c r="R1573" s="164" t="s">
        <v>1803</v>
      </c>
      <c r="S1573" s="155"/>
      <c r="T1573" s="164" t="s">
        <v>1405</v>
      </c>
      <c r="U1573" s="193">
        <v>0</v>
      </c>
      <c r="V1573" s="194" t="s">
        <v>958</v>
      </c>
      <c r="W1573" s="194" t="s">
        <v>969</v>
      </c>
    </row>
    <row r="1574" spans="1:23" s="157" customFormat="1" ht="16" customHeight="1" x14ac:dyDescent="0.25">
      <c r="A1574" s="160" t="s">
        <v>809</v>
      </c>
      <c r="B1574" s="160" t="s">
        <v>1799</v>
      </c>
      <c r="C1574" s="161" t="s">
        <v>936</v>
      </c>
      <c r="D1574" s="161">
        <v>7358</v>
      </c>
      <c r="E1574" s="162">
        <v>45979</v>
      </c>
      <c r="F1574" s="161" t="s">
        <v>1800</v>
      </c>
      <c r="G1574" s="161" t="s">
        <v>1800</v>
      </c>
      <c r="H1574" s="163">
        <v>45962</v>
      </c>
      <c r="I1574" s="164">
        <v>1650.92</v>
      </c>
      <c r="J1574" s="162">
        <v>46009</v>
      </c>
      <c r="K1574" s="161" t="s">
        <v>1800</v>
      </c>
      <c r="L1574" s="161" t="s">
        <v>1801</v>
      </c>
      <c r="M1574" s="160" t="s">
        <v>1802</v>
      </c>
      <c r="N1574" s="164">
        <v>1650.92</v>
      </c>
      <c r="O1574" s="210">
        <v>45962</v>
      </c>
      <c r="P1574" s="155"/>
      <c r="Q1574" s="155"/>
      <c r="R1574" s="164" t="s">
        <v>1803</v>
      </c>
      <c r="S1574" s="155"/>
      <c r="T1574" s="164" t="s">
        <v>1405</v>
      </c>
      <c r="U1574" s="159">
        <v>0</v>
      </c>
      <c r="V1574" s="158" t="s">
        <v>958</v>
      </c>
      <c r="W1574" s="158" t="s">
        <v>969</v>
      </c>
    </row>
    <row r="1575" spans="1:23" s="157" customFormat="1" ht="16" customHeight="1" x14ac:dyDescent="0.25">
      <c r="A1575" s="160" t="s">
        <v>767</v>
      </c>
      <c r="B1575" s="160" t="s">
        <v>1804</v>
      </c>
      <c r="C1575" s="161" t="s">
        <v>936</v>
      </c>
      <c r="D1575" s="161">
        <v>7239</v>
      </c>
      <c r="E1575" s="162">
        <v>45966</v>
      </c>
      <c r="F1575" s="161" t="s">
        <v>2158</v>
      </c>
      <c r="G1575" s="161" t="s">
        <v>2158</v>
      </c>
      <c r="H1575" s="163">
        <v>45962</v>
      </c>
      <c r="I1575" s="164">
        <v>17266.490000000002</v>
      </c>
      <c r="J1575" s="162">
        <v>45996</v>
      </c>
      <c r="K1575" s="161" t="s">
        <v>2158</v>
      </c>
      <c r="L1575" s="161" t="s">
        <v>2159</v>
      </c>
      <c r="M1575" s="160" t="s">
        <v>2160</v>
      </c>
      <c r="N1575" s="164">
        <v>17266.490000000002</v>
      </c>
      <c r="O1575" s="210">
        <v>45962</v>
      </c>
      <c r="P1575" s="155"/>
      <c r="Q1575" s="155"/>
      <c r="R1575" s="164" t="s">
        <v>2161</v>
      </c>
      <c r="S1575" s="155"/>
      <c r="T1575" s="164" t="s">
        <v>1405</v>
      </c>
      <c r="U1575" s="159">
        <v>0</v>
      </c>
      <c r="V1575" s="158" t="s">
        <v>958</v>
      </c>
      <c r="W1575" s="158" t="s">
        <v>969</v>
      </c>
    </row>
    <row r="1576" spans="1:23" ht="16" customHeight="1" x14ac:dyDescent="0.3">
      <c r="A1576" s="160" t="s">
        <v>861</v>
      </c>
      <c r="B1576" s="160" t="s">
        <v>1805</v>
      </c>
      <c r="C1576" s="161" t="s">
        <v>936</v>
      </c>
      <c r="D1576" s="161">
        <v>7199</v>
      </c>
      <c r="E1576" s="162">
        <v>45966</v>
      </c>
      <c r="F1576" s="161" t="s">
        <v>4332</v>
      </c>
      <c r="G1576" s="161" t="s">
        <v>4332</v>
      </c>
      <c r="H1576" s="163">
        <v>45962</v>
      </c>
      <c r="I1576" s="164">
        <v>19409.439999999999</v>
      </c>
      <c r="J1576" s="162">
        <v>45996</v>
      </c>
      <c r="K1576" s="161" t="s">
        <v>4332</v>
      </c>
      <c r="L1576" s="161" t="s">
        <v>4333</v>
      </c>
      <c r="M1576" s="160" t="s">
        <v>4334</v>
      </c>
      <c r="N1576" s="164">
        <v>19409.439999999999</v>
      </c>
      <c r="O1576" s="210">
        <v>45962</v>
      </c>
      <c r="P1576" s="155"/>
      <c r="Q1576" s="155"/>
      <c r="R1576" s="164" t="s">
        <v>4335</v>
      </c>
      <c r="S1576" s="155"/>
      <c r="T1576" s="164" t="s">
        <v>1405</v>
      </c>
      <c r="U1576" s="193">
        <v>0</v>
      </c>
      <c r="V1576" s="194" t="s">
        <v>958</v>
      </c>
      <c r="W1576" s="194" t="s">
        <v>969</v>
      </c>
    </row>
    <row r="1577" spans="1:23" ht="16" customHeight="1" x14ac:dyDescent="0.3">
      <c r="A1577" s="160" t="s">
        <v>1806</v>
      </c>
      <c r="B1577" s="160" t="s">
        <v>1807</v>
      </c>
      <c r="C1577" s="161" t="s">
        <v>936</v>
      </c>
      <c r="D1577" s="161">
        <v>6648</v>
      </c>
      <c r="E1577" s="162">
        <v>45874</v>
      </c>
      <c r="F1577" s="161" t="s">
        <v>1808</v>
      </c>
      <c r="G1577" s="161" t="s">
        <v>1808</v>
      </c>
      <c r="H1577" s="163">
        <v>45870</v>
      </c>
      <c r="I1577" s="164">
        <v>17683.669999999998</v>
      </c>
      <c r="J1577" s="162">
        <v>45904</v>
      </c>
      <c r="K1577" s="161" t="s">
        <v>1808</v>
      </c>
      <c r="L1577" s="161" t="s">
        <v>1809</v>
      </c>
      <c r="M1577" s="160" t="s">
        <v>1810</v>
      </c>
      <c r="N1577" s="164">
        <v>17683.669999999998</v>
      </c>
      <c r="O1577" s="210">
        <v>45870</v>
      </c>
      <c r="P1577" s="155"/>
      <c r="Q1577" s="155"/>
      <c r="R1577" s="164" t="s">
        <v>1811</v>
      </c>
      <c r="S1577" s="155"/>
      <c r="T1577" s="164" t="s">
        <v>1405</v>
      </c>
      <c r="U1577" s="193">
        <v>85</v>
      </c>
      <c r="V1577" s="194" t="s">
        <v>961</v>
      </c>
      <c r="W1577" s="194" t="s">
        <v>969</v>
      </c>
    </row>
    <row r="1578" spans="1:23" ht="16" customHeight="1" x14ac:dyDescent="0.3">
      <c r="A1578" s="160" t="s">
        <v>1806</v>
      </c>
      <c r="B1578" s="160" t="s">
        <v>1807</v>
      </c>
      <c r="C1578" s="161" t="s">
        <v>936</v>
      </c>
      <c r="D1578" s="161">
        <v>6878</v>
      </c>
      <c r="E1578" s="162">
        <v>45903</v>
      </c>
      <c r="F1578" s="161" t="s">
        <v>1808</v>
      </c>
      <c r="G1578" s="161" t="s">
        <v>1808</v>
      </c>
      <c r="H1578" s="163">
        <v>45901</v>
      </c>
      <c r="I1578" s="164">
        <v>17683.669999999998</v>
      </c>
      <c r="J1578" s="162">
        <v>45933</v>
      </c>
      <c r="K1578" s="161" t="s">
        <v>1808</v>
      </c>
      <c r="L1578" s="161" t="s">
        <v>1809</v>
      </c>
      <c r="M1578" s="160" t="s">
        <v>1810</v>
      </c>
      <c r="N1578" s="164">
        <v>17683.669999999998</v>
      </c>
      <c r="O1578" s="210">
        <v>45901</v>
      </c>
      <c r="P1578" s="155"/>
      <c r="Q1578" s="155"/>
      <c r="R1578" s="164" t="s">
        <v>1811</v>
      </c>
      <c r="S1578" s="155"/>
      <c r="T1578" s="164" t="s">
        <v>1405</v>
      </c>
      <c r="U1578" s="193">
        <v>56</v>
      </c>
      <c r="V1578" s="194" t="s">
        <v>960</v>
      </c>
      <c r="W1578" s="194" t="s">
        <v>969</v>
      </c>
    </row>
    <row r="1579" spans="1:23" ht="16" customHeight="1" x14ac:dyDescent="0.3">
      <c r="A1579" s="160" t="s">
        <v>1806</v>
      </c>
      <c r="B1579" s="160" t="s">
        <v>1807</v>
      </c>
      <c r="C1579" s="161" t="s">
        <v>936</v>
      </c>
      <c r="D1579" s="161">
        <v>7020</v>
      </c>
      <c r="E1579" s="162">
        <v>45936</v>
      </c>
      <c r="F1579" s="161" t="s">
        <v>1808</v>
      </c>
      <c r="G1579" s="161" t="s">
        <v>1808</v>
      </c>
      <c r="H1579" s="163">
        <v>45931</v>
      </c>
      <c r="I1579" s="164">
        <v>17683.669999999998</v>
      </c>
      <c r="J1579" s="162">
        <v>45966</v>
      </c>
      <c r="K1579" s="161" t="s">
        <v>1808</v>
      </c>
      <c r="L1579" s="161" t="s">
        <v>1809</v>
      </c>
      <c r="M1579" s="160" t="s">
        <v>1810</v>
      </c>
      <c r="N1579" s="164">
        <v>17683.669999999998</v>
      </c>
      <c r="O1579" s="210">
        <v>45931</v>
      </c>
      <c r="P1579" s="155"/>
      <c r="Q1579" s="155"/>
      <c r="R1579" s="164" t="s">
        <v>1811</v>
      </c>
      <c r="S1579" s="155"/>
      <c r="T1579" s="164" t="s">
        <v>1405</v>
      </c>
      <c r="U1579" s="193">
        <v>23</v>
      </c>
      <c r="V1579" s="194" t="s">
        <v>959</v>
      </c>
      <c r="W1579" s="194" t="s">
        <v>969</v>
      </c>
    </row>
    <row r="1580" spans="1:23" ht="16" customHeight="1" x14ac:dyDescent="0.3">
      <c r="A1580" s="160" t="s">
        <v>1806</v>
      </c>
      <c r="B1580" s="160" t="s">
        <v>1807</v>
      </c>
      <c r="C1580" s="161" t="s">
        <v>936</v>
      </c>
      <c r="D1580" s="161">
        <v>7206</v>
      </c>
      <c r="E1580" s="162">
        <v>45966</v>
      </c>
      <c r="F1580" s="161" t="s">
        <v>1808</v>
      </c>
      <c r="G1580" s="161" t="s">
        <v>1808</v>
      </c>
      <c r="H1580" s="163">
        <v>45962</v>
      </c>
      <c r="I1580" s="164">
        <v>17683.669999999998</v>
      </c>
      <c r="J1580" s="162">
        <v>45996</v>
      </c>
      <c r="K1580" s="161" t="s">
        <v>1808</v>
      </c>
      <c r="L1580" s="161" t="s">
        <v>1809</v>
      </c>
      <c r="M1580" s="160" t="s">
        <v>1810</v>
      </c>
      <c r="N1580" s="164">
        <v>17683.669999999998</v>
      </c>
      <c r="O1580" s="210">
        <v>45962</v>
      </c>
      <c r="P1580" s="155"/>
      <c r="Q1580" s="155"/>
      <c r="R1580" s="164" t="s">
        <v>1811</v>
      </c>
      <c r="S1580" s="155"/>
      <c r="T1580" s="164" t="s">
        <v>1405</v>
      </c>
      <c r="U1580" s="193">
        <v>0</v>
      </c>
      <c r="V1580" s="194" t="s">
        <v>958</v>
      </c>
      <c r="W1580" s="194" t="s">
        <v>969</v>
      </c>
    </row>
    <row r="1581" spans="1:23" ht="16" customHeight="1" x14ac:dyDescent="0.3">
      <c r="A1581" s="160" t="s">
        <v>2115</v>
      </c>
      <c r="B1581" s="160" t="s">
        <v>2116</v>
      </c>
      <c r="C1581" s="161" t="s">
        <v>936</v>
      </c>
      <c r="D1581" s="161">
        <v>7291</v>
      </c>
      <c r="E1581" s="162">
        <v>45966</v>
      </c>
      <c r="F1581" s="161" t="s">
        <v>2117</v>
      </c>
      <c r="G1581" s="161" t="s">
        <v>2117</v>
      </c>
      <c r="H1581" s="163">
        <v>45962</v>
      </c>
      <c r="I1581" s="164">
        <v>18394.830000000002</v>
      </c>
      <c r="J1581" s="162">
        <v>45996</v>
      </c>
      <c r="K1581" s="161" t="s">
        <v>2117</v>
      </c>
      <c r="L1581" s="161" t="s">
        <v>2118</v>
      </c>
      <c r="M1581" s="160" t="s">
        <v>2119</v>
      </c>
      <c r="N1581" s="164">
        <v>18394.830000000002</v>
      </c>
      <c r="O1581" s="210">
        <v>45962</v>
      </c>
      <c r="P1581" s="155"/>
      <c r="Q1581" s="155"/>
      <c r="R1581" s="164" t="s">
        <v>2120</v>
      </c>
      <c r="S1581" s="155"/>
      <c r="T1581" s="164" t="s">
        <v>1405</v>
      </c>
      <c r="U1581" s="193">
        <v>0</v>
      </c>
      <c r="V1581" s="194" t="s">
        <v>958</v>
      </c>
      <c r="W1581" s="194" t="s">
        <v>969</v>
      </c>
    </row>
    <row r="1582" spans="1:23" s="157" customFormat="1" ht="16" customHeight="1" x14ac:dyDescent="0.25">
      <c r="A1582" s="160" t="s">
        <v>849</v>
      </c>
      <c r="B1582" s="160" t="s">
        <v>1812</v>
      </c>
      <c r="C1582" s="161" t="s">
        <v>936</v>
      </c>
      <c r="D1582" s="161">
        <v>7256</v>
      </c>
      <c r="E1582" s="162">
        <v>45966</v>
      </c>
      <c r="F1582" s="161" t="s">
        <v>1813</v>
      </c>
      <c r="G1582" s="161" t="s">
        <v>1813</v>
      </c>
      <c r="H1582" s="163">
        <v>45962</v>
      </c>
      <c r="I1582" s="164">
        <v>41202.71</v>
      </c>
      <c r="J1582" s="162">
        <v>45996</v>
      </c>
      <c r="K1582" s="161" t="s">
        <v>1813</v>
      </c>
      <c r="L1582" s="161" t="s">
        <v>1814</v>
      </c>
      <c r="M1582" s="160" t="s">
        <v>1815</v>
      </c>
      <c r="N1582" s="164">
        <v>41202.71</v>
      </c>
      <c r="O1582" s="210">
        <v>45962</v>
      </c>
      <c r="P1582" s="155"/>
      <c r="Q1582" s="155"/>
      <c r="R1582" s="164" t="s">
        <v>1816</v>
      </c>
      <c r="S1582" s="155"/>
      <c r="T1582" s="164" t="s">
        <v>1405</v>
      </c>
      <c r="U1582" s="159">
        <v>0</v>
      </c>
      <c r="V1582" s="158" t="s">
        <v>958</v>
      </c>
      <c r="W1582" s="158" t="s">
        <v>969</v>
      </c>
    </row>
    <row r="1583" spans="1:23" ht="16" customHeight="1" x14ac:dyDescent="0.3">
      <c r="A1583" s="160" t="s">
        <v>764</v>
      </c>
      <c r="B1583" s="160" t="s">
        <v>1817</v>
      </c>
      <c r="C1583" s="161" t="s">
        <v>936</v>
      </c>
      <c r="D1583" s="161">
        <v>7329</v>
      </c>
      <c r="E1583" s="162">
        <v>45966</v>
      </c>
      <c r="F1583" s="161" t="s">
        <v>2069</v>
      </c>
      <c r="G1583" s="161" t="s">
        <v>2069</v>
      </c>
      <c r="H1583" s="163">
        <v>45962</v>
      </c>
      <c r="I1583" s="164">
        <v>26624.53</v>
      </c>
      <c r="J1583" s="162">
        <v>45996</v>
      </c>
      <c r="K1583" s="161" t="s">
        <v>2069</v>
      </c>
      <c r="L1583" s="161" t="s">
        <v>2070</v>
      </c>
      <c r="M1583" s="160" t="s">
        <v>2071</v>
      </c>
      <c r="N1583" s="164">
        <v>26624.53</v>
      </c>
      <c r="O1583" s="210">
        <v>45962</v>
      </c>
      <c r="P1583" s="155"/>
      <c r="Q1583" s="155"/>
      <c r="R1583" s="164" t="s">
        <v>2072</v>
      </c>
      <c r="S1583" s="155"/>
      <c r="T1583" s="164" t="s">
        <v>1405</v>
      </c>
      <c r="U1583" s="193">
        <v>0</v>
      </c>
      <c r="V1583" s="194" t="s">
        <v>958</v>
      </c>
      <c r="W1583" s="194" t="s">
        <v>969</v>
      </c>
    </row>
    <row r="1584" spans="1:23" ht="16" customHeight="1" x14ac:dyDescent="0.3">
      <c r="A1584" s="160" t="s">
        <v>955</v>
      </c>
      <c r="B1584" s="160" t="s">
        <v>1818</v>
      </c>
      <c r="C1584" s="161" t="s">
        <v>936</v>
      </c>
      <c r="D1584" s="161">
        <v>2322</v>
      </c>
      <c r="E1584" s="162">
        <v>45132</v>
      </c>
      <c r="F1584" s="161" t="s">
        <v>1819</v>
      </c>
      <c r="G1584" s="161" t="s">
        <v>1819</v>
      </c>
      <c r="H1584" s="163">
        <v>45017</v>
      </c>
      <c r="I1584" s="164">
        <v>20018.07</v>
      </c>
      <c r="J1584" s="162">
        <v>45828</v>
      </c>
      <c r="K1584" s="161" t="s">
        <v>1819</v>
      </c>
      <c r="L1584" s="161" t="s">
        <v>1820</v>
      </c>
      <c r="M1584" s="160" t="s">
        <v>1821</v>
      </c>
      <c r="N1584" s="164">
        <v>20018.07</v>
      </c>
      <c r="O1584" s="210">
        <v>45017</v>
      </c>
      <c r="P1584" s="164" t="s">
        <v>1409</v>
      </c>
      <c r="Q1584" s="155"/>
      <c r="R1584" s="164" t="s">
        <v>1822</v>
      </c>
      <c r="S1584" s="155"/>
      <c r="T1584" s="164" t="s">
        <v>1405</v>
      </c>
      <c r="U1584" s="193">
        <v>161</v>
      </c>
      <c r="V1584" s="194" t="s">
        <v>964</v>
      </c>
      <c r="W1584" s="194" t="s">
        <v>969</v>
      </c>
    </row>
    <row r="1585" spans="1:23" s="157" customFormat="1" ht="16" customHeight="1" x14ac:dyDescent="0.25">
      <c r="A1585" s="160" t="s">
        <v>955</v>
      </c>
      <c r="B1585" s="160" t="s">
        <v>1818</v>
      </c>
      <c r="C1585" s="161" t="s">
        <v>936</v>
      </c>
      <c r="D1585" s="161">
        <v>7259</v>
      </c>
      <c r="E1585" s="162">
        <v>45966</v>
      </c>
      <c r="F1585" s="161" t="s">
        <v>1819</v>
      </c>
      <c r="G1585" s="161" t="s">
        <v>1819</v>
      </c>
      <c r="H1585" s="163">
        <v>45962</v>
      </c>
      <c r="I1585" s="164">
        <v>8576.06</v>
      </c>
      <c r="J1585" s="162">
        <v>45996</v>
      </c>
      <c r="K1585" s="161" t="s">
        <v>1819</v>
      </c>
      <c r="L1585" s="161" t="s">
        <v>1820</v>
      </c>
      <c r="M1585" s="160" t="s">
        <v>1821</v>
      </c>
      <c r="N1585" s="164">
        <v>8576.06</v>
      </c>
      <c r="O1585" s="210">
        <v>45962</v>
      </c>
      <c r="P1585" s="155"/>
      <c r="Q1585" s="155"/>
      <c r="R1585" s="164" t="s">
        <v>1822</v>
      </c>
      <c r="S1585" s="155"/>
      <c r="T1585" s="164" t="s">
        <v>1405</v>
      </c>
      <c r="U1585" s="159">
        <v>0</v>
      </c>
      <c r="V1585" s="158" t="s">
        <v>958</v>
      </c>
      <c r="W1585" s="158" t="s">
        <v>969</v>
      </c>
    </row>
    <row r="1586" spans="1:23" ht="16" customHeight="1" x14ac:dyDescent="0.3">
      <c r="A1586" s="160" t="s">
        <v>956</v>
      </c>
      <c r="B1586" s="160" t="s">
        <v>1823</v>
      </c>
      <c r="C1586" s="161" t="s">
        <v>932</v>
      </c>
      <c r="D1586" s="161">
        <v>21145</v>
      </c>
      <c r="E1586" s="162">
        <v>45961</v>
      </c>
      <c r="F1586" s="155"/>
      <c r="G1586" s="155"/>
      <c r="H1586" s="155"/>
      <c r="I1586" s="164">
        <v>4247.6099999999997</v>
      </c>
      <c r="J1586" s="162">
        <v>45989</v>
      </c>
      <c r="K1586" s="161" t="s">
        <v>1412</v>
      </c>
      <c r="L1586" s="155"/>
      <c r="M1586" s="160" t="s">
        <v>1412</v>
      </c>
      <c r="N1586" s="164">
        <v>4247.6099999999997</v>
      </c>
      <c r="O1586" s="211"/>
      <c r="P1586" s="155"/>
      <c r="Q1586" s="155"/>
      <c r="R1586" s="155"/>
      <c r="S1586" s="155"/>
      <c r="T1586" s="164" t="s">
        <v>1413</v>
      </c>
      <c r="U1586" s="193">
        <v>1</v>
      </c>
      <c r="V1586" s="194" t="s">
        <v>959</v>
      </c>
      <c r="W1586" s="194" t="s">
        <v>970</v>
      </c>
    </row>
    <row r="1587" spans="1:23" ht="16" customHeight="1" x14ac:dyDescent="0.3">
      <c r="A1587" s="160" t="s">
        <v>956</v>
      </c>
      <c r="B1587" s="160" t="s">
        <v>1823</v>
      </c>
      <c r="C1587" s="161" t="s">
        <v>932</v>
      </c>
      <c r="D1587" s="161">
        <v>21268</v>
      </c>
      <c r="E1587" s="162">
        <v>45989</v>
      </c>
      <c r="F1587" s="155"/>
      <c r="G1587" s="155"/>
      <c r="H1587" s="155"/>
      <c r="I1587" s="164">
        <v>6381.06</v>
      </c>
      <c r="J1587" s="162">
        <v>46021</v>
      </c>
      <c r="K1587" s="161" t="s">
        <v>1412</v>
      </c>
      <c r="L1587" s="155"/>
      <c r="M1587" s="160" t="s">
        <v>1412</v>
      </c>
      <c r="N1587" s="164">
        <v>6381.06</v>
      </c>
      <c r="O1587" s="211"/>
      <c r="P1587" s="155"/>
      <c r="Q1587" s="155"/>
      <c r="R1587" s="155"/>
      <c r="S1587" s="155"/>
      <c r="T1587" s="164" t="s">
        <v>1421</v>
      </c>
      <c r="U1587" s="193">
        <v>0</v>
      </c>
      <c r="V1587" s="194" t="s">
        <v>958</v>
      </c>
      <c r="W1587" s="194" t="s">
        <v>970</v>
      </c>
    </row>
    <row r="1588" spans="1:23" ht="16" customHeight="1" x14ac:dyDescent="0.3">
      <c r="A1588" s="160" t="s">
        <v>891</v>
      </c>
      <c r="B1588" s="160" t="s">
        <v>1824</v>
      </c>
      <c r="C1588" s="161" t="s">
        <v>932</v>
      </c>
      <c r="D1588" s="161">
        <v>21223</v>
      </c>
      <c r="E1588" s="162">
        <v>45989</v>
      </c>
      <c r="F1588" s="155"/>
      <c r="G1588" s="155"/>
      <c r="H1588" s="155"/>
      <c r="I1588" s="164">
        <v>23822.560000000001</v>
      </c>
      <c r="J1588" s="162">
        <v>46021</v>
      </c>
      <c r="K1588" s="161" t="s">
        <v>1412</v>
      </c>
      <c r="L1588" s="155"/>
      <c r="M1588" s="160" t="s">
        <v>1412</v>
      </c>
      <c r="N1588" s="164">
        <v>23822.560000000001</v>
      </c>
      <c r="O1588" s="211"/>
      <c r="P1588" s="155"/>
      <c r="Q1588" s="155"/>
      <c r="R1588" s="155"/>
      <c r="S1588" s="155"/>
      <c r="T1588" s="164" t="s">
        <v>1421</v>
      </c>
      <c r="U1588" s="193">
        <v>0</v>
      </c>
      <c r="V1588" s="194" t="s">
        <v>958</v>
      </c>
      <c r="W1588" s="194" t="s">
        <v>970</v>
      </c>
    </row>
    <row r="1589" spans="1:23" ht="16" customHeight="1" x14ac:dyDescent="0.3">
      <c r="A1589" s="160" t="s">
        <v>891</v>
      </c>
      <c r="B1589" s="160" t="s">
        <v>1824</v>
      </c>
      <c r="C1589" s="161" t="s">
        <v>932</v>
      </c>
      <c r="D1589" s="161">
        <v>21224</v>
      </c>
      <c r="E1589" s="162">
        <v>45989</v>
      </c>
      <c r="F1589" s="155"/>
      <c r="G1589" s="155"/>
      <c r="H1589" s="155"/>
      <c r="I1589" s="164">
        <v>13245.03</v>
      </c>
      <c r="J1589" s="162">
        <v>46021</v>
      </c>
      <c r="K1589" s="161" t="s">
        <v>1412</v>
      </c>
      <c r="L1589" s="155"/>
      <c r="M1589" s="160" t="s">
        <v>1412</v>
      </c>
      <c r="N1589" s="164">
        <v>13245.03</v>
      </c>
      <c r="O1589" s="211"/>
      <c r="P1589" s="155"/>
      <c r="Q1589" s="155"/>
      <c r="R1589" s="155"/>
      <c r="S1589" s="155"/>
      <c r="T1589" s="164" t="s">
        <v>1421</v>
      </c>
      <c r="U1589" s="193">
        <v>0</v>
      </c>
      <c r="V1589" s="194" t="s">
        <v>958</v>
      </c>
      <c r="W1589" s="194" t="s">
        <v>970</v>
      </c>
    </row>
    <row r="1590" spans="1:23" s="157" customFormat="1" ht="16" customHeight="1" x14ac:dyDescent="0.25">
      <c r="A1590" s="160" t="s">
        <v>873</v>
      </c>
      <c r="B1590" s="160" t="s">
        <v>1825</v>
      </c>
      <c r="C1590" s="161" t="s">
        <v>936</v>
      </c>
      <c r="D1590" s="161">
        <v>2020</v>
      </c>
      <c r="E1590" s="162">
        <v>45084</v>
      </c>
      <c r="F1590" s="161" t="s">
        <v>1826</v>
      </c>
      <c r="G1590" s="161" t="s">
        <v>1826</v>
      </c>
      <c r="H1590" s="163">
        <v>45078</v>
      </c>
      <c r="I1590" s="164">
        <v>12547.6</v>
      </c>
      <c r="J1590" s="162">
        <v>45804</v>
      </c>
      <c r="K1590" s="161" t="s">
        <v>1826</v>
      </c>
      <c r="L1590" s="161" t="s">
        <v>1827</v>
      </c>
      <c r="M1590" s="160" t="s">
        <v>1828</v>
      </c>
      <c r="N1590" s="164">
        <v>12547.6</v>
      </c>
      <c r="O1590" s="210">
        <v>45078</v>
      </c>
      <c r="P1590" s="164" t="s">
        <v>1409</v>
      </c>
      <c r="Q1590" s="155"/>
      <c r="R1590" s="164" t="s">
        <v>1829</v>
      </c>
      <c r="S1590" s="155"/>
      <c r="T1590" s="164" t="s">
        <v>1405</v>
      </c>
      <c r="U1590" s="159">
        <v>185</v>
      </c>
      <c r="V1590" s="158" t="s">
        <v>965</v>
      </c>
      <c r="W1590" s="158" t="s">
        <v>969</v>
      </c>
    </row>
    <row r="1591" spans="1:23" s="157" customFormat="1" ht="16" customHeight="1" x14ac:dyDescent="0.25">
      <c r="A1591" s="160" t="s">
        <v>873</v>
      </c>
      <c r="B1591" s="160" t="s">
        <v>1825</v>
      </c>
      <c r="C1591" s="161" t="s">
        <v>936</v>
      </c>
      <c r="D1591" s="161">
        <v>7318</v>
      </c>
      <c r="E1591" s="162">
        <v>45966</v>
      </c>
      <c r="F1591" s="161" t="s">
        <v>1826</v>
      </c>
      <c r="G1591" s="161" t="s">
        <v>1826</v>
      </c>
      <c r="H1591" s="163">
        <v>45962</v>
      </c>
      <c r="I1591" s="164">
        <v>16835.310000000001</v>
      </c>
      <c r="J1591" s="162">
        <v>45996</v>
      </c>
      <c r="K1591" s="161" t="s">
        <v>1826</v>
      </c>
      <c r="L1591" s="161" t="s">
        <v>1827</v>
      </c>
      <c r="M1591" s="160" t="s">
        <v>1828</v>
      </c>
      <c r="N1591" s="164">
        <v>16835.310000000001</v>
      </c>
      <c r="O1591" s="210">
        <v>45962</v>
      </c>
      <c r="P1591" s="155"/>
      <c r="Q1591" s="155"/>
      <c r="R1591" s="164" t="s">
        <v>1829</v>
      </c>
      <c r="S1591" s="155"/>
      <c r="T1591" s="164" t="s">
        <v>1405</v>
      </c>
      <c r="U1591" s="159">
        <v>0</v>
      </c>
      <c r="V1591" s="158" t="s">
        <v>958</v>
      </c>
      <c r="W1591" s="158" t="s">
        <v>969</v>
      </c>
    </row>
    <row r="1592" spans="1:23" ht="16" customHeight="1" x14ac:dyDescent="0.3">
      <c r="A1592" s="160" t="s">
        <v>873</v>
      </c>
      <c r="B1592" s="160" t="s">
        <v>1825</v>
      </c>
      <c r="C1592" s="161" t="s">
        <v>936</v>
      </c>
      <c r="D1592" s="161">
        <v>7356</v>
      </c>
      <c r="E1592" s="162">
        <v>45979</v>
      </c>
      <c r="F1592" s="161" t="s">
        <v>1826</v>
      </c>
      <c r="G1592" s="161" t="s">
        <v>1826</v>
      </c>
      <c r="H1592" s="163">
        <v>45962</v>
      </c>
      <c r="I1592" s="164">
        <v>844.59</v>
      </c>
      <c r="J1592" s="162">
        <v>46009</v>
      </c>
      <c r="K1592" s="161" t="s">
        <v>1826</v>
      </c>
      <c r="L1592" s="161" t="s">
        <v>1827</v>
      </c>
      <c r="M1592" s="160" t="s">
        <v>1828</v>
      </c>
      <c r="N1592" s="164">
        <v>844.59</v>
      </c>
      <c r="O1592" s="210">
        <v>45962</v>
      </c>
      <c r="P1592" s="155"/>
      <c r="Q1592" s="155"/>
      <c r="R1592" s="164" t="s">
        <v>1829</v>
      </c>
      <c r="S1592" s="155"/>
      <c r="T1592" s="164" t="s">
        <v>1405</v>
      </c>
      <c r="U1592" s="193">
        <v>0</v>
      </c>
      <c r="V1592" s="194" t="s">
        <v>958</v>
      </c>
      <c r="W1592" s="194" t="s">
        <v>969</v>
      </c>
    </row>
    <row r="1593" spans="1:23" ht="16" customHeight="1" x14ac:dyDescent="0.3">
      <c r="A1593" s="160" t="s">
        <v>853</v>
      </c>
      <c r="B1593" s="160" t="s">
        <v>1830</v>
      </c>
      <c r="C1593" s="161" t="s">
        <v>936</v>
      </c>
      <c r="D1593" s="161">
        <v>2079</v>
      </c>
      <c r="E1593" s="162">
        <v>45084</v>
      </c>
      <c r="F1593" s="161" t="s">
        <v>1831</v>
      </c>
      <c r="G1593" s="161" t="s">
        <v>1831</v>
      </c>
      <c r="H1593" s="163">
        <v>45078</v>
      </c>
      <c r="I1593" s="164">
        <v>14281.44</v>
      </c>
      <c r="J1593" s="162">
        <v>45114</v>
      </c>
      <c r="K1593" s="161" t="s">
        <v>1831</v>
      </c>
      <c r="L1593" s="161" t="s">
        <v>1832</v>
      </c>
      <c r="M1593" s="160" t="s">
        <v>1833</v>
      </c>
      <c r="N1593" s="164">
        <v>14281.44</v>
      </c>
      <c r="O1593" s="210">
        <v>45078</v>
      </c>
      <c r="P1593" s="164" t="s">
        <v>1409</v>
      </c>
      <c r="Q1593" s="155"/>
      <c r="R1593" s="164" t="s">
        <v>1834</v>
      </c>
      <c r="S1593" s="155"/>
      <c r="T1593" s="164" t="s">
        <v>1405</v>
      </c>
      <c r="U1593" s="193">
        <v>875</v>
      </c>
      <c r="V1593" s="194" t="s">
        <v>966</v>
      </c>
      <c r="W1593" s="194" t="s">
        <v>969</v>
      </c>
    </row>
    <row r="1594" spans="1:23" ht="16" customHeight="1" x14ac:dyDescent="0.3">
      <c r="A1594" s="160" t="s">
        <v>853</v>
      </c>
      <c r="B1594" s="160" t="s">
        <v>1830</v>
      </c>
      <c r="C1594" s="161" t="s">
        <v>936</v>
      </c>
      <c r="D1594" s="161">
        <v>7220</v>
      </c>
      <c r="E1594" s="162">
        <v>45966</v>
      </c>
      <c r="F1594" s="161" t="s">
        <v>1831</v>
      </c>
      <c r="G1594" s="161" t="s">
        <v>1831</v>
      </c>
      <c r="H1594" s="163">
        <v>45962</v>
      </c>
      <c r="I1594" s="164">
        <v>18257.28</v>
      </c>
      <c r="J1594" s="162">
        <v>45996</v>
      </c>
      <c r="K1594" s="161" t="s">
        <v>1831</v>
      </c>
      <c r="L1594" s="161" t="s">
        <v>1832</v>
      </c>
      <c r="M1594" s="160" t="s">
        <v>1833</v>
      </c>
      <c r="N1594" s="164">
        <v>18257.28</v>
      </c>
      <c r="O1594" s="210">
        <v>45962</v>
      </c>
      <c r="P1594" s="155"/>
      <c r="Q1594" s="155"/>
      <c r="R1594" s="164" t="s">
        <v>1834</v>
      </c>
      <c r="S1594" s="155"/>
      <c r="T1594" s="164" t="s">
        <v>1405</v>
      </c>
      <c r="U1594" s="193">
        <v>0</v>
      </c>
      <c r="V1594" s="194" t="s">
        <v>958</v>
      </c>
      <c r="W1594" s="194" t="s">
        <v>969</v>
      </c>
    </row>
    <row r="1595" spans="1:23" ht="16" customHeight="1" x14ac:dyDescent="0.3">
      <c r="A1595" s="160" t="s">
        <v>843</v>
      </c>
      <c r="B1595" s="160" t="s">
        <v>1835</v>
      </c>
      <c r="C1595" s="161" t="s">
        <v>936</v>
      </c>
      <c r="D1595" s="161">
        <v>7337</v>
      </c>
      <c r="E1595" s="162">
        <v>45966</v>
      </c>
      <c r="F1595" s="161" t="s">
        <v>1836</v>
      </c>
      <c r="G1595" s="161" t="s">
        <v>1836</v>
      </c>
      <c r="H1595" s="163">
        <v>45962</v>
      </c>
      <c r="I1595" s="164">
        <v>21239.75</v>
      </c>
      <c r="J1595" s="162">
        <v>45996</v>
      </c>
      <c r="K1595" s="161" t="s">
        <v>1836</v>
      </c>
      <c r="L1595" s="161" t="s">
        <v>1837</v>
      </c>
      <c r="M1595" s="160" t="s">
        <v>1838</v>
      </c>
      <c r="N1595" s="164">
        <v>21239.75</v>
      </c>
      <c r="O1595" s="210">
        <v>45962</v>
      </c>
      <c r="P1595" s="155"/>
      <c r="Q1595" s="155"/>
      <c r="R1595" s="164" t="s">
        <v>1839</v>
      </c>
      <c r="S1595" s="155"/>
      <c r="T1595" s="164" t="s">
        <v>1405</v>
      </c>
      <c r="U1595" s="193">
        <v>0</v>
      </c>
      <c r="V1595" s="194" t="s">
        <v>958</v>
      </c>
      <c r="W1595" s="194" t="s">
        <v>969</v>
      </c>
    </row>
    <row r="1596" spans="1:23" s="157" customFormat="1" ht="16" customHeight="1" x14ac:dyDescent="0.25">
      <c r="A1596" s="160" t="s">
        <v>508</v>
      </c>
      <c r="B1596" s="160" t="s">
        <v>1840</v>
      </c>
      <c r="C1596" s="161" t="s">
        <v>936</v>
      </c>
      <c r="D1596" s="161">
        <v>7297</v>
      </c>
      <c r="E1596" s="162">
        <v>45966</v>
      </c>
      <c r="F1596" s="161" t="s">
        <v>1841</v>
      </c>
      <c r="G1596" s="161" t="s">
        <v>1841</v>
      </c>
      <c r="H1596" s="163">
        <v>45962</v>
      </c>
      <c r="I1596" s="164">
        <v>19019.16</v>
      </c>
      <c r="J1596" s="162">
        <v>45996</v>
      </c>
      <c r="K1596" s="161" t="s">
        <v>1841</v>
      </c>
      <c r="L1596" s="161" t="s">
        <v>1842</v>
      </c>
      <c r="M1596" s="160" t="s">
        <v>1843</v>
      </c>
      <c r="N1596" s="164">
        <v>19019.16</v>
      </c>
      <c r="O1596" s="210">
        <v>45962</v>
      </c>
      <c r="P1596" s="155"/>
      <c r="Q1596" s="155"/>
      <c r="R1596" s="164" t="s">
        <v>1844</v>
      </c>
      <c r="S1596" s="155"/>
      <c r="T1596" s="164" t="s">
        <v>1405</v>
      </c>
      <c r="U1596" s="159">
        <v>0</v>
      </c>
      <c r="V1596" s="158" t="s">
        <v>958</v>
      </c>
      <c r="W1596" s="158" t="s">
        <v>969</v>
      </c>
    </row>
    <row r="1597" spans="1:23" s="157" customFormat="1" ht="16" customHeight="1" x14ac:dyDescent="0.25">
      <c r="A1597" s="160" t="s">
        <v>804</v>
      </c>
      <c r="B1597" s="160" t="s">
        <v>1845</v>
      </c>
      <c r="C1597" s="161" t="s">
        <v>936</v>
      </c>
      <c r="D1597" s="161">
        <v>7188</v>
      </c>
      <c r="E1597" s="162">
        <v>45966</v>
      </c>
      <c r="F1597" s="161" t="s">
        <v>1846</v>
      </c>
      <c r="G1597" s="161" t="s">
        <v>1846</v>
      </c>
      <c r="H1597" s="163">
        <v>45962</v>
      </c>
      <c r="I1597" s="164">
        <v>32267.16</v>
      </c>
      <c r="J1597" s="162">
        <v>45996</v>
      </c>
      <c r="K1597" s="161" t="s">
        <v>1846</v>
      </c>
      <c r="L1597" s="161" t="s">
        <v>1847</v>
      </c>
      <c r="M1597" s="160" t="s">
        <v>1848</v>
      </c>
      <c r="N1597" s="164">
        <v>32267.16</v>
      </c>
      <c r="O1597" s="210">
        <v>45962</v>
      </c>
      <c r="P1597" s="155"/>
      <c r="Q1597" s="155"/>
      <c r="R1597" s="164" t="s">
        <v>1849</v>
      </c>
      <c r="S1597" s="155"/>
      <c r="T1597" s="164" t="s">
        <v>1405</v>
      </c>
      <c r="U1597" s="159">
        <v>0</v>
      </c>
      <c r="V1597" s="158" t="s">
        <v>958</v>
      </c>
      <c r="W1597" s="158" t="s">
        <v>969</v>
      </c>
    </row>
    <row r="1598" spans="1:23" ht="16" customHeight="1" x14ac:dyDescent="0.3">
      <c r="A1598" s="160" t="s">
        <v>806</v>
      </c>
      <c r="B1598" s="160" t="s">
        <v>1850</v>
      </c>
      <c r="C1598" s="161" t="s">
        <v>936</v>
      </c>
      <c r="D1598" s="161">
        <v>7285</v>
      </c>
      <c r="E1598" s="162">
        <v>45966</v>
      </c>
      <c r="F1598" s="161" t="s">
        <v>1851</v>
      </c>
      <c r="G1598" s="161" t="s">
        <v>1851</v>
      </c>
      <c r="H1598" s="163">
        <v>45962</v>
      </c>
      <c r="I1598" s="164">
        <v>26435.93</v>
      </c>
      <c r="J1598" s="162">
        <v>45996</v>
      </c>
      <c r="K1598" s="161" t="s">
        <v>1851</v>
      </c>
      <c r="L1598" s="161" t="s">
        <v>1852</v>
      </c>
      <c r="M1598" s="160" t="s">
        <v>1853</v>
      </c>
      <c r="N1598" s="164">
        <v>26435.93</v>
      </c>
      <c r="O1598" s="210">
        <v>45962</v>
      </c>
      <c r="P1598" s="155"/>
      <c r="Q1598" s="155"/>
      <c r="R1598" s="164" t="s">
        <v>1854</v>
      </c>
      <c r="S1598" s="155"/>
      <c r="T1598" s="164" t="s">
        <v>1405</v>
      </c>
      <c r="U1598" s="193">
        <v>0</v>
      </c>
      <c r="V1598" s="194" t="s">
        <v>958</v>
      </c>
      <c r="W1598" s="194" t="s">
        <v>969</v>
      </c>
    </row>
    <row r="1599" spans="1:23" ht="16" customHeight="1" x14ac:dyDescent="0.3">
      <c r="A1599" s="160" t="s">
        <v>1855</v>
      </c>
      <c r="B1599" s="160" t="s">
        <v>1856</v>
      </c>
      <c r="C1599" s="161" t="s">
        <v>932</v>
      </c>
      <c r="D1599" s="161" t="s">
        <v>1857</v>
      </c>
      <c r="E1599" s="162">
        <v>40056</v>
      </c>
      <c r="F1599" s="155"/>
      <c r="G1599" s="155"/>
      <c r="H1599" s="155"/>
      <c r="I1599" s="164">
        <v>6270.14</v>
      </c>
      <c r="J1599" s="162">
        <v>40086</v>
      </c>
      <c r="K1599" s="161" t="s">
        <v>1412</v>
      </c>
      <c r="L1599" s="155"/>
      <c r="M1599" s="160" t="s">
        <v>1412</v>
      </c>
      <c r="N1599" s="164">
        <v>6270.14</v>
      </c>
      <c r="O1599" s="211"/>
      <c r="P1599" s="155"/>
      <c r="Q1599" s="155"/>
      <c r="R1599" s="155"/>
      <c r="S1599" s="155"/>
      <c r="T1599" s="164" t="s">
        <v>1406</v>
      </c>
      <c r="U1599" s="193">
        <v>5903</v>
      </c>
      <c r="V1599" s="194" t="s">
        <v>966</v>
      </c>
      <c r="W1599" s="194" t="s">
        <v>970</v>
      </c>
    </row>
    <row r="1600" spans="1:23" ht="16" customHeight="1" x14ac:dyDescent="0.3">
      <c r="A1600" s="160" t="s">
        <v>1855</v>
      </c>
      <c r="B1600" s="160" t="s">
        <v>1856</v>
      </c>
      <c r="C1600" s="161" t="s">
        <v>932</v>
      </c>
      <c r="D1600" s="161" t="s">
        <v>1858</v>
      </c>
      <c r="E1600" s="162">
        <v>40086</v>
      </c>
      <c r="F1600" s="155"/>
      <c r="G1600" s="155"/>
      <c r="H1600" s="155"/>
      <c r="I1600" s="164">
        <v>8939.14</v>
      </c>
      <c r="J1600" s="162">
        <v>40116</v>
      </c>
      <c r="K1600" s="161" t="s">
        <v>1412</v>
      </c>
      <c r="L1600" s="155"/>
      <c r="M1600" s="160" t="s">
        <v>1412</v>
      </c>
      <c r="N1600" s="164">
        <v>8939.14</v>
      </c>
      <c r="O1600" s="211"/>
      <c r="P1600" s="155"/>
      <c r="Q1600" s="155"/>
      <c r="R1600" s="155"/>
      <c r="S1600" s="155"/>
      <c r="T1600" s="164" t="s">
        <v>1406</v>
      </c>
      <c r="U1600" s="193">
        <v>5873</v>
      </c>
      <c r="V1600" s="194" t="s">
        <v>966</v>
      </c>
      <c r="W1600" s="194" t="s">
        <v>970</v>
      </c>
    </row>
    <row r="1601" spans="1:23" ht="16" customHeight="1" x14ac:dyDescent="0.3">
      <c r="A1601" s="160" t="s">
        <v>1855</v>
      </c>
      <c r="B1601" s="160" t="s">
        <v>1856</v>
      </c>
      <c r="C1601" s="161" t="s">
        <v>932</v>
      </c>
      <c r="D1601" s="161" t="s">
        <v>1859</v>
      </c>
      <c r="E1601" s="162">
        <v>40134</v>
      </c>
      <c r="F1601" s="155"/>
      <c r="G1601" s="155"/>
      <c r="H1601" s="155"/>
      <c r="I1601" s="164">
        <v>7548.94</v>
      </c>
      <c r="J1601" s="162">
        <v>40164</v>
      </c>
      <c r="K1601" s="161" t="s">
        <v>1412</v>
      </c>
      <c r="L1601" s="155"/>
      <c r="M1601" s="160" t="s">
        <v>1412</v>
      </c>
      <c r="N1601" s="164">
        <v>7548.94</v>
      </c>
      <c r="O1601" s="211"/>
      <c r="P1601" s="155"/>
      <c r="Q1601" s="155"/>
      <c r="R1601" s="155"/>
      <c r="S1601" s="155"/>
      <c r="T1601" s="164" t="s">
        <v>1406</v>
      </c>
      <c r="U1601" s="193">
        <v>5825</v>
      </c>
      <c r="V1601" s="194" t="s">
        <v>966</v>
      </c>
      <c r="W1601" s="194" t="s">
        <v>970</v>
      </c>
    </row>
    <row r="1602" spans="1:23" ht="16" customHeight="1" x14ac:dyDescent="0.3">
      <c r="A1602" s="160" t="s">
        <v>1855</v>
      </c>
      <c r="B1602" s="160" t="s">
        <v>1856</v>
      </c>
      <c r="C1602" s="161" t="s">
        <v>932</v>
      </c>
      <c r="D1602" s="161" t="s">
        <v>1860</v>
      </c>
      <c r="E1602" s="162">
        <v>40147</v>
      </c>
      <c r="F1602" s="155"/>
      <c r="G1602" s="155"/>
      <c r="H1602" s="155"/>
      <c r="I1602" s="164">
        <v>7568.94</v>
      </c>
      <c r="J1602" s="162">
        <v>40177</v>
      </c>
      <c r="K1602" s="161" t="s">
        <v>1412</v>
      </c>
      <c r="L1602" s="155"/>
      <c r="M1602" s="160" t="s">
        <v>1412</v>
      </c>
      <c r="N1602" s="164">
        <v>7568.94</v>
      </c>
      <c r="O1602" s="211"/>
      <c r="P1602" s="155"/>
      <c r="Q1602" s="155"/>
      <c r="R1602" s="155"/>
      <c r="S1602" s="155"/>
      <c r="T1602" s="164" t="s">
        <v>1406</v>
      </c>
      <c r="U1602" s="193">
        <v>5812</v>
      </c>
      <c r="V1602" s="194" t="s">
        <v>966</v>
      </c>
      <c r="W1602" s="194" t="s">
        <v>970</v>
      </c>
    </row>
    <row r="1603" spans="1:23" ht="16" customHeight="1" x14ac:dyDescent="0.3">
      <c r="A1603" s="160" t="s">
        <v>1855</v>
      </c>
      <c r="B1603" s="160" t="s">
        <v>1856</v>
      </c>
      <c r="C1603" s="161" t="s">
        <v>932</v>
      </c>
      <c r="D1603" s="161" t="s">
        <v>1861</v>
      </c>
      <c r="E1603" s="162">
        <v>40178</v>
      </c>
      <c r="F1603" s="155"/>
      <c r="G1603" s="155"/>
      <c r="H1603" s="155"/>
      <c r="I1603" s="164">
        <v>7568.94</v>
      </c>
      <c r="J1603" s="162">
        <v>40208</v>
      </c>
      <c r="K1603" s="161" t="s">
        <v>1412</v>
      </c>
      <c r="L1603" s="155"/>
      <c r="M1603" s="160" t="s">
        <v>1412</v>
      </c>
      <c r="N1603" s="164">
        <v>7568.94</v>
      </c>
      <c r="O1603" s="211"/>
      <c r="P1603" s="155"/>
      <c r="Q1603" s="155"/>
      <c r="R1603" s="155"/>
      <c r="S1603" s="155"/>
      <c r="T1603" s="164" t="s">
        <v>1406</v>
      </c>
      <c r="U1603" s="193">
        <v>5781</v>
      </c>
      <c r="V1603" s="194" t="s">
        <v>966</v>
      </c>
      <c r="W1603" s="194" t="s">
        <v>970</v>
      </c>
    </row>
    <row r="1604" spans="1:23" ht="16" customHeight="1" x14ac:dyDescent="0.3">
      <c r="A1604" s="160" t="s">
        <v>1855</v>
      </c>
      <c r="B1604" s="160" t="s">
        <v>1856</v>
      </c>
      <c r="C1604" s="161" t="s">
        <v>932</v>
      </c>
      <c r="D1604" s="161" t="s">
        <v>1862</v>
      </c>
      <c r="E1604" s="162">
        <v>40207</v>
      </c>
      <c r="F1604" s="155"/>
      <c r="G1604" s="155"/>
      <c r="H1604" s="155"/>
      <c r="I1604" s="164">
        <v>7619.94</v>
      </c>
      <c r="J1604" s="162">
        <v>40237</v>
      </c>
      <c r="K1604" s="161" t="s">
        <v>1412</v>
      </c>
      <c r="L1604" s="155"/>
      <c r="M1604" s="160" t="s">
        <v>1412</v>
      </c>
      <c r="N1604" s="164">
        <v>7619.94</v>
      </c>
      <c r="O1604" s="211"/>
      <c r="P1604" s="155"/>
      <c r="Q1604" s="155"/>
      <c r="R1604" s="155"/>
      <c r="S1604" s="155"/>
      <c r="T1604" s="164" t="s">
        <v>1406</v>
      </c>
      <c r="U1604" s="193">
        <v>5752</v>
      </c>
      <c r="V1604" s="194" t="s">
        <v>966</v>
      </c>
      <c r="W1604" s="194" t="s">
        <v>970</v>
      </c>
    </row>
    <row r="1605" spans="1:23" ht="16" customHeight="1" x14ac:dyDescent="0.3">
      <c r="A1605" s="160" t="s">
        <v>1855</v>
      </c>
      <c r="B1605" s="160" t="s">
        <v>1856</v>
      </c>
      <c r="C1605" s="161" t="s">
        <v>932</v>
      </c>
      <c r="D1605" s="161" t="s">
        <v>1863</v>
      </c>
      <c r="E1605" s="162">
        <v>40235</v>
      </c>
      <c r="F1605" s="155"/>
      <c r="G1605" s="155"/>
      <c r="H1605" s="155"/>
      <c r="I1605" s="164">
        <v>7643.94</v>
      </c>
      <c r="J1605" s="162">
        <v>40265</v>
      </c>
      <c r="K1605" s="161" t="s">
        <v>1412</v>
      </c>
      <c r="L1605" s="155"/>
      <c r="M1605" s="160" t="s">
        <v>1412</v>
      </c>
      <c r="N1605" s="164">
        <v>7643.94</v>
      </c>
      <c r="O1605" s="211"/>
      <c r="P1605" s="155"/>
      <c r="Q1605" s="155"/>
      <c r="R1605" s="155"/>
      <c r="S1605" s="155"/>
      <c r="T1605" s="164" t="s">
        <v>1406</v>
      </c>
      <c r="U1605" s="193">
        <v>5724</v>
      </c>
      <c r="V1605" s="194" t="s">
        <v>966</v>
      </c>
      <c r="W1605" s="194" t="s">
        <v>970</v>
      </c>
    </row>
    <row r="1606" spans="1:23" ht="16" customHeight="1" x14ac:dyDescent="0.3">
      <c r="A1606" s="160" t="s">
        <v>1855</v>
      </c>
      <c r="B1606" s="160" t="s">
        <v>1856</v>
      </c>
      <c r="C1606" s="161" t="s">
        <v>932</v>
      </c>
      <c r="D1606" s="161" t="s">
        <v>1864</v>
      </c>
      <c r="E1606" s="162">
        <v>40268</v>
      </c>
      <c r="F1606" s="155"/>
      <c r="G1606" s="155"/>
      <c r="H1606" s="155"/>
      <c r="I1606" s="164">
        <v>7614.94</v>
      </c>
      <c r="J1606" s="162">
        <v>40298</v>
      </c>
      <c r="K1606" s="161" t="s">
        <v>1412</v>
      </c>
      <c r="L1606" s="155"/>
      <c r="M1606" s="160" t="s">
        <v>1412</v>
      </c>
      <c r="N1606" s="164">
        <v>7614.94</v>
      </c>
      <c r="O1606" s="211"/>
      <c r="P1606" s="155"/>
      <c r="Q1606" s="155"/>
      <c r="R1606" s="155"/>
      <c r="S1606" s="155"/>
      <c r="T1606" s="164" t="s">
        <v>1406</v>
      </c>
      <c r="U1606" s="193">
        <v>5691</v>
      </c>
      <c r="V1606" s="194" t="s">
        <v>966</v>
      </c>
      <c r="W1606" s="194" t="s">
        <v>970</v>
      </c>
    </row>
    <row r="1607" spans="1:23" ht="16" customHeight="1" x14ac:dyDescent="0.3">
      <c r="A1607" s="160" t="s">
        <v>1855</v>
      </c>
      <c r="B1607" s="160" t="s">
        <v>1856</v>
      </c>
      <c r="C1607" s="161" t="s">
        <v>932</v>
      </c>
      <c r="D1607" s="161" t="s">
        <v>1865</v>
      </c>
      <c r="E1607" s="162">
        <v>40298</v>
      </c>
      <c r="F1607" s="155"/>
      <c r="G1607" s="155"/>
      <c r="H1607" s="155"/>
      <c r="I1607" s="164">
        <v>7628.94</v>
      </c>
      <c r="J1607" s="162">
        <v>40328</v>
      </c>
      <c r="K1607" s="161" t="s">
        <v>1412</v>
      </c>
      <c r="L1607" s="155"/>
      <c r="M1607" s="160" t="s">
        <v>1412</v>
      </c>
      <c r="N1607" s="164">
        <v>7628.94</v>
      </c>
      <c r="O1607" s="211"/>
      <c r="P1607" s="155"/>
      <c r="Q1607" s="155"/>
      <c r="R1607" s="155"/>
      <c r="S1607" s="155"/>
      <c r="T1607" s="164" t="s">
        <v>1406</v>
      </c>
      <c r="U1607" s="193">
        <v>5661</v>
      </c>
      <c r="V1607" s="194" t="s">
        <v>966</v>
      </c>
      <c r="W1607" s="194" t="s">
        <v>970</v>
      </c>
    </row>
    <row r="1608" spans="1:23" ht="16" customHeight="1" x14ac:dyDescent="0.3">
      <c r="A1608" s="160" t="s">
        <v>1855</v>
      </c>
      <c r="B1608" s="160" t="s">
        <v>1856</v>
      </c>
      <c r="C1608" s="161" t="s">
        <v>932</v>
      </c>
      <c r="D1608" s="161" t="s">
        <v>1866</v>
      </c>
      <c r="E1608" s="162">
        <v>40329</v>
      </c>
      <c r="F1608" s="155"/>
      <c r="G1608" s="155"/>
      <c r="H1608" s="155"/>
      <c r="I1608" s="164">
        <v>7618.94</v>
      </c>
      <c r="J1608" s="162">
        <v>40359</v>
      </c>
      <c r="K1608" s="161" t="s">
        <v>1412</v>
      </c>
      <c r="L1608" s="155"/>
      <c r="M1608" s="160" t="s">
        <v>1412</v>
      </c>
      <c r="N1608" s="164">
        <v>7618.94</v>
      </c>
      <c r="O1608" s="211"/>
      <c r="P1608" s="155"/>
      <c r="Q1608" s="155"/>
      <c r="R1608" s="155"/>
      <c r="S1608" s="155"/>
      <c r="T1608" s="164" t="s">
        <v>1406</v>
      </c>
      <c r="U1608" s="193">
        <v>5630</v>
      </c>
      <c r="V1608" s="194" t="s">
        <v>966</v>
      </c>
      <c r="W1608" s="194" t="s">
        <v>970</v>
      </c>
    </row>
    <row r="1609" spans="1:23" ht="16" customHeight="1" x14ac:dyDescent="0.3">
      <c r="A1609" s="160" t="s">
        <v>1855</v>
      </c>
      <c r="B1609" s="160" t="s">
        <v>1856</v>
      </c>
      <c r="C1609" s="161" t="s">
        <v>932</v>
      </c>
      <c r="D1609" s="161" t="s">
        <v>1867</v>
      </c>
      <c r="E1609" s="162">
        <v>40359</v>
      </c>
      <c r="F1609" s="155"/>
      <c r="G1609" s="155"/>
      <c r="H1609" s="155"/>
      <c r="I1609" s="164">
        <v>7614.94</v>
      </c>
      <c r="J1609" s="162">
        <v>40389</v>
      </c>
      <c r="K1609" s="161" t="s">
        <v>1412</v>
      </c>
      <c r="L1609" s="155"/>
      <c r="M1609" s="160" t="s">
        <v>1412</v>
      </c>
      <c r="N1609" s="164">
        <v>7614.94</v>
      </c>
      <c r="O1609" s="211"/>
      <c r="P1609" s="155"/>
      <c r="Q1609" s="155"/>
      <c r="R1609" s="155"/>
      <c r="S1609" s="155"/>
      <c r="T1609" s="164" t="s">
        <v>1406</v>
      </c>
      <c r="U1609" s="193">
        <v>5600</v>
      </c>
      <c r="V1609" s="194" t="s">
        <v>966</v>
      </c>
      <c r="W1609" s="194" t="s">
        <v>970</v>
      </c>
    </row>
    <row r="1610" spans="1:23" ht="16" customHeight="1" x14ac:dyDescent="0.3">
      <c r="A1610" s="160" t="s">
        <v>1855</v>
      </c>
      <c r="B1610" s="160" t="s">
        <v>1856</v>
      </c>
      <c r="C1610" s="161" t="s">
        <v>932</v>
      </c>
      <c r="D1610" s="161" t="s">
        <v>1868</v>
      </c>
      <c r="E1610" s="162">
        <v>40389</v>
      </c>
      <c r="F1610" s="155"/>
      <c r="G1610" s="155"/>
      <c r="H1610" s="155"/>
      <c r="I1610" s="164">
        <v>13410.47</v>
      </c>
      <c r="J1610" s="162">
        <v>40419</v>
      </c>
      <c r="K1610" s="161" t="s">
        <v>1412</v>
      </c>
      <c r="L1610" s="155"/>
      <c r="M1610" s="160" t="s">
        <v>1412</v>
      </c>
      <c r="N1610" s="164">
        <v>13410.47</v>
      </c>
      <c r="O1610" s="211"/>
      <c r="P1610" s="155"/>
      <c r="Q1610" s="155"/>
      <c r="R1610" s="155"/>
      <c r="S1610" s="155"/>
      <c r="T1610" s="164" t="s">
        <v>1406</v>
      </c>
      <c r="U1610" s="193">
        <v>5570</v>
      </c>
      <c r="V1610" s="194" t="s">
        <v>966</v>
      </c>
      <c r="W1610" s="194" t="s">
        <v>970</v>
      </c>
    </row>
    <row r="1611" spans="1:23" ht="16" customHeight="1" x14ac:dyDescent="0.3">
      <c r="A1611" s="160" t="s">
        <v>1855</v>
      </c>
      <c r="B1611" s="160" t="s">
        <v>1856</v>
      </c>
      <c r="C1611" s="161" t="s">
        <v>932</v>
      </c>
      <c r="D1611" s="161" t="s">
        <v>1869</v>
      </c>
      <c r="E1611" s="162">
        <v>40421</v>
      </c>
      <c r="F1611" s="155"/>
      <c r="G1611" s="155"/>
      <c r="H1611" s="155"/>
      <c r="I1611" s="164">
        <v>14221.07</v>
      </c>
      <c r="J1611" s="162">
        <v>40451</v>
      </c>
      <c r="K1611" s="161" t="s">
        <v>1412</v>
      </c>
      <c r="L1611" s="155"/>
      <c r="M1611" s="160" t="s">
        <v>1412</v>
      </c>
      <c r="N1611" s="164">
        <v>14221.07</v>
      </c>
      <c r="O1611" s="211"/>
      <c r="P1611" s="155"/>
      <c r="Q1611" s="155"/>
      <c r="R1611" s="155"/>
      <c r="S1611" s="155"/>
      <c r="T1611" s="164" t="s">
        <v>1406</v>
      </c>
      <c r="U1611" s="193">
        <v>5538</v>
      </c>
      <c r="V1611" s="194" t="s">
        <v>966</v>
      </c>
      <c r="W1611" s="194" t="s">
        <v>970</v>
      </c>
    </row>
    <row r="1612" spans="1:23" ht="16" customHeight="1" x14ac:dyDescent="0.3">
      <c r="A1612" s="160" t="s">
        <v>1855</v>
      </c>
      <c r="B1612" s="160" t="s">
        <v>1856</v>
      </c>
      <c r="C1612" s="161" t="s">
        <v>932</v>
      </c>
      <c r="D1612" s="161" t="s">
        <v>1870</v>
      </c>
      <c r="E1612" s="162">
        <v>40451</v>
      </c>
      <c r="F1612" s="155"/>
      <c r="G1612" s="155"/>
      <c r="H1612" s="155"/>
      <c r="I1612" s="164">
        <v>14292.07</v>
      </c>
      <c r="J1612" s="162">
        <v>40481</v>
      </c>
      <c r="K1612" s="161" t="s">
        <v>1412</v>
      </c>
      <c r="L1612" s="155"/>
      <c r="M1612" s="160" t="s">
        <v>1412</v>
      </c>
      <c r="N1612" s="164">
        <v>14292.07</v>
      </c>
      <c r="O1612" s="211"/>
      <c r="P1612" s="155"/>
      <c r="Q1612" s="155"/>
      <c r="R1612" s="155"/>
      <c r="S1612" s="155"/>
      <c r="T1612" s="164" t="s">
        <v>1406</v>
      </c>
      <c r="U1612" s="193">
        <v>5508</v>
      </c>
      <c r="V1612" s="194" t="s">
        <v>966</v>
      </c>
      <c r="W1612" s="194" t="s">
        <v>970</v>
      </c>
    </row>
    <row r="1613" spans="1:23" s="157" customFormat="1" ht="16" customHeight="1" x14ac:dyDescent="0.25">
      <c r="A1613" s="160" t="s">
        <v>1855</v>
      </c>
      <c r="B1613" s="160" t="s">
        <v>1856</v>
      </c>
      <c r="C1613" s="161" t="s">
        <v>932</v>
      </c>
      <c r="D1613" s="161" t="s">
        <v>1871</v>
      </c>
      <c r="E1613" s="162">
        <v>40480</v>
      </c>
      <c r="F1613" s="155"/>
      <c r="G1613" s="155"/>
      <c r="H1613" s="155"/>
      <c r="I1613" s="164">
        <v>14295.07</v>
      </c>
      <c r="J1613" s="162">
        <v>40510</v>
      </c>
      <c r="K1613" s="161" t="s">
        <v>1412</v>
      </c>
      <c r="L1613" s="155"/>
      <c r="M1613" s="160" t="s">
        <v>1412</v>
      </c>
      <c r="N1613" s="164">
        <v>14295.07</v>
      </c>
      <c r="O1613" s="211"/>
      <c r="P1613" s="155"/>
      <c r="Q1613" s="155"/>
      <c r="R1613" s="155"/>
      <c r="S1613" s="155"/>
      <c r="T1613" s="164" t="s">
        <v>1406</v>
      </c>
      <c r="U1613" s="159">
        <v>5479</v>
      </c>
      <c r="V1613" s="158" t="s">
        <v>966</v>
      </c>
      <c r="W1613" s="158" t="s">
        <v>970</v>
      </c>
    </row>
    <row r="1614" spans="1:23" s="157" customFormat="1" ht="16" customHeight="1" x14ac:dyDescent="0.25">
      <c r="A1614" s="160" t="s">
        <v>1855</v>
      </c>
      <c r="B1614" s="160" t="s">
        <v>1856</v>
      </c>
      <c r="C1614" s="161" t="s">
        <v>932</v>
      </c>
      <c r="D1614" s="161" t="s">
        <v>1872</v>
      </c>
      <c r="E1614" s="162">
        <v>40512</v>
      </c>
      <c r="F1614" s="155"/>
      <c r="G1614" s="155"/>
      <c r="H1614" s="155"/>
      <c r="I1614" s="164">
        <v>14416.07</v>
      </c>
      <c r="J1614" s="162">
        <v>40542</v>
      </c>
      <c r="K1614" s="161" t="s">
        <v>1412</v>
      </c>
      <c r="L1614" s="155"/>
      <c r="M1614" s="160" t="s">
        <v>1412</v>
      </c>
      <c r="N1614" s="164">
        <v>14416.07</v>
      </c>
      <c r="O1614" s="211"/>
      <c r="P1614" s="155"/>
      <c r="Q1614" s="155"/>
      <c r="R1614" s="155"/>
      <c r="S1614" s="155"/>
      <c r="T1614" s="164" t="s">
        <v>1406</v>
      </c>
      <c r="U1614" s="159">
        <v>5447</v>
      </c>
      <c r="V1614" s="158" t="s">
        <v>966</v>
      </c>
      <c r="W1614" s="158" t="s">
        <v>970</v>
      </c>
    </row>
    <row r="1615" spans="1:23" s="157" customFormat="1" ht="16" customHeight="1" x14ac:dyDescent="0.25">
      <c r="A1615" s="160" t="s">
        <v>1855</v>
      </c>
      <c r="B1615" s="160" t="s">
        <v>1856</v>
      </c>
      <c r="C1615" s="161" t="s">
        <v>932</v>
      </c>
      <c r="D1615" s="161" t="s">
        <v>1873</v>
      </c>
      <c r="E1615" s="162">
        <v>40543</v>
      </c>
      <c r="F1615" s="155"/>
      <c r="G1615" s="155"/>
      <c r="H1615" s="155"/>
      <c r="I1615" s="164">
        <v>14510.07</v>
      </c>
      <c r="J1615" s="162">
        <v>40573</v>
      </c>
      <c r="K1615" s="161" t="s">
        <v>1412</v>
      </c>
      <c r="L1615" s="155"/>
      <c r="M1615" s="160" t="s">
        <v>1412</v>
      </c>
      <c r="N1615" s="164">
        <v>14510.07</v>
      </c>
      <c r="O1615" s="211"/>
      <c r="P1615" s="155"/>
      <c r="Q1615" s="155"/>
      <c r="R1615" s="155"/>
      <c r="S1615" s="155"/>
      <c r="T1615" s="164" t="s">
        <v>1406</v>
      </c>
      <c r="U1615" s="159">
        <v>5416</v>
      </c>
      <c r="V1615" s="158" t="s">
        <v>966</v>
      </c>
      <c r="W1615" s="158" t="s">
        <v>970</v>
      </c>
    </row>
    <row r="1616" spans="1:23" s="157" customFormat="1" ht="16" customHeight="1" x14ac:dyDescent="0.25">
      <c r="A1616" s="160" t="s">
        <v>1855</v>
      </c>
      <c r="B1616" s="160" t="s">
        <v>1856</v>
      </c>
      <c r="C1616" s="161" t="s">
        <v>932</v>
      </c>
      <c r="D1616" s="161" t="s">
        <v>1874</v>
      </c>
      <c r="E1616" s="162">
        <v>40574</v>
      </c>
      <c r="F1616" s="155"/>
      <c r="G1616" s="155"/>
      <c r="H1616" s="155"/>
      <c r="I1616" s="164">
        <v>14512.07</v>
      </c>
      <c r="J1616" s="162">
        <v>40595</v>
      </c>
      <c r="K1616" s="161" t="s">
        <v>1412</v>
      </c>
      <c r="L1616" s="155"/>
      <c r="M1616" s="160" t="s">
        <v>1412</v>
      </c>
      <c r="N1616" s="164">
        <v>14512.07</v>
      </c>
      <c r="O1616" s="211"/>
      <c r="P1616" s="155"/>
      <c r="Q1616" s="155"/>
      <c r="R1616" s="155"/>
      <c r="S1616" s="155"/>
      <c r="T1616" s="164" t="s">
        <v>1406</v>
      </c>
      <c r="U1616" s="159">
        <v>5394</v>
      </c>
      <c r="V1616" s="158" t="s">
        <v>966</v>
      </c>
      <c r="W1616" s="158" t="s">
        <v>970</v>
      </c>
    </row>
    <row r="1617" spans="1:23" s="157" customFormat="1" ht="16" customHeight="1" x14ac:dyDescent="0.25">
      <c r="A1617" s="160" t="s">
        <v>1855</v>
      </c>
      <c r="B1617" s="160" t="s">
        <v>1856</v>
      </c>
      <c r="C1617" s="161" t="s">
        <v>932</v>
      </c>
      <c r="D1617" s="161" t="s">
        <v>1875</v>
      </c>
      <c r="E1617" s="162">
        <v>40602</v>
      </c>
      <c r="F1617" s="155"/>
      <c r="G1617" s="155"/>
      <c r="H1617" s="155"/>
      <c r="I1617" s="164">
        <v>14029.07</v>
      </c>
      <c r="J1617" s="162">
        <v>40632</v>
      </c>
      <c r="K1617" s="161" t="s">
        <v>1412</v>
      </c>
      <c r="L1617" s="155"/>
      <c r="M1617" s="160" t="s">
        <v>1412</v>
      </c>
      <c r="N1617" s="164">
        <v>14029.07</v>
      </c>
      <c r="O1617" s="211"/>
      <c r="P1617" s="155"/>
      <c r="Q1617" s="155"/>
      <c r="R1617" s="155"/>
      <c r="S1617" s="155"/>
      <c r="T1617" s="164" t="s">
        <v>1406</v>
      </c>
      <c r="U1617" s="159">
        <v>5357</v>
      </c>
      <c r="V1617" s="158" t="s">
        <v>966</v>
      </c>
      <c r="W1617" s="158" t="s">
        <v>970</v>
      </c>
    </row>
    <row r="1618" spans="1:23" s="157" customFormat="1" ht="16" customHeight="1" x14ac:dyDescent="0.25">
      <c r="A1618" s="160" t="s">
        <v>1855</v>
      </c>
      <c r="B1618" s="160" t="s">
        <v>1856</v>
      </c>
      <c r="C1618" s="161" t="s">
        <v>932</v>
      </c>
      <c r="D1618" s="161" t="s">
        <v>1876</v>
      </c>
      <c r="E1618" s="162">
        <v>40633</v>
      </c>
      <c r="F1618" s="155"/>
      <c r="G1618" s="155"/>
      <c r="H1618" s="155"/>
      <c r="I1618" s="164">
        <v>14642.07</v>
      </c>
      <c r="J1618" s="162">
        <v>40663</v>
      </c>
      <c r="K1618" s="161" t="s">
        <v>1412</v>
      </c>
      <c r="L1618" s="155"/>
      <c r="M1618" s="160" t="s">
        <v>1412</v>
      </c>
      <c r="N1618" s="164">
        <v>14642.07</v>
      </c>
      <c r="O1618" s="211"/>
      <c r="P1618" s="155"/>
      <c r="Q1618" s="155"/>
      <c r="R1618" s="155"/>
      <c r="S1618" s="155"/>
      <c r="T1618" s="164" t="s">
        <v>1406</v>
      </c>
      <c r="U1618" s="159">
        <v>5326</v>
      </c>
      <c r="V1618" s="158" t="s">
        <v>966</v>
      </c>
      <c r="W1618" s="158" t="s">
        <v>970</v>
      </c>
    </row>
    <row r="1619" spans="1:23" s="157" customFormat="1" ht="16" customHeight="1" x14ac:dyDescent="0.25">
      <c r="A1619" s="160" t="s">
        <v>1855</v>
      </c>
      <c r="B1619" s="160" t="s">
        <v>1856</v>
      </c>
      <c r="C1619" s="161" t="s">
        <v>932</v>
      </c>
      <c r="D1619" s="161" t="s">
        <v>1877</v>
      </c>
      <c r="E1619" s="162">
        <v>40662</v>
      </c>
      <c r="F1619" s="155"/>
      <c r="G1619" s="155"/>
      <c r="H1619" s="155"/>
      <c r="I1619" s="164">
        <v>14596.07</v>
      </c>
      <c r="J1619" s="162">
        <v>40692</v>
      </c>
      <c r="K1619" s="161" t="s">
        <v>1412</v>
      </c>
      <c r="L1619" s="155"/>
      <c r="M1619" s="160" t="s">
        <v>1412</v>
      </c>
      <c r="N1619" s="164">
        <v>14596.07</v>
      </c>
      <c r="O1619" s="211"/>
      <c r="P1619" s="155"/>
      <c r="Q1619" s="155"/>
      <c r="R1619" s="155"/>
      <c r="S1619" s="155"/>
      <c r="T1619" s="164" t="s">
        <v>1406</v>
      </c>
      <c r="U1619" s="159">
        <v>5297</v>
      </c>
      <c r="V1619" s="158" t="s">
        <v>966</v>
      </c>
      <c r="W1619" s="158" t="s">
        <v>970</v>
      </c>
    </row>
    <row r="1620" spans="1:23" s="157" customFormat="1" ht="16" customHeight="1" x14ac:dyDescent="0.25">
      <c r="A1620" s="160" t="s">
        <v>1855</v>
      </c>
      <c r="B1620" s="160" t="s">
        <v>1856</v>
      </c>
      <c r="C1620" s="161" t="s">
        <v>932</v>
      </c>
      <c r="D1620" s="161" t="s">
        <v>1878</v>
      </c>
      <c r="E1620" s="162">
        <v>40694</v>
      </c>
      <c r="F1620" s="155"/>
      <c r="G1620" s="155"/>
      <c r="H1620" s="155"/>
      <c r="I1620" s="164">
        <v>14620.07</v>
      </c>
      <c r="J1620" s="162">
        <v>40724</v>
      </c>
      <c r="K1620" s="161" t="s">
        <v>1412</v>
      </c>
      <c r="L1620" s="155"/>
      <c r="M1620" s="160" t="s">
        <v>1412</v>
      </c>
      <c r="N1620" s="164">
        <v>14620.07</v>
      </c>
      <c r="O1620" s="211"/>
      <c r="P1620" s="155"/>
      <c r="Q1620" s="155"/>
      <c r="R1620" s="155"/>
      <c r="S1620" s="155"/>
      <c r="T1620" s="164" t="s">
        <v>1406</v>
      </c>
      <c r="U1620" s="159">
        <v>5265</v>
      </c>
      <c r="V1620" s="158" t="s">
        <v>966</v>
      </c>
      <c r="W1620" s="158" t="s">
        <v>970</v>
      </c>
    </row>
    <row r="1621" spans="1:23" s="157" customFormat="1" ht="16" customHeight="1" x14ac:dyDescent="0.25">
      <c r="A1621" s="160" t="s">
        <v>1855</v>
      </c>
      <c r="B1621" s="160" t="s">
        <v>1856</v>
      </c>
      <c r="C1621" s="161" t="s">
        <v>932</v>
      </c>
      <c r="D1621" s="161" t="s">
        <v>1879</v>
      </c>
      <c r="E1621" s="162">
        <v>40724</v>
      </c>
      <c r="F1621" s="155"/>
      <c r="G1621" s="155"/>
      <c r="H1621" s="155"/>
      <c r="I1621" s="164">
        <v>14673.07</v>
      </c>
      <c r="J1621" s="162">
        <v>40754</v>
      </c>
      <c r="K1621" s="161" t="s">
        <v>1412</v>
      </c>
      <c r="L1621" s="155"/>
      <c r="M1621" s="160" t="s">
        <v>1412</v>
      </c>
      <c r="N1621" s="164">
        <v>14673.07</v>
      </c>
      <c r="O1621" s="211"/>
      <c r="P1621" s="155"/>
      <c r="Q1621" s="155"/>
      <c r="R1621" s="155"/>
      <c r="S1621" s="155"/>
      <c r="T1621" s="164" t="s">
        <v>1406</v>
      </c>
      <c r="U1621" s="159">
        <v>5235</v>
      </c>
      <c r="V1621" s="158" t="s">
        <v>966</v>
      </c>
      <c r="W1621" s="158" t="s">
        <v>970</v>
      </c>
    </row>
    <row r="1622" spans="1:23" s="157" customFormat="1" ht="16" customHeight="1" x14ac:dyDescent="0.25">
      <c r="A1622" s="160" t="s">
        <v>1855</v>
      </c>
      <c r="B1622" s="160" t="s">
        <v>1856</v>
      </c>
      <c r="C1622" s="161" t="s">
        <v>932</v>
      </c>
      <c r="D1622" s="161" t="s">
        <v>1880</v>
      </c>
      <c r="E1622" s="162">
        <v>40753</v>
      </c>
      <c r="F1622" s="155"/>
      <c r="G1622" s="155"/>
      <c r="H1622" s="155"/>
      <c r="I1622" s="164">
        <v>14532.07</v>
      </c>
      <c r="J1622" s="162">
        <v>40783</v>
      </c>
      <c r="K1622" s="161" t="s">
        <v>1412</v>
      </c>
      <c r="L1622" s="155"/>
      <c r="M1622" s="160" t="s">
        <v>1412</v>
      </c>
      <c r="N1622" s="164">
        <v>14532.07</v>
      </c>
      <c r="O1622" s="211"/>
      <c r="P1622" s="155"/>
      <c r="Q1622" s="155"/>
      <c r="R1622" s="155"/>
      <c r="S1622" s="155"/>
      <c r="T1622" s="164" t="s">
        <v>1406</v>
      </c>
      <c r="U1622" s="159">
        <v>5206</v>
      </c>
      <c r="V1622" s="158" t="s">
        <v>966</v>
      </c>
      <c r="W1622" s="158" t="s">
        <v>970</v>
      </c>
    </row>
    <row r="1623" spans="1:23" s="157" customFormat="1" ht="16" customHeight="1" x14ac:dyDescent="0.25">
      <c r="A1623" s="160" t="s">
        <v>1855</v>
      </c>
      <c r="B1623" s="160" t="s">
        <v>1856</v>
      </c>
      <c r="C1623" s="161" t="s">
        <v>932</v>
      </c>
      <c r="D1623" s="161" t="s">
        <v>1881</v>
      </c>
      <c r="E1623" s="162">
        <v>40786</v>
      </c>
      <c r="F1623" s="155"/>
      <c r="G1623" s="155"/>
      <c r="H1623" s="155"/>
      <c r="I1623" s="164">
        <v>14209.07</v>
      </c>
      <c r="J1623" s="162">
        <v>40812</v>
      </c>
      <c r="K1623" s="161" t="s">
        <v>1412</v>
      </c>
      <c r="L1623" s="155"/>
      <c r="M1623" s="160" t="s">
        <v>1412</v>
      </c>
      <c r="N1623" s="164">
        <v>14209.07</v>
      </c>
      <c r="O1623" s="211"/>
      <c r="P1623" s="155"/>
      <c r="Q1623" s="155"/>
      <c r="R1623" s="155"/>
      <c r="S1623" s="155"/>
      <c r="T1623" s="164" t="s">
        <v>1406</v>
      </c>
      <c r="U1623" s="159">
        <v>5177</v>
      </c>
      <c r="V1623" s="158" t="s">
        <v>966</v>
      </c>
      <c r="W1623" s="158" t="s">
        <v>970</v>
      </c>
    </row>
    <row r="1624" spans="1:23" s="157" customFormat="1" ht="16" customHeight="1" x14ac:dyDescent="0.25">
      <c r="A1624" s="160" t="s">
        <v>1855</v>
      </c>
      <c r="B1624" s="160" t="s">
        <v>1856</v>
      </c>
      <c r="C1624" s="161" t="s">
        <v>932</v>
      </c>
      <c r="D1624" s="161" t="s">
        <v>1882</v>
      </c>
      <c r="E1624" s="162">
        <v>40816</v>
      </c>
      <c r="F1624" s="155"/>
      <c r="G1624" s="155"/>
      <c r="H1624" s="155"/>
      <c r="I1624" s="164">
        <v>14479.07</v>
      </c>
      <c r="J1624" s="162">
        <v>40842</v>
      </c>
      <c r="K1624" s="161" t="s">
        <v>1412</v>
      </c>
      <c r="L1624" s="155"/>
      <c r="M1624" s="160" t="s">
        <v>1412</v>
      </c>
      <c r="N1624" s="164">
        <v>14479.07</v>
      </c>
      <c r="O1624" s="211"/>
      <c r="P1624" s="155"/>
      <c r="Q1624" s="155"/>
      <c r="R1624" s="155"/>
      <c r="S1624" s="155"/>
      <c r="T1624" s="164" t="s">
        <v>1406</v>
      </c>
      <c r="U1624" s="159">
        <v>5147</v>
      </c>
      <c r="V1624" s="158" t="s">
        <v>966</v>
      </c>
      <c r="W1624" s="158" t="s">
        <v>970</v>
      </c>
    </row>
    <row r="1625" spans="1:23" s="157" customFormat="1" ht="16" customHeight="1" x14ac:dyDescent="0.25">
      <c r="A1625" s="160" t="s">
        <v>1855</v>
      </c>
      <c r="B1625" s="160" t="s">
        <v>1856</v>
      </c>
      <c r="C1625" s="161" t="s">
        <v>932</v>
      </c>
      <c r="D1625" s="161">
        <v>1239</v>
      </c>
      <c r="E1625" s="162">
        <v>40847</v>
      </c>
      <c r="F1625" s="155"/>
      <c r="G1625" s="155"/>
      <c r="H1625" s="155"/>
      <c r="I1625" s="164">
        <v>14641.07</v>
      </c>
      <c r="J1625" s="162">
        <v>40877</v>
      </c>
      <c r="K1625" s="155"/>
      <c r="L1625" s="155"/>
      <c r="M1625" s="160" t="s">
        <v>1883</v>
      </c>
      <c r="N1625" s="164">
        <v>14641.07</v>
      </c>
      <c r="O1625" s="211"/>
      <c r="P1625" s="155"/>
      <c r="Q1625" s="155"/>
      <c r="R1625" s="155"/>
      <c r="S1625" s="155"/>
      <c r="T1625" s="164" t="s">
        <v>1405</v>
      </c>
      <c r="U1625" s="159">
        <v>5112</v>
      </c>
      <c r="V1625" s="158" t="s">
        <v>966</v>
      </c>
      <c r="W1625" s="158" t="s">
        <v>970</v>
      </c>
    </row>
    <row r="1626" spans="1:23" s="157" customFormat="1" ht="16" customHeight="1" x14ac:dyDescent="0.25">
      <c r="A1626" s="160" t="s">
        <v>1855</v>
      </c>
      <c r="B1626" s="160" t="s">
        <v>1856</v>
      </c>
      <c r="C1626" s="161" t="s">
        <v>932</v>
      </c>
      <c r="D1626" s="161">
        <v>1329</v>
      </c>
      <c r="E1626" s="162">
        <v>40877</v>
      </c>
      <c r="F1626" s="155"/>
      <c r="G1626" s="155"/>
      <c r="H1626" s="155"/>
      <c r="I1626" s="164">
        <v>14749.07</v>
      </c>
      <c r="J1626" s="162">
        <v>40907</v>
      </c>
      <c r="K1626" s="155"/>
      <c r="L1626" s="155"/>
      <c r="M1626" s="160" t="s">
        <v>1883</v>
      </c>
      <c r="N1626" s="164">
        <v>14749.07</v>
      </c>
      <c r="O1626" s="211"/>
      <c r="P1626" s="155"/>
      <c r="Q1626" s="155"/>
      <c r="R1626" s="155"/>
      <c r="S1626" s="155"/>
      <c r="T1626" s="164" t="s">
        <v>1405</v>
      </c>
      <c r="U1626" s="159">
        <v>5082</v>
      </c>
      <c r="V1626" s="158" t="s">
        <v>966</v>
      </c>
      <c r="W1626" s="158" t="s">
        <v>970</v>
      </c>
    </row>
    <row r="1627" spans="1:23" s="157" customFormat="1" ht="16" customHeight="1" x14ac:dyDescent="0.25">
      <c r="A1627" s="160" t="s">
        <v>1855</v>
      </c>
      <c r="B1627" s="160" t="s">
        <v>1856</v>
      </c>
      <c r="C1627" s="161" t="s">
        <v>932</v>
      </c>
      <c r="D1627" s="161">
        <v>1420</v>
      </c>
      <c r="E1627" s="162">
        <v>40907</v>
      </c>
      <c r="F1627" s="155"/>
      <c r="G1627" s="155"/>
      <c r="H1627" s="155"/>
      <c r="I1627" s="164">
        <v>14870.07</v>
      </c>
      <c r="J1627" s="162">
        <v>40938</v>
      </c>
      <c r="K1627" s="161" t="s">
        <v>1412</v>
      </c>
      <c r="L1627" s="155"/>
      <c r="M1627" s="160" t="s">
        <v>1412</v>
      </c>
      <c r="N1627" s="164">
        <v>14870.07</v>
      </c>
      <c r="O1627" s="211"/>
      <c r="P1627" s="155"/>
      <c r="Q1627" s="155"/>
      <c r="R1627" s="155"/>
      <c r="S1627" s="155"/>
      <c r="T1627" s="164" t="s">
        <v>1406</v>
      </c>
      <c r="U1627" s="159">
        <v>5051</v>
      </c>
      <c r="V1627" s="158" t="s">
        <v>966</v>
      </c>
      <c r="W1627" s="158" t="s">
        <v>970</v>
      </c>
    </row>
    <row r="1628" spans="1:23" s="157" customFormat="1" ht="16" customHeight="1" x14ac:dyDescent="0.25">
      <c r="A1628" s="160" t="s">
        <v>1855</v>
      </c>
      <c r="B1628" s="160" t="s">
        <v>1856</v>
      </c>
      <c r="C1628" s="161" t="s">
        <v>932</v>
      </c>
      <c r="D1628" s="161">
        <v>1513</v>
      </c>
      <c r="E1628" s="162">
        <v>40939</v>
      </c>
      <c r="F1628" s="155"/>
      <c r="G1628" s="155"/>
      <c r="H1628" s="155"/>
      <c r="I1628" s="164">
        <v>14355.07</v>
      </c>
      <c r="J1628" s="162">
        <v>40968</v>
      </c>
      <c r="K1628" s="161" t="s">
        <v>1412</v>
      </c>
      <c r="L1628" s="155"/>
      <c r="M1628" s="160" t="s">
        <v>1412</v>
      </c>
      <c r="N1628" s="164">
        <v>14355.07</v>
      </c>
      <c r="O1628" s="211"/>
      <c r="P1628" s="155"/>
      <c r="Q1628" s="155"/>
      <c r="R1628" s="155"/>
      <c r="S1628" s="155"/>
      <c r="T1628" s="164" t="s">
        <v>1406</v>
      </c>
      <c r="U1628" s="159">
        <v>5021</v>
      </c>
      <c r="V1628" s="158" t="s">
        <v>966</v>
      </c>
      <c r="W1628" s="158" t="s">
        <v>970</v>
      </c>
    </row>
    <row r="1629" spans="1:23" s="157" customFormat="1" ht="16" customHeight="1" x14ac:dyDescent="0.25">
      <c r="A1629" s="160" t="s">
        <v>1855</v>
      </c>
      <c r="B1629" s="160" t="s">
        <v>1856</v>
      </c>
      <c r="C1629" s="161" t="s">
        <v>932</v>
      </c>
      <c r="D1629" s="161">
        <v>1600</v>
      </c>
      <c r="E1629" s="162">
        <v>40968</v>
      </c>
      <c r="F1629" s="155"/>
      <c r="G1629" s="155"/>
      <c r="H1629" s="155"/>
      <c r="I1629" s="164">
        <v>30999.59</v>
      </c>
      <c r="J1629" s="162">
        <v>40998</v>
      </c>
      <c r="K1629" s="161" t="s">
        <v>1412</v>
      </c>
      <c r="L1629" s="155"/>
      <c r="M1629" s="160" t="s">
        <v>1412</v>
      </c>
      <c r="N1629" s="164">
        <v>30999.59</v>
      </c>
      <c r="O1629" s="211"/>
      <c r="P1629" s="155"/>
      <c r="Q1629" s="155"/>
      <c r="R1629" s="155"/>
      <c r="S1629" s="155"/>
      <c r="T1629" s="164" t="s">
        <v>1406</v>
      </c>
      <c r="U1629" s="159">
        <v>4991</v>
      </c>
      <c r="V1629" s="158" t="s">
        <v>966</v>
      </c>
      <c r="W1629" s="158" t="s">
        <v>970</v>
      </c>
    </row>
    <row r="1630" spans="1:23" s="157" customFormat="1" ht="16" customHeight="1" x14ac:dyDescent="0.25">
      <c r="A1630" s="160" t="s">
        <v>1855</v>
      </c>
      <c r="B1630" s="160" t="s">
        <v>1856</v>
      </c>
      <c r="C1630" s="161" t="s">
        <v>932</v>
      </c>
      <c r="D1630" s="161">
        <v>1606</v>
      </c>
      <c r="E1630" s="162">
        <v>40968</v>
      </c>
      <c r="F1630" s="155"/>
      <c r="G1630" s="155"/>
      <c r="H1630" s="155"/>
      <c r="I1630" s="164">
        <v>14305.07</v>
      </c>
      <c r="J1630" s="162">
        <v>40998</v>
      </c>
      <c r="K1630" s="161" t="s">
        <v>1412</v>
      </c>
      <c r="L1630" s="155"/>
      <c r="M1630" s="160" t="s">
        <v>1412</v>
      </c>
      <c r="N1630" s="164">
        <v>14305.07</v>
      </c>
      <c r="O1630" s="211"/>
      <c r="P1630" s="155"/>
      <c r="Q1630" s="155"/>
      <c r="R1630" s="155"/>
      <c r="S1630" s="155"/>
      <c r="T1630" s="164" t="s">
        <v>1406</v>
      </c>
      <c r="U1630" s="159">
        <v>4991</v>
      </c>
      <c r="V1630" s="158" t="s">
        <v>966</v>
      </c>
      <c r="W1630" s="158" t="s">
        <v>970</v>
      </c>
    </row>
    <row r="1631" spans="1:23" s="157" customFormat="1" ht="16" customHeight="1" x14ac:dyDescent="0.25">
      <c r="A1631" s="160" t="s">
        <v>1855</v>
      </c>
      <c r="B1631" s="160" t="s">
        <v>1856</v>
      </c>
      <c r="C1631" s="161" t="s">
        <v>932</v>
      </c>
      <c r="D1631" s="161">
        <v>1692</v>
      </c>
      <c r="E1631" s="162">
        <v>40998</v>
      </c>
      <c r="F1631" s="155"/>
      <c r="G1631" s="155"/>
      <c r="H1631" s="155"/>
      <c r="I1631" s="164">
        <v>34506.79</v>
      </c>
      <c r="J1631" s="162">
        <v>41029</v>
      </c>
      <c r="K1631" s="161" t="s">
        <v>1412</v>
      </c>
      <c r="L1631" s="155"/>
      <c r="M1631" s="160" t="s">
        <v>1412</v>
      </c>
      <c r="N1631" s="164">
        <v>34506.79</v>
      </c>
      <c r="O1631" s="211"/>
      <c r="P1631" s="155"/>
      <c r="Q1631" s="155"/>
      <c r="R1631" s="155"/>
      <c r="S1631" s="155"/>
      <c r="T1631" s="164" t="s">
        <v>1406</v>
      </c>
      <c r="U1631" s="159">
        <v>4960</v>
      </c>
      <c r="V1631" s="158" t="s">
        <v>966</v>
      </c>
      <c r="W1631" s="158" t="s">
        <v>970</v>
      </c>
    </row>
    <row r="1632" spans="1:23" s="157" customFormat="1" ht="16" customHeight="1" x14ac:dyDescent="0.25">
      <c r="A1632" s="160" t="s">
        <v>1855</v>
      </c>
      <c r="B1632" s="160" t="s">
        <v>1856</v>
      </c>
      <c r="C1632" s="161" t="s">
        <v>932</v>
      </c>
      <c r="D1632" s="161">
        <v>1697</v>
      </c>
      <c r="E1632" s="162">
        <v>40998</v>
      </c>
      <c r="F1632" s="155"/>
      <c r="G1632" s="155"/>
      <c r="H1632" s="155"/>
      <c r="I1632" s="164">
        <v>14464.07</v>
      </c>
      <c r="J1632" s="162">
        <v>41029</v>
      </c>
      <c r="K1632" s="161" t="s">
        <v>1412</v>
      </c>
      <c r="L1632" s="155"/>
      <c r="M1632" s="160" t="s">
        <v>1412</v>
      </c>
      <c r="N1632" s="164">
        <v>14464.07</v>
      </c>
      <c r="O1632" s="211"/>
      <c r="P1632" s="155"/>
      <c r="Q1632" s="155"/>
      <c r="R1632" s="155"/>
      <c r="S1632" s="155"/>
      <c r="T1632" s="164" t="s">
        <v>1406</v>
      </c>
      <c r="U1632" s="159">
        <v>4960</v>
      </c>
      <c r="V1632" s="158" t="s">
        <v>966</v>
      </c>
      <c r="W1632" s="158" t="s">
        <v>970</v>
      </c>
    </row>
    <row r="1633" spans="1:23" s="157" customFormat="1" ht="16" customHeight="1" x14ac:dyDescent="0.25">
      <c r="A1633" s="160" t="s">
        <v>1855</v>
      </c>
      <c r="B1633" s="160" t="s">
        <v>1856</v>
      </c>
      <c r="C1633" s="161" t="s">
        <v>932</v>
      </c>
      <c r="D1633" s="161">
        <v>1779</v>
      </c>
      <c r="E1633" s="162">
        <v>41029</v>
      </c>
      <c r="F1633" s="155"/>
      <c r="G1633" s="155"/>
      <c r="H1633" s="155"/>
      <c r="I1633" s="164">
        <v>36289.75</v>
      </c>
      <c r="J1633" s="162">
        <v>41059</v>
      </c>
      <c r="K1633" s="161" t="s">
        <v>1412</v>
      </c>
      <c r="L1633" s="155"/>
      <c r="M1633" s="160" t="s">
        <v>1412</v>
      </c>
      <c r="N1633" s="164">
        <v>36289.75</v>
      </c>
      <c r="O1633" s="211"/>
      <c r="P1633" s="155"/>
      <c r="Q1633" s="155"/>
      <c r="R1633" s="155"/>
      <c r="S1633" s="155"/>
      <c r="T1633" s="164" t="s">
        <v>1406</v>
      </c>
      <c r="U1633" s="159">
        <v>4930</v>
      </c>
      <c r="V1633" s="158" t="s">
        <v>966</v>
      </c>
      <c r="W1633" s="158" t="s">
        <v>970</v>
      </c>
    </row>
    <row r="1634" spans="1:23" s="157" customFormat="1" ht="16" customHeight="1" x14ac:dyDescent="0.25">
      <c r="A1634" s="160" t="s">
        <v>1855</v>
      </c>
      <c r="B1634" s="160" t="s">
        <v>1856</v>
      </c>
      <c r="C1634" s="161" t="s">
        <v>932</v>
      </c>
      <c r="D1634" s="161">
        <v>1784</v>
      </c>
      <c r="E1634" s="162">
        <v>41029</v>
      </c>
      <c r="F1634" s="155"/>
      <c r="G1634" s="155"/>
      <c r="H1634" s="155"/>
      <c r="I1634" s="164">
        <v>14782.07</v>
      </c>
      <c r="J1634" s="162">
        <v>41059</v>
      </c>
      <c r="K1634" s="161" t="s">
        <v>1412</v>
      </c>
      <c r="L1634" s="155"/>
      <c r="M1634" s="160" t="s">
        <v>1412</v>
      </c>
      <c r="N1634" s="164">
        <v>14782.07</v>
      </c>
      <c r="O1634" s="211"/>
      <c r="P1634" s="155"/>
      <c r="Q1634" s="155"/>
      <c r="R1634" s="155"/>
      <c r="S1634" s="155"/>
      <c r="T1634" s="164" t="s">
        <v>1406</v>
      </c>
      <c r="U1634" s="159">
        <v>4930</v>
      </c>
      <c r="V1634" s="158" t="s">
        <v>966</v>
      </c>
      <c r="W1634" s="158" t="s">
        <v>970</v>
      </c>
    </row>
    <row r="1635" spans="1:23" s="157" customFormat="1" ht="16" customHeight="1" x14ac:dyDescent="0.25">
      <c r="A1635" s="160" t="s">
        <v>1855</v>
      </c>
      <c r="B1635" s="160" t="s">
        <v>1856</v>
      </c>
      <c r="C1635" s="161" t="s">
        <v>932</v>
      </c>
      <c r="D1635" s="161">
        <v>1865</v>
      </c>
      <c r="E1635" s="162">
        <v>41060</v>
      </c>
      <c r="F1635" s="155"/>
      <c r="G1635" s="155"/>
      <c r="H1635" s="155"/>
      <c r="I1635" s="164">
        <v>38158.730000000003</v>
      </c>
      <c r="J1635" s="162">
        <v>41090</v>
      </c>
      <c r="K1635" s="161" t="s">
        <v>1412</v>
      </c>
      <c r="L1635" s="155"/>
      <c r="M1635" s="160" t="s">
        <v>1412</v>
      </c>
      <c r="N1635" s="164">
        <v>38158.730000000003</v>
      </c>
      <c r="O1635" s="211"/>
      <c r="P1635" s="155"/>
      <c r="Q1635" s="155"/>
      <c r="R1635" s="155"/>
      <c r="S1635" s="155"/>
      <c r="T1635" s="164" t="s">
        <v>1406</v>
      </c>
      <c r="U1635" s="159">
        <v>4899</v>
      </c>
      <c r="V1635" s="158" t="s">
        <v>966</v>
      </c>
      <c r="W1635" s="158" t="s">
        <v>970</v>
      </c>
    </row>
    <row r="1636" spans="1:23" s="157" customFormat="1" ht="16" customHeight="1" x14ac:dyDescent="0.25">
      <c r="A1636" s="160" t="s">
        <v>1855</v>
      </c>
      <c r="B1636" s="160" t="s">
        <v>1856</v>
      </c>
      <c r="C1636" s="161" t="s">
        <v>932</v>
      </c>
      <c r="D1636" s="161">
        <v>1870</v>
      </c>
      <c r="E1636" s="162">
        <v>41060</v>
      </c>
      <c r="F1636" s="155"/>
      <c r="G1636" s="155"/>
      <c r="H1636" s="155"/>
      <c r="I1636" s="164">
        <v>11334.31</v>
      </c>
      <c r="J1636" s="162">
        <v>41090</v>
      </c>
      <c r="K1636" s="161" t="s">
        <v>1412</v>
      </c>
      <c r="L1636" s="155"/>
      <c r="M1636" s="160" t="s">
        <v>1412</v>
      </c>
      <c r="N1636" s="164">
        <v>11334.31</v>
      </c>
      <c r="O1636" s="211"/>
      <c r="P1636" s="155"/>
      <c r="Q1636" s="155"/>
      <c r="R1636" s="155"/>
      <c r="S1636" s="155"/>
      <c r="T1636" s="164" t="s">
        <v>1406</v>
      </c>
      <c r="U1636" s="159">
        <v>4899</v>
      </c>
      <c r="V1636" s="158" t="s">
        <v>966</v>
      </c>
      <c r="W1636" s="158" t="s">
        <v>970</v>
      </c>
    </row>
    <row r="1637" spans="1:23" ht="16" customHeight="1" x14ac:dyDescent="0.3">
      <c r="A1637" s="160" t="s">
        <v>1855</v>
      </c>
      <c r="B1637" s="160" t="s">
        <v>1856</v>
      </c>
      <c r="C1637" s="161" t="s">
        <v>932</v>
      </c>
      <c r="D1637" s="161">
        <v>1952</v>
      </c>
      <c r="E1637" s="162">
        <v>41089</v>
      </c>
      <c r="F1637" s="155"/>
      <c r="G1637" s="155"/>
      <c r="H1637" s="155"/>
      <c r="I1637" s="164">
        <v>29489.54</v>
      </c>
      <c r="J1637" s="162">
        <v>41120</v>
      </c>
      <c r="K1637" s="161" t="s">
        <v>1412</v>
      </c>
      <c r="L1637" s="155"/>
      <c r="M1637" s="160" t="s">
        <v>1412</v>
      </c>
      <c r="N1637" s="164">
        <v>29489.54</v>
      </c>
      <c r="O1637" s="211"/>
      <c r="P1637" s="155"/>
      <c r="Q1637" s="155"/>
      <c r="R1637" s="155"/>
      <c r="S1637" s="155"/>
      <c r="T1637" s="164" t="s">
        <v>1406</v>
      </c>
      <c r="U1637" s="193">
        <v>4869</v>
      </c>
      <c r="V1637" s="194" t="s">
        <v>966</v>
      </c>
      <c r="W1637" s="194" t="s">
        <v>970</v>
      </c>
    </row>
    <row r="1638" spans="1:23" ht="16" customHeight="1" x14ac:dyDescent="0.3">
      <c r="A1638" s="160" t="s">
        <v>1855</v>
      </c>
      <c r="B1638" s="160" t="s">
        <v>1856</v>
      </c>
      <c r="C1638" s="161" t="s">
        <v>932</v>
      </c>
      <c r="D1638" s="161">
        <v>1957</v>
      </c>
      <c r="E1638" s="162">
        <v>41089</v>
      </c>
      <c r="F1638" s="155"/>
      <c r="G1638" s="155"/>
      <c r="H1638" s="155"/>
      <c r="I1638" s="164">
        <v>11325.34</v>
      </c>
      <c r="J1638" s="162">
        <v>41120</v>
      </c>
      <c r="K1638" s="161" t="s">
        <v>1412</v>
      </c>
      <c r="L1638" s="155"/>
      <c r="M1638" s="160" t="s">
        <v>1412</v>
      </c>
      <c r="N1638" s="164">
        <v>11325.34</v>
      </c>
      <c r="O1638" s="211"/>
      <c r="P1638" s="155"/>
      <c r="Q1638" s="155"/>
      <c r="R1638" s="155"/>
      <c r="S1638" s="155"/>
      <c r="T1638" s="164" t="s">
        <v>1406</v>
      </c>
      <c r="U1638" s="193">
        <v>4869</v>
      </c>
      <c r="V1638" s="194" t="s">
        <v>966</v>
      </c>
      <c r="W1638" s="194" t="s">
        <v>970</v>
      </c>
    </row>
    <row r="1639" spans="1:23" ht="16" customHeight="1" x14ac:dyDescent="0.3">
      <c r="A1639" s="160" t="s">
        <v>1855</v>
      </c>
      <c r="B1639" s="160" t="s">
        <v>1856</v>
      </c>
      <c r="C1639" s="161" t="s">
        <v>932</v>
      </c>
      <c r="D1639" s="161">
        <v>2039</v>
      </c>
      <c r="E1639" s="162">
        <v>41121</v>
      </c>
      <c r="F1639" s="155"/>
      <c r="G1639" s="155"/>
      <c r="H1639" s="155"/>
      <c r="I1639" s="164">
        <v>33258.67</v>
      </c>
      <c r="J1639" s="162">
        <v>41151</v>
      </c>
      <c r="K1639" s="161" t="s">
        <v>1412</v>
      </c>
      <c r="L1639" s="155"/>
      <c r="M1639" s="160" t="s">
        <v>1412</v>
      </c>
      <c r="N1639" s="164">
        <v>33258.67</v>
      </c>
      <c r="O1639" s="211"/>
      <c r="P1639" s="155"/>
      <c r="Q1639" s="155"/>
      <c r="R1639" s="155"/>
      <c r="S1639" s="155"/>
      <c r="T1639" s="164" t="s">
        <v>1406</v>
      </c>
      <c r="U1639" s="193">
        <v>4838</v>
      </c>
      <c r="V1639" s="194" t="s">
        <v>966</v>
      </c>
      <c r="W1639" s="194" t="s">
        <v>970</v>
      </c>
    </row>
    <row r="1640" spans="1:23" ht="16" customHeight="1" x14ac:dyDescent="0.3">
      <c r="A1640" s="160" t="s">
        <v>1855</v>
      </c>
      <c r="B1640" s="160" t="s">
        <v>1856</v>
      </c>
      <c r="C1640" s="161" t="s">
        <v>932</v>
      </c>
      <c r="D1640" s="161">
        <v>2044</v>
      </c>
      <c r="E1640" s="162">
        <v>41121</v>
      </c>
      <c r="F1640" s="155"/>
      <c r="G1640" s="155"/>
      <c r="H1640" s="155"/>
      <c r="I1640" s="164">
        <v>11901.7</v>
      </c>
      <c r="J1640" s="162">
        <v>41151</v>
      </c>
      <c r="K1640" s="161" t="s">
        <v>1412</v>
      </c>
      <c r="L1640" s="155"/>
      <c r="M1640" s="160" t="s">
        <v>1412</v>
      </c>
      <c r="N1640" s="164">
        <v>11901.7</v>
      </c>
      <c r="O1640" s="211"/>
      <c r="P1640" s="155"/>
      <c r="Q1640" s="155"/>
      <c r="R1640" s="155"/>
      <c r="S1640" s="155"/>
      <c r="T1640" s="164" t="s">
        <v>1406</v>
      </c>
      <c r="U1640" s="193">
        <v>4838</v>
      </c>
      <c r="V1640" s="194" t="s">
        <v>966</v>
      </c>
      <c r="W1640" s="194" t="s">
        <v>970</v>
      </c>
    </row>
    <row r="1641" spans="1:23" ht="16" customHeight="1" x14ac:dyDescent="0.3">
      <c r="A1641" s="160" t="s">
        <v>1855</v>
      </c>
      <c r="B1641" s="160" t="s">
        <v>1856</v>
      </c>
      <c r="C1641" s="161" t="s">
        <v>932</v>
      </c>
      <c r="D1641" s="161">
        <v>2126</v>
      </c>
      <c r="E1641" s="162">
        <v>41152</v>
      </c>
      <c r="F1641" s="155"/>
      <c r="G1641" s="155"/>
      <c r="H1641" s="155"/>
      <c r="I1641" s="164">
        <v>41578.129999999997</v>
      </c>
      <c r="J1641" s="162">
        <v>41180</v>
      </c>
      <c r="K1641" s="161" t="s">
        <v>1412</v>
      </c>
      <c r="L1641" s="155"/>
      <c r="M1641" s="160" t="s">
        <v>1412</v>
      </c>
      <c r="N1641" s="164">
        <v>41578.129999999997</v>
      </c>
      <c r="O1641" s="211"/>
      <c r="P1641" s="155"/>
      <c r="Q1641" s="155"/>
      <c r="R1641" s="155"/>
      <c r="S1641" s="155"/>
      <c r="T1641" s="164" t="s">
        <v>1406</v>
      </c>
      <c r="U1641" s="193">
        <v>4809</v>
      </c>
      <c r="V1641" s="194" t="s">
        <v>966</v>
      </c>
      <c r="W1641" s="194" t="s">
        <v>970</v>
      </c>
    </row>
    <row r="1642" spans="1:23" ht="16" customHeight="1" x14ac:dyDescent="0.3">
      <c r="A1642" s="160" t="s">
        <v>1855</v>
      </c>
      <c r="B1642" s="160" t="s">
        <v>1856</v>
      </c>
      <c r="C1642" s="161" t="s">
        <v>932</v>
      </c>
      <c r="D1642" s="161">
        <v>2131</v>
      </c>
      <c r="E1642" s="162">
        <v>41152</v>
      </c>
      <c r="F1642" s="155"/>
      <c r="G1642" s="155"/>
      <c r="H1642" s="155"/>
      <c r="I1642" s="164">
        <v>10903.45</v>
      </c>
      <c r="J1642" s="162">
        <v>41180</v>
      </c>
      <c r="K1642" s="161" t="s">
        <v>1412</v>
      </c>
      <c r="L1642" s="155"/>
      <c r="M1642" s="160" t="s">
        <v>1412</v>
      </c>
      <c r="N1642" s="164">
        <v>10903.45</v>
      </c>
      <c r="O1642" s="211"/>
      <c r="P1642" s="155"/>
      <c r="Q1642" s="155"/>
      <c r="R1642" s="155"/>
      <c r="S1642" s="155"/>
      <c r="T1642" s="164" t="s">
        <v>1406</v>
      </c>
      <c r="U1642" s="193">
        <v>4809</v>
      </c>
      <c r="V1642" s="194" t="s">
        <v>966</v>
      </c>
      <c r="W1642" s="194" t="s">
        <v>970</v>
      </c>
    </row>
    <row r="1643" spans="1:23" ht="16" customHeight="1" x14ac:dyDescent="0.3">
      <c r="A1643" s="160" t="s">
        <v>1855</v>
      </c>
      <c r="B1643" s="160" t="s">
        <v>1856</v>
      </c>
      <c r="C1643" s="161" t="s">
        <v>932</v>
      </c>
      <c r="D1643" s="161">
        <v>2216</v>
      </c>
      <c r="E1643" s="162">
        <v>41180</v>
      </c>
      <c r="F1643" s="155"/>
      <c r="G1643" s="155"/>
      <c r="H1643" s="155"/>
      <c r="I1643" s="164">
        <v>42122.74</v>
      </c>
      <c r="J1643" s="162">
        <v>41211</v>
      </c>
      <c r="K1643" s="161" t="s">
        <v>1412</v>
      </c>
      <c r="L1643" s="155"/>
      <c r="M1643" s="160" t="s">
        <v>1412</v>
      </c>
      <c r="N1643" s="164">
        <v>42122.74</v>
      </c>
      <c r="O1643" s="211"/>
      <c r="P1643" s="155"/>
      <c r="Q1643" s="155"/>
      <c r="R1643" s="155"/>
      <c r="S1643" s="155"/>
      <c r="T1643" s="164" t="s">
        <v>1406</v>
      </c>
      <c r="U1643" s="193">
        <v>4778</v>
      </c>
      <c r="V1643" s="194" t="s">
        <v>966</v>
      </c>
      <c r="W1643" s="194" t="s">
        <v>970</v>
      </c>
    </row>
    <row r="1644" spans="1:23" ht="16" customHeight="1" x14ac:dyDescent="0.3">
      <c r="A1644" s="160" t="s">
        <v>1855</v>
      </c>
      <c r="B1644" s="160" t="s">
        <v>1856</v>
      </c>
      <c r="C1644" s="161" t="s">
        <v>932</v>
      </c>
      <c r="D1644" s="161">
        <v>2221</v>
      </c>
      <c r="E1644" s="162">
        <v>41180</v>
      </c>
      <c r="F1644" s="155"/>
      <c r="G1644" s="155"/>
      <c r="H1644" s="155"/>
      <c r="I1644" s="164">
        <v>11156.61</v>
      </c>
      <c r="J1644" s="162">
        <v>41211</v>
      </c>
      <c r="K1644" s="161" t="s">
        <v>1412</v>
      </c>
      <c r="L1644" s="155"/>
      <c r="M1644" s="160" t="s">
        <v>1412</v>
      </c>
      <c r="N1644" s="164">
        <v>11156.61</v>
      </c>
      <c r="O1644" s="211"/>
      <c r="P1644" s="155"/>
      <c r="Q1644" s="155"/>
      <c r="R1644" s="155"/>
      <c r="S1644" s="155"/>
      <c r="T1644" s="164" t="s">
        <v>1406</v>
      </c>
      <c r="U1644" s="193">
        <v>4778</v>
      </c>
      <c r="V1644" s="194" t="s">
        <v>966</v>
      </c>
      <c r="W1644" s="194" t="s">
        <v>970</v>
      </c>
    </row>
    <row r="1645" spans="1:23" ht="16" customHeight="1" x14ac:dyDescent="0.3">
      <c r="A1645" s="160" t="s">
        <v>1855</v>
      </c>
      <c r="B1645" s="160" t="s">
        <v>1856</v>
      </c>
      <c r="C1645" s="161" t="s">
        <v>932</v>
      </c>
      <c r="D1645" s="161">
        <v>2302</v>
      </c>
      <c r="E1645" s="162">
        <v>41213</v>
      </c>
      <c r="F1645" s="155"/>
      <c r="G1645" s="155"/>
      <c r="H1645" s="155"/>
      <c r="I1645" s="164">
        <v>28810.55</v>
      </c>
      <c r="J1645" s="162">
        <v>41243</v>
      </c>
      <c r="K1645" s="161" t="s">
        <v>1412</v>
      </c>
      <c r="L1645" s="155"/>
      <c r="M1645" s="160" t="s">
        <v>1412</v>
      </c>
      <c r="N1645" s="164">
        <v>28810.55</v>
      </c>
      <c r="O1645" s="211"/>
      <c r="P1645" s="155"/>
      <c r="Q1645" s="155"/>
      <c r="R1645" s="155"/>
      <c r="S1645" s="155"/>
      <c r="T1645" s="164" t="s">
        <v>1406</v>
      </c>
      <c r="U1645" s="193">
        <v>4746</v>
      </c>
      <c r="V1645" s="194" t="s">
        <v>966</v>
      </c>
      <c r="W1645" s="194" t="s">
        <v>970</v>
      </c>
    </row>
    <row r="1646" spans="1:23" ht="16" customHeight="1" x14ac:dyDescent="0.3">
      <c r="A1646" s="160" t="s">
        <v>1855</v>
      </c>
      <c r="B1646" s="160" t="s">
        <v>1856</v>
      </c>
      <c r="C1646" s="161" t="s">
        <v>932</v>
      </c>
      <c r="D1646" s="161">
        <v>2307</v>
      </c>
      <c r="E1646" s="162">
        <v>41213</v>
      </c>
      <c r="F1646" s="155"/>
      <c r="G1646" s="155"/>
      <c r="H1646" s="155"/>
      <c r="I1646" s="164">
        <v>11124.61</v>
      </c>
      <c r="J1646" s="162">
        <v>41243</v>
      </c>
      <c r="K1646" s="161" t="s">
        <v>1412</v>
      </c>
      <c r="L1646" s="155"/>
      <c r="M1646" s="160" t="s">
        <v>1412</v>
      </c>
      <c r="N1646" s="164">
        <v>11124.61</v>
      </c>
      <c r="O1646" s="211"/>
      <c r="P1646" s="155"/>
      <c r="Q1646" s="155"/>
      <c r="R1646" s="155"/>
      <c r="S1646" s="155"/>
      <c r="T1646" s="164" t="s">
        <v>1406</v>
      </c>
      <c r="U1646" s="193">
        <v>4746</v>
      </c>
      <c r="V1646" s="194" t="s">
        <v>966</v>
      </c>
      <c r="W1646" s="194" t="s">
        <v>970</v>
      </c>
    </row>
    <row r="1647" spans="1:23" ht="16" customHeight="1" x14ac:dyDescent="0.3">
      <c r="A1647" s="160" t="s">
        <v>1855</v>
      </c>
      <c r="B1647" s="160" t="s">
        <v>1856</v>
      </c>
      <c r="C1647" s="161" t="s">
        <v>932</v>
      </c>
      <c r="D1647" s="161">
        <v>2388</v>
      </c>
      <c r="E1647" s="162">
        <v>41243</v>
      </c>
      <c r="F1647" s="155"/>
      <c r="G1647" s="155"/>
      <c r="H1647" s="155"/>
      <c r="I1647" s="164">
        <v>38156.339999999997</v>
      </c>
      <c r="J1647" s="162">
        <v>41271</v>
      </c>
      <c r="K1647" s="161" t="s">
        <v>1412</v>
      </c>
      <c r="L1647" s="155"/>
      <c r="M1647" s="160" t="s">
        <v>1412</v>
      </c>
      <c r="N1647" s="164">
        <v>38156.339999999997</v>
      </c>
      <c r="O1647" s="211"/>
      <c r="P1647" s="155"/>
      <c r="Q1647" s="155"/>
      <c r="R1647" s="155"/>
      <c r="S1647" s="155"/>
      <c r="T1647" s="164" t="s">
        <v>1406</v>
      </c>
      <c r="U1647" s="193">
        <v>4718</v>
      </c>
      <c r="V1647" s="194" t="s">
        <v>966</v>
      </c>
      <c r="W1647" s="194" t="s">
        <v>970</v>
      </c>
    </row>
    <row r="1648" spans="1:23" ht="16" customHeight="1" x14ac:dyDescent="0.3">
      <c r="A1648" s="160" t="s">
        <v>1855</v>
      </c>
      <c r="B1648" s="160" t="s">
        <v>1856</v>
      </c>
      <c r="C1648" s="161" t="s">
        <v>932</v>
      </c>
      <c r="D1648" s="161">
        <v>2393</v>
      </c>
      <c r="E1648" s="162">
        <v>41243</v>
      </c>
      <c r="F1648" s="155"/>
      <c r="G1648" s="155"/>
      <c r="H1648" s="155"/>
      <c r="I1648" s="164">
        <v>10974.45</v>
      </c>
      <c r="J1648" s="162">
        <v>41271</v>
      </c>
      <c r="K1648" s="161" t="s">
        <v>1412</v>
      </c>
      <c r="L1648" s="155"/>
      <c r="M1648" s="160" t="s">
        <v>1412</v>
      </c>
      <c r="N1648" s="164">
        <v>10974.45</v>
      </c>
      <c r="O1648" s="211"/>
      <c r="P1648" s="155"/>
      <c r="Q1648" s="155"/>
      <c r="R1648" s="155"/>
      <c r="S1648" s="155"/>
      <c r="T1648" s="164" t="s">
        <v>1406</v>
      </c>
      <c r="U1648" s="193">
        <v>4718</v>
      </c>
      <c r="V1648" s="194" t="s">
        <v>966</v>
      </c>
      <c r="W1648" s="194" t="s">
        <v>970</v>
      </c>
    </row>
    <row r="1649" spans="1:23" ht="16" customHeight="1" x14ac:dyDescent="0.3">
      <c r="A1649" s="160" t="s">
        <v>1855</v>
      </c>
      <c r="B1649" s="160" t="s">
        <v>1856</v>
      </c>
      <c r="C1649" s="161" t="s">
        <v>932</v>
      </c>
      <c r="D1649" s="161">
        <v>2473</v>
      </c>
      <c r="E1649" s="162">
        <v>41274</v>
      </c>
      <c r="F1649" s="155"/>
      <c r="G1649" s="155"/>
      <c r="H1649" s="155"/>
      <c r="I1649" s="164">
        <v>47402.82</v>
      </c>
      <c r="J1649" s="162">
        <v>41304</v>
      </c>
      <c r="K1649" s="161" t="s">
        <v>1412</v>
      </c>
      <c r="L1649" s="155"/>
      <c r="M1649" s="160" t="s">
        <v>1412</v>
      </c>
      <c r="N1649" s="164">
        <v>47402.82</v>
      </c>
      <c r="O1649" s="211"/>
      <c r="P1649" s="155"/>
      <c r="Q1649" s="155"/>
      <c r="R1649" s="155"/>
      <c r="S1649" s="155"/>
      <c r="T1649" s="164" t="s">
        <v>1406</v>
      </c>
      <c r="U1649" s="193">
        <v>4685</v>
      </c>
      <c r="V1649" s="194" t="s">
        <v>966</v>
      </c>
      <c r="W1649" s="194" t="s">
        <v>970</v>
      </c>
    </row>
    <row r="1650" spans="1:23" ht="16" customHeight="1" x14ac:dyDescent="0.3">
      <c r="A1650" s="160" t="s">
        <v>1855</v>
      </c>
      <c r="B1650" s="160" t="s">
        <v>1856</v>
      </c>
      <c r="C1650" s="161" t="s">
        <v>932</v>
      </c>
      <c r="D1650" s="161">
        <v>2478</v>
      </c>
      <c r="E1650" s="162">
        <v>41274</v>
      </c>
      <c r="F1650" s="155"/>
      <c r="G1650" s="155"/>
      <c r="H1650" s="155"/>
      <c r="I1650" s="164">
        <v>10938.61</v>
      </c>
      <c r="J1650" s="162">
        <v>41304</v>
      </c>
      <c r="K1650" s="161" t="s">
        <v>1412</v>
      </c>
      <c r="L1650" s="155"/>
      <c r="M1650" s="160" t="s">
        <v>1412</v>
      </c>
      <c r="N1650" s="164">
        <v>10938.61</v>
      </c>
      <c r="O1650" s="211"/>
      <c r="P1650" s="155"/>
      <c r="Q1650" s="155"/>
      <c r="R1650" s="155"/>
      <c r="S1650" s="155"/>
      <c r="T1650" s="164" t="s">
        <v>1406</v>
      </c>
      <c r="U1650" s="193">
        <v>4685</v>
      </c>
      <c r="V1650" s="194" t="s">
        <v>966</v>
      </c>
      <c r="W1650" s="194" t="s">
        <v>970</v>
      </c>
    </row>
    <row r="1651" spans="1:23" ht="16" customHeight="1" x14ac:dyDescent="0.3">
      <c r="A1651" s="160" t="s">
        <v>1855</v>
      </c>
      <c r="B1651" s="160" t="s">
        <v>1856</v>
      </c>
      <c r="C1651" s="161" t="s">
        <v>932</v>
      </c>
      <c r="D1651" s="161">
        <v>2560</v>
      </c>
      <c r="E1651" s="162">
        <v>41305</v>
      </c>
      <c r="F1651" s="155"/>
      <c r="G1651" s="155"/>
      <c r="H1651" s="155"/>
      <c r="I1651" s="164">
        <v>31016.400000000001</v>
      </c>
      <c r="J1651" s="162">
        <v>41333</v>
      </c>
      <c r="K1651" s="161" t="s">
        <v>1412</v>
      </c>
      <c r="L1651" s="155"/>
      <c r="M1651" s="160" t="s">
        <v>1412</v>
      </c>
      <c r="N1651" s="164">
        <v>31016.400000000001</v>
      </c>
      <c r="O1651" s="211"/>
      <c r="P1651" s="155"/>
      <c r="Q1651" s="155"/>
      <c r="R1651" s="155"/>
      <c r="S1651" s="155"/>
      <c r="T1651" s="164" t="s">
        <v>1406</v>
      </c>
      <c r="U1651" s="193">
        <v>4656</v>
      </c>
      <c r="V1651" s="194" t="s">
        <v>966</v>
      </c>
      <c r="W1651" s="194" t="s">
        <v>970</v>
      </c>
    </row>
    <row r="1652" spans="1:23" ht="16" customHeight="1" x14ac:dyDescent="0.3">
      <c r="A1652" s="160" t="s">
        <v>1855</v>
      </c>
      <c r="B1652" s="160" t="s">
        <v>1856</v>
      </c>
      <c r="C1652" s="161" t="s">
        <v>932</v>
      </c>
      <c r="D1652" s="161">
        <v>2565</v>
      </c>
      <c r="E1652" s="162">
        <v>41305</v>
      </c>
      <c r="F1652" s="155"/>
      <c r="G1652" s="155"/>
      <c r="H1652" s="155"/>
      <c r="I1652" s="164">
        <v>10443.6</v>
      </c>
      <c r="J1652" s="162">
        <v>41333</v>
      </c>
      <c r="K1652" s="161" t="s">
        <v>1412</v>
      </c>
      <c r="L1652" s="155"/>
      <c r="M1652" s="160" t="s">
        <v>1412</v>
      </c>
      <c r="N1652" s="164">
        <v>10443.6</v>
      </c>
      <c r="O1652" s="211"/>
      <c r="P1652" s="155"/>
      <c r="Q1652" s="155"/>
      <c r="R1652" s="155"/>
      <c r="S1652" s="155"/>
      <c r="T1652" s="164" t="s">
        <v>1406</v>
      </c>
      <c r="U1652" s="193">
        <v>4656</v>
      </c>
      <c r="V1652" s="194" t="s">
        <v>966</v>
      </c>
      <c r="W1652" s="194" t="s">
        <v>970</v>
      </c>
    </row>
    <row r="1653" spans="1:23" ht="16" customHeight="1" x14ac:dyDescent="0.3">
      <c r="A1653" s="160" t="s">
        <v>1855</v>
      </c>
      <c r="B1653" s="160" t="s">
        <v>1856</v>
      </c>
      <c r="C1653" s="161" t="s">
        <v>932</v>
      </c>
      <c r="D1653" s="161">
        <v>2646</v>
      </c>
      <c r="E1653" s="162">
        <v>41333</v>
      </c>
      <c r="F1653" s="155"/>
      <c r="G1653" s="155"/>
      <c r="H1653" s="155"/>
      <c r="I1653" s="164">
        <v>29787.34</v>
      </c>
      <c r="J1653" s="162">
        <v>41363</v>
      </c>
      <c r="K1653" s="161" t="s">
        <v>1412</v>
      </c>
      <c r="L1653" s="155"/>
      <c r="M1653" s="160" t="s">
        <v>1412</v>
      </c>
      <c r="N1653" s="164">
        <v>29787.34</v>
      </c>
      <c r="O1653" s="211"/>
      <c r="P1653" s="155"/>
      <c r="Q1653" s="155"/>
      <c r="R1653" s="155"/>
      <c r="S1653" s="155"/>
      <c r="T1653" s="164" t="s">
        <v>1406</v>
      </c>
      <c r="U1653" s="193">
        <v>4626</v>
      </c>
      <c r="V1653" s="194" t="s">
        <v>966</v>
      </c>
      <c r="W1653" s="194" t="s">
        <v>970</v>
      </c>
    </row>
    <row r="1654" spans="1:23" ht="16" customHeight="1" x14ac:dyDescent="0.3">
      <c r="A1654" s="160" t="s">
        <v>1855</v>
      </c>
      <c r="B1654" s="160" t="s">
        <v>1856</v>
      </c>
      <c r="C1654" s="161" t="s">
        <v>932</v>
      </c>
      <c r="D1654" s="161">
        <v>2651</v>
      </c>
      <c r="E1654" s="162">
        <v>41333</v>
      </c>
      <c r="F1654" s="155"/>
      <c r="G1654" s="155"/>
      <c r="H1654" s="155"/>
      <c r="I1654" s="164">
        <v>11152.71</v>
      </c>
      <c r="J1654" s="162">
        <v>41363</v>
      </c>
      <c r="K1654" s="161" t="s">
        <v>1412</v>
      </c>
      <c r="L1654" s="155"/>
      <c r="M1654" s="160" t="s">
        <v>1412</v>
      </c>
      <c r="N1654" s="164">
        <v>11152.71</v>
      </c>
      <c r="O1654" s="211"/>
      <c r="P1654" s="155"/>
      <c r="Q1654" s="155"/>
      <c r="R1654" s="155"/>
      <c r="S1654" s="155"/>
      <c r="T1654" s="164" t="s">
        <v>1406</v>
      </c>
      <c r="U1654" s="193">
        <v>4626</v>
      </c>
      <c r="V1654" s="194" t="s">
        <v>966</v>
      </c>
      <c r="W1654" s="194" t="s">
        <v>970</v>
      </c>
    </row>
    <row r="1655" spans="1:23" ht="16" customHeight="1" x14ac:dyDescent="0.3">
      <c r="A1655" s="160" t="s">
        <v>1855</v>
      </c>
      <c r="B1655" s="160" t="s">
        <v>1856</v>
      </c>
      <c r="C1655" s="161" t="s">
        <v>932</v>
      </c>
      <c r="D1655" s="161">
        <v>2734</v>
      </c>
      <c r="E1655" s="162">
        <v>41364</v>
      </c>
      <c r="F1655" s="155"/>
      <c r="G1655" s="155"/>
      <c r="H1655" s="155"/>
      <c r="I1655" s="164">
        <v>38400.85</v>
      </c>
      <c r="J1655" s="162">
        <v>41394</v>
      </c>
      <c r="K1655" s="161" t="s">
        <v>1412</v>
      </c>
      <c r="L1655" s="155"/>
      <c r="M1655" s="160" t="s">
        <v>1412</v>
      </c>
      <c r="N1655" s="164">
        <v>38400.85</v>
      </c>
      <c r="O1655" s="211"/>
      <c r="P1655" s="155"/>
      <c r="Q1655" s="155"/>
      <c r="R1655" s="155"/>
      <c r="S1655" s="155"/>
      <c r="T1655" s="164" t="s">
        <v>1406</v>
      </c>
      <c r="U1655" s="193">
        <v>4595</v>
      </c>
      <c r="V1655" s="194" t="s">
        <v>966</v>
      </c>
      <c r="W1655" s="194" t="s">
        <v>970</v>
      </c>
    </row>
    <row r="1656" spans="1:23" ht="16" customHeight="1" x14ac:dyDescent="0.3">
      <c r="A1656" s="160" t="s">
        <v>1855</v>
      </c>
      <c r="B1656" s="160" t="s">
        <v>1856</v>
      </c>
      <c r="C1656" s="161" t="s">
        <v>932</v>
      </c>
      <c r="D1656" s="161">
        <v>2739</v>
      </c>
      <c r="E1656" s="162">
        <v>41364</v>
      </c>
      <c r="F1656" s="155"/>
      <c r="G1656" s="155"/>
      <c r="H1656" s="155"/>
      <c r="I1656" s="164">
        <v>11673.07</v>
      </c>
      <c r="J1656" s="162">
        <v>41394</v>
      </c>
      <c r="K1656" s="161" t="s">
        <v>1412</v>
      </c>
      <c r="L1656" s="155"/>
      <c r="M1656" s="160" t="s">
        <v>1412</v>
      </c>
      <c r="N1656" s="164">
        <v>11673.07</v>
      </c>
      <c r="O1656" s="211"/>
      <c r="P1656" s="155"/>
      <c r="Q1656" s="155"/>
      <c r="R1656" s="155"/>
      <c r="S1656" s="155"/>
      <c r="T1656" s="164" t="s">
        <v>1406</v>
      </c>
      <c r="U1656" s="193">
        <v>4595</v>
      </c>
      <c r="V1656" s="194" t="s">
        <v>966</v>
      </c>
      <c r="W1656" s="194" t="s">
        <v>970</v>
      </c>
    </row>
    <row r="1657" spans="1:23" ht="16" customHeight="1" x14ac:dyDescent="0.3">
      <c r="A1657" s="160" t="s">
        <v>1855</v>
      </c>
      <c r="B1657" s="160" t="s">
        <v>1856</v>
      </c>
      <c r="C1657" s="161" t="s">
        <v>932</v>
      </c>
      <c r="D1657" s="161">
        <v>2822</v>
      </c>
      <c r="E1657" s="162">
        <v>41394</v>
      </c>
      <c r="F1657" s="155"/>
      <c r="G1657" s="155"/>
      <c r="H1657" s="155"/>
      <c r="I1657" s="164">
        <v>35792.44</v>
      </c>
      <c r="J1657" s="162">
        <v>41425</v>
      </c>
      <c r="K1657" s="161" t="s">
        <v>1412</v>
      </c>
      <c r="L1657" s="155"/>
      <c r="M1657" s="160" t="s">
        <v>1412</v>
      </c>
      <c r="N1657" s="164">
        <v>35792.44</v>
      </c>
      <c r="O1657" s="211"/>
      <c r="P1657" s="155"/>
      <c r="Q1657" s="155"/>
      <c r="R1657" s="155"/>
      <c r="S1657" s="155"/>
      <c r="T1657" s="164" t="s">
        <v>1406</v>
      </c>
      <c r="U1657" s="193">
        <v>4564</v>
      </c>
      <c r="V1657" s="194" t="s">
        <v>966</v>
      </c>
      <c r="W1657" s="194" t="s">
        <v>970</v>
      </c>
    </row>
    <row r="1658" spans="1:23" ht="16" customHeight="1" x14ac:dyDescent="0.3">
      <c r="A1658" s="160" t="s">
        <v>1855</v>
      </c>
      <c r="B1658" s="160" t="s">
        <v>1856</v>
      </c>
      <c r="C1658" s="161" t="s">
        <v>932</v>
      </c>
      <c r="D1658" s="161">
        <v>2827</v>
      </c>
      <c r="E1658" s="162">
        <v>41394</v>
      </c>
      <c r="F1658" s="155"/>
      <c r="G1658" s="155"/>
      <c r="H1658" s="155"/>
      <c r="I1658" s="164">
        <v>11348.58</v>
      </c>
      <c r="J1658" s="162">
        <v>41425</v>
      </c>
      <c r="K1658" s="161" t="s">
        <v>1412</v>
      </c>
      <c r="L1658" s="155"/>
      <c r="M1658" s="160" t="s">
        <v>1412</v>
      </c>
      <c r="N1658" s="164">
        <v>11348.58</v>
      </c>
      <c r="O1658" s="211"/>
      <c r="P1658" s="155"/>
      <c r="Q1658" s="155"/>
      <c r="R1658" s="155"/>
      <c r="S1658" s="155"/>
      <c r="T1658" s="164" t="s">
        <v>1406</v>
      </c>
      <c r="U1658" s="193">
        <v>4564</v>
      </c>
      <c r="V1658" s="194" t="s">
        <v>966</v>
      </c>
      <c r="W1658" s="194" t="s">
        <v>970</v>
      </c>
    </row>
    <row r="1659" spans="1:23" ht="16" customHeight="1" x14ac:dyDescent="0.3">
      <c r="A1659" s="160" t="s">
        <v>1855</v>
      </c>
      <c r="B1659" s="160" t="s">
        <v>1856</v>
      </c>
      <c r="C1659" s="161" t="s">
        <v>932</v>
      </c>
      <c r="D1659" s="161">
        <v>2910</v>
      </c>
      <c r="E1659" s="162">
        <v>41425</v>
      </c>
      <c r="F1659" s="155"/>
      <c r="G1659" s="155"/>
      <c r="H1659" s="155"/>
      <c r="I1659" s="164">
        <v>33829.24</v>
      </c>
      <c r="J1659" s="162">
        <v>41453</v>
      </c>
      <c r="K1659" s="161" t="s">
        <v>1412</v>
      </c>
      <c r="L1659" s="155"/>
      <c r="M1659" s="160" t="s">
        <v>1412</v>
      </c>
      <c r="N1659" s="164">
        <v>33829.24</v>
      </c>
      <c r="O1659" s="211"/>
      <c r="P1659" s="155"/>
      <c r="Q1659" s="155"/>
      <c r="R1659" s="155"/>
      <c r="S1659" s="155"/>
      <c r="T1659" s="164" t="s">
        <v>1406</v>
      </c>
      <c r="U1659" s="193">
        <v>4536</v>
      </c>
      <c r="V1659" s="194" t="s">
        <v>966</v>
      </c>
      <c r="W1659" s="194" t="s">
        <v>970</v>
      </c>
    </row>
    <row r="1660" spans="1:23" ht="16" customHeight="1" x14ac:dyDescent="0.3">
      <c r="A1660" s="160" t="s">
        <v>1855</v>
      </c>
      <c r="B1660" s="160" t="s">
        <v>1856</v>
      </c>
      <c r="C1660" s="161" t="s">
        <v>932</v>
      </c>
      <c r="D1660" s="161">
        <v>2915</v>
      </c>
      <c r="E1660" s="162">
        <v>41425</v>
      </c>
      <c r="F1660" s="155"/>
      <c r="G1660" s="155"/>
      <c r="H1660" s="155"/>
      <c r="I1660" s="164">
        <v>12023.4</v>
      </c>
      <c r="J1660" s="162">
        <v>41453</v>
      </c>
      <c r="K1660" s="161" t="s">
        <v>1412</v>
      </c>
      <c r="L1660" s="155"/>
      <c r="M1660" s="160" t="s">
        <v>1412</v>
      </c>
      <c r="N1660" s="164">
        <v>12023.4</v>
      </c>
      <c r="O1660" s="211"/>
      <c r="P1660" s="155"/>
      <c r="Q1660" s="155"/>
      <c r="R1660" s="155"/>
      <c r="S1660" s="155"/>
      <c r="T1660" s="164" t="s">
        <v>1406</v>
      </c>
      <c r="U1660" s="193">
        <v>4536</v>
      </c>
      <c r="V1660" s="194" t="s">
        <v>966</v>
      </c>
      <c r="W1660" s="194" t="s">
        <v>970</v>
      </c>
    </row>
    <row r="1661" spans="1:23" ht="16" customHeight="1" x14ac:dyDescent="0.3">
      <c r="A1661" s="160" t="s">
        <v>1855</v>
      </c>
      <c r="B1661" s="160" t="s">
        <v>1856</v>
      </c>
      <c r="C1661" s="161" t="s">
        <v>932</v>
      </c>
      <c r="D1661" s="161">
        <v>3001</v>
      </c>
      <c r="E1661" s="162">
        <v>41453</v>
      </c>
      <c r="F1661" s="155"/>
      <c r="G1661" s="155"/>
      <c r="H1661" s="155"/>
      <c r="I1661" s="164">
        <v>34510.410000000003</v>
      </c>
      <c r="J1661" s="162">
        <v>41486</v>
      </c>
      <c r="K1661" s="161" t="s">
        <v>1412</v>
      </c>
      <c r="L1661" s="155"/>
      <c r="M1661" s="160" t="s">
        <v>1412</v>
      </c>
      <c r="N1661" s="164">
        <v>34510.410000000003</v>
      </c>
      <c r="O1661" s="211"/>
      <c r="P1661" s="155"/>
      <c r="Q1661" s="155"/>
      <c r="R1661" s="155"/>
      <c r="S1661" s="155"/>
      <c r="T1661" s="164" t="s">
        <v>1406</v>
      </c>
      <c r="U1661" s="193">
        <v>4503</v>
      </c>
      <c r="V1661" s="194" t="s">
        <v>966</v>
      </c>
      <c r="W1661" s="194" t="s">
        <v>970</v>
      </c>
    </row>
    <row r="1662" spans="1:23" ht="16" customHeight="1" x14ac:dyDescent="0.3">
      <c r="A1662" s="160" t="s">
        <v>1855</v>
      </c>
      <c r="B1662" s="160" t="s">
        <v>1856</v>
      </c>
      <c r="C1662" s="161" t="s">
        <v>932</v>
      </c>
      <c r="D1662" s="161">
        <v>3006</v>
      </c>
      <c r="E1662" s="162">
        <v>41453</v>
      </c>
      <c r="F1662" s="155"/>
      <c r="G1662" s="155"/>
      <c r="H1662" s="155"/>
      <c r="I1662" s="164">
        <v>11827.69</v>
      </c>
      <c r="J1662" s="162">
        <v>41486</v>
      </c>
      <c r="K1662" s="161" t="s">
        <v>1412</v>
      </c>
      <c r="L1662" s="155"/>
      <c r="M1662" s="160" t="s">
        <v>1412</v>
      </c>
      <c r="N1662" s="164">
        <v>11827.69</v>
      </c>
      <c r="O1662" s="211"/>
      <c r="P1662" s="155"/>
      <c r="Q1662" s="155"/>
      <c r="R1662" s="155"/>
      <c r="S1662" s="155"/>
      <c r="T1662" s="164" t="s">
        <v>1406</v>
      </c>
      <c r="U1662" s="193">
        <v>4503</v>
      </c>
      <c r="V1662" s="194" t="s">
        <v>966</v>
      </c>
      <c r="W1662" s="194" t="s">
        <v>970</v>
      </c>
    </row>
    <row r="1663" spans="1:23" ht="16" customHeight="1" x14ac:dyDescent="0.3">
      <c r="A1663" s="160" t="s">
        <v>1855</v>
      </c>
      <c r="B1663" s="160" t="s">
        <v>1856</v>
      </c>
      <c r="C1663" s="161" t="s">
        <v>932</v>
      </c>
      <c r="D1663" s="161">
        <v>3092</v>
      </c>
      <c r="E1663" s="162">
        <v>41486</v>
      </c>
      <c r="F1663" s="155"/>
      <c r="G1663" s="155"/>
      <c r="H1663" s="155"/>
      <c r="I1663" s="164">
        <v>33545.24</v>
      </c>
      <c r="J1663" s="162">
        <v>41516</v>
      </c>
      <c r="K1663" s="161" t="s">
        <v>1412</v>
      </c>
      <c r="L1663" s="155"/>
      <c r="M1663" s="160" t="s">
        <v>1412</v>
      </c>
      <c r="N1663" s="164">
        <v>33545.24</v>
      </c>
      <c r="O1663" s="211"/>
      <c r="P1663" s="155"/>
      <c r="Q1663" s="155"/>
      <c r="R1663" s="155"/>
      <c r="S1663" s="155"/>
      <c r="T1663" s="164" t="s">
        <v>1406</v>
      </c>
      <c r="U1663" s="193">
        <v>4473</v>
      </c>
      <c r="V1663" s="194" t="s">
        <v>966</v>
      </c>
      <c r="W1663" s="194" t="s">
        <v>970</v>
      </c>
    </row>
    <row r="1664" spans="1:23" ht="16" customHeight="1" x14ac:dyDescent="0.3">
      <c r="A1664" s="160" t="s">
        <v>1855</v>
      </c>
      <c r="B1664" s="160" t="s">
        <v>1856</v>
      </c>
      <c r="C1664" s="161" t="s">
        <v>932</v>
      </c>
      <c r="D1664" s="161">
        <v>3097</v>
      </c>
      <c r="E1664" s="162">
        <v>41486</v>
      </c>
      <c r="F1664" s="155"/>
      <c r="G1664" s="155"/>
      <c r="H1664" s="155"/>
      <c r="I1664" s="164">
        <v>12545.18</v>
      </c>
      <c r="J1664" s="162">
        <v>41516</v>
      </c>
      <c r="K1664" s="161" t="s">
        <v>1412</v>
      </c>
      <c r="L1664" s="155"/>
      <c r="M1664" s="160" t="s">
        <v>1412</v>
      </c>
      <c r="N1664" s="164">
        <v>12545.18</v>
      </c>
      <c r="O1664" s="211"/>
      <c r="P1664" s="155"/>
      <c r="Q1664" s="155"/>
      <c r="R1664" s="155"/>
      <c r="S1664" s="155"/>
      <c r="T1664" s="164" t="s">
        <v>1406</v>
      </c>
      <c r="U1664" s="193">
        <v>4473</v>
      </c>
      <c r="V1664" s="194" t="s">
        <v>966</v>
      </c>
      <c r="W1664" s="194" t="s">
        <v>970</v>
      </c>
    </row>
    <row r="1665" spans="1:23" ht="16" customHeight="1" x14ac:dyDescent="0.3">
      <c r="A1665" s="160" t="s">
        <v>1855</v>
      </c>
      <c r="B1665" s="160" t="s">
        <v>1856</v>
      </c>
      <c r="C1665" s="161" t="s">
        <v>932</v>
      </c>
      <c r="D1665" s="161">
        <v>3186</v>
      </c>
      <c r="E1665" s="162">
        <v>41516</v>
      </c>
      <c r="F1665" s="155"/>
      <c r="G1665" s="155"/>
      <c r="H1665" s="155"/>
      <c r="I1665" s="164">
        <v>28002.6</v>
      </c>
      <c r="J1665" s="162">
        <v>41547</v>
      </c>
      <c r="K1665" s="161" t="s">
        <v>1412</v>
      </c>
      <c r="L1665" s="155"/>
      <c r="M1665" s="160" t="s">
        <v>1412</v>
      </c>
      <c r="N1665" s="164">
        <v>28002.6</v>
      </c>
      <c r="O1665" s="211"/>
      <c r="P1665" s="155"/>
      <c r="Q1665" s="155"/>
      <c r="R1665" s="155"/>
      <c r="S1665" s="155"/>
      <c r="T1665" s="164" t="s">
        <v>1406</v>
      </c>
      <c r="U1665" s="193">
        <v>4442</v>
      </c>
      <c r="V1665" s="194" t="s">
        <v>966</v>
      </c>
      <c r="W1665" s="194" t="s">
        <v>970</v>
      </c>
    </row>
    <row r="1666" spans="1:23" ht="16" customHeight="1" x14ac:dyDescent="0.3">
      <c r="A1666" s="160" t="s">
        <v>1855</v>
      </c>
      <c r="B1666" s="160" t="s">
        <v>1856</v>
      </c>
      <c r="C1666" s="161" t="s">
        <v>932</v>
      </c>
      <c r="D1666" s="161">
        <v>3191</v>
      </c>
      <c r="E1666" s="162">
        <v>41516</v>
      </c>
      <c r="F1666" s="155"/>
      <c r="G1666" s="155"/>
      <c r="H1666" s="155"/>
      <c r="I1666" s="164">
        <v>11820.58</v>
      </c>
      <c r="J1666" s="162">
        <v>41547</v>
      </c>
      <c r="K1666" s="161" t="s">
        <v>1412</v>
      </c>
      <c r="L1666" s="155"/>
      <c r="M1666" s="160" t="s">
        <v>1412</v>
      </c>
      <c r="N1666" s="164">
        <v>11820.58</v>
      </c>
      <c r="O1666" s="211"/>
      <c r="P1666" s="155"/>
      <c r="Q1666" s="155"/>
      <c r="R1666" s="155"/>
      <c r="S1666" s="155"/>
      <c r="T1666" s="164" t="s">
        <v>1406</v>
      </c>
      <c r="U1666" s="193">
        <v>4442</v>
      </c>
      <c r="V1666" s="194" t="s">
        <v>966</v>
      </c>
      <c r="W1666" s="194" t="s">
        <v>970</v>
      </c>
    </row>
    <row r="1667" spans="1:23" ht="16" customHeight="1" x14ac:dyDescent="0.3">
      <c r="A1667" s="160" t="s">
        <v>1855</v>
      </c>
      <c r="B1667" s="160" t="s">
        <v>1856</v>
      </c>
      <c r="C1667" s="161" t="s">
        <v>932</v>
      </c>
      <c r="D1667" s="161">
        <v>3280</v>
      </c>
      <c r="E1667" s="162">
        <v>41547</v>
      </c>
      <c r="F1667" s="155"/>
      <c r="G1667" s="155"/>
      <c r="H1667" s="155"/>
      <c r="I1667" s="164">
        <v>29357.4</v>
      </c>
      <c r="J1667" s="162">
        <v>41577</v>
      </c>
      <c r="K1667" s="161" t="s">
        <v>1412</v>
      </c>
      <c r="L1667" s="155"/>
      <c r="M1667" s="160" t="s">
        <v>1412</v>
      </c>
      <c r="N1667" s="164">
        <v>29357.4</v>
      </c>
      <c r="O1667" s="211"/>
      <c r="P1667" s="155"/>
      <c r="Q1667" s="155"/>
      <c r="R1667" s="155"/>
      <c r="S1667" s="155"/>
      <c r="T1667" s="164" t="s">
        <v>1406</v>
      </c>
      <c r="U1667" s="193">
        <v>4412</v>
      </c>
      <c r="V1667" s="194" t="s">
        <v>966</v>
      </c>
      <c r="W1667" s="194" t="s">
        <v>970</v>
      </c>
    </row>
    <row r="1668" spans="1:23" ht="16" customHeight="1" x14ac:dyDescent="0.3">
      <c r="A1668" s="160" t="s">
        <v>1855</v>
      </c>
      <c r="B1668" s="160" t="s">
        <v>1856</v>
      </c>
      <c r="C1668" s="161" t="s">
        <v>932</v>
      </c>
      <c r="D1668" s="161">
        <v>3285</v>
      </c>
      <c r="E1668" s="162">
        <v>41547</v>
      </c>
      <c r="F1668" s="155"/>
      <c r="G1668" s="155"/>
      <c r="H1668" s="155"/>
      <c r="I1668" s="164">
        <v>13316.22</v>
      </c>
      <c r="J1668" s="162">
        <v>41577</v>
      </c>
      <c r="K1668" s="161" t="s">
        <v>1412</v>
      </c>
      <c r="L1668" s="155"/>
      <c r="M1668" s="160" t="s">
        <v>1412</v>
      </c>
      <c r="N1668" s="164">
        <v>13316.22</v>
      </c>
      <c r="O1668" s="211"/>
      <c r="P1668" s="155"/>
      <c r="Q1668" s="155"/>
      <c r="R1668" s="155"/>
      <c r="S1668" s="155"/>
      <c r="T1668" s="164" t="s">
        <v>1406</v>
      </c>
      <c r="U1668" s="193">
        <v>4412</v>
      </c>
      <c r="V1668" s="194" t="s">
        <v>966</v>
      </c>
      <c r="W1668" s="194" t="s">
        <v>970</v>
      </c>
    </row>
    <row r="1669" spans="1:23" ht="16" customHeight="1" x14ac:dyDescent="0.3">
      <c r="A1669" s="160" t="s">
        <v>1855</v>
      </c>
      <c r="B1669" s="160" t="s">
        <v>1856</v>
      </c>
      <c r="C1669" s="161" t="s">
        <v>932</v>
      </c>
      <c r="D1669" s="161">
        <v>3374</v>
      </c>
      <c r="E1669" s="162">
        <v>41578</v>
      </c>
      <c r="F1669" s="155"/>
      <c r="G1669" s="155"/>
      <c r="H1669" s="155"/>
      <c r="I1669" s="164">
        <v>44841.88</v>
      </c>
      <c r="J1669" s="162">
        <v>41607</v>
      </c>
      <c r="K1669" s="161" t="s">
        <v>1412</v>
      </c>
      <c r="L1669" s="155"/>
      <c r="M1669" s="160" t="s">
        <v>1412</v>
      </c>
      <c r="N1669" s="164">
        <v>44841.88</v>
      </c>
      <c r="O1669" s="211"/>
      <c r="P1669" s="155"/>
      <c r="Q1669" s="155"/>
      <c r="R1669" s="155"/>
      <c r="S1669" s="155"/>
      <c r="T1669" s="164" t="s">
        <v>1406</v>
      </c>
      <c r="U1669" s="193">
        <v>4382</v>
      </c>
      <c r="V1669" s="194" t="s">
        <v>966</v>
      </c>
      <c r="W1669" s="194" t="s">
        <v>970</v>
      </c>
    </row>
    <row r="1670" spans="1:23" ht="16" customHeight="1" x14ac:dyDescent="0.3">
      <c r="A1670" s="160" t="s">
        <v>1855</v>
      </c>
      <c r="B1670" s="160" t="s">
        <v>1856</v>
      </c>
      <c r="C1670" s="161" t="s">
        <v>932</v>
      </c>
      <c r="D1670" s="161">
        <v>3379</v>
      </c>
      <c r="E1670" s="162">
        <v>41578</v>
      </c>
      <c r="F1670" s="155"/>
      <c r="G1670" s="155"/>
      <c r="H1670" s="155"/>
      <c r="I1670" s="164">
        <v>11492.67</v>
      </c>
      <c r="J1670" s="162">
        <v>41607</v>
      </c>
      <c r="K1670" s="161" t="s">
        <v>1412</v>
      </c>
      <c r="L1670" s="155"/>
      <c r="M1670" s="160" t="s">
        <v>1412</v>
      </c>
      <c r="N1670" s="164">
        <v>11492.67</v>
      </c>
      <c r="O1670" s="211"/>
      <c r="P1670" s="155"/>
      <c r="Q1670" s="155"/>
      <c r="R1670" s="155"/>
      <c r="S1670" s="155"/>
      <c r="T1670" s="164" t="s">
        <v>1406</v>
      </c>
      <c r="U1670" s="193">
        <v>4382</v>
      </c>
      <c r="V1670" s="194" t="s">
        <v>966</v>
      </c>
      <c r="W1670" s="194" t="s">
        <v>970</v>
      </c>
    </row>
    <row r="1671" spans="1:23" ht="16" customHeight="1" x14ac:dyDescent="0.3">
      <c r="A1671" s="160" t="s">
        <v>1855</v>
      </c>
      <c r="B1671" s="160" t="s">
        <v>1856</v>
      </c>
      <c r="C1671" s="161" t="s">
        <v>932</v>
      </c>
      <c r="D1671" s="161">
        <v>3468</v>
      </c>
      <c r="E1671" s="162">
        <v>41607</v>
      </c>
      <c r="F1671" s="155"/>
      <c r="G1671" s="155"/>
      <c r="H1671" s="155"/>
      <c r="I1671" s="164">
        <v>40990.81</v>
      </c>
      <c r="J1671" s="162">
        <v>41607</v>
      </c>
      <c r="K1671" s="161" t="s">
        <v>1412</v>
      </c>
      <c r="L1671" s="155"/>
      <c r="M1671" s="160" t="s">
        <v>1412</v>
      </c>
      <c r="N1671" s="164">
        <v>40990.81</v>
      </c>
      <c r="O1671" s="211"/>
      <c r="P1671" s="155"/>
      <c r="Q1671" s="155"/>
      <c r="R1671" s="155"/>
      <c r="S1671" s="155"/>
      <c r="T1671" s="164" t="s">
        <v>1406</v>
      </c>
      <c r="U1671" s="193">
        <v>4382</v>
      </c>
      <c r="V1671" s="194" t="s">
        <v>966</v>
      </c>
      <c r="W1671" s="194" t="s">
        <v>970</v>
      </c>
    </row>
    <row r="1672" spans="1:23" ht="16" customHeight="1" x14ac:dyDescent="0.3">
      <c r="A1672" s="160" t="s">
        <v>1855</v>
      </c>
      <c r="B1672" s="160" t="s">
        <v>1856</v>
      </c>
      <c r="C1672" s="161" t="s">
        <v>932</v>
      </c>
      <c r="D1672" s="161">
        <v>3473</v>
      </c>
      <c r="E1672" s="162">
        <v>41607</v>
      </c>
      <c r="F1672" s="155"/>
      <c r="G1672" s="155"/>
      <c r="H1672" s="155"/>
      <c r="I1672" s="164">
        <v>13185.54</v>
      </c>
      <c r="J1672" s="162">
        <v>41607</v>
      </c>
      <c r="K1672" s="161" t="s">
        <v>1412</v>
      </c>
      <c r="L1672" s="155"/>
      <c r="M1672" s="160" t="s">
        <v>1412</v>
      </c>
      <c r="N1672" s="164">
        <v>13185.54</v>
      </c>
      <c r="O1672" s="211"/>
      <c r="P1672" s="155"/>
      <c r="Q1672" s="155"/>
      <c r="R1672" s="155"/>
      <c r="S1672" s="155"/>
      <c r="T1672" s="164" t="s">
        <v>1406</v>
      </c>
      <c r="U1672" s="193">
        <v>4382</v>
      </c>
      <c r="V1672" s="194" t="s">
        <v>966</v>
      </c>
      <c r="W1672" s="194" t="s">
        <v>970</v>
      </c>
    </row>
    <row r="1673" spans="1:23" ht="16" customHeight="1" x14ac:dyDescent="0.3">
      <c r="A1673" s="160" t="s">
        <v>1855</v>
      </c>
      <c r="B1673" s="160" t="s">
        <v>1856</v>
      </c>
      <c r="C1673" s="161" t="s">
        <v>932</v>
      </c>
      <c r="D1673" s="161">
        <v>3562</v>
      </c>
      <c r="E1673" s="162">
        <v>41639</v>
      </c>
      <c r="F1673" s="155"/>
      <c r="G1673" s="155"/>
      <c r="H1673" s="155"/>
      <c r="I1673" s="164">
        <v>35902.31</v>
      </c>
      <c r="J1673" s="162">
        <v>41669</v>
      </c>
      <c r="K1673" s="161" t="s">
        <v>1412</v>
      </c>
      <c r="L1673" s="155"/>
      <c r="M1673" s="160" t="s">
        <v>1412</v>
      </c>
      <c r="N1673" s="164">
        <v>35902.31</v>
      </c>
      <c r="O1673" s="211"/>
      <c r="P1673" s="155"/>
      <c r="Q1673" s="155"/>
      <c r="R1673" s="155"/>
      <c r="S1673" s="155"/>
      <c r="T1673" s="164" t="s">
        <v>1406</v>
      </c>
      <c r="U1673" s="193">
        <v>4320</v>
      </c>
      <c r="V1673" s="194" t="s">
        <v>966</v>
      </c>
      <c r="W1673" s="194" t="s">
        <v>970</v>
      </c>
    </row>
    <row r="1674" spans="1:23" s="157" customFormat="1" ht="16" customHeight="1" x14ac:dyDescent="0.25">
      <c r="A1674" s="160" t="s">
        <v>1855</v>
      </c>
      <c r="B1674" s="160" t="s">
        <v>1856</v>
      </c>
      <c r="C1674" s="161" t="s">
        <v>932</v>
      </c>
      <c r="D1674" s="161">
        <v>3567</v>
      </c>
      <c r="E1674" s="162">
        <v>41639</v>
      </c>
      <c r="F1674" s="155"/>
      <c r="G1674" s="155"/>
      <c r="H1674" s="155"/>
      <c r="I1674" s="164">
        <v>13274.36</v>
      </c>
      <c r="J1674" s="162">
        <v>41669</v>
      </c>
      <c r="K1674" s="161" t="s">
        <v>1412</v>
      </c>
      <c r="L1674" s="155"/>
      <c r="M1674" s="160" t="s">
        <v>1412</v>
      </c>
      <c r="N1674" s="164">
        <v>13274.36</v>
      </c>
      <c r="O1674" s="211"/>
      <c r="P1674" s="155"/>
      <c r="Q1674" s="155"/>
      <c r="R1674" s="155"/>
      <c r="S1674" s="155"/>
      <c r="T1674" s="164" t="s">
        <v>1406</v>
      </c>
      <c r="U1674" s="159">
        <v>4320</v>
      </c>
      <c r="V1674" s="158" t="s">
        <v>966</v>
      </c>
      <c r="W1674" s="158" t="s">
        <v>970</v>
      </c>
    </row>
    <row r="1675" spans="1:23" s="157" customFormat="1" ht="16" customHeight="1" x14ac:dyDescent="0.25">
      <c r="A1675" s="160" t="s">
        <v>1855</v>
      </c>
      <c r="B1675" s="160" t="s">
        <v>1856</v>
      </c>
      <c r="C1675" s="161" t="s">
        <v>932</v>
      </c>
      <c r="D1675" s="161">
        <v>3697</v>
      </c>
      <c r="E1675" s="162">
        <v>41670</v>
      </c>
      <c r="F1675" s="155"/>
      <c r="G1675" s="155"/>
      <c r="H1675" s="155"/>
      <c r="I1675" s="164">
        <v>13158.55</v>
      </c>
      <c r="J1675" s="162">
        <v>41698</v>
      </c>
      <c r="K1675" s="161" t="s">
        <v>1412</v>
      </c>
      <c r="L1675" s="155"/>
      <c r="M1675" s="160" t="s">
        <v>1412</v>
      </c>
      <c r="N1675" s="164">
        <v>13158.55</v>
      </c>
      <c r="O1675" s="211"/>
      <c r="P1675" s="155"/>
      <c r="Q1675" s="155"/>
      <c r="R1675" s="155"/>
      <c r="S1675" s="155"/>
      <c r="T1675" s="164" t="s">
        <v>1406</v>
      </c>
      <c r="U1675" s="159">
        <v>4291</v>
      </c>
      <c r="V1675" s="158" t="s">
        <v>966</v>
      </c>
      <c r="W1675" s="158" t="s">
        <v>970</v>
      </c>
    </row>
    <row r="1676" spans="1:23" ht="16" customHeight="1" x14ac:dyDescent="0.3">
      <c r="A1676" s="160" t="s">
        <v>1855</v>
      </c>
      <c r="B1676" s="160" t="s">
        <v>1856</v>
      </c>
      <c r="C1676" s="161" t="s">
        <v>932</v>
      </c>
      <c r="D1676" s="161">
        <v>3698</v>
      </c>
      <c r="E1676" s="162">
        <v>41670</v>
      </c>
      <c r="F1676" s="155"/>
      <c r="G1676" s="155"/>
      <c r="H1676" s="155"/>
      <c r="I1676" s="164">
        <v>32585.41</v>
      </c>
      <c r="J1676" s="162">
        <v>41698</v>
      </c>
      <c r="K1676" s="161" t="s">
        <v>1412</v>
      </c>
      <c r="L1676" s="155"/>
      <c r="M1676" s="160" t="s">
        <v>1412</v>
      </c>
      <c r="N1676" s="164">
        <v>32585.41</v>
      </c>
      <c r="O1676" s="211"/>
      <c r="P1676" s="155"/>
      <c r="Q1676" s="155"/>
      <c r="R1676" s="155"/>
      <c r="S1676" s="155"/>
      <c r="T1676" s="164" t="s">
        <v>1406</v>
      </c>
      <c r="U1676" s="193">
        <v>4291</v>
      </c>
      <c r="V1676" s="194" t="s">
        <v>966</v>
      </c>
      <c r="W1676" s="194" t="s">
        <v>970</v>
      </c>
    </row>
    <row r="1677" spans="1:23" ht="16" customHeight="1" x14ac:dyDescent="0.3">
      <c r="A1677" s="160" t="s">
        <v>1855</v>
      </c>
      <c r="B1677" s="160" t="s">
        <v>1856</v>
      </c>
      <c r="C1677" s="161" t="s">
        <v>932</v>
      </c>
      <c r="D1677" s="161">
        <v>3800</v>
      </c>
      <c r="E1677" s="162">
        <v>41698</v>
      </c>
      <c r="F1677" s="155"/>
      <c r="G1677" s="155"/>
      <c r="H1677" s="155"/>
      <c r="I1677" s="164">
        <v>13367.44</v>
      </c>
      <c r="J1677" s="162">
        <v>41729</v>
      </c>
      <c r="K1677" s="161" t="s">
        <v>1412</v>
      </c>
      <c r="L1677" s="155"/>
      <c r="M1677" s="160" t="s">
        <v>1412</v>
      </c>
      <c r="N1677" s="164">
        <v>13367.44</v>
      </c>
      <c r="O1677" s="211"/>
      <c r="P1677" s="155"/>
      <c r="Q1677" s="155"/>
      <c r="R1677" s="155"/>
      <c r="S1677" s="155"/>
      <c r="T1677" s="164" t="s">
        <v>1406</v>
      </c>
      <c r="U1677" s="193">
        <v>4260</v>
      </c>
      <c r="V1677" s="194" t="s">
        <v>966</v>
      </c>
      <c r="W1677" s="194" t="s">
        <v>970</v>
      </c>
    </row>
    <row r="1678" spans="1:23" ht="16" customHeight="1" x14ac:dyDescent="0.3">
      <c r="A1678" s="160" t="s">
        <v>1855</v>
      </c>
      <c r="B1678" s="160" t="s">
        <v>1856</v>
      </c>
      <c r="C1678" s="161" t="s">
        <v>932</v>
      </c>
      <c r="D1678" s="161">
        <v>3801</v>
      </c>
      <c r="E1678" s="162">
        <v>41698</v>
      </c>
      <c r="F1678" s="155"/>
      <c r="G1678" s="155"/>
      <c r="H1678" s="155"/>
      <c r="I1678" s="164">
        <v>32381.29</v>
      </c>
      <c r="J1678" s="162">
        <v>41729</v>
      </c>
      <c r="K1678" s="161" t="s">
        <v>1412</v>
      </c>
      <c r="L1678" s="155"/>
      <c r="M1678" s="160" t="s">
        <v>1412</v>
      </c>
      <c r="N1678" s="164">
        <v>32381.29</v>
      </c>
      <c r="O1678" s="211"/>
      <c r="P1678" s="155"/>
      <c r="Q1678" s="155"/>
      <c r="R1678" s="155"/>
      <c r="S1678" s="155"/>
      <c r="T1678" s="164" t="s">
        <v>1406</v>
      </c>
      <c r="U1678" s="193">
        <v>4260</v>
      </c>
      <c r="V1678" s="194" t="s">
        <v>966</v>
      </c>
      <c r="W1678" s="194" t="s">
        <v>970</v>
      </c>
    </row>
    <row r="1679" spans="1:23" ht="16" customHeight="1" x14ac:dyDescent="0.3">
      <c r="A1679" s="160" t="s">
        <v>1855</v>
      </c>
      <c r="B1679" s="160" t="s">
        <v>1856</v>
      </c>
      <c r="C1679" s="161" t="s">
        <v>932</v>
      </c>
      <c r="D1679" s="161">
        <v>3904</v>
      </c>
      <c r="E1679" s="162">
        <v>41729</v>
      </c>
      <c r="F1679" s="155"/>
      <c r="G1679" s="155"/>
      <c r="H1679" s="155"/>
      <c r="I1679" s="164">
        <v>12380.84</v>
      </c>
      <c r="J1679" s="162">
        <v>41759</v>
      </c>
      <c r="K1679" s="161" t="s">
        <v>1412</v>
      </c>
      <c r="L1679" s="155"/>
      <c r="M1679" s="160" t="s">
        <v>1412</v>
      </c>
      <c r="N1679" s="164">
        <v>12380.84</v>
      </c>
      <c r="O1679" s="211"/>
      <c r="P1679" s="155"/>
      <c r="Q1679" s="155"/>
      <c r="R1679" s="155"/>
      <c r="S1679" s="155"/>
      <c r="T1679" s="164" t="s">
        <v>1406</v>
      </c>
      <c r="U1679" s="193">
        <v>4230</v>
      </c>
      <c r="V1679" s="194" t="s">
        <v>966</v>
      </c>
      <c r="W1679" s="194" t="s">
        <v>970</v>
      </c>
    </row>
    <row r="1680" spans="1:23" ht="16" customHeight="1" x14ac:dyDescent="0.3">
      <c r="A1680" s="160" t="s">
        <v>1855</v>
      </c>
      <c r="B1680" s="160" t="s">
        <v>1856</v>
      </c>
      <c r="C1680" s="161" t="s">
        <v>932</v>
      </c>
      <c r="D1680" s="161">
        <v>3905</v>
      </c>
      <c r="E1680" s="162">
        <v>41729</v>
      </c>
      <c r="F1680" s="155"/>
      <c r="G1680" s="155"/>
      <c r="H1680" s="155"/>
      <c r="I1680" s="164">
        <v>36379.43</v>
      </c>
      <c r="J1680" s="162">
        <v>41759</v>
      </c>
      <c r="K1680" s="161" t="s">
        <v>1412</v>
      </c>
      <c r="L1680" s="155"/>
      <c r="M1680" s="160" t="s">
        <v>1412</v>
      </c>
      <c r="N1680" s="164">
        <v>36379.43</v>
      </c>
      <c r="O1680" s="211"/>
      <c r="P1680" s="155"/>
      <c r="Q1680" s="155"/>
      <c r="R1680" s="155"/>
      <c r="S1680" s="155"/>
      <c r="T1680" s="164" t="s">
        <v>1406</v>
      </c>
      <c r="U1680" s="193">
        <v>4230</v>
      </c>
      <c r="V1680" s="194" t="s">
        <v>966</v>
      </c>
      <c r="W1680" s="194" t="s">
        <v>970</v>
      </c>
    </row>
    <row r="1681" spans="1:23" ht="16" customHeight="1" x14ac:dyDescent="0.3">
      <c r="A1681" s="160" t="s">
        <v>1855</v>
      </c>
      <c r="B1681" s="160" t="s">
        <v>1856</v>
      </c>
      <c r="C1681" s="161" t="s">
        <v>932</v>
      </c>
      <c r="D1681" s="161">
        <v>4008</v>
      </c>
      <c r="E1681" s="162">
        <v>41759</v>
      </c>
      <c r="F1681" s="155"/>
      <c r="G1681" s="155"/>
      <c r="H1681" s="155"/>
      <c r="I1681" s="164">
        <v>9909.42</v>
      </c>
      <c r="J1681" s="162">
        <v>41789</v>
      </c>
      <c r="K1681" s="161" t="s">
        <v>1412</v>
      </c>
      <c r="L1681" s="155"/>
      <c r="M1681" s="160" t="s">
        <v>1412</v>
      </c>
      <c r="N1681" s="164">
        <v>9909.42</v>
      </c>
      <c r="O1681" s="211"/>
      <c r="P1681" s="155"/>
      <c r="Q1681" s="155"/>
      <c r="R1681" s="155"/>
      <c r="S1681" s="155"/>
      <c r="T1681" s="164" t="s">
        <v>1406</v>
      </c>
      <c r="U1681" s="193">
        <v>4200</v>
      </c>
      <c r="V1681" s="194" t="s">
        <v>966</v>
      </c>
      <c r="W1681" s="194" t="s">
        <v>970</v>
      </c>
    </row>
    <row r="1682" spans="1:23" ht="16" customHeight="1" x14ac:dyDescent="0.3">
      <c r="A1682" s="160" t="s">
        <v>1855</v>
      </c>
      <c r="B1682" s="160" t="s">
        <v>1856</v>
      </c>
      <c r="C1682" s="161" t="s">
        <v>932</v>
      </c>
      <c r="D1682" s="161">
        <v>4009</v>
      </c>
      <c r="E1682" s="162">
        <v>41759</v>
      </c>
      <c r="F1682" s="155"/>
      <c r="G1682" s="155"/>
      <c r="H1682" s="155"/>
      <c r="I1682" s="164">
        <v>36744.910000000003</v>
      </c>
      <c r="J1682" s="162">
        <v>41789</v>
      </c>
      <c r="K1682" s="161" t="s">
        <v>1412</v>
      </c>
      <c r="L1682" s="155"/>
      <c r="M1682" s="160" t="s">
        <v>1412</v>
      </c>
      <c r="N1682" s="164">
        <v>36744.910000000003</v>
      </c>
      <c r="O1682" s="211"/>
      <c r="P1682" s="155"/>
      <c r="Q1682" s="155"/>
      <c r="R1682" s="155"/>
      <c r="S1682" s="155"/>
      <c r="T1682" s="164" t="s">
        <v>1406</v>
      </c>
      <c r="U1682" s="193">
        <v>4200</v>
      </c>
      <c r="V1682" s="194" t="s">
        <v>966</v>
      </c>
      <c r="W1682" s="194" t="s">
        <v>970</v>
      </c>
    </row>
    <row r="1683" spans="1:23" s="157" customFormat="1" ht="16" customHeight="1" x14ac:dyDescent="0.25">
      <c r="A1683" s="160" t="s">
        <v>1855</v>
      </c>
      <c r="B1683" s="160" t="s">
        <v>1856</v>
      </c>
      <c r="C1683" s="161" t="s">
        <v>932</v>
      </c>
      <c r="D1683" s="161">
        <v>4112</v>
      </c>
      <c r="E1683" s="162">
        <v>41789</v>
      </c>
      <c r="F1683" s="155"/>
      <c r="G1683" s="155"/>
      <c r="H1683" s="155"/>
      <c r="I1683" s="164">
        <v>11698.43</v>
      </c>
      <c r="J1683" s="162">
        <v>41820</v>
      </c>
      <c r="K1683" s="161" t="s">
        <v>1412</v>
      </c>
      <c r="L1683" s="155"/>
      <c r="M1683" s="160" t="s">
        <v>1412</v>
      </c>
      <c r="N1683" s="164">
        <v>11698.43</v>
      </c>
      <c r="O1683" s="211"/>
      <c r="P1683" s="155"/>
      <c r="Q1683" s="155"/>
      <c r="R1683" s="155"/>
      <c r="S1683" s="155"/>
      <c r="T1683" s="164" t="s">
        <v>1406</v>
      </c>
      <c r="U1683" s="159">
        <v>4169</v>
      </c>
      <c r="V1683" s="158" t="s">
        <v>966</v>
      </c>
      <c r="W1683" s="158" t="s">
        <v>970</v>
      </c>
    </row>
    <row r="1684" spans="1:23" s="157" customFormat="1" ht="16" customHeight="1" x14ac:dyDescent="0.25">
      <c r="A1684" s="160" t="s">
        <v>1855</v>
      </c>
      <c r="B1684" s="160" t="s">
        <v>1856</v>
      </c>
      <c r="C1684" s="161" t="s">
        <v>932</v>
      </c>
      <c r="D1684" s="161">
        <v>4113</v>
      </c>
      <c r="E1684" s="162">
        <v>41789</v>
      </c>
      <c r="F1684" s="155"/>
      <c r="G1684" s="155"/>
      <c r="H1684" s="155"/>
      <c r="I1684" s="164">
        <v>38208.370000000003</v>
      </c>
      <c r="J1684" s="162">
        <v>41820</v>
      </c>
      <c r="K1684" s="161" t="s">
        <v>1412</v>
      </c>
      <c r="L1684" s="155"/>
      <c r="M1684" s="160" t="s">
        <v>1412</v>
      </c>
      <c r="N1684" s="164">
        <v>38208.370000000003</v>
      </c>
      <c r="O1684" s="211"/>
      <c r="P1684" s="155"/>
      <c r="Q1684" s="155"/>
      <c r="R1684" s="155"/>
      <c r="S1684" s="155"/>
      <c r="T1684" s="164" t="s">
        <v>1406</v>
      </c>
      <c r="U1684" s="159">
        <v>4169</v>
      </c>
      <c r="V1684" s="158" t="s">
        <v>966</v>
      </c>
      <c r="W1684" s="158" t="s">
        <v>970</v>
      </c>
    </row>
    <row r="1685" spans="1:23" s="157" customFormat="1" ht="16" customHeight="1" x14ac:dyDescent="0.25">
      <c r="A1685" s="160" t="s">
        <v>1855</v>
      </c>
      <c r="B1685" s="160" t="s">
        <v>1856</v>
      </c>
      <c r="C1685" s="161" t="s">
        <v>932</v>
      </c>
      <c r="D1685" s="161">
        <v>4216</v>
      </c>
      <c r="E1685" s="162">
        <v>41820</v>
      </c>
      <c r="F1685" s="155"/>
      <c r="G1685" s="155"/>
      <c r="H1685" s="155"/>
      <c r="I1685" s="164">
        <v>13265.4</v>
      </c>
      <c r="J1685" s="162">
        <v>41850</v>
      </c>
      <c r="K1685" s="161" t="s">
        <v>1412</v>
      </c>
      <c r="L1685" s="155"/>
      <c r="M1685" s="160" t="s">
        <v>1412</v>
      </c>
      <c r="N1685" s="164">
        <v>13265.4</v>
      </c>
      <c r="O1685" s="211"/>
      <c r="P1685" s="155"/>
      <c r="Q1685" s="155"/>
      <c r="R1685" s="155"/>
      <c r="S1685" s="155"/>
      <c r="T1685" s="164" t="s">
        <v>1406</v>
      </c>
      <c r="U1685" s="159">
        <v>4139</v>
      </c>
      <c r="V1685" s="158" t="s">
        <v>966</v>
      </c>
      <c r="W1685" s="158" t="s">
        <v>970</v>
      </c>
    </row>
    <row r="1686" spans="1:23" ht="16" customHeight="1" x14ac:dyDescent="0.3">
      <c r="A1686" s="160" t="s">
        <v>1855</v>
      </c>
      <c r="B1686" s="160" t="s">
        <v>1856</v>
      </c>
      <c r="C1686" s="161" t="s">
        <v>932</v>
      </c>
      <c r="D1686" s="161">
        <v>4217</v>
      </c>
      <c r="E1686" s="162">
        <v>41820</v>
      </c>
      <c r="F1686" s="155"/>
      <c r="G1686" s="155"/>
      <c r="H1686" s="155"/>
      <c r="I1686" s="164">
        <v>43674</v>
      </c>
      <c r="J1686" s="162">
        <v>41850</v>
      </c>
      <c r="K1686" s="161" t="s">
        <v>1412</v>
      </c>
      <c r="L1686" s="155"/>
      <c r="M1686" s="160" t="s">
        <v>1412</v>
      </c>
      <c r="N1686" s="164">
        <v>43674</v>
      </c>
      <c r="O1686" s="211"/>
      <c r="P1686" s="155"/>
      <c r="Q1686" s="155"/>
      <c r="R1686" s="155"/>
      <c r="S1686" s="155"/>
      <c r="T1686" s="164" t="s">
        <v>1406</v>
      </c>
      <c r="U1686" s="193">
        <v>4139</v>
      </c>
      <c r="V1686" s="194" t="s">
        <v>966</v>
      </c>
      <c r="W1686" s="194" t="s">
        <v>970</v>
      </c>
    </row>
    <row r="1687" spans="1:23" ht="16" customHeight="1" x14ac:dyDescent="0.3">
      <c r="A1687" s="160" t="s">
        <v>1855</v>
      </c>
      <c r="B1687" s="160" t="s">
        <v>1856</v>
      </c>
      <c r="C1687" s="161" t="s">
        <v>932</v>
      </c>
      <c r="D1687" s="161">
        <v>4318</v>
      </c>
      <c r="E1687" s="162">
        <v>41851</v>
      </c>
      <c r="F1687" s="155"/>
      <c r="G1687" s="155"/>
      <c r="H1687" s="155"/>
      <c r="I1687" s="164">
        <v>12704.02</v>
      </c>
      <c r="J1687" s="162">
        <v>41880</v>
      </c>
      <c r="K1687" s="161" t="s">
        <v>1412</v>
      </c>
      <c r="L1687" s="155"/>
      <c r="M1687" s="160" t="s">
        <v>1412</v>
      </c>
      <c r="N1687" s="164">
        <v>12704.02</v>
      </c>
      <c r="O1687" s="211"/>
      <c r="P1687" s="155"/>
      <c r="Q1687" s="155"/>
      <c r="R1687" s="155"/>
      <c r="S1687" s="155"/>
      <c r="T1687" s="164" t="s">
        <v>1406</v>
      </c>
      <c r="U1687" s="193">
        <v>4109</v>
      </c>
      <c r="V1687" s="194" t="s">
        <v>966</v>
      </c>
      <c r="W1687" s="194" t="s">
        <v>970</v>
      </c>
    </row>
    <row r="1688" spans="1:23" ht="16" customHeight="1" x14ac:dyDescent="0.3">
      <c r="A1688" s="160" t="s">
        <v>1855</v>
      </c>
      <c r="B1688" s="160" t="s">
        <v>1856</v>
      </c>
      <c r="C1688" s="161" t="s">
        <v>932</v>
      </c>
      <c r="D1688" s="161">
        <v>4319</v>
      </c>
      <c r="E1688" s="162">
        <v>41851</v>
      </c>
      <c r="F1688" s="155"/>
      <c r="G1688" s="155"/>
      <c r="H1688" s="155"/>
      <c r="I1688" s="164">
        <v>47563.1</v>
      </c>
      <c r="J1688" s="162">
        <v>41880</v>
      </c>
      <c r="K1688" s="161" t="s">
        <v>1412</v>
      </c>
      <c r="L1688" s="155"/>
      <c r="M1688" s="160" t="s">
        <v>1412</v>
      </c>
      <c r="N1688" s="164">
        <v>47563.1</v>
      </c>
      <c r="O1688" s="211"/>
      <c r="P1688" s="155"/>
      <c r="Q1688" s="155"/>
      <c r="R1688" s="155"/>
      <c r="S1688" s="155"/>
      <c r="T1688" s="164" t="s">
        <v>1406</v>
      </c>
      <c r="U1688" s="193">
        <v>4109</v>
      </c>
      <c r="V1688" s="194" t="s">
        <v>966</v>
      </c>
      <c r="W1688" s="194" t="s">
        <v>970</v>
      </c>
    </row>
    <row r="1689" spans="1:23" ht="16" customHeight="1" x14ac:dyDescent="0.3">
      <c r="A1689" s="160" t="s">
        <v>1855</v>
      </c>
      <c r="B1689" s="160" t="s">
        <v>1856</v>
      </c>
      <c r="C1689" s="161" t="s">
        <v>932</v>
      </c>
      <c r="D1689" s="161">
        <v>4423</v>
      </c>
      <c r="E1689" s="162">
        <v>41880</v>
      </c>
      <c r="F1689" s="155"/>
      <c r="G1689" s="155"/>
      <c r="H1689" s="155"/>
      <c r="I1689" s="164">
        <v>12433.84</v>
      </c>
      <c r="J1689" s="162">
        <v>41912</v>
      </c>
      <c r="K1689" s="161" t="s">
        <v>1412</v>
      </c>
      <c r="L1689" s="155"/>
      <c r="M1689" s="160" t="s">
        <v>1412</v>
      </c>
      <c r="N1689" s="164">
        <v>12433.84</v>
      </c>
      <c r="O1689" s="211"/>
      <c r="P1689" s="155"/>
      <c r="Q1689" s="155"/>
      <c r="R1689" s="155"/>
      <c r="S1689" s="155"/>
      <c r="T1689" s="164" t="s">
        <v>1406</v>
      </c>
      <c r="U1689" s="193">
        <v>4077</v>
      </c>
      <c r="V1689" s="194" t="s">
        <v>966</v>
      </c>
      <c r="W1689" s="194" t="s">
        <v>970</v>
      </c>
    </row>
    <row r="1690" spans="1:23" ht="16" customHeight="1" x14ac:dyDescent="0.3">
      <c r="A1690" s="160" t="s">
        <v>1855</v>
      </c>
      <c r="B1690" s="160" t="s">
        <v>1856</v>
      </c>
      <c r="C1690" s="161" t="s">
        <v>932</v>
      </c>
      <c r="D1690" s="161">
        <v>4424</v>
      </c>
      <c r="E1690" s="162">
        <v>41880</v>
      </c>
      <c r="F1690" s="155"/>
      <c r="G1690" s="155"/>
      <c r="H1690" s="155"/>
      <c r="I1690" s="164">
        <v>30258.12</v>
      </c>
      <c r="J1690" s="162">
        <v>41912</v>
      </c>
      <c r="K1690" s="161" t="s">
        <v>1412</v>
      </c>
      <c r="L1690" s="155"/>
      <c r="M1690" s="160" t="s">
        <v>1412</v>
      </c>
      <c r="N1690" s="164">
        <v>30258.12</v>
      </c>
      <c r="O1690" s="211"/>
      <c r="P1690" s="155"/>
      <c r="Q1690" s="155"/>
      <c r="R1690" s="155"/>
      <c r="S1690" s="155"/>
      <c r="T1690" s="164" t="s">
        <v>1406</v>
      </c>
      <c r="U1690" s="193">
        <v>4077</v>
      </c>
      <c r="V1690" s="194" t="s">
        <v>966</v>
      </c>
      <c r="W1690" s="194" t="s">
        <v>970</v>
      </c>
    </row>
    <row r="1691" spans="1:23" ht="16" customHeight="1" x14ac:dyDescent="0.3">
      <c r="A1691" s="160" t="s">
        <v>1855</v>
      </c>
      <c r="B1691" s="160" t="s">
        <v>1856</v>
      </c>
      <c r="C1691" s="161" t="s">
        <v>932</v>
      </c>
      <c r="D1691" s="161">
        <v>4525</v>
      </c>
      <c r="E1691" s="162">
        <v>41912</v>
      </c>
      <c r="F1691" s="155"/>
      <c r="G1691" s="155"/>
      <c r="H1691" s="155"/>
      <c r="I1691" s="164">
        <v>13079.63</v>
      </c>
      <c r="J1691" s="162">
        <v>41942</v>
      </c>
      <c r="K1691" s="161" t="s">
        <v>1412</v>
      </c>
      <c r="L1691" s="155"/>
      <c r="M1691" s="160" t="s">
        <v>1412</v>
      </c>
      <c r="N1691" s="164">
        <v>13079.63</v>
      </c>
      <c r="O1691" s="211"/>
      <c r="P1691" s="155"/>
      <c r="Q1691" s="155"/>
      <c r="R1691" s="155"/>
      <c r="S1691" s="155"/>
      <c r="T1691" s="164" t="s">
        <v>1406</v>
      </c>
      <c r="U1691" s="193">
        <v>4047</v>
      </c>
      <c r="V1691" s="194" t="s">
        <v>966</v>
      </c>
      <c r="W1691" s="194" t="s">
        <v>970</v>
      </c>
    </row>
    <row r="1692" spans="1:23" ht="16" customHeight="1" x14ac:dyDescent="0.3">
      <c r="A1692" s="160" t="s">
        <v>1855</v>
      </c>
      <c r="B1692" s="160" t="s">
        <v>1856</v>
      </c>
      <c r="C1692" s="161" t="s">
        <v>932</v>
      </c>
      <c r="D1692" s="161">
        <v>4526</v>
      </c>
      <c r="E1692" s="162">
        <v>41912</v>
      </c>
      <c r="F1692" s="155"/>
      <c r="G1692" s="155"/>
      <c r="H1692" s="155"/>
      <c r="I1692" s="164">
        <v>20130.59</v>
      </c>
      <c r="J1692" s="162">
        <v>41942</v>
      </c>
      <c r="K1692" s="161" t="s">
        <v>1412</v>
      </c>
      <c r="L1692" s="155"/>
      <c r="M1692" s="160" t="s">
        <v>1412</v>
      </c>
      <c r="N1692" s="164">
        <v>20130.59</v>
      </c>
      <c r="O1692" s="211"/>
      <c r="P1692" s="155"/>
      <c r="Q1692" s="155"/>
      <c r="R1692" s="155"/>
      <c r="S1692" s="155"/>
      <c r="T1692" s="164" t="s">
        <v>1406</v>
      </c>
      <c r="U1692" s="193">
        <v>4047</v>
      </c>
      <c r="V1692" s="194" t="s">
        <v>966</v>
      </c>
      <c r="W1692" s="194" t="s">
        <v>970</v>
      </c>
    </row>
    <row r="1693" spans="1:23" s="157" customFormat="1" ht="16" customHeight="1" x14ac:dyDescent="0.25">
      <c r="A1693" s="160" t="s">
        <v>1855</v>
      </c>
      <c r="B1693" s="160" t="s">
        <v>1856</v>
      </c>
      <c r="C1693" s="161" t="s">
        <v>932</v>
      </c>
      <c r="D1693" s="161">
        <v>4627</v>
      </c>
      <c r="E1693" s="162">
        <v>41943</v>
      </c>
      <c r="F1693" s="155"/>
      <c r="G1693" s="155"/>
      <c r="H1693" s="155"/>
      <c r="I1693" s="164">
        <v>14466.91</v>
      </c>
      <c r="J1693" s="162">
        <v>41971</v>
      </c>
      <c r="K1693" s="161" t="s">
        <v>1412</v>
      </c>
      <c r="L1693" s="155"/>
      <c r="M1693" s="160" t="s">
        <v>1412</v>
      </c>
      <c r="N1693" s="164">
        <v>14466.91</v>
      </c>
      <c r="O1693" s="211"/>
      <c r="P1693" s="155"/>
      <c r="Q1693" s="155"/>
      <c r="R1693" s="155"/>
      <c r="S1693" s="155"/>
      <c r="T1693" s="164" t="s">
        <v>1406</v>
      </c>
      <c r="U1693" s="159">
        <v>4018</v>
      </c>
      <c r="V1693" s="158" t="s">
        <v>966</v>
      </c>
      <c r="W1693" s="158" t="s">
        <v>970</v>
      </c>
    </row>
    <row r="1694" spans="1:23" s="157" customFormat="1" ht="16" customHeight="1" x14ac:dyDescent="0.25">
      <c r="A1694" s="160" t="s">
        <v>1855</v>
      </c>
      <c r="B1694" s="160" t="s">
        <v>1856</v>
      </c>
      <c r="C1694" s="161" t="s">
        <v>932</v>
      </c>
      <c r="D1694" s="161">
        <v>4628</v>
      </c>
      <c r="E1694" s="162">
        <v>41943</v>
      </c>
      <c r="F1694" s="155"/>
      <c r="G1694" s="155"/>
      <c r="H1694" s="155"/>
      <c r="I1694" s="164">
        <v>41511.33</v>
      </c>
      <c r="J1694" s="162">
        <v>41971</v>
      </c>
      <c r="K1694" s="161" t="s">
        <v>1412</v>
      </c>
      <c r="L1694" s="155"/>
      <c r="M1694" s="160" t="s">
        <v>1412</v>
      </c>
      <c r="N1694" s="164">
        <v>41511.33</v>
      </c>
      <c r="O1694" s="211"/>
      <c r="P1694" s="155"/>
      <c r="Q1694" s="155"/>
      <c r="R1694" s="155"/>
      <c r="S1694" s="155"/>
      <c r="T1694" s="164" t="s">
        <v>1406</v>
      </c>
      <c r="U1694" s="159">
        <v>4018</v>
      </c>
      <c r="V1694" s="158" t="s">
        <v>966</v>
      </c>
      <c r="W1694" s="158" t="s">
        <v>970</v>
      </c>
    </row>
    <row r="1695" spans="1:23" s="157" customFormat="1" ht="16" customHeight="1" x14ac:dyDescent="0.25">
      <c r="A1695" s="160" t="s">
        <v>1855</v>
      </c>
      <c r="B1695" s="160" t="s">
        <v>1856</v>
      </c>
      <c r="C1695" s="161" t="s">
        <v>932</v>
      </c>
      <c r="D1695" s="161">
        <v>4729</v>
      </c>
      <c r="E1695" s="162">
        <v>41971</v>
      </c>
      <c r="F1695" s="155"/>
      <c r="G1695" s="155"/>
      <c r="H1695" s="155"/>
      <c r="I1695" s="164">
        <v>14067.87</v>
      </c>
      <c r="J1695" s="162">
        <v>42003</v>
      </c>
      <c r="K1695" s="161" t="s">
        <v>1412</v>
      </c>
      <c r="L1695" s="155"/>
      <c r="M1695" s="160" t="s">
        <v>1412</v>
      </c>
      <c r="N1695" s="164">
        <v>14067.87</v>
      </c>
      <c r="O1695" s="211"/>
      <c r="P1695" s="155"/>
      <c r="Q1695" s="155"/>
      <c r="R1695" s="155"/>
      <c r="S1695" s="155"/>
      <c r="T1695" s="164" t="s">
        <v>1406</v>
      </c>
      <c r="U1695" s="159">
        <v>3986</v>
      </c>
      <c r="V1695" s="158" t="s">
        <v>966</v>
      </c>
      <c r="W1695" s="158" t="s">
        <v>970</v>
      </c>
    </row>
    <row r="1696" spans="1:23" s="157" customFormat="1" ht="16" customHeight="1" x14ac:dyDescent="0.25">
      <c r="A1696" s="160" t="s">
        <v>1855</v>
      </c>
      <c r="B1696" s="160" t="s">
        <v>1856</v>
      </c>
      <c r="C1696" s="161" t="s">
        <v>932</v>
      </c>
      <c r="D1696" s="161">
        <v>4730</v>
      </c>
      <c r="E1696" s="162">
        <v>41971</v>
      </c>
      <c r="F1696" s="155"/>
      <c r="G1696" s="155"/>
      <c r="H1696" s="155"/>
      <c r="I1696" s="164">
        <v>36698.11</v>
      </c>
      <c r="J1696" s="162">
        <v>42003</v>
      </c>
      <c r="K1696" s="161" t="s">
        <v>1412</v>
      </c>
      <c r="L1696" s="155"/>
      <c r="M1696" s="160" t="s">
        <v>1412</v>
      </c>
      <c r="N1696" s="164">
        <v>36698.11</v>
      </c>
      <c r="O1696" s="211"/>
      <c r="P1696" s="155"/>
      <c r="Q1696" s="155"/>
      <c r="R1696" s="155"/>
      <c r="S1696" s="155"/>
      <c r="T1696" s="164" t="s">
        <v>1406</v>
      </c>
      <c r="U1696" s="159">
        <v>3986</v>
      </c>
      <c r="V1696" s="158" t="s">
        <v>966</v>
      </c>
      <c r="W1696" s="158" t="s">
        <v>970</v>
      </c>
    </row>
    <row r="1697" spans="1:23" ht="16" customHeight="1" x14ac:dyDescent="0.3">
      <c r="A1697" s="160" t="s">
        <v>1855</v>
      </c>
      <c r="B1697" s="160" t="s">
        <v>1856</v>
      </c>
      <c r="C1697" s="161" t="s">
        <v>932</v>
      </c>
      <c r="D1697" s="161">
        <v>4862</v>
      </c>
      <c r="E1697" s="162">
        <v>42004</v>
      </c>
      <c r="F1697" s="155"/>
      <c r="G1697" s="155"/>
      <c r="H1697" s="155"/>
      <c r="I1697" s="164">
        <v>13404.34</v>
      </c>
      <c r="J1697" s="162">
        <v>42034</v>
      </c>
      <c r="K1697" s="161" t="s">
        <v>1412</v>
      </c>
      <c r="L1697" s="155"/>
      <c r="M1697" s="160" t="s">
        <v>1412</v>
      </c>
      <c r="N1697" s="164">
        <v>13404.34</v>
      </c>
      <c r="O1697" s="211"/>
      <c r="P1697" s="155"/>
      <c r="Q1697" s="155"/>
      <c r="R1697" s="155"/>
      <c r="S1697" s="155"/>
      <c r="T1697" s="164" t="s">
        <v>1406</v>
      </c>
      <c r="U1697" s="193">
        <v>3955</v>
      </c>
      <c r="V1697" s="194" t="s">
        <v>966</v>
      </c>
      <c r="W1697" s="194" t="s">
        <v>970</v>
      </c>
    </row>
    <row r="1698" spans="1:23" ht="16" customHeight="1" x14ac:dyDescent="0.3">
      <c r="A1698" s="160" t="s">
        <v>1855</v>
      </c>
      <c r="B1698" s="160" t="s">
        <v>1856</v>
      </c>
      <c r="C1698" s="161" t="s">
        <v>932</v>
      </c>
      <c r="D1698" s="161">
        <v>4863</v>
      </c>
      <c r="E1698" s="162">
        <v>42004</v>
      </c>
      <c r="F1698" s="155"/>
      <c r="G1698" s="155"/>
      <c r="H1698" s="155"/>
      <c r="I1698" s="164">
        <v>33976.76</v>
      </c>
      <c r="J1698" s="162">
        <v>42034</v>
      </c>
      <c r="K1698" s="161" t="s">
        <v>1412</v>
      </c>
      <c r="L1698" s="155"/>
      <c r="M1698" s="160" t="s">
        <v>1412</v>
      </c>
      <c r="N1698" s="164">
        <v>33976.76</v>
      </c>
      <c r="O1698" s="211"/>
      <c r="P1698" s="155"/>
      <c r="Q1698" s="155"/>
      <c r="R1698" s="155"/>
      <c r="S1698" s="155"/>
      <c r="T1698" s="164" t="s">
        <v>1406</v>
      </c>
      <c r="U1698" s="193">
        <v>3955</v>
      </c>
      <c r="V1698" s="194" t="s">
        <v>966</v>
      </c>
      <c r="W1698" s="194" t="s">
        <v>970</v>
      </c>
    </row>
    <row r="1699" spans="1:23" ht="16" customHeight="1" x14ac:dyDescent="0.3">
      <c r="A1699" s="160" t="s">
        <v>1855</v>
      </c>
      <c r="B1699" s="160" t="s">
        <v>1856</v>
      </c>
      <c r="C1699" s="161" t="s">
        <v>932</v>
      </c>
      <c r="D1699" s="161">
        <v>4964</v>
      </c>
      <c r="E1699" s="162">
        <v>42034</v>
      </c>
      <c r="F1699" s="155"/>
      <c r="G1699" s="155"/>
      <c r="H1699" s="155"/>
      <c r="I1699" s="164">
        <v>13736.21</v>
      </c>
      <c r="J1699" s="162">
        <v>42062</v>
      </c>
      <c r="K1699" s="161" t="s">
        <v>1412</v>
      </c>
      <c r="L1699" s="155"/>
      <c r="M1699" s="160" t="s">
        <v>1412</v>
      </c>
      <c r="N1699" s="164">
        <v>13736.21</v>
      </c>
      <c r="O1699" s="211"/>
      <c r="P1699" s="155"/>
      <c r="Q1699" s="155"/>
      <c r="R1699" s="155"/>
      <c r="S1699" s="155"/>
      <c r="T1699" s="164" t="s">
        <v>1406</v>
      </c>
      <c r="U1699" s="193">
        <v>3927</v>
      </c>
      <c r="V1699" s="194" t="s">
        <v>966</v>
      </c>
      <c r="W1699" s="194" t="s">
        <v>970</v>
      </c>
    </row>
    <row r="1700" spans="1:23" ht="16" customHeight="1" x14ac:dyDescent="0.3">
      <c r="A1700" s="160" t="s">
        <v>1855</v>
      </c>
      <c r="B1700" s="160" t="s">
        <v>1856</v>
      </c>
      <c r="C1700" s="161" t="s">
        <v>932</v>
      </c>
      <c r="D1700" s="161">
        <v>4965</v>
      </c>
      <c r="E1700" s="162">
        <v>42034</v>
      </c>
      <c r="F1700" s="155"/>
      <c r="G1700" s="155"/>
      <c r="H1700" s="155"/>
      <c r="I1700" s="164">
        <v>34859.47</v>
      </c>
      <c r="J1700" s="162">
        <v>42062</v>
      </c>
      <c r="K1700" s="161" t="s">
        <v>1412</v>
      </c>
      <c r="L1700" s="155"/>
      <c r="M1700" s="160" t="s">
        <v>1412</v>
      </c>
      <c r="N1700" s="164">
        <v>34859.47</v>
      </c>
      <c r="O1700" s="211"/>
      <c r="P1700" s="155"/>
      <c r="Q1700" s="155"/>
      <c r="R1700" s="155"/>
      <c r="S1700" s="155"/>
      <c r="T1700" s="164" t="s">
        <v>1406</v>
      </c>
      <c r="U1700" s="193">
        <v>3927</v>
      </c>
      <c r="V1700" s="194" t="s">
        <v>966</v>
      </c>
      <c r="W1700" s="194" t="s">
        <v>970</v>
      </c>
    </row>
    <row r="1701" spans="1:23" ht="16" customHeight="1" x14ac:dyDescent="0.3">
      <c r="A1701" s="160" t="s">
        <v>1855</v>
      </c>
      <c r="B1701" s="160" t="s">
        <v>1856</v>
      </c>
      <c r="C1701" s="161" t="s">
        <v>932</v>
      </c>
      <c r="D1701" s="161">
        <v>5066</v>
      </c>
      <c r="E1701" s="162">
        <v>42062</v>
      </c>
      <c r="F1701" s="155"/>
      <c r="G1701" s="155"/>
      <c r="H1701" s="155"/>
      <c r="I1701" s="164">
        <v>13516.61</v>
      </c>
      <c r="J1701" s="162">
        <v>42094</v>
      </c>
      <c r="K1701" s="161" t="s">
        <v>1412</v>
      </c>
      <c r="L1701" s="155"/>
      <c r="M1701" s="160" t="s">
        <v>1412</v>
      </c>
      <c r="N1701" s="164">
        <v>13516.61</v>
      </c>
      <c r="O1701" s="211"/>
      <c r="P1701" s="155"/>
      <c r="Q1701" s="155"/>
      <c r="R1701" s="155"/>
      <c r="S1701" s="155"/>
      <c r="T1701" s="164" t="s">
        <v>1406</v>
      </c>
      <c r="U1701" s="193">
        <v>3895</v>
      </c>
      <c r="V1701" s="194" t="s">
        <v>966</v>
      </c>
      <c r="W1701" s="194" t="s">
        <v>970</v>
      </c>
    </row>
    <row r="1702" spans="1:23" ht="16" customHeight="1" x14ac:dyDescent="0.3">
      <c r="A1702" s="160" t="s">
        <v>1855</v>
      </c>
      <c r="B1702" s="160" t="s">
        <v>1856</v>
      </c>
      <c r="C1702" s="161" t="s">
        <v>932</v>
      </c>
      <c r="D1702" s="161">
        <v>5067</v>
      </c>
      <c r="E1702" s="162">
        <v>42062</v>
      </c>
      <c r="F1702" s="155"/>
      <c r="G1702" s="155"/>
      <c r="H1702" s="155"/>
      <c r="I1702" s="164">
        <v>35683.79</v>
      </c>
      <c r="J1702" s="162">
        <v>42094</v>
      </c>
      <c r="K1702" s="161" t="s">
        <v>1412</v>
      </c>
      <c r="L1702" s="155"/>
      <c r="M1702" s="160" t="s">
        <v>1412</v>
      </c>
      <c r="N1702" s="164">
        <v>35683.79</v>
      </c>
      <c r="O1702" s="211"/>
      <c r="P1702" s="155"/>
      <c r="Q1702" s="155"/>
      <c r="R1702" s="155"/>
      <c r="S1702" s="155"/>
      <c r="T1702" s="164" t="s">
        <v>1406</v>
      </c>
      <c r="U1702" s="193">
        <v>3895</v>
      </c>
      <c r="V1702" s="194" t="s">
        <v>966</v>
      </c>
      <c r="W1702" s="194" t="s">
        <v>970</v>
      </c>
    </row>
    <row r="1703" spans="1:23" ht="16" customHeight="1" x14ac:dyDescent="0.3">
      <c r="A1703" s="160" t="s">
        <v>1855</v>
      </c>
      <c r="B1703" s="160" t="s">
        <v>1856</v>
      </c>
      <c r="C1703" s="161" t="s">
        <v>932</v>
      </c>
      <c r="D1703" s="161">
        <v>5180</v>
      </c>
      <c r="E1703" s="162">
        <v>42094</v>
      </c>
      <c r="F1703" s="155"/>
      <c r="G1703" s="155"/>
      <c r="H1703" s="155"/>
      <c r="I1703" s="164">
        <v>16333.37</v>
      </c>
      <c r="J1703" s="162">
        <v>42124</v>
      </c>
      <c r="K1703" s="161" t="s">
        <v>1412</v>
      </c>
      <c r="L1703" s="155"/>
      <c r="M1703" s="160" t="s">
        <v>1412</v>
      </c>
      <c r="N1703" s="164">
        <v>16333.37</v>
      </c>
      <c r="O1703" s="211"/>
      <c r="P1703" s="155"/>
      <c r="Q1703" s="155"/>
      <c r="R1703" s="155"/>
      <c r="S1703" s="155"/>
      <c r="T1703" s="164" t="s">
        <v>1406</v>
      </c>
      <c r="U1703" s="193">
        <v>3865</v>
      </c>
      <c r="V1703" s="194" t="s">
        <v>966</v>
      </c>
      <c r="W1703" s="194" t="s">
        <v>970</v>
      </c>
    </row>
    <row r="1704" spans="1:23" ht="16" customHeight="1" x14ac:dyDescent="0.3">
      <c r="A1704" s="160" t="s">
        <v>1855</v>
      </c>
      <c r="B1704" s="160" t="s">
        <v>1856</v>
      </c>
      <c r="C1704" s="161" t="s">
        <v>932</v>
      </c>
      <c r="D1704" s="161">
        <v>5181</v>
      </c>
      <c r="E1704" s="162">
        <v>42094</v>
      </c>
      <c r="F1704" s="155"/>
      <c r="G1704" s="155"/>
      <c r="H1704" s="155"/>
      <c r="I1704" s="164">
        <v>38202.85</v>
      </c>
      <c r="J1704" s="162">
        <v>42124</v>
      </c>
      <c r="K1704" s="161" t="s">
        <v>1412</v>
      </c>
      <c r="L1704" s="155"/>
      <c r="M1704" s="160" t="s">
        <v>1412</v>
      </c>
      <c r="N1704" s="164">
        <v>38202.85</v>
      </c>
      <c r="O1704" s="211"/>
      <c r="P1704" s="155"/>
      <c r="Q1704" s="155"/>
      <c r="R1704" s="155"/>
      <c r="S1704" s="155"/>
      <c r="T1704" s="164" t="s">
        <v>1406</v>
      </c>
      <c r="U1704" s="193">
        <v>3865</v>
      </c>
      <c r="V1704" s="194" t="s">
        <v>966</v>
      </c>
      <c r="W1704" s="194" t="s">
        <v>970</v>
      </c>
    </row>
    <row r="1705" spans="1:23" ht="16" customHeight="1" x14ac:dyDescent="0.3">
      <c r="A1705" s="160" t="s">
        <v>1855</v>
      </c>
      <c r="B1705" s="160" t="s">
        <v>1856</v>
      </c>
      <c r="C1705" s="161" t="s">
        <v>932</v>
      </c>
      <c r="D1705" s="161">
        <v>5294</v>
      </c>
      <c r="E1705" s="162">
        <v>42124</v>
      </c>
      <c r="F1705" s="155"/>
      <c r="G1705" s="155"/>
      <c r="H1705" s="155"/>
      <c r="I1705" s="164">
        <v>14099.41</v>
      </c>
      <c r="J1705" s="162">
        <v>42153</v>
      </c>
      <c r="K1705" s="161" t="s">
        <v>1412</v>
      </c>
      <c r="L1705" s="155"/>
      <c r="M1705" s="160" t="s">
        <v>1412</v>
      </c>
      <c r="N1705" s="164">
        <v>14099.41</v>
      </c>
      <c r="O1705" s="211"/>
      <c r="P1705" s="155"/>
      <c r="Q1705" s="155"/>
      <c r="R1705" s="155"/>
      <c r="S1705" s="155"/>
      <c r="T1705" s="164" t="s">
        <v>1406</v>
      </c>
      <c r="U1705" s="193">
        <v>3836</v>
      </c>
      <c r="V1705" s="194" t="s">
        <v>966</v>
      </c>
      <c r="W1705" s="194" t="s">
        <v>970</v>
      </c>
    </row>
    <row r="1706" spans="1:23" ht="16" customHeight="1" x14ac:dyDescent="0.3">
      <c r="A1706" s="160" t="s">
        <v>1855</v>
      </c>
      <c r="B1706" s="160" t="s">
        <v>1856</v>
      </c>
      <c r="C1706" s="161" t="s">
        <v>932</v>
      </c>
      <c r="D1706" s="161">
        <v>5295</v>
      </c>
      <c r="E1706" s="162">
        <v>42124</v>
      </c>
      <c r="F1706" s="155"/>
      <c r="G1706" s="155"/>
      <c r="H1706" s="155"/>
      <c r="I1706" s="164">
        <v>37106.480000000003</v>
      </c>
      <c r="J1706" s="162">
        <v>42153</v>
      </c>
      <c r="K1706" s="161" t="s">
        <v>1412</v>
      </c>
      <c r="L1706" s="155"/>
      <c r="M1706" s="160" t="s">
        <v>1412</v>
      </c>
      <c r="N1706" s="164">
        <v>37106.480000000003</v>
      </c>
      <c r="O1706" s="211"/>
      <c r="P1706" s="155"/>
      <c r="Q1706" s="155"/>
      <c r="R1706" s="155"/>
      <c r="S1706" s="155"/>
      <c r="T1706" s="164" t="s">
        <v>1406</v>
      </c>
      <c r="U1706" s="193">
        <v>3836</v>
      </c>
      <c r="V1706" s="194" t="s">
        <v>966</v>
      </c>
      <c r="W1706" s="194" t="s">
        <v>970</v>
      </c>
    </row>
    <row r="1707" spans="1:23" ht="16" customHeight="1" x14ac:dyDescent="0.3">
      <c r="A1707" s="160" t="s">
        <v>1855</v>
      </c>
      <c r="B1707" s="160" t="s">
        <v>1856</v>
      </c>
      <c r="C1707" s="161" t="s">
        <v>932</v>
      </c>
      <c r="D1707" s="161">
        <v>5409</v>
      </c>
      <c r="E1707" s="162">
        <v>42153</v>
      </c>
      <c r="F1707" s="155"/>
      <c r="G1707" s="155"/>
      <c r="H1707" s="155"/>
      <c r="I1707" s="164">
        <v>14804.12</v>
      </c>
      <c r="J1707" s="162">
        <v>42185</v>
      </c>
      <c r="K1707" s="161" t="s">
        <v>1412</v>
      </c>
      <c r="L1707" s="155"/>
      <c r="M1707" s="160" t="s">
        <v>1412</v>
      </c>
      <c r="N1707" s="164">
        <v>14804.12</v>
      </c>
      <c r="O1707" s="211"/>
      <c r="P1707" s="155"/>
      <c r="Q1707" s="155"/>
      <c r="R1707" s="155"/>
      <c r="S1707" s="155"/>
      <c r="T1707" s="164" t="s">
        <v>1406</v>
      </c>
      <c r="U1707" s="193">
        <v>3804</v>
      </c>
      <c r="V1707" s="194" t="s">
        <v>966</v>
      </c>
      <c r="W1707" s="194" t="s">
        <v>970</v>
      </c>
    </row>
    <row r="1708" spans="1:23" ht="16" customHeight="1" x14ac:dyDescent="0.3">
      <c r="A1708" s="160" t="s">
        <v>1855</v>
      </c>
      <c r="B1708" s="160" t="s">
        <v>1856</v>
      </c>
      <c r="C1708" s="161" t="s">
        <v>932</v>
      </c>
      <c r="D1708" s="161">
        <v>5410</v>
      </c>
      <c r="E1708" s="162">
        <v>42153</v>
      </c>
      <c r="F1708" s="155"/>
      <c r="G1708" s="155"/>
      <c r="H1708" s="155"/>
      <c r="I1708" s="164">
        <v>37431.24</v>
      </c>
      <c r="J1708" s="162">
        <v>42185</v>
      </c>
      <c r="K1708" s="161" t="s">
        <v>1412</v>
      </c>
      <c r="L1708" s="155"/>
      <c r="M1708" s="160" t="s">
        <v>1412</v>
      </c>
      <c r="N1708" s="164">
        <v>37431.24</v>
      </c>
      <c r="O1708" s="211"/>
      <c r="P1708" s="155"/>
      <c r="Q1708" s="155"/>
      <c r="R1708" s="155"/>
      <c r="S1708" s="155"/>
      <c r="T1708" s="164" t="s">
        <v>1406</v>
      </c>
      <c r="U1708" s="193">
        <v>3804</v>
      </c>
      <c r="V1708" s="194" t="s">
        <v>966</v>
      </c>
      <c r="W1708" s="194" t="s">
        <v>970</v>
      </c>
    </row>
    <row r="1709" spans="1:23" ht="16" customHeight="1" x14ac:dyDescent="0.3">
      <c r="A1709" s="160" t="s">
        <v>1855</v>
      </c>
      <c r="B1709" s="160" t="s">
        <v>1856</v>
      </c>
      <c r="C1709" s="161" t="s">
        <v>932</v>
      </c>
      <c r="D1709" s="161">
        <v>5531</v>
      </c>
      <c r="E1709" s="162">
        <v>42185</v>
      </c>
      <c r="F1709" s="155"/>
      <c r="G1709" s="155"/>
      <c r="H1709" s="155"/>
      <c r="I1709" s="164">
        <v>14647.22</v>
      </c>
      <c r="J1709" s="162">
        <v>42216</v>
      </c>
      <c r="K1709" s="161" t="s">
        <v>1412</v>
      </c>
      <c r="L1709" s="155"/>
      <c r="M1709" s="160" t="s">
        <v>1412</v>
      </c>
      <c r="N1709" s="164">
        <v>14647.22</v>
      </c>
      <c r="O1709" s="211"/>
      <c r="P1709" s="155"/>
      <c r="Q1709" s="155"/>
      <c r="R1709" s="155"/>
      <c r="S1709" s="155"/>
      <c r="T1709" s="164" t="s">
        <v>1406</v>
      </c>
      <c r="U1709" s="193">
        <v>3773</v>
      </c>
      <c r="V1709" s="194" t="s">
        <v>966</v>
      </c>
      <c r="W1709" s="194" t="s">
        <v>970</v>
      </c>
    </row>
    <row r="1710" spans="1:23" ht="16" customHeight="1" x14ac:dyDescent="0.3">
      <c r="A1710" s="160" t="s">
        <v>1855</v>
      </c>
      <c r="B1710" s="160" t="s">
        <v>1856</v>
      </c>
      <c r="C1710" s="161" t="s">
        <v>932</v>
      </c>
      <c r="D1710" s="161">
        <v>5532</v>
      </c>
      <c r="E1710" s="162">
        <v>42185</v>
      </c>
      <c r="F1710" s="155"/>
      <c r="G1710" s="155"/>
      <c r="H1710" s="155"/>
      <c r="I1710" s="164">
        <v>36453.300000000003</v>
      </c>
      <c r="J1710" s="162">
        <v>42216</v>
      </c>
      <c r="K1710" s="161" t="s">
        <v>1412</v>
      </c>
      <c r="L1710" s="155"/>
      <c r="M1710" s="160" t="s">
        <v>1412</v>
      </c>
      <c r="N1710" s="164">
        <v>36453.300000000003</v>
      </c>
      <c r="O1710" s="211"/>
      <c r="P1710" s="155"/>
      <c r="Q1710" s="155"/>
      <c r="R1710" s="155"/>
      <c r="S1710" s="155"/>
      <c r="T1710" s="164" t="s">
        <v>1406</v>
      </c>
      <c r="U1710" s="193">
        <v>3773</v>
      </c>
      <c r="V1710" s="194" t="s">
        <v>966</v>
      </c>
      <c r="W1710" s="194" t="s">
        <v>970</v>
      </c>
    </row>
    <row r="1711" spans="1:23" ht="16" customHeight="1" x14ac:dyDescent="0.3">
      <c r="A1711" s="160" t="s">
        <v>1855</v>
      </c>
      <c r="B1711" s="160" t="s">
        <v>1856</v>
      </c>
      <c r="C1711" s="161" t="s">
        <v>932</v>
      </c>
      <c r="D1711" s="161">
        <v>5647</v>
      </c>
      <c r="E1711" s="162">
        <v>42216</v>
      </c>
      <c r="F1711" s="155"/>
      <c r="G1711" s="155"/>
      <c r="H1711" s="155"/>
      <c r="I1711" s="164">
        <v>16563.259999999998</v>
      </c>
      <c r="J1711" s="162">
        <v>42247</v>
      </c>
      <c r="K1711" s="161" t="s">
        <v>1412</v>
      </c>
      <c r="L1711" s="155"/>
      <c r="M1711" s="160" t="s">
        <v>1412</v>
      </c>
      <c r="N1711" s="164">
        <v>16563.259999999998</v>
      </c>
      <c r="O1711" s="211"/>
      <c r="P1711" s="155"/>
      <c r="Q1711" s="155"/>
      <c r="R1711" s="155"/>
      <c r="S1711" s="155"/>
      <c r="T1711" s="164" t="s">
        <v>1406</v>
      </c>
      <c r="U1711" s="193">
        <v>3742</v>
      </c>
      <c r="V1711" s="194" t="s">
        <v>966</v>
      </c>
      <c r="W1711" s="194" t="s">
        <v>970</v>
      </c>
    </row>
    <row r="1712" spans="1:23" ht="16" customHeight="1" x14ac:dyDescent="0.3">
      <c r="A1712" s="160" t="s">
        <v>1855</v>
      </c>
      <c r="B1712" s="160" t="s">
        <v>1856</v>
      </c>
      <c r="C1712" s="161" t="s">
        <v>932</v>
      </c>
      <c r="D1712" s="161">
        <v>5648</v>
      </c>
      <c r="E1712" s="162">
        <v>42216</v>
      </c>
      <c r="F1712" s="155"/>
      <c r="G1712" s="155"/>
      <c r="H1712" s="155"/>
      <c r="I1712" s="164">
        <v>36699.01</v>
      </c>
      <c r="J1712" s="162">
        <v>42247</v>
      </c>
      <c r="K1712" s="161" t="s">
        <v>1412</v>
      </c>
      <c r="L1712" s="155"/>
      <c r="M1712" s="160" t="s">
        <v>1412</v>
      </c>
      <c r="N1712" s="164">
        <v>36699.01</v>
      </c>
      <c r="O1712" s="211"/>
      <c r="P1712" s="155"/>
      <c r="Q1712" s="155"/>
      <c r="R1712" s="155"/>
      <c r="S1712" s="155"/>
      <c r="T1712" s="164" t="s">
        <v>1406</v>
      </c>
      <c r="U1712" s="193">
        <v>3742</v>
      </c>
      <c r="V1712" s="194" t="s">
        <v>966</v>
      </c>
      <c r="W1712" s="194" t="s">
        <v>970</v>
      </c>
    </row>
    <row r="1713" spans="1:23" ht="16" customHeight="1" x14ac:dyDescent="0.3">
      <c r="A1713" s="160" t="s">
        <v>1855</v>
      </c>
      <c r="B1713" s="160" t="s">
        <v>1856</v>
      </c>
      <c r="C1713" s="161" t="s">
        <v>932</v>
      </c>
      <c r="D1713" s="161">
        <v>5758</v>
      </c>
      <c r="E1713" s="162">
        <v>42247</v>
      </c>
      <c r="F1713" s="155"/>
      <c r="G1713" s="155"/>
      <c r="H1713" s="155"/>
      <c r="I1713" s="164">
        <v>15469.81</v>
      </c>
      <c r="J1713" s="162">
        <v>42277</v>
      </c>
      <c r="K1713" s="161" t="s">
        <v>1412</v>
      </c>
      <c r="L1713" s="155"/>
      <c r="M1713" s="160" t="s">
        <v>1412</v>
      </c>
      <c r="N1713" s="164">
        <v>15469.81</v>
      </c>
      <c r="O1713" s="211"/>
      <c r="P1713" s="155"/>
      <c r="Q1713" s="155"/>
      <c r="R1713" s="155"/>
      <c r="S1713" s="155"/>
      <c r="T1713" s="164" t="s">
        <v>1406</v>
      </c>
      <c r="U1713" s="193">
        <v>3712</v>
      </c>
      <c r="V1713" s="194" t="s">
        <v>966</v>
      </c>
      <c r="W1713" s="194" t="s">
        <v>970</v>
      </c>
    </row>
    <row r="1714" spans="1:23" ht="16" customHeight="1" x14ac:dyDescent="0.3">
      <c r="A1714" s="160" t="s">
        <v>1855</v>
      </c>
      <c r="B1714" s="160" t="s">
        <v>1856</v>
      </c>
      <c r="C1714" s="161" t="s">
        <v>932</v>
      </c>
      <c r="D1714" s="161">
        <v>5759</v>
      </c>
      <c r="E1714" s="162">
        <v>42247</v>
      </c>
      <c r="F1714" s="155"/>
      <c r="G1714" s="155"/>
      <c r="H1714" s="155"/>
      <c r="I1714" s="164">
        <v>40432.230000000003</v>
      </c>
      <c r="J1714" s="162">
        <v>42277</v>
      </c>
      <c r="K1714" s="161" t="s">
        <v>1412</v>
      </c>
      <c r="L1714" s="155"/>
      <c r="M1714" s="160" t="s">
        <v>1412</v>
      </c>
      <c r="N1714" s="164">
        <v>40432.230000000003</v>
      </c>
      <c r="O1714" s="211"/>
      <c r="P1714" s="155"/>
      <c r="Q1714" s="155"/>
      <c r="R1714" s="155"/>
      <c r="S1714" s="155"/>
      <c r="T1714" s="164" t="s">
        <v>1406</v>
      </c>
      <c r="U1714" s="193">
        <v>3712</v>
      </c>
      <c r="V1714" s="194" t="s">
        <v>966</v>
      </c>
      <c r="W1714" s="194" t="s">
        <v>970</v>
      </c>
    </row>
    <row r="1715" spans="1:23" ht="16" customHeight="1" x14ac:dyDescent="0.3">
      <c r="A1715" s="160" t="s">
        <v>1855</v>
      </c>
      <c r="B1715" s="160" t="s">
        <v>1856</v>
      </c>
      <c r="C1715" s="161" t="s">
        <v>932</v>
      </c>
      <c r="D1715" s="161">
        <v>5871</v>
      </c>
      <c r="E1715" s="162">
        <v>42277</v>
      </c>
      <c r="F1715" s="155"/>
      <c r="G1715" s="155"/>
      <c r="H1715" s="155"/>
      <c r="I1715" s="164">
        <v>15389.12</v>
      </c>
      <c r="J1715" s="162">
        <v>42307</v>
      </c>
      <c r="K1715" s="161" t="s">
        <v>1412</v>
      </c>
      <c r="L1715" s="155"/>
      <c r="M1715" s="160" t="s">
        <v>1412</v>
      </c>
      <c r="N1715" s="164">
        <v>15389.12</v>
      </c>
      <c r="O1715" s="211"/>
      <c r="P1715" s="155"/>
      <c r="Q1715" s="155"/>
      <c r="R1715" s="155"/>
      <c r="S1715" s="155"/>
      <c r="T1715" s="164" t="s">
        <v>1406</v>
      </c>
      <c r="U1715" s="193">
        <v>3682</v>
      </c>
      <c r="V1715" s="194" t="s">
        <v>966</v>
      </c>
      <c r="W1715" s="194" t="s">
        <v>970</v>
      </c>
    </row>
    <row r="1716" spans="1:23" ht="16" customHeight="1" x14ac:dyDescent="0.3">
      <c r="A1716" s="160" t="s">
        <v>1855</v>
      </c>
      <c r="B1716" s="160" t="s">
        <v>1856</v>
      </c>
      <c r="C1716" s="161" t="s">
        <v>932</v>
      </c>
      <c r="D1716" s="161">
        <v>5872</v>
      </c>
      <c r="E1716" s="162">
        <v>42277</v>
      </c>
      <c r="F1716" s="155"/>
      <c r="G1716" s="155"/>
      <c r="H1716" s="155"/>
      <c r="I1716" s="164">
        <v>39582.699999999997</v>
      </c>
      <c r="J1716" s="162">
        <v>42307</v>
      </c>
      <c r="K1716" s="161" t="s">
        <v>1412</v>
      </c>
      <c r="L1716" s="155"/>
      <c r="M1716" s="160" t="s">
        <v>1412</v>
      </c>
      <c r="N1716" s="164">
        <v>39582.699999999997</v>
      </c>
      <c r="O1716" s="211"/>
      <c r="P1716" s="155"/>
      <c r="Q1716" s="155"/>
      <c r="R1716" s="155"/>
      <c r="S1716" s="155"/>
      <c r="T1716" s="164" t="s">
        <v>1406</v>
      </c>
      <c r="U1716" s="193">
        <v>3682</v>
      </c>
      <c r="V1716" s="194" t="s">
        <v>966</v>
      </c>
      <c r="W1716" s="194" t="s">
        <v>970</v>
      </c>
    </row>
    <row r="1717" spans="1:23" ht="16" customHeight="1" x14ac:dyDescent="0.3">
      <c r="A1717" s="160" t="s">
        <v>1855</v>
      </c>
      <c r="B1717" s="160" t="s">
        <v>1856</v>
      </c>
      <c r="C1717" s="161" t="s">
        <v>932</v>
      </c>
      <c r="D1717" s="161">
        <v>5983</v>
      </c>
      <c r="E1717" s="162">
        <v>42307</v>
      </c>
      <c r="F1717" s="155"/>
      <c r="G1717" s="155"/>
      <c r="H1717" s="155"/>
      <c r="I1717" s="164">
        <v>15427.17</v>
      </c>
      <c r="J1717" s="162">
        <v>42338</v>
      </c>
      <c r="K1717" s="161" t="s">
        <v>1412</v>
      </c>
      <c r="L1717" s="155"/>
      <c r="M1717" s="160" t="s">
        <v>1412</v>
      </c>
      <c r="N1717" s="164">
        <v>15427.17</v>
      </c>
      <c r="O1717" s="211"/>
      <c r="P1717" s="155"/>
      <c r="Q1717" s="155"/>
      <c r="R1717" s="155"/>
      <c r="S1717" s="155"/>
      <c r="T1717" s="164" t="s">
        <v>1406</v>
      </c>
      <c r="U1717" s="193">
        <v>3651</v>
      </c>
      <c r="V1717" s="194" t="s">
        <v>966</v>
      </c>
      <c r="W1717" s="194" t="s">
        <v>970</v>
      </c>
    </row>
    <row r="1718" spans="1:23" ht="16" customHeight="1" x14ac:dyDescent="0.3">
      <c r="A1718" s="160" t="s">
        <v>1855</v>
      </c>
      <c r="B1718" s="160" t="s">
        <v>1856</v>
      </c>
      <c r="C1718" s="161" t="s">
        <v>932</v>
      </c>
      <c r="D1718" s="161">
        <v>5984</v>
      </c>
      <c r="E1718" s="162">
        <v>42307</v>
      </c>
      <c r="F1718" s="155"/>
      <c r="G1718" s="155"/>
      <c r="H1718" s="155"/>
      <c r="I1718" s="164">
        <v>38803.29</v>
      </c>
      <c r="J1718" s="162">
        <v>42338</v>
      </c>
      <c r="K1718" s="161" t="s">
        <v>1412</v>
      </c>
      <c r="L1718" s="155"/>
      <c r="M1718" s="160" t="s">
        <v>1412</v>
      </c>
      <c r="N1718" s="164">
        <v>38803.29</v>
      </c>
      <c r="O1718" s="211"/>
      <c r="P1718" s="155"/>
      <c r="Q1718" s="155"/>
      <c r="R1718" s="155"/>
      <c r="S1718" s="155"/>
      <c r="T1718" s="164" t="s">
        <v>1406</v>
      </c>
      <c r="U1718" s="193">
        <v>3651</v>
      </c>
      <c r="V1718" s="194" t="s">
        <v>966</v>
      </c>
      <c r="W1718" s="194" t="s">
        <v>970</v>
      </c>
    </row>
    <row r="1719" spans="1:23" ht="16" customHeight="1" x14ac:dyDescent="0.3">
      <c r="A1719" s="160" t="s">
        <v>1855</v>
      </c>
      <c r="B1719" s="160" t="s">
        <v>1856</v>
      </c>
      <c r="C1719" s="161" t="s">
        <v>932</v>
      </c>
      <c r="D1719" s="161">
        <v>6109</v>
      </c>
      <c r="E1719" s="162">
        <v>42338</v>
      </c>
      <c r="F1719" s="155"/>
      <c r="G1719" s="155"/>
      <c r="H1719" s="155"/>
      <c r="I1719" s="164">
        <v>15709.24</v>
      </c>
      <c r="J1719" s="162">
        <v>42368</v>
      </c>
      <c r="K1719" s="161" t="s">
        <v>1412</v>
      </c>
      <c r="L1719" s="155"/>
      <c r="M1719" s="160" t="s">
        <v>1412</v>
      </c>
      <c r="N1719" s="164">
        <v>15709.24</v>
      </c>
      <c r="O1719" s="211"/>
      <c r="P1719" s="155"/>
      <c r="Q1719" s="155"/>
      <c r="R1719" s="155"/>
      <c r="S1719" s="155"/>
      <c r="T1719" s="164" t="s">
        <v>1406</v>
      </c>
      <c r="U1719" s="193">
        <v>3621</v>
      </c>
      <c r="V1719" s="194" t="s">
        <v>966</v>
      </c>
      <c r="W1719" s="194" t="s">
        <v>970</v>
      </c>
    </row>
    <row r="1720" spans="1:23" ht="16" customHeight="1" x14ac:dyDescent="0.3">
      <c r="A1720" s="160" t="s">
        <v>1855</v>
      </c>
      <c r="B1720" s="160" t="s">
        <v>1856</v>
      </c>
      <c r="C1720" s="161" t="s">
        <v>932</v>
      </c>
      <c r="D1720" s="161">
        <v>6110</v>
      </c>
      <c r="E1720" s="162">
        <v>42338</v>
      </c>
      <c r="F1720" s="155"/>
      <c r="G1720" s="155"/>
      <c r="H1720" s="155"/>
      <c r="I1720" s="164">
        <v>38588.39</v>
      </c>
      <c r="J1720" s="162">
        <v>42368</v>
      </c>
      <c r="K1720" s="161" t="s">
        <v>1412</v>
      </c>
      <c r="L1720" s="155"/>
      <c r="M1720" s="160" t="s">
        <v>1412</v>
      </c>
      <c r="N1720" s="164">
        <v>38588.39</v>
      </c>
      <c r="O1720" s="211"/>
      <c r="P1720" s="155"/>
      <c r="Q1720" s="155"/>
      <c r="R1720" s="155"/>
      <c r="S1720" s="155"/>
      <c r="T1720" s="164" t="s">
        <v>1406</v>
      </c>
      <c r="U1720" s="193">
        <v>3621</v>
      </c>
      <c r="V1720" s="194" t="s">
        <v>966</v>
      </c>
      <c r="W1720" s="194" t="s">
        <v>970</v>
      </c>
    </row>
    <row r="1721" spans="1:23" ht="16" customHeight="1" x14ac:dyDescent="0.3">
      <c r="A1721" s="160" t="s">
        <v>1855</v>
      </c>
      <c r="B1721" s="160" t="s">
        <v>1856</v>
      </c>
      <c r="C1721" s="161" t="s">
        <v>932</v>
      </c>
      <c r="D1721" s="161">
        <v>6233</v>
      </c>
      <c r="E1721" s="162">
        <v>42369</v>
      </c>
      <c r="F1721" s="155"/>
      <c r="G1721" s="155"/>
      <c r="H1721" s="155"/>
      <c r="I1721" s="164">
        <v>15500.08</v>
      </c>
      <c r="J1721" s="162">
        <v>42398</v>
      </c>
      <c r="K1721" s="161" t="s">
        <v>1412</v>
      </c>
      <c r="L1721" s="155"/>
      <c r="M1721" s="160" t="s">
        <v>1412</v>
      </c>
      <c r="N1721" s="164">
        <v>15500.08</v>
      </c>
      <c r="O1721" s="211"/>
      <c r="P1721" s="155"/>
      <c r="Q1721" s="155"/>
      <c r="R1721" s="155"/>
      <c r="S1721" s="155"/>
      <c r="T1721" s="164" t="s">
        <v>1406</v>
      </c>
      <c r="U1721" s="193">
        <v>3591</v>
      </c>
      <c r="V1721" s="194" t="s">
        <v>966</v>
      </c>
      <c r="W1721" s="194" t="s">
        <v>970</v>
      </c>
    </row>
    <row r="1722" spans="1:23" ht="16" customHeight="1" x14ac:dyDescent="0.3">
      <c r="A1722" s="160" t="s">
        <v>1855</v>
      </c>
      <c r="B1722" s="160" t="s">
        <v>1856</v>
      </c>
      <c r="C1722" s="161" t="s">
        <v>932</v>
      </c>
      <c r="D1722" s="161">
        <v>6234</v>
      </c>
      <c r="E1722" s="162">
        <v>42369</v>
      </c>
      <c r="F1722" s="155"/>
      <c r="G1722" s="155"/>
      <c r="H1722" s="155"/>
      <c r="I1722" s="164">
        <v>38524.58</v>
      </c>
      <c r="J1722" s="162">
        <v>42398</v>
      </c>
      <c r="K1722" s="161" t="s">
        <v>1412</v>
      </c>
      <c r="L1722" s="155"/>
      <c r="M1722" s="160" t="s">
        <v>1412</v>
      </c>
      <c r="N1722" s="164">
        <v>38524.58</v>
      </c>
      <c r="O1722" s="211"/>
      <c r="P1722" s="155"/>
      <c r="Q1722" s="155"/>
      <c r="R1722" s="155"/>
      <c r="S1722" s="155"/>
      <c r="T1722" s="164" t="s">
        <v>1406</v>
      </c>
      <c r="U1722" s="193">
        <v>3591</v>
      </c>
      <c r="V1722" s="194" t="s">
        <v>966</v>
      </c>
      <c r="W1722" s="194" t="s">
        <v>970</v>
      </c>
    </row>
    <row r="1723" spans="1:23" ht="16" customHeight="1" x14ac:dyDescent="0.3">
      <c r="A1723" s="160" t="s">
        <v>1855</v>
      </c>
      <c r="B1723" s="160" t="s">
        <v>1856</v>
      </c>
      <c r="C1723" s="161" t="s">
        <v>932</v>
      </c>
      <c r="D1723" s="161">
        <v>6492</v>
      </c>
      <c r="E1723" s="162">
        <v>42400</v>
      </c>
      <c r="F1723" s="155"/>
      <c r="G1723" s="155"/>
      <c r="H1723" s="155"/>
      <c r="I1723" s="164">
        <v>15139.98</v>
      </c>
      <c r="J1723" s="162">
        <v>42429</v>
      </c>
      <c r="K1723" s="161" t="s">
        <v>1412</v>
      </c>
      <c r="L1723" s="155"/>
      <c r="M1723" s="160" t="s">
        <v>1412</v>
      </c>
      <c r="N1723" s="164">
        <v>15139.98</v>
      </c>
      <c r="O1723" s="211"/>
      <c r="P1723" s="155"/>
      <c r="Q1723" s="155"/>
      <c r="R1723" s="155"/>
      <c r="S1723" s="155"/>
      <c r="T1723" s="164" t="s">
        <v>1406</v>
      </c>
      <c r="U1723" s="193">
        <v>3560</v>
      </c>
      <c r="V1723" s="194" t="s">
        <v>966</v>
      </c>
      <c r="W1723" s="194" t="s">
        <v>970</v>
      </c>
    </row>
    <row r="1724" spans="1:23" ht="16" customHeight="1" x14ac:dyDescent="0.3">
      <c r="A1724" s="160" t="s">
        <v>1855</v>
      </c>
      <c r="B1724" s="160" t="s">
        <v>1856</v>
      </c>
      <c r="C1724" s="161" t="s">
        <v>932</v>
      </c>
      <c r="D1724" s="161">
        <v>6493</v>
      </c>
      <c r="E1724" s="162">
        <v>42400</v>
      </c>
      <c r="F1724" s="155"/>
      <c r="G1724" s="155"/>
      <c r="H1724" s="155"/>
      <c r="I1724" s="164">
        <v>40715.39</v>
      </c>
      <c r="J1724" s="162">
        <v>42429</v>
      </c>
      <c r="K1724" s="161" t="s">
        <v>1412</v>
      </c>
      <c r="L1724" s="155"/>
      <c r="M1724" s="160" t="s">
        <v>1412</v>
      </c>
      <c r="N1724" s="164">
        <v>40715.39</v>
      </c>
      <c r="O1724" s="211"/>
      <c r="P1724" s="155"/>
      <c r="Q1724" s="155"/>
      <c r="R1724" s="155"/>
      <c r="S1724" s="155"/>
      <c r="T1724" s="164" t="s">
        <v>1406</v>
      </c>
      <c r="U1724" s="193">
        <v>3560</v>
      </c>
      <c r="V1724" s="194" t="s">
        <v>966</v>
      </c>
      <c r="W1724" s="194" t="s">
        <v>970</v>
      </c>
    </row>
    <row r="1725" spans="1:23" ht="16" customHeight="1" x14ac:dyDescent="0.3">
      <c r="A1725" s="160" t="s">
        <v>1855</v>
      </c>
      <c r="B1725" s="160" t="s">
        <v>1856</v>
      </c>
      <c r="C1725" s="161" t="s">
        <v>932</v>
      </c>
      <c r="D1725" s="161">
        <v>6645</v>
      </c>
      <c r="E1725" s="162">
        <v>42429</v>
      </c>
      <c r="F1725" s="155"/>
      <c r="G1725" s="155"/>
      <c r="H1725" s="155"/>
      <c r="I1725" s="164">
        <v>14670.68</v>
      </c>
      <c r="J1725" s="162">
        <v>42460</v>
      </c>
      <c r="K1725" s="161" t="s">
        <v>1412</v>
      </c>
      <c r="L1725" s="155"/>
      <c r="M1725" s="160" t="s">
        <v>1412</v>
      </c>
      <c r="N1725" s="164">
        <v>14670.68</v>
      </c>
      <c r="O1725" s="211"/>
      <c r="P1725" s="155"/>
      <c r="Q1725" s="155"/>
      <c r="R1725" s="155"/>
      <c r="S1725" s="155"/>
      <c r="T1725" s="164" t="s">
        <v>1406</v>
      </c>
      <c r="U1725" s="193">
        <v>3529</v>
      </c>
      <c r="V1725" s="194" t="s">
        <v>966</v>
      </c>
      <c r="W1725" s="194" t="s">
        <v>970</v>
      </c>
    </row>
    <row r="1726" spans="1:23" ht="16" customHeight="1" x14ac:dyDescent="0.3">
      <c r="A1726" s="160" t="s">
        <v>1855</v>
      </c>
      <c r="B1726" s="160" t="s">
        <v>1856</v>
      </c>
      <c r="C1726" s="161" t="s">
        <v>932</v>
      </c>
      <c r="D1726" s="161">
        <v>6646</v>
      </c>
      <c r="E1726" s="162">
        <v>42429</v>
      </c>
      <c r="F1726" s="155"/>
      <c r="G1726" s="155"/>
      <c r="H1726" s="155"/>
      <c r="I1726" s="164">
        <v>39915.699999999997</v>
      </c>
      <c r="J1726" s="162">
        <v>42460</v>
      </c>
      <c r="K1726" s="161" t="s">
        <v>1412</v>
      </c>
      <c r="L1726" s="155"/>
      <c r="M1726" s="160" t="s">
        <v>1412</v>
      </c>
      <c r="N1726" s="164">
        <v>39915.699999999997</v>
      </c>
      <c r="O1726" s="211"/>
      <c r="P1726" s="155"/>
      <c r="Q1726" s="155"/>
      <c r="R1726" s="155"/>
      <c r="S1726" s="155"/>
      <c r="T1726" s="164" t="s">
        <v>1406</v>
      </c>
      <c r="U1726" s="193">
        <v>3529</v>
      </c>
      <c r="V1726" s="194" t="s">
        <v>966</v>
      </c>
      <c r="W1726" s="194" t="s">
        <v>970</v>
      </c>
    </row>
    <row r="1727" spans="1:23" ht="16" customHeight="1" x14ac:dyDescent="0.3">
      <c r="A1727" s="160" t="s">
        <v>1855</v>
      </c>
      <c r="B1727" s="160" t="s">
        <v>1856</v>
      </c>
      <c r="C1727" s="161" t="s">
        <v>932</v>
      </c>
      <c r="D1727" s="161">
        <v>6800</v>
      </c>
      <c r="E1727" s="162">
        <v>42460</v>
      </c>
      <c r="F1727" s="155"/>
      <c r="G1727" s="155"/>
      <c r="H1727" s="155"/>
      <c r="I1727" s="164">
        <v>14651.12</v>
      </c>
      <c r="J1727" s="162">
        <v>42489</v>
      </c>
      <c r="K1727" s="161" t="s">
        <v>1412</v>
      </c>
      <c r="L1727" s="155"/>
      <c r="M1727" s="160" t="s">
        <v>1412</v>
      </c>
      <c r="N1727" s="164">
        <v>14651.12</v>
      </c>
      <c r="O1727" s="211"/>
      <c r="P1727" s="155"/>
      <c r="Q1727" s="155"/>
      <c r="R1727" s="155"/>
      <c r="S1727" s="155"/>
      <c r="T1727" s="164" t="s">
        <v>1406</v>
      </c>
      <c r="U1727" s="193">
        <v>3500</v>
      </c>
      <c r="V1727" s="194" t="s">
        <v>966</v>
      </c>
      <c r="W1727" s="194" t="s">
        <v>970</v>
      </c>
    </row>
    <row r="1728" spans="1:23" ht="16" customHeight="1" x14ac:dyDescent="0.3">
      <c r="A1728" s="160" t="s">
        <v>1855</v>
      </c>
      <c r="B1728" s="160" t="s">
        <v>1856</v>
      </c>
      <c r="C1728" s="161" t="s">
        <v>932</v>
      </c>
      <c r="D1728" s="161">
        <v>6801</v>
      </c>
      <c r="E1728" s="162">
        <v>42460</v>
      </c>
      <c r="F1728" s="155"/>
      <c r="G1728" s="155"/>
      <c r="H1728" s="155"/>
      <c r="I1728" s="164">
        <v>41230.839999999997</v>
      </c>
      <c r="J1728" s="162">
        <v>42489</v>
      </c>
      <c r="K1728" s="161" t="s">
        <v>1412</v>
      </c>
      <c r="L1728" s="155"/>
      <c r="M1728" s="160" t="s">
        <v>1412</v>
      </c>
      <c r="N1728" s="164">
        <v>41230.839999999997</v>
      </c>
      <c r="O1728" s="211"/>
      <c r="P1728" s="155"/>
      <c r="Q1728" s="155"/>
      <c r="R1728" s="155"/>
      <c r="S1728" s="155"/>
      <c r="T1728" s="164" t="s">
        <v>1406</v>
      </c>
      <c r="U1728" s="193">
        <v>3500</v>
      </c>
      <c r="V1728" s="194" t="s">
        <v>966</v>
      </c>
      <c r="W1728" s="194" t="s">
        <v>970</v>
      </c>
    </row>
    <row r="1729" spans="1:23" ht="16" customHeight="1" x14ac:dyDescent="0.3">
      <c r="A1729" s="160" t="s">
        <v>1855</v>
      </c>
      <c r="B1729" s="160" t="s">
        <v>1856</v>
      </c>
      <c r="C1729" s="161" t="s">
        <v>932</v>
      </c>
      <c r="D1729" s="161">
        <v>6958</v>
      </c>
      <c r="E1729" s="162">
        <v>42489</v>
      </c>
      <c r="F1729" s="155"/>
      <c r="G1729" s="155"/>
      <c r="H1729" s="155"/>
      <c r="I1729" s="164">
        <v>14451.55</v>
      </c>
      <c r="J1729" s="162">
        <v>42521</v>
      </c>
      <c r="K1729" s="161" t="s">
        <v>1412</v>
      </c>
      <c r="L1729" s="155"/>
      <c r="M1729" s="160" t="s">
        <v>1412</v>
      </c>
      <c r="N1729" s="164">
        <v>14451.55</v>
      </c>
      <c r="O1729" s="211"/>
      <c r="P1729" s="155"/>
      <c r="Q1729" s="155"/>
      <c r="R1729" s="155"/>
      <c r="S1729" s="155"/>
      <c r="T1729" s="164" t="s">
        <v>1406</v>
      </c>
      <c r="U1729" s="193">
        <v>3468</v>
      </c>
      <c r="V1729" s="194" t="s">
        <v>966</v>
      </c>
      <c r="W1729" s="194" t="s">
        <v>970</v>
      </c>
    </row>
    <row r="1730" spans="1:23" ht="16" customHeight="1" x14ac:dyDescent="0.3">
      <c r="A1730" s="160" t="s">
        <v>1855</v>
      </c>
      <c r="B1730" s="160" t="s">
        <v>1856</v>
      </c>
      <c r="C1730" s="161" t="s">
        <v>932</v>
      </c>
      <c r="D1730" s="161">
        <v>6959</v>
      </c>
      <c r="E1730" s="162">
        <v>42489</v>
      </c>
      <c r="F1730" s="155"/>
      <c r="G1730" s="155"/>
      <c r="H1730" s="155"/>
      <c r="I1730" s="164">
        <v>39211.71</v>
      </c>
      <c r="J1730" s="162">
        <v>42521</v>
      </c>
      <c r="K1730" s="161" t="s">
        <v>1412</v>
      </c>
      <c r="L1730" s="155"/>
      <c r="M1730" s="160" t="s">
        <v>1412</v>
      </c>
      <c r="N1730" s="164">
        <v>39211.71</v>
      </c>
      <c r="O1730" s="211"/>
      <c r="P1730" s="155"/>
      <c r="Q1730" s="155"/>
      <c r="R1730" s="155"/>
      <c r="S1730" s="155"/>
      <c r="T1730" s="164" t="s">
        <v>1406</v>
      </c>
      <c r="U1730" s="193">
        <v>3468</v>
      </c>
      <c r="V1730" s="194" t="s">
        <v>966</v>
      </c>
      <c r="W1730" s="194" t="s">
        <v>970</v>
      </c>
    </row>
    <row r="1731" spans="1:23" s="157" customFormat="1" ht="16" customHeight="1" x14ac:dyDescent="0.25">
      <c r="A1731" s="160" t="s">
        <v>1855</v>
      </c>
      <c r="B1731" s="160" t="s">
        <v>1856</v>
      </c>
      <c r="C1731" s="161" t="s">
        <v>932</v>
      </c>
      <c r="D1731" s="161">
        <v>7122</v>
      </c>
      <c r="E1731" s="162">
        <v>42521</v>
      </c>
      <c r="F1731" s="155"/>
      <c r="G1731" s="155"/>
      <c r="H1731" s="155"/>
      <c r="I1731" s="164">
        <v>14771.4</v>
      </c>
      <c r="J1731" s="162">
        <v>42551</v>
      </c>
      <c r="K1731" s="161" t="s">
        <v>1412</v>
      </c>
      <c r="L1731" s="155"/>
      <c r="M1731" s="160" t="s">
        <v>1412</v>
      </c>
      <c r="N1731" s="164">
        <v>14771.4</v>
      </c>
      <c r="O1731" s="211"/>
      <c r="P1731" s="155"/>
      <c r="Q1731" s="155"/>
      <c r="R1731" s="155"/>
      <c r="S1731" s="155"/>
      <c r="T1731" s="164" t="s">
        <v>1406</v>
      </c>
      <c r="U1731" s="159">
        <v>3438</v>
      </c>
      <c r="V1731" s="158" t="s">
        <v>966</v>
      </c>
      <c r="W1731" s="158" t="s">
        <v>970</v>
      </c>
    </row>
    <row r="1732" spans="1:23" s="157" customFormat="1" ht="16" customHeight="1" x14ac:dyDescent="0.25">
      <c r="A1732" s="160" t="s">
        <v>1855</v>
      </c>
      <c r="B1732" s="160" t="s">
        <v>1856</v>
      </c>
      <c r="C1732" s="161" t="s">
        <v>932</v>
      </c>
      <c r="D1732" s="161">
        <v>7123</v>
      </c>
      <c r="E1732" s="162">
        <v>42521</v>
      </c>
      <c r="F1732" s="155"/>
      <c r="G1732" s="155"/>
      <c r="H1732" s="155"/>
      <c r="I1732" s="164">
        <v>45734.02</v>
      </c>
      <c r="J1732" s="162">
        <v>42551</v>
      </c>
      <c r="K1732" s="161" t="s">
        <v>1412</v>
      </c>
      <c r="L1732" s="155"/>
      <c r="M1732" s="160" t="s">
        <v>1412</v>
      </c>
      <c r="N1732" s="164">
        <v>45734.02</v>
      </c>
      <c r="O1732" s="211"/>
      <c r="P1732" s="155"/>
      <c r="Q1732" s="155"/>
      <c r="R1732" s="155"/>
      <c r="S1732" s="155"/>
      <c r="T1732" s="164" t="s">
        <v>1406</v>
      </c>
      <c r="U1732" s="159">
        <v>3438</v>
      </c>
      <c r="V1732" s="158" t="s">
        <v>966</v>
      </c>
      <c r="W1732" s="158" t="s">
        <v>970</v>
      </c>
    </row>
    <row r="1733" spans="1:23" s="157" customFormat="1" ht="16" customHeight="1" x14ac:dyDescent="0.25">
      <c r="A1733" s="160" t="s">
        <v>1855</v>
      </c>
      <c r="B1733" s="160" t="s">
        <v>1856</v>
      </c>
      <c r="C1733" s="161" t="s">
        <v>932</v>
      </c>
      <c r="D1733" s="161">
        <v>7140</v>
      </c>
      <c r="E1733" s="162">
        <v>42551</v>
      </c>
      <c r="F1733" s="155"/>
      <c r="G1733" s="155"/>
      <c r="H1733" s="155"/>
      <c r="I1733" s="164">
        <v>1048733.07</v>
      </c>
      <c r="J1733" s="162">
        <v>42580</v>
      </c>
      <c r="K1733" s="161" t="s">
        <v>1412</v>
      </c>
      <c r="L1733" s="155"/>
      <c r="M1733" s="160" t="s">
        <v>1412</v>
      </c>
      <c r="N1733" s="164">
        <v>1048733.07</v>
      </c>
      <c r="O1733" s="211"/>
      <c r="P1733" s="155"/>
      <c r="Q1733" s="155"/>
      <c r="R1733" s="155"/>
      <c r="S1733" s="155"/>
      <c r="T1733" s="164" t="s">
        <v>1406</v>
      </c>
      <c r="U1733" s="159">
        <v>3409</v>
      </c>
      <c r="V1733" s="158" t="s">
        <v>966</v>
      </c>
      <c r="W1733" s="158" t="s">
        <v>970</v>
      </c>
    </row>
    <row r="1734" spans="1:23" ht="16" customHeight="1" x14ac:dyDescent="0.3">
      <c r="A1734" s="160" t="s">
        <v>1855</v>
      </c>
      <c r="B1734" s="160" t="s">
        <v>1856</v>
      </c>
      <c r="C1734" s="161" t="s">
        <v>932</v>
      </c>
      <c r="D1734" s="161">
        <v>7251</v>
      </c>
      <c r="E1734" s="162">
        <v>42551</v>
      </c>
      <c r="F1734" s="155"/>
      <c r="G1734" s="155"/>
      <c r="H1734" s="155"/>
      <c r="I1734" s="164">
        <v>17291.46</v>
      </c>
      <c r="J1734" s="162">
        <v>42580</v>
      </c>
      <c r="K1734" s="161" t="s">
        <v>1412</v>
      </c>
      <c r="L1734" s="155"/>
      <c r="M1734" s="160" t="s">
        <v>1412</v>
      </c>
      <c r="N1734" s="164">
        <v>17291.46</v>
      </c>
      <c r="O1734" s="211"/>
      <c r="P1734" s="155"/>
      <c r="Q1734" s="155"/>
      <c r="R1734" s="155"/>
      <c r="S1734" s="155"/>
      <c r="T1734" s="164" t="s">
        <v>1406</v>
      </c>
      <c r="U1734" s="193">
        <v>3409</v>
      </c>
      <c r="V1734" s="194" t="s">
        <v>966</v>
      </c>
      <c r="W1734" s="194" t="s">
        <v>970</v>
      </c>
    </row>
    <row r="1735" spans="1:23" ht="16" customHeight="1" x14ac:dyDescent="0.3">
      <c r="A1735" s="160" t="s">
        <v>1855</v>
      </c>
      <c r="B1735" s="160" t="s">
        <v>1856</v>
      </c>
      <c r="C1735" s="161" t="s">
        <v>932</v>
      </c>
      <c r="D1735" s="161">
        <v>7252</v>
      </c>
      <c r="E1735" s="162">
        <v>42551</v>
      </c>
      <c r="F1735" s="155"/>
      <c r="G1735" s="155"/>
      <c r="H1735" s="155"/>
      <c r="I1735" s="164">
        <v>43536.53</v>
      </c>
      <c r="J1735" s="162">
        <v>42580</v>
      </c>
      <c r="K1735" s="161" t="s">
        <v>1412</v>
      </c>
      <c r="L1735" s="155"/>
      <c r="M1735" s="160" t="s">
        <v>1412</v>
      </c>
      <c r="N1735" s="164">
        <v>43536.53</v>
      </c>
      <c r="O1735" s="211"/>
      <c r="P1735" s="155"/>
      <c r="Q1735" s="155"/>
      <c r="R1735" s="155"/>
      <c r="S1735" s="155"/>
      <c r="T1735" s="164" t="s">
        <v>1406</v>
      </c>
      <c r="U1735" s="193">
        <v>3409</v>
      </c>
      <c r="V1735" s="194" t="s">
        <v>966</v>
      </c>
      <c r="W1735" s="194" t="s">
        <v>970</v>
      </c>
    </row>
    <row r="1736" spans="1:23" ht="16" customHeight="1" x14ac:dyDescent="0.3">
      <c r="A1736" s="160" t="s">
        <v>1855</v>
      </c>
      <c r="B1736" s="160" t="s">
        <v>1856</v>
      </c>
      <c r="C1736" s="161" t="s">
        <v>932</v>
      </c>
      <c r="D1736" s="161">
        <v>7521</v>
      </c>
      <c r="E1736" s="162">
        <v>42580</v>
      </c>
      <c r="F1736" s="155"/>
      <c r="G1736" s="155"/>
      <c r="H1736" s="155"/>
      <c r="I1736" s="164">
        <v>16149.92</v>
      </c>
      <c r="J1736" s="162">
        <v>42613</v>
      </c>
      <c r="K1736" s="161" t="s">
        <v>1412</v>
      </c>
      <c r="L1736" s="155"/>
      <c r="M1736" s="160" t="s">
        <v>1412</v>
      </c>
      <c r="N1736" s="164">
        <v>16149.92</v>
      </c>
      <c r="O1736" s="211"/>
      <c r="P1736" s="155"/>
      <c r="Q1736" s="155"/>
      <c r="R1736" s="155"/>
      <c r="S1736" s="155"/>
      <c r="T1736" s="164" t="s">
        <v>1406</v>
      </c>
      <c r="U1736" s="193">
        <v>3376</v>
      </c>
      <c r="V1736" s="194" t="s">
        <v>966</v>
      </c>
      <c r="W1736" s="194" t="s">
        <v>970</v>
      </c>
    </row>
    <row r="1737" spans="1:23" ht="16" customHeight="1" x14ac:dyDescent="0.3">
      <c r="A1737" s="160" t="s">
        <v>1855</v>
      </c>
      <c r="B1737" s="160" t="s">
        <v>1856</v>
      </c>
      <c r="C1737" s="161" t="s">
        <v>932</v>
      </c>
      <c r="D1737" s="161">
        <v>7522</v>
      </c>
      <c r="E1737" s="162">
        <v>42580</v>
      </c>
      <c r="F1737" s="155"/>
      <c r="G1737" s="155"/>
      <c r="H1737" s="155"/>
      <c r="I1737" s="164">
        <v>39892.06</v>
      </c>
      <c r="J1737" s="162">
        <v>42613</v>
      </c>
      <c r="K1737" s="161" t="s">
        <v>1412</v>
      </c>
      <c r="L1737" s="155"/>
      <c r="M1737" s="160" t="s">
        <v>1412</v>
      </c>
      <c r="N1737" s="164">
        <v>39892.06</v>
      </c>
      <c r="O1737" s="211"/>
      <c r="P1737" s="155"/>
      <c r="Q1737" s="155"/>
      <c r="R1737" s="155"/>
      <c r="S1737" s="155"/>
      <c r="T1737" s="164" t="s">
        <v>1406</v>
      </c>
      <c r="U1737" s="193">
        <v>3376</v>
      </c>
      <c r="V1737" s="194" t="s">
        <v>966</v>
      </c>
      <c r="W1737" s="194" t="s">
        <v>970</v>
      </c>
    </row>
    <row r="1738" spans="1:23" ht="16" customHeight="1" x14ac:dyDescent="0.3">
      <c r="A1738" s="160" t="s">
        <v>1855</v>
      </c>
      <c r="B1738" s="160" t="s">
        <v>1856</v>
      </c>
      <c r="C1738" s="161" t="s">
        <v>932</v>
      </c>
      <c r="D1738" s="161">
        <v>7523</v>
      </c>
      <c r="E1738" s="162">
        <v>42580</v>
      </c>
      <c r="F1738" s="155"/>
      <c r="G1738" s="155"/>
      <c r="H1738" s="155"/>
      <c r="I1738" s="164">
        <v>20316.46</v>
      </c>
      <c r="J1738" s="162">
        <v>42613</v>
      </c>
      <c r="K1738" s="161" t="s">
        <v>1412</v>
      </c>
      <c r="L1738" s="155"/>
      <c r="M1738" s="160" t="s">
        <v>1412</v>
      </c>
      <c r="N1738" s="164">
        <v>20316.46</v>
      </c>
      <c r="O1738" s="211"/>
      <c r="P1738" s="155"/>
      <c r="Q1738" s="155"/>
      <c r="R1738" s="155"/>
      <c r="S1738" s="155"/>
      <c r="T1738" s="164" t="s">
        <v>1406</v>
      </c>
      <c r="U1738" s="193">
        <v>3376</v>
      </c>
      <c r="V1738" s="194" t="s">
        <v>966</v>
      </c>
      <c r="W1738" s="194" t="s">
        <v>970</v>
      </c>
    </row>
    <row r="1739" spans="1:23" ht="16" customHeight="1" x14ac:dyDescent="0.3">
      <c r="A1739" s="160" t="s">
        <v>1855</v>
      </c>
      <c r="B1739" s="160" t="s">
        <v>1856</v>
      </c>
      <c r="C1739" s="161" t="s">
        <v>932</v>
      </c>
      <c r="D1739" s="161">
        <v>7687</v>
      </c>
      <c r="E1739" s="162">
        <v>42613</v>
      </c>
      <c r="F1739" s="155"/>
      <c r="G1739" s="155"/>
      <c r="H1739" s="155"/>
      <c r="I1739" s="164">
        <v>15830.45</v>
      </c>
      <c r="J1739" s="162">
        <v>42643</v>
      </c>
      <c r="K1739" s="161" t="s">
        <v>1412</v>
      </c>
      <c r="L1739" s="155"/>
      <c r="M1739" s="160" t="s">
        <v>1412</v>
      </c>
      <c r="N1739" s="164">
        <v>15830.45</v>
      </c>
      <c r="O1739" s="211"/>
      <c r="P1739" s="155"/>
      <c r="Q1739" s="155"/>
      <c r="R1739" s="155"/>
      <c r="S1739" s="155"/>
      <c r="T1739" s="164" t="s">
        <v>1406</v>
      </c>
      <c r="U1739" s="193">
        <v>3346</v>
      </c>
      <c r="V1739" s="194" t="s">
        <v>966</v>
      </c>
      <c r="W1739" s="194" t="s">
        <v>970</v>
      </c>
    </row>
    <row r="1740" spans="1:23" ht="16" customHeight="1" x14ac:dyDescent="0.3">
      <c r="A1740" s="160" t="s">
        <v>1855</v>
      </c>
      <c r="B1740" s="160" t="s">
        <v>1856</v>
      </c>
      <c r="C1740" s="161" t="s">
        <v>932</v>
      </c>
      <c r="D1740" s="161">
        <v>7688</v>
      </c>
      <c r="E1740" s="162">
        <v>42613</v>
      </c>
      <c r="F1740" s="155"/>
      <c r="G1740" s="155"/>
      <c r="H1740" s="155"/>
      <c r="I1740" s="164">
        <v>39324.959999999999</v>
      </c>
      <c r="J1740" s="162">
        <v>42643</v>
      </c>
      <c r="K1740" s="161" t="s">
        <v>1412</v>
      </c>
      <c r="L1740" s="155"/>
      <c r="M1740" s="160" t="s">
        <v>1412</v>
      </c>
      <c r="N1740" s="164">
        <v>39324.959999999999</v>
      </c>
      <c r="O1740" s="211"/>
      <c r="P1740" s="155"/>
      <c r="Q1740" s="155"/>
      <c r="R1740" s="155"/>
      <c r="S1740" s="155"/>
      <c r="T1740" s="164" t="s">
        <v>1406</v>
      </c>
      <c r="U1740" s="193">
        <v>3346</v>
      </c>
      <c r="V1740" s="194" t="s">
        <v>966</v>
      </c>
      <c r="W1740" s="194" t="s">
        <v>970</v>
      </c>
    </row>
    <row r="1741" spans="1:23" ht="16" customHeight="1" x14ac:dyDescent="0.3">
      <c r="A1741" s="160" t="s">
        <v>1855</v>
      </c>
      <c r="B1741" s="160" t="s">
        <v>1856</v>
      </c>
      <c r="C1741" s="161" t="s">
        <v>932</v>
      </c>
      <c r="D1741" s="161">
        <v>7689</v>
      </c>
      <c r="E1741" s="162">
        <v>42613</v>
      </c>
      <c r="F1741" s="155"/>
      <c r="G1741" s="155"/>
      <c r="H1741" s="155"/>
      <c r="I1741" s="164">
        <v>20090.16</v>
      </c>
      <c r="J1741" s="162">
        <v>42643</v>
      </c>
      <c r="K1741" s="161" t="s">
        <v>1412</v>
      </c>
      <c r="L1741" s="155"/>
      <c r="M1741" s="160" t="s">
        <v>1412</v>
      </c>
      <c r="N1741" s="164">
        <v>20090.16</v>
      </c>
      <c r="O1741" s="211"/>
      <c r="P1741" s="155"/>
      <c r="Q1741" s="155"/>
      <c r="R1741" s="155"/>
      <c r="S1741" s="155"/>
      <c r="T1741" s="164" t="s">
        <v>1406</v>
      </c>
      <c r="U1741" s="193">
        <v>3346</v>
      </c>
      <c r="V1741" s="194" t="s">
        <v>966</v>
      </c>
      <c r="W1741" s="194" t="s">
        <v>970</v>
      </c>
    </row>
    <row r="1742" spans="1:23" ht="16" customHeight="1" x14ac:dyDescent="0.3">
      <c r="A1742" s="160" t="s">
        <v>1855</v>
      </c>
      <c r="B1742" s="160" t="s">
        <v>1856</v>
      </c>
      <c r="C1742" s="161" t="s">
        <v>932</v>
      </c>
      <c r="D1742" s="161">
        <v>7855</v>
      </c>
      <c r="E1742" s="162">
        <v>42643</v>
      </c>
      <c r="F1742" s="155"/>
      <c r="G1742" s="155"/>
      <c r="H1742" s="155"/>
      <c r="I1742" s="164">
        <v>16978.16</v>
      </c>
      <c r="J1742" s="162">
        <v>42674</v>
      </c>
      <c r="K1742" s="161" t="s">
        <v>1412</v>
      </c>
      <c r="L1742" s="155"/>
      <c r="M1742" s="160" t="s">
        <v>1412</v>
      </c>
      <c r="N1742" s="164">
        <v>16978.16</v>
      </c>
      <c r="O1742" s="211"/>
      <c r="P1742" s="155"/>
      <c r="Q1742" s="155"/>
      <c r="R1742" s="155"/>
      <c r="S1742" s="155"/>
      <c r="T1742" s="164" t="s">
        <v>1406</v>
      </c>
      <c r="U1742" s="193">
        <v>3315</v>
      </c>
      <c r="V1742" s="194" t="s">
        <v>966</v>
      </c>
      <c r="W1742" s="194" t="s">
        <v>970</v>
      </c>
    </row>
    <row r="1743" spans="1:23" ht="16" customHeight="1" x14ac:dyDescent="0.3">
      <c r="A1743" s="160" t="s">
        <v>1855</v>
      </c>
      <c r="B1743" s="160" t="s">
        <v>1856</v>
      </c>
      <c r="C1743" s="161" t="s">
        <v>932</v>
      </c>
      <c r="D1743" s="161">
        <v>7856</v>
      </c>
      <c r="E1743" s="162">
        <v>42643</v>
      </c>
      <c r="F1743" s="155"/>
      <c r="G1743" s="155"/>
      <c r="H1743" s="155"/>
      <c r="I1743" s="164">
        <v>37892.58</v>
      </c>
      <c r="J1743" s="162">
        <v>42674</v>
      </c>
      <c r="K1743" s="161" t="s">
        <v>1412</v>
      </c>
      <c r="L1743" s="155"/>
      <c r="M1743" s="160" t="s">
        <v>1412</v>
      </c>
      <c r="N1743" s="164">
        <v>37892.58</v>
      </c>
      <c r="O1743" s="211"/>
      <c r="P1743" s="155"/>
      <c r="Q1743" s="155"/>
      <c r="R1743" s="155"/>
      <c r="S1743" s="155"/>
      <c r="T1743" s="164" t="s">
        <v>1406</v>
      </c>
      <c r="U1743" s="193">
        <v>3315</v>
      </c>
      <c r="V1743" s="194" t="s">
        <v>966</v>
      </c>
      <c r="W1743" s="194" t="s">
        <v>970</v>
      </c>
    </row>
    <row r="1744" spans="1:23" ht="16" customHeight="1" x14ac:dyDescent="0.3">
      <c r="A1744" s="160" t="s">
        <v>1855</v>
      </c>
      <c r="B1744" s="160" t="s">
        <v>1856</v>
      </c>
      <c r="C1744" s="161" t="s">
        <v>932</v>
      </c>
      <c r="D1744" s="161">
        <v>7857</v>
      </c>
      <c r="E1744" s="162">
        <v>42643</v>
      </c>
      <c r="F1744" s="155"/>
      <c r="G1744" s="155"/>
      <c r="H1744" s="155"/>
      <c r="I1744" s="164">
        <v>21796.83</v>
      </c>
      <c r="J1744" s="162">
        <v>42674</v>
      </c>
      <c r="K1744" s="161" t="s">
        <v>1412</v>
      </c>
      <c r="L1744" s="155"/>
      <c r="M1744" s="160" t="s">
        <v>1412</v>
      </c>
      <c r="N1744" s="164">
        <v>21796.83</v>
      </c>
      <c r="O1744" s="211"/>
      <c r="P1744" s="155"/>
      <c r="Q1744" s="155"/>
      <c r="R1744" s="155"/>
      <c r="S1744" s="155"/>
      <c r="T1744" s="164" t="s">
        <v>1406</v>
      </c>
      <c r="U1744" s="193">
        <v>3315</v>
      </c>
      <c r="V1744" s="194" t="s">
        <v>966</v>
      </c>
      <c r="W1744" s="194" t="s">
        <v>970</v>
      </c>
    </row>
    <row r="1745" spans="1:23" ht="16" customHeight="1" x14ac:dyDescent="0.3">
      <c r="A1745" s="160" t="s">
        <v>1855</v>
      </c>
      <c r="B1745" s="160" t="s">
        <v>1856</v>
      </c>
      <c r="C1745" s="161" t="s">
        <v>932</v>
      </c>
      <c r="D1745" s="161">
        <v>8023</v>
      </c>
      <c r="E1745" s="162">
        <v>42674</v>
      </c>
      <c r="F1745" s="155"/>
      <c r="G1745" s="155"/>
      <c r="H1745" s="155"/>
      <c r="I1745" s="164">
        <v>15923.08</v>
      </c>
      <c r="J1745" s="162">
        <v>42704</v>
      </c>
      <c r="K1745" s="161" t="s">
        <v>1412</v>
      </c>
      <c r="L1745" s="155"/>
      <c r="M1745" s="160" t="s">
        <v>1412</v>
      </c>
      <c r="N1745" s="164">
        <v>15923.08</v>
      </c>
      <c r="O1745" s="211"/>
      <c r="P1745" s="155"/>
      <c r="Q1745" s="155"/>
      <c r="R1745" s="155"/>
      <c r="S1745" s="155"/>
      <c r="T1745" s="164" t="s">
        <v>1406</v>
      </c>
      <c r="U1745" s="193">
        <v>3285</v>
      </c>
      <c r="V1745" s="194" t="s">
        <v>966</v>
      </c>
      <c r="W1745" s="194" t="s">
        <v>970</v>
      </c>
    </row>
    <row r="1746" spans="1:23" ht="16" customHeight="1" x14ac:dyDescent="0.3">
      <c r="A1746" s="160" t="s">
        <v>1855</v>
      </c>
      <c r="B1746" s="160" t="s">
        <v>1856</v>
      </c>
      <c r="C1746" s="161" t="s">
        <v>932</v>
      </c>
      <c r="D1746" s="161">
        <v>8024</v>
      </c>
      <c r="E1746" s="162">
        <v>42674</v>
      </c>
      <c r="F1746" s="155"/>
      <c r="G1746" s="155"/>
      <c r="H1746" s="155"/>
      <c r="I1746" s="164">
        <v>39766.69</v>
      </c>
      <c r="J1746" s="162">
        <v>42704</v>
      </c>
      <c r="K1746" s="161" t="s">
        <v>1412</v>
      </c>
      <c r="L1746" s="155"/>
      <c r="M1746" s="160" t="s">
        <v>1412</v>
      </c>
      <c r="N1746" s="164">
        <v>39766.69</v>
      </c>
      <c r="O1746" s="211"/>
      <c r="P1746" s="155"/>
      <c r="Q1746" s="155"/>
      <c r="R1746" s="155"/>
      <c r="S1746" s="155"/>
      <c r="T1746" s="164" t="s">
        <v>1406</v>
      </c>
      <c r="U1746" s="193">
        <v>3285</v>
      </c>
      <c r="V1746" s="194" t="s">
        <v>966</v>
      </c>
      <c r="W1746" s="194" t="s">
        <v>970</v>
      </c>
    </row>
    <row r="1747" spans="1:23" ht="16" customHeight="1" x14ac:dyDescent="0.3">
      <c r="A1747" s="160" t="s">
        <v>1855</v>
      </c>
      <c r="B1747" s="160" t="s">
        <v>1856</v>
      </c>
      <c r="C1747" s="161" t="s">
        <v>932</v>
      </c>
      <c r="D1747" s="161">
        <v>8025</v>
      </c>
      <c r="E1747" s="162">
        <v>42674</v>
      </c>
      <c r="F1747" s="155"/>
      <c r="G1747" s="155"/>
      <c r="H1747" s="155"/>
      <c r="I1747" s="164">
        <v>48459.3</v>
      </c>
      <c r="J1747" s="162">
        <v>42704</v>
      </c>
      <c r="K1747" s="161" t="s">
        <v>1412</v>
      </c>
      <c r="L1747" s="155"/>
      <c r="M1747" s="160" t="s">
        <v>1412</v>
      </c>
      <c r="N1747" s="164">
        <v>48459.3</v>
      </c>
      <c r="O1747" s="211"/>
      <c r="P1747" s="155"/>
      <c r="Q1747" s="155"/>
      <c r="R1747" s="155"/>
      <c r="S1747" s="155"/>
      <c r="T1747" s="164" t="s">
        <v>1406</v>
      </c>
      <c r="U1747" s="193">
        <v>3285</v>
      </c>
      <c r="V1747" s="194" t="s">
        <v>966</v>
      </c>
      <c r="W1747" s="194" t="s">
        <v>970</v>
      </c>
    </row>
    <row r="1748" spans="1:23" ht="16" customHeight="1" x14ac:dyDescent="0.3">
      <c r="A1748" s="160" t="s">
        <v>1855</v>
      </c>
      <c r="B1748" s="160" t="s">
        <v>1856</v>
      </c>
      <c r="C1748" s="161" t="s">
        <v>932</v>
      </c>
      <c r="D1748" s="161">
        <v>8217</v>
      </c>
      <c r="E1748" s="162">
        <v>42704</v>
      </c>
      <c r="F1748" s="155"/>
      <c r="G1748" s="155"/>
      <c r="H1748" s="155"/>
      <c r="I1748" s="164">
        <v>15730.48</v>
      </c>
      <c r="J1748" s="162">
        <v>42734</v>
      </c>
      <c r="K1748" s="161" t="s">
        <v>1412</v>
      </c>
      <c r="L1748" s="155"/>
      <c r="M1748" s="160" t="s">
        <v>1412</v>
      </c>
      <c r="N1748" s="164">
        <v>15730.48</v>
      </c>
      <c r="O1748" s="211"/>
      <c r="P1748" s="155"/>
      <c r="Q1748" s="155"/>
      <c r="R1748" s="155"/>
      <c r="S1748" s="155"/>
      <c r="T1748" s="164" t="s">
        <v>1406</v>
      </c>
      <c r="U1748" s="193">
        <v>3255</v>
      </c>
      <c r="V1748" s="194" t="s">
        <v>966</v>
      </c>
      <c r="W1748" s="194" t="s">
        <v>970</v>
      </c>
    </row>
    <row r="1749" spans="1:23" s="157" customFormat="1" ht="16" customHeight="1" x14ac:dyDescent="0.25">
      <c r="A1749" s="160" t="s">
        <v>1855</v>
      </c>
      <c r="B1749" s="160" t="s">
        <v>1856</v>
      </c>
      <c r="C1749" s="161" t="s">
        <v>932</v>
      </c>
      <c r="D1749" s="161">
        <v>8218</v>
      </c>
      <c r="E1749" s="162">
        <v>42704</v>
      </c>
      <c r="F1749" s="155"/>
      <c r="G1749" s="155"/>
      <c r="H1749" s="155"/>
      <c r="I1749" s="164">
        <v>41049.4</v>
      </c>
      <c r="J1749" s="162">
        <v>42734</v>
      </c>
      <c r="K1749" s="161" t="s">
        <v>1412</v>
      </c>
      <c r="L1749" s="155"/>
      <c r="M1749" s="160" t="s">
        <v>1412</v>
      </c>
      <c r="N1749" s="164">
        <v>41049.4</v>
      </c>
      <c r="O1749" s="211"/>
      <c r="P1749" s="155"/>
      <c r="Q1749" s="155"/>
      <c r="R1749" s="155"/>
      <c r="S1749" s="155"/>
      <c r="T1749" s="164" t="s">
        <v>1406</v>
      </c>
      <c r="U1749" s="159">
        <v>3255</v>
      </c>
      <c r="V1749" s="158" t="s">
        <v>966</v>
      </c>
      <c r="W1749" s="158" t="s">
        <v>970</v>
      </c>
    </row>
    <row r="1750" spans="1:23" s="157" customFormat="1" ht="16" customHeight="1" x14ac:dyDescent="0.25">
      <c r="A1750" s="160" t="s">
        <v>1855</v>
      </c>
      <c r="B1750" s="160" t="s">
        <v>1856</v>
      </c>
      <c r="C1750" s="161" t="s">
        <v>932</v>
      </c>
      <c r="D1750" s="161">
        <v>8219</v>
      </c>
      <c r="E1750" s="162">
        <v>42704</v>
      </c>
      <c r="F1750" s="155"/>
      <c r="G1750" s="155"/>
      <c r="H1750" s="155"/>
      <c r="I1750" s="164">
        <v>20225.599999999999</v>
      </c>
      <c r="J1750" s="162">
        <v>42734</v>
      </c>
      <c r="K1750" s="161" t="s">
        <v>1412</v>
      </c>
      <c r="L1750" s="155"/>
      <c r="M1750" s="160" t="s">
        <v>1412</v>
      </c>
      <c r="N1750" s="164">
        <v>20225.599999999999</v>
      </c>
      <c r="O1750" s="211"/>
      <c r="P1750" s="155"/>
      <c r="Q1750" s="155"/>
      <c r="R1750" s="155"/>
      <c r="S1750" s="155"/>
      <c r="T1750" s="164" t="s">
        <v>1406</v>
      </c>
      <c r="U1750" s="159">
        <v>3255</v>
      </c>
      <c r="V1750" s="158" t="s">
        <v>966</v>
      </c>
      <c r="W1750" s="158" t="s">
        <v>970</v>
      </c>
    </row>
    <row r="1751" spans="1:23" ht="16" customHeight="1" x14ac:dyDescent="0.3">
      <c r="A1751" s="160" t="s">
        <v>1855</v>
      </c>
      <c r="B1751" s="160" t="s">
        <v>1856</v>
      </c>
      <c r="C1751" s="161" t="s">
        <v>932</v>
      </c>
      <c r="D1751" s="161">
        <v>8387</v>
      </c>
      <c r="E1751" s="162">
        <v>42734</v>
      </c>
      <c r="F1751" s="155"/>
      <c r="G1751" s="155"/>
      <c r="H1751" s="155"/>
      <c r="I1751" s="164">
        <v>15857.11</v>
      </c>
      <c r="J1751" s="162">
        <v>42766</v>
      </c>
      <c r="K1751" s="161" t="s">
        <v>1412</v>
      </c>
      <c r="L1751" s="155"/>
      <c r="M1751" s="160" t="s">
        <v>1412</v>
      </c>
      <c r="N1751" s="164">
        <v>15857.11</v>
      </c>
      <c r="O1751" s="211"/>
      <c r="P1751" s="155"/>
      <c r="Q1751" s="155"/>
      <c r="R1751" s="155"/>
      <c r="S1751" s="155"/>
      <c r="T1751" s="164" t="s">
        <v>1406</v>
      </c>
      <c r="U1751" s="193">
        <v>3223</v>
      </c>
      <c r="V1751" s="194" t="s">
        <v>966</v>
      </c>
      <c r="W1751" s="194" t="s">
        <v>970</v>
      </c>
    </row>
    <row r="1752" spans="1:23" ht="16" customHeight="1" x14ac:dyDescent="0.3">
      <c r="A1752" s="160" t="s">
        <v>1855</v>
      </c>
      <c r="B1752" s="160" t="s">
        <v>1856</v>
      </c>
      <c r="C1752" s="161" t="s">
        <v>932</v>
      </c>
      <c r="D1752" s="161">
        <v>8388</v>
      </c>
      <c r="E1752" s="162">
        <v>42734</v>
      </c>
      <c r="F1752" s="155"/>
      <c r="G1752" s="155"/>
      <c r="H1752" s="155"/>
      <c r="I1752" s="164">
        <v>41099.01</v>
      </c>
      <c r="J1752" s="162">
        <v>42766</v>
      </c>
      <c r="K1752" s="161" t="s">
        <v>1412</v>
      </c>
      <c r="L1752" s="155"/>
      <c r="M1752" s="160" t="s">
        <v>1412</v>
      </c>
      <c r="N1752" s="164">
        <v>41099.01</v>
      </c>
      <c r="O1752" s="211"/>
      <c r="P1752" s="155"/>
      <c r="Q1752" s="155"/>
      <c r="R1752" s="155"/>
      <c r="S1752" s="155"/>
      <c r="T1752" s="164" t="s">
        <v>1406</v>
      </c>
      <c r="U1752" s="193">
        <v>3223</v>
      </c>
      <c r="V1752" s="194" t="s">
        <v>966</v>
      </c>
      <c r="W1752" s="194" t="s">
        <v>970</v>
      </c>
    </row>
    <row r="1753" spans="1:23" ht="16" customHeight="1" x14ac:dyDescent="0.3">
      <c r="A1753" s="160" t="s">
        <v>1855</v>
      </c>
      <c r="B1753" s="160" t="s">
        <v>1856</v>
      </c>
      <c r="C1753" s="161" t="s">
        <v>932</v>
      </c>
      <c r="D1753" s="161">
        <v>8389</v>
      </c>
      <c r="E1753" s="162">
        <v>42734</v>
      </c>
      <c r="F1753" s="155"/>
      <c r="G1753" s="155"/>
      <c r="H1753" s="155"/>
      <c r="I1753" s="164">
        <v>20249.46</v>
      </c>
      <c r="J1753" s="162">
        <v>42766</v>
      </c>
      <c r="K1753" s="161" t="s">
        <v>1412</v>
      </c>
      <c r="L1753" s="155"/>
      <c r="M1753" s="160" t="s">
        <v>1412</v>
      </c>
      <c r="N1753" s="164">
        <v>20249.46</v>
      </c>
      <c r="O1753" s="211"/>
      <c r="P1753" s="155"/>
      <c r="Q1753" s="155"/>
      <c r="R1753" s="155"/>
      <c r="S1753" s="155"/>
      <c r="T1753" s="164" t="s">
        <v>1406</v>
      </c>
      <c r="U1753" s="193">
        <v>3223</v>
      </c>
      <c r="V1753" s="194" t="s">
        <v>966</v>
      </c>
      <c r="W1753" s="194" t="s">
        <v>970</v>
      </c>
    </row>
    <row r="1754" spans="1:23" ht="16" customHeight="1" x14ac:dyDescent="0.3">
      <c r="A1754" s="160" t="s">
        <v>1855</v>
      </c>
      <c r="B1754" s="160" t="s">
        <v>1856</v>
      </c>
      <c r="C1754" s="161" t="s">
        <v>932</v>
      </c>
      <c r="D1754" s="161">
        <v>8554</v>
      </c>
      <c r="E1754" s="162">
        <v>42766</v>
      </c>
      <c r="F1754" s="155"/>
      <c r="G1754" s="155"/>
      <c r="H1754" s="155"/>
      <c r="I1754" s="164">
        <v>17134.189999999999</v>
      </c>
      <c r="J1754" s="162">
        <v>42794</v>
      </c>
      <c r="K1754" s="161" t="s">
        <v>1412</v>
      </c>
      <c r="L1754" s="155"/>
      <c r="M1754" s="160" t="s">
        <v>1412</v>
      </c>
      <c r="N1754" s="164">
        <v>17134.189999999999</v>
      </c>
      <c r="O1754" s="211"/>
      <c r="P1754" s="155"/>
      <c r="Q1754" s="155"/>
      <c r="R1754" s="155"/>
      <c r="S1754" s="155"/>
      <c r="T1754" s="164" t="s">
        <v>1406</v>
      </c>
      <c r="U1754" s="193">
        <v>3195</v>
      </c>
      <c r="V1754" s="194" t="s">
        <v>966</v>
      </c>
      <c r="W1754" s="194" t="s">
        <v>970</v>
      </c>
    </row>
    <row r="1755" spans="1:23" ht="16" customHeight="1" x14ac:dyDescent="0.3">
      <c r="A1755" s="160" t="s">
        <v>1855</v>
      </c>
      <c r="B1755" s="160" t="s">
        <v>1856</v>
      </c>
      <c r="C1755" s="161" t="s">
        <v>932</v>
      </c>
      <c r="D1755" s="161">
        <v>8555</v>
      </c>
      <c r="E1755" s="162">
        <v>42766</v>
      </c>
      <c r="F1755" s="155"/>
      <c r="G1755" s="155"/>
      <c r="H1755" s="155"/>
      <c r="I1755" s="164">
        <v>40407.26</v>
      </c>
      <c r="J1755" s="162">
        <v>42794</v>
      </c>
      <c r="K1755" s="161" t="s">
        <v>1412</v>
      </c>
      <c r="L1755" s="155"/>
      <c r="M1755" s="160" t="s">
        <v>1412</v>
      </c>
      <c r="N1755" s="164">
        <v>40407.26</v>
      </c>
      <c r="O1755" s="211"/>
      <c r="P1755" s="155"/>
      <c r="Q1755" s="155"/>
      <c r="R1755" s="155"/>
      <c r="S1755" s="155"/>
      <c r="T1755" s="164" t="s">
        <v>1406</v>
      </c>
      <c r="U1755" s="193">
        <v>3195</v>
      </c>
      <c r="V1755" s="194" t="s">
        <v>966</v>
      </c>
      <c r="W1755" s="194" t="s">
        <v>970</v>
      </c>
    </row>
    <row r="1756" spans="1:23" ht="16" customHeight="1" x14ac:dyDescent="0.3">
      <c r="A1756" s="160" t="s">
        <v>1855</v>
      </c>
      <c r="B1756" s="160" t="s">
        <v>1856</v>
      </c>
      <c r="C1756" s="161" t="s">
        <v>932</v>
      </c>
      <c r="D1756" s="161">
        <v>8556</v>
      </c>
      <c r="E1756" s="162">
        <v>42766</v>
      </c>
      <c r="F1756" s="155"/>
      <c r="G1756" s="155"/>
      <c r="H1756" s="155"/>
      <c r="I1756" s="164">
        <v>20031.259999999998</v>
      </c>
      <c r="J1756" s="162">
        <v>42794</v>
      </c>
      <c r="K1756" s="161" t="s">
        <v>1412</v>
      </c>
      <c r="L1756" s="155"/>
      <c r="M1756" s="160" t="s">
        <v>1412</v>
      </c>
      <c r="N1756" s="164">
        <v>20031.259999999998</v>
      </c>
      <c r="O1756" s="211"/>
      <c r="P1756" s="155"/>
      <c r="Q1756" s="155"/>
      <c r="R1756" s="155"/>
      <c r="S1756" s="155"/>
      <c r="T1756" s="164" t="s">
        <v>1406</v>
      </c>
      <c r="U1756" s="193">
        <v>3195</v>
      </c>
      <c r="V1756" s="194" t="s">
        <v>966</v>
      </c>
      <c r="W1756" s="194" t="s">
        <v>970</v>
      </c>
    </row>
    <row r="1757" spans="1:23" ht="16" customHeight="1" x14ac:dyDescent="0.3">
      <c r="A1757" s="160" t="s">
        <v>1855</v>
      </c>
      <c r="B1757" s="160" t="s">
        <v>1856</v>
      </c>
      <c r="C1757" s="161" t="s">
        <v>932</v>
      </c>
      <c r="D1757" s="161">
        <v>8721</v>
      </c>
      <c r="E1757" s="162">
        <v>42794</v>
      </c>
      <c r="F1757" s="155"/>
      <c r="G1757" s="155"/>
      <c r="H1757" s="155"/>
      <c r="I1757" s="164">
        <v>12632.84</v>
      </c>
      <c r="J1757" s="162">
        <v>42825</v>
      </c>
      <c r="K1757" s="161" t="s">
        <v>1412</v>
      </c>
      <c r="L1757" s="155"/>
      <c r="M1757" s="160" t="s">
        <v>1412</v>
      </c>
      <c r="N1757" s="164">
        <v>12632.84</v>
      </c>
      <c r="O1757" s="211"/>
      <c r="P1757" s="155"/>
      <c r="Q1757" s="155"/>
      <c r="R1757" s="155"/>
      <c r="S1757" s="155"/>
      <c r="T1757" s="164" t="s">
        <v>1406</v>
      </c>
      <c r="U1757" s="193">
        <v>3164</v>
      </c>
      <c r="V1757" s="194" t="s">
        <v>966</v>
      </c>
      <c r="W1757" s="194" t="s">
        <v>970</v>
      </c>
    </row>
    <row r="1758" spans="1:23" ht="16" customHeight="1" x14ac:dyDescent="0.3">
      <c r="A1758" s="160" t="s">
        <v>1855</v>
      </c>
      <c r="B1758" s="160" t="s">
        <v>1856</v>
      </c>
      <c r="C1758" s="161" t="s">
        <v>932</v>
      </c>
      <c r="D1758" s="161">
        <v>8722</v>
      </c>
      <c r="E1758" s="162">
        <v>42794</v>
      </c>
      <c r="F1758" s="155"/>
      <c r="G1758" s="155"/>
      <c r="H1758" s="155"/>
      <c r="I1758" s="164">
        <v>20267.04</v>
      </c>
      <c r="J1758" s="162">
        <v>42825</v>
      </c>
      <c r="K1758" s="161" t="s">
        <v>1412</v>
      </c>
      <c r="L1758" s="155"/>
      <c r="M1758" s="160" t="s">
        <v>1412</v>
      </c>
      <c r="N1758" s="164">
        <v>20267.04</v>
      </c>
      <c r="O1758" s="211"/>
      <c r="P1758" s="155"/>
      <c r="Q1758" s="155"/>
      <c r="R1758" s="155"/>
      <c r="S1758" s="155"/>
      <c r="T1758" s="164" t="s">
        <v>1406</v>
      </c>
      <c r="U1758" s="193">
        <v>3164</v>
      </c>
      <c r="V1758" s="194" t="s">
        <v>966</v>
      </c>
      <c r="W1758" s="194" t="s">
        <v>970</v>
      </c>
    </row>
    <row r="1759" spans="1:23" ht="16" customHeight="1" x14ac:dyDescent="0.3">
      <c r="A1759" s="160" t="s">
        <v>1855</v>
      </c>
      <c r="B1759" s="160" t="s">
        <v>1856</v>
      </c>
      <c r="C1759" s="161" t="s">
        <v>932</v>
      </c>
      <c r="D1759" s="161">
        <v>8723</v>
      </c>
      <c r="E1759" s="162">
        <v>42794</v>
      </c>
      <c r="F1759" s="155"/>
      <c r="G1759" s="155"/>
      <c r="H1759" s="155"/>
      <c r="I1759" s="164">
        <v>41081.33</v>
      </c>
      <c r="J1759" s="162">
        <v>42825</v>
      </c>
      <c r="K1759" s="161" t="s">
        <v>1412</v>
      </c>
      <c r="L1759" s="155"/>
      <c r="M1759" s="160" t="s">
        <v>1412</v>
      </c>
      <c r="N1759" s="164">
        <v>41081.33</v>
      </c>
      <c r="O1759" s="211"/>
      <c r="P1759" s="155"/>
      <c r="Q1759" s="155"/>
      <c r="R1759" s="155"/>
      <c r="S1759" s="155"/>
      <c r="T1759" s="164" t="s">
        <v>1406</v>
      </c>
      <c r="U1759" s="193">
        <v>3164</v>
      </c>
      <c r="V1759" s="194" t="s">
        <v>966</v>
      </c>
      <c r="W1759" s="194" t="s">
        <v>970</v>
      </c>
    </row>
    <row r="1760" spans="1:23" ht="16" customHeight="1" x14ac:dyDescent="0.3">
      <c r="A1760" s="160" t="s">
        <v>1855</v>
      </c>
      <c r="B1760" s="160" t="s">
        <v>1856</v>
      </c>
      <c r="C1760" s="161" t="s">
        <v>932</v>
      </c>
      <c r="D1760" s="161">
        <v>8884</v>
      </c>
      <c r="E1760" s="162">
        <v>42825</v>
      </c>
      <c r="F1760" s="155"/>
      <c r="G1760" s="155"/>
      <c r="H1760" s="155"/>
      <c r="I1760" s="164">
        <v>15163.2</v>
      </c>
      <c r="J1760" s="162">
        <v>42854</v>
      </c>
      <c r="K1760" s="161" t="s">
        <v>1412</v>
      </c>
      <c r="L1760" s="155"/>
      <c r="M1760" s="160" t="s">
        <v>1412</v>
      </c>
      <c r="N1760" s="164">
        <v>15163.2</v>
      </c>
      <c r="O1760" s="211"/>
      <c r="P1760" s="155"/>
      <c r="Q1760" s="155"/>
      <c r="R1760" s="155"/>
      <c r="S1760" s="155"/>
      <c r="T1760" s="164" t="s">
        <v>1406</v>
      </c>
      <c r="U1760" s="193">
        <v>3135</v>
      </c>
      <c r="V1760" s="194" t="s">
        <v>966</v>
      </c>
      <c r="W1760" s="194" t="s">
        <v>970</v>
      </c>
    </row>
    <row r="1761" spans="1:23" ht="16" customHeight="1" x14ac:dyDescent="0.3">
      <c r="A1761" s="160" t="s">
        <v>1855</v>
      </c>
      <c r="B1761" s="160" t="s">
        <v>1856</v>
      </c>
      <c r="C1761" s="161" t="s">
        <v>932</v>
      </c>
      <c r="D1761" s="161">
        <v>8885</v>
      </c>
      <c r="E1761" s="162">
        <v>42825</v>
      </c>
      <c r="F1761" s="155"/>
      <c r="G1761" s="155"/>
      <c r="H1761" s="155"/>
      <c r="I1761" s="164">
        <v>41529.199999999997</v>
      </c>
      <c r="J1761" s="162">
        <v>42854</v>
      </c>
      <c r="K1761" s="161" t="s">
        <v>1412</v>
      </c>
      <c r="L1761" s="155"/>
      <c r="M1761" s="160" t="s">
        <v>1412</v>
      </c>
      <c r="N1761" s="164">
        <v>41529.199999999997</v>
      </c>
      <c r="O1761" s="211"/>
      <c r="P1761" s="155"/>
      <c r="Q1761" s="155"/>
      <c r="R1761" s="155"/>
      <c r="S1761" s="155"/>
      <c r="T1761" s="164" t="s">
        <v>1406</v>
      </c>
      <c r="U1761" s="193">
        <v>3135</v>
      </c>
      <c r="V1761" s="194" t="s">
        <v>966</v>
      </c>
      <c r="W1761" s="194" t="s">
        <v>970</v>
      </c>
    </row>
    <row r="1762" spans="1:23" ht="16" customHeight="1" x14ac:dyDescent="0.3">
      <c r="A1762" s="160" t="s">
        <v>1855</v>
      </c>
      <c r="B1762" s="160" t="s">
        <v>1856</v>
      </c>
      <c r="C1762" s="161" t="s">
        <v>932</v>
      </c>
      <c r="D1762" s="161">
        <v>8886</v>
      </c>
      <c r="E1762" s="162">
        <v>42825</v>
      </c>
      <c r="F1762" s="155"/>
      <c r="G1762" s="155"/>
      <c r="H1762" s="155"/>
      <c r="I1762" s="164">
        <v>20315.03</v>
      </c>
      <c r="J1762" s="162">
        <v>42854</v>
      </c>
      <c r="K1762" s="161" t="s">
        <v>1412</v>
      </c>
      <c r="L1762" s="155"/>
      <c r="M1762" s="160" t="s">
        <v>1412</v>
      </c>
      <c r="N1762" s="164">
        <v>20315.03</v>
      </c>
      <c r="O1762" s="211"/>
      <c r="P1762" s="155"/>
      <c r="Q1762" s="155"/>
      <c r="R1762" s="155"/>
      <c r="S1762" s="155"/>
      <c r="T1762" s="164" t="s">
        <v>1406</v>
      </c>
      <c r="U1762" s="193">
        <v>3135</v>
      </c>
      <c r="V1762" s="194" t="s">
        <v>966</v>
      </c>
      <c r="W1762" s="194" t="s">
        <v>970</v>
      </c>
    </row>
    <row r="1763" spans="1:23" ht="16" customHeight="1" x14ac:dyDescent="0.3">
      <c r="A1763" s="160" t="s">
        <v>1855</v>
      </c>
      <c r="B1763" s="160" t="s">
        <v>1856</v>
      </c>
      <c r="C1763" s="161" t="s">
        <v>932</v>
      </c>
      <c r="D1763" s="161">
        <v>9048</v>
      </c>
      <c r="E1763" s="162">
        <v>42855</v>
      </c>
      <c r="F1763" s="155"/>
      <c r="G1763" s="155"/>
      <c r="H1763" s="155"/>
      <c r="I1763" s="164">
        <v>10063.15</v>
      </c>
      <c r="J1763" s="162">
        <v>42886</v>
      </c>
      <c r="K1763" s="161" t="s">
        <v>1412</v>
      </c>
      <c r="L1763" s="155"/>
      <c r="M1763" s="160" t="s">
        <v>1412</v>
      </c>
      <c r="N1763" s="164">
        <v>10063.15</v>
      </c>
      <c r="O1763" s="211"/>
      <c r="P1763" s="155"/>
      <c r="Q1763" s="155"/>
      <c r="R1763" s="155"/>
      <c r="S1763" s="155"/>
      <c r="T1763" s="164" t="s">
        <v>1406</v>
      </c>
      <c r="U1763" s="193">
        <v>3103</v>
      </c>
      <c r="V1763" s="194" t="s">
        <v>966</v>
      </c>
      <c r="W1763" s="194" t="s">
        <v>970</v>
      </c>
    </row>
    <row r="1764" spans="1:23" ht="16" customHeight="1" x14ac:dyDescent="0.3">
      <c r="A1764" s="160" t="s">
        <v>1855</v>
      </c>
      <c r="B1764" s="160" t="s">
        <v>1856</v>
      </c>
      <c r="C1764" s="161" t="s">
        <v>932</v>
      </c>
      <c r="D1764" s="161">
        <v>9049</v>
      </c>
      <c r="E1764" s="162">
        <v>42855</v>
      </c>
      <c r="F1764" s="155"/>
      <c r="G1764" s="155"/>
      <c r="H1764" s="155"/>
      <c r="I1764" s="164">
        <v>34094.78</v>
      </c>
      <c r="J1764" s="162">
        <v>42886</v>
      </c>
      <c r="K1764" s="161" t="s">
        <v>1412</v>
      </c>
      <c r="L1764" s="155"/>
      <c r="M1764" s="160" t="s">
        <v>1412</v>
      </c>
      <c r="N1764" s="164">
        <v>34094.78</v>
      </c>
      <c r="O1764" s="211"/>
      <c r="P1764" s="155"/>
      <c r="Q1764" s="155"/>
      <c r="R1764" s="155"/>
      <c r="S1764" s="155"/>
      <c r="T1764" s="164" t="s">
        <v>1406</v>
      </c>
      <c r="U1764" s="193">
        <v>3103</v>
      </c>
      <c r="V1764" s="194" t="s">
        <v>966</v>
      </c>
      <c r="W1764" s="194" t="s">
        <v>970</v>
      </c>
    </row>
    <row r="1765" spans="1:23" ht="16" customHeight="1" x14ac:dyDescent="0.3">
      <c r="A1765" s="160" t="s">
        <v>1855</v>
      </c>
      <c r="B1765" s="160" t="s">
        <v>1856</v>
      </c>
      <c r="C1765" s="161" t="s">
        <v>932</v>
      </c>
      <c r="D1765" s="161">
        <v>9050</v>
      </c>
      <c r="E1765" s="162">
        <v>42855</v>
      </c>
      <c r="F1765" s="155"/>
      <c r="G1765" s="155"/>
      <c r="H1765" s="155"/>
      <c r="I1765" s="164">
        <v>18543.09</v>
      </c>
      <c r="J1765" s="162">
        <v>42886</v>
      </c>
      <c r="K1765" s="161" t="s">
        <v>1412</v>
      </c>
      <c r="L1765" s="155"/>
      <c r="M1765" s="160" t="s">
        <v>1412</v>
      </c>
      <c r="N1765" s="164">
        <v>18543.09</v>
      </c>
      <c r="O1765" s="211"/>
      <c r="P1765" s="155"/>
      <c r="Q1765" s="155"/>
      <c r="R1765" s="155"/>
      <c r="S1765" s="155"/>
      <c r="T1765" s="164" t="s">
        <v>1406</v>
      </c>
      <c r="U1765" s="193">
        <v>3103</v>
      </c>
      <c r="V1765" s="194" t="s">
        <v>966</v>
      </c>
      <c r="W1765" s="194" t="s">
        <v>970</v>
      </c>
    </row>
    <row r="1766" spans="1:23" ht="16" customHeight="1" x14ac:dyDescent="0.3">
      <c r="A1766" s="160" t="s">
        <v>1855</v>
      </c>
      <c r="B1766" s="160" t="s">
        <v>1856</v>
      </c>
      <c r="C1766" s="161" t="s">
        <v>932</v>
      </c>
      <c r="D1766" s="161">
        <v>9214</v>
      </c>
      <c r="E1766" s="162">
        <v>42886</v>
      </c>
      <c r="F1766" s="155"/>
      <c r="G1766" s="155"/>
      <c r="H1766" s="155"/>
      <c r="I1766" s="164">
        <v>10058.84</v>
      </c>
      <c r="J1766" s="162">
        <v>42916</v>
      </c>
      <c r="K1766" s="161" t="s">
        <v>1412</v>
      </c>
      <c r="L1766" s="155"/>
      <c r="M1766" s="160" t="s">
        <v>1412</v>
      </c>
      <c r="N1766" s="164">
        <v>10058.84</v>
      </c>
      <c r="O1766" s="211"/>
      <c r="P1766" s="155"/>
      <c r="Q1766" s="155"/>
      <c r="R1766" s="155"/>
      <c r="S1766" s="155"/>
      <c r="T1766" s="164" t="s">
        <v>1406</v>
      </c>
      <c r="U1766" s="193">
        <v>3073</v>
      </c>
      <c r="V1766" s="194" t="s">
        <v>966</v>
      </c>
      <c r="W1766" s="194" t="s">
        <v>970</v>
      </c>
    </row>
    <row r="1767" spans="1:23" ht="16" customHeight="1" x14ac:dyDescent="0.3">
      <c r="A1767" s="160" t="s">
        <v>1855</v>
      </c>
      <c r="B1767" s="160" t="s">
        <v>1856</v>
      </c>
      <c r="C1767" s="161" t="s">
        <v>932</v>
      </c>
      <c r="D1767" s="161">
        <v>9215</v>
      </c>
      <c r="E1767" s="162">
        <v>42886</v>
      </c>
      <c r="F1767" s="155"/>
      <c r="G1767" s="155"/>
      <c r="H1767" s="155"/>
      <c r="I1767" s="164">
        <v>35249.49</v>
      </c>
      <c r="J1767" s="162">
        <v>42916</v>
      </c>
      <c r="K1767" s="161" t="s">
        <v>1412</v>
      </c>
      <c r="L1767" s="155"/>
      <c r="M1767" s="160" t="s">
        <v>1412</v>
      </c>
      <c r="N1767" s="164">
        <v>35249.49</v>
      </c>
      <c r="O1767" s="211"/>
      <c r="P1767" s="155"/>
      <c r="Q1767" s="155"/>
      <c r="R1767" s="155"/>
      <c r="S1767" s="155"/>
      <c r="T1767" s="164" t="s">
        <v>1406</v>
      </c>
      <c r="U1767" s="193">
        <v>3073</v>
      </c>
      <c r="V1767" s="194" t="s">
        <v>966</v>
      </c>
      <c r="W1767" s="194" t="s">
        <v>970</v>
      </c>
    </row>
    <row r="1768" spans="1:23" ht="16" customHeight="1" x14ac:dyDescent="0.3">
      <c r="A1768" s="160" t="s">
        <v>1855</v>
      </c>
      <c r="B1768" s="160" t="s">
        <v>1856</v>
      </c>
      <c r="C1768" s="161" t="s">
        <v>932</v>
      </c>
      <c r="D1768" s="161">
        <v>9216</v>
      </c>
      <c r="E1768" s="162">
        <v>42886</v>
      </c>
      <c r="F1768" s="155"/>
      <c r="G1768" s="155"/>
      <c r="H1768" s="155"/>
      <c r="I1768" s="164">
        <v>18814.68</v>
      </c>
      <c r="J1768" s="162">
        <v>42916</v>
      </c>
      <c r="K1768" s="161" t="s">
        <v>1412</v>
      </c>
      <c r="L1768" s="155"/>
      <c r="M1768" s="160" t="s">
        <v>1412</v>
      </c>
      <c r="N1768" s="164">
        <v>18814.68</v>
      </c>
      <c r="O1768" s="211"/>
      <c r="P1768" s="155"/>
      <c r="Q1768" s="155"/>
      <c r="R1768" s="155"/>
      <c r="S1768" s="155"/>
      <c r="T1768" s="164" t="s">
        <v>1406</v>
      </c>
      <c r="U1768" s="193">
        <v>3073</v>
      </c>
      <c r="V1768" s="194" t="s">
        <v>966</v>
      </c>
      <c r="W1768" s="194" t="s">
        <v>970</v>
      </c>
    </row>
    <row r="1769" spans="1:23" ht="16" customHeight="1" x14ac:dyDescent="0.3">
      <c r="A1769" s="160" t="s">
        <v>1855</v>
      </c>
      <c r="B1769" s="160" t="s">
        <v>1856</v>
      </c>
      <c r="C1769" s="161" t="s">
        <v>932</v>
      </c>
      <c r="D1769" s="161">
        <v>9381</v>
      </c>
      <c r="E1769" s="162">
        <v>42916</v>
      </c>
      <c r="F1769" s="155"/>
      <c r="G1769" s="155"/>
      <c r="H1769" s="155"/>
      <c r="I1769" s="164">
        <v>9851.36</v>
      </c>
      <c r="J1769" s="162">
        <v>42947</v>
      </c>
      <c r="K1769" s="161" t="s">
        <v>1412</v>
      </c>
      <c r="L1769" s="155"/>
      <c r="M1769" s="160" t="s">
        <v>1412</v>
      </c>
      <c r="N1769" s="164">
        <v>9851.36</v>
      </c>
      <c r="O1769" s="211"/>
      <c r="P1769" s="155"/>
      <c r="Q1769" s="155"/>
      <c r="R1769" s="155"/>
      <c r="S1769" s="155"/>
      <c r="T1769" s="164" t="s">
        <v>1406</v>
      </c>
      <c r="U1769" s="193">
        <v>3042</v>
      </c>
      <c r="V1769" s="194" t="s">
        <v>966</v>
      </c>
      <c r="W1769" s="194" t="s">
        <v>970</v>
      </c>
    </row>
    <row r="1770" spans="1:23" ht="16" customHeight="1" x14ac:dyDescent="0.3">
      <c r="A1770" s="160" t="s">
        <v>1855</v>
      </c>
      <c r="B1770" s="160" t="s">
        <v>1856</v>
      </c>
      <c r="C1770" s="161" t="s">
        <v>932</v>
      </c>
      <c r="D1770" s="161">
        <v>9382</v>
      </c>
      <c r="E1770" s="162">
        <v>42916</v>
      </c>
      <c r="F1770" s="155"/>
      <c r="G1770" s="155"/>
      <c r="H1770" s="155"/>
      <c r="I1770" s="164">
        <v>32340.31</v>
      </c>
      <c r="J1770" s="162">
        <v>42947</v>
      </c>
      <c r="K1770" s="161" t="s">
        <v>1412</v>
      </c>
      <c r="L1770" s="155"/>
      <c r="M1770" s="160" t="s">
        <v>1412</v>
      </c>
      <c r="N1770" s="164">
        <v>32340.31</v>
      </c>
      <c r="O1770" s="211"/>
      <c r="P1770" s="155"/>
      <c r="Q1770" s="155"/>
      <c r="R1770" s="155"/>
      <c r="S1770" s="155"/>
      <c r="T1770" s="164" t="s">
        <v>1406</v>
      </c>
      <c r="U1770" s="193">
        <v>3042</v>
      </c>
      <c r="V1770" s="194" t="s">
        <v>966</v>
      </c>
      <c r="W1770" s="194" t="s">
        <v>970</v>
      </c>
    </row>
    <row r="1771" spans="1:23" s="157" customFormat="1" ht="16" customHeight="1" x14ac:dyDescent="0.25">
      <c r="A1771" s="160" t="s">
        <v>1855</v>
      </c>
      <c r="B1771" s="160" t="s">
        <v>1856</v>
      </c>
      <c r="C1771" s="161" t="s">
        <v>932</v>
      </c>
      <c r="D1771" s="161">
        <v>9383</v>
      </c>
      <c r="E1771" s="162">
        <v>42916</v>
      </c>
      <c r="F1771" s="155"/>
      <c r="G1771" s="155"/>
      <c r="H1771" s="155"/>
      <c r="I1771" s="164">
        <v>18885.189999999999</v>
      </c>
      <c r="J1771" s="162">
        <v>42947</v>
      </c>
      <c r="K1771" s="161" t="s">
        <v>1412</v>
      </c>
      <c r="L1771" s="155"/>
      <c r="M1771" s="160" t="s">
        <v>1412</v>
      </c>
      <c r="N1771" s="164">
        <v>18885.189999999999</v>
      </c>
      <c r="O1771" s="211"/>
      <c r="P1771" s="155"/>
      <c r="Q1771" s="155"/>
      <c r="R1771" s="155"/>
      <c r="S1771" s="155"/>
      <c r="T1771" s="164" t="s">
        <v>1406</v>
      </c>
      <c r="U1771" s="159">
        <v>3042</v>
      </c>
      <c r="V1771" s="158" t="s">
        <v>966</v>
      </c>
      <c r="W1771" s="158" t="s">
        <v>970</v>
      </c>
    </row>
    <row r="1772" spans="1:23" s="157" customFormat="1" ht="16" customHeight="1" x14ac:dyDescent="0.25">
      <c r="A1772" s="160" t="s">
        <v>1855</v>
      </c>
      <c r="B1772" s="160" t="s">
        <v>1856</v>
      </c>
      <c r="C1772" s="161" t="s">
        <v>932</v>
      </c>
      <c r="D1772" s="161">
        <v>9550</v>
      </c>
      <c r="E1772" s="162">
        <v>42947</v>
      </c>
      <c r="F1772" s="155"/>
      <c r="G1772" s="155"/>
      <c r="H1772" s="155"/>
      <c r="I1772" s="164">
        <v>9982.67</v>
      </c>
      <c r="J1772" s="162">
        <v>42978</v>
      </c>
      <c r="K1772" s="161" t="s">
        <v>1412</v>
      </c>
      <c r="L1772" s="155"/>
      <c r="M1772" s="160" t="s">
        <v>1412</v>
      </c>
      <c r="N1772" s="164">
        <v>9982.67</v>
      </c>
      <c r="O1772" s="211"/>
      <c r="P1772" s="155"/>
      <c r="Q1772" s="155"/>
      <c r="R1772" s="155"/>
      <c r="S1772" s="155"/>
      <c r="T1772" s="164" t="s">
        <v>1408</v>
      </c>
      <c r="U1772" s="159">
        <v>3011</v>
      </c>
      <c r="V1772" s="158" t="s">
        <v>966</v>
      </c>
      <c r="W1772" s="158" t="s">
        <v>970</v>
      </c>
    </row>
    <row r="1773" spans="1:23" s="157" customFormat="1" ht="16" customHeight="1" x14ac:dyDescent="0.25">
      <c r="A1773" s="160" t="s">
        <v>1855</v>
      </c>
      <c r="B1773" s="160" t="s">
        <v>1856</v>
      </c>
      <c r="C1773" s="161" t="s">
        <v>932</v>
      </c>
      <c r="D1773" s="161">
        <v>9551</v>
      </c>
      <c r="E1773" s="162">
        <v>42947</v>
      </c>
      <c r="F1773" s="155"/>
      <c r="G1773" s="155"/>
      <c r="H1773" s="155"/>
      <c r="I1773" s="164">
        <v>31639.27</v>
      </c>
      <c r="J1773" s="162">
        <v>42978</v>
      </c>
      <c r="K1773" s="161" t="s">
        <v>1412</v>
      </c>
      <c r="L1773" s="155"/>
      <c r="M1773" s="160" t="s">
        <v>1412</v>
      </c>
      <c r="N1773" s="164">
        <v>31639.27</v>
      </c>
      <c r="O1773" s="211"/>
      <c r="P1773" s="155"/>
      <c r="Q1773" s="155"/>
      <c r="R1773" s="155"/>
      <c r="S1773" s="155"/>
      <c r="T1773" s="164" t="s">
        <v>1408</v>
      </c>
      <c r="U1773" s="159">
        <v>3011</v>
      </c>
      <c r="V1773" s="158" t="s">
        <v>966</v>
      </c>
      <c r="W1773" s="158" t="s">
        <v>970</v>
      </c>
    </row>
    <row r="1774" spans="1:23" s="157" customFormat="1" ht="16" customHeight="1" x14ac:dyDescent="0.25">
      <c r="A1774" s="160" t="s">
        <v>1855</v>
      </c>
      <c r="B1774" s="160" t="s">
        <v>1856</v>
      </c>
      <c r="C1774" s="161" t="s">
        <v>932</v>
      </c>
      <c r="D1774" s="161">
        <v>9552</v>
      </c>
      <c r="E1774" s="162">
        <v>42947</v>
      </c>
      <c r="F1774" s="155"/>
      <c r="G1774" s="155"/>
      <c r="H1774" s="155"/>
      <c r="I1774" s="164">
        <v>19353.25</v>
      </c>
      <c r="J1774" s="162">
        <v>42978</v>
      </c>
      <c r="K1774" s="161" t="s">
        <v>1412</v>
      </c>
      <c r="L1774" s="155"/>
      <c r="M1774" s="160" t="s">
        <v>1412</v>
      </c>
      <c r="N1774" s="164">
        <v>19353.25</v>
      </c>
      <c r="O1774" s="211"/>
      <c r="P1774" s="155"/>
      <c r="Q1774" s="155"/>
      <c r="R1774" s="155"/>
      <c r="S1774" s="155"/>
      <c r="T1774" s="164" t="s">
        <v>1408</v>
      </c>
      <c r="U1774" s="159">
        <v>3011</v>
      </c>
      <c r="V1774" s="158" t="s">
        <v>966</v>
      </c>
      <c r="W1774" s="158" t="s">
        <v>970</v>
      </c>
    </row>
    <row r="1775" spans="1:23" s="157" customFormat="1" ht="16" customHeight="1" x14ac:dyDescent="0.25">
      <c r="A1775" s="160" t="s">
        <v>1855</v>
      </c>
      <c r="B1775" s="160" t="s">
        <v>1856</v>
      </c>
      <c r="C1775" s="161" t="s">
        <v>932</v>
      </c>
      <c r="D1775" s="161">
        <v>9720</v>
      </c>
      <c r="E1775" s="162">
        <v>42978</v>
      </c>
      <c r="F1775" s="155"/>
      <c r="G1775" s="155"/>
      <c r="H1775" s="155"/>
      <c r="I1775" s="164">
        <v>10036.120000000001</v>
      </c>
      <c r="J1775" s="162">
        <v>43007</v>
      </c>
      <c r="K1775" s="161" t="s">
        <v>1412</v>
      </c>
      <c r="L1775" s="155"/>
      <c r="M1775" s="160" t="s">
        <v>1412</v>
      </c>
      <c r="N1775" s="164">
        <v>10036.120000000001</v>
      </c>
      <c r="O1775" s="211"/>
      <c r="P1775" s="155"/>
      <c r="Q1775" s="155"/>
      <c r="R1775" s="155"/>
      <c r="S1775" s="155"/>
      <c r="T1775" s="164" t="s">
        <v>1416</v>
      </c>
      <c r="U1775" s="159">
        <v>2982</v>
      </c>
      <c r="V1775" s="158" t="s">
        <v>966</v>
      </c>
      <c r="W1775" s="158" t="s">
        <v>970</v>
      </c>
    </row>
    <row r="1776" spans="1:23" s="157" customFormat="1" ht="16" customHeight="1" x14ac:dyDescent="0.25">
      <c r="A1776" s="160" t="s">
        <v>1855</v>
      </c>
      <c r="B1776" s="160" t="s">
        <v>1856</v>
      </c>
      <c r="C1776" s="161" t="s">
        <v>932</v>
      </c>
      <c r="D1776" s="161">
        <v>9721</v>
      </c>
      <c r="E1776" s="162">
        <v>42978</v>
      </c>
      <c r="F1776" s="155"/>
      <c r="G1776" s="155"/>
      <c r="H1776" s="155"/>
      <c r="I1776" s="164">
        <v>19539.52</v>
      </c>
      <c r="J1776" s="162">
        <v>43007</v>
      </c>
      <c r="K1776" s="161" t="s">
        <v>1412</v>
      </c>
      <c r="L1776" s="155"/>
      <c r="M1776" s="160" t="s">
        <v>1412</v>
      </c>
      <c r="N1776" s="164">
        <v>19539.52</v>
      </c>
      <c r="O1776" s="211"/>
      <c r="P1776" s="155"/>
      <c r="Q1776" s="155"/>
      <c r="R1776" s="155"/>
      <c r="S1776" s="155"/>
      <c r="T1776" s="164" t="s">
        <v>1416</v>
      </c>
      <c r="U1776" s="159">
        <v>2982</v>
      </c>
      <c r="V1776" s="158" t="s">
        <v>966</v>
      </c>
      <c r="W1776" s="158" t="s">
        <v>970</v>
      </c>
    </row>
    <row r="1777" spans="1:23" s="157" customFormat="1" ht="16" customHeight="1" x14ac:dyDescent="0.25">
      <c r="A1777" s="160" t="s">
        <v>1855</v>
      </c>
      <c r="B1777" s="160" t="s">
        <v>1856</v>
      </c>
      <c r="C1777" s="161" t="s">
        <v>932</v>
      </c>
      <c r="D1777" s="161">
        <v>9722</v>
      </c>
      <c r="E1777" s="162">
        <v>42978</v>
      </c>
      <c r="F1777" s="155"/>
      <c r="G1777" s="155"/>
      <c r="H1777" s="155"/>
      <c r="I1777" s="164">
        <v>33463.660000000003</v>
      </c>
      <c r="J1777" s="162">
        <v>43007</v>
      </c>
      <c r="K1777" s="161" t="s">
        <v>1412</v>
      </c>
      <c r="L1777" s="155"/>
      <c r="M1777" s="160" t="s">
        <v>1412</v>
      </c>
      <c r="N1777" s="164">
        <v>33463.660000000003</v>
      </c>
      <c r="O1777" s="211"/>
      <c r="P1777" s="155"/>
      <c r="Q1777" s="155"/>
      <c r="R1777" s="155"/>
      <c r="S1777" s="155"/>
      <c r="T1777" s="164" t="s">
        <v>1416</v>
      </c>
      <c r="U1777" s="159">
        <v>2982</v>
      </c>
      <c r="V1777" s="158" t="s">
        <v>966</v>
      </c>
      <c r="W1777" s="158" t="s">
        <v>970</v>
      </c>
    </row>
    <row r="1778" spans="1:23" s="157" customFormat="1" ht="16" customHeight="1" x14ac:dyDescent="0.25">
      <c r="A1778" s="160" t="s">
        <v>1855</v>
      </c>
      <c r="B1778" s="160" t="s">
        <v>1856</v>
      </c>
      <c r="C1778" s="161" t="s">
        <v>932</v>
      </c>
      <c r="D1778" s="161">
        <v>9888</v>
      </c>
      <c r="E1778" s="162">
        <v>43007</v>
      </c>
      <c r="F1778" s="155"/>
      <c r="G1778" s="155"/>
      <c r="H1778" s="155"/>
      <c r="I1778" s="164">
        <v>10145.86</v>
      </c>
      <c r="J1778" s="162">
        <v>43039</v>
      </c>
      <c r="K1778" s="161" t="s">
        <v>1412</v>
      </c>
      <c r="L1778" s="155"/>
      <c r="M1778" s="160" t="s">
        <v>1412</v>
      </c>
      <c r="N1778" s="164">
        <v>10145.86</v>
      </c>
      <c r="O1778" s="211"/>
      <c r="P1778" s="155"/>
      <c r="Q1778" s="155"/>
      <c r="R1778" s="155"/>
      <c r="S1778" s="155"/>
      <c r="T1778" s="164" t="s">
        <v>1421</v>
      </c>
      <c r="U1778" s="159">
        <v>2950</v>
      </c>
      <c r="V1778" s="158" t="s">
        <v>966</v>
      </c>
      <c r="W1778" s="158" t="s">
        <v>970</v>
      </c>
    </row>
    <row r="1779" spans="1:23" s="157" customFormat="1" ht="16" customHeight="1" x14ac:dyDescent="0.25">
      <c r="A1779" s="160" t="s">
        <v>1855</v>
      </c>
      <c r="B1779" s="160" t="s">
        <v>1856</v>
      </c>
      <c r="C1779" s="161" t="s">
        <v>932</v>
      </c>
      <c r="D1779" s="161">
        <v>9889</v>
      </c>
      <c r="E1779" s="162">
        <v>43007</v>
      </c>
      <c r="F1779" s="155"/>
      <c r="G1779" s="155"/>
      <c r="H1779" s="155"/>
      <c r="I1779" s="164">
        <v>19737.28</v>
      </c>
      <c r="J1779" s="162">
        <v>43039</v>
      </c>
      <c r="K1779" s="161" t="s">
        <v>1412</v>
      </c>
      <c r="L1779" s="155"/>
      <c r="M1779" s="160" t="s">
        <v>1412</v>
      </c>
      <c r="N1779" s="164">
        <v>19737.28</v>
      </c>
      <c r="O1779" s="211"/>
      <c r="P1779" s="155"/>
      <c r="Q1779" s="155"/>
      <c r="R1779" s="155"/>
      <c r="S1779" s="155"/>
      <c r="T1779" s="164" t="s">
        <v>1421</v>
      </c>
      <c r="U1779" s="159">
        <v>2950</v>
      </c>
      <c r="V1779" s="158" t="s">
        <v>966</v>
      </c>
      <c r="W1779" s="158" t="s">
        <v>970</v>
      </c>
    </row>
    <row r="1780" spans="1:23" s="157" customFormat="1" ht="16" customHeight="1" x14ac:dyDescent="0.25">
      <c r="A1780" s="160" t="s">
        <v>1855</v>
      </c>
      <c r="B1780" s="160" t="s">
        <v>1856</v>
      </c>
      <c r="C1780" s="161" t="s">
        <v>932</v>
      </c>
      <c r="D1780" s="161">
        <v>9890</v>
      </c>
      <c r="E1780" s="162">
        <v>43007</v>
      </c>
      <c r="F1780" s="155"/>
      <c r="G1780" s="155"/>
      <c r="H1780" s="155"/>
      <c r="I1780" s="164">
        <v>37633.79</v>
      </c>
      <c r="J1780" s="162">
        <v>43039</v>
      </c>
      <c r="K1780" s="161" t="s">
        <v>1412</v>
      </c>
      <c r="L1780" s="155"/>
      <c r="M1780" s="160" t="s">
        <v>1412</v>
      </c>
      <c r="N1780" s="164">
        <v>37633.79</v>
      </c>
      <c r="O1780" s="211"/>
      <c r="P1780" s="155"/>
      <c r="Q1780" s="155"/>
      <c r="R1780" s="155"/>
      <c r="S1780" s="155"/>
      <c r="T1780" s="164" t="s">
        <v>1421</v>
      </c>
      <c r="U1780" s="159">
        <v>2950</v>
      </c>
      <c r="V1780" s="158" t="s">
        <v>966</v>
      </c>
      <c r="W1780" s="158" t="s">
        <v>970</v>
      </c>
    </row>
    <row r="1781" spans="1:23" s="157" customFormat="1" ht="16" customHeight="1" x14ac:dyDescent="0.25">
      <c r="A1781" s="160" t="s">
        <v>1855</v>
      </c>
      <c r="B1781" s="160" t="s">
        <v>1856</v>
      </c>
      <c r="C1781" s="161" t="s">
        <v>932</v>
      </c>
      <c r="D1781" s="161">
        <v>10057</v>
      </c>
      <c r="E1781" s="162">
        <v>43039</v>
      </c>
      <c r="F1781" s="155"/>
      <c r="G1781" s="155"/>
      <c r="H1781" s="155"/>
      <c r="I1781" s="164">
        <v>13640.89</v>
      </c>
      <c r="J1781" s="162">
        <v>43069</v>
      </c>
      <c r="K1781" s="161" t="s">
        <v>1412</v>
      </c>
      <c r="L1781" s="155"/>
      <c r="M1781" s="160" t="s">
        <v>1412</v>
      </c>
      <c r="N1781" s="164">
        <v>13640.89</v>
      </c>
      <c r="O1781" s="211"/>
      <c r="P1781" s="155"/>
      <c r="Q1781" s="155"/>
      <c r="R1781" s="155"/>
      <c r="S1781" s="155"/>
      <c r="T1781" s="164" t="s">
        <v>1405</v>
      </c>
      <c r="U1781" s="159">
        <v>2920</v>
      </c>
      <c r="V1781" s="158" t="s">
        <v>966</v>
      </c>
      <c r="W1781" s="158" t="s">
        <v>970</v>
      </c>
    </row>
    <row r="1782" spans="1:23" s="157" customFormat="1" ht="16" customHeight="1" x14ac:dyDescent="0.25">
      <c r="A1782" s="160" t="s">
        <v>1855</v>
      </c>
      <c r="B1782" s="160" t="s">
        <v>1856</v>
      </c>
      <c r="C1782" s="161" t="s">
        <v>932</v>
      </c>
      <c r="D1782" s="161">
        <v>10058</v>
      </c>
      <c r="E1782" s="162">
        <v>43039</v>
      </c>
      <c r="F1782" s="155"/>
      <c r="G1782" s="155"/>
      <c r="H1782" s="155"/>
      <c r="I1782" s="164">
        <v>23409.119999999999</v>
      </c>
      <c r="J1782" s="162">
        <v>43069</v>
      </c>
      <c r="K1782" s="161" t="s">
        <v>1412</v>
      </c>
      <c r="L1782" s="155"/>
      <c r="M1782" s="160" t="s">
        <v>1412</v>
      </c>
      <c r="N1782" s="164">
        <v>23409.119999999999</v>
      </c>
      <c r="O1782" s="211"/>
      <c r="P1782" s="155"/>
      <c r="Q1782" s="155"/>
      <c r="R1782" s="155"/>
      <c r="S1782" s="155"/>
      <c r="T1782" s="164" t="s">
        <v>1405</v>
      </c>
      <c r="U1782" s="159">
        <v>2920</v>
      </c>
      <c r="V1782" s="158" t="s">
        <v>966</v>
      </c>
      <c r="W1782" s="158" t="s">
        <v>970</v>
      </c>
    </row>
    <row r="1783" spans="1:23" s="157" customFormat="1" ht="16" customHeight="1" x14ac:dyDescent="0.25">
      <c r="A1783" s="160" t="s">
        <v>1855</v>
      </c>
      <c r="B1783" s="160" t="s">
        <v>1856</v>
      </c>
      <c r="C1783" s="161" t="s">
        <v>932</v>
      </c>
      <c r="D1783" s="161">
        <v>10059</v>
      </c>
      <c r="E1783" s="162">
        <v>43039</v>
      </c>
      <c r="F1783" s="155"/>
      <c r="G1783" s="155"/>
      <c r="H1783" s="155"/>
      <c r="I1783" s="164">
        <v>35234.720000000001</v>
      </c>
      <c r="J1783" s="162">
        <v>43069</v>
      </c>
      <c r="K1783" s="161" t="s">
        <v>1412</v>
      </c>
      <c r="L1783" s="155"/>
      <c r="M1783" s="160" t="s">
        <v>1412</v>
      </c>
      <c r="N1783" s="164">
        <v>35234.720000000001</v>
      </c>
      <c r="O1783" s="211"/>
      <c r="P1783" s="155"/>
      <c r="Q1783" s="155"/>
      <c r="R1783" s="155"/>
      <c r="S1783" s="155"/>
      <c r="T1783" s="164" t="s">
        <v>1405</v>
      </c>
      <c r="U1783" s="159">
        <v>2920</v>
      </c>
      <c r="V1783" s="158" t="s">
        <v>966</v>
      </c>
      <c r="W1783" s="158" t="s">
        <v>970</v>
      </c>
    </row>
    <row r="1784" spans="1:23" s="157" customFormat="1" ht="16" customHeight="1" x14ac:dyDescent="0.25">
      <c r="A1784" s="160" t="s">
        <v>1855</v>
      </c>
      <c r="B1784" s="160" t="s">
        <v>1856</v>
      </c>
      <c r="C1784" s="161" t="s">
        <v>932</v>
      </c>
      <c r="D1784" s="161">
        <v>10254</v>
      </c>
      <c r="E1784" s="162">
        <v>43069</v>
      </c>
      <c r="F1784" s="155"/>
      <c r="G1784" s="155"/>
      <c r="H1784" s="155"/>
      <c r="I1784" s="164">
        <v>15166.52</v>
      </c>
      <c r="J1784" s="162">
        <v>43098</v>
      </c>
      <c r="K1784" s="161" t="s">
        <v>1412</v>
      </c>
      <c r="L1784" s="155"/>
      <c r="M1784" s="160" t="s">
        <v>1412</v>
      </c>
      <c r="N1784" s="164">
        <v>15166.52</v>
      </c>
      <c r="O1784" s="211"/>
      <c r="P1784" s="155"/>
      <c r="Q1784" s="155"/>
      <c r="R1784" s="155"/>
      <c r="S1784" s="155"/>
      <c r="T1784" s="164" t="s">
        <v>1416</v>
      </c>
      <c r="U1784" s="159">
        <v>2891</v>
      </c>
      <c r="V1784" s="158" t="s">
        <v>966</v>
      </c>
      <c r="W1784" s="158" t="s">
        <v>970</v>
      </c>
    </row>
    <row r="1785" spans="1:23" s="157" customFormat="1" ht="16" customHeight="1" x14ac:dyDescent="0.25">
      <c r="A1785" s="160" t="s">
        <v>1855</v>
      </c>
      <c r="B1785" s="160" t="s">
        <v>1856</v>
      </c>
      <c r="C1785" s="161" t="s">
        <v>932</v>
      </c>
      <c r="D1785" s="161">
        <v>10255</v>
      </c>
      <c r="E1785" s="162">
        <v>43069</v>
      </c>
      <c r="F1785" s="155"/>
      <c r="G1785" s="155"/>
      <c r="H1785" s="155"/>
      <c r="I1785" s="164">
        <v>19535.150000000001</v>
      </c>
      <c r="J1785" s="162">
        <v>43098</v>
      </c>
      <c r="K1785" s="161" t="s">
        <v>1412</v>
      </c>
      <c r="L1785" s="155"/>
      <c r="M1785" s="160" t="s">
        <v>1412</v>
      </c>
      <c r="N1785" s="164">
        <v>19535.150000000001</v>
      </c>
      <c r="O1785" s="211"/>
      <c r="P1785" s="155"/>
      <c r="Q1785" s="155"/>
      <c r="R1785" s="155"/>
      <c r="S1785" s="155"/>
      <c r="T1785" s="164" t="s">
        <v>1416</v>
      </c>
      <c r="U1785" s="159">
        <v>2891</v>
      </c>
      <c r="V1785" s="158" t="s">
        <v>966</v>
      </c>
      <c r="W1785" s="158" t="s">
        <v>970</v>
      </c>
    </row>
    <row r="1786" spans="1:23" ht="16" customHeight="1" x14ac:dyDescent="0.3">
      <c r="A1786" s="160" t="s">
        <v>1855</v>
      </c>
      <c r="B1786" s="160" t="s">
        <v>1856</v>
      </c>
      <c r="C1786" s="161" t="s">
        <v>932</v>
      </c>
      <c r="D1786" s="161">
        <v>10256</v>
      </c>
      <c r="E1786" s="162">
        <v>43069</v>
      </c>
      <c r="F1786" s="155"/>
      <c r="G1786" s="155"/>
      <c r="H1786" s="155"/>
      <c r="I1786" s="164">
        <v>32551.51</v>
      </c>
      <c r="J1786" s="162">
        <v>43098</v>
      </c>
      <c r="K1786" s="161" t="s">
        <v>1412</v>
      </c>
      <c r="L1786" s="155"/>
      <c r="M1786" s="160" t="s">
        <v>1412</v>
      </c>
      <c r="N1786" s="164">
        <v>32551.51</v>
      </c>
      <c r="O1786" s="211"/>
      <c r="P1786" s="155"/>
      <c r="Q1786" s="155"/>
      <c r="R1786" s="155"/>
      <c r="S1786" s="155"/>
      <c r="T1786" s="164" t="s">
        <v>1416</v>
      </c>
      <c r="U1786" s="193">
        <v>2891</v>
      </c>
      <c r="V1786" s="194" t="s">
        <v>966</v>
      </c>
      <c r="W1786" s="194" t="s">
        <v>970</v>
      </c>
    </row>
    <row r="1787" spans="1:23" ht="16" customHeight="1" x14ac:dyDescent="0.3">
      <c r="A1787" s="160" t="s">
        <v>1855</v>
      </c>
      <c r="B1787" s="160" t="s">
        <v>1856</v>
      </c>
      <c r="C1787" s="161" t="s">
        <v>932</v>
      </c>
      <c r="D1787" s="161">
        <v>10410</v>
      </c>
      <c r="E1787" s="162">
        <v>43100</v>
      </c>
      <c r="F1787" s="155"/>
      <c r="G1787" s="155"/>
      <c r="H1787" s="155"/>
      <c r="I1787" s="164">
        <v>15231.78</v>
      </c>
      <c r="J1787" s="162">
        <v>43131</v>
      </c>
      <c r="K1787" s="161" t="s">
        <v>1412</v>
      </c>
      <c r="L1787" s="155"/>
      <c r="M1787" s="160" t="s">
        <v>1412</v>
      </c>
      <c r="N1787" s="164">
        <v>15231.78</v>
      </c>
      <c r="O1787" s="211"/>
      <c r="P1787" s="155"/>
      <c r="Q1787" s="155"/>
      <c r="R1787" s="155"/>
      <c r="S1787" s="155"/>
      <c r="T1787" s="164" t="s">
        <v>1408</v>
      </c>
      <c r="U1787" s="193">
        <v>2858</v>
      </c>
      <c r="V1787" s="194" t="s">
        <v>966</v>
      </c>
      <c r="W1787" s="194" t="s">
        <v>970</v>
      </c>
    </row>
    <row r="1788" spans="1:23" s="157" customFormat="1" ht="16" customHeight="1" x14ac:dyDescent="0.25">
      <c r="A1788" s="160" t="s">
        <v>1855</v>
      </c>
      <c r="B1788" s="160" t="s">
        <v>1856</v>
      </c>
      <c r="C1788" s="161" t="s">
        <v>932</v>
      </c>
      <c r="D1788" s="161">
        <v>10411</v>
      </c>
      <c r="E1788" s="162">
        <v>43100</v>
      </c>
      <c r="F1788" s="155"/>
      <c r="G1788" s="155"/>
      <c r="H1788" s="155"/>
      <c r="I1788" s="164">
        <v>19781.66</v>
      </c>
      <c r="J1788" s="162">
        <v>43131</v>
      </c>
      <c r="K1788" s="161" t="s">
        <v>1412</v>
      </c>
      <c r="L1788" s="155"/>
      <c r="M1788" s="160" t="s">
        <v>1412</v>
      </c>
      <c r="N1788" s="164">
        <v>19781.66</v>
      </c>
      <c r="O1788" s="211"/>
      <c r="P1788" s="155"/>
      <c r="Q1788" s="155"/>
      <c r="R1788" s="155"/>
      <c r="S1788" s="155"/>
      <c r="T1788" s="164" t="s">
        <v>1408</v>
      </c>
      <c r="U1788" s="159">
        <v>2858</v>
      </c>
      <c r="V1788" s="158" t="s">
        <v>966</v>
      </c>
      <c r="W1788" s="158" t="s">
        <v>970</v>
      </c>
    </row>
    <row r="1789" spans="1:23" s="157" customFormat="1" ht="16" customHeight="1" x14ac:dyDescent="0.25">
      <c r="A1789" s="160" t="s">
        <v>1855</v>
      </c>
      <c r="B1789" s="160" t="s">
        <v>1856</v>
      </c>
      <c r="C1789" s="161" t="s">
        <v>932</v>
      </c>
      <c r="D1789" s="161">
        <v>10412</v>
      </c>
      <c r="E1789" s="162">
        <v>43100</v>
      </c>
      <c r="F1789" s="155"/>
      <c r="G1789" s="155"/>
      <c r="H1789" s="155"/>
      <c r="I1789" s="164">
        <v>29685.94</v>
      </c>
      <c r="J1789" s="162">
        <v>43131</v>
      </c>
      <c r="K1789" s="161" t="s">
        <v>1412</v>
      </c>
      <c r="L1789" s="155"/>
      <c r="M1789" s="160" t="s">
        <v>1412</v>
      </c>
      <c r="N1789" s="164">
        <v>29685.94</v>
      </c>
      <c r="O1789" s="211"/>
      <c r="P1789" s="155"/>
      <c r="Q1789" s="155"/>
      <c r="R1789" s="155"/>
      <c r="S1789" s="155"/>
      <c r="T1789" s="164" t="s">
        <v>1408</v>
      </c>
      <c r="U1789" s="159">
        <v>2858</v>
      </c>
      <c r="V1789" s="158" t="s">
        <v>966</v>
      </c>
      <c r="W1789" s="158" t="s">
        <v>970</v>
      </c>
    </row>
    <row r="1790" spans="1:23" s="157" customFormat="1" ht="16" customHeight="1" x14ac:dyDescent="0.25">
      <c r="A1790" s="160" t="s">
        <v>1855</v>
      </c>
      <c r="B1790" s="160" t="s">
        <v>1856</v>
      </c>
      <c r="C1790" s="161" t="s">
        <v>932</v>
      </c>
      <c r="D1790" s="161">
        <v>10578</v>
      </c>
      <c r="E1790" s="162">
        <v>43131</v>
      </c>
      <c r="F1790" s="155"/>
      <c r="G1790" s="155"/>
      <c r="H1790" s="155"/>
      <c r="I1790" s="164">
        <v>14634.91</v>
      </c>
      <c r="J1790" s="162">
        <v>43159</v>
      </c>
      <c r="K1790" s="161" t="s">
        <v>1412</v>
      </c>
      <c r="L1790" s="155"/>
      <c r="M1790" s="160" t="s">
        <v>1412</v>
      </c>
      <c r="N1790" s="164">
        <v>14634.91</v>
      </c>
      <c r="O1790" s="211"/>
      <c r="P1790" s="155"/>
      <c r="Q1790" s="155"/>
      <c r="R1790" s="155"/>
      <c r="S1790" s="155"/>
      <c r="T1790" s="164" t="s">
        <v>1413</v>
      </c>
      <c r="U1790" s="159">
        <v>2830</v>
      </c>
      <c r="V1790" s="158" t="s">
        <v>966</v>
      </c>
      <c r="W1790" s="158" t="s">
        <v>970</v>
      </c>
    </row>
    <row r="1791" spans="1:23" s="157" customFormat="1" ht="16" customHeight="1" x14ac:dyDescent="0.25">
      <c r="A1791" s="160" t="s">
        <v>1855</v>
      </c>
      <c r="B1791" s="160" t="s">
        <v>1856</v>
      </c>
      <c r="C1791" s="161" t="s">
        <v>932</v>
      </c>
      <c r="D1791" s="161">
        <v>10579</v>
      </c>
      <c r="E1791" s="162">
        <v>43131</v>
      </c>
      <c r="F1791" s="155"/>
      <c r="G1791" s="155"/>
      <c r="H1791" s="155"/>
      <c r="I1791" s="164">
        <v>32776.550000000003</v>
      </c>
      <c r="J1791" s="162">
        <v>43159</v>
      </c>
      <c r="K1791" s="161" t="s">
        <v>1412</v>
      </c>
      <c r="L1791" s="155"/>
      <c r="M1791" s="160" t="s">
        <v>1412</v>
      </c>
      <c r="N1791" s="164">
        <v>32776.550000000003</v>
      </c>
      <c r="O1791" s="211"/>
      <c r="P1791" s="155"/>
      <c r="Q1791" s="155"/>
      <c r="R1791" s="155"/>
      <c r="S1791" s="155"/>
      <c r="T1791" s="164" t="s">
        <v>1413</v>
      </c>
      <c r="U1791" s="159">
        <v>2830</v>
      </c>
      <c r="V1791" s="158" t="s">
        <v>966</v>
      </c>
      <c r="W1791" s="158" t="s">
        <v>970</v>
      </c>
    </row>
    <row r="1792" spans="1:23" s="157" customFormat="1" ht="16" customHeight="1" x14ac:dyDescent="0.25">
      <c r="A1792" s="160" t="s">
        <v>1855</v>
      </c>
      <c r="B1792" s="160" t="s">
        <v>1856</v>
      </c>
      <c r="C1792" s="161" t="s">
        <v>932</v>
      </c>
      <c r="D1792" s="161">
        <v>10580</v>
      </c>
      <c r="E1792" s="162">
        <v>43131</v>
      </c>
      <c r="F1792" s="155"/>
      <c r="G1792" s="155"/>
      <c r="H1792" s="155"/>
      <c r="I1792" s="164">
        <v>19515.3</v>
      </c>
      <c r="J1792" s="162">
        <v>43159</v>
      </c>
      <c r="K1792" s="161" t="s">
        <v>1412</v>
      </c>
      <c r="L1792" s="155"/>
      <c r="M1792" s="160" t="s">
        <v>1412</v>
      </c>
      <c r="N1792" s="164">
        <v>19515.3</v>
      </c>
      <c r="O1792" s="211"/>
      <c r="P1792" s="155"/>
      <c r="Q1792" s="155"/>
      <c r="R1792" s="155"/>
      <c r="S1792" s="155"/>
      <c r="T1792" s="164" t="s">
        <v>1413</v>
      </c>
      <c r="U1792" s="159">
        <v>2830</v>
      </c>
      <c r="V1792" s="158" t="s">
        <v>966</v>
      </c>
      <c r="W1792" s="158" t="s">
        <v>970</v>
      </c>
    </row>
    <row r="1793" spans="1:23" s="157" customFormat="1" ht="16" customHeight="1" x14ac:dyDescent="0.25">
      <c r="A1793" s="160" t="s">
        <v>1855</v>
      </c>
      <c r="B1793" s="160" t="s">
        <v>1856</v>
      </c>
      <c r="C1793" s="161" t="s">
        <v>932</v>
      </c>
      <c r="D1793" s="161">
        <v>10750</v>
      </c>
      <c r="E1793" s="162">
        <v>43159</v>
      </c>
      <c r="F1793" s="155"/>
      <c r="G1793" s="155"/>
      <c r="H1793" s="155"/>
      <c r="I1793" s="164">
        <v>14527.98</v>
      </c>
      <c r="J1793" s="162">
        <v>43189</v>
      </c>
      <c r="K1793" s="161" t="s">
        <v>1412</v>
      </c>
      <c r="L1793" s="155"/>
      <c r="M1793" s="160" t="s">
        <v>1412</v>
      </c>
      <c r="N1793" s="164">
        <v>14527.98</v>
      </c>
      <c r="O1793" s="211"/>
      <c r="P1793" s="155"/>
      <c r="Q1793" s="155"/>
      <c r="R1793" s="155"/>
      <c r="S1793" s="155"/>
      <c r="T1793" s="164" t="s">
        <v>1405</v>
      </c>
      <c r="U1793" s="159">
        <v>2800</v>
      </c>
      <c r="V1793" s="158" t="s">
        <v>966</v>
      </c>
      <c r="W1793" s="158" t="s">
        <v>970</v>
      </c>
    </row>
    <row r="1794" spans="1:23" s="157" customFormat="1" ht="16" customHeight="1" x14ac:dyDescent="0.25">
      <c r="A1794" s="160" t="s">
        <v>1855</v>
      </c>
      <c r="B1794" s="160" t="s">
        <v>1856</v>
      </c>
      <c r="C1794" s="161" t="s">
        <v>932</v>
      </c>
      <c r="D1794" s="161">
        <v>10751</v>
      </c>
      <c r="E1794" s="162">
        <v>43159</v>
      </c>
      <c r="F1794" s="155"/>
      <c r="G1794" s="155"/>
      <c r="H1794" s="155"/>
      <c r="I1794" s="164">
        <v>29508.5</v>
      </c>
      <c r="J1794" s="162">
        <v>43189</v>
      </c>
      <c r="K1794" s="161" t="s">
        <v>1412</v>
      </c>
      <c r="L1794" s="155"/>
      <c r="M1794" s="160" t="s">
        <v>1412</v>
      </c>
      <c r="N1794" s="164">
        <v>29508.5</v>
      </c>
      <c r="O1794" s="211"/>
      <c r="P1794" s="155"/>
      <c r="Q1794" s="155"/>
      <c r="R1794" s="155"/>
      <c r="S1794" s="155"/>
      <c r="T1794" s="164" t="s">
        <v>1405</v>
      </c>
      <c r="U1794" s="159">
        <v>2800</v>
      </c>
      <c r="V1794" s="158" t="s">
        <v>966</v>
      </c>
      <c r="W1794" s="158" t="s">
        <v>970</v>
      </c>
    </row>
    <row r="1795" spans="1:23" s="157" customFormat="1" ht="16" customHeight="1" x14ac:dyDescent="0.25">
      <c r="A1795" s="160" t="s">
        <v>1855</v>
      </c>
      <c r="B1795" s="160" t="s">
        <v>1856</v>
      </c>
      <c r="C1795" s="161" t="s">
        <v>932</v>
      </c>
      <c r="D1795" s="161">
        <v>10752</v>
      </c>
      <c r="E1795" s="162">
        <v>43159</v>
      </c>
      <c r="F1795" s="155"/>
      <c r="G1795" s="155"/>
      <c r="H1795" s="155"/>
      <c r="I1795" s="164">
        <v>19811.53</v>
      </c>
      <c r="J1795" s="162">
        <v>43189</v>
      </c>
      <c r="K1795" s="161" t="s">
        <v>1412</v>
      </c>
      <c r="L1795" s="155"/>
      <c r="M1795" s="160" t="s">
        <v>1412</v>
      </c>
      <c r="N1795" s="164">
        <v>19811.53</v>
      </c>
      <c r="O1795" s="211"/>
      <c r="P1795" s="155"/>
      <c r="Q1795" s="155"/>
      <c r="R1795" s="155"/>
      <c r="S1795" s="155"/>
      <c r="T1795" s="164" t="s">
        <v>1405</v>
      </c>
      <c r="U1795" s="159">
        <v>2800</v>
      </c>
      <c r="V1795" s="158" t="s">
        <v>966</v>
      </c>
      <c r="W1795" s="158" t="s">
        <v>970</v>
      </c>
    </row>
    <row r="1796" spans="1:23" s="157" customFormat="1" ht="16" customHeight="1" x14ac:dyDescent="0.25">
      <c r="A1796" s="160" t="s">
        <v>1855</v>
      </c>
      <c r="B1796" s="160" t="s">
        <v>1856</v>
      </c>
      <c r="C1796" s="161" t="s">
        <v>932</v>
      </c>
      <c r="D1796" s="161">
        <v>10925</v>
      </c>
      <c r="E1796" s="162">
        <v>43188</v>
      </c>
      <c r="F1796" s="155"/>
      <c r="G1796" s="155"/>
      <c r="H1796" s="155"/>
      <c r="I1796" s="164">
        <v>14520.97</v>
      </c>
      <c r="J1796" s="162">
        <v>43220</v>
      </c>
      <c r="K1796" s="161" t="s">
        <v>1412</v>
      </c>
      <c r="L1796" s="155"/>
      <c r="M1796" s="160" t="s">
        <v>1412</v>
      </c>
      <c r="N1796" s="164">
        <v>14520.97</v>
      </c>
      <c r="O1796" s="211"/>
      <c r="P1796" s="155"/>
      <c r="Q1796" s="155"/>
      <c r="R1796" s="155"/>
      <c r="S1796" s="155"/>
      <c r="T1796" s="164" t="s">
        <v>1421</v>
      </c>
      <c r="U1796" s="159">
        <v>2769</v>
      </c>
      <c r="V1796" s="158" t="s">
        <v>966</v>
      </c>
      <c r="W1796" s="158" t="s">
        <v>970</v>
      </c>
    </row>
    <row r="1797" spans="1:23" ht="16" customHeight="1" x14ac:dyDescent="0.3">
      <c r="A1797" s="160" t="s">
        <v>1855</v>
      </c>
      <c r="B1797" s="160" t="s">
        <v>1856</v>
      </c>
      <c r="C1797" s="161" t="s">
        <v>932</v>
      </c>
      <c r="D1797" s="161">
        <v>10926</v>
      </c>
      <c r="E1797" s="162">
        <v>43188</v>
      </c>
      <c r="F1797" s="155"/>
      <c r="G1797" s="155"/>
      <c r="H1797" s="155"/>
      <c r="I1797" s="164">
        <v>30025.56</v>
      </c>
      <c r="J1797" s="162">
        <v>43220</v>
      </c>
      <c r="K1797" s="161" t="s">
        <v>1412</v>
      </c>
      <c r="L1797" s="155"/>
      <c r="M1797" s="160" t="s">
        <v>1412</v>
      </c>
      <c r="N1797" s="164">
        <v>30025.56</v>
      </c>
      <c r="O1797" s="211"/>
      <c r="P1797" s="155"/>
      <c r="Q1797" s="155"/>
      <c r="R1797" s="155"/>
      <c r="S1797" s="155"/>
      <c r="T1797" s="164" t="s">
        <v>1421</v>
      </c>
      <c r="U1797" s="193">
        <v>2769</v>
      </c>
      <c r="V1797" s="194" t="s">
        <v>966</v>
      </c>
      <c r="W1797" s="194" t="s">
        <v>970</v>
      </c>
    </row>
    <row r="1798" spans="1:23" ht="16" customHeight="1" x14ac:dyDescent="0.3">
      <c r="A1798" s="160" t="s">
        <v>1855</v>
      </c>
      <c r="B1798" s="160" t="s">
        <v>1856</v>
      </c>
      <c r="C1798" s="161" t="s">
        <v>932</v>
      </c>
      <c r="D1798" s="161">
        <v>10927</v>
      </c>
      <c r="E1798" s="162">
        <v>43188</v>
      </c>
      <c r="F1798" s="155"/>
      <c r="G1798" s="155"/>
      <c r="H1798" s="155"/>
      <c r="I1798" s="164">
        <v>19870.66</v>
      </c>
      <c r="J1798" s="162">
        <v>43220</v>
      </c>
      <c r="K1798" s="161" t="s">
        <v>1412</v>
      </c>
      <c r="L1798" s="155"/>
      <c r="M1798" s="160" t="s">
        <v>1412</v>
      </c>
      <c r="N1798" s="164">
        <v>19870.66</v>
      </c>
      <c r="O1798" s="211"/>
      <c r="P1798" s="155"/>
      <c r="Q1798" s="155"/>
      <c r="R1798" s="155"/>
      <c r="S1798" s="155"/>
      <c r="T1798" s="164" t="s">
        <v>1421</v>
      </c>
      <c r="U1798" s="193">
        <v>2769</v>
      </c>
      <c r="V1798" s="194" t="s">
        <v>966</v>
      </c>
      <c r="W1798" s="194" t="s">
        <v>970</v>
      </c>
    </row>
    <row r="1799" spans="1:23" ht="16" customHeight="1" x14ac:dyDescent="0.3">
      <c r="A1799" s="160" t="s">
        <v>1855</v>
      </c>
      <c r="B1799" s="160" t="s">
        <v>1856</v>
      </c>
      <c r="C1799" s="161" t="s">
        <v>932</v>
      </c>
      <c r="D1799" s="161">
        <v>11114</v>
      </c>
      <c r="E1799" s="162">
        <v>43220</v>
      </c>
      <c r="F1799" s="155"/>
      <c r="G1799" s="155"/>
      <c r="H1799" s="155"/>
      <c r="I1799" s="164">
        <v>13979.56</v>
      </c>
      <c r="J1799" s="162">
        <v>43250</v>
      </c>
      <c r="K1799" s="161" t="s">
        <v>1412</v>
      </c>
      <c r="L1799" s="155"/>
      <c r="M1799" s="160" t="s">
        <v>1412</v>
      </c>
      <c r="N1799" s="164">
        <v>13979.56</v>
      </c>
      <c r="O1799" s="211"/>
      <c r="P1799" s="155"/>
      <c r="Q1799" s="155"/>
      <c r="R1799" s="155"/>
      <c r="S1799" s="155"/>
      <c r="T1799" s="164" t="s">
        <v>1405</v>
      </c>
      <c r="U1799" s="193">
        <v>2739</v>
      </c>
      <c r="V1799" s="194" t="s">
        <v>966</v>
      </c>
      <c r="W1799" s="194" t="s">
        <v>970</v>
      </c>
    </row>
    <row r="1800" spans="1:23" s="157" customFormat="1" ht="16" customHeight="1" x14ac:dyDescent="0.25">
      <c r="A1800" s="160" t="s">
        <v>1855</v>
      </c>
      <c r="B1800" s="160" t="s">
        <v>1856</v>
      </c>
      <c r="C1800" s="161" t="s">
        <v>932</v>
      </c>
      <c r="D1800" s="161">
        <v>11115</v>
      </c>
      <c r="E1800" s="162">
        <v>43220</v>
      </c>
      <c r="F1800" s="155"/>
      <c r="G1800" s="155"/>
      <c r="H1800" s="155"/>
      <c r="I1800" s="164">
        <v>31531.51</v>
      </c>
      <c r="J1800" s="162">
        <v>43250</v>
      </c>
      <c r="K1800" s="161" t="s">
        <v>1412</v>
      </c>
      <c r="L1800" s="155"/>
      <c r="M1800" s="160" t="s">
        <v>1412</v>
      </c>
      <c r="N1800" s="164">
        <v>31531.51</v>
      </c>
      <c r="O1800" s="211"/>
      <c r="P1800" s="155"/>
      <c r="Q1800" s="155"/>
      <c r="R1800" s="155"/>
      <c r="S1800" s="155"/>
      <c r="T1800" s="164" t="s">
        <v>1405</v>
      </c>
      <c r="U1800" s="159">
        <v>2739</v>
      </c>
      <c r="V1800" s="158" t="s">
        <v>966</v>
      </c>
      <c r="W1800" s="158" t="s">
        <v>970</v>
      </c>
    </row>
    <row r="1801" spans="1:23" s="157" customFormat="1" ht="16" customHeight="1" x14ac:dyDescent="0.25">
      <c r="A1801" s="160" t="s">
        <v>1855</v>
      </c>
      <c r="B1801" s="160" t="s">
        <v>1856</v>
      </c>
      <c r="C1801" s="161" t="s">
        <v>932</v>
      </c>
      <c r="D1801" s="161">
        <v>11116</v>
      </c>
      <c r="E1801" s="162">
        <v>43220</v>
      </c>
      <c r="F1801" s="155"/>
      <c r="G1801" s="155"/>
      <c r="H1801" s="155"/>
      <c r="I1801" s="164">
        <v>19187.900000000001</v>
      </c>
      <c r="J1801" s="162">
        <v>43250</v>
      </c>
      <c r="K1801" s="161" t="s">
        <v>1412</v>
      </c>
      <c r="L1801" s="155"/>
      <c r="M1801" s="160" t="s">
        <v>1412</v>
      </c>
      <c r="N1801" s="164">
        <v>19187.900000000001</v>
      </c>
      <c r="O1801" s="211"/>
      <c r="P1801" s="155"/>
      <c r="Q1801" s="155"/>
      <c r="R1801" s="155"/>
      <c r="S1801" s="155"/>
      <c r="T1801" s="164" t="s">
        <v>1405</v>
      </c>
      <c r="U1801" s="159">
        <v>2739</v>
      </c>
      <c r="V1801" s="158" t="s">
        <v>966</v>
      </c>
      <c r="W1801" s="158" t="s">
        <v>970</v>
      </c>
    </row>
    <row r="1802" spans="1:23" s="157" customFormat="1" ht="16" customHeight="1" x14ac:dyDescent="0.25">
      <c r="A1802" s="160" t="s">
        <v>1855</v>
      </c>
      <c r="B1802" s="160" t="s">
        <v>1856</v>
      </c>
      <c r="C1802" s="161" t="s">
        <v>932</v>
      </c>
      <c r="D1802" s="161">
        <v>11290</v>
      </c>
      <c r="E1802" s="162">
        <v>43250</v>
      </c>
      <c r="F1802" s="155"/>
      <c r="G1802" s="155"/>
      <c r="H1802" s="155"/>
      <c r="I1802" s="164">
        <v>14732.3</v>
      </c>
      <c r="J1802" s="162">
        <v>43280</v>
      </c>
      <c r="K1802" s="161" t="s">
        <v>1412</v>
      </c>
      <c r="L1802" s="155"/>
      <c r="M1802" s="160" t="s">
        <v>1412</v>
      </c>
      <c r="N1802" s="164">
        <v>14732.3</v>
      </c>
      <c r="O1802" s="211"/>
      <c r="P1802" s="155"/>
      <c r="Q1802" s="155"/>
      <c r="R1802" s="155"/>
      <c r="S1802" s="155"/>
      <c r="T1802" s="164" t="s">
        <v>1405</v>
      </c>
      <c r="U1802" s="159">
        <v>2709</v>
      </c>
      <c r="V1802" s="158" t="s">
        <v>966</v>
      </c>
      <c r="W1802" s="158" t="s">
        <v>970</v>
      </c>
    </row>
    <row r="1803" spans="1:23" ht="16" customHeight="1" x14ac:dyDescent="0.3">
      <c r="A1803" s="160" t="s">
        <v>1855</v>
      </c>
      <c r="B1803" s="160" t="s">
        <v>1856</v>
      </c>
      <c r="C1803" s="161" t="s">
        <v>932</v>
      </c>
      <c r="D1803" s="161">
        <v>11291</v>
      </c>
      <c r="E1803" s="162">
        <v>43250</v>
      </c>
      <c r="F1803" s="155"/>
      <c r="G1803" s="155"/>
      <c r="H1803" s="155"/>
      <c r="I1803" s="164">
        <v>31749.46</v>
      </c>
      <c r="J1803" s="162">
        <v>43280</v>
      </c>
      <c r="K1803" s="161" t="s">
        <v>1412</v>
      </c>
      <c r="L1803" s="155"/>
      <c r="M1803" s="160" t="s">
        <v>1412</v>
      </c>
      <c r="N1803" s="164">
        <v>31749.46</v>
      </c>
      <c r="O1803" s="211"/>
      <c r="P1803" s="155"/>
      <c r="Q1803" s="155"/>
      <c r="R1803" s="155"/>
      <c r="S1803" s="155"/>
      <c r="T1803" s="164" t="s">
        <v>1405</v>
      </c>
      <c r="U1803" s="193">
        <v>2709</v>
      </c>
      <c r="V1803" s="194" t="s">
        <v>966</v>
      </c>
      <c r="W1803" s="194" t="s">
        <v>970</v>
      </c>
    </row>
    <row r="1804" spans="1:23" ht="16" customHeight="1" x14ac:dyDescent="0.3">
      <c r="A1804" s="160" t="s">
        <v>1855</v>
      </c>
      <c r="B1804" s="160" t="s">
        <v>1856</v>
      </c>
      <c r="C1804" s="161" t="s">
        <v>932</v>
      </c>
      <c r="D1804" s="161">
        <v>11464</v>
      </c>
      <c r="E1804" s="162">
        <v>43280</v>
      </c>
      <c r="F1804" s="155"/>
      <c r="G1804" s="155"/>
      <c r="H1804" s="155"/>
      <c r="I1804" s="164">
        <v>14548.64</v>
      </c>
      <c r="J1804" s="162">
        <v>43312</v>
      </c>
      <c r="K1804" s="161" t="s">
        <v>1412</v>
      </c>
      <c r="L1804" s="155"/>
      <c r="M1804" s="160" t="s">
        <v>1412</v>
      </c>
      <c r="N1804" s="164">
        <v>14548.64</v>
      </c>
      <c r="O1804" s="211"/>
      <c r="P1804" s="155"/>
      <c r="Q1804" s="155"/>
      <c r="R1804" s="155"/>
      <c r="S1804" s="155"/>
      <c r="T1804" s="164" t="s">
        <v>1421</v>
      </c>
      <c r="U1804" s="193">
        <v>2677</v>
      </c>
      <c r="V1804" s="194" t="s">
        <v>966</v>
      </c>
      <c r="W1804" s="194" t="s">
        <v>970</v>
      </c>
    </row>
    <row r="1805" spans="1:23" ht="16" customHeight="1" x14ac:dyDescent="0.3">
      <c r="A1805" s="160" t="s">
        <v>1855</v>
      </c>
      <c r="B1805" s="160" t="s">
        <v>1856</v>
      </c>
      <c r="C1805" s="161" t="s">
        <v>932</v>
      </c>
      <c r="D1805" s="161">
        <v>11465</v>
      </c>
      <c r="E1805" s="162">
        <v>43280</v>
      </c>
      <c r="F1805" s="155"/>
      <c r="G1805" s="155"/>
      <c r="H1805" s="155"/>
      <c r="I1805" s="164">
        <v>32106.87</v>
      </c>
      <c r="J1805" s="162">
        <v>43312</v>
      </c>
      <c r="K1805" s="161" t="s">
        <v>1412</v>
      </c>
      <c r="L1805" s="155"/>
      <c r="M1805" s="160" t="s">
        <v>1412</v>
      </c>
      <c r="N1805" s="164">
        <v>32106.87</v>
      </c>
      <c r="O1805" s="211"/>
      <c r="P1805" s="155"/>
      <c r="Q1805" s="155"/>
      <c r="R1805" s="155"/>
      <c r="S1805" s="155"/>
      <c r="T1805" s="164" t="s">
        <v>1421</v>
      </c>
      <c r="U1805" s="193">
        <v>2677</v>
      </c>
      <c r="V1805" s="194" t="s">
        <v>966</v>
      </c>
      <c r="W1805" s="194" t="s">
        <v>970</v>
      </c>
    </row>
    <row r="1806" spans="1:23" ht="16" customHeight="1" x14ac:dyDescent="0.3">
      <c r="A1806" s="160" t="s">
        <v>1855</v>
      </c>
      <c r="B1806" s="160" t="s">
        <v>1856</v>
      </c>
      <c r="C1806" s="161" t="s">
        <v>932</v>
      </c>
      <c r="D1806" s="161">
        <v>11637</v>
      </c>
      <c r="E1806" s="162">
        <v>43312</v>
      </c>
      <c r="F1806" s="155"/>
      <c r="G1806" s="155"/>
      <c r="H1806" s="155"/>
      <c r="I1806" s="164">
        <v>14719.25</v>
      </c>
      <c r="J1806" s="162">
        <v>43343</v>
      </c>
      <c r="K1806" s="161" t="s">
        <v>1412</v>
      </c>
      <c r="L1806" s="155"/>
      <c r="M1806" s="160" t="s">
        <v>1412</v>
      </c>
      <c r="N1806" s="164">
        <v>14719.25</v>
      </c>
      <c r="O1806" s="211"/>
      <c r="P1806" s="155"/>
      <c r="Q1806" s="155"/>
      <c r="R1806" s="155"/>
      <c r="S1806" s="155"/>
      <c r="T1806" s="164" t="s">
        <v>1408</v>
      </c>
      <c r="U1806" s="193">
        <v>2646</v>
      </c>
      <c r="V1806" s="194" t="s">
        <v>966</v>
      </c>
      <c r="W1806" s="194" t="s">
        <v>970</v>
      </c>
    </row>
    <row r="1807" spans="1:23" ht="16" customHeight="1" x14ac:dyDescent="0.3">
      <c r="A1807" s="160" t="s">
        <v>1855</v>
      </c>
      <c r="B1807" s="160" t="s">
        <v>1856</v>
      </c>
      <c r="C1807" s="161" t="s">
        <v>932</v>
      </c>
      <c r="D1807" s="161">
        <v>11638</v>
      </c>
      <c r="E1807" s="162">
        <v>43312</v>
      </c>
      <c r="F1807" s="155"/>
      <c r="G1807" s="155"/>
      <c r="H1807" s="155"/>
      <c r="I1807" s="164">
        <v>30378.92</v>
      </c>
      <c r="J1807" s="162">
        <v>43343</v>
      </c>
      <c r="K1807" s="161" t="s">
        <v>1412</v>
      </c>
      <c r="L1807" s="155"/>
      <c r="M1807" s="160" t="s">
        <v>1412</v>
      </c>
      <c r="N1807" s="164">
        <v>30378.92</v>
      </c>
      <c r="O1807" s="211"/>
      <c r="P1807" s="155"/>
      <c r="Q1807" s="155"/>
      <c r="R1807" s="155"/>
      <c r="S1807" s="155"/>
      <c r="T1807" s="164" t="s">
        <v>1408</v>
      </c>
      <c r="U1807" s="193">
        <v>2646</v>
      </c>
      <c r="V1807" s="194" t="s">
        <v>966</v>
      </c>
      <c r="W1807" s="194" t="s">
        <v>970</v>
      </c>
    </row>
    <row r="1808" spans="1:23" ht="16" customHeight="1" x14ac:dyDescent="0.3">
      <c r="A1808" s="160" t="s">
        <v>1855</v>
      </c>
      <c r="B1808" s="160" t="s">
        <v>1856</v>
      </c>
      <c r="C1808" s="161" t="s">
        <v>932</v>
      </c>
      <c r="D1808" s="161">
        <v>11810</v>
      </c>
      <c r="E1808" s="162">
        <v>43343</v>
      </c>
      <c r="F1808" s="155"/>
      <c r="G1808" s="155"/>
      <c r="H1808" s="155"/>
      <c r="I1808" s="164">
        <v>14585.44</v>
      </c>
      <c r="J1808" s="162">
        <v>43371</v>
      </c>
      <c r="K1808" s="161" t="s">
        <v>1412</v>
      </c>
      <c r="L1808" s="155"/>
      <c r="M1808" s="160" t="s">
        <v>1412</v>
      </c>
      <c r="N1808" s="164">
        <v>14585.44</v>
      </c>
      <c r="O1808" s="211"/>
      <c r="P1808" s="155"/>
      <c r="Q1808" s="155"/>
      <c r="R1808" s="155"/>
      <c r="S1808" s="155"/>
      <c r="T1808" s="164" t="s">
        <v>1413</v>
      </c>
      <c r="U1808" s="193">
        <v>2618</v>
      </c>
      <c r="V1808" s="194" t="s">
        <v>966</v>
      </c>
      <c r="W1808" s="194" t="s">
        <v>970</v>
      </c>
    </row>
    <row r="1809" spans="1:23" ht="16" customHeight="1" x14ac:dyDescent="0.3">
      <c r="A1809" s="160" t="s">
        <v>1855</v>
      </c>
      <c r="B1809" s="160" t="s">
        <v>1856</v>
      </c>
      <c r="C1809" s="161" t="s">
        <v>932</v>
      </c>
      <c r="D1809" s="161">
        <v>11811</v>
      </c>
      <c r="E1809" s="162">
        <v>43343</v>
      </c>
      <c r="F1809" s="155"/>
      <c r="G1809" s="155"/>
      <c r="H1809" s="155"/>
      <c r="I1809" s="164">
        <v>30278.07</v>
      </c>
      <c r="J1809" s="162">
        <v>43371</v>
      </c>
      <c r="K1809" s="161" t="s">
        <v>1412</v>
      </c>
      <c r="L1809" s="155"/>
      <c r="M1809" s="160" t="s">
        <v>1412</v>
      </c>
      <c r="N1809" s="164">
        <v>30278.07</v>
      </c>
      <c r="O1809" s="211"/>
      <c r="P1809" s="155"/>
      <c r="Q1809" s="155"/>
      <c r="R1809" s="155"/>
      <c r="S1809" s="155"/>
      <c r="T1809" s="164" t="s">
        <v>1413</v>
      </c>
      <c r="U1809" s="193">
        <v>2618</v>
      </c>
      <c r="V1809" s="194" t="s">
        <v>966</v>
      </c>
      <c r="W1809" s="194" t="s">
        <v>970</v>
      </c>
    </row>
    <row r="1810" spans="1:23" ht="16" customHeight="1" x14ac:dyDescent="0.3">
      <c r="A1810" s="160" t="s">
        <v>1855</v>
      </c>
      <c r="B1810" s="160" t="s">
        <v>1856</v>
      </c>
      <c r="C1810" s="161" t="s">
        <v>932</v>
      </c>
      <c r="D1810" s="161">
        <v>11986</v>
      </c>
      <c r="E1810" s="162">
        <v>43371</v>
      </c>
      <c r="F1810" s="155"/>
      <c r="G1810" s="155"/>
      <c r="H1810" s="155"/>
      <c r="I1810" s="164">
        <v>14575.02</v>
      </c>
      <c r="J1810" s="162">
        <v>43404</v>
      </c>
      <c r="K1810" s="161" t="s">
        <v>1412</v>
      </c>
      <c r="L1810" s="155"/>
      <c r="M1810" s="160" t="s">
        <v>1412</v>
      </c>
      <c r="N1810" s="164">
        <v>14575.02</v>
      </c>
      <c r="O1810" s="211"/>
      <c r="P1810" s="155"/>
      <c r="Q1810" s="155"/>
      <c r="R1810" s="155"/>
      <c r="S1810" s="155"/>
      <c r="T1810" s="164" t="s">
        <v>1415</v>
      </c>
      <c r="U1810" s="193">
        <v>2585</v>
      </c>
      <c r="V1810" s="194" t="s">
        <v>966</v>
      </c>
      <c r="W1810" s="194" t="s">
        <v>970</v>
      </c>
    </row>
    <row r="1811" spans="1:23" ht="16" customHeight="1" x14ac:dyDescent="0.3">
      <c r="A1811" s="160" t="s">
        <v>1855</v>
      </c>
      <c r="B1811" s="160" t="s">
        <v>1856</v>
      </c>
      <c r="C1811" s="161" t="s">
        <v>932</v>
      </c>
      <c r="D1811" s="161">
        <v>11987</v>
      </c>
      <c r="E1811" s="162">
        <v>43371</v>
      </c>
      <c r="F1811" s="155"/>
      <c r="G1811" s="155"/>
      <c r="H1811" s="155"/>
      <c r="I1811" s="164">
        <v>29281.81</v>
      </c>
      <c r="J1811" s="162">
        <v>43404</v>
      </c>
      <c r="K1811" s="161" t="s">
        <v>1412</v>
      </c>
      <c r="L1811" s="155"/>
      <c r="M1811" s="160" t="s">
        <v>1412</v>
      </c>
      <c r="N1811" s="164">
        <v>29281.81</v>
      </c>
      <c r="O1811" s="211"/>
      <c r="P1811" s="155"/>
      <c r="Q1811" s="155"/>
      <c r="R1811" s="155"/>
      <c r="S1811" s="155"/>
      <c r="T1811" s="164" t="s">
        <v>1415</v>
      </c>
      <c r="U1811" s="193">
        <v>2585</v>
      </c>
      <c r="V1811" s="194" t="s">
        <v>966</v>
      </c>
      <c r="W1811" s="194" t="s">
        <v>970</v>
      </c>
    </row>
    <row r="1812" spans="1:23" s="157" customFormat="1" ht="16" customHeight="1" x14ac:dyDescent="0.25">
      <c r="A1812" s="160" t="s">
        <v>1855</v>
      </c>
      <c r="B1812" s="160" t="s">
        <v>1856</v>
      </c>
      <c r="C1812" s="161" t="s">
        <v>932</v>
      </c>
      <c r="D1812" s="161">
        <v>12161</v>
      </c>
      <c r="E1812" s="162">
        <v>43404</v>
      </c>
      <c r="F1812" s="155"/>
      <c r="G1812" s="155"/>
      <c r="H1812" s="155"/>
      <c r="I1812" s="164">
        <v>14984.85</v>
      </c>
      <c r="J1812" s="162">
        <v>43434</v>
      </c>
      <c r="K1812" s="161" t="s">
        <v>1412</v>
      </c>
      <c r="L1812" s="155"/>
      <c r="M1812" s="160" t="s">
        <v>1412</v>
      </c>
      <c r="N1812" s="164">
        <v>14984.85</v>
      </c>
      <c r="O1812" s="211"/>
      <c r="P1812" s="155"/>
      <c r="Q1812" s="155"/>
      <c r="R1812" s="155"/>
      <c r="S1812" s="155"/>
      <c r="T1812" s="164" t="s">
        <v>1405</v>
      </c>
      <c r="U1812" s="159">
        <v>2555</v>
      </c>
      <c r="V1812" s="158" t="s">
        <v>966</v>
      </c>
      <c r="W1812" s="158" t="s">
        <v>970</v>
      </c>
    </row>
    <row r="1813" spans="1:23" s="157" customFormat="1" ht="16" customHeight="1" x14ac:dyDescent="0.25">
      <c r="A1813" s="160" t="s">
        <v>1855</v>
      </c>
      <c r="B1813" s="160" t="s">
        <v>1856</v>
      </c>
      <c r="C1813" s="161" t="s">
        <v>932</v>
      </c>
      <c r="D1813" s="161">
        <v>12162</v>
      </c>
      <c r="E1813" s="162">
        <v>43404</v>
      </c>
      <c r="F1813" s="155"/>
      <c r="G1813" s="155"/>
      <c r="H1813" s="155"/>
      <c r="I1813" s="164">
        <v>32970.36</v>
      </c>
      <c r="J1813" s="162">
        <v>43434</v>
      </c>
      <c r="K1813" s="161" t="s">
        <v>1412</v>
      </c>
      <c r="L1813" s="155"/>
      <c r="M1813" s="160" t="s">
        <v>1412</v>
      </c>
      <c r="N1813" s="164">
        <v>32970.36</v>
      </c>
      <c r="O1813" s="211"/>
      <c r="P1813" s="155"/>
      <c r="Q1813" s="155"/>
      <c r="R1813" s="155"/>
      <c r="S1813" s="155"/>
      <c r="T1813" s="164" t="s">
        <v>1405</v>
      </c>
      <c r="U1813" s="159">
        <v>2555</v>
      </c>
      <c r="V1813" s="158" t="s">
        <v>966</v>
      </c>
      <c r="W1813" s="158" t="s">
        <v>970</v>
      </c>
    </row>
    <row r="1814" spans="1:23" s="157" customFormat="1" ht="16" customHeight="1" x14ac:dyDescent="0.25">
      <c r="A1814" s="160" t="s">
        <v>1855</v>
      </c>
      <c r="B1814" s="160" t="s">
        <v>1856</v>
      </c>
      <c r="C1814" s="161" t="s">
        <v>932</v>
      </c>
      <c r="D1814" s="161">
        <v>12337</v>
      </c>
      <c r="E1814" s="162">
        <v>43434</v>
      </c>
      <c r="F1814" s="155"/>
      <c r="G1814" s="155"/>
      <c r="H1814" s="155"/>
      <c r="I1814" s="164">
        <v>14350.15</v>
      </c>
      <c r="J1814" s="162">
        <v>43464</v>
      </c>
      <c r="K1814" s="161" t="s">
        <v>1412</v>
      </c>
      <c r="L1814" s="155"/>
      <c r="M1814" s="160" t="s">
        <v>1412</v>
      </c>
      <c r="N1814" s="164">
        <v>14350.15</v>
      </c>
      <c r="O1814" s="211"/>
      <c r="P1814" s="155"/>
      <c r="Q1814" s="155"/>
      <c r="R1814" s="155"/>
      <c r="S1814" s="155"/>
      <c r="T1814" s="164" t="s">
        <v>1405</v>
      </c>
      <c r="U1814" s="159">
        <v>2525</v>
      </c>
      <c r="V1814" s="158" t="s">
        <v>966</v>
      </c>
      <c r="W1814" s="158" t="s">
        <v>970</v>
      </c>
    </row>
    <row r="1815" spans="1:23" s="157" customFormat="1" ht="16" customHeight="1" x14ac:dyDescent="0.25">
      <c r="A1815" s="160" t="s">
        <v>1855</v>
      </c>
      <c r="B1815" s="160" t="s">
        <v>1856</v>
      </c>
      <c r="C1815" s="161" t="s">
        <v>932</v>
      </c>
      <c r="D1815" s="161">
        <v>12338</v>
      </c>
      <c r="E1815" s="162">
        <v>43434</v>
      </c>
      <c r="F1815" s="155"/>
      <c r="G1815" s="155"/>
      <c r="H1815" s="155"/>
      <c r="I1815" s="164">
        <v>30143.69</v>
      </c>
      <c r="J1815" s="162">
        <v>43464</v>
      </c>
      <c r="K1815" s="161" t="s">
        <v>1412</v>
      </c>
      <c r="L1815" s="155"/>
      <c r="M1815" s="160" t="s">
        <v>1412</v>
      </c>
      <c r="N1815" s="164">
        <v>30143.69</v>
      </c>
      <c r="O1815" s="211"/>
      <c r="P1815" s="155"/>
      <c r="Q1815" s="155"/>
      <c r="R1815" s="155"/>
      <c r="S1815" s="155"/>
      <c r="T1815" s="164" t="s">
        <v>1405</v>
      </c>
      <c r="U1815" s="159">
        <v>2525</v>
      </c>
      <c r="V1815" s="158" t="s">
        <v>966</v>
      </c>
      <c r="W1815" s="158" t="s">
        <v>970</v>
      </c>
    </row>
    <row r="1816" spans="1:23" s="157" customFormat="1" ht="16" customHeight="1" x14ac:dyDescent="0.25">
      <c r="A1816" s="160" t="s">
        <v>1855</v>
      </c>
      <c r="B1816" s="160" t="s">
        <v>1856</v>
      </c>
      <c r="C1816" s="161" t="s">
        <v>932</v>
      </c>
      <c r="D1816" s="161">
        <v>12541</v>
      </c>
      <c r="E1816" s="162">
        <v>43464</v>
      </c>
      <c r="F1816" s="155"/>
      <c r="G1816" s="155"/>
      <c r="H1816" s="155"/>
      <c r="I1816" s="164">
        <v>13586.19</v>
      </c>
      <c r="J1816" s="162">
        <v>43496</v>
      </c>
      <c r="K1816" s="161" t="s">
        <v>1412</v>
      </c>
      <c r="L1816" s="155"/>
      <c r="M1816" s="160" t="s">
        <v>1412</v>
      </c>
      <c r="N1816" s="164">
        <v>13586.19</v>
      </c>
      <c r="O1816" s="211"/>
      <c r="P1816" s="155"/>
      <c r="Q1816" s="155"/>
      <c r="R1816" s="155"/>
      <c r="S1816" s="155"/>
      <c r="T1816" s="164" t="s">
        <v>1421</v>
      </c>
      <c r="U1816" s="159">
        <v>2493</v>
      </c>
      <c r="V1816" s="158" t="s">
        <v>966</v>
      </c>
      <c r="W1816" s="158" t="s">
        <v>970</v>
      </c>
    </row>
    <row r="1817" spans="1:23" s="157" customFormat="1" ht="16" customHeight="1" x14ac:dyDescent="0.25">
      <c r="A1817" s="160" t="s">
        <v>1855</v>
      </c>
      <c r="B1817" s="160" t="s">
        <v>1856</v>
      </c>
      <c r="C1817" s="161" t="s">
        <v>932</v>
      </c>
      <c r="D1817" s="161">
        <v>12542</v>
      </c>
      <c r="E1817" s="162">
        <v>43464</v>
      </c>
      <c r="F1817" s="155"/>
      <c r="G1817" s="155"/>
      <c r="H1817" s="155"/>
      <c r="I1817" s="164">
        <v>30868.97</v>
      </c>
      <c r="J1817" s="162">
        <v>43496</v>
      </c>
      <c r="K1817" s="161" t="s">
        <v>1412</v>
      </c>
      <c r="L1817" s="155"/>
      <c r="M1817" s="160" t="s">
        <v>1412</v>
      </c>
      <c r="N1817" s="164">
        <v>30868.97</v>
      </c>
      <c r="O1817" s="211"/>
      <c r="P1817" s="155"/>
      <c r="Q1817" s="155"/>
      <c r="R1817" s="155"/>
      <c r="S1817" s="155"/>
      <c r="T1817" s="164" t="s">
        <v>1421</v>
      </c>
      <c r="U1817" s="159">
        <v>2493</v>
      </c>
      <c r="V1817" s="158" t="s">
        <v>966</v>
      </c>
      <c r="W1817" s="158" t="s">
        <v>970</v>
      </c>
    </row>
    <row r="1818" spans="1:23" ht="16" customHeight="1" x14ac:dyDescent="0.3">
      <c r="A1818" s="160" t="s">
        <v>1855</v>
      </c>
      <c r="B1818" s="160" t="s">
        <v>1856</v>
      </c>
      <c r="C1818" s="161" t="s">
        <v>932</v>
      </c>
      <c r="D1818" s="161">
        <v>12639</v>
      </c>
      <c r="E1818" s="162">
        <v>43496</v>
      </c>
      <c r="F1818" s="155"/>
      <c r="G1818" s="155"/>
      <c r="H1818" s="155"/>
      <c r="I1818" s="164">
        <v>14224.03</v>
      </c>
      <c r="J1818" s="162">
        <v>43524</v>
      </c>
      <c r="K1818" s="161" t="s">
        <v>1412</v>
      </c>
      <c r="L1818" s="155"/>
      <c r="M1818" s="160" t="s">
        <v>1412</v>
      </c>
      <c r="N1818" s="164">
        <v>14224.03</v>
      </c>
      <c r="O1818" s="211"/>
      <c r="P1818" s="155"/>
      <c r="Q1818" s="155"/>
      <c r="R1818" s="155"/>
      <c r="S1818" s="155"/>
      <c r="T1818" s="164" t="s">
        <v>1413</v>
      </c>
      <c r="U1818" s="193">
        <v>2465</v>
      </c>
      <c r="V1818" s="194" t="s">
        <v>966</v>
      </c>
      <c r="W1818" s="194" t="s">
        <v>970</v>
      </c>
    </row>
    <row r="1819" spans="1:23" ht="16" customHeight="1" x14ac:dyDescent="0.3">
      <c r="A1819" s="160" t="s">
        <v>1855</v>
      </c>
      <c r="B1819" s="160" t="s">
        <v>1856</v>
      </c>
      <c r="C1819" s="161" t="s">
        <v>932</v>
      </c>
      <c r="D1819" s="161">
        <v>12640</v>
      </c>
      <c r="E1819" s="162">
        <v>43496</v>
      </c>
      <c r="F1819" s="155"/>
      <c r="G1819" s="155"/>
      <c r="H1819" s="155"/>
      <c r="I1819" s="164">
        <v>37821.379999999997</v>
      </c>
      <c r="J1819" s="162">
        <v>43524</v>
      </c>
      <c r="K1819" s="161" t="s">
        <v>1412</v>
      </c>
      <c r="L1819" s="155"/>
      <c r="M1819" s="160" t="s">
        <v>1412</v>
      </c>
      <c r="N1819" s="164">
        <v>37821.379999999997</v>
      </c>
      <c r="O1819" s="211"/>
      <c r="P1819" s="155"/>
      <c r="Q1819" s="155"/>
      <c r="R1819" s="155"/>
      <c r="S1819" s="155"/>
      <c r="T1819" s="164" t="s">
        <v>1413</v>
      </c>
      <c r="U1819" s="193">
        <v>2465</v>
      </c>
      <c r="V1819" s="194" t="s">
        <v>966</v>
      </c>
      <c r="W1819" s="194" t="s">
        <v>970</v>
      </c>
    </row>
    <row r="1820" spans="1:23" ht="16" customHeight="1" x14ac:dyDescent="0.3">
      <c r="A1820" s="160" t="s">
        <v>1855</v>
      </c>
      <c r="B1820" s="160" t="s">
        <v>1856</v>
      </c>
      <c r="C1820" s="161" t="s">
        <v>932</v>
      </c>
      <c r="D1820" s="161">
        <v>12751</v>
      </c>
      <c r="E1820" s="162">
        <v>43524</v>
      </c>
      <c r="F1820" s="155"/>
      <c r="G1820" s="155"/>
      <c r="H1820" s="155"/>
      <c r="I1820" s="164">
        <v>14390.77</v>
      </c>
      <c r="J1820" s="162">
        <v>43553</v>
      </c>
      <c r="K1820" s="161" t="s">
        <v>1412</v>
      </c>
      <c r="L1820" s="155"/>
      <c r="M1820" s="160" t="s">
        <v>1412</v>
      </c>
      <c r="N1820" s="164">
        <v>14390.77</v>
      </c>
      <c r="O1820" s="211"/>
      <c r="P1820" s="155"/>
      <c r="Q1820" s="155"/>
      <c r="R1820" s="155"/>
      <c r="S1820" s="155"/>
      <c r="T1820" s="164" t="s">
        <v>1416</v>
      </c>
      <c r="U1820" s="193">
        <v>2436</v>
      </c>
      <c r="V1820" s="194" t="s">
        <v>966</v>
      </c>
      <c r="W1820" s="194" t="s">
        <v>970</v>
      </c>
    </row>
    <row r="1821" spans="1:23" ht="16" customHeight="1" x14ac:dyDescent="0.3">
      <c r="A1821" s="160" t="s">
        <v>1855</v>
      </c>
      <c r="B1821" s="160" t="s">
        <v>1856</v>
      </c>
      <c r="C1821" s="161" t="s">
        <v>932</v>
      </c>
      <c r="D1821" s="161">
        <v>12752</v>
      </c>
      <c r="E1821" s="162">
        <v>43524</v>
      </c>
      <c r="F1821" s="155"/>
      <c r="G1821" s="155"/>
      <c r="H1821" s="155"/>
      <c r="I1821" s="164">
        <v>30940.35</v>
      </c>
      <c r="J1821" s="162">
        <v>43553</v>
      </c>
      <c r="K1821" s="161" t="s">
        <v>1412</v>
      </c>
      <c r="L1821" s="155"/>
      <c r="M1821" s="160" t="s">
        <v>1412</v>
      </c>
      <c r="N1821" s="164">
        <v>30940.35</v>
      </c>
      <c r="O1821" s="211"/>
      <c r="P1821" s="155"/>
      <c r="Q1821" s="155"/>
      <c r="R1821" s="155"/>
      <c r="S1821" s="155"/>
      <c r="T1821" s="164" t="s">
        <v>1416</v>
      </c>
      <c r="U1821" s="193">
        <v>2436</v>
      </c>
      <c r="V1821" s="194" t="s">
        <v>966</v>
      </c>
      <c r="W1821" s="194" t="s">
        <v>970</v>
      </c>
    </row>
    <row r="1822" spans="1:23" ht="16" customHeight="1" x14ac:dyDescent="0.3">
      <c r="A1822" s="160" t="s">
        <v>1855</v>
      </c>
      <c r="B1822" s="160" t="s">
        <v>1856</v>
      </c>
      <c r="C1822" s="161" t="s">
        <v>932</v>
      </c>
      <c r="D1822" s="161">
        <v>12865</v>
      </c>
      <c r="E1822" s="162">
        <v>43555</v>
      </c>
      <c r="F1822" s="155"/>
      <c r="G1822" s="155"/>
      <c r="H1822" s="155"/>
      <c r="I1822" s="164">
        <v>19664.07</v>
      </c>
      <c r="J1822" s="162">
        <v>43585</v>
      </c>
      <c r="K1822" s="161" t="s">
        <v>1412</v>
      </c>
      <c r="L1822" s="155"/>
      <c r="M1822" s="160" t="s">
        <v>1412</v>
      </c>
      <c r="N1822" s="164">
        <v>19664.07</v>
      </c>
      <c r="O1822" s="211"/>
      <c r="P1822" s="155"/>
      <c r="Q1822" s="155"/>
      <c r="R1822" s="155"/>
      <c r="S1822" s="155"/>
      <c r="T1822" s="164" t="s">
        <v>1405</v>
      </c>
      <c r="U1822" s="193">
        <v>2404</v>
      </c>
      <c r="V1822" s="194" t="s">
        <v>966</v>
      </c>
      <c r="W1822" s="194" t="s">
        <v>970</v>
      </c>
    </row>
    <row r="1823" spans="1:23" ht="16" customHeight="1" x14ac:dyDescent="0.3">
      <c r="A1823" s="160" t="s">
        <v>1855</v>
      </c>
      <c r="B1823" s="160" t="s">
        <v>1856</v>
      </c>
      <c r="C1823" s="161" t="s">
        <v>932</v>
      </c>
      <c r="D1823" s="161">
        <v>12866</v>
      </c>
      <c r="E1823" s="162">
        <v>43555</v>
      </c>
      <c r="F1823" s="155"/>
      <c r="G1823" s="155"/>
      <c r="H1823" s="155"/>
      <c r="I1823" s="164">
        <v>31962.6</v>
      </c>
      <c r="J1823" s="162">
        <v>43585</v>
      </c>
      <c r="K1823" s="161" t="s">
        <v>1412</v>
      </c>
      <c r="L1823" s="155"/>
      <c r="M1823" s="160" t="s">
        <v>1412</v>
      </c>
      <c r="N1823" s="164">
        <v>31962.6</v>
      </c>
      <c r="O1823" s="211"/>
      <c r="P1823" s="155"/>
      <c r="Q1823" s="155"/>
      <c r="R1823" s="155"/>
      <c r="S1823" s="155"/>
      <c r="T1823" s="164" t="s">
        <v>1405</v>
      </c>
      <c r="U1823" s="193">
        <v>2404</v>
      </c>
      <c r="V1823" s="194" t="s">
        <v>966</v>
      </c>
      <c r="W1823" s="194" t="s">
        <v>970</v>
      </c>
    </row>
    <row r="1824" spans="1:23" ht="16" customHeight="1" x14ac:dyDescent="0.3">
      <c r="A1824" s="160" t="s">
        <v>1855</v>
      </c>
      <c r="B1824" s="160" t="s">
        <v>1856</v>
      </c>
      <c r="C1824" s="161" t="s">
        <v>932</v>
      </c>
      <c r="D1824" s="161">
        <v>12978</v>
      </c>
      <c r="E1824" s="162">
        <v>43585</v>
      </c>
      <c r="F1824" s="155"/>
      <c r="G1824" s="155"/>
      <c r="H1824" s="155"/>
      <c r="I1824" s="164">
        <v>14589.64</v>
      </c>
      <c r="J1824" s="162">
        <v>43615</v>
      </c>
      <c r="K1824" s="161" t="s">
        <v>1412</v>
      </c>
      <c r="L1824" s="155"/>
      <c r="M1824" s="160" t="s">
        <v>1412</v>
      </c>
      <c r="N1824" s="164">
        <v>14589.64</v>
      </c>
      <c r="O1824" s="211"/>
      <c r="P1824" s="155"/>
      <c r="Q1824" s="155"/>
      <c r="R1824" s="155"/>
      <c r="S1824" s="155"/>
      <c r="T1824" s="164" t="s">
        <v>1405</v>
      </c>
      <c r="U1824" s="193">
        <v>2374</v>
      </c>
      <c r="V1824" s="194" t="s">
        <v>966</v>
      </c>
      <c r="W1824" s="194" t="s">
        <v>970</v>
      </c>
    </row>
    <row r="1825" spans="1:23" ht="16" customHeight="1" x14ac:dyDescent="0.3">
      <c r="A1825" s="160" t="s">
        <v>1855</v>
      </c>
      <c r="B1825" s="160" t="s">
        <v>1856</v>
      </c>
      <c r="C1825" s="161" t="s">
        <v>932</v>
      </c>
      <c r="D1825" s="161">
        <v>12979</v>
      </c>
      <c r="E1825" s="162">
        <v>43585</v>
      </c>
      <c r="F1825" s="155"/>
      <c r="G1825" s="155"/>
      <c r="H1825" s="155"/>
      <c r="I1825" s="164">
        <v>31740.61</v>
      </c>
      <c r="J1825" s="162">
        <v>43615</v>
      </c>
      <c r="K1825" s="161" t="s">
        <v>1412</v>
      </c>
      <c r="L1825" s="155"/>
      <c r="M1825" s="160" t="s">
        <v>1412</v>
      </c>
      <c r="N1825" s="164">
        <v>31740.61</v>
      </c>
      <c r="O1825" s="211"/>
      <c r="P1825" s="155"/>
      <c r="Q1825" s="155"/>
      <c r="R1825" s="155"/>
      <c r="S1825" s="155"/>
      <c r="T1825" s="164" t="s">
        <v>1405</v>
      </c>
      <c r="U1825" s="193">
        <v>2374</v>
      </c>
      <c r="V1825" s="194" t="s">
        <v>966</v>
      </c>
      <c r="W1825" s="194" t="s">
        <v>970</v>
      </c>
    </row>
    <row r="1826" spans="1:23" ht="16" customHeight="1" x14ac:dyDescent="0.3">
      <c r="A1826" s="160" t="s">
        <v>1855</v>
      </c>
      <c r="B1826" s="160" t="s">
        <v>1856</v>
      </c>
      <c r="C1826" s="161" t="s">
        <v>932</v>
      </c>
      <c r="D1826" s="161">
        <v>13092</v>
      </c>
      <c r="E1826" s="162">
        <v>43616</v>
      </c>
      <c r="F1826" s="155"/>
      <c r="G1826" s="155"/>
      <c r="H1826" s="155"/>
      <c r="I1826" s="164">
        <v>14325.52</v>
      </c>
      <c r="J1826" s="162">
        <v>43644</v>
      </c>
      <c r="K1826" s="161" t="s">
        <v>1412</v>
      </c>
      <c r="L1826" s="155"/>
      <c r="M1826" s="160" t="s">
        <v>1412</v>
      </c>
      <c r="N1826" s="164">
        <v>14325.52</v>
      </c>
      <c r="O1826" s="211"/>
      <c r="P1826" s="155"/>
      <c r="Q1826" s="155"/>
      <c r="R1826" s="155"/>
      <c r="S1826" s="155"/>
      <c r="T1826" s="164" t="s">
        <v>1413</v>
      </c>
      <c r="U1826" s="193">
        <v>2345</v>
      </c>
      <c r="V1826" s="194" t="s">
        <v>966</v>
      </c>
      <c r="W1826" s="194" t="s">
        <v>970</v>
      </c>
    </row>
    <row r="1827" spans="1:23" ht="16" customHeight="1" x14ac:dyDescent="0.3">
      <c r="A1827" s="160" t="s">
        <v>1855</v>
      </c>
      <c r="B1827" s="160" t="s">
        <v>1856</v>
      </c>
      <c r="C1827" s="161" t="s">
        <v>932</v>
      </c>
      <c r="D1827" s="161">
        <v>13093</v>
      </c>
      <c r="E1827" s="162">
        <v>43616</v>
      </c>
      <c r="F1827" s="155"/>
      <c r="G1827" s="155"/>
      <c r="H1827" s="155"/>
      <c r="I1827" s="164">
        <v>29682.54</v>
      </c>
      <c r="J1827" s="162">
        <v>43644</v>
      </c>
      <c r="K1827" s="161" t="s">
        <v>1412</v>
      </c>
      <c r="L1827" s="155"/>
      <c r="M1827" s="160" t="s">
        <v>1412</v>
      </c>
      <c r="N1827" s="164">
        <v>29682.54</v>
      </c>
      <c r="O1827" s="211"/>
      <c r="P1827" s="155"/>
      <c r="Q1827" s="155"/>
      <c r="R1827" s="155"/>
      <c r="S1827" s="155"/>
      <c r="T1827" s="164" t="s">
        <v>1413</v>
      </c>
      <c r="U1827" s="193">
        <v>2345</v>
      </c>
      <c r="V1827" s="194" t="s">
        <v>966</v>
      </c>
      <c r="W1827" s="194" t="s">
        <v>970</v>
      </c>
    </row>
    <row r="1828" spans="1:23" ht="16" customHeight="1" x14ac:dyDescent="0.3">
      <c r="A1828" s="160" t="s">
        <v>1855</v>
      </c>
      <c r="B1828" s="160" t="s">
        <v>1856</v>
      </c>
      <c r="C1828" s="161" t="s">
        <v>932</v>
      </c>
      <c r="D1828" s="161">
        <v>13204</v>
      </c>
      <c r="E1828" s="162">
        <v>43644</v>
      </c>
      <c r="F1828" s="155"/>
      <c r="G1828" s="155"/>
      <c r="H1828" s="155"/>
      <c r="I1828" s="164">
        <v>13735.75</v>
      </c>
      <c r="J1828" s="162">
        <v>43677</v>
      </c>
      <c r="K1828" s="161" t="s">
        <v>1412</v>
      </c>
      <c r="L1828" s="155"/>
      <c r="M1828" s="160" t="s">
        <v>1412</v>
      </c>
      <c r="N1828" s="164">
        <v>13735.75</v>
      </c>
      <c r="O1828" s="211"/>
      <c r="P1828" s="155"/>
      <c r="Q1828" s="155"/>
      <c r="R1828" s="155"/>
      <c r="S1828" s="155"/>
      <c r="T1828" s="164" t="s">
        <v>1415</v>
      </c>
      <c r="U1828" s="193">
        <v>2312</v>
      </c>
      <c r="V1828" s="194" t="s">
        <v>966</v>
      </c>
      <c r="W1828" s="194" t="s">
        <v>970</v>
      </c>
    </row>
    <row r="1829" spans="1:23" ht="16" customHeight="1" x14ac:dyDescent="0.3">
      <c r="A1829" s="160" t="s">
        <v>1855</v>
      </c>
      <c r="B1829" s="160" t="s">
        <v>1856</v>
      </c>
      <c r="C1829" s="161" t="s">
        <v>932</v>
      </c>
      <c r="D1829" s="161">
        <v>13205</v>
      </c>
      <c r="E1829" s="162">
        <v>43644</v>
      </c>
      <c r="F1829" s="155"/>
      <c r="G1829" s="155"/>
      <c r="H1829" s="155"/>
      <c r="I1829" s="164">
        <v>30077.16</v>
      </c>
      <c r="J1829" s="162">
        <v>43677</v>
      </c>
      <c r="K1829" s="161" t="s">
        <v>1412</v>
      </c>
      <c r="L1829" s="155"/>
      <c r="M1829" s="160" t="s">
        <v>1412</v>
      </c>
      <c r="N1829" s="164">
        <v>30077.16</v>
      </c>
      <c r="O1829" s="211"/>
      <c r="P1829" s="155"/>
      <c r="Q1829" s="155"/>
      <c r="R1829" s="155"/>
      <c r="S1829" s="155"/>
      <c r="T1829" s="164" t="s">
        <v>1415</v>
      </c>
      <c r="U1829" s="193">
        <v>2312</v>
      </c>
      <c r="V1829" s="194" t="s">
        <v>966</v>
      </c>
      <c r="W1829" s="194" t="s">
        <v>970</v>
      </c>
    </row>
    <row r="1830" spans="1:23" ht="16" customHeight="1" x14ac:dyDescent="0.3">
      <c r="A1830" s="160" t="s">
        <v>1855</v>
      </c>
      <c r="B1830" s="160" t="s">
        <v>1856</v>
      </c>
      <c r="C1830" s="161" t="s">
        <v>932</v>
      </c>
      <c r="D1830" s="161">
        <v>13318</v>
      </c>
      <c r="E1830" s="162">
        <v>43677</v>
      </c>
      <c r="F1830" s="155"/>
      <c r="G1830" s="155"/>
      <c r="H1830" s="155"/>
      <c r="I1830" s="164">
        <v>13846.38</v>
      </c>
      <c r="J1830" s="162">
        <v>43707</v>
      </c>
      <c r="K1830" s="161" t="s">
        <v>1412</v>
      </c>
      <c r="L1830" s="155"/>
      <c r="M1830" s="160" t="s">
        <v>1412</v>
      </c>
      <c r="N1830" s="164">
        <v>13846.38</v>
      </c>
      <c r="O1830" s="211"/>
      <c r="P1830" s="155"/>
      <c r="Q1830" s="155"/>
      <c r="R1830" s="155"/>
      <c r="S1830" s="155"/>
      <c r="T1830" s="164" t="s">
        <v>1405</v>
      </c>
      <c r="U1830" s="193">
        <v>2282</v>
      </c>
      <c r="V1830" s="194" t="s">
        <v>966</v>
      </c>
      <c r="W1830" s="194" t="s">
        <v>970</v>
      </c>
    </row>
    <row r="1831" spans="1:23" ht="16" customHeight="1" x14ac:dyDescent="0.3">
      <c r="A1831" s="160" t="s">
        <v>1855</v>
      </c>
      <c r="B1831" s="160" t="s">
        <v>1856</v>
      </c>
      <c r="C1831" s="161" t="s">
        <v>932</v>
      </c>
      <c r="D1831" s="161">
        <v>13319</v>
      </c>
      <c r="E1831" s="162">
        <v>43677</v>
      </c>
      <c r="F1831" s="155"/>
      <c r="G1831" s="155"/>
      <c r="H1831" s="155"/>
      <c r="I1831" s="164">
        <v>29526.21</v>
      </c>
      <c r="J1831" s="162">
        <v>43707</v>
      </c>
      <c r="K1831" s="161" t="s">
        <v>1412</v>
      </c>
      <c r="L1831" s="155"/>
      <c r="M1831" s="160" t="s">
        <v>1412</v>
      </c>
      <c r="N1831" s="164">
        <v>29526.21</v>
      </c>
      <c r="O1831" s="211"/>
      <c r="P1831" s="155"/>
      <c r="Q1831" s="155"/>
      <c r="R1831" s="155"/>
      <c r="S1831" s="155"/>
      <c r="T1831" s="164" t="s">
        <v>1405</v>
      </c>
      <c r="U1831" s="193">
        <v>2282</v>
      </c>
      <c r="V1831" s="194" t="s">
        <v>966</v>
      </c>
      <c r="W1831" s="194" t="s">
        <v>970</v>
      </c>
    </row>
    <row r="1832" spans="1:23" ht="16" customHeight="1" x14ac:dyDescent="0.3">
      <c r="A1832" s="160" t="s">
        <v>1855</v>
      </c>
      <c r="B1832" s="160" t="s">
        <v>1856</v>
      </c>
      <c r="C1832" s="161" t="s">
        <v>932</v>
      </c>
      <c r="D1832" s="161">
        <v>13432</v>
      </c>
      <c r="E1832" s="162">
        <v>43707</v>
      </c>
      <c r="F1832" s="155"/>
      <c r="G1832" s="155"/>
      <c r="H1832" s="155"/>
      <c r="I1832" s="164">
        <v>14098.47</v>
      </c>
      <c r="J1832" s="162">
        <v>43738</v>
      </c>
      <c r="K1832" s="161" t="s">
        <v>1412</v>
      </c>
      <c r="L1832" s="155"/>
      <c r="M1832" s="160" t="s">
        <v>1412</v>
      </c>
      <c r="N1832" s="164">
        <v>14098.47</v>
      </c>
      <c r="O1832" s="211"/>
      <c r="P1832" s="155"/>
      <c r="Q1832" s="155"/>
      <c r="R1832" s="155"/>
      <c r="S1832" s="155"/>
      <c r="T1832" s="164" t="s">
        <v>1408</v>
      </c>
      <c r="U1832" s="193">
        <v>2251</v>
      </c>
      <c r="V1832" s="194" t="s">
        <v>966</v>
      </c>
      <c r="W1832" s="194" t="s">
        <v>970</v>
      </c>
    </row>
    <row r="1833" spans="1:23" ht="16" customHeight="1" x14ac:dyDescent="0.3">
      <c r="A1833" s="160" t="s">
        <v>1855</v>
      </c>
      <c r="B1833" s="160" t="s">
        <v>1856</v>
      </c>
      <c r="C1833" s="161" t="s">
        <v>932</v>
      </c>
      <c r="D1833" s="161">
        <v>13433</v>
      </c>
      <c r="E1833" s="162">
        <v>43707</v>
      </c>
      <c r="F1833" s="155"/>
      <c r="G1833" s="155"/>
      <c r="H1833" s="155"/>
      <c r="I1833" s="164">
        <v>30744.32</v>
      </c>
      <c r="J1833" s="162">
        <v>43738</v>
      </c>
      <c r="K1833" s="161" t="s">
        <v>1412</v>
      </c>
      <c r="L1833" s="155"/>
      <c r="M1833" s="160" t="s">
        <v>1412</v>
      </c>
      <c r="N1833" s="164">
        <v>30744.32</v>
      </c>
      <c r="O1833" s="211"/>
      <c r="P1833" s="155"/>
      <c r="Q1833" s="155"/>
      <c r="R1833" s="155"/>
      <c r="S1833" s="155"/>
      <c r="T1833" s="164" t="s">
        <v>1408</v>
      </c>
      <c r="U1833" s="193">
        <v>2251</v>
      </c>
      <c r="V1833" s="194" t="s">
        <v>966</v>
      </c>
      <c r="W1833" s="194" t="s">
        <v>970</v>
      </c>
    </row>
    <row r="1834" spans="1:23" ht="16" customHeight="1" x14ac:dyDescent="0.3">
      <c r="A1834" s="160" t="s">
        <v>1855</v>
      </c>
      <c r="B1834" s="160" t="s">
        <v>1856</v>
      </c>
      <c r="C1834" s="161" t="s">
        <v>932</v>
      </c>
      <c r="D1834" s="161">
        <v>13545</v>
      </c>
      <c r="E1834" s="162">
        <v>43738</v>
      </c>
      <c r="F1834" s="155"/>
      <c r="G1834" s="155"/>
      <c r="H1834" s="155"/>
      <c r="I1834" s="164">
        <v>13820.4</v>
      </c>
      <c r="J1834" s="162">
        <v>43769</v>
      </c>
      <c r="K1834" s="161" t="s">
        <v>1412</v>
      </c>
      <c r="L1834" s="155"/>
      <c r="M1834" s="160" t="s">
        <v>1412</v>
      </c>
      <c r="N1834" s="164">
        <v>13820.4</v>
      </c>
      <c r="O1834" s="211"/>
      <c r="P1834" s="155"/>
      <c r="Q1834" s="155"/>
      <c r="R1834" s="155"/>
      <c r="S1834" s="155"/>
      <c r="T1834" s="164" t="s">
        <v>1408</v>
      </c>
      <c r="U1834" s="193">
        <v>2220</v>
      </c>
      <c r="V1834" s="194" t="s">
        <v>966</v>
      </c>
      <c r="W1834" s="194" t="s">
        <v>970</v>
      </c>
    </row>
    <row r="1835" spans="1:23" ht="16" customHeight="1" x14ac:dyDescent="0.3">
      <c r="A1835" s="160" t="s">
        <v>1855</v>
      </c>
      <c r="B1835" s="160" t="s">
        <v>1856</v>
      </c>
      <c r="C1835" s="161" t="s">
        <v>932</v>
      </c>
      <c r="D1835" s="161">
        <v>13546</v>
      </c>
      <c r="E1835" s="162">
        <v>43738</v>
      </c>
      <c r="F1835" s="155"/>
      <c r="G1835" s="155"/>
      <c r="H1835" s="155"/>
      <c r="I1835" s="164">
        <v>30703.31</v>
      </c>
      <c r="J1835" s="162">
        <v>43769</v>
      </c>
      <c r="K1835" s="161" t="s">
        <v>1412</v>
      </c>
      <c r="L1835" s="155"/>
      <c r="M1835" s="160" t="s">
        <v>1412</v>
      </c>
      <c r="N1835" s="164">
        <v>30703.31</v>
      </c>
      <c r="O1835" s="211"/>
      <c r="P1835" s="155"/>
      <c r="Q1835" s="155"/>
      <c r="R1835" s="155"/>
      <c r="S1835" s="155"/>
      <c r="T1835" s="164" t="s">
        <v>1408</v>
      </c>
      <c r="U1835" s="193">
        <v>2220</v>
      </c>
      <c r="V1835" s="194" t="s">
        <v>966</v>
      </c>
      <c r="W1835" s="194" t="s">
        <v>970</v>
      </c>
    </row>
    <row r="1836" spans="1:23" ht="16" customHeight="1" x14ac:dyDescent="0.3">
      <c r="A1836" s="160" t="s">
        <v>1855</v>
      </c>
      <c r="B1836" s="160" t="s">
        <v>1856</v>
      </c>
      <c r="C1836" s="161" t="s">
        <v>932</v>
      </c>
      <c r="D1836" s="161">
        <v>13656</v>
      </c>
      <c r="E1836" s="162">
        <v>43769</v>
      </c>
      <c r="F1836" s="155"/>
      <c r="G1836" s="155"/>
      <c r="H1836" s="155"/>
      <c r="I1836" s="164">
        <v>11651.99</v>
      </c>
      <c r="J1836" s="162">
        <v>43798</v>
      </c>
      <c r="K1836" s="161" t="s">
        <v>1412</v>
      </c>
      <c r="L1836" s="155"/>
      <c r="M1836" s="160" t="s">
        <v>1412</v>
      </c>
      <c r="N1836" s="164">
        <v>11651.99</v>
      </c>
      <c r="O1836" s="211"/>
      <c r="P1836" s="155"/>
      <c r="Q1836" s="155"/>
      <c r="R1836" s="155"/>
      <c r="S1836" s="155"/>
      <c r="T1836" s="164" t="s">
        <v>1416</v>
      </c>
      <c r="U1836" s="193">
        <v>2191</v>
      </c>
      <c r="V1836" s="194" t="s">
        <v>966</v>
      </c>
      <c r="W1836" s="194" t="s">
        <v>970</v>
      </c>
    </row>
    <row r="1837" spans="1:23" ht="16" customHeight="1" x14ac:dyDescent="0.3">
      <c r="A1837" s="160" t="s">
        <v>1855</v>
      </c>
      <c r="B1837" s="160" t="s">
        <v>1856</v>
      </c>
      <c r="C1837" s="161" t="s">
        <v>932</v>
      </c>
      <c r="D1837" s="161">
        <v>13657</v>
      </c>
      <c r="E1837" s="162">
        <v>43769</v>
      </c>
      <c r="F1837" s="155"/>
      <c r="G1837" s="155"/>
      <c r="H1837" s="155"/>
      <c r="I1837" s="164">
        <v>30533.67</v>
      </c>
      <c r="J1837" s="162">
        <v>43798</v>
      </c>
      <c r="K1837" s="161" t="s">
        <v>1412</v>
      </c>
      <c r="L1837" s="155"/>
      <c r="M1837" s="160" t="s">
        <v>1412</v>
      </c>
      <c r="N1837" s="164">
        <v>30533.67</v>
      </c>
      <c r="O1837" s="211"/>
      <c r="P1837" s="155"/>
      <c r="Q1837" s="155"/>
      <c r="R1837" s="155"/>
      <c r="S1837" s="155"/>
      <c r="T1837" s="164" t="s">
        <v>1416</v>
      </c>
      <c r="U1837" s="193">
        <v>2191</v>
      </c>
      <c r="V1837" s="194" t="s">
        <v>966</v>
      </c>
      <c r="W1837" s="194" t="s">
        <v>970</v>
      </c>
    </row>
    <row r="1838" spans="1:23" s="157" customFormat="1" ht="16" customHeight="1" x14ac:dyDescent="0.25">
      <c r="A1838" s="160" t="s">
        <v>1855</v>
      </c>
      <c r="B1838" s="160" t="s">
        <v>1856</v>
      </c>
      <c r="C1838" s="161" t="s">
        <v>932</v>
      </c>
      <c r="D1838" s="161">
        <v>13768</v>
      </c>
      <c r="E1838" s="162">
        <v>43798</v>
      </c>
      <c r="F1838" s="155"/>
      <c r="G1838" s="155"/>
      <c r="H1838" s="155"/>
      <c r="I1838" s="164">
        <v>11714.59</v>
      </c>
      <c r="J1838" s="162">
        <v>43829</v>
      </c>
      <c r="K1838" s="161" t="s">
        <v>1412</v>
      </c>
      <c r="L1838" s="155"/>
      <c r="M1838" s="160" t="s">
        <v>1412</v>
      </c>
      <c r="N1838" s="164">
        <v>11714.59</v>
      </c>
      <c r="O1838" s="211"/>
      <c r="P1838" s="155"/>
      <c r="Q1838" s="155"/>
      <c r="R1838" s="155"/>
      <c r="S1838" s="155"/>
      <c r="T1838" s="164" t="s">
        <v>1408</v>
      </c>
      <c r="U1838" s="159">
        <v>2160</v>
      </c>
      <c r="V1838" s="158" t="s">
        <v>966</v>
      </c>
      <c r="W1838" s="158" t="s">
        <v>970</v>
      </c>
    </row>
    <row r="1839" spans="1:23" ht="16" customHeight="1" x14ac:dyDescent="0.3">
      <c r="A1839" s="160" t="s">
        <v>1855</v>
      </c>
      <c r="B1839" s="160" t="s">
        <v>1856</v>
      </c>
      <c r="C1839" s="161" t="s">
        <v>932</v>
      </c>
      <c r="D1839" s="161">
        <v>13769</v>
      </c>
      <c r="E1839" s="162">
        <v>43798</v>
      </c>
      <c r="F1839" s="155"/>
      <c r="G1839" s="155"/>
      <c r="H1839" s="155"/>
      <c r="I1839" s="164">
        <v>28560.99</v>
      </c>
      <c r="J1839" s="162">
        <v>43829</v>
      </c>
      <c r="K1839" s="161" t="s">
        <v>1412</v>
      </c>
      <c r="L1839" s="155"/>
      <c r="M1839" s="160" t="s">
        <v>1412</v>
      </c>
      <c r="N1839" s="164">
        <v>28560.99</v>
      </c>
      <c r="O1839" s="211"/>
      <c r="P1839" s="155"/>
      <c r="Q1839" s="155"/>
      <c r="R1839" s="155"/>
      <c r="S1839" s="155"/>
      <c r="T1839" s="164" t="s">
        <v>1408</v>
      </c>
      <c r="U1839" s="193">
        <v>2160</v>
      </c>
      <c r="V1839" s="194" t="s">
        <v>966</v>
      </c>
      <c r="W1839" s="194" t="s">
        <v>970</v>
      </c>
    </row>
    <row r="1840" spans="1:23" ht="16" customHeight="1" x14ac:dyDescent="0.3">
      <c r="A1840" s="160" t="s">
        <v>1855</v>
      </c>
      <c r="B1840" s="160" t="s">
        <v>1856</v>
      </c>
      <c r="C1840" s="161" t="s">
        <v>932</v>
      </c>
      <c r="D1840" s="161">
        <v>13928</v>
      </c>
      <c r="E1840" s="162">
        <v>43830</v>
      </c>
      <c r="F1840" s="155"/>
      <c r="G1840" s="155"/>
      <c r="H1840" s="155"/>
      <c r="I1840" s="164">
        <v>9436.19</v>
      </c>
      <c r="J1840" s="162">
        <v>43861</v>
      </c>
      <c r="K1840" s="161" t="s">
        <v>1412</v>
      </c>
      <c r="L1840" s="155"/>
      <c r="M1840" s="160" t="s">
        <v>1412</v>
      </c>
      <c r="N1840" s="164">
        <v>9436.19</v>
      </c>
      <c r="O1840" s="211"/>
      <c r="P1840" s="155"/>
      <c r="Q1840" s="155"/>
      <c r="R1840" s="155"/>
      <c r="S1840" s="155"/>
      <c r="T1840" s="164" t="s">
        <v>1408</v>
      </c>
      <c r="U1840" s="193">
        <v>2128</v>
      </c>
      <c r="V1840" s="194" t="s">
        <v>966</v>
      </c>
      <c r="W1840" s="194" t="s">
        <v>970</v>
      </c>
    </row>
    <row r="1841" spans="1:23" ht="16" customHeight="1" x14ac:dyDescent="0.3">
      <c r="A1841" s="160" t="s">
        <v>1855</v>
      </c>
      <c r="B1841" s="160" t="s">
        <v>1856</v>
      </c>
      <c r="C1841" s="161" t="s">
        <v>932</v>
      </c>
      <c r="D1841" s="161">
        <v>13929</v>
      </c>
      <c r="E1841" s="162">
        <v>43830</v>
      </c>
      <c r="F1841" s="155"/>
      <c r="G1841" s="155"/>
      <c r="H1841" s="155"/>
      <c r="I1841" s="164">
        <v>28976.17</v>
      </c>
      <c r="J1841" s="162">
        <v>43861</v>
      </c>
      <c r="K1841" s="161" t="s">
        <v>1412</v>
      </c>
      <c r="L1841" s="155"/>
      <c r="M1841" s="160" t="s">
        <v>1412</v>
      </c>
      <c r="N1841" s="164">
        <v>28976.17</v>
      </c>
      <c r="O1841" s="211"/>
      <c r="P1841" s="155"/>
      <c r="Q1841" s="155"/>
      <c r="R1841" s="155"/>
      <c r="S1841" s="155"/>
      <c r="T1841" s="164" t="s">
        <v>1408</v>
      </c>
      <c r="U1841" s="193">
        <v>2128</v>
      </c>
      <c r="V1841" s="194" t="s">
        <v>966</v>
      </c>
      <c r="W1841" s="194" t="s">
        <v>970</v>
      </c>
    </row>
    <row r="1842" spans="1:23" ht="16" customHeight="1" x14ac:dyDescent="0.3">
      <c r="A1842" s="160" t="s">
        <v>1855</v>
      </c>
      <c r="B1842" s="160" t="s">
        <v>1856</v>
      </c>
      <c r="C1842" s="161" t="s">
        <v>932</v>
      </c>
      <c r="D1842" s="161">
        <v>14033</v>
      </c>
      <c r="E1842" s="162">
        <v>43861</v>
      </c>
      <c r="F1842" s="155"/>
      <c r="G1842" s="155"/>
      <c r="H1842" s="155"/>
      <c r="I1842" s="164">
        <v>9100.5300000000007</v>
      </c>
      <c r="J1842" s="162">
        <v>43889</v>
      </c>
      <c r="K1842" s="161" t="s">
        <v>1412</v>
      </c>
      <c r="L1842" s="155"/>
      <c r="M1842" s="160" t="s">
        <v>1412</v>
      </c>
      <c r="N1842" s="164">
        <v>9100.5300000000007</v>
      </c>
      <c r="O1842" s="211"/>
      <c r="P1842" s="155"/>
      <c r="Q1842" s="155"/>
      <c r="R1842" s="155"/>
      <c r="S1842" s="155"/>
      <c r="T1842" s="164" t="s">
        <v>1413</v>
      </c>
      <c r="U1842" s="193">
        <v>2100</v>
      </c>
      <c r="V1842" s="194" t="s">
        <v>966</v>
      </c>
      <c r="W1842" s="194" t="s">
        <v>970</v>
      </c>
    </row>
    <row r="1843" spans="1:23" ht="16" customHeight="1" x14ac:dyDescent="0.3">
      <c r="A1843" s="160" t="s">
        <v>1855</v>
      </c>
      <c r="B1843" s="160" t="s">
        <v>1856</v>
      </c>
      <c r="C1843" s="161" t="s">
        <v>932</v>
      </c>
      <c r="D1843" s="161">
        <v>14034</v>
      </c>
      <c r="E1843" s="162">
        <v>43861</v>
      </c>
      <c r="F1843" s="155"/>
      <c r="G1843" s="155"/>
      <c r="H1843" s="155"/>
      <c r="I1843" s="164">
        <v>26745.31</v>
      </c>
      <c r="J1843" s="162">
        <v>43889</v>
      </c>
      <c r="K1843" s="161" t="s">
        <v>1412</v>
      </c>
      <c r="L1843" s="155"/>
      <c r="M1843" s="160" t="s">
        <v>1412</v>
      </c>
      <c r="N1843" s="164">
        <v>26745.31</v>
      </c>
      <c r="O1843" s="211"/>
      <c r="P1843" s="155"/>
      <c r="Q1843" s="155"/>
      <c r="R1843" s="155"/>
      <c r="S1843" s="155"/>
      <c r="T1843" s="164" t="s">
        <v>1413</v>
      </c>
      <c r="U1843" s="193">
        <v>2100</v>
      </c>
      <c r="V1843" s="194" t="s">
        <v>966</v>
      </c>
      <c r="W1843" s="194" t="s">
        <v>970</v>
      </c>
    </row>
    <row r="1844" spans="1:23" ht="16" customHeight="1" x14ac:dyDescent="0.3">
      <c r="A1844" s="160" t="s">
        <v>1855</v>
      </c>
      <c r="B1844" s="160" t="s">
        <v>1856</v>
      </c>
      <c r="C1844" s="161" t="s">
        <v>932</v>
      </c>
      <c r="D1844" s="161">
        <v>14141</v>
      </c>
      <c r="E1844" s="162">
        <v>43889</v>
      </c>
      <c r="F1844" s="155"/>
      <c r="G1844" s="155"/>
      <c r="H1844" s="155"/>
      <c r="I1844" s="164">
        <v>9001.86</v>
      </c>
      <c r="J1844" s="162">
        <v>43921</v>
      </c>
      <c r="K1844" s="161" t="s">
        <v>1412</v>
      </c>
      <c r="L1844" s="155"/>
      <c r="M1844" s="160" t="s">
        <v>1412</v>
      </c>
      <c r="N1844" s="164">
        <v>9001.86</v>
      </c>
      <c r="O1844" s="211"/>
      <c r="P1844" s="155"/>
      <c r="Q1844" s="155"/>
      <c r="R1844" s="155"/>
      <c r="S1844" s="155"/>
      <c r="T1844" s="164" t="s">
        <v>1421</v>
      </c>
      <c r="U1844" s="193">
        <v>2068</v>
      </c>
      <c r="V1844" s="194" t="s">
        <v>966</v>
      </c>
      <c r="W1844" s="194" t="s">
        <v>970</v>
      </c>
    </row>
    <row r="1845" spans="1:23" ht="16" customHeight="1" x14ac:dyDescent="0.3">
      <c r="A1845" s="160" t="s">
        <v>1855</v>
      </c>
      <c r="B1845" s="160" t="s">
        <v>1856</v>
      </c>
      <c r="C1845" s="161" t="s">
        <v>932</v>
      </c>
      <c r="D1845" s="161">
        <v>14142</v>
      </c>
      <c r="E1845" s="162">
        <v>43889</v>
      </c>
      <c r="F1845" s="155"/>
      <c r="G1845" s="155"/>
      <c r="H1845" s="155"/>
      <c r="I1845" s="164">
        <v>28602.14</v>
      </c>
      <c r="J1845" s="162">
        <v>43921</v>
      </c>
      <c r="K1845" s="161" t="s">
        <v>1412</v>
      </c>
      <c r="L1845" s="155"/>
      <c r="M1845" s="160" t="s">
        <v>1412</v>
      </c>
      <c r="N1845" s="164">
        <v>28602.14</v>
      </c>
      <c r="O1845" s="211"/>
      <c r="P1845" s="155"/>
      <c r="Q1845" s="155"/>
      <c r="R1845" s="155"/>
      <c r="S1845" s="155"/>
      <c r="T1845" s="164" t="s">
        <v>1421</v>
      </c>
      <c r="U1845" s="193">
        <v>2068</v>
      </c>
      <c r="V1845" s="194" t="s">
        <v>966</v>
      </c>
      <c r="W1845" s="194" t="s">
        <v>970</v>
      </c>
    </row>
    <row r="1846" spans="1:23" ht="16" customHeight="1" x14ac:dyDescent="0.3">
      <c r="A1846" s="160" t="s">
        <v>1855</v>
      </c>
      <c r="B1846" s="160" t="s">
        <v>1856</v>
      </c>
      <c r="C1846" s="161" t="s">
        <v>932</v>
      </c>
      <c r="D1846" s="161">
        <v>14256</v>
      </c>
      <c r="E1846" s="162">
        <v>43921</v>
      </c>
      <c r="F1846" s="155"/>
      <c r="G1846" s="155"/>
      <c r="H1846" s="155"/>
      <c r="I1846" s="164">
        <v>9422.5</v>
      </c>
      <c r="J1846" s="162">
        <v>43951</v>
      </c>
      <c r="K1846" s="161" t="s">
        <v>1412</v>
      </c>
      <c r="L1846" s="155"/>
      <c r="M1846" s="160" t="s">
        <v>1412</v>
      </c>
      <c r="N1846" s="164">
        <v>9422.5</v>
      </c>
      <c r="O1846" s="211"/>
      <c r="P1846" s="155"/>
      <c r="Q1846" s="155"/>
      <c r="R1846" s="155"/>
      <c r="S1846" s="155"/>
      <c r="T1846" s="164" t="s">
        <v>1405</v>
      </c>
      <c r="U1846" s="193">
        <v>2038</v>
      </c>
      <c r="V1846" s="194" t="s">
        <v>966</v>
      </c>
      <c r="W1846" s="194" t="s">
        <v>970</v>
      </c>
    </row>
    <row r="1847" spans="1:23" ht="16" customHeight="1" x14ac:dyDescent="0.3">
      <c r="A1847" s="160" t="s">
        <v>1855</v>
      </c>
      <c r="B1847" s="160" t="s">
        <v>1856</v>
      </c>
      <c r="C1847" s="161" t="s">
        <v>932</v>
      </c>
      <c r="D1847" s="161">
        <v>14257</v>
      </c>
      <c r="E1847" s="162">
        <v>43921</v>
      </c>
      <c r="F1847" s="155"/>
      <c r="G1847" s="155"/>
      <c r="H1847" s="155"/>
      <c r="I1847" s="164">
        <v>28014.86</v>
      </c>
      <c r="J1847" s="162">
        <v>43951</v>
      </c>
      <c r="K1847" s="161" t="s">
        <v>1412</v>
      </c>
      <c r="L1847" s="155"/>
      <c r="M1847" s="160" t="s">
        <v>1412</v>
      </c>
      <c r="N1847" s="164">
        <v>28014.86</v>
      </c>
      <c r="O1847" s="211"/>
      <c r="P1847" s="155"/>
      <c r="Q1847" s="155"/>
      <c r="R1847" s="155"/>
      <c r="S1847" s="155"/>
      <c r="T1847" s="164" t="s">
        <v>1405</v>
      </c>
      <c r="U1847" s="193">
        <v>2038</v>
      </c>
      <c r="V1847" s="194" t="s">
        <v>966</v>
      </c>
      <c r="W1847" s="194" t="s">
        <v>970</v>
      </c>
    </row>
    <row r="1848" spans="1:23" ht="16" customHeight="1" x14ac:dyDescent="0.3">
      <c r="A1848" s="160" t="s">
        <v>1855</v>
      </c>
      <c r="B1848" s="160" t="s">
        <v>1856</v>
      </c>
      <c r="C1848" s="161" t="s">
        <v>932</v>
      </c>
      <c r="D1848" s="161">
        <v>14371</v>
      </c>
      <c r="E1848" s="162">
        <v>43951</v>
      </c>
      <c r="F1848" s="155"/>
      <c r="G1848" s="155"/>
      <c r="H1848" s="155"/>
      <c r="I1848" s="164">
        <v>10748.99</v>
      </c>
      <c r="J1848" s="162">
        <v>43980</v>
      </c>
      <c r="K1848" s="161" t="s">
        <v>1412</v>
      </c>
      <c r="L1848" s="155"/>
      <c r="M1848" s="160" t="s">
        <v>1412</v>
      </c>
      <c r="N1848" s="164">
        <v>10748.99</v>
      </c>
      <c r="O1848" s="211"/>
      <c r="P1848" s="155"/>
      <c r="Q1848" s="155"/>
      <c r="R1848" s="155"/>
      <c r="S1848" s="155"/>
      <c r="T1848" s="164" t="s">
        <v>1416</v>
      </c>
      <c r="U1848" s="193">
        <v>2009</v>
      </c>
      <c r="V1848" s="194" t="s">
        <v>966</v>
      </c>
      <c r="W1848" s="194" t="s">
        <v>970</v>
      </c>
    </row>
    <row r="1849" spans="1:23" ht="16" customHeight="1" x14ac:dyDescent="0.3">
      <c r="A1849" s="160" t="s">
        <v>1855</v>
      </c>
      <c r="B1849" s="160" t="s">
        <v>1856</v>
      </c>
      <c r="C1849" s="161" t="s">
        <v>932</v>
      </c>
      <c r="D1849" s="161">
        <v>14372</v>
      </c>
      <c r="E1849" s="162">
        <v>43951</v>
      </c>
      <c r="F1849" s="155"/>
      <c r="G1849" s="155"/>
      <c r="H1849" s="155"/>
      <c r="I1849" s="164">
        <v>27231.57</v>
      </c>
      <c r="J1849" s="162">
        <v>43980</v>
      </c>
      <c r="K1849" s="161" t="s">
        <v>1412</v>
      </c>
      <c r="L1849" s="155"/>
      <c r="M1849" s="160" t="s">
        <v>1412</v>
      </c>
      <c r="N1849" s="164">
        <v>27231.57</v>
      </c>
      <c r="O1849" s="211"/>
      <c r="P1849" s="155"/>
      <c r="Q1849" s="155"/>
      <c r="R1849" s="155"/>
      <c r="S1849" s="155"/>
      <c r="T1849" s="164" t="s">
        <v>1416</v>
      </c>
      <c r="U1849" s="193">
        <v>2009</v>
      </c>
      <c r="V1849" s="194" t="s">
        <v>966</v>
      </c>
      <c r="W1849" s="194" t="s">
        <v>970</v>
      </c>
    </row>
    <row r="1850" spans="1:23" ht="16" customHeight="1" x14ac:dyDescent="0.3">
      <c r="A1850" s="160" t="s">
        <v>1855</v>
      </c>
      <c r="B1850" s="160" t="s">
        <v>1856</v>
      </c>
      <c r="C1850" s="161" t="s">
        <v>932</v>
      </c>
      <c r="D1850" s="161">
        <v>14484</v>
      </c>
      <c r="E1850" s="162">
        <v>43983</v>
      </c>
      <c r="F1850" s="155"/>
      <c r="G1850" s="155"/>
      <c r="H1850" s="155"/>
      <c r="I1850" s="164">
        <v>8872.8700000000008</v>
      </c>
      <c r="J1850" s="162">
        <v>44012</v>
      </c>
      <c r="K1850" s="161" t="s">
        <v>1412</v>
      </c>
      <c r="L1850" s="155"/>
      <c r="M1850" s="160" t="s">
        <v>1412</v>
      </c>
      <c r="N1850" s="164">
        <v>8872.8700000000008</v>
      </c>
      <c r="O1850" s="211"/>
      <c r="P1850" s="155"/>
      <c r="Q1850" s="155"/>
      <c r="R1850" s="155"/>
      <c r="S1850" s="155"/>
      <c r="T1850" s="164" t="s">
        <v>1421</v>
      </c>
      <c r="U1850" s="193">
        <v>1977</v>
      </c>
      <c r="V1850" s="194" t="s">
        <v>966</v>
      </c>
      <c r="W1850" s="194" t="s">
        <v>970</v>
      </c>
    </row>
    <row r="1851" spans="1:23" ht="16" customHeight="1" x14ac:dyDescent="0.3">
      <c r="A1851" s="160" t="s">
        <v>1855</v>
      </c>
      <c r="B1851" s="160" t="s">
        <v>1856</v>
      </c>
      <c r="C1851" s="161" t="s">
        <v>932</v>
      </c>
      <c r="D1851" s="161">
        <v>14485</v>
      </c>
      <c r="E1851" s="162">
        <v>43983</v>
      </c>
      <c r="F1851" s="155"/>
      <c r="G1851" s="155"/>
      <c r="H1851" s="155"/>
      <c r="I1851" s="164">
        <v>23297.42</v>
      </c>
      <c r="J1851" s="162">
        <v>44012</v>
      </c>
      <c r="K1851" s="161" t="s">
        <v>1412</v>
      </c>
      <c r="L1851" s="155"/>
      <c r="M1851" s="160" t="s">
        <v>1412</v>
      </c>
      <c r="N1851" s="164">
        <v>23297.42</v>
      </c>
      <c r="O1851" s="211"/>
      <c r="P1851" s="155"/>
      <c r="Q1851" s="155"/>
      <c r="R1851" s="155"/>
      <c r="S1851" s="155"/>
      <c r="T1851" s="164" t="s">
        <v>1421</v>
      </c>
      <c r="U1851" s="193">
        <v>1977</v>
      </c>
      <c r="V1851" s="194" t="s">
        <v>966</v>
      </c>
      <c r="W1851" s="194" t="s">
        <v>970</v>
      </c>
    </row>
    <row r="1852" spans="1:23" ht="16" customHeight="1" x14ac:dyDescent="0.3">
      <c r="A1852" s="160" t="s">
        <v>1855</v>
      </c>
      <c r="B1852" s="160" t="s">
        <v>1856</v>
      </c>
      <c r="C1852" s="161" t="s">
        <v>932</v>
      </c>
      <c r="D1852" s="161">
        <v>14599</v>
      </c>
      <c r="E1852" s="162">
        <v>44012</v>
      </c>
      <c r="F1852" s="155"/>
      <c r="G1852" s="155"/>
      <c r="H1852" s="155"/>
      <c r="I1852" s="164">
        <v>9894.68</v>
      </c>
      <c r="J1852" s="162">
        <v>44043</v>
      </c>
      <c r="K1852" s="161" t="s">
        <v>1412</v>
      </c>
      <c r="L1852" s="155"/>
      <c r="M1852" s="160" t="s">
        <v>1412</v>
      </c>
      <c r="N1852" s="164">
        <v>9894.68</v>
      </c>
      <c r="O1852" s="211"/>
      <c r="P1852" s="155"/>
      <c r="Q1852" s="155"/>
      <c r="R1852" s="155"/>
      <c r="S1852" s="155"/>
      <c r="T1852" s="164" t="s">
        <v>1408</v>
      </c>
      <c r="U1852" s="193">
        <v>1946</v>
      </c>
      <c r="V1852" s="194" t="s">
        <v>966</v>
      </c>
      <c r="W1852" s="194" t="s">
        <v>970</v>
      </c>
    </row>
    <row r="1853" spans="1:23" ht="16" customHeight="1" x14ac:dyDescent="0.3">
      <c r="A1853" s="160" t="s">
        <v>1855</v>
      </c>
      <c r="B1853" s="160" t="s">
        <v>1856</v>
      </c>
      <c r="C1853" s="161" t="s">
        <v>932</v>
      </c>
      <c r="D1853" s="161">
        <v>14600</v>
      </c>
      <c r="E1853" s="162">
        <v>44012</v>
      </c>
      <c r="F1853" s="155"/>
      <c r="G1853" s="155"/>
      <c r="H1853" s="155"/>
      <c r="I1853" s="164">
        <v>14527.12</v>
      </c>
      <c r="J1853" s="162">
        <v>44043</v>
      </c>
      <c r="K1853" s="161" t="s">
        <v>1412</v>
      </c>
      <c r="L1853" s="155"/>
      <c r="M1853" s="160" t="s">
        <v>1412</v>
      </c>
      <c r="N1853" s="164">
        <v>14527.12</v>
      </c>
      <c r="O1853" s="211"/>
      <c r="P1853" s="155"/>
      <c r="Q1853" s="155"/>
      <c r="R1853" s="155"/>
      <c r="S1853" s="155"/>
      <c r="T1853" s="164" t="s">
        <v>1408</v>
      </c>
      <c r="U1853" s="193">
        <v>1946</v>
      </c>
      <c r="V1853" s="194" t="s">
        <v>966</v>
      </c>
      <c r="W1853" s="194" t="s">
        <v>970</v>
      </c>
    </row>
    <row r="1854" spans="1:23" ht="16" customHeight="1" x14ac:dyDescent="0.3">
      <c r="A1854" s="160" t="s">
        <v>1855</v>
      </c>
      <c r="B1854" s="160" t="s">
        <v>1856</v>
      </c>
      <c r="C1854" s="161" t="s">
        <v>932</v>
      </c>
      <c r="D1854" s="161">
        <v>14701</v>
      </c>
      <c r="E1854" s="162">
        <v>44043</v>
      </c>
      <c r="F1854" s="155"/>
      <c r="G1854" s="155"/>
      <c r="H1854" s="155"/>
      <c r="I1854" s="164">
        <v>3819.06</v>
      </c>
      <c r="J1854" s="162">
        <v>44074</v>
      </c>
      <c r="K1854" s="161" t="s">
        <v>1412</v>
      </c>
      <c r="L1854" s="155"/>
      <c r="M1854" s="160" t="s">
        <v>1412</v>
      </c>
      <c r="N1854" s="164">
        <v>3819.06</v>
      </c>
      <c r="O1854" s="211"/>
      <c r="P1854" s="155"/>
      <c r="Q1854" s="155"/>
      <c r="R1854" s="155"/>
      <c r="S1854" s="155"/>
      <c r="T1854" s="164" t="s">
        <v>1408</v>
      </c>
      <c r="U1854" s="193">
        <v>1915</v>
      </c>
      <c r="V1854" s="194" t="s">
        <v>966</v>
      </c>
      <c r="W1854" s="194" t="s">
        <v>970</v>
      </c>
    </row>
    <row r="1855" spans="1:23" ht="16" customHeight="1" x14ac:dyDescent="0.3">
      <c r="A1855" s="160" t="s">
        <v>1855</v>
      </c>
      <c r="B1855" s="160" t="s">
        <v>1856</v>
      </c>
      <c r="C1855" s="161" t="s">
        <v>932</v>
      </c>
      <c r="D1855" s="161">
        <v>14702</v>
      </c>
      <c r="E1855" s="162">
        <v>44043</v>
      </c>
      <c r="F1855" s="155"/>
      <c r="G1855" s="155"/>
      <c r="H1855" s="155"/>
      <c r="I1855" s="164">
        <v>11514.87</v>
      </c>
      <c r="J1855" s="162">
        <v>44074</v>
      </c>
      <c r="K1855" s="161" t="s">
        <v>1412</v>
      </c>
      <c r="L1855" s="155"/>
      <c r="M1855" s="160" t="s">
        <v>1412</v>
      </c>
      <c r="N1855" s="164">
        <v>11514.87</v>
      </c>
      <c r="O1855" s="211"/>
      <c r="P1855" s="155"/>
      <c r="Q1855" s="155"/>
      <c r="R1855" s="155"/>
      <c r="S1855" s="155"/>
      <c r="T1855" s="164" t="s">
        <v>1408</v>
      </c>
      <c r="U1855" s="193">
        <v>1915</v>
      </c>
      <c r="V1855" s="194" t="s">
        <v>966</v>
      </c>
      <c r="W1855" s="194" t="s">
        <v>970</v>
      </c>
    </row>
    <row r="1856" spans="1:23" ht="16" customHeight="1" x14ac:dyDescent="0.3">
      <c r="A1856" s="160" t="s">
        <v>1855</v>
      </c>
      <c r="B1856" s="160" t="s">
        <v>1856</v>
      </c>
      <c r="C1856" s="161" t="s">
        <v>932</v>
      </c>
      <c r="D1856" s="161">
        <v>14808</v>
      </c>
      <c r="E1856" s="162">
        <v>44074</v>
      </c>
      <c r="F1856" s="155"/>
      <c r="G1856" s="155"/>
      <c r="H1856" s="155"/>
      <c r="I1856" s="164">
        <v>7514.63</v>
      </c>
      <c r="J1856" s="162">
        <v>44104</v>
      </c>
      <c r="K1856" s="161" t="s">
        <v>1412</v>
      </c>
      <c r="L1856" s="155"/>
      <c r="M1856" s="160" t="s">
        <v>1412</v>
      </c>
      <c r="N1856" s="164">
        <v>7514.63</v>
      </c>
      <c r="O1856" s="211"/>
      <c r="P1856" s="155"/>
      <c r="Q1856" s="155"/>
      <c r="R1856" s="155"/>
      <c r="S1856" s="155"/>
      <c r="T1856" s="164" t="s">
        <v>1405</v>
      </c>
      <c r="U1856" s="193">
        <v>1885</v>
      </c>
      <c r="V1856" s="194" t="s">
        <v>966</v>
      </c>
      <c r="W1856" s="194" t="s">
        <v>970</v>
      </c>
    </row>
    <row r="1857" spans="1:23" ht="16" customHeight="1" x14ac:dyDescent="0.3">
      <c r="A1857" s="160" t="s">
        <v>1855</v>
      </c>
      <c r="B1857" s="160" t="s">
        <v>1856</v>
      </c>
      <c r="C1857" s="161" t="s">
        <v>932</v>
      </c>
      <c r="D1857" s="161">
        <v>14809</v>
      </c>
      <c r="E1857" s="162">
        <v>44074</v>
      </c>
      <c r="F1857" s="155"/>
      <c r="G1857" s="155"/>
      <c r="H1857" s="155"/>
      <c r="I1857" s="164">
        <v>13978.86</v>
      </c>
      <c r="J1857" s="162">
        <v>44104</v>
      </c>
      <c r="K1857" s="161" t="s">
        <v>1412</v>
      </c>
      <c r="L1857" s="155"/>
      <c r="M1857" s="160" t="s">
        <v>1412</v>
      </c>
      <c r="N1857" s="164">
        <v>13978.86</v>
      </c>
      <c r="O1857" s="211"/>
      <c r="P1857" s="155"/>
      <c r="Q1857" s="155"/>
      <c r="R1857" s="155"/>
      <c r="S1857" s="155"/>
      <c r="T1857" s="164" t="s">
        <v>1405</v>
      </c>
      <c r="U1857" s="193">
        <v>1885</v>
      </c>
      <c r="V1857" s="194" t="s">
        <v>966</v>
      </c>
      <c r="W1857" s="194" t="s">
        <v>970</v>
      </c>
    </row>
    <row r="1858" spans="1:23" ht="16" customHeight="1" x14ac:dyDescent="0.3">
      <c r="A1858" s="160" t="s">
        <v>1855</v>
      </c>
      <c r="B1858" s="160" t="s">
        <v>1856</v>
      </c>
      <c r="C1858" s="161" t="s">
        <v>932</v>
      </c>
      <c r="D1858" s="161">
        <v>14919</v>
      </c>
      <c r="E1858" s="162">
        <v>44104</v>
      </c>
      <c r="F1858" s="155"/>
      <c r="G1858" s="155"/>
      <c r="H1858" s="155"/>
      <c r="I1858" s="164">
        <v>9239.69</v>
      </c>
      <c r="J1858" s="162">
        <v>44134</v>
      </c>
      <c r="K1858" s="161" t="s">
        <v>1412</v>
      </c>
      <c r="L1858" s="155"/>
      <c r="M1858" s="160" t="s">
        <v>1412</v>
      </c>
      <c r="N1858" s="164">
        <v>9239.69</v>
      </c>
      <c r="O1858" s="211"/>
      <c r="P1858" s="155"/>
      <c r="Q1858" s="155"/>
      <c r="R1858" s="155"/>
      <c r="S1858" s="155"/>
      <c r="T1858" s="164" t="s">
        <v>1405</v>
      </c>
      <c r="U1858" s="193">
        <v>1855</v>
      </c>
      <c r="V1858" s="194" t="s">
        <v>966</v>
      </c>
      <c r="W1858" s="194" t="s">
        <v>970</v>
      </c>
    </row>
    <row r="1859" spans="1:23" ht="16" customHeight="1" x14ac:dyDescent="0.3">
      <c r="A1859" s="160" t="s">
        <v>1855</v>
      </c>
      <c r="B1859" s="160" t="s">
        <v>1856</v>
      </c>
      <c r="C1859" s="161" t="s">
        <v>932</v>
      </c>
      <c r="D1859" s="161">
        <v>14920</v>
      </c>
      <c r="E1859" s="162">
        <v>44104</v>
      </c>
      <c r="F1859" s="155"/>
      <c r="G1859" s="155"/>
      <c r="H1859" s="155"/>
      <c r="I1859" s="164">
        <v>14862.12</v>
      </c>
      <c r="J1859" s="162">
        <v>44134</v>
      </c>
      <c r="K1859" s="161" t="s">
        <v>1412</v>
      </c>
      <c r="L1859" s="155"/>
      <c r="M1859" s="160" t="s">
        <v>1412</v>
      </c>
      <c r="N1859" s="164">
        <v>14862.12</v>
      </c>
      <c r="O1859" s="211"/>
      <c r="P1859" s="155"/>
      <c r="Q1859" s="155"/>
      <c r="R1859" s="155"/>
      <c r="S1859" s="155"/>
      <c r="T1859" s="164" t="s">
        <v>1405</v>
      </c>
      <c r="U1859" s="193">
        <v>1855</v>
      </c>
      <c r="V1859" s="194" t="s">
        <v>966</v>
      </c>
      <c r="W1859" s="194" t="s">
        <v>970</v>
      </c>
    </row>
    <row r="1860" spans="1:23" ht="16" customHeight="1" x14ac:dyDescent="0.3">
      <c r="A1860" s="160" t="s">
        <v>1855</v>
      </c>
      <c r="B1860" s="160" t="s">
        <v>1856</v>
      </c>
      <c r="C1860" s="161" t="s">
        <v>932</v>
      </c>
      <c r="D1860" s="161">
        <v>15031</v>
      </c>
      <c r="E1860" s="162">
        <v>44134</v>
      </c>
      <c r="F1860" s="155"/>
      <c r="G1860" s="155"/>
      <c r="H1860" s="155"/>
      <c r="I1860" s="164">
        <v>12444.67</v>
      </c>
      <c r="J1860" s="162">
        <v>44165</v>
      </c>
      <c r="K1860" s="161" t="s">
        <v>1412</v>
      </c>
      <c r="L1860" s="155"/>
      <c r="M1860" s="160" t="s">
        <v>1412</v>
      </c>
      <c r="N1860" s="164">
        <v>12444.67</v>
      </c>
      <c r="O1860" s="211"/>
      <c r="P1860" s="155"/>
      <c r="Q1860" s="155"/>
      <c r="R1860" s="155"/>
      <c r="S1860" s="155"/>
      <c r="T1860" s="164" t="s">
        <v>1408</v>
      </c>
      <c r="U1860" s="193">
        <v>1824</v>
      </c>
      <c r="V1860" s="194" t="s">
        <v>966</v>
      </c>
      <c r="W1860" s="194" t="s">
        <v>970</v>
      </c>
    </row>
    <row r="1861" spans="1:23" ht="16" customHeight="1" x14ac:dyDescent="0.3">
      <c r="A1861" s="160" t="s">
        <v>1855</v>
      </c>
      <c r="B1861" s="160" t="s">
        <v>1856</v>
      </c>
      <c r="C1861" s="161" t="s">
        <v>932</v>
      </c>
      <c r="D1861" s="161">
        <v>15032</v>
      </c>
      <c r="E1861" s="162">
        <v>44134</v>
      </c>
      <c r="F1861" s="155"/>
      <c r="G1861" s="155"/>
      <c r="H1861" s="155"/>
      <c r="I1861" s="164">
        <v>14867.72</v>
      </c>
      <c r="J1861" s="162">
        <v>44165</v>
      </c>
      <c r="K1861" s="161" t="s">
        <v>1412</v>
      </c>
      <c r="L1861" s="155"/>
      <c r="M1861" s="160" t="s">
        <v>1412</v>
      </c>
      <c r="N1861" s="164">
        <v>14867.72</v>
      </c>
      <c r="O1861" s="211"/>
      <c r="P1861" s="155"/>
      <c r="Q1861" s="155"/>
      <c r="R1861" s="155"/>
      <c r="S1861" s="155"/>
      <c r="T1861" s="164" t="s">
        <v>1408</v>
      </c>
      <c r="U1861" s="193">
        <v>1824</v>
      </c>
      <c r="V1861" s="194" t="s">
        <v>966</v>
      </c>
      <c r="W1861" s="194" t="s">
        <v>970</v>
      </c>
    </row>
    <row r="1862" spans="1:23" ht="16" customHeight="1" x14ac:dyDescent="0.3">
      <c r="A1862" s="160" t="s">
        <v>1855</v>
      </c>
      <c r="B1862" s="160" t="s">
        <v>1856</v>
      </c>
      <c r="C1862" s="161" t="s">
        <v>932</v>
      </c>
      <c r="D1862" s="161">
        <v>15157</v>
      </c>
      <c r="E1862" s="162">
        <v>44165</v>
      </c>
      <c r="F1862" s="155"/>
      <c r="G1862" s="155"/>
      <c r="H1862" s="155"/>
      <c r="I1862" s="164">
        <v>14126.07</v>
      </c>
      <c r="J1862" s="162">
        <v>44195</v>
      </c>
      <c r="K1862" s="161" t="s">
        <v>1412</v>
      </c>
      <c r="L1862" s="155"/>
      <c r="M1862" s="160" t="s">
        <v>1412</v>
      </c>
      <c r="N1862" s="164">
        <v>14126.07</v>
      </c>
      <c r="O1862" s="211"/>
      <c r="P1862" s="155"/>
      <c r="Q1862" s="155"/>
      <c r="R1862" s="155"/>
      <c r="S1862" s="155"/>
      <c r="T1862" s="164" t="s">
        <v>1405</v>
      </c>
      <c r="U1862" s="193">
        <v>1794</v>
      </c>
      <c r="V1862" s="194" t="s">
        <v>966</v>
      </c>
      <c r="W1862" s="194" t="s">
        <v>970</v>
      </c>
    </row>
    <row r="1863" spans="1:23" ht="16" customHeight="1" x14ac:dyDescent="0.3">
      <c r="A1863" s="160" t="s">
        <v>1855</v>
      </c>
      <c r="B1863" s="160" t="s">
        <v>1856</v>
      </c>
      <c r="C1863" s="161" t="s">
        <v>932</v>
      </c>
      <c r="D1863" s="161">
        <v>15158</v>
      </c>
      <c r="E1863" s="162">
        <v>44165</v>
      </c>
      <c r="F1863" s="155"/>
      <c r="G1863" s="155"/>
      <c r="H1863" s="155"/>
      <c r="I1863" s="164">
        <v>24955.87</v>
      </c>
      <c r="J1863" s="162">
        <v>44195</v>
      </c>
      <c r="K1863" s="161" t="s">
        <v>1412</v>
      </c>
      <c r="L1863" s="155"/>
      <c r="M1863" s="160" t="s">
        <v>1412</v>
      </c>
      <c r="N1863" s="164">
        <v>24955.87</v>
      </c>
      <c r="O1863" s="211"/>
      <c r="P1863" s="155"/>
      <c r="Q1863" s="155"/>
      <c r="R1863" s="155"/>
      <c r="S1863" s="155"/>
      <c r="T1863" s="164" t="s">
        <v>1405</v>
      </c>
      <c r="U1863" s="193">
        <v>1794</v>
      </c>
      <c r="V1863" s="194" t="s">
        <v>966</v>
      </c>
      <c r="W1863" s="194" t="s">
        <v>970</v>
      </c>
    </row>
    <row r="1864" spans="1:23" ht="16" customHeight="1" x14ac:dyDescent="0.3">
      <c r="A1864" s="160" t="s">
        <v>1855</v>
      </c>
      <c r="B1864" s="160" t="s">
        <v>1856</v>
      </c>
      <c r="C1864" s="161" t="s">
        <v>932</v>
      </c>
      <c r="D1864" s="161">
        <v>15307</v>
      </c>
      <c r="E1864" s="162">
        <v>44196</v>
      </c>
      <c r="F1864" s="155"/>
      <c r="G1864" s="155"/>
      <c r="H1864" s="155"/>
      <c r="I1864" s="164">
        <v>14908.74</v>
      </c>
      <c r="J1864" s="162">
        <v>44227</v>
      </c>
      <c r="K1864" s="161" t="s">
        <v>1412</v>
      </c>
      <c r="L1864" s="155"/>
      <c r="M1864" s="160" t="s">
        <v>1412</v>
      </c>
      <c r="N1864" s="164">
        <v>14908.74</v>
      </c>
      <c r="O1864" s="211"/>
      <c r="P1864" s="155"/>
      <c r="Q1864" s="155"/>
      <c r="R1864" s="155"/>
      <c r="S1864" s="155"/>
      <c r="T1864" s="164" t="s">
        <v>1408</v>
      </c>
      <c r="U1864" s="193">
        <v>1762</v>
      </c>
      <c r="V1864" s="194" t="s">
        <v>966</v>
      </c>
      <c r="W1864" s="194" t="s">
        <v>970</v>
      </c>
    </row>
    <row r="1865" spans="1:23" ht="16" customHeight="1" x14ac:dyDescent="0.3">
      <c r="A1865" s="160" t="s">
        <v>1855</v>
      </c>
      <c r="B1865" s="160" t="s">
        <v>1856</v>
      </c>
      <c r="C1865" s="161" t="s">
        <v>932</v>
      </c>
      <c r="D1865" s="161">
        <v>15308</v>
      </c>
      <c r="E1865" s="162">
        <v>44196</v>
      </c>
      <c r="F1865" s="155"/>
      <c r="G1865" s="155"/>
      <c r="H1865" s="155"/>
      <c r="I1865" s="164">
        <v>20424.98</v>
      </c>
      <c r="J1865" s="162">
        <v>44227</v>
      </c>
      <c r="K1865" s="161" t="s">
        <v>1412</v>
      </c>
      <c r="L1865" s="155"/>
      <c r="M1865" s="160" t="s">
        <v>1412</v>
      </c>
      <c r="N1865" s="164">
        <v>20424.98</v>
      </c>
      <c r="O1865" s="211"/>
      <c r="P1865" s="155"/>
      <c r="Q1865" s="155"/>
      <c r="R1865" s="155"/>
      <c r="S1865" s="155"/>
      <c r="T1865" s="164" t="s">
        <v>1408</v>
      </c>
      <c r="U1865" s="193">
        <v>1762</v>
      </c>
      <c r="V1865" s="194" t="s">
        <v>966</v>
      </c>
      <c r="W1865" s="194" t="s">
        <v>970</v>
      </c>
    </row>
    <row r="1866" spans="1:23" ht="16" customHeight="1" x14ac:dyDescent="0.3">
      <c r="A1866" s="160" t="s">
        <v>1855</v>
      </c>
      <c r="B1866" s="160" t="s">
        <v>1856</v>
      </c>
      <c r="C1866" s="161" t="s">
        <v>932</v>
      </c>
      <c r="D1866" s="161">
        <v>15397</v>
      </c>
      <c r="E1866" s="162">
        <v>44225</v>
      </c>
      <c r="F1866" s="155"/>
      <c r="G1866" s="155"/>
      <c r="H1866" s="155"/>
      <c r="I1866" s="164">
        <v>18466.849999999999</v>
      </c>
      <c r="J1866" s="162">
        <v>44255</v>
      </c>
      <c r="K1866" s="161" t="s">
        <v>1412</v>
      </c>
      <c r="L1866" s="155"/>
      <c r="M1866" s="160" t="s">
        <v>1412</v>
      </c>
      <c r="N1866" s="164">
        <v>18466.849999999999</v>
      </c>
      <c r="O1866" s="211"/>
      <c r="P1866" s="155"/>
      <c r="Q1866" s="155"/>
      <c r="R1866" s="155"/>
      <c r="S1866" s="155"/>
      <c r="T1866" s="164" t="s">
        <v>1405</v>
      </c>
      <c r="U1866" s="193">
        <v>1734</v>
      </c>
      <c r="V1866" s="194" t="s">
        <v>966</v>
      </c>
      <c r="W1866" s="194" t="s">
        <v>970</v>
      </c>
    </row>
    <row r="1867" spans="1:23" ht="16" customHeight="1" x14ac:dyDescent="0.3">
      <c r="A1867" s="160" t="s">
        <v>1855</v>
      </c>
      <c r="B1867" s="160" t="s">
        <v>1856</v>
      </c>
      <c r="C1867" s="161" t="s">
        <v>932</v>
      </c>
      <c r="D1867" s="161">
        <v>15398</v>
      </c>
      <c r="E1867" s="162">
        <v>44225</v>
      </c>
      <c r="F1867" s="155"/>
      <c r="G1867" s="155"/>
      <c r="H1867" s="155"/>
      <c r="I1867" s="164">
        <v>28513.759999999998</v>
      </c>
      <c r="J1867" s="162">
        <v>44255</v>
      </c>
      <c r="K1867" s="161" t="s">
        <v>1412</v>
      </c>
      <c r="L1867" s="155"/>
      <c r="M1867" s="160" t="s">
        <v>1412</v>
      </c>
      <c r="N1867" s="164">
        <v>28513.759999999998</v>
      </c>
      <c r="O1867" s="211"/>
      <c r="P1867" s="155"/>
      <c r="Q1867" s="155"/>
      <c r="R1867" s="155"/>
      <c r="S1867" s="155"/>
      <c r="T1867" s="164" t="s">
        <v>1405</v>
      </c>
      <c r="U1867" s="193">
        <v>1734</v>
      </c>
      <c r="V1867" s="194" t="s">
        <v>966</v>
      </c>
      <c r="W1867" s="194" t="s">
        <v>970</v>
      </c>
    </row>
    <row r="1868" spans="1:23" ht="16" customHeight="1" x14ac:dyDescent="0.3">
      <c r="A1868" s="160" t="s">
        <v>1855</v>
      </c>
      <c r="B1868" s="160" t="s">
        <v>1856</v>
      </c>
      <c r="C1868" s="161" t="s">
        <v>932</v>
      </c>
      <c r="D1868" s="161">
        <v>15490</v>
      </c>
      <c r="E1868" s="162">
        <v>44253</v>
      </c>
      <c r="F1868" s="155"/>
      <c r="G1868" s="155"/>
      <c r="H1868" s="155"/>
      <c r="I1868" s="164">
        <v>18520.419999999998</v>
      </c>
      <c r="J1868" s="162">
        <v>44286</v>
      </c>
      <c r="K1868" s="161" t="s">
        <v>1412</v>
      </c>
      <c r="L1868" s="155"/>
      <c r="M1868" s="160" t="s">
        <v>1412</v>
      </c>
      <c r="N1868" s="164">
        <v>18520.419999999998</v>
      </c>
      <c r="O1868" s="211"/>
      <c r="P1868" s="155"/>
      <c r="Q1868" s="155"/>
      <c r="R1868" s="155"/>
      <c r="S1868" s="155"/>
      <c r="T1868" s="164" t="s">
        <v>1415</v>
      </c>
      <c r="U1868" s="193">
        <v>1703</v>
      </c>
      <c r="V1868" s="194" t="s">
        <v>966</v>
      </c>
      <c r="W1868" s="194" t="s">
        <v>970</v>
      </c>
    </row>
    <row r="1869" spans="1:23" ht="16" customHeight="1" x14ac:dyDescent="0.3">
      <c r="A1869" s="160" t="s">
        <v>1855</v>
      </c>
      <c r="B1869" s="160" t="s">
        <v>1856</v>
      </c>
      <c r="C1869" s="161" t="s">
        <v>932</v>
      </c>
      <c r="D1869" s="161">
        <v>15491</v>
      </c>
      <c r="E1869" s="162">
        <v>44253</v>
      </c>
      <c r="F1869" s="155"/>
      <c r="G1869" s="155"/>
      <c r="H1869" s="155"/>
      <c r="I1869" s="164">
        <v>26035.41</v>
      </c>
      <c r="J1869" s="162">
        <v>44286</v>
      </c>
      <c r="K1869" s="161" t="s">
        <v>1412</v>
      </c>
      <c r="L1869" s="155"/>
      <c r="M1869" s="160" t="s">
        <v>1412</v>
      </c>
      <c r="N1869" s="164">
        <v>26035.41</v>
      </c>
      <c r="O1869" s="211"/>
      <c r="P1869" s="155"/>
      <c r="Q1869" s="155"/>
      <c r="R1869" s="155"/>
      <c r="S1869" s="155"/>
      <c r="T1869" s="164" t="s">
        <v>1415</v>
      </c>
      <c r="U1869" s="193">
        <v>1703</v>
      </c>
      <c r="V1869" s="194" t="s">
        <v>966</v>
      </c>
      <c r="W1869" s="194" t="s">
        <v>970</v>
      </c>
    </row>
    <row r="1870" spans="1:23" ht="16" customHeight="1" x14ac:dyDescent="0.3">
      <c r="A1870" s="160" t="s">
        <v>1855</v>
      </c>
      <c r="B1870" s="160" t="s">
        <v>1856</v>
      </c>
      <c r="C1870" s="161" t="s">
        <v>932</v>
      </c>
      <c r="D1870" s="161">
        <v>15593</v>
      </c>
      <c r="E1870" s="162">
        <v>44286</v>
      </c>
      <c r="F1870" s="155"/>
      <c r="G1870" s="155"/>
      <c r="H1870" s="155"/>
      <c r="I1870" s="164">
        <v>17048.46</v>
      </c>
      <c r="J1870" s="162">
        <v>44316</v>
      </c>
      <c r="K1870" s="161" t="s">
        <v>1412</v>
      </c>
      <c r="L1870" s="155"/>
      <c r="M1870" s="160" t="s">
        <v>1412</v>
      </c>
      <c r="N1870" s="164">
        <v>17048.46</v>
      </c>
      <c r="O1870" s="211"/>
      <c r="P1870" s="155"/>
      <c r="Q1870" s="155"/>
      <c r="R1870" s="155"/>
      <c r="S1870" s="155"/>
      <c r="T1870" s="164" t="s">
        <v>1405</v>
      </c>
      <c r="U1870" s="193">
        <v>1673</v>
      </c>
      <c r="V1870" s="194" t="s">
        <v>966</v>
      </c>
      <c r="W1870" s="194" t="s">
        <v>970</v>
      </c>
    </row>
    <row r="1871" spans="1:23" ht="16" customHeight="1" x14ac:dyDescent="0.3">
      <c r="A1871" s="160" t="s">
        <v>1855</v>
      </c>
      <c r="B1871" s="160" t="s">
        <v>1856</v>
      </c>
      <c r="C1871" s="161" t="s">
        <v>932</v>
      </c>
      <c r="D1871" s="161">
        <v>15594</v>
      </c>
      <c r="E1871" s="162">
        <v>44286</v>
      </c>
      <c r="F1871" s="155"/>
      <c r="G1871" s="155"/>
      <c r="H1871" s="155"/>
      <c r="I1871" s="164">
        <v>22837.46</v>
      </c>
      <c r="J1871" s="162">
        <v>44316</v>
      </c>
      <c r="K1871" s="161" t="s">
        <v>1412</v>
      </c>
      <c r="L1871" s="155"/>
      <c r="M1871" s="160" t="s">
        <v>1412</v>
      </c>
      <c r="N1871" s="164">
        <v>22837.46</v>
      </c>
      <c r="O1871" s="211"/>
      <c r="P1871" s="155"/>
      <c r="Q1871" s="155"/>
      <c r="R1871" s="155"/>
      <c r="S1871" s="155"/>
      <c r="T1871" s="164" t="s">
        <v>1405</v>
      </c>
      <c r="U1871" s="193">
        <v>1673</v>
      </c>
      <c r="V1871" s="194" t="s">
        <v>966</v>
      </c>
      <c r="W1871" s="194" t="s">
        <v>970</v>
      </c>
    </row>
    <row r="1872" spans="1:23" ht="16" customHeight="1" x14ac:dyDescent="0.3">
      <c r="A1872" s="160" t="s">
        <v>1855</v>
      </c>
      <c r="B1872" s="160" t="s">
        <v>1856</v>
      </c>
      <c r="C1872" s="161" t="s">
        <v>932</v>
      </c>
      <c r="D1872" s="161">
        <v>15697</v>
      </c>
      <c r="E1872" s="162">
        <v>44316</v>
      </c>
      <c r="F1872" s="155"/>
      <c r="G1872" s="155"/>
      <c r="H1872" s="155"/>
      <c r="I1872" s="164">
        <v>19319.75</v>
      </c>
      <c r="J1872" s="162">
        <v>44347</v>
      </c>
      <c r="K1872" s="161" t="s">
        <v>1412</v>
      </c>
      <c r="L1872" s="155"/>
      <c r="M1872" s="160" t="s">
        <v>1412</v>
      </c>
      <c r="N1872" s="164">
        <v>19319.75</v>
      </c>
      <c r="O1872" s="211"/>
      <c r="P1872" s="155"/>
      <c r="Q1872" s="155"/>
      <c r="R1872" s="155"/>
      <c r="S1872" s="155"/>
      <c r="T1872" s="164" t="s">
        <v>1408</v>
      </c>
      <c r="U1872" s="193">
        <v>1642</v>
      </c>
      <c r="V1872" s="194" t="s">
        <v>966</v>
      </c>
      <c r="W1872" s="194" t="s">
        <v>970</v>
      </c>
    </row>
    <row r="1873" spans="1:23" ht="16" customHeight="1" x14ac:dyDescent="0.3">
      <c r="A1873" s="160" t="s">
        <v>1855</v>
      </c>
      <c r="B1873" s="160" t="s">
        <v>1856</v>
      </c>
      <c r="C1873" s="161" t="s">
        <v>932</v>
      </c>
      <c r="D1873" s="161">
        <v>15698</v>
      </c>
      <c r="E1873" s="162">
        <v>44316</v>
      </c>
      <c r="F1873" s="155"/>
      <c r="G1873" s="155"/>
      <c r="H1873" s="155"/>
      <c r="I1873" s="164">
        <v>43660.14</v>
      </c>
      <c r="J1873" s="162">
        <v>44347</v>
      </c>
      <c r="K1873" s="161" t="s">
        <v>1412</v>
      </c>
      <c r="L1873" s="155"/>
      <c r="M1873" s="160" t="s">
        <v>1412</v>
      </c>
      <c r="N1873" s="164">
        <v>43660.14</v>
      </c>
      <c r="O1873" s="211"/>
      <c r="P1873" s="155"/>
      <c r="Q1873" s="155"/>
      <c r="R1873" s="155"/>
      <c r="S1873" s="155"/>
      <c r="T1873" s="164" t="s">
        <v>1408</v>
      </c>
      <c r="U1873" s="193">
        <v>1642</v>
      </c>
      <c r="V1873" s="194" t="s">
        <v>966</v>
      </c>
      <c r="W1873" s="194" t="s">
        <v>970</v>
      </c>
    </row>
    <row r="1874" spans="1:23" ht="16" customHeight="1" x14ac:dyDescent="0.3">
      <c r="A1874" s="160" t="s">
        <v>1855</v>
      </c>
      <c r="B1874" s="160" t="s">
        <v>1856</v>
      </c>
      <c r="C1874" s="161" t="s">
        <v>932</v>
      </c>
      <c r="D1874" s="161">
        <v>15800</v>
      </c>
      <c r="E1874" s="162">
        <v>44347</v>
      </c>
      <c r="F1874" s="155"/>
      <c r="G1874" s="155"/>
      <c r="H1874" s="155"/>
      <c r="I1874" s="164">
        <v>19885.080000000002</v>
      </c>
      <c r="J1874" s="162">
        <v>44377</v>
      </c>
      <c r="K1874" s="161" t="s">
        <v>1412</v>
      </c>
      <c r="L1874" s="155"/>
      <c r="M1874" s="160" t="s">
        <v>1412</v>
      </c>
      <c r="N1874" s="164">
        <v>19885.080000000002</v>
      </c>
      <c r="O1874" s="211"/>
      <c r="P1874" s="155"/>
      <c r="Q1874" s="155"/>
      <c r="R1874" s="155"/>
      <c r="S1874" s="155"/>
      <c r="T1874" s="164" t="s">
        <v>1405</v>
      </c>
      <c r="U1874" s="193">
        <v>1612</v>
      </c>
      <c r="V1874" s="194" t="s">
        <v>966</v>
      </c>
      <c r="W1874" s="194" t="s">
        <v>970</v>
      </c>
    </row>
    <row r="1875" spans="1:23" ht="16" customHeight="1" x14ac:dyDescent="0.3">
      <c r="A1875" s="160" t="s">
        <v>1855</v>
      </c>
      <c r="B1875" s="160" t="s">
        <v>1856</v>
      </c>
      <c r="C1875" s="161" t="s">
        <v>932</v>
      </c>
      <c r="D1875" s="161">
        <v>15801</v>
      </c>
      <c r="E1875" s="162">
        <v>44347</v>
      </c>
      <c r="F1875" s="155"/>
      <c r="G1875" s="155"/>
      <c r="H1875" s="155"/>
      <c r="I1875" s="164">
        <v>43976.33</v>
      </c>
      <c r="J1875" s="162">
        <v>44377</v>
      </c>
      <c r="K1875" s="161" t="s">
        <v>1412</v>
      </c>
      <c r="L1875" s="155"/>
      <c r="M1875" s="160" t="s">
        <v>1412</v>
      </c>
      <c r="N1875" s="164">
        <v>43976.33</v>
      </c>
      <c r="O1875" s="211"/>
      <c r="P1875" s="155"/>
      <c r="Q1875" s="155"/>
      <c r="R1875" s="155"/>
      <c r="S1875" s="155"/>
      <c r="T1875" s="164" t="s">
        <v>1405</v>
      </c>
      <c r="U1875" s="193">
        <v>1612</v>
      </c>
      <c r="V1875" s="194" t="s">
        <v>966</v>
      </c>
      <c r="W1875" s="194" t="s">
        <v>970</v>
      </c>
    </row>
    <row r="1876" spans="1:23" ht="16" customHeight="1" x14ac:dyDescent="0.3">
      <c r="A1876" s="160" t="s">
        <v>1855</v>
      </c>
      <c r="B1876" s="160" t="s">
        <v>1856</v>
      </c>
      <c r="C1876" s="161" t="s">
        <v>932</v>
      </c>
      <c r="D1876" s="161">
        <v>15899</v>
      </c>
      <c r="E1876" s="162">
        <v>44377</v>
      </c>
      <c r="F1876" s="155"/>
      <c r="G1876" s="155"/>
      <c r="H1876" s="155"/>
      <c r="I1876" s="164">
        <v>21448.31</v>
      </c>
      <c r="J1876" s="162">
        <v>44407</v>
      </c>
      <c r="K1876" s="161" t="s">
        <v>1412</v>
      </c>
      <c r="L1876" s="155"/>
      <c r="M1876" s="160" t="s">
        <v>1412</v>
      </c>
      <c r="N1876" s="164">
        <v>21448.31</v>
      </c>
      <c r="O1876" s="211"/>
      <c r="P1876" s="155"/>
      <c r="Q1876" s="155"/>
      <c r="R1876" s="155"/>
      <c r="S1876" s="155"/>
      <c r="T1876" s="164" t="s">
        <v>1405</v>
      </c>
      <c r="U1876" s="193">
        <v>1582</v>
      </c>
      <c r="V1876" s="194" t="s">
        <v>966</v>
      </c>
      <c r="W1876" s="194" t="s">
        <v>970</v>
      </c>
    </row>
    <row r="1877" spans="1:23" ht="16" customHeight="1" x14ac:dyDescent="0.3">
      <c r="A1877" s="160" t="s">
        <v>1855</v>
      </c>
      <c r="B1877" s="160" t="s">
        <v>1856</v>
      </c>
      <c r="C1877" s="161" t="s">
        <v>932</v>
      </c>
      <c r="D1877" s="161">
        <v>15900</v>
      </c>
      <c r="E1877" s="162">
        <v>44377</v>
      </c>
      <c r="F1877" s="155"/>
      <c r="G1877" s="155"/>
      <c r="H1877" s="155"/>
      <c r="I1877" s="164">
        <v>42802.239999999998</v>
      </c>
      <c r="J1877" s="162">
        <v>44407</v>
      </c>
      <c r="K1877" s="161" t="s">
        <v>1412</v>
      </c>
      <c r="L1877" s="155"/>
      <c r="M1877" s="160" t="s">
        <v>1412</v>
      </c>
      <c r="N1877" s="164">
        <v>42802.239999999998</v>
      </c>
      <c r="O1877" s="211"/>
      <c r="P1877" s="155"/>
      <c r="Q1877" s="155"/>
      <c r="R1877" s="155"/>
      <c r="S1877" s="155"/>
      <c r="T1877" s="164" t="s">
        <v>1405</v>
      </c>
      <c r="U1877" s="193">
        <v>1582</v>
      </c>
      <c r="V1877" s="194" t="s">
        <v>966</v>
      </c>
      <c r="W1877" s="194" t="s">
        <v>970</v>
      </c>
    </row>
    <row r="1878" spans="1:23" ht="16" customHeight="1" x14ac:dyDescent="0.3">
      <c r="A1878" s="160" t="s">
        <v>1855</v>
      </c>
      <c r="B1878" s="160" t="s">
        <v>1856</v>
      </c>
      <c r="C1878" s="161" t="s">
        <v>932</v>
      </c>
      <c r="D1878" s="161">
        <v>16000</v>
      </c>
      <c r="E1878" s="162">
        <v>44407</v>
      </c>
      <c r="F1878" s="155"/>
      <c r="G1878" s="155"/>
      <c r="H1878" s="155"/>
      <c r="I1878" s="164">
        <v>21436.53</v>
      </c>
      <c r="J1878" s="162">
        <v>44439</v>
      </c>
      <c r="K1878" s="161" t="s">
        <v>1412</v>
      </c>
      <c r="L1878" s="155"/>
      <c r="M1878" s="160" t="s">
        <v>1412</v>
      </c>
      <c r="N1878" s="164">
        <v>21436.53</v>
      </c>
      <c r="O1878" s="211"/>
      <c r="P1878" s="155"/>
      <c r="Q1878" s="155"/>
      <c r="R1878" s="155"/>
      <c r="S1878" s="155"/>
      <c r="T1878" s="164" t="s">
        <v>1421</v>
      </c>
      <c r="U1878" s="193">
        <v>1550</v>
      </c>
      <c r="V1878" s="194" t="s">
        <v>966</v>
      </c>
      <c r="W1878" s="194" t="s">
        <v>970</v>
      </c>
    </row>
    <row r="1879" spans="1:23" ht="16" customHeight="1" x14ac:dyDescent="0.3">
      <c r="A1879" s="160" t="s">
        <v>1855</v>
      </c>
      <c r="B1879" s="160" t="s">
        <v>1856</v>
      </c>
      <c r="C1879" s="161" t="s">
        <v>932</v>
      </c>
      <c r="D1879" s="161">
        <v>16001</v>
      </c>
      <c r="E1879" s="162">
        <v>44407</v>
      </c>
      <c r="F1879" s="155"/>
      <c r="G1879" s="155"/>
      <c r="H1879" s="155"/>
      <c r="I1879" s="164">
        <v>43452.09</v>
      </c>
      <c r="J1879" s="162">
        <v>44439</v>
      </c>
      <c r="K1879" s="161" t="s">
        <v>1412</v>
      </c>
      <c r="L1879" s="155"/>
      <c r="M1879" s="160" t="s">
        <v>1412</v>
      </c>
      <c r="N1879" s="164">
        <v>43452.09</v>
      </c>
      <c r="O1879" s="211"/>
      <c r="P1879" s="155"/>
      <c r="Q1879" s="155"/>
      <c r="R1879" s="155"/>
      <c r="S1879" s="155"/>
      <c r="T1879" s="164" t="s">
        <v>1421</v>
      </c>
      <c r="U1879" s="193">
        <v>1550</v>
      </c>
      <c r="V1879" s="194" t="s">
        <v>966</v>
      </c>
      <c r="W1879" s="194" t="s">
        <v>970</v>
      </c>
    </row>
    <row r="1880" spans="1:23" ht="16" customHeight="1" x14ac:dyDescent="0.3">
      <c r="A1880" s="160" t="s">
        <v>1855</v>
      </c>
      <c r="B1880" s="160" t="s">
        <v>1856</v>
      </c>
      <c r="C1880" s="161" t="s">
        <v>932</v>
      </c>
      <c r="D1880" s="161">
        <v>16098</v>
      </c>
      <c r="E1880" s="162">
        <v>44439</v>
      </c>
      <c r="F1880" s="155"/>
      <c r="G1880" s="155"/>
      <c r="H1880" s="155"/>
      <c r="I1880" s="164">
        <v>21432.62</v>
      </c>
      <c r="J1880" s="162">
        <v>44469</v>
      </c>
      <c r="K1880" s="161" t="s">
        <v>1412</v>
      </c>
      <c r="L1880" s="155"/>
      <c r="M1880" s="160" t="s">
        <v>1412</v>
      </c>
      <c r="N1880" s="164">
        <v>21432.62</v>
      </c>
      <c r="O1880" s="211"/>
      <c r="P1880" s="155"/>
      <c r="Q1880" s="155"/>
      <c r="R1880" s="155"/>
      <c r="S1880" s="155"/>
      <c r="T1880" s="164" t="s">
        <v>1405</v>
      </c>
      <c r="U1880" s="193">
        <v>1520</v>
      </c>
      <c r="V1880" s="194" t="s">
        <v>966</v>
      </c>
      <c r="W1880" s="194" t="s">
        <v>970</v>
      </c>
    </row>
    <row r="1881" spans="1:23" ht="16" customHeight="1" x14ac:dyDescent="0.3">
      <c r="A1881" s="160" t="s">
        <v>1855</v>
      </c>
      <c r="B1881" s="160" t="s">
        <v>1856</v>
      </c>
      <c r="C1881" s="161" t="s">
        <v>932</v>
      </c>
      <c r="D1881" s="161">
        <v>16099</v>
      </c>
      <c r="E1881" s="162">
        <v>44439</v>
      </c>
      <c r="F1881" s="155"/>
      <c r="G1881" s="155"/>
      <c r="H1881" s="155"/>
      <c r="I1881" s="164">
        <v>43365.04</v>
      </c>
      <c r="J1881" s="162">
        <v>44469</v>
      </c>
      <c r="K1881" s="161" t="s">
        <v>1412</v>
      </c>
      <c r="L1881" s="155"/>
      <c r="M1881" s="160" t="s">
        <v>1412</v>
      </c>
      <c r="N1881" s="164">
        <v>43365.04</v>
      </c>
      <c r="O1881" s="211"/>
      <c r="P1881" s="155"/>
      <c r="Q1881" s="155"/>
      <c r="R1881" s="155"/>
      <c r="S1881" s="155"/>
      <c r="T1881" s="164" t="s">
        <v>1405</v>
      </c>
      <c r="U1881" s="193">
        <v>1520</v>
      </c>
      <c r="V1881" s="194" t="s">
        <v>966</v>
      </c>
      <c r="W1881" s="194" t="s">
        <v>970</v>
      </c>
    </row>
    <row r="1882" spans="1:23" ht="16" customHeight="1" x14ac:dyDescent="0.3">
      <c r="A1882" s="160" t="s">
        <v>1855</v>
      </c>
      <c r="B1882" s="160" t="s">
        <v>1856</v>
      </c>
      <c r="C1882" s="161" t="s">
        <v>932</v>
      </c>
      <c r="D1882" s="161">
        <v>16193</v>
      </c>
      <c r="E1882" s="162">
        <v>44469</v>
      </c>
      <c r="F1882" s="155"/>
      <c r="G1882" s="155"/>
      <c r="H1882" s="155"/>
      <c r="I1882" s="164">
        <v>21432.62</v>
      </c>
      <c r="J1882" s="162">
        <v>44500</v>
      </c>
      <c r="K1882" s="161" t="s">
        <v>1412</v>
      </c>
      <c r="L1882" s="155"/>
      <c r="M1882" s="160" t="s">
        <v>1412</v>
      </c>
      <c r="N1882" s="164">
        <v>21432.62</v>
      </c>
      <c r="O1882" s="211"/>
      <c r="P1882" s="155"/>
      <c r="Q1882" s="155"/>
      <c r="R1882" s="155"/>
      <c r="S1882" s="155"/>
      <c r="T1882" s="164" t="s">
        <v>1408</v>
      </c>
      <c r="U1882" s="193">
        <v>1489</v>
      </c>
      <c r="V1882" s="194" t="s">
        <v>966</v>
      </c>
      <c r="W1882" s="194" t="s">
        <v>970</v>
      </c>
    </row>
    <row r="1883" spans="1:23" ht="16" customHeight="1" x14ac:dyDescent="0.3">
      <c r="A1883" s="160" t="s">
        <v>1855</v>
      </c>
      <c r="B1883" s="160" t="s">
        <v>1856</v>
      </c>
      <c r="C1883" s="161" t="s">
        <v>932</v>
      </c>
      <c r="D1883" s="161">
        <v>16194</v>
      </c>
      <c r="E1883" s="162">
        <v>44469</v>
      </c>
      <c r="F1883" s="155"/>
      <c r="G1883" s="155"/>
      <c r="H1883" s="155"/>
      <c r="I1883" s="164">
        <v>44074.51</v>
      </c>
      <c r="J1883" s="162">
        <v>44500</v>
      </c>
      <c r="K1883" s="161" t="s">
        <v>1412</v>
      </c>
      <c r="L1883" s="155"/>
      <c r="M1883" s="160" t="s">
        <v>1412</v>
      </c>
      <c r="N1883" s="164">
        <v>44074.51</v>
      </c>
      <c r="O1883" s="211"/>
      <c r="P1883" s="155"/>
      <c r="Q1883" s="155"/>
      <c r="R1883" s="155"/>
      <c r="S1883" s="155"/>
      <c r="T1883" s="164" t="s">
        <v>1408</v>
      </c>
      <c r="U1883" s="193">
        <v>1489</v>
      </c>
      <c r="V1883" s="194" t="s">
        <v>966</v>
      </c>
      <c r="W1883" s="194" t="s">
        <v>970</v>
      </c>
    </row>
    <row r="1884" spans="1:23" s="157" customFormat="1" ht="16" customHeight="1" x14ac:dyDescent="0.25">
      <c r="A1884" s="160" t="s">
        <v>1855</v>
      </c>
      <c r="B1884" s="160" t="s">
        <v>1856</v>
      </c>
      <c r="C1884" s="161" t="s">
        <v>932</v>
      </c>
      <c r="D1884" s="161">
        <v>16290</v>
      </c>
      <c r="E1884" s="162">
        <v>44498</v>
      </c>
      <c r="F1884" s="155"/>
      <c r="G1884" s="155"/>
      <c r="H1884" s="155"/>
      <c r="I1884" s="164">
        <v>21432.62</v>
      </c>
      <c r="J1884" s="162">
        <v>44530</v>
      </c>
      <c r="K1884" s="161" t="s">
        <v>1412</v>
      </c>
      <c r="L1884" s="155"/>
      <c r="M1884" s="160" t="s">
        <v>1412</v>
      </c>
      <c r="N1884" s="164">
        <v>21432.62</v>
      </c>
      <c r="O1884" s="211"/>
      <c r="P1884" s="155"/>
      <c r="Q1884" s="155"/>
      <c r="R1884" s="155"/>
      <c r="S1884" s="155"/>
      <c r="T1884" s="164" t="s">
        <v>1421</v>
      </c>
      <c r="U1884" s="159">
        <v>1459</v>
      </c>
      <c r="V1884" s="158" t="s">
        <v>966</v>
      </c>
      <c r="W1884" s="158" t="s">
        <v>970</v>
      </c>
    </row>
    <row r="1885" spans="1:23" ht="16" customHeight="1" x14ac:dyDescent="0.3">
      <c r="A1885" s="160" t="s">
        <v>1855</v>
      </c>
      <c r="B1885" s="160" t="s">
        <v>1856</v>
      </c>
      <c r="C1885" s="161" t="s">
        <v>932</v>
      </c>
      <c r="D1885" s="161">
        <v>16291</v>
      </c>
      <c r="E1885" s="162">
        <v>44498</v>
      </c>
      <c r="F1885" s="155"/>
      <c r="G1885" s="155"/>
      <c r="H1885" s="155"/>
      <c r="I1885" s="164">
        <v>44584.62</v>
      </c>
      <c r="J1885" s="162">
        <v>44530</v>
      </c>
      <c r="K1885" s="161" t="s">
        <v>1412</v>
      </c>
      <c r="L1885" s="155"/>
      <c r="M1885" s="160" t="s">
        <v>1412</v>
      </c>
      <c r="N1885" s="164">
        <v>44584.62</v>
      </c>
      <c r="O1885" s="211"/>
      <c r="P1885" s="155"/>
      <c r="Q1885" s="155"/>
      <c r="R1885" s="155"/>
      <c r="S1885" s="155"/>
      <c r="T1885" s="164" t="s">
        <v>1421</v>
      </c>
      <c r="U1885" s="193">
        <v>1459</v>
      </c>
      <c r="V1885" s="194" t="s">
        <v>966</v>
      </c>
      <c r="W1885" s="194" t="s">
        <v>970</v>
      </c>
    </row>
    <row r="1886" spans="1:23" ht="16" customHeight="1" x14ac:dyDescent="0.3">
      <c r="A1886" s="160" t="s">
        <v>1855</v>
      </c>
      <c r="B1886" s="160" t="s">
        <v>1856</v>
      </c>
      <c r="C1886" s="161" t="s">
        <v>932</v>
      </c>
      <c r="D1886" s="161">
        <v>16387</v>
      </c>
      <c r="E1886" s="162">
        <v>44530</v>
      </c>
      <c r="F1886" s="155"/>
      <c r="G1886" s="155"/>
      <c r="H1886" s="155"/>
      <c r="I1886" s="164">
        <v>21432.62</v>
      </c>
      <c r="J1886" s="162">
        <v>44559</v>
      </c>
      <c r="K1886" s="161" t="s">
        <v>1412</v>
      </c>
      <c r="L1886" s="155"/>
      <c r="M1886" s="160" t="s">
        <v>1412</v>
      </c>
      <c r="N1886" s="164">
        <v>21432.62</v>
      </c>
      <c r="O1886" s="211"/>
      <c r="P1886" s="155"/>
      <c r="Q1886" s="155"/>
      <c r="R1886" s="155"/>
      <c r="S1886" s="155"/>
      <c r="T1886" s="164" t="s">
        <v>1416</v>
      </c>
      <c r="U1886" s="193">
        <v>1430</v>
      </c>
      <c r="V1886" s="194" t="s">
        <v>966</v>
      </c>
      <c r="W1886" s="194" t="s">
        <v>970</v>
      </c>
    </row>
    <row r="1887" spans="1:23" ht="16" customHeight="1" x14ac:dyDescent="0.3">
      <c r="A1887" s="160" t="s">
        <v>1855</v>
      </c>
      <c r="B1887" s="160" t="s">
        <v>1856</v>
      </c>
      <c r="C1887" s="161" t="s">
        <v>932</v>
      </c>
      <c r="D1887" s="161">
        <v>16388</v>
      </c>
      <c r="E1887" s="162">
        <v>44530</v>
      </c>
      <c r="F1887" s="155"/>
      <c r="G1887" s="155"/>
      <c r="H1887" s="155"/>
      <c r="I1887" s="164">
        <v>43781.91</v>
      </c>
      <c r="J1887" s="162">
        <v>44559</v>
      </c>
      <c r="K1887" s="161" t="s">
        <v>1412</v>
      </c>
      <c r="L1887" s="155"/>
      <c r="M1887" s="160" t="s">
        <v>1412</v>
      </c>
      <c r="N1887" s="164">
        <v>43781.91</v>
      </c>
      <c r="O1887" s="211"/>
      <c r="P1887" s="155"/>
      <c r="Q1887" s="155"/>
      <c r="R1887" s="155"/>
      <c r="S1887" s="155"/>
      <c r="T1887" s="164" t="s">
        <v>1416</v>
      </c>
      <c r="U1887" s="193">
        <v>1430</v>
      </c>
      <c r="V1887" s="194" t="s">
        <v>966</v>
      </c>
      <c r="W1887" s="194" t="s">
        <v>970</v>
      </c>
    </row>
    <row r="1888" spans="1:23" ht="16" customHeight="1" x14ac:dyDescent="0.3">
      <c r="A1888" s="160" t="s">
        <v>1855</v>
      </c>
      <c r="B1888" s="160" t="s">
        <v>1856</v>
      </c>
      <c r="C1888" s="161" t="s">
        <v>932</v>
      </c>
      <c r="D1888" s="161">
        <v>16511</v>
      </c>
      <c r="E1888" s="162">
        <v>44560</v>
      </c>
      <c r="F1888" s="155"/>
      <c r="G1888" s="155"/>
      <c r="H1888" s="155"/>
      <c r="I1888" s="164">
        <v>21432.62</v>
      </c>
      <c r="J1888" s="162">
        <v>44592</v>
      </c>
      <c r="K1888" s="161" t="s">
        <v>1412</v>
      </c>
      <c r="L1888" s="155"/>
      <c r="M1888" s="160" t="s">
        <v>1412</v>
      </c>
      <c r="N1888" s="164">
        <v>21432.62</v>
      </c>
      <c r="O1888" s="211"/>
      <c r="P1888" s="155"/>
      <c r="Q1888" s="155"/>
      <c r="R1888" s="155"/>
      <c r="S1888" s="155"/>
      <c r="T1888" s="164" t="s">
        <v>1421</v>
      </c>
      <c r="U1888" s="193">
        <v>1397</v>
      </c>
      <c r="V1888" s="194" t="s">
        <v>966</v>
      </c>
      <c r="W1888" s="194" t="s">
        <v>970</v>
      </c>
    </row>
    <row r="1889" spans="1:23" ht="16" customHeight="1" x14ac:dyDescent="0.3">
      <c r="A1889" s="160" t="s">
        <v>1855</v>
      </c>
      <c r="B1889" s="160" t="s">
        <v>1856</v>
      </c>
      <c r="C1889" s="161" t="s">
        <v>932</v>
      </c>
      <c r="D1889" s="161">
        <v>16512</v>
      </c>
      <c r="E1889" s="162">
        <v>44560</v>
      </c>
      <c r="F1889" s="155"/>
      <c r="G1889" s="155"/>
      <c r="H1889" s="155"/>
      <c r="I1889" s="164">
        <v>44279.09</v>
      </c>
      <c r="J1889" s="162">
        <v>44592</v>
      </c>
      <c r="K1889" s="161" t="s">
        <v>1412</v>
      </c>
      <c r="L1889" s="155"/>
      <c r="M1889" s="160" t="s">
        <v>1412</v>
      </c>
      <c r="N1889" s="164">
        <v>44279.09</v>
      </c>
      <c r="O1889" s="211"/>
      <c r="P1889" s="155"/>
      <c r="Q1889" s="155"/>
      <c r="R1889" s="155"/>
      <c r="S1889" s="155"/>
      <c r="T1889" s="164" t="s">
        <v>1421</v>
      </c>
      <c r="U1889" s="193">
        <v>1397</v>
      </c>
      <c r="V1889" s="194" t="s">
        <v>966</v>
      </c>
      <c r="W1889" s="194" t="s">
        <v>970</v>
      </c>
    </row>
    <row r="1890" spans="1:23" ht="16" customHeight="1" x14ac:dyDescent="0.3">
      <c r="A1890" s="160" t="s">
        <v>1855</v>
      </c>
      <c r="B1890" s="160" t="s">
        <v>1856</v>
      </c>
      <c r="C1890" s="161" t="s">
        <v>932</v>
      </c>
      <c r="D1890" s="161">
        <v>16597</v>
      </c>
      <c r="E1890" s="162">
        <v>44592</v>
      </c>
      <c r="F1890" s="155"/>
      <c r="G1890" s="155"/>
      <c r="H1890" s="155"/>
      <c r="I1890" s="164">
        <v>27016.9</v>
      </c>
      <c r="J1890" s="162">
        <v>44620</v>
      </c>
      <c r="K1890" s="161" t="s">
        <v>1412</v>
      </c>
      <c r="L1890" s="155"/>
      <c r="M1890" s="160" t="s">
        <v>1412</v>
      </c>
      <c r="N1890" s="164">
        <v>27016.9</v>
      </c>
      <c r="O1890" s="211"/>
      <c r="P1890" s="155"/>
      <c r="Q1890" s="155"/>
      <c r="R1890" s="155"/>
      <c r="S1890" s="155"/>
      <c r="T1890" s="164" t="s">
        <v>1413</v>
      </c>
      <c r="U1890" s="193">
        <v>1369</v>
      </c>
      <c r="V1890" s="194" t="s">
        <v>966</v>
      </c>
      <c r="W1890" s="194" t="s">
        <v>970</v>
      </c>
    </row>
    <row r="1891" spans="1:23" ht="16" customHeight="1" x14ac:dyDescent="0.3">
      <c r="A1891" s="160" t="s">
        <v>1855</v>
      </c>
      <c r="B1891" s="160" t="s">
        <v>1856</v>
      </c>
      <c r="C1891" s="161" t="s">
        <v>932</v>
      </c>
      <c r="D1891" s="161">
        <v>16598</v>
      </c>
      <c r="E1891" s="162">
        <v>44592</v>
      </c>
      <c r="F1891" s="155"/>
      <c r="G1891" s="155"/>
      <c r="H1891" s="155"/>
      <c r="I1891" s="164">
        <v>44497.18</v>
      </c>
      <c r="J1891" s="162">
        <v>44620</v>
      </c>
      <c r="K1891" s="161" t="s">
        <v>1412</v>
      </c>
      <c r="L1891" s="155"/>
      <c r="M1891" s="160" t="s">
        <v>1412</v>
      </c>
      <c r="N1891" s="164">
        <v>44497.18</v>
      </c>
      <c r="O1891" s="211"/>
      <c r="P1891" s="155"/>
      <c r="Q1891" s="155"/>
      <c r="R1891" s="155"/>
      <c r="S1891" s="155"/>
      <c r="T1891" s="164" t="s">
        <v>1413</v>
      </c>
      <c r="U1891" s="193">
        <v>1369</v>
      </c>
      <c r="V1891" s="194" t="s">
        <v>966</v>
      </c>
      <c r="W1891" s="194" t="s">
        <v>970</v>
      </c>
    </row>
    <row r="1892" spans="1:23" ht="16" customHeight="1" x14ac:dyDescent="0.3">
      <c r="A1892" s="160" t="s">
        <v>1855</v>
      </c>
      <c r="B1892" s="160" t="s">
        <v>1856</v>
      </c>
      <c r="C1892" s="161" t="s">
        <v>932</v>
      </c>
      <c r="D1892" s="161">
        <v>16692</v>
      </c>
      <c r="E1892" s="162">
        <v>44620</v>
      </c>
      <c r="F1892" s="155"/>
      <c r="G1892" s="155"/>
      <c r="H1892" s="155"/>
      <c r="I1892" s="164">
        <v>26822.33</v>
      </c>
      <c r="J1892" s="162">
        <v>44651</v>
      </c>
      <c r="K1892" s="161" t="s">
        <v>1412</v>
      </c>
      <c r="L1892" s="155"/>
      <c r="M1892" s="160" t="s">
        <v>1412</v>
      </c>
      <c r="N1892" s="164">
        <v>26822.33</v>
      </c>
      <c r="O1892" s="211"/>
      <c r="P1892" s="155"/>
      <c r="Q1892" s="155"/>
      <c r="R1892" s="155"/>
      <c r="S1892" s="155"/>
      <c r="T1892" s="164" t="s">
        <v>1408</v>
      </c>
      <c r="U1892" s="193">
        <v>1338</v>
      </c>
      <c r="V1892" s="194" t="s">
        <v>966</v>
      </c>
      <c r="W1892" s="194" t="s">
        <v>970</v>
      </c>
    </row>
    <row r="1893" spans="1:23" ht="16" customHeight="1" x14ac:dyDescent="0.3">
      <c r="A1893" s="160" t="s">
        <v>1855</v>
      </c>
      <c r="B1893" s="160" t="s">
        <v>1856</v>
      </c>
      <c r="C1893" s="161" t="s">
        <v>932</v>
      </c>
      <c r="D1893" s="161">
        <v>16693</v>
      </c>
      <c r="E1893" s="162">
        <v>44620</v>
      </c>
      <c r="F1893" s="155"/>
      <c r="G1893" s="155"/>
      <c r="H1893" s="155"/>
      <c r="I1893" s="164">
        <v>44624.43</v>
      </c>
      <c r="J1893" s="162">
        <v>44651</v>
      </c>
      <c r="K1893" s="161" t="s">
        <v>1412</v>
      </c>
      <c r="L1893" s="155"/>
      <c r="M1893" s="160" t="s">
        <v>1412</v>
      </c>
      <c r="N1893" s="164">
        <v>44624.43</v>
      </c>
      <c r="O1893" s="211"/>
      <c r="P1893" s="155"/>
      <c r="Q1893" s="155"/>
      <c r="R1893" s="155"/>
      <c r="S1893" s="155"/>
      <c r="T1893" s="164" t="s">
        <v>1408</v>
      </c>
      <c r="U1893" s="193">
        <v>1338</v>
      </c>
      <c r="V1893" s="194" t="s">
        <v>966</v>
      </c>
      <c r="W1893" s="194" t="s">
        <v>970</v>
      </c>
    </row>
    <row r="1894" spans="1:23" ht="16" customHeight="1" x14ac:dyDescent="0.3">
      <c r="A1894" s="160" t="s">
        <v>1855</v>
      </c>
      <c r="B1894" s="160" t="s">
        <v>1856</v>
      </c>
      <c r="C1894" s="161" t="s">
        <v>932</v>
      </c>
      <c r="D1894" s="161">
        <v>16787</v>
      </c>
      <c r="E1894" s="162">
        <v>44651</v>
      </c>
      <c r="F1894" s="155"/>
      <c r="G1894" s="155"/>
      <c r="H1894" s="155"/>
      <c r="I1894" s="164">
        <v>26987.61</v>
      </c>
      <c r="J1894" s="162">
        <v>44681</v>
      </c>
      <c r="K1894" s="161" t="s">
        <v>1412</v>
      </c>
      <c r="L1894" s="155"/>
      <c r="M1894" s="160" t="s">
        <v>1412</v>
      </c>
      <c r="N1894" s="164">
        <v>26987.61</v>
      </c>
      <c r="O1894" s="211"/>
      <c r="P1894" s="155"/>
      <c r="Q1894" s="155"/>
      <c r="R1894" s="155"/>
      <c r="S1894" s="155"/>
      <c r="T1894" s="164" t="s">
        <v>1405</v>
      </c>
      <c r="U1894" s="193">
        <v>1308</v>
      </c>
      <c r="V1894" s="194" t="s">
        <v>966</v>
      </c>
      <c r="W1894" s="194" t="s">
        <v>970</v>
      </c>
    </row>
    <row r="1895" spans="1:23" ht="16" customHeight="1" x14ac:dyDescent="0.3">
      <c r="A1895" s="160" t="s">
        <v>1855</v>
      </c>
      <c r="B1895" s="160" t="s">
        <v>1856</v>
      </c>
      <c r="C1895" s="161" t="s">
        <v>932</v>
      </c>
      <c r="D1895" s="161">
        <v>16788</v>
      </c>
      <c r="E1895" s="162">
        <v>44651</v>
      </c>
      <c r="F1895" s="155"/>
      <c r="G1895" s="155"/>
      <c r="H1895" s="155"/>
      <c r="I1895" s="164">
        <v>44063.67</v>
      </c>
      <c r="J1895" s="162">
        <v>44681</v>
      </c>
      <c r="K1895" s="161" t="s">
        <v>1412</v>
      </c>
      <c r="L1895" s="155"/>
      <c r="M1895" s="160" t="s">
        <v>1412</v>
      </c>
      <c r="N1895" s="164">
        <v>44063.67</v>
      </c>
      <c r="O1895" s="211"/>
      <c r="P1895" s="155"/>
      <c r="Q1895" s="155"/>
      <c r="R1895" s="155"/>
      <c r="S1895" s="155"/>
      <c r="T1895" s="164" t="s">
        <v>1405</v>
      </c>
      <c r="U1895" s="193">
        <v>1308</v>
      </c>
      <c r="V1895" s="194" t="s">
        <v>966</v>
      </c>
      <c r="W1895" s="194" t="s">
        <v>970</v>
      </c>
    </row>
    <row r="1896" spans="1:23" s="157" customFormat="1" ht="16" customHeight="1" x14ac:dyDescent="0.25">
      <c r="A1896" s="160" t="s">
        <v>1855</v>
      </c>
      <c r="B1896" s="160" t="s">
        <v>1856</v>
      </c>
      <c r="C1896" s="161" t="s">
        <v>932</v>
      </c>
      <c r="D1896" s="161">
        <v>16882</v>
      </c>
      <c r="E1896" s="162">
        <v>44681</v>
      </c>
      <c r="F1896" s="155"/>
      <c r="G1896" s="155"/>
      <c r="H1896" s="155"/>
      <c r="I1896" s="164">
        <v>27298.53</v>
      </c>
      <c r="J1896" s="162">
        <v>44712</v>
      </c>
      <c r="K1896" s="161" t="s">
        <v>1412</v>
      </c>
      <c r="L1896" s="155"/>
      <c r="M1896" s="160" t="s">
        <v>1412</v>
      </c>
      <c r="N1896" s="164">
        <v>27298.53</v>
      </c>
      <c r="O1896" s="211"/>
      <c r="P1896" s="155"/>
      <c r="Q1896" s="155"/>
      <c r="R1896" s="155"/>
      <c r="S1896" s="155"/>
      <c r="T1896" s="164" t="s">
        <v>1408</v>
      </c>
      <c r="U1896" s="159">
        <v>1277</v>
      </c>
      <c r="V1896" s="158" t="s">
        <v>966</v>
      </c>
      <c r="W1896" s="158" t="s">
        <v>970</v>
      </c>
    </row>
    <row r="1897" spans="1:23" ht="16" customHeight="1" x14ac:dyDescent="0.3">
      <c r="A1897" s="160" t="s">
        <v>1855</v>
      </c>
      <c r="B1897" s="160" t="s">
        <v>1856</v>
      </c>
      <c r="C1897" s="161" t="s">
        <v>932</v>
      </c>
      <c r="D1897" s="161">
        <v>16883</v>
      </c>
      <c r="E1897" s="162">
        <v>44681</v>
      </c>
      <c r="F1897" s="155"/>
      <c r="G1897" s="155"/>
      <c r="H1897" s="155"/>
      <c r="I1897" s="164">
        <v>45003.58</v>
      </c>
      <c r="J1897" s="162">
        <v>44712</v>
      </c>
      <c r="K1897" s="161" t="s">
        <v>1412</v>
      </c>
      <c r="L1897" s="155"/>
      <c r="M1897" s="160" t="s">
        <v>1412</v>
      </c>
      <c r="N1897" s="164">
        <v>45003.58</v>
      </c>
      <c r="O1897" s="211"/>
      <c r="P1897" s="155"/>
      <c r="Q1897" s="155"/>
      <c r="R1897" s="155"/>
      <c r="S1897" s="155"/>
      <c r="T1897" s="164" t="s">
        <v>1408</v>
      </c>
      <c r="U1897" s="193">
        <v>1277</v>
      </c>
      <c r="V1897" s="194" t="s">
        <v>966</v>
      </c>
      <c r="W1897" s="194" t="s">
        <v>970</v>
      </c>
    </row>
    <row r="1898" spans="1:23" ht="16" customHeight="1" x14ac:dyDescent="0.3">
      <c r="A1898" s="160" t="s">
        <v>1855</v>
      </c>
      <c r="B1898" s="160" t="s">
        <v>1856</v>
      </c>
      <c r="C1898" s="161" t="s">
        <v>932</v>
      </c>
      <c r="D1898" s="161">
        <v>16979</v>
      </c>
      <c r="E1898" s="162">
        <v>44712</v>
      </c>
      <c r="F1898" s="155"/>
      <c r="G1898" s="155"/>
      <c r="H1898" s="155"/>
      <c r="I1898" s="164">
        <v>28459.14</v>
      </c>
      <c r="J1898" s="162">
        <v>44742</v>
      </c>
      <c r="K1898" s="161" t="s">
        <v>1412</v>
      </c>
      <c r="L1898" s="155"/>
      <c r="M1898" s="160" t="s">
        <v>1412</v>
      </c>
      <c r="N1898" s="164">
        <v>28459.14</v>
      </c>
      <c r="O1898" s="211"/>
      <c r="P1898" s="155"/>
      <c r="Q1898" s="155"/>
      <c r="R1898" s="155"/>
      <c r="S1898" s="155"/>
      <c r="T1898" s="164" t="s">
        <v>1405</v>
      </c>
      <c r="U1898" s="193">
        <v>1247</v>
      </c>
      <c r="V1898" s="194" t="s">
        <v>966</v>
      </c>
      <c r="W1898" s="194" t="s">
        <v>970</v>
      </c>
    </row>
    <row r="1899" spans="1:23" ht="16" customHeight="1" x14ac:dyDescent="0.3">
      <c r="A1899" s="160" t="s">
        <v>1855</v>
      </c>
      <c r="B1899" s="160" t="s">
        <v>1856</v>
      </c>
      <c r="C1899" s="161" t="s">
        <v>932</v>
      </c>
      <c r="D1899" s="161">
        <v>16980</v>
      </c>
      <c r="E1899" s="162">
        <v>44712</v>
      </c>
      <c r="F1899" s="155"/>
      <c r="G1899" s="155"/>
      <c r="H1899" s="155"/>
      <c r="I1899" s="164">
        <v>44817.09</v>
      </c>
      <c r="J1899" s="162">
        <v>44742</v>
      </c>
      <c r="K1899" s="161" t="s">
        <v>1412</v>
      </c>
      <c r="L1899" s="155"/>
      <c r="M1899" s="160" t="s">
        <v>1412</v>
      </c>
      <c r="N1899" s="164">
        <v>44817.09</v>
      </c>
      <c r="O1899" s="211"/>
      <c r="P1899" s="155"/>
      <c r="Q1899" s="155"/>
      <c r="R1899" s="155"/>
      <c r="S1899" s="155"/>
      <c r="T1899" s="164" t="s">
        <v>1405</v>
      </c>
      <c r="U1899" s="193">
        <v>1247</v>
      </c>
      <c r="V1899" s="194" t="s">
        <v>966</v>
      </c>
      <c r="W1899" s="194" t="s">
        <v>970</v>
      </c>
    </row>
    <row r="1900" spans="1:23" s="157" customFormat="1" ht="16" customHeight="1" x14ac:dyDescent="0.25">
      <c r="A1900" s="160" t="s">
        <v>1855</v>
      </c>
      <c r="B1900" s="160" t="s">
        <v>1856</v>
      </c>
      <c r="C1900" s="161" t="s">
        <v>932</v>
      </c>
      <c r="D1900" s="161">
        <v>17074</v>
      </c>
      <c r="E1900" s="162">
        <v>44742</v>
      </c>
      <c r="F1900" s="155"/>
      <c r="G1900" s="155"/>
      <c r="H1900" s="155"/>
      <c r="I1900" s="164">
        <v>28444.57</v>
      </c>
      <c r="J1900" s="162">
        <v>44773</v>
      </c>
      <c r="K1900" s="161" t="s">
        <v>1412</v>
      </c>
      <c r="L1900" s="155"/>
      <c r="M1900" s="160" t="s">
        <v>1412</v>
      </c>
      <c r="N1900" s="164">
        <v>28444.57</v>
      </c>
      <c r="O1900" s="211"/>
      <c r="P1900" s="155"/>
      <c r="Q1900" s="155"/>
      <c r="R1900" s="155"/>
      <c r="S1900" s="155"/>
      <c r="T1900" s="164" t="s">
        <v>1408</v>
      </c>
      <c r="U1900" s="159">
        <v>1216</v>
      </c>
      <c r="V1900" s="158" t="s">
        <v>966</v>
      </c>
      <c r="W1900" s="158" t="s">
        <v>970</v>
      </c>
    </row>
    <row r="1901" spans="1:23" s="157" customFormat="1" ht="16" customHeight="1" x14ac:dyDescent="0.25">
      <c r="A1901" s="160" t="s">
        <v>1855</v>
      </c>
      <c r="B1901" s="160" t="s">
        <v>1856</v>
      </c>
      <c r="C1901" s="161" t="s">
        <v>932</v>
      </c>
      <c r="D1901" s="161">
        <v>17075</v>
      </c>
      <c r="E1901" s="162">
        <v>44742</v>
      </c>
      <c r="F1901" s="155"/>
      <c r="G1901" s="155"/>
      <c r="H1901" s="155"/>
      <c r="I1901" s="164">
        <v>45285.59</v>
      </c>
      <c r="J1901" s="162">
        <v>44773</v>
      </c>
      <c r="K1901" s="161" t="s">
        <v>1412</v>
      </c>
      <c r="L1901" s="155"/>
      <c r="M1901" s="160" t="s">
        <v>1412</v>
      </c>
      <c r="N1901" s="164">
        <v>45285.59</v>
      </c>
      <c r="O1901" s="211"/>
      <c r="P1901" s="155"/>
      <c r="Q1901" s="155"/>
      <c r="R1901" s="155"/>
      <c r="S1901" s="155"/>
      <c r="T1901" s="164" t="s">
        <v>1408</v>
      </c>
      <c r="U1901" s="159">
        <v>1216</v>
      </c>
      <c r="V1901" s="158" t="s">
        <v>966</v>
      </c>
      <c r="W1901" s="158" t="s">
        <v>970</v>
      </c>
    </row>
    <row r="1902" spans="1:23" ht="16" customHeight="1" x14ac:dyDescent="0.3">
      <c r="A1902" s="160" t="s">
        <v>1855</v>
      </c>
      <c r="B1902" s="160" t="s">
        <v>1856</v>
      </c>
      <c r="C1902" s="161" t="s">
        <v>932</v>
      </c>
      <c r="D1902" s="161">
        <v>17169</v>
      </c>
      <c r="E1902" s="162">
        <v>44773</v>
      </c>
      <c r="F1902" s="155"/>
      <c r="G1902" s="155"/>
      <c r="H1902" s="155"/>
      <c r="I1902" s="164">
        <v>28444.57</v>
      </c>
      <c r="J1902" s="162">
        <v>44804</v>
      </c>
      <c r="K1902" s="161" t="s">
        <v>1412</v>
      </c>
      <c r="L1902" s="155"/>
      <c r="M1902" s="160" t="s">
        <v>1412</v>
      </c>
      <c r="N1902" s="164">
        <v>28444.57</v>
      </c>
      <c r="O1902" s="211"/>
      <c r="P1902" s="155"/>
      <c r="Q1902" s="155"/>
      <c r="R1902" s="155"/>
      <c r="S1902" s="155"/>
      <c r="T1902" s="164" t="s">
        <v>1408</v>
      </c>
      <c r="U1902" s="193">
        <v>1185</v>
      </c>
      <c r="V1902" s="194" t="s">
        <v>966</v>
      </c>
      <c r="W1902" s="194" t="s">
        <v>970</v>
      </c>
    </row>
    <row r="1903" spans="1:23" ht="16" customHeight="1" x14ac:dyDescent="0.3">
      <c r="A1903" s="160" t="s">
        <v>1855</v>
      </c>
      <c r="B1903" s="160" t="s">
        <v>1856</v>
      </c>
      <c r="C1903" s="161" t="s">
        <v>932</v>
      </c>
      <c r="D1903" s="161">
        <v>17170</v>
      </c>
      <c r="E1903" s="162">
        <v>44773</v>
      </c>
      <c r="F1903" s="155"/>
      <c r="G1903" s="155"/>
      <c r="H1903" s="155"/>
      <c r="I1903" s="164">
        <v>45925.78</v>
      </c>
      <c r="J1903" s="162">
        <v>44804</v>
      </c>
      <c r="K1903" s="161" t="s">
        <v>1412</v>
      </c>
      <c r="L1903" s="155"/>
      <c r="M1903" s="160" t="s">
        <v>1412</v>
      </c>
      <c r="N1903" s="164">
        <v>45925.78</v>
      </c>
      <c r="O1903" s="211"/>
      <c r="P1903" s="155"/>
      <c r="Q1903" s="155"/>
      <c r="R1903" s="155"/>
      <c r="S1903" s="155"/>
      <c r="T1903" s="164" t="s">
        <v>1408</v>
      </c>
      <c r="U1903" s="193">
        <v>1185</v>
      </c>
      <c r="V1903" s="194" t="s">
        <v>966</v>
      </c>
      <c r="W1903" s="194" t="s">
        <v>970</v>
      </c>
    </row>
    <row r="1904" spans="1:23" ht="16" customHeight="1" x14ac:dyDescent="0.3">
      <c r="A1904" s="160" t="s">
        <v>1855</v>
      </c>
      <c r="B1904" s="160" t="s">
        <v>1856</v>
      </c>
      <c r="C1904" s="161" t="s">
        <v>932</v>
      </c>
      <c r="D1904" s="161">
        <v>17265</v>
      </c>
      <c r="E1904" s="162">
        <v>44804</v>
      </c>
      <c r="F1904" s="155"/>
      <c r="G1904" s="155"/>
      <c r="H1904" s="155"/>
      <c r="I1904" s="164">
        <v>25062.240000000002</v>
      </c>
      <c r="J1904" s="162">
        <v>44834</v>
      </c>
      <c r="K1904" s="161" t="s">
        <v>1412</v>
      </c>
      <c r="L1904" s="155"/>
      <c r="M1904" s="160" t="s">
        <v>1412</v>
      </c>
      <c r="N1904" s="164">
        <v>25062.240000000002</v>
      </c>
      <c r="O1904" s="211"/>
      <c r="P1904" s="155"/>
      <c r="Q1904" s="155"/>
      <c r="R1904" s="155"/>
      <c r="S1904" s="155"/>
      <c r="T1904" s="164" t="s">
        <v>1405</v>
      </c>
      <c r="U1904" s="193">
        <v>1155</v>
      </c>
      <c r="V1904" s="194" t="s">
        <v>966</v>
      </c>
      <c r="W1904" s="194" t="s">
        <v>970</v>
      </c>
    </row>
    <row r="1905" spans="1:23" ht="16" customHeight="1" x14ac:dyDescent="0.3">
      <c r="A1905" s="160" t="s">
        <v>1855</v>
      </c>
      <c r="B1905" s="160" t="s">
        <v>1856</v>
      </c>
      <c r="C1905" s="161" t="s">
        <v>932</v>
      </c>
      <c r="D1905" s="161">
        <v>17266</v>
      </c>
      <c r="E1905" s="162">
        <v>44804</v>
      </c>
      <c r="F1905" s="155"/>
      <c r="G1905" s="155"/>
      <c r="H1905" s="155"/>
      <c r="I1905" s="164">
        <v>45414.1</v>
      </c>
      <c r="J1905" s="162">
        <v>44834</v>
      </c>
      <c r="K1905" s="161" t="s">
        <v>1412</v>
      </c>
      <c r="L1905" s="155"/>
      <c r="M1905" s="160" t="s">
        <v>1412</v>
      </c>
      <c r="N1905" s="164">
        <v>45414.1</v>
      </c>
      <c r="O1905" s="211"/>
      <c r="P1905" s="155"/>
      <c r="Q1905" s="155"/>
      <c r="R1905" s="155"/>
      <c r="S1905" s="155"/>
      <c r="T1905" s="164" t="s">
        <v>1405</v>
      </c>
      <c r="U1905" s="193">
        <v>1155</v>
      </c>
      <c r="V1905" s="194" t="s">
        <v>966</v>
      </c>
      <c r="W1905" s="194" t="s">
        <v>970</v>
      </c>
    </row>
    <row r="1906" spans="1:23" ht="16" customHeight="1" x14ac:dyDescent="0.3">
      <c r="A1906" s="160" t="s">
        <v>1855</v>
      </c>
      <c r="B1906" s="160" t="s">
        <v>1856</v>
      </c>
      <c r="C1906" s="161" t="s">
        <v>932</v>
      </c>
      <c r="D1906" s="161">
        <v>17360</v>
      </c>
      <c r="E1906" s="162">
        <v>44834</v>
      </c>
      <c r="F1906" s="155"/>
      <c r="G1906" s="155"/>
      <c r="H1906" s="155"/>
      <c r="I1906" s="164">
        <v>25486.33</v>
      </c>
      <c r="J1906" s="162">
        <v>44865</v>
      </c>
      <c r="K1906" s="161" t="s">
        <v>1412</v>
      </c>
      <c r="L1906" s="155"/>
      <c r="M1906" s="160" t="s">
        <v>1412</v>
      </c>
      <c r="N1906" s="164">
        <v>25486.33</v>
      </c>
      <c r="O1906" s="211"/>
      <c r="P1906" s="155"/>
      <c r="Q1906" s="155"/>
      <c r="R1906" s="155"/>
      <c r="S1906" s="155"/>
      <c r="T1906" s="164" t="s">
        <v>1408</v>
      </c>
      <c r="U1906" s="193">
        <v>1124</v>
      </c>
      <c r="V1906" s="194" t="s">
        <v>966</v>
      </c>
      <c r="W1906" s="194" t="s">
        <v>970</v>
      </c>
    </row>
    <row r="1907" spans="1:23" ht="16" customHeight="1" x14ac:dyDescent="0.3">
      <c r="A1907" s="160" t="s">
        <v>1855</v>
      </c>
      <c r="B1907" s="160" t="s">
        <v>1856</v>
      </c>
      <c r="C1907" s="161" t="s">
        <v>932</v>
      </c>
      <c r="D1907" s="161">
        <v>17361</v>
      </c>
      <c r="E1907" s="162">
        <v>44834</v>
      </c>
      <c r="F1907" s="155"/>
      <c r="G1907" s="155"/>
      <c r="H1907" s="155"/>
      <c r="I1907" s="164">
        <v>44125.38</v>
      </c>
      <c r="J1907" s="162">
        <v>44865</v>
      </c>
      <c r="K1907" s="161" t="s">
        <v>1412</v>
      </c>
      <c r="L1907" s="155"/>
      <c r="M1907" s="160" t="s">
        <v>1412</v>
      </c>
      <c r="N1907" s="164">
        <v>44125.38</v>
      </c>
      <c r="O1907" s="211"/>
      <c r="P1907" s="155"/>
      <c r="Q1907" s="155"/>
      <c r="R1907" s="155"/>
      <c r="S1907" s="155"/>
      <c r="T1907" s="164" t="s">
        <v>1408</v>
      </c>
      <c r="U1907" s="193">
        <v>1124</v>
      </c>
      <c r="V1907" s="194" t="s">
        <v>966</v>
      </c>
      <c r="W1907" s="194" t="s">
        <v>970</v>
      </c>
    </row>
    <row r="1908" spans="1:23" ht="16" customHeight="1" x14ac:dyDescent="0.3">
      <c r="A1908" s="160" t="s">
        <v>1855</v>
      </c>
      <c r="B1908" s="160" t="s">
        <v>1856</v>
      </c>
      <c r="C1908" s="161" t="s">
        <v>932</v>
      </c>
      <c r="D1908" s="161">
        <v>17455</v>
      </c>
      <c r="E1908" s="162">
        <v>44865</v>
      </c>
      <c r="F1908" s="155"/>
      <c r="G1908" s="155"/>
      <c r="H1908" s="155"/>
      <c r="I1908" s="164">
        <v>25224.28</v>
      </c>
      <c r="J1908" s="162">
        <v>44895</v>
      </c>
      <c r="K1908" s="161" t="s">
        <v>1412</v>
      </c>
      <c r="L1908" s="155"/>
      <c r="M1908" s="160" t="s">
        <v>1412</v>
      </c>
      <c r="N1908" s="164">
        <v>25224.28</v>
      </c>
      <c r="O1908" s="211"/>
      <c r="P1908" s="155"/>
      <c r="Q1908" s="155"/>
      <c r="R1908" s="155"/>
      <c r="S1908" s="155"/>
      <c r="T1908" s="164" t="s">
        <v>1405</v>
      </c>
      <c r="U1908" s="193">
        <v>1094</v>
      </c>
      <c r="V1908" s="194" t="s">
        <v>966</v>
      </c>
      <c r="W1908" s="194" t="s">
        <v>970</v>
      </c>
    </row>
    <row r="1909" spans="1:23" ht="16" customHeight="1" x14ac:dyDescent="0.3">
      <c r="A1909" s="160" t="s">
        <v>1855</v>
      </c>
      <c r="B1909" s="160" t="s">
        <v>1856</v>
      </c>
      <c r="C1909" s="161" t="s">
        <v>932</v>
      </c>
      <c r="D1909" s="161">
        <v>17456</v>
      </c>
      <c r="E1909" s="162">
        <v>44865</v>
      </c>
      <c r="F1909" s="155"/>
      <c r="G1909" s="155"/>
      <c r="H1909" s="155"/>
      <c r="I1909" s="164">
        <v>43941.02</v>
      </c>
      <c r="J1909" s="162">
        <v>44895</v>
      </c>
      <c r="K1909" s="161" t="s">
        <v>1412</v>
      </c>
      <c r="L1909" s="155"/>
      <c r="M1909" s="160" t="s">
        <v>1412</v>
      </c>
      <c r="N1909" s="164">
        <v>43941.02</v>
      </c>
      <c r="O1909" s="211"/>
      <c r="P1909" s="155"/>
      <c r="Q1909" s="155"/>
      <c r="R1909" s="155"/>
      <c r="S1909" s="155"/>
      <c r="T1909" s="164" t="s">
        <v>1405</v>
      </c>
      <c r="U1909" s="193">
        <v>1094</v>
      </c>
      <c r="V1909" s="194" t="s">
        <v>966</v>
      </c>
      <c r="W1909" s="194" t="s">
        <v>970</v>
      </c>
    </row>
    <row r="1910" spans="1:23" ht="16" customHeight="1" x14ac:dyDescent="0.3">
      <c r="A1910" s="160" t="s">
        <v>1855</v>
      </c>
      <c r="B1910" s="160" t="s">
        <v>1856</v>
      </c>
      <c r="C1910" s="161" t="s">
        <v>932</v>
      </c>
      <c r="D1910" s="161">
        <v>17551</v>
      </c>
      <c r="E1910" s="162">
        <v>44895</v>
      </c>
      <c r="F1910" s="155"/>
      <c r="G1910" s="155"/>
      <c r="H1910" s="155"/>
      <c r="I1910" s="164">
        <v>25263.73</v>
      </c>
      <c r="J1910" s="162">
        <v>44924</v>
      </c>
      <c r="K1910" s="161" t="s">
        <v>1412</v>
      </c>
      <c r="L1910" s="155"/>
      <c r="M1910" s="160" t="s">
        <v>1412</v>
      </c>
      <c r="N1910" s="164">
        <v>25263.73</v>
      </c>
      <c r="O1910" s="211"/>
      <c r="P1910" s="155"/>
      <c r="Q1910" s="155"/>
      <c r="R1910" s="155"/>
      <c r="S1910" s="155"/>
      <c r="T1910" s="164" t="s">
        <v>1416</v>
      </c>
      <c r="U1910" s="193">
        <v>1065</v>
      </c>
      <c r="V1910" s="194" t="s">
        <v>966</v>
      </c>
      <c r="W1910" s="194" t="s">
        <v>970</v>
      </c>
    </row>
    <row r="1911" spans="1:23" ht="16" customHeight="1" x14ac:dyDescent="0.3">
      <c r="A1911" s="160" t="s">
        <v>1855</v>
      </c>
      <c r="B1911" s="160" t="s">
        <v>1856</v>
      </c>
      <c r="C1911" s="161" t="s">
        <v>932</v>
      </c>
      <c r="D1911" s="161">
        <v>17552</v>
      </c>
      <c r="E1911" s="162">
        <v>44895</v>
      </c>
      <c r="F1911" s="155"/>
      <c r="G1911" s="155"/>
      <c r="H1911" s="155"/>
      <c r="I1911" s="164">
        <v>44090.89</v>
      </c>
      <c r="J1911" s="162">
        <v>44924</v>
      </c>
      <c r="K1911" s="161" t="s">
        <v>1412</v>
      </c>
      <c r="L1911" s="155"/>
      <c r="M1911" s="160" t="s">
        <v>1412</v>
      </c>
      <c r="N1911" s="164">
        <v>44090.89</v>
      </c>
      <c r="O1911" s="211"/>
      <c r="P1911" s="155"/>
      <c r="Q1911" s="155"/>
      <c r="R1911" s="155"/>
      <c r="S1911" s="155"/>
      <c r="T1911" s="164" t="s">
        <v>1416</v>
      </c>
      <c r="U1911" s="193">
        <v>1065</v>
      </c>
      <c r="V1911" s="194" t="s">
        <v>966</v>
      </c>
      <c r="W1911" s="194" t="s">
        <v>970</v>
      </c>
    </row>
    <row r="1912" spans="1:23" ht="16" customHeight="1" x14ac:dyDescent="0.3">
      <c r="A1912" s="160" t="s">
        <v>1855</v>
      </c>
      <c r="B1912" s="160" t="s">
        <v>1856</v>
      </c>
      <c r="C1912" s="161" t="s">
        <v>932</v>
      </c>
      <c r="D1912" s="161">
        <v>17672</v>
      </c>
      <c r="E1912" s="162">
        <v>44924</v>
      </c>
      <c r="F1912" s="155"/>
      <c r="G1912" s="155"/>
      <c r="H1912" s="155"/>
      <c r="I1912" s="164">
        <v>25224.28</v>
      </c>
      <c r="J1912" s="162">
        <v>44957</v>
      </c>
      <c r="K1912" s="161" t="s">
        <v>1412</v>
      </c>
      <c r="L1912" s="155"/>
      <c r="M1912" s="160" t="s">
        <v>1412</v>
      </c>
      <c r="N1912" s="164">
        <v>25224.28</v>
      </c>
      <c r="O1912" s="211"/>
      <c r="P1912" s="155"/>
      <c r="Q1912" s="155"/>
      <c r="R1912" s="155"/>
      <c r="S1912" s="155"/>
      <c r="T1912" s="164" t="s">
        <v>1415</v>
      </c>
      <c r="U1912" s="193">
        <v>1032</v>
      </c>
      <c r="V1912" s="194" t="s">
        <v>966</v>
      </c>
      <c r="W1912" s="194" t="s">
        <v>970</v>
      </c>
    </row>
    <row r="1913" spans="1:23" s="157" customFormat="1" ht="16" customHeight="1" x14ac:dyDescent="0.25">
      <c r="A1913" s="160" t="s">
        <v>1855</v>
      </c>
      <c r="B1913" s="160" t="s">
        <v>1856</v>
      </c>
      <c r="C1913" s="161" t="s">
        <v>932</v>
      </c>
      <c r="D1913" s="161">
        <v>17673</v>
      </c>
      <c r="E1913" s="162">
        <v>44924</v>
      </c>
      <c r="F1913" s="155"/>
      <c r="G1913" s="155"/>
      <c r="H1913" s="155"/>
      <c r="I1913" s="164">
        <v>43775.7</v>
      </c>
      <c r="J1913" s="162">
        <v>44957</v>
      </c>
      <c r="K1913" s="161" t="s">
        <v>1412</v>
      </c>
      <c r="L1913" s="155"/>
      <c r="M1913" s="160" t="s">
        <v>1412</v>
      </c>
      <c r="N1913" s="164">
        <v>43775.7</v>
      </c>
      <c r="O1913" s="211"/>
      <c r="P1913" s="155"/>
      <c r="Q1913" s="155"/>
      <c r="R1913" s="155"/>
      <c r="S1913" s="155"/>
      <c r="T1913" s="164" t="s">
        <v>1415</v>
      </c>
      <c r="U1913" s="159">
        <v>1032</v>
      </c>
      <c r="V1913" s="158" t="s">
        <v>966</v>
      </c>
      <c r="W1913" s="158" t="s">
        <v>970</v>
      </c>
    </row>
    <row r="1914" spans="1:23" s="157" customFormat="1" ht="16" customHeight="1" x14ac:dyDescent="0.25">
      <c r="A1914" s="160" t="s">
        <v>1855</v>
      </c>
      <c r="B1914" s="160" t="s">
        <v>1856</v>
      </c>
      <c r="C1914" s="161" t="s">
        <v>932</v>
      </c>
      <c r="D1914" s="161">
        <v>17758</v>
      </c>
      <c r="E1914" s="162">
        <v>44957</v>
      </c>
      <c r="F1914" s="155"/>
      <c r="G1914" s="155"/>
      <c r="H1914" s="155"/>
      <c r="I1914" s="164">
        <v>25263.73</v>
      </c>
      <c r="J1914" s="162">
        <v>44985</v>
      </c>
      <c r="K1914" s="161" t="s">
        <v>1412</v>
      </c>
      <c r="L1914" s="155"/>
      <c r="M1914" s="160" t="s">
        <v>1412</v>
      </c>
      <c r="N1914" s="164">
        <v>25263.73</v>
      </c>
      <c r="O1914" s="211"/>
      <c r="P1914" s="155"/>
      <c r="Q1914" s="155"/>
      <c r="R1914" s="155"/>
      <c r="S1914" s="155"/>
      <c r="T1914" s="164" t="s">
        <v>1413</v>
      </c>
      <c r="U1914" s="159">
        <v>1004</v>
      </c>
      <c r="V1914" s="158" t="s">
        <v>966</v>
      </c>
      <c r="W1914" s="158" t="s">
        <v>970</v>
      </c>
    </row>
    <row r="1915" spans="1:23" s="157" customFormat="1" ht="16" customHeight="1" x14ac:dyDescent="0.25">
      <c r="A1915" s="160" t="s">
        <v>1855</v>
      </c>
      <c r="B1915" s="160" t="s">
        <v>1856</v>
      </c>
      <c r="C1915" s="161" t="s">
        <v>932</v>
      </c>
      <c r="D1915" s="161">
        <v>17759</v>
      </c>
      <c r="E1915" s="162">
        <v>44957</v>
      </c>
      <c r="F1915" s="155"/>
      <c r="G1915" s="155"/>
      <c r="H1915" s="155"/>
      <c r="I1915" s="164">
        <v>43622.49</v>
      </c>
      <c r="J1915" s="162">
        <v>44985</v>
      </c>
      <c r="K1915" s="161" t="s">
        <v>1412</v>
      </c>
      <c r="L1915" s="155"/>
      <c r="M1915" s="160" t="s">
        <v>1412</v>
      </c>
      <c r="N1915" s="164">
        <v>43622.49</v>
      </c>
      <c r="O1915" s="211"/>
      <c r="P1915" s="155"/>
      <c r="Q1915" s="155"/>
      <c r="R1915" s="155"/>
      <c r="S1915" s="155"/>
      <c r="T1915" s="164" t="s">
        <v>1413</v>
      </c>
      <c r="U1915" s="159">
        <v>1004</v>
      </c>
      <c r="V1915" s="158" t="s">
        <v>966</v>
      </c>
      <c r="W1915" s="158" t="s">
        <v>970</v>
      </c>
    </row>
    <row r="1916" spans="1:23" s="157" customFormat="1" ht="16" customHeight="1" x14ac:dyDescent="0.25">
      <c r="A1916" s="160" t="s">
        <v>1855</v>
      </c>
      <c r="B1916" s="160" t="s">
        <v>1856</v>
      </c>
      <c r="C1916" s="161" t="s">
        <v>932</v>
      </c>
      <c r="D1916" s="161">
        <v>17857</v>
      </c>
      <c r="E1916" s="162">
        <v>44985</v>
      </c>
      <c r="F1916" s="155"/>
      <c r="G1916" s="155"/>
      <c r="H1916" s="155"/>
      <c r="I1916" s="164">
        <v>25005.65</v>
      </c>
      <c r="J1916" s="162">
        <v>45016</v>
      </c>
      <c r="K1916" s="161" t="s">
        <v>1412</v>
      </c>
      <c r="L1916" s="155"/>
      <c r="M1916" s="160" t="s">
        <v>1412</v>
      </c>
      <c r="N1916" s="164">
        <v>25005.65</v>
      </c>
      <c r="O1916" s="211"/>
      <c r="P1916" s="155"/>
      <c r="Q1916" s="155"/>
      <c r="R1916" s="155"/>
      <c r="S1916" s="155"/>
      <c r="T1916" s="164" t="s">
        <v>1408</v>
      </c>
      <c r="U1916" s="159">
        <v>973</v>
      </c>
      <c r="V1916" s="158" t="s">
        <v>966</v>
      </c>
      <c r="W1916" s="158" t="s">
        <v>970</v>
      </c>
    </row>
    <row r="1917" spans="1:23" s="157" customFormat="1" ht="16" customHeight="1" x14ac:dyDescent="0.25">
      <c r="A1917" s="160" t="s">
        <v>1855</v>
      </c>
      <c r="B1917" s="160" t="s">
        <v>1856</v>
      </c>
      <c r="C1917" s="161" t="s">
        <v>932</v>
      </c>
      <c r="D1917" s="161">
        <v>17858</v>
      </c>
      <c r="E1917" s="162">
        <v>44985</v>
      </c>
      <c r="F1917" s="155"/>
      <c r="G1917" s="155"/>
      <c r="H1917" s="155"/>
      <c r="I1917" s="164">
        <v>43946.43</v>
      </c>
      <c r="J1917" s="162">
        <v>45016</v>
      </c>
      <c r="K1917" s="161" t="s">
        <v>1412</v>
      </c>
      <c r="L1917" s="155"/>
      <c r="M1917" s="160" t="s">
        <v>1412</v>
      </c>
      <c r="N1917" s="164">
        <v>43946.43</v>
      </c>
      <c r="O1917" s="211"/>
      <c r="P1917" s="155"/>
      <c r="Q1917" s="155"/>
      <c r="R1917" s="155"/>
      <c r="S1917" s="155"/>
      <c r="T1917" s="164" t="s">
        <v>1408</v>
      </c>
      <c r="U1917" s="159">
        <v>973</v>
      </c>
      <c r="V1917" s="158" t="s">
        <v>966</v>
      </c>
      <c r="W1917" s="158" t="s">
        <v>970</v>
      </c>
    </row>
    <row r="1918" spans="1:23" s="157" customFormat="1" ht="16" customHeight="1" x14ac:dyDescent="0.25">
      <c r="A1918" s="160" t="s">
        <v>1855</v>
      </c>
      <c r="B1918" s="160" t="s">
        <v>1856</v>
      </c>
      <c r="C1918" s="161" t="s">
        <v>932</v>
      </c>
      <c r="D1918" s="161">
        <v>17978</v>
      </c>
      <c r="E1918" s="162">
        <v>45016</v>
      </c>
      <c r="F1918" s="155"/>
      <c r="G1918" s="155"/>
      <c r="H1918" s="155"/>
      <c r="I1918" s="164">
        <v>30220.82</v>
      </c>
      <c r="J1918" s="162">
        <v>45044</v>
      </c>
      <c r="K1918" s="161" t="s">
        <v>1412</v>
      </c>
      <c r="L1918" s="155"/>
      <c r="M1918" s="160" t="s">
        <v>1412</v>
      </c>
      <c r="N1918" s="164">
        <v>30220.82</v>
      </c>
      <c r="O1918" s="211"/>
      <c r="P1918" s="155"/>
      <c r="Q1918" s="155"/>
      <c r="R1918" s="155"/>
      <c r="S1918" s="155"/>
      <c r="T1918" s="164" t="s">
        <v>1413</v>
      </c>
      <c r="U1918" s="159">
        <v>945</v>
      </c>
      <c r="V1918" s="158" t="s">
        <v>966</v>
      </c>
      <c r="W1918" s="158" t="s">
        <v>970</v>
      </c>
    </row>
    <row r="1919" spans="1:23" s="157" customFormat="1" ht="16" customHeight="1" x14ac:dyDescent="0.25">
      <c r="A1919" s="160" t="s">
        <v>1855</v>
      </c>
      <c r="B1919" s="160" t="s">
        <v>1856</v>
      </c>
      <c r="C1919" s="161" t="s">
        <v>932</v>
      </c>
      <c r="D1919" s="161">
        <v>17979</v>
      </c>
      <c r="E1919" s="162">
        <v>45016</v>
      </c>
      <c r="F1919" s="155"/>
      <c r="G1919" s="155"/>
      <c r="H1919" s="155"/>
      <c r="I1919" s="164">
        <v>53723.18</v>
      </c>
      <c r="J1919" s="162">
        <v>45044</v>
      </c>
      <c r="K1919" s="161" t="s">
        <v>1412</v>
      </c>
      <c r="L1919" s="155"/>
      <c r="M1919" s="160" t="s">
        <v>1412</v>
      </c>
      <c r="N1919" s="164">
        <v>53723.18</v>
      </c>
      <c r="O1919" s="211"/>
      <c r="P1919" s="155"/>
      <c r="Q1919" s="155"/>
      <c r="R1919" s="155"/>
      <c r="S1919" s="155"/>
      <c r="T1919" s="164" t="s">
        <v>1413</v>
      </c>
      <c r="U1919" s="159">
        <v>945</v>
      </c>
      <c r="V1919" s="158" t="s">
        <v>966</v>
      </c>
      <c r="W1919" s="158" t="s">
        <v>970</v>
      </c>
    </row>
    <row r="1920" spans="1:23" s="157" customFormat="1" ht="16" customHeight="1" x14ac:dyDescent="0.25">
      <c r="A1920" s="160" t="s">
        <v>1855</v>
      </c>
      <c r="B1920" s="160" t="s">
        <v>1856</v>
      </c>
      <c r="C1920" s="161" t="s">
        <v>932</v>
      </c>
      <c r="D1920" s="161">
        <v>18045</v>
      </c>
      <c r="E1920" s="162">
        <v>45044</v>
      </c>
      <c r="F1920" s="155"/>
      <c r="G1920" s="155"/>
      <c r="H1920" s="155"/>
      <c r="I1920" s="164">
        <v>30110.63</v>
      </c>
      <c r="J1920" s="162">
        <v>45077</v>
      </c>
      <c r="K1920" s="161" t="s">
        <v>1412</v>
      </c>
      <c r="L1920" s="155"/>
      <c r="M1920" s="160" t="s">
        <v>1412</v>
      </c>
      <c r="N1920" s="164">
        <v>30110.63</v>
      </c>
      <c r="O1920" s="211"/>
      <c r="P1920" s="155"/>
      <c r="Q1920" s="155"/>
      <c r="R1920" s="155"/>
      <c r="S1920" s="155"/>
      <c r="T1920" s="164" t="s">
        <v>1415</v>
      </c>
      <c r="U1920" s="159">
        <v>912</v>
      </c>
      <c r="V1920" s="158" t="s">
        <v>966</v>
      </c>
      <c r="W1920" s="158" t="s">
        <v>970</v>
      </c>
    </row>
    <row r="1921" spans="1:23" s="157" customFormat="1" ht="16" customHeight="1" x14ac:dyDescent="0.25">
      <c r="A1921" s="160" t="s">
        <v>1855</v>
      </c>
      <c r="B1921" s="160" t="s">
        <v>1856</v>
      </c>
      <c r="C1921" s="161" t="s">
        <v>932</v>
      </c>
      <c r="D1921" s="161">
        <v>18046</v>
      </c>
      <c r="E1921" s="162">
        <v>45044</v>
      </c>
      <c r="F1921" s="155"/>
      <c r="G1921" s="155"/>
      <c r="H1921" s="155"/>
      <c r="I1921" s="164">
        <v>53851.66</v>
      </c>
      <c r="J1921" s="162">
        <v>45077</v>
      </c>
      <c r="K1921" s="161" t="s">
        <v>1412</v>
      </c>
      <c r="L1921" s="155"/>
      <c r="M1921" s="160" t="s">
        <v>1412</v>
      </c>
      <c r="N1921" s="164">
        <v>53851.66</v>
      </c>
      <c r="O1921" s="211"/>
      <c r="P1921" s="155"/>
      <c r="Q1921" s="155"/>
      <c r="R1921" s="155"/>
      <c r="S1921" s="155"/>
      <c r="T1921" s="164" t="s">
        <v>1415</v>
      </c>
      <c r="U1921" s="159">
        <v>912</v>
      </c>
      <c r="V1921" s="158" t="s">
        <v>966</v>
      </c>
      <c r="W1921" s="158" t="s">
        <v>970</v>
      </c>
    </row>
    <row r="1922" spans="1:23" ht="16" customHeight="1" x14ac:dyDescent="0.3">
      <c r="A1922" s="160" t="s">
        <v>1855</v>
      </c>
      <c r="B1922" s="160" t="s">
        <v>1856</v>
      </c>
      <c r="C1922" s="161" t="s">
        <v>932</v>
      </c>
      <c r="D1922" s="161">
        <v>18125</v>
      </c>
      <c r="E1922" s="162">
        <v>45077</v>
      </c>
      <c r="F1922" s="155"/>
      <c r="G1922" s="155"/>
      <c r="H1922" s="155"/>
      <c r="I1922" s="164">
        <v>26423.24</v>
      </c>
      <c r="J1922" s="162">
        <v>45107</v>
      </c>
      <c r="K1922" s="161" t="s">
        <v>1412</v>
      </c>
      <c r="L1922" s="155"/>
      <c r="M1922" s="160" t="s">
        <v>1412</v>
      </c>
      <c r="N1922" s="164">
        <v>26423.24</v>
      </c>
      <c r="O1922" s="211"/>
      <c r="P1922" s="155"/>
      <c r="Q1922" s="155"/>
      <c r="R1922" s="155"/>
      <c r="S1922" s="155"/>
      <c r="T1922" s="164" t="s">
        <v>1405</v>
      </c>
      <c r="U1922" s="193">
        <v>882</v>
      </c>
      <c r="V1922" s="194" t="s">
        <v>966</v>
      </c>
      <c r="W1922" s="194" t="s">
        <v>970</v>
      </c>
    </row>
    <row r="1923" spans="1:23" ht="16" customHeight="1" x14ac:dyDescent="0.3">
      <c r="A1923" s="160" t="s">
        <v>1855</v>
      </c>
      <c r="B1923" s="160" t="s">
        <v>1856</v>
      </c>
      <c r="C1923" s="161" t="s">
        <v>932</v>
      </c>
      <c r="D1923" s="161">
        <v>18126</v>
      </c>
      <c r="E1923" s="162">
        <v>45077</v>
      </c>
      <c r="F1923" s="155"/>
      <c r="G1923" s="155"/>
      <c r="H1923" s="155"/>
      <c r="I1923" s="164">
        <v>41616.99</v>
      </c>
      <c r="J1923" s="162">
        <v>45107</v>
      </c>
      <c r="K1923" s="161" t="s">
        <v>1412</v>
      </c>
      <c r="L1923" s="155"/>
      <c r="M1923" s="160" t="s">
        <v>1412</v>
      </c>
      <c r="N1923" s="164">
        <v>41616.99</v>
      </c>
      <c r="O1923" s="211"/>
      <c r="P1923" s="155"/>
      <c r="Q1923" s="155"/>
      <c r="R1923" s="155"/>
      <c r="S1923" s="155"/>
      <c r="T1923" s="164" t="s">
        <v>1405</v>
      </c>
      <c r="U1923" s="193">
        <v>882</v>
      </c>
      <c r="V1923" s="194" t="s">
        <v>966</v>
      </c>
      <c r="W1923" s="194" t="s">
        <v>970</v>
      </c>
    </row>
    <row r="1924" spans="1:23" ht="16" customHeight="1" x14ac:dyDescent="0.3">
      <c r="A1924" s="160" t="s">
        <v>1855</v>
      </c>
      <c r="B1924" s="160" t="s">
        <v>1856</v>
      </c>
      <c r="C1924" s="161" t="s">
        <v>932</v>
      </c>
      <c r="D1924" s="161">
        <v>18204</v>
      </c>
      <c r="E1924" s="162">
        <v>45107</v>
      </c>
      <c r="F1924" s="155"/>
      <c r="G1924" s="155"/>
      <c r="H1924" s="155"/>
      <c r="I1924" s="164">
        <v>29413.61</v>
      </c>
      <c r="J1924" s="162">
        <v>45138</v>
      </c>
      <c r="K1924" s="161" t="s">
        <v>1412</v>
      </c>
      <c r="L1924" s="155"/>
      <c r="M1924" s="160" t="s">
        <v>1412</v>
      </c>
      <c r="N1924" s="164">
        <v>29413.61</v>
      </c>
      <c r="O1924" s="211"/>
      <c r="P1924" s="155"/>
      <c r="Q1924" s="155"/>
      <c r="R1924" s="155"/>
      <c r="S1924" s="155"/>
      <c r="T1924" s="164" t="s">
        <v>1408</v>
      </c>
      <c r="U1924" s="193">
        <v>851</v>
      </c>
      <c r="V1924" s="194" t="s">
        <v>966</v>
      </c>
      <c r="W1924" s="194" t="s">
        <v>970</v>
      </c>
    </row>
    <row r="1925" spans="1:23" ht="16" customHeight="1" x14ac:dyDescent="0.3">
      <c r="A1925" s="160" t="s">
        <v>1855</v>
      </c>
      <c r="B1925" s="160" t="s">
        <v>1856</v>
      </c>
      <c r="C1925" s="161" t="s">
        <v>932</v>
      </c>
      <c r="D1925" s="161">
        <v>18205</v>
      </c>
      <c r="E1925" s="162">
        <v>45107</v>
      </c>
      <c r="F1925" s="155"/>
      <c r="G1925" s="155"/>
      <c r="H1925" s="155"/>
      <c r="I1925" s="164">
        <v>52073.78</v>
      </c>
      <c r="J1925" s="162">
        <v>45138</v>
      </c>
      <c r="K1925" s="161" t="s">
        <v>1412</v>
      </c>
      <c r="L1925" s="155"/>
      <c r="M1925" s="160" t="s">
        <v>1412</v>
      </c>
      <c r="N1925" s="164">
        <v>52073.78</v>
      </c>
      <c r="O1925" s="211"/>
      <c r="P1925" s="155"/>
      <c r="Q1925" s="155"/>
      <c r="R1925" s="155"/>
      <c r="S1925" s="155"/>
      <c r="T1925" s="164" t="s">
        <v>1408</v>
      </c>
      <c r="U1925" s="193">
        <v>851</v>
      </c>
      <c r="V1925" s="194" t="s">
        <v>966</v>
      </c>
      <c r="W1925" s="194" t="s">
        <v>970</v>
      </c>
    </row>
    <row r="1926" spans="1:23" ht="16" customHeight="1" x14ac:dyDescent="0.3">
      <c r="A1926" s="160" t="s">
        <v>1855</v>
      </c>
      <c r="B1926" s="160" t="s">
        <v>1856</v>
      </c>
      <c r="C1926" s="161" t="s">
        <v>932</v>
      </c>
      <c r="D1926" s="161">
        <v>18283</v>
      </c>
      <c r="E1926" s="162">
        <v>45138</v>
      </c>
      <c r="F1926" s="155"/>
      <c r="G1926" s="155"/>
      <c r="H1926" s="155"/>
      <c r="I1926" s="164">
        <v>29343.29</v>
      </c>
      <c r="J1926" s="162">
        <v>45169</v>
      </c>
      <c r="K1926" s="161" t="s">
        <v>1412</v>
      </c>
      <c r="L1926" s="155"/>
      <c r="M1926" s="160" t="s">
        <v>1412</v>
      </c>
      <c r="N1926" s="164">
        <v>29343.29</v>
      </c>
      <c r="O1926" s="211"/>
      <c r="P1926" s="155"/>
      <c r="Q1926" s="155"/>
      <c r="R1926" s="155"/>
      <c r="S1926" s="155"/>
      <c r="T1926" s="164" t="s">
        <v>1408</v>
      </c>
      <c r="U1926" s="193">
        <v>820</v>
      </c>
      <c r="V1926" s="194" t="s">
        <v>966</v>
      </c>
      <c r="W1926" s="194" t="s">
        <v>970</v>
      </c>
    </row>
    <row r="1927" spans="1:23" ht="16" customHeight="1" x14ac:dyDescent="0.3">
      <c r="A1927" s="160" t="s">
        <v>1855</v>
      </c>
      <c r="B1927" s="160" t="s">
        <v>1856</v>
      </c>
      <c r="C1927" s="161" t="s">
        <v>932</v>
      </c>
      <c r="D1927" s="161">
        <v>18284</v>
      </c>
      <c r="E1927" s="162">
        <v>45138</v>
      </c>
      <c r="F1927" s="155"/>
      <c r="G1927" s="155"/>
      <c r="H1927" s="155"/>
      <c r="I1927" s="164">
        <v>51782.63</v>
      </c>
      <c r="J1927" s="162">
        <v>45169</v>
      </c>
      <c r="K1927" s="161" t="s">
        <v>1412</v>
      </c>
      <c r="L1927" s="155"/>
      <c r="M1927" s="160" t="s">
        <v>1412</v>
      </c>
      <c r="N1927" s="164">
        <v>51782.63</v>
      </c>
      <c r="O1927" s="211"/>
      <c r="P1927" s="155"/>
      <c r="Q1927" s="155"/>
      <c r="R1927" s="155"/>
      <c r="S1927" s="155"/>
      <c r="T1927" s="164" t="s">
        <v>1408</v>
      </c>
      <c r="U1927" s="193">
        <v>820</v>
      </c>
      <c r="V1927" s="194" t="s">
        <v>966</v>
      </c>
      <c r="W1927" s="194" t="s">
        <v>970</v>
      </c>
    </row>
    <row r="1928" spans="1:23" ht="16" customHeight="1" x14ac:dyDescent="0.3">
      <c r="A1928" s="160" t="s">
        <v>1855</v>
      </c>
      <c r="B1928" s="160" t="s">
        <v>1856</v>
      </c>
      <c r="C1928" s="161" t="s">
        <v>932</v>
      </c>
      <c r="D1928" s="161">
        <v>18365</v>
      </c>
      <c r="E1928" s="162">
        <v>45169</v>
      </c>
      <c r="F1928" s="155"/>
      <c r="G1928" s="155"/>
      <c r="H1928" s="155"/>
      <c r="I1928" s="164">
        <v>28946.79</v>
      </c>
      <c r="J1928" s="162">
        <v>45198</v>
      </c>
      <c r="K1928" s="161" t="s">
        <v>1412</v>
      </c>
      <c r="L1928" s="155"/>
      <c r="M1928" s="160" t="s">
        <v>1412</v>
      </c>
      <c r="N1928" s="164">
        <v>28946.79</v>
      </c>
      <c r="O1928" s="211"/>
      <c r="P1928" s="155"/>
      <c r="Q1928" s="155"/>
      <c r="R1928" s="155"/>
      <c r="S1928" s="155"/>
      <c r="T1928" s="164" t="s">
        <v>1416</v>
      </c>
      <c r="U1928" s="193">
        <v>791</v>
      </c>
      <c r="V1928" s="194" t="s">
        <v>966</v>
      </c>
      <c r="W1928" s="194" t="s">
        <v>970</v>
      </c>
    </row>
    <row r="1929" spans="1:23" ht="16" customHeight="1" x14ac:dyDescent="0.3">
      <c r="A1929" s="160" t="s">
        <v>1855</v>
      </c>
      <c r="B1929" s="160" t="s">
        <v>1856</v>
      </c>
      <c r="C1929" s="161" t="s">
        <v>932</v>
      </c>
      <c r="D1929" s="161">
        <v>18366</v>
      </c>
      <c r="E1929" s="162">
        <v>45169</v>
      </c>
      <c r="F1929" s="155"/>
      <c r="G1929" s="155"/>
      <c r="H1929" s="155"/>
      <c r="I1929" s="164">
        <v>51812.55</v>
      </c>
      <c r="J1929" s="162">
        <v>45198</v>
      </c>
      <c r="K1929" s="161" t="s">
        <v>1412</v>
      </c>
      <c r="L1929" s="155"/>
      <c r="M1929" s="160" t="s">
        <v>1412</v>
      </c>
      <c r="N1929" s="164">
        <v>51812.55</v>
      </c>
      <c r="O1929" s="211"/>
      <c r="P1929" s="155"/>
      <c r="Q1929" s="155"/>
      <c r="R1929" s="155"/>
      <c r="S1929" s="155"/>
      <c r="T1929" s="164" t="s">
        <v>1416</v>
      </c>
      <c r="U1929" s="193">
        <v>791</v>
      </c>
      <c r="V1929" s="194" t="s">
        <v>966</v>
      </c>
      <c r="W1929" s="194" t="s">
        <v>970</v>
      </c>
    </row>
    <row r="1930" spans="1:23" ht="16" customHeight="1" x14ac:dyDescent="0.3">
      <c r="A1930" s="160" t="s">
        <v>1855</v>
      </c>
      <c r="B1930" s="160" t="s">
        <v>1856</v>
      </c>
      <c r="C1930" s="161" t="s">
        <v>932</v>
      </c>
      <c r="D1930" s="161">
        <v>18444</v>
      </c>
      <c r="E1930" s="162">
        <v>45198</v>
      </c>
      <c r="F1930" s="155"/>
      <c r="G1930" s="155"/>
      <c r="H1930" s="155"/>
      <c r="I1930" s="164">
        <v>24782.93</v>
      </c>
      <c r="J1930" s="162">
        <v>45230</v>
      </c>
      <c r="K1930" s="161" t="s">
        <v>1412</v>
      </c>
      <c r="L1930" s="155"/>
      <c r="M1930" s="160" t="s">
        <v>1412</v>
      </c>
      <c r="N1930" s="164">
        <v>24782.93</v>
      </c>
      <c r="O1930" s="211"/>
      <c r="P1930" s="155"/>
      <c r="Q1930" s="155"/>
      <c r="R1930" s="155"/>
      <c r="S1930" s="155"/>
      <c r="T1930" s="164" t="s">
        <v>1421</v>
      </c>
      <c r="U1930" s="193">
        <v>759</v>
      </c>
      <c r="V1930" s="194" t="s">
        <v>966</v>
      </c>
      <c r="W1930" s="194" t="s">
        <v>970</v>
      </c>
    </row>
    <row r="1931" spans="1:23" ht="16" customHeight="1" x14ac:dyDescent="0.3">
      <c r="A1931" s="160" t="s">
        <v>1855</v>
      </c>
      <c r="B1931" s="160" t="s">
        <v>1856</v>
      </c>
      <c r="C1931" s="161" t="s">
        <v>932</v>
      </c>
      <c r="D1931" s="161">
        <v>18445</v>
      </c>
      <c r="E1931" s="162">
        <v>45198</v>
      </c>
      <c r="F1931" s="155"/>
      <c r="G1931" s="155"/>
      <c r="H1931" s="155"/>
      <c r="I1931" s="164">
        <v>42104.13</v>
      </c>
      <c r="J1931" s="162">
        <v>45230</v>
      </c>
      <c r="K1931" s="161" t="s">
        <v>1412</v>
      </c>
      <c r="L1931" s="155"/>
      <c r="M1931" s="160" t="s">
        <v>1412</v>
      </c>
      <c r="N1931" s="164">
        <v>42104.13</v>
      </c>
      <c r="O1931" s="211"/>
      <c r="P1931" s="155"/>
      <c r="Q1931" s="155"/>
      <c r="R1931" s="155"/>
      <c r="S1931" s="155"/>
      <c r="T1931" s="164" t="s">
        <v>1421</v>
      </c>
      <c r="U1931" s="193">
        <v>759</v>
      </c>
      <c r="V1931" s="194" t="s">
        <v>966</v>
      </c>
      <c r="W1931" s="194" t="s">
        <v>970</v>
      </c>
    </row>
    <row r="1932" spans="1:23" ht="16" customHeight="1" x14ac:dyDescent="0.3">
      <c r="A1932" s="160" t="s">
        <v>1855</v>
      </c>
      <c r="B1932" s="160" t="s">
        <v>1856</v>
      </c>
      <c r="C1932" s="161" t="s">
        <v>932</v>
      </c>
      <c r="D1932" s="161">
        <v>18518</v>
      </c>
      <c r="E1932" s="162">
        <v>45230</v>
      </c>
      <c r="F1932" s="155"/>
      <c r="G1932" s="155"/>
      <c r="H1932" s="155"/>
      <c r="I1932" s="164">
        <v>28705.71</v>
      </c>
      <c r="J1932" s="162">
        <v>45260</v>
      </c>
      <c r="K1932" s="161" t="s">
        <v>1412</v>
      </c>
      <c r="L1932" s="155"/>
      <c r="M1932" s="160" t="s">
        <v>1412</v>
      </c>
      <c r="N1932" s="164">
        <v>28705.71</v>
      </c>
      <c r="O1932" s="211"/>
      <c r="P1932" s="155"/>
      <c r="Q1932" s="155"/>
      <c r="R1932" s="155"/>
      <c r="S1932" s="155"/>
      <c r="T1932" s="164" t="s">
        <v>1405</v>
      </c>
      <c r="U1932" s="193">
        <v>729</v>
      </c>
      <c r="V1932" s="194" t="s">
        <v>966</v>
      </c>
      <c r="W1932" s="194" t="s">
        <v>970</v>
      </c>
    </row>
    <row r="1933" spans="1:23" ht="16" customHeight="1" x14ac:dyDescent="0.3">
      <c r="A1933" s="160" t="s">
        <v>1855</v>
      </c>
      <c r="B1933" s="160" t="s">
        <v>1856</v>
      </c>
      <c r="C1933" s="161" t="s">
        <v>932</v>
      </c>
      <c r="D1933" s="161">
        <v>18519</v>
      </c>
      <c r="E1933" s="162">
        <v>45230</v>
      </c>
      <c r="F1933" s="155"/>
      <c r="G1933" s="155"/>
      <c r="H1933" s="155"/>
      <c r="I1933" s="164">
        <v>36640.28</v>
      </c>
      <c r="J1933" s="162">
        <v>45260</v>
      </c>
      <c r="K1933" s="161" t="s">
        <v>1412</v>
      </c>
      <c r="L1933" s="155"/>
      <c r="M1933" s="160" t="s">
        <v>1412</v>
      </c>
      <c r="N1933" s="164">
        <v>36640.28</v>
      </c>
      <c r="O1933" s="211"/>
      <c r="P1933" s="155"/>
      <c r="Q1933" s="155"/>
      <c r="R1933" s="155"/>
      <c r="S1933" s="155"/>
      <c r="T1933" s="164" t="s">
        <v>1405</v>
      </c>
      <c r="U1933" s="193">
        <v>729</v>
      </c>
      <c r="V1933" s="194" t="s">
        <v>966</v>
      </c>
      <c r="W1933" s="194" t="s">
        <v>970</v>
      </c>
    </row>
    <row r="1934" spans="1:23" ht="16" customHeight="1" x14ac:dyDescent="0.3">
      <c r="A1934" s="160" t="s">
        <v>1855</v>
      </c>
      <c r="B1934" s="160" t="s">
        <v>1856</v>
      </c>
      <c r="C1934" s="161" t="s">
        <v>932</v>
      </c>
      <c r="D1934" s="161">
        <v>18592</v>
      </c>
      <c r="E1934" s="162">
        <v>45260</v>
      </c>
      <c r="F1934" s="155"/>
      <c r="G1934" s="155"/>
      <c r="H1934" s="155"/>
      <c r="I1934" s="164">
        <v>24424.68</v>
      </c>
      <c r="J1934" s="162">
        <v>45288</v>
      </c>
      <c r="K1934" s="161" t="s">
        <v>1412</v>
      </c>
      <c r="L1934" s="155"/>
      <c r="M1934" s="160" t="s">
        <v>1412</v>
      </c>
      <c r="N1934" s="164">
        <v>24424.68</v>
      </c>
      <c r="O1934" s="211"/>
      <c r="P1934" s="155"/>
      <c r="Q1934" s="155"/>
      <c r="R1934" s="155"/>
      <c r="S1934" s="155"/>
      <c r="T1934" s="164" t="s">
        <v>1413</v>
      </c>
      <c r="U1934" s="193">
        <v>701</v>
      </c>
      <c r="V1934" s="194" t="s">
        <v>966</v>
      </c>
      <c r="W1934" s="194" t="s">
        <v>970</v>
      </c>
    </row>
    <row r="1935" spans="1:23" ht="16" customHeight="1" x14ac:dyDescent="0.3">
      <c r="A1935" s="160" t="s">
        <v>1855</v>
      </c>
      <c r="B1935" s="160" t="s">
        <v>1856</v>
      </c>
      <c r="C1935" s="161" t="s">
        <v>932</v>
      </c>
      <c r="D1935" s="161">
        <v>18593</v>
      </c>
      <c r="E1935" s="162">
        <v>45260</v>
      </c>
      <c r="F1935" s="155"/>
      <c r="G1935" s="155"/>
      <c r="H1935" s="155"/>
      <c r="I1935" s="164">
        <v>51896.41</v>
      </c>
      <c r="J1935" s="162">
        <v>45288</v>
      </c>
      <c r="K1935" s="161" t="s">
        <v>1412</v>
      </c>
      <c r="L1935" s="155"/>
      <c r="M1935" s="160" t="s">
        <v>1412</v>
      </c>
      <c r="N1935" s="164">
        <v>51896.41</v>
      </c>
      <c r="O1935" s="211"/>
      <c r="P1935" s="155"/>
      <c r="Q1935" s="155"/>
      <c r="R1935" s="155"/>
      <c r="S1935" s="155"/>
      <c r="T1935" s="164" t="s">
        <v>1413</v>
      </c>
      <c r="U1935" s="193">
        <v>701</v>
      </c>
      <c r="V1935" s="194" t="s">
        <v>966</v>
      </c>
      <c r="W1935" s="194" t="s">
        <v>970</v>
      </c>
    </row>
    <row r="1936" spans="1:23" ht="16" customHeight="1" x14ac:dyDescent="0.3">
      <c r="A1936" s="160" t="s">
        <v>1855</v>
      </c>
      <c r="B1936" s="160" t="s">
        <v>1856</v>
      </c>
      <c r="C1936" s="161" t="s">
        <v>932</v>
      </c>
      <c r="D1936" s="161">
        <v>18720</v>
      </c>
      <c r="E1936" s="162">
        <v>45289</v>
      </c>
      <c r="F1936" s="155"/>
      <c r="G1936" s="155"/>
      <c r="H1936" s="155"/>
      <c r="I1936" s="164">
        <v>26924.21</v>
      </c>
      <c r="J1936" s="162">
        <v>45322</v>
      </c>
      <c r="K1936" s="161" t="s">
        <v>1412</v>
      </c>
      <c r="L1936" s="155"/>
      <c r="M1936" s="160" t="s">
        <v>1412</v>
      </c>
      <c r="N1936" s="164">
        <v>26924.21</v>
      </c>
      <c r="O1936" s="211"/>
      <c r="P1936" s="155"/>
      <c r="Q1936" s="155"/>
      <c r="R1936" s="155"/>
      <c r="S1936" s="155"/>
      <c r="T1936" s="164" t="s">
        <v>1415</v>
      </c>
      <c r="U1936" s="193">
        <v>667</v>
      </c>
      <c r="V1936" s="194" t="s">
        <v>966</v>
      </c>
      <c r="W1936" s="194" t="s">
        <v>970</v>
      </c>
    </row>
    <row r="1937" spans="1:23" ht="16" customHeight="1" x14ac:dyDescent="0.3">
      <c r="A1937" s="160" t="s">
        <v>1855</v>
      </c>
      <c r="B1937" s="160" t="s">
        <v>1856</v>
      </c>
      <c r="C1937" s="161" t="s">
        <v>932</v>
      </c>
      <c r="D1937" s="161">
        <v>18721</v>
      </c>
      <c r="E1937" s="162">
        <v>45289</v>
      </c>
      <c r="F1937" s="155"/>
      <c r="G1937" s="155"/>
      <c r="H1937" s="155"/>
      <c r="I1937" s="164">
        <v>54144.85</v>
      </c>
      <c r="J1937" s="162">
        <v>45322</v>
      </c>
      <c r="K1937" s="161" t="s">
        <v>1412</v>
      </c>
      <c r="L1937" s="155"/>
      <c r="M1937" s="160" t="s">
        <v>1412</v>
      </c>
      <c r="N1937" s="164">
        <v>54144.85</v>
      </c>
      <c r="O1937" s="211"/>
      <c r="P1937" s="155"/>
      <c r="Q1937" s="155"/>
      <c r="R1937" s="155"/>
      <c r="S1937" s="155"/>
      <c r="T1937" s="164" t="s">
        <v>1415</v>
      </c>
      <c r="U1937" s="193">
        <v>667</v>
      </c>
      <c r="V1937" s="194" t="s">
        <v>966</v>
      </c>
      <c r="W1937" s="194" t="s">
        <v>970</v>
      </c>
    </row>
    <row r="1938" spans="1:23" ht="16" customHeight="1" x14ac:dyDescent="0.3">
      <c r="A1938" s="160" t="s">
        <v>1855</v>
      </c>
      <c r="B1938" s="160" t="s">
        <v>1856</v>
      </c>
      <c r="C1938" s="161" t="s">
        <v>932</v>
      </c>
      <c r="D1938" s="161">
        <v>18809</v>
      </c>
      <c r="E1938" s="162">
        <v>45322</v>
      </c>
      <c r="F1938" s="155"/>
      <c r="G1938" s="155"/>
      <c r="H1938" s="155"/>
      <c r="I1938" s="164">
        <v>29319.64</v>
      </c>
      <c r="J1938" s="162">
        <v>45351</v>
      </c>
      <c r="K1938" s="161" t="s">
        <v>1412</v>
      </c>
      <c r="L1938" s="155"/>
      <c r="M1938" s="160" t="s">
        <v>1412</v>
      </c>
      <c r="N1938" s="164">
        <v>29319.64</v>
      </c>
      <c r="O1938" s="211"/>
      <c r="P1938" s="155"/>
      <c r="Q1938" s="155"/>
      <c r="R1938" s="155"/>
      <c r="S1938" s="155"/>
      <c r="T1938" s="164" t="s">
        <v>1416</v>
      </c>
      <c r="U1938" s="193">
        <v>638</v>
      </c>
      <c r="V1938" s="194" t="s">
        <v>966</v>
      </c>
      <c r="W1938" s="194" t="s">
        <v>970</v>
      </c>
    </row>
    <row r="1939" spans="1:23" ht="16" customHeight="1" x14ac:dyDescent="0.3">
      <c r="A1939" s="160" t="s">
        <v>1855</v>
      </c>
      <c r="B1939" s="160" t="s">
        <v>1856</v>
      </c>
      <c r="C1939" s="161" t="s">
        <v>932</v>
      </c>
      <c r="D1939" s="161">
        <v>18810</v>
      </c>
      <c r="E1939" s="162">
        <v>45322</v>
      </c>
      <c r="F1939" s="155"/>
      <c r="G1939" s="155"/>
      <c r="H1939" s="155"/>
      <c r="I1939" s="164">
        <v>51627.77</v>
      </c>
      <c r="J1939" s="162">
        <v>45351</v>
      </c>
      <c r="K1939" s="161" t="s">
        <v>1412</v>
      </c>
      <c r="L1939" s="155"/>
      <c r="M1939" s="160" t="s">
        <v>1412</v>
      </c>
      <c r="N1939" s="164">
        <v>51627.77</v>
      </c>
      <c r="O1939" s="211"/>
      <c r="P1939" s="155"/>
      <c r="Q1939" s="155"/>
      <c r="R1939" s="155"/>
      <c r="S1939" s="155"/>
      <c r="T1939" s="164" t="s">
        <v>1416</v>
      </c>
      <c r="U1939" s="193">
        <v>638</v>
      </c>
      <c r="V1939" s="194" t="s">
        <v>966</v>
      </c>
      <c r="W1939" s="194" t="s">
        <v>970</v>
      </c>
    </row>
    <row r="1940" spans="1:23" ht="16" customHeight="1" x14ac:dyDescent="0.3">
      <c r="A1940" s="160" t="s">
        <v>1855</v>
      </c>
      <c r="B1940" s="160" t="s">
        <v>1856</v>
      </c>
      <c r="C1940" s="161" t="s">
        <v>932</v>
      </c>
      <c r="D1940" s="161">
        <v>18906</v>
      </c>
      <c r="E1940" s="162">
        <v>45351</v>
      </c>
      <c r="F1940" s="155"/>
      <c r="G1940" s="155"/>
      <c r="H1940" s="155"/>
      <c r="I1940" s="164">
        <v>29751.84</v>
      </c>
      <c r="J1940" s="162">
        <v>45382</v>
      </c>
      <c r="K1940" s="161" t="s">
        <v>1412</v>
      </c>
      <c r="L1940" s="155"/>
      <c r="M1940" s="160" t="s">
        <v>1412</v>
      </c>
      <c r="N1940" s="164">
        <v>29751.84</v>
      </c>
      <c r="O1940" s="211"/>
      <c r="P1940" s="155"/>
      <c r="Q1940" s="155"/>
      <c r="R1940" s="155"/>
      <c r="S1940" s="155"/>
      <c r="T1940" s="164" t="s">
        <v>1408</v>
      </c>
      <c r="U1940" s="193">
        <v>607</v>
      </c>
      <c r="V1940" s="194" t="s">
        <v>966</v>
      </c>
      <c r="W1940" s="194" t="s">
        <v>970</v>
      </c>
    </row>
    <row r="1941" spans="1:23" ht="16" customHeight="1" x14ac:dyDescent="0.3">
      <c r="A1941" s="160" t="s">
        <v>1855</v>
      </c>
      <c r="B1941" s="160" t="s">
        <v>1856</v>
      </c>
      <c r="C1941" s="161" t="s">
        <v>932</v>
      </c>
      <c r="D1941" s="161">
        <v>18907</v>
      </c>
      <c r="E1941" s="162">
        <v>45351</v>
      </c>
      <c r="F1941" s="155"/>
      <c r="G1941" s="155"/>
      <c r="H1941" s="155"/>
      <c r="I1941" s="164">
        <v>54096.1</v>
      </c>
      <c r="J1941" s="162">
        <v>45382</v>
      </c>
      <c r="K1941" s="161" t="s">
        <v>1412</v>
      </c>
      <c r="L1941" s="155"/>
      <c r="M1941" s="160" t="s">
        <v>1412</v>
      </c>
      <c r="N1941" s="164">
        <v>54096.1</v>
      </c>
      <c r="O1941" s="211"/>
      <c r="P1941" s="155"/>
      <c r="Q1941" s="155"/>
      <c r="R1941" s="155"/>
      <c r="S1941" s="155"/>
      <c r="T1941" s="164" t="s">
        <v>1408</v>
      </c>
      <c r="U1941" s="193">
        <v>607</v>
      </c>
      <c r="V1941" s="194" t="s">
        <v>966</v>
      </c>
      <c r="W1941" s="194" t="s">
        <v>970</v>
      </c>
    </row>
    <row r="1942" spans="1:23" ht="16" customHeight="1" x14ac:dyDescent="0.3">
      <c r="A1942" s="160" t="s">
        <v>1855</v>
      </c>
      <c r="B1942" s="160" t="s">
        <v>1856</v>
      </c>
      <c r="C1942" s="161" t="s">
        <v>932</v>
      </c>
      <c r="D1942" s="161">
        <v>19009</v>
      </c>
      <c r="E1942" s="162">
        <v>45382</v>
      </c>
      <c r="F1942" s="155"/>
      <c r="G1942" s="155"/>
      <c r="H1942" s="155"/>
      <c r="I1942" s="164">
        <v>29883.96</v>
      </c>
      <c r="J1942" s="162">
        <v>45412</v>
      </c>
      <c r="K1942" s="161" t="s">
        <v>1412</v>
      </c>
      <c r="L1942" s="155"/>
      <c r="M1942" s="160" t="s">
        <v>1412</v>
      </c>
      <c r="N1942" s="164">
        <v>29883.96</v>
      </c>
      <c r="O1942" s="211"/>
      <c r="P1942" s="155"/>
      <c r="Q1942" s="155"/>
      <c r="R1942" s="155"/>
      <c r="S1942" s="155"/>
      <c r="T1942" s="164" t="s">
        <v>1405</v>
      </c>
      <c r="U1942" s="193">
        <v>577</v>
      </c>
      <c r="V1942" s="194" t="s">
        <v>966</v>
      </c>
      <c r="W1942" s="194" t="s">
        <v>970</v>
      </c>
    </row>
    <row r="1943" spans="1:23" ht="16" customHeight="1" x14ac:dyDescent="0.3">
      <c r="A1943" s="160" t="s">
        <v>1855</v>
      </c>
      <c r="B1943" s="160" t="s">
        <v>1856</v>
      </c>
      <c r="C1943" s="161" t="s">
        <v>932</v>
      </c>
      <c r="D1943" s="161">
        <v>19010</v>
      </c>
      <c r="E1943" s="162">
        <v>45382</v>
      </c>
      <c r="F1943" s="155"/>
      <c r="G1943" s="155"/>
      <c r="H1943" s="155"/>
      <c r="I1943" s="164">
        <v>51750.93</v>
      </c>
      <c r="J1943" s="162">
        <v>45412</v>
      </c>
      <c r="K1943" s="161" t="s">
        <v>1412</v>
      </c>
      <c r="L1943" s="155"/>
      <c r="M1943" s="160" t="s">
        <v>1412</v>
      </c>
      <c r="N1943" s="164">
        <v>51750.93</v>
      </c>
      <c r="O1943" s="211"/>
      <c r="P1943" s="155"/>
      <c r="Q1943" s="155"/>
      <c r="R1943" s="155"/>
      <c r="S1943" s="155"/>
      <c r="T1943" s="164" t="s">
        <v>1405</v>
      </c>
      <c r="U1943" s="193">
        <v>577</v>
      </c>
      <c r="V1943" s="194" t="s">
        <v>966</v>
      </c>
      <c r="W1943" s="194" t="s">
        <v>970</v>
      </c>
    </row>
    <row r="1944" spans="1:23" ht="16" customHeight="1" x14ac:dyDescent="0.3">
      <c r="A1944" s="160" t="s">
        <v>1855</v>
      </c>
      <c r="B1944" s="160" t="s">
        <v>1856</v>
      </c>
      <c r="C1944" s="161" t="s">
        <v>932</v>
      </c>
      <c r="D1944" s="161">
        <v>19114</v>
      </c>
      <c r="E1944" s="162">
        <v>45412</v>
      </c>
      <c r="F1944" s="155"/>
      <c r="G1944" s="155"/>
      <c r="H1944" s="155"/>
      <c r="I1944" s="164">
        <v>29234.06</v>
      </c>
      <c r="J1944" s="162">
        <v>45443</v>
      </c>
      <c r="K1944" s="161" t="s">
        <v>1412</v>
      </c>
      <c r="L1944" s="155"/>
      <c r="M1944" s="160" t="s">
        <v>1412</v>
      </c>
      <c r="N1944" s="164">
        <v>29234.06</v>
      </c>
      <c r="O1944" s="211"/>
      <c r="P1944" s="155"/>
      <c r="Q1944" s="155"/>
      <c r="R1944" s="155"/>
      <c r="S1944" s="155"/>
      <c r="T1944" s="164" t="s">
        <v>1408</v>
      </c>
      <c r="U1944" s="193">
        <v>546</v>
      </c>
      <c r="V1944" s="194" t="s">
        <v>966</v>
      </c>
      <c r="W1944" s="194" t="s">
        <v>970</v>
      </c>
    </row>
    <row r="1945" spans="1:23" ht="16" customHeight="1" x14ac:dyDescent="0.3">
      <c r="A1945" s="160" t="s">
        <v>1855</v>
      </c>
      <c r="B1945" s="160" t="s">
        <v>1856</v>
      </c>
      <c r="C1945" s="161" t="s">
        <v>932</v>
      </c>
      <c r="D1945" s="161">
        <v>19115</v>
      </c>
      <c r="E1945" s="162">
        <v>45412</v>
      </c>
      <c r="F1945" s="155"/>
      <c r="G1945" s="155"/>
      <c r="H1945" s="155"/>
      <c r="I1945" s="164">
        <v>52239.01</v>
      </c>
      <c r="J1945" s="162">
        <v>45443</v>
      </c>
      <c r="K1945" s="161" t="s">
        <v>1412</v>
      </c>
      <c r="L1945" s="155"/>
      <c r="M1945" s="160" t="s">
        <v>1412</v>
      </c>
      <c r="N1945" s="164">
        <v>52239.01</v>
      </c>
      <c r="O1945" s="211"/>
      <c r="P1945" s="155"/>
      <c r="Q1945" s="155"/>
      <c r="R1945" s="155"/>
      <c r="S1945" s="155"/>
      <c r="T1945" s="164" t="s">
        <v>1408</v>
      </c>
      <c r="U1945" s="193">
        <v>546</v>
      </c>
      <c r="V1945" s="194" t="s">
        <v>966</v>
      </c>
      <c r="W1945" s="194" t="s">
        <v>970</v>
      </c>
    </row>
    <row r="1946" spans="1:23" ht="16" customHeight="1" x14ac:dyDescent="0.3">
      <c r="A1946" s="160" t="s">
        <v>1855</v>
      </c>
      <c r="B1946" s="160" t="s">
        <v>1856</v>
      </c>
      <c r="C1946" s="161" t="s">
        <v>932</v>
      </c>
      <c r="D1946" s="161">
        <v>19215</v>
      </c>
      <c r="E1946" s="162">
        <v>45444</v>
      </c>
      <c r="F1946" s="155"/>
      <c r="G1946" s="155"/>
      <c r="H1946" s="155"/>
      <c r="I1946" s="164">
        <v>29255.25</v>
      </c>
      <c r="J1946" s="162">
        <v>45474</v>
      </c>
      <c r="K1946" s="161" t="s">
        <v>1412</v>
      </c>
      <c r="L1946" s="155"/>
      <c r="M1946" s="160" t="s">
        <v>1412</v>
      </c>
      <c r="N1946" s="164">
        <v>29255.25</v>
      </c>
      <c r="O1946" s="211"/>
      <c r="P1946" s="155"/>
      <c r="Q1946" s="155"/>
      <c r="R1946" s="155"/>
      <c r="S1946" s="155"/>
      <c r="T1946" s="164" t="s">
        <v>1405</v>
      </c>
      <c r="U1946" s="193">
        <v>515</v>
      </c>
      <c r="V1946" s="194" t="s">
        <v>966</v>
      </c>
      <c r="W1946" s="194" t="s">
        <v>970</v>
      </c>
    </row>
    <row r="1947" spans="1:23" ht="16" customHeight="1" x14ac:dyDescent="0.3">
      <c r="A1947" s="160" t="s">
        <v>1855</v>
      </c>
      <c r="B1947" s="160" t="s">
        <v>1856</v>
      </c>
      <c r="C1947" s="161" t="s">
        <v>932</v>
      </c>
      <c r="D1947" s="161">
        <v>19216</v>
      </c>
      <c r="E1947" s="162">
        <v>45444</v>
      </c>
      <c r="F1947" s="155"/>
      <c r="G1947" s="155"/>
      <c r="H1947" s="155"/>
      <c r="I1947" s="164">
        <v>52015.43</v>
      </c>
      <c r="J1947" s="162">
        <v>45474</v>
      </c>
      <c r="K1947" s="161" t="s">
        <v>1412</v>
      </c>
      <c r="L1947" s="155"/>
      <c r="M1947" s="160" t="s">
        <v>1412</v>
      </c>
      <c r="N1947" s="164">
        <v>52015.43</v>
      </c>
      <c r="O1947" s="211"/>
      <c r="P1947" s="155"/>
      <c r="Q1947" s="155"/>
      <c r="R1947" s="155"/>
      <c r="S1947" s="155"/>
      <c r="T1947" s="164" t="s">
        <v>1405</v>
      </c>
      <c r="U1947" s="193">
        <v>515</v>
      </c>
      <c r="V1947" s="194" t="s">
        <v>966</v>
      </c>
      <c r="W1947" s="194" t="s">
        <v>970</v>
      </c>
    </row>
    <row r="1948" spans="1:23" ht="16" customHeight="1" x14ac:dyDescent="0.3">
      <c r="A1948" s="160" t="s">
        <v>1855</v>
      </c>
      <c r="B1948" s="160" t="s">
        <v>1856</v>
      </c>
      <c r="C1948" s="161" t="s">
        <v>932</v>
      </c>
      <c r="D1948" s="161">
        <v>19316</v>
      </c>
      <c r="E1948" s="162">
        <v>45473</v>
      </c>
      <c r="F1948" s="155"/>
      <c r="G1948" s="155"/>
      <c r="H1948" s="155"/>
      <c r="I1948" s="164">
        <v>30324.7</v>
      </c>
      <c r="J1948" s="162">
        <v>45504</v>
      </c>
      <c r="K1948" s="161" t="s">
        <v>1412</v>
      </c>
      <c r="L1948" s="155"/>
      <c r="M1948" s="160" t="s">
        <v>1412</v>
      </c>
      <c r="N1948" s="164">
        <v>30324.7</v>
      </c>
      <c r="O1948" s="211"/>
      <c r="P1948" s="155"/>
      <c r="Q1948" s="155"/>
      <c r="R1948" s="155"/>
      <c r="S1948" s="155"/>
      <c r="T1948" s="164" t="s">
        <v>1408</v>
      </c>
      <c r="U1948" s="193">
        <v>485</v>
      </c>
      <c r="V1948" s="194" t="s">
        <v>966</v>
      </c>
      <c r="W1948" s="194" t="s">
        <v>970</v>
      </c>
    </row>
    <row r="1949" spans="1:23" ht="16" customHeight="1" x14ac:dyDescent="0.3">
      <c r="A1949" s="160" t="s">
        <v>1855</v>
      </c>
      <c r="B1949" s="160" t="s">
        <v>1856</v>
      </c>
      <c r="C1949" s="161" t="s">
        <v>932</v>
      </c>
      <c r="D1949" s="161">
        <v>19317</v>
      </c>
      <c r="E1949" s="162">
        <v>45473</v>
      </c>
      <c r="F1949" s="155"/>
      <c r="G1949" s="155"/>
      <c r="H1949" s="155"/>
      <c r="I1949" s="164">
        <v>59914.43</v>
      </c>
      <c r="J1949" s="162">
        <v>45504</v>
      </c>
      <c r="K1949" s="161" t="s">
        <v>1412</v>
      </c>
      <c r="L1949" s="155"/>
      <c r="M1949" s="160" t="s">
        <v>1412</v>
      </c>
      <c r="N1949" s="164">
        <v>59914.43</v>
      </c>
      <c r="O1949" s="211"/>
      <c r="P1949" s="155"/>
      <c r="Q1949" s="155"/>
      <c r="R1949" s="155"/>
      <c r="S1949" s="155"/>
      <c r="T1949" s="164" t="s">
        <v>1408</v>
      </c>
      <c r="U1949" s="193">
        <v>485</v>
      </c>
      <c r="V1949" s="194" t="s">
        <v>966</v>
      </c>
      <c r="W1949" s="194" t="s">
        <v>970</v>
      </c>
    </row>
    <row r="1950" spans="1:23" ht="16" customHeight="1" x14ac:dyDescent="0.3">
      <c r="A1950" s="160" t="s">
        <v>1855</v>
      </c>
      <c r="B1950" s="160" t="s">
        <v>1856</v>
      </c>
      <c r="C1950" s="161" t="s">
        <v>932</v>
      </c>
      <c r="D1950" s="161">
        <v>19418</v>
      </c>
      <c r="E1950" s="162">
        <v>45504</v>
      </c>
      <c r="F1950" s="155"/>
      <c r="G1950" s="155"/>
      <c r="H1950" s="155"/>
      <c r="I1950" s="164">
        <v>30649.38</v>
      </c>
      <c r="J1950" s="162">
        <v>45535</v>
      </c>
      <c r="K1950" s="161" t="s">
        <v>1412</v>
      </c>
      <c r="L1950" s="155"/>
      <c r="M1950" s="160" t="s">
        <v>1412</v>
      </c>
      <c r="N1950" s="164">
        <v>30649.38</v>
      </c>
      <c r="O1950" s="211"/>
      <c r="P1950" s="155"/>
      <c r="Q1950" s="155"/>
      <c r="R1950" s="155"/>
      <c r="S1950" s="155"/>
      <c r="T1950" s="164" t="s">
        <v>1408</v>
      </c>
      <c r="U1950" s="193">
        <v>454</v>
      </c>
      <c r="V1950" s="194" t="s">
        <v>966</v>
      </c>
      <c r="W1950" s="194" t="s">
        <v>970</v>
      </c>
    </row>
    <row r="1951" spans="1:23" ht="16" customHeight="1" x14ac:dyDescent="0.3">
      <c r="A1951" s="160" t="s">
        <v>1855</v>
      </c>
      <c r="B1951" s="160" t="s">
        <v>1856</v>
      </c>
      <c r="C1951" s="161" t="s">
        <v>932</v>
      </c>
      <c r="D1951" s="161">
        <v>19419</v>
      </c>
      <c r="E1951" s="162">
        <v>45504</v>
      </c>
      <c r="F1951" s="155"/>
      <c r="G1951" s="155"/>
      <c r="H1951" s="155"/>
      <c r="I1951" s="164">
        <v>59821.16</v>
      </c>
      <c r="J1951" s="162">
        <v>45535</v>
      </c>
      <c r="K1951" s="161" t="s">
        <v>1412</v>
      </c>
      <c r="L1951" s="155"/>
      <c r="M1951" s="160" t="s">
        <v>1412</v>
      </c>
      <c r="N1951" s="164">
        <v>59821.16</v>
      </c>
      <c r="O1951" s="211"/>
      <c r="P1951" s="155"/>
      <c r="Q1951" s="155"/>
      <c r="R1951" s="155"/>
      <c r="S1951" s="155"/>
      <c r="T1951" s="164" t="s">
        <v>1408</v>
      </c>
      <c r="U1951" s="193">
        <v>454</v>
      </c>
      <c r="V1951" s="194" t="s">
        <v>966</v>
      </c>
      <c r="W1951" s="194" t="s">
        <v>970</v>
      </c>
    </row>
    <row r="1952" spans="1:23" ht="16" customHeight="1" x14ac:dyDescent="0.3">
      <c r="A1952" s="160" t="s">
        <v>1855</v>
      </c>
      <c r="B1952" s="160" t="s">
        <v>1856</v>
      </c>
      <c r="C1952" s="161" t="s">
        <v>932</v>
      </c>
      <c r="D1952" s="161">
        <v>19520</v>
      </c>
      <c r="E1952" s="162">
        <v>45535</v>
      </c>
      <c r="F1952" s="155"/>
      <c r="G1952" s="155"/>
      <c r="H1952" s="155"/>
      <c r="I1952" s="164">
        <v>30177.34</v>
      </c>
      <c r="J1952" s="162">
        <v>45565</v>
      </c>
      <c r="K1952" s="161" t="s">
        <v>1412</v>
      </c>
      <c r="L1952" s="155"/>
      <c r="M1952" s="160" t="s">
        <v>1412</v>
      </c>
      <c r="N1952" s="164">
        <v>30177.34</v>
      </c>
      <c r="O1952" s="211"/>
      <c r="P1952" s="155"/>
      <c r="Q1952" s="155"/>
      <c r="R1952" s="155"/>
      <c r="S1952" s="155"/>
      <c r="T1952" s="164" t="s">
        <v>1405</v>
      </c>
      <c r="U1952" s="193">
        <v>424</v>
      </c>
      <c r="V1952" s="194" t="s">
        <v>966</v>
      </c>
      <c r="W1952" s="194" t="s">
        <v>970</v>
      </c>
    </row>
    <row r="1953" spans="1:23" ht="16" customHeight="1" x14ac:dyDescent="0.3">
      <c r="A1953" s="160" t="s">
        <v>1855</v>
      </c>
      <c r="B1953" s="160" t="s">
        <v>1856</v>
      </c>
      <c r="C1953" s="161" t="s">
        <v>932</v>
      </c>
      <c r="D1953" s="161">
        <v>19521</v>
      </c>
      <c r="E1953" s="162">
        <v>45535</v>
      </c>
      <c r="F1953" s="155"/>
      <c r="G1953" s="155"/>
      <c r="H1953" s="155"/>
      <c r="I1953" s="164">
        <v>57050.28</v>
      </c>
      <c r="J1953" s="162">
        <v>45565</v>
      </c>
      <c r="K1953" s="161" t="s">
        <v>1412</v>
      </c>
      <c r="L1953" s="155"/>
      <c r="M1953" s="160" t="s">
        <v>1412</v>
      </c>
      <c r="N1953" s="164">
        <v>57050.28</v>
      </c>
      <c r="O1953" s="211"/>
      <c r="P1953" s="155"/>
      <c r="Q1953" s="155"/>
      <c r="R1953" s="155"/>
      <c r="S1953" s="155"/>
      <c r="T1953" s="164" t="s">
        <v>1405</v>
      </c>
      <c r="U1953" s="193">
        <v>424</v>
      </c>
      <c r="V1953" s="194" t="s">
        <v>966</v>
      </c>
      <c r="W1953" s="194" t="s">
        <v>970</v>
      </c>
    </row>
    <row r="1954" spans="1:23" ht="16" customHeight="1" x14ac:dyDescent="0.3">
      <c r="A1954" s="160" t="s">
        <v>1855</v>
      </c>
      <c r="B1954" s="160" t="s">
        <v>1856</v>
      </c>
      <c r="C1954" s="161" t="s">
        <v>932</v>
      </c>
      <c r="D1954" s="161">
        <v>19623</v>
      </c>
      <c r="E1954" s="162">
        <v>45565</v>
      </c>
      <c r="F1954" s="155"/>
      <c r="G1954" s="155"/>
      <c r="H1954" s="155"/>
      <c r="I1954" s="164">
        <v>24424.9</v>
      </c>
      <c r="J1954" s="162">
        <v>45596</v>
      </c>
      <c r="K1954" s="161" t="s">
        <v>1412</v>
      </c>
      <c r="L1954" s="155"/>
      <c r="M1954" s="160" t="s">
        <v>1412</v>
      </c>
      <c r="N1954" s="164">
        <v>24424.9</v>
      </c>
      <c r="O1954" s="211"/>
      <c r="P1954" s="155"/>
      <c r="Q1954" s="155"/>
      <c r="R1954" s="155"/>
      <c r="S1954" s="155"/>
      <c r="T1954" s="164" t="s">
        <v>1408</v>
      </c>
      <c r="U1954" s="193">
        <v>393</v>
      </c>
      <c r="V1954" s="194" t="s">
        <v>966</v>
      </c>
      <c r="W1954" s="194" t="s">
        <v>970</v>
      </c>
    </row>
    <row r="1955" spans="1:23" ht="16" customHeight="1" x14ac:dyDescent="0.3">
      <c r="A1955" s="160" t="s">
        <v>1855</v>
      </c>
      <c r="B1955" s="160" t="s">
        <v>1856</v>
      </c>
      <c r="C1955" s="161" t="s">
        <v>932</v>
      </c>
      <c r="D1955" s="161">
        <v>19624</v>
      </c>
      <c r="E1955" s="162">
        <v>45565</v>
      </c>
      <c r="F1955" s="155"/>
      <c r="G1955" s="155"/>
      <c r="H1955" s="155"/>
      <c r="I1955" s="164">
        <v>46180.28</v>
      </c>
      <c r="J1955" s="162">
        <v>45596</v>
      </c>
      <c r="K1955" s="161" t="s">
        <v>1412</v>
      </c>
      <c r="L1955" s="155"/>
      <c r="M1955" s="160" t="s">
        <v>1412</v>
      </c>
      <c r="N1955" s="164">
        <v>46180.28</v>
      </c>
      <c r="O1955" s="211"/>
      <c r="P1955" s="155"/>
      <c r="Q1955" s="155"/>
      <c r="R1955" s="155"/>
      <c r="S1955" s="155"/>
      <c r="T1955" s="164" t="s">
        <v>1408</v>
      </c>
      <c r="U1955" s="193">
        <v>393</v>
      </c>
      <c r="V1955" s="194" t="s">
        <v>966</v>
      </c>
      <c r="W1955" s="194" t="s">
        <v>970</v>
      </c>
    </row>
    <row r="1956" spans="1:23" s="157" customFormat="1" ht="16" customHeight="1" x14ac:dyDescent="0.25">
      <c r="A1956" s="160" t="s">
        <v>1855</v>
      </c>
      <c r="B1956" s="160" t="s">
        <v>1856</v>
      </c>
      <c r="C1956" s="161" t="s">
        <v>932</v>
      </c>
      <c r="D1956" s="161">
        <v>19724</v>
      </c>
      <c r="E1956" s="162">
        <v>45596</v>
      </c>
      <c r="F1956" s="155"/>
      <c r="G1956" s="155"/>
      <c r="H1956" s="155"/>
      <c r="I1956" s="164">
        <v>22231.03</v>
      </c>
      <c r="J1956" s="162">
        <v>45626</v>
      </c>
      <c r="K1956" s="161" t="s">
        <v>1412</v>
      </c>
      <c r="L1956" s="155"/>
      <c r="M1956" s="160" t="s">
        <v>1412</v>
      </c>
      <c r="N1956" s="164">
        <v>22231.03</v>
      </c>
      <c r="O1956" s="211"/>
      <c r="P1956" s="155"/>
      <c r="Q1956" s="155"/>
      <c r="R1956" s="155"/>
      <c r="S1956" s="155"/>
      <c r="T1956" s="164" t="s">
        <v>1405</v>
      </c>
      <c r="U1956" s="159">
        <v>363</v>
      </c>
      <c r="V1956" s="158" t="s">
        <v>965</v>
      </c>
      <c r="W1956" s="158" t="s">
        <v>970</v>
      </c>
    </row>
    <row r="1957" spans="1:23" s="157" customFormat="1" ht="16" customHeight="1" x14ac:dyDescent="0.25">
      <c r="A1957" s="160" t="s">
        <v>1855</v>
      </c>
      <c r="B1957" s="160" t="s">
        <v>1856</v>
      </c>
      <c r="C1957" s="161" t="s">
        <v>932</v>
      </c>
      <c r="D1957" s="161">
        <v>19725</v>
      </c>
      <c r="E1957" s="162">
        <v>45596</v>
      </c>
      <c r="F1957" s="155"/>
      <c r="G1957" s="155"/>
      <c r="H1957" s="155"/>
      <c r="I1957" s="164">
        <v>40978.58</v>
      </c>
      <c r="J1957" s="162">
        <v>45626</v>
      </c>
      <c r="K1957" s="161" t="s">
        <v>1412</v>
      </c>
      <c r="L1957" s="155"/>
      <c r="M1957" s="160" t="s">
        <v>1412</v>
      </c>
      <c r="N1957" s="164">
        <v>40978.58</v>
      </c>
      <c r="O1957" s="211"/>
      <c r="P1957" s="155"/>
      <c r="Q1957" s="155"/>
      <c r="R1957" s="155"/>
      <c r="S1957" s="155"/>
      <c r="T1957" s="164" t="s">
        <v>1405</v>
      </c>
      <c r="U1957" s="159">
        <v>363</v>
      </c>
      <c r="V1957" s="158" t="s">
        <v>965</v>
      </c>
      <c r="W1957" s="158" t="s">
        <v>970</v>
      </c>
    </row>
    <row r="1958" spans="1:23" s="157" customFormat="1" ht="16" customHeight="1" x14ac:dyDescent="0.25">
      <c r="A1958" s="160" t="s">
        <v>1855</v>
      </c>
      <c r="B1958" s="160" t="s">
        <v>1856</v>
      </c>
      <c r="C1958" s="161" t="s">
        <v>932</v>
      </c>
      <c r="D1958" s="161">
        <v>19833</v>
      </c>
      <c r="E1958" s="162">
        <v>45626</v>
      </c>
      <c r="F1958" s="155"/>
      <c r="G1958" s="155"/>
      <c r="H1958" s="155"/>
      <c r="I1958" s="164">
        <v>15322.19</v>
      </c>
      <c r="J1958" s="162">
        <v>45656</v>
      </c>
      <c r="K1958" s="161" t="s">
        <v>1412</v>
      </c>
      <c r="L1958" s="155"/>
      <c r="M1958" s="160" t="s">
        <v>1412</v>
      </c>
      <c r="N1958" s="164">
        <v>15322.19</v>
      </c>
      <c r="O1958" s="211"/>
      <c r="P1958" s="155"/>
      <c r="Q1958" s="155"/>
      <c r="R1958" s="155"/>
      <c r="S1958" s="155"/>
      <c r="T1958" s="164" t="s">
        <v>1405</v>
      </c>
      <c r="U1958" s="159">
        <v>333</v>
      </c>
      <c r="V1958" s="158" t="s">
        <v>965</v>
      </c>
      <c r="W1958" s="158" t="s">
        <v>970</v>
      </c>
    </row>
    <row r="1959" spans="1:23" s="157" customFormat="1" ht="16" customHeight="1" x14ac:dyDescent="0.25">
      <c r="A1959" s="160" t="s">
        <v>1855</v>
      </c>
      <c r="B1959" s="160" t="s">
        <v>1856</v>
      </c>
      <c r="C1959" s="161" t="s">
        <v>932</v>
      </c>
      <c r="D1959" s="161">
        <v>19834</v>
      </c>
      <c r="E1959" s="162">
        <v>45626</v>
      </c>
      <c r="F1959" s="155"/>
      <c r="G1959" s="155"/>
      <c r="H1959" s="155"/>
      <c r="I1959" s="164">
        <v>43884.98</v>
      </c>
      <c r="J1959" s="162">
        <v>45656</v>
      </c>
      <c r="K1959" s="161" t="s">
        <v>1412</v>
      </c>
      <c r="L1959" s="155"/>
      <c r="M1959" s="160" t="s">
        <v>1412</v>
      </c>
      <c r="N1959" s="164">
        <v>43884.98</v>
      </c>
      <c r="O1959" s="211"/>
      <c r="P1959" s="155"/>
      <c r="Q1959" s="155"/>
      <c r="R1959" s="155"/>
      <c r="S1959" s="155"/>
      <c r="T1959" s="164" t="s">
        <v>1405</v>
      </c>
      <c r="U1959" s="159">
        <v>333</v>
      </c>
      <c r="V1959" s="158" t="s">
        <v>965</v>
      </c>
      <c r="W1959" s="158" t="s">
        <v>970</v>
      </c>
    </row>
    <row r="1960" spans="1:23" s="157" customFormat="1" ht="16" customHeight="1" x14ac:dyDescent="0.25">
      <c r="A1960" s="160" t="s">
        <v>1855</v>
      </c>
      <c r="B1960" s="160" t="s">
        <v>1856</v>
      </c>
      <c r="C1960" s="161" t="s">
        <v>932</v>
      </c>
      <c r="D1960" s="161">
        <v>19972</v>
      </c>
      <c r="E1960" s="162">
        <v>45656</v>
      </c>
      <c r="F1960" s="155"/>
      <c r="G1960" s="155"/>
      <c r="H1960" s="155"/>
      <c r="I1960" s="164">
        <v>43901.74</v>
      </c>
      <c r="J1960" s="162">
        <v>45688</v>
      </c>
      <c r="K1960" s="161" t="s">
        <v>1412</v>
      </c>
      <c r="L1960" s="155"/>
      <c r="M1960" s="160" t="s">
        <v>1412</v>
      </c>
      <c r="N1960" s="164">
        <v>43901.74</v>
      </c>
      <c r="O1960" s="211"/>
      <c r="P1960" s="155"/>
      <c r="Q1960" s="155"/>
      <c r="R1960" s="155"/>
      <c r="S1960" s="155"/>
      <c r="T1960" s="164" t="s">
        <v>1421</v>
      </c>
      <c r="U1960" s="159">
        <v>301</v>
      </c>
      <c r="V1960" s="158" t="s">
        <v>965</v>
      </c>
      <c r="W1960" s="158" t="s">
        <v>970</v>
      </c>
    </row>
    <row r="1961" spans="1:23" s="157" customFormat="1" ht="16" customHeight="1" x14ac:dyDescent="0.25">
      <c r="A1961" s="160" t="s">
        <v>1855</v>
      </c>
      <c r="B1961" s="160" t="s">
        <v>1856</v>
      </c>
      <c r="C1961" s="161" t="s">
        <v>932</v>
      </c>
      <c r="D1961" s="161">
        <v>20076</v>
      </c>
      <c r="E1961" s="162">
        <v>45688</v>
      </c>
      <c r="F1961" s="155"/>
      <c r="G1961" s="155"/>
      <c r="H1961" s="155"/>
      <c r="I1961" s="164">
        <v>37868.53</v>
      </c>
      <c r="J1961" s="162">
        <v>45716</v>
      </c>
      <c r="K1961" s="161" t="s">
        <v>1412</v>
      </c>
      <c r="L1961" s="155"/>
      <c r="M1961" s="160" t="s">
        <v>1412</v>
      </c>
      <c r="N1961" s="164">
        <v>37868.53</v>
      </c>
      <c r="O1961" s="211"/>
      <c r="P1961" s="155"/>
      <c r="Q1961" s="155"/>
      <c r="R1961" s="155"/>
      <c r="S1961" s="155"/>
      <c r="T1961" s="164" t="s">
        <v>1413</v>
      </c>
      <c r="U1961" s="159">
        <v>273</v>
      </c>
      <c r="V1961" s="158" t="s">
        <v>965</v>
      </c>
      <c r="W1961" s="158" t="s">
        <v>970</v>
      </c>
    </row>
    <row r="1962" spans="1:23" s="157" customFormat="1" ht="16" customHeight="1" x14ac:dyDescent="0.25">
      <c r="A1962" s="160" t="s">
        <v>1855</v>
      </c>
      <c r="B1962" s="160" t="s">
        <v>1856</v>
      </c>
      <c r="C1962" s="161" t="s">
        <v>932</v>
      </c>
      <c r="D1962" s="161">
        <v>20185</v>
      </c>
      <c r="E1962" s="162">
        <v>45734</v>
      </c>
      <c r="F1962" s="155"/>
      <c r="G1962" s="155"/>
      <c r="H1962" s="155"/>
      <c r="I1962" s="164">
        <v>38721</v>
      </c>
      <c r="J1962" s="162">
        <v>45764</v>
      </c>
      <c r="K1962" s="161" t="s">
        <v>1412</v>
      </c>
      <c r="L1962" s="155"/>
      <c r="M1962" s="160" t="s">
        <v>1412</v>
      </c>
      <c r="N1962" s="164">
        <v>38721</v>
      </c>
      <c r="O1962" s="211"/>
      <c r="P1962" s="155"/>
      <c r="Q1962" s="155"/>
      <c r="R1962" s="155"/>
      <c r="S1962" s="155"/>
      <c r="T1962" s="164" t="s">
        <v>1405</v>
      </c>
      <c r="U1962" s="159">
        <v>225</v>
      </c>
      <c r="V1962" s="158" t="s">
        <v>965</v>
      </c>
      <c r="W1962" s="158" t="s">
        <v>970</v>
      </c>
    </row>
    <row r="1963" spans="1:23" s="157" customFormat="1" ht="16" customHeight="1" x14ac:dyDescent="0.25">
      <c r="A1963" s="160" t="s">
        <v>1855</v>
      </c>
      <c r="B1963" s="160" t="s">
        <v>1856</v>
      </c>
      <c r="C1963" s="161" t="s">
        <v>932</v>
      </c>
      <c r="D1963" s="161">
        <v>20342</v>
      </c>
      <c r="E1963" s="162">
        <v>45748</v>
      </c>
      <c r="F1963" s="155"/>
      <c r="G1963" s="155"/>
      <c r="H1963" s="155"/>
      <c r="I1963" s="164">
        <v>37626.47</v>
      </c>
      <c r="J1963" s="162">
        <v>45777</v>
      </c>
      <c r="K1963" s="161" t="s">
        <v>1412</v>
      </c>
      <c r="L1963" s="155"/>
      <c r="M1963" s="160" t="s">
        <v>1412</v>
      </c>
      <c r="N1963" s="164">
        <v>37626.47</v>
      </c>
      <c r="O1963" s="211"/>
      <c r="P1963" s="155"/>
      <c r="Q1963" s="155"/>
      <c r="R1963" s="155"/>
      <c r="S1963" s="155"/>
      <c r="T1963" s="164" t="s">
        <v>1416</v>
      </c>
      <c r="U1963" s="159">
        <v>212</v>
      </c>
      <c r="V1963" s="158" t="s">
        <v>965</v>
      </c>
      <c r="W1963" s="158" t="s">
        <v>970</v>
      </c>
    </row>
    <row r="1964" spans="1:23" s="157" customFormat="1" ht="16" customHeight="1" x14ac:dyDescent="0.25">
      <c r="A1964" s="160" t="s">
        <v>1855</v>
      </c>
      <c r="B1964" s="160" t="s">
        <v>1856</v>
      </c>
      <c r="C1964" s="161" t="s">
        <v>932</v>
      </c>
      <c r="D1964" s="161">
        <v>20455</v>
      </c>
      <c r="E1964" s="162">
        <v>45777</v>
      </c>
      <c r="F1964" s="155"/>
      <c r="G1964" s="155"/>
      <c r="H1964" s="155"/>
      <c r="I1964" s="164">
        <v>41167.22</v>
      </c>
      <c r="J1964" s="162">
        <v>45808</v>
      </c>
      <c r="K1964" s="161" t="s">
        <v>1412</v>
      </c>
      <c r="L1964" s="155"/>
      <c r="M1964" s="160" t="s">
        <v>1412</v>
      </c>
      <c r="N1964" s="164">
        <v>41167.22</v>
      </c>
      <c r="O1964" s="211"/>
      <c r="P1964" s="155"/>
      <c r="Q1964" s="155"/>
      <c r="R1964" s="155"/>
      <c r="S1964" s="155"/>
      <c r="T1964" s="164" t="s">
        <v>1408</v>
      </c>
      <c r="U1964" s="159">
        <v>181</v>
      </c>
      <c r="V1964" s="158" t="s">
        <v>965</v>
      </c>
      <c r="W1964" s="158" t="s">
        <v>970</v>
      </c>
    </row>
    <row r="1965" spans="1:23" s="157" customFormat="1" ht="16" customHeight="1" x14ac:dyDescent="0.25">
      <c r="A1965" s="160" t="s">
        <v>1855</v>
      </c>
      <c r="B1965" s="160" t="s">
        <v>1856</v>
      </c>
      <c r="C1965" s="161" t="s">
        <v>932</v>
      </c>
      <c r="D1965" s="161">
        <v>20569</v>
      </c>
      <c r="E1965" s="162">
        <v>45807</v>
      </c>
      <c r="F1965" s="155"/>
      <c r="G1965" s="155"/>
      <c r="H1965" s="155"/>
      <c r="I1965" s="164">
        <v>38923.360000000001</v>
      </c>
      <c r="J1965" s="162">
        <v>45838</v>
      </c>
      <c r="K1965" s="161" t="s">
        <v>1412</v>
      </c>
      <c r="L1965" s="155"/>
      <c r="M1965" s="160" t="s">
        <v>1412</v>
      </c>
      <c r="N1965" s="164">
        <v>38923.360000000001</v>
      </c>
      <c r="O1965" s="211"/>
      <c r="P1965" s="155"/>
      <c r="Q1965" s="155"/>
      <c r="R1965" s="155"/>
      <c r="S1965" s="155"/>
      <c r="T1965" s="164" t="s">
        <v>1408</v>
      </c>
      <c r="U1965" s="159">
        <v>151</v>
      </c>
      <c r="V1965" s="158" t="s">
        <v>964</v>
      </c>
      <c r="W1965" s="158" t="s">
        <v>970</v>
      </c>
    </row>
    <row r="1966" spans="1:23" ht="16" customHeight="1" x14ac:dyDescent="0.3">
      <c r="A1966" s="160" t="s">
        <v>1855</v>
      </c>
      <c r="B1966" s="160" t="s">
        <v>1856</v>
      </c>
      <c r="C1966" s="161" t="s">
        <v>932</v>
      </c>
      <c r="D1966" s="161">
        <v>20705</v>
      </c>
      <c r="E1966" s="162">
        <v>45839</v>
      </c>
      <c r="F1966" s="155"/>
      <c r="G1966" s="155"/>
      <c r="H1966" s="155"/>
      <c r="I1966" s="164">
        <v>37733.42</v>
      </c>
      <c r="J1966" s="162">
        <v>45869</v>
      </c>
      <c r="K1966" s="161" t="s">
        <v>1412</v>
      </c>
      <c r="L1966" s="155"/>
      <c r="M1966" s="160" t="s">
        <v>1412</v>
      </c>
      <c r="N1966" s="164">
        <v>37733.42</v>
      </c>
      <c r="O1966" s="211"/>
      <c r="P1966" s="155"/>
      <c r="Q1966" s="155"/>
      <c r="R1966" s="155"/>
      <c r="S1966" s="155"/>
      <c r="T1966" s="164" t="s">
        <v>1405</v>
      </c>
      <c r="U1966" s="193">
        <v>120</v>
      </c>
      <c r="V1966" s="194" t="s">
        <v>962</v>
      </c>
      <c r="W1966" s="194" t="s">
        <v>970</v>
      </c>
    </row>
    <row r="1967" spans="1:23" ht="16" customHeight="1" x14ac:dyDescent="0.3">
      <c r="A1967" s="160" t="s">
        <v>1855</v>
      </c>
      <c r="B1967" s="160" t="s">
        <v>1856</v>
      </c>
      <c r="C1967" s="161" t="s">
        <v>932</v>
      </c>
      <c r="D1967" s="161">
        <v>20823</v>
      </c>
      <c r="E1967" s="162">
        <v>45869</v>
      </c>
      <c r="F1967" s="155"/>
      <c r="G1967" s="155"/>
      <c r="H1967" s="155"/>
      <c r="I1967" s="164">
        <v>38451.18</v>
      </c>
      <c r="J1967" s="162">
        <v>45898</v>
      </c>
      <c r="K1967" s="161" t="s">
        <v>1412</v>
      </c>
      <c r="L1967" s="155"/>
      <c r="M1967" s="160" t="s">
        <v>1412</v>
      </c>
      <c r="N1967" s="164">
        <v>38451.18</v>
      </c>
      <c r="O1967" s="211"/>
      <c r="P1967" s="155"/>
      <c r="Q1967" s="155"/>
      <c r="R1967" s="155"/>
      <c r="S1967" s="155"/>
      <c r="T1967" s="164" t="s">
        <v>1416</v>
      </c>
      <c r="U1967" s="193">
        <v>91</v>
      </c>
      <c r="V1967" s="194" t="s">
        <v>962</v>
      </c>
      <c r="W1967" s="194" t="s">
        <v>970</v>
      </c>
    </row>
    <row r="1968" spans="1:23" ht="16" customHeight="1" x14ac:dyDescent="0.3">
      <c r="A1968" s="160" t="s">
        <v>1855</v>
      </c>
      <c r="B1968" s="160" t="s">
        <v>1856</v>
      </c>
      <c r="C1968" s="161" t="s">
        <v>932</v>
      </c>
      <c r="D1968" s="161">
        <v>20941</v>
      </c>
      <c r="E1968" s="162">
        <v>45898</v>
      </c>
      <c r="F1968" s="155"/>
      <c r="G1968" s="155"/>
      <c r="H1968" s="155"/>
      <c r="I1968" s="164">
        <v>38915.769999999997</v>
      </c>
      <c r="J1968" s="162">
        <v>45930</v>
      </c>
      <c r="K1968" s="161" t="s">
        <v>1412</v>
      </c>
      <c r="L1968" s="155"/>
      <c r="M1968" s="160" t="s">
        <v>1412</v>
      </c>
      <c r="N1968" s="164">
        <v>38915.769999999997</v>
      </c>
      <c r="O1968" s="211"/>
      <c r="P1968" s="155"/>
      <c r="Q1968" s="155"/>
      <c r="R1968" s="155"/>
      <c r="S1968" s="155"/>
      <c r="T1968" s="164" t="s">
        <v>1421</v>
      </c>
      <c r="U1968" s="193">
        <v>59</v>
      </c>
      <c r="V1968" s="194" t="s">
        <v>960</v>
      </c>
      <c r="W1968" s="194" t="s">
        <v>970</v>
      </c>
    </row>
    <row r="1969" spans="1:23" ht="16" customHeight="1" x14ac:dyDescent="0.3">
      <c r="A1969" s="160" t="s">
        <v>1855</v>
      </c>
      <c r="B1969" s="160" t="s">
        <v>1856</v>
      </c>
      <c r="C1969" s="161" t="s">
        <v>932</v>
      </c>
      <c r="D1969" s="161">
        <v>21062</v>
      </c>
      <c r="E1969" s="162">
        <v>45930</v>
      </c>
      <c r="F1969" s="155"/>
      <c r="G1969" s="155"/>
      <c r="H1969" s="155"/>
      <c r="I1969" s="164">
        <v>41637.120000000003</v>
      </c>
      <c r="J1969" s="162">
        <v>45961</v>
      </c>
      <c r="K1969" s="161" t="s">
        <v>1412</v>
      </c>
      <c r="L1969" s="155"/>
      <c r="M1969" s="160" t="s">
        <v>1412</v>
      </c>
      <c r="N1969" s="164">
        <v>41637.120000000003</v>
      </c>
      <c r="O1969" s="211"/>
      <c r="P1969" s="155"/>
      <c r="Q1969" s="155"/>
      <c r="R1969" s="155"/>
      <c r="S1969" s="155"/>
      <c r="T1969" s="164" t="s">
        <v>1408</v>
      </c>
      <c r="U1969" s="193">
        <v>28</v>
      </c>
      <c r="V1969" s="194" t="s">
        <v>959</v>
      </c>
      <c r="W1969" s="194" t="s">
        <v>970</v>
      </c>
    </row>
    <row r="1970" spans="1:23" ht="16" customHeight="1" x14ac:dyDescent="0.3">
      <c r="A1970" s="160" t="s">
        <v>1855</v>
      </c>
      <c r="B1970" s="160" t="s">
        <v>1856</v>
      </c>
      <c r="C1970" s="161" t="s">
        <v>932</v>
      </c>
      <c r="D1970" s="161">
        <v>21185</v>
      </c>
      <c r="E1970" s="162">
        <v>45961</v>
      </c>
      <c r="F1970" s="155"/>
      <c r="G1970" s="155"/>
      <c r="H1970" s="155"/>
      <c r="I1970" s="164">
        <v>32418.92</v>
      </c>
      <c r="J1970" s="162">
        <v>45989</v>
      </c>
      <c r="K1970" s="161" t="s">
        <v>1412</v>
      </c>
      <c r="L1970" s="155"/>
      <c r="M1970" s="160" t="s">
        <v>1412</v>
      </c>
      <c r="N1970" s="164">
        <v>32418.92</v>
      </c>
      <c r="O1970" s="211"/>
      <c r="P1970" s="155"/>
      <c r="Q1970" s="155"/>
      <c r="R1970" s="155"/>
      <c r="S1970" s="155"/>
      <c r="T1970" s="164" t="s">
        <v>1413</v>
      </c>
      <c r="U1970" s="193">
        <v>1</v>
      </c>
      <c r="V1970" s="194" t="s">
        <v>959</v>
      </c>
      <c r="W1970" s="194" t="s">
        <v>970</v>
      </c>
    </row>
    <row r="1971" spans="1:23" ht="16" customHeight="1" x14ac:dyDescent="0.3">
      <c r="A1971" s="160" t="s">
        <v>1855</v>
      </c>
      <c r="B1971" s="160" t="s">
        <v>1856</v>
      </c>
      <c r="C1971" s="161" t="s">
        <v>932</v>
      </c>
      <c r="D1971" s="161">
        <v>21308</v>
      </c>
      <c r="E1971" s="162">
        <v>45989</v>
      </c>
      <c r="F1971" s="155"/>
      <c r="G1971" s="155"/>
      <c r="H1971" s="155"/>
      <c r="I1971" s="164">
        <v>35941.480000000003</v>
      </c>
      <c r="J1971" s="162">
        <v>46021</v>
      </c>
      <c r="K1971" s="161" t="s">
        <v>1412</v>
      </c>
      <c r="L1971" s="155"/>
      <c r="M1971" s="160" t="s">
        <v>1412</v>
      </c>
      <c r="N1971" s="164">
        <v>35941.480000000003</v>
      </c>
      <c r="O1971" s="211"/>
      <c r="P1971" s="155"/>
      <c r="Q1971" s="155"/>
      <c r="R1971" s="155"/>
      <c r="S1971" s="155"/>
      <c r="T1971" s="164" t="s">
        <v>1421</v>
      </c>
      <c r="U1971" s="193">
        <v>0</v>
      </c>
      <c r="V1971" s="194" t="s">
        <v>958</v>
      </c>
      <c r="W1971" s="194" t="s">
        <v>970</v>
      </c>
    </row>
    <row r="1972" spans="1:23" s="157" customFormat="1" ht="16" customHeight="1" x14ac:dyDescent="0.25">
      <c r="A1972" s="160" t="s">
        <v>815</v>
      </c>
      <c r="B1972" s="160" t="s">
        <v>1884</v>
      </c>
      <c r="C1972" s="161" t="s">
        <v>936</v>
      </c>
      <c r="D1972" s="161">
        <v>7261</v>
      </c>
      <c r="E1972" s="162">
        <v>45966</v>
      </c>
      <c r="F1972" s="161" t="s">
        <v>1885</v>
      </c>
      <c r="G1972" s="161" t="s">
        <v>1885</v>
      </c>
      <c r="H1972" s="163">
        <v>45962</v>
      </c>
      <c r="I1972" s="164">
        <v>19070.669999999998</v>
      </c>
      <c r="J1972" s="162">
        <v>45996</v>
      </c>
      <c r="K1972" s="161" t="s">
        <v>1885</v>
      </c>
      <c r="L1972" s="161" t="s">
        <v>1886</v>
      </c>
      <c r="M1972" s="160" t="s">
        <v>1887</v>
      </c>
      <c r="N1972" s="164">
        <v>19070.669999999998</v>
      </c>
      <c r="O1972" s="210">
        <v>45962</v>
      </c>
      <c r="P1972" s="155"/>
      <c r="Q1972" s="155"/>
      <c r="R1972" s="164" t="s">
        <v>1888</v>
      </c>
      <c r="S1972" s="155"/>
      <c r="T1972" s="164" t="s">
        <v>1405</v>
      </c>
      <c r="U1972" s="159">
        <v>0</v>
      </c>
      <c r="V1972" s="158" t="s">
        <v>958</v>
      </c>
      <c r="W1972" s="158" t="s">
        <v>969</v>
      </c>
    </row>
    <row r="1973" spans="1:23" s="157" customFormat="1" ht="16" customHeight="1" x14ac:dyDescent="0.25">
      <c r="A1973" s="160" t="s">
        <v>789</v>
      </c>
      <c r="B1973" s="160" t="s">
        <v>1889</v>
      </c>
      <c r="C1973" s="161" t="s">
        <v>936</v>
      </c>
      <c r="D1973" s="161">
        <v>7254</v>
      </c>
      <c r="E1973" s="162">
        <v>45966</v>
      </c>
      <c r="F1973" s="161" t="s">
        <v>1890</v>
      </c>
      <c r="G1973" s="161" t="s">
        <v>1890</v>
      </c>
      <c r="H1973" s="163">
        <v>45962</v>
      </c>
      <c r="I1973" s="164">
        <v>14083.74</v>
      </c>
      <c r="J1973" s="162">
        <v>45996</v>
      </c>
      <c r="K1973" s="161" t="s">
        <v>1890</v>
      </c>
      <c r="L1973" s="161" t="s">
        <v>1891</v>
      </c>
      <c r="M1973" s="160" t="s">
        <v>1892</v>
      </c>
      <c r="N1973" s="164">
        <v>14083.74</v>
      </c>
      <c r="O1973" s="210">
        <v>45962</v>
      </c>
      <c r="P1973" s="155"/>
      <c r="Q1973" s="155"/>
      <c r="R1973" s="164" t="s">
        <v>1893</v>
      </c>
      <c r="S1973" s="155"/>
      <c r="T1973" s="164" t="s">
        <v>1405</v>
      </c>
      <c r="U1973" s="159">
        <v>0</v>
      </c>
      <c r="V1973" s="158" t="s">
        <v>958</v>
      </c>
      <c r="W1973" s="158" t="s">
        <v>969</v>
      </c>
    </row>
    <row r="1974" spans="1:23" s="157" customFormat="1" ht="16" customHeight="1" x14ac:dyDescent="0.25">
      <c r="A1974" s="160" t="s">
        <v>789</v>
      </c>
      <c r="B1974" s="160" t="s">
        <v>1889</v>
      </c>
      <c r="C1974" s="161" t="s">
        <v>932</v>
      </c>
      <c r="D1974" s="161">
        <v>21267</v>
      </c>
      <c r="E1974" s="162">
        <v>45989</v>
      </c>
      <c r="F1974" s="155"/>
      <c r="G1974" s="155"/>
      <c r="H1974" s="155"/>
      <c r="I1974" s="164">
        <v>8480.3799999999992</v>
      </c>
      <c r="J1974" s="162">
        <v>46021</v>
      </c>
      <c r="K1974" s="161" t="s">
        <v>1412</v>
      </c>
      <c r="L1974" s="155"/>
      <c r="M1974" s="160" t="s">
        <v>1412</v>
      </c>
      <c r="N1974" s="164">
        <v>8480.3799999999992</v>
      </c>
      <c r="O1974" s="211"/>
      <c r="P1974" s="155"/>
      <c r="Q1974" s="155"/>
      <c r="R1974" s="155"/>
      <c r="S1974" s="155"/>
      <c r="T1974" s="164" t="s">
        <v>1421</v>
      </c>
      <c r="U1974" s="159">
        <v>0</v>
      </c>
      <c r="V1974" s="158" t="s">
        <v>958</v>
      </c>
      <c r="W1974" s="158" t="s">
        <v>970</v>
      </c>
    </row>
    <row r="1975" spans="1:23" s="157" customFormat="1" ht="16" customHeight="1" x14ac:dyDescent="0.25">
      <c r="A1975" s="160" t="s">
        <v>841</v>
      </c>
      <c r="B1975" s="160" t="s">
        <v>1894</v>
      </c>
      <c r="C1975" s="161" t="s">
        <v>936</v>
      </c>
      <c r="D1975" s="161">
        <v>7305</v>
      </c>
      <c r="E1975" s="162">
        <v>45966</v>
      </c>
      <c r="F1975" s="161" t="s">
        <v>2162</v>
      </c>
      <c r="G1975" s="161" t="s">
        <v>2162</v>
      </c>
      <c r="H1975" s="163">
        <v>45962</v>
      </c>
      <c r="I1975" s="164">
        <v>18208.37</v>
      </c>
      <c r="J1975" s="162">
        <v>45996</v>
      </c>
      <c r="K1975" s="161" t="s">
        <v>2162</v>
      </c>
      <c r="L1975" s="161" t="s">
        <v>2163</v>
      </c>
      <c r="M1975" s="160" t="s">
        <v>2164</v>
      </c>
      <c r="N1975" s="164">
        <v>18208.37</v>
      </c>
      <c r="O1975" s="210">
        <v>45962</v>
      </c>
      <c r="P1975" s="155"/>
      <c r="Q1975" s="155"/>
      <c r="R1975" s="164" t="s">
        <v>2165</v>
      </c>
      <c r="S1975" s="155"/>
      <c r="T1975" s="164" t="s">
        <v>1405</v>
      </c>
      <c r="U1975" s="159">
        <v>0</v>
      </c>
      <c r="V1975" s="158" t="s">
        <v>958</v>
      </c>
      <c r="W1975" s="158" t="s">
        <v>969</v>
      </c>
    </row>
    <row r="1976" spans="1:23" s="157" customFormat="1" ht="16" customHeight="1" x14ac:dyDescent="0.25">
      <c r="A1976" s="160" t="s">
        <v>816</v>
      </c>
      <c r="B1976" s="160" t="s">
        <v>1895</v>
      </c>
      <c r="C1976" s="161" t="s">
        <v>936</v>
      </c>
      <c r="D1976" s="161">
        <v>7319</v>
      </c>
      <c r="E1976" s="162">
        <v>45966</v>
      </c>
      <c r="F1976" s="161" t="s">
        <v>1896</v>
      </c>
      <c r="G1976" s="161" t="s">
        <v>1896</v>
      </c>
      <c r="H1976" s="163">
        <v>45962</v>
      </c>
      <c r="I1976" s="164">
        <v>21421.4</v>
      </c>
      <c r="J1976" s="162">
        <v>45996</v>
      </c>
      <c r="K1976" s="161" t="s">
        <v>1896</v>
      </c>
      <c r="L1976" s="161" t="s">
        <v>1897</v>
      </c>
      <c r="M1976" s="160" t="s">
        <v>1898</v>
      </c>
      <c r="N1976" s="164">
        <v>21421.4</v>
      </c>
      <c r="O1976" s="210">
        <v>45962</v>
      </c>
      <c r="P1976" s="155"/>
      <c r="Q1976" s="155"/>
      <c r="R1976" s="164" t="s">
        <v>1899</v>
      </c>
      <c r="S1976" s="155"/>
      <c r="T1976" s="164" t="s">
        <v>1405</v>
      </c>
      <c r="U1976" s="159">
        <v>0</v>
      </c>
      <c r="V1976" s="158" t="s">
        <v>958</v>
      </c>
      <c r="W1976" s="158" t="s">
        <v>969</v>
      </c>
    </row>
    <row r="1977" spans="1:23" s="157" customFormat="1" ht="16" customHeight="1" x14ac:dyDescent="0.25">
      <c r="A1977" s="160" t="s">
        <v>829</v>
      </c>
      <c r="B1977" s="160" t="s">
        <v>1900</v>
      </c>
      <c r="C1977" s="161" t="s">
        <v>936</v>
      </c>
      <c r="D1977" s="161">
        <v>7127</v>
      </c>
      <c r="E1977" s="162">
        <v>45936</v>
      </c>
      <c r="F1977" s="161" t="s">
        <v>1901</v>
      </c>
      <c r="G1977" s="161" t="s">
        <v>1901</v>
      </c>
      <c r="H1977" s="163">
        <v>45931</v>
      </c>
      <c r="I1977" s="164">
        <v>16100.54</v>
      </c>
      <c r="J1977" s="162">
        <v>45966</v>
      </c>
      <c r="K1977" s="161" t="s">
        <v>1901</v>
      </c>
      <c r="L1977" s="161" t="s">
        <v>1902</v>
      </c>
      <c r="M1977" s="160" t="s">
        <v>1903</v>
      </c>
      <c r="N1977" s="164">
        <v>16100.54</v>
      </c>
      <c r="O1977" s="210">
        <v>45931</v>
      </c>
      <c r="P1977" s="155"/>
      <c r="Q1977" s="155"/>
      <c r="R1977" s="164" t="s">
        <v>1904</v>
      </c>
      <c r="S1977" s="155"/>
      <c r="T1977" s="164" t="s">
        <v>1405</v>
      </c>
      <c r="U1977" s="159">
        <v>23</v>
      </c>
      <c r="V1977" s="158" t="s">
        <v>959</v>
      </c>
      <c r="W1977" s="158" t="s">
        <v>969</v>
      </c>
    </row>
    <row r="1978" spans="1:23" s="157" customFormat="1" ht="16" customHeight="1" x14ac:dyDescent="0.25">
      <c r="A1978" s="160" t="s">
        <v>829</v>
      </c>
      <c r="B1978" s="160" t="s">
        <v>1900</v>
      </c>
      <c r="C1978" s="161" t="s">
        <v>936</v>
      </c>
      <c r="D1978" s="161">
        <v>7171</v>
      </c>
      <c r="E1978" s="162">
        <v>45947</v>
      </c>
      <c r="F1978" s="161" t="s">
        <v>1901</v>
      </c>
      <c r="G1978" s="161" t="s">
        <v>1901</v>
      </c>
      <c r="H1978" s="163">
        <v>45931</v>
      </c>
      <c r="I1978" s="164">
        <v>1161.3900000000001</v>
      </c>
      <c r="J1978" s="162">
        <v>45977</v>
      </c>
      <c r="K1978" s="161" t="s">
        <v>1901</v>
      </c>
      <c r="L1978" s="161" t="s">
        <v>1902</v>
      </c>
      <c r="M1978" s="160" t="s">
        <v>1903</v>
      </c>
      <c r="N1978" s="164">
        <v>1161.3900000000001</v>
      </c>
      <c r="O1978" s="210">
        <v>45931</v>
      </c>
      <c r="P1978" s="155"/>
      <c r="Q1978" s="155"/>
      <c r="R1978" s="164" t="s">
        <v>1904</v>
      </c>
      <c r="S1978" s="155"/>
      <c r="T1978" s="164" t="s">
        <v>1405</v>
      </c>
      <c r="U1978" s="159">
        <v>12</v>
      </c>
      <c r="V1978" s="158" t="s">
        <v>959</v>
      </c>
      <c r="W1978" s="158" t="s">
        <v>969</v>
      </c>
    </row>
    <row r="1979" spans="1:23" s="157" customFormat="1" ht="16" customHeight="1" x14ac:dyDescent="0.25">
      <c r="A1979" s="160" t="s">
        <v>829</v>
      </c>
      <c r="B1979" s="160" t="s">
        <v>1900</v>
      </c>
      <c r="C1979" s="161" t="s">
        <v>936</v>
      </c>
      <c r="D1979" s="161">
        <v>7233</v>
      </c>
      <c r="E1979" s="162">
        <v>45966</v>
      </c>
      <c r="F1979" s="161" t="s">
        <v>1901</v>
      </c>
      <c r="G1979" s="161" t="s">
        <v>1901</v>
      </c>
      <c r="H1979" s="163">
        <v>45962</v>
      </c>
      <c r="I1979" s="164">
        <v>16971.580000000002</v>
      </c>
      <c r="J1979" s="162">
        <v>45996</v>
      </c>
      <c r="K1979" s="161" t="s">
        <v>1901</v>
      </c>
      <c r="L1979" s="161" t="s">
        <v>1902</v>
      </c>
      <c r="M1979" s="160" t="s">
        <v>1903</v>
      </c>
      <c r="N1979" s="164">
        <v>16971.580000000002</v>
      </c>
      <c r="O1979" s="210">
        <v>45962</v>
      </c>
      <c r="P1979" s="155"/>
      <c r="Q1979" s="155"/>
      <c r="R1979" s="164" t="s">
        <v>1904</v>
      </c>
      <c r="S1979" s="155"/>
      <c r="T1979" s="164" t="s">
        <v>1405</v>
      </c>
      <c r="U1979" s="159">
        <v>0</v>
      </c>
      <c r="V1979" s="158" t="s">
        <v>958</v>
      </c>
      <c r="W1979" s="158" t="s">
        <v>969</v>
      </c>
    </row>
    <row r="1980" spans="1:23" s="157" customFormat="1" ht="16" customHeight="1" x14ac:dyDescent="0.25">
      <c r="A1980" s="160" t="s">
        <v>821</v>
      </c>
      <c r="B1980" s="160" t="s">
        <v>1905</v>
      </c>
      <c r="C1980" s="161" t="s">
        <v>936</v>
      </c>
      <c r="D1980" s="161">
        <v>7216</v>
      </c>
      <c r="E1980" s="162">
        <v>45966</v>
      </c>
      <c r="F1980" s="161" t="s">
        <v>1906</v>
      </c>
      <c r="G1980" s="161" t="s">
        <v>1906</v>
      </c>
      <c r="H1980" s="163">
        <v>45962</v>
      </c>
      <c r="I1980" s="164">
        <v>20908.39</v>
      </c>
      <c r="J1980" s="162">
        <v>45996</v>
      </c>
      <c r="K1980" s="161" t="s">
        <v>1906</v>
      </c>
      <c r="L1980" s="161" t="s">
        <v>1907</v>
      </c>
      <c r="M1980" s="160" t="s">
        <v>1908</v>
      </c>
      <c r="N1980" s="164">
        <v>20908.39</v>
      </c>
      <c r="O1980" s="210">
        <v>45962</v>
      </c>
      <c r="P1980" s="155"/>
      <c r="Q1980" s="155"/>
      <c r="R1980" s="164" t="s">
        <v>1909</v>
      </c>
      <c r="S1980" s="155"/>
      <c r="T1980" s="164" t="s">
        <v>1405</v>
      </c>
      <c r="U1980" s="159">
        <v>0</v>
      </c>
      <c r="V1980" s="158" t="s">
        <v>958</v>
      </c>
      <c r="W1980" s="158" t="s">
        <v>969</v>
      </c>
    </row>
    <row r="1981" spans="1:23" s="157" customFormat="1" ht="16" customHeight="1" x14ac:dyDescent="0.25">
      <c r="A1981" s="160" t="s">
        <v>866</v>
      </c>
      <c r="B1981" s="160" t="s">
        <v>1910</v>
      </c>
      <c r="C1981" s="161" t="s">
        <v>936</v>
      </c>
      <c r="D1981" s="161">
        <v>7217</v>
      </c>
      <c r="E1981" s="162">
        <v>45966</v>
      </c>
      <c r="F1981" s="161" t="s">
        <v>2073</v>
      </c>
      <c r="G1981" s="161" t="s">
        <v>2073</v>
      </c>
      <c r="H1981" s="163">
        <v>45962</v>
      </c>
      <c r="I1981" s="164">
        <v>27251.5</v>
      </c>
      <c r="J1981" s="162">
        <v>45996</v>
      </c>
      <c r="K1981" s="161" t="s">
        <v>2073</v>
      </c>
      <c r="L1981" s="161" t="s">
        <v>2074</v>
      </c>
      <c r="M1981" s="160" t="s">
        <v>2075</v>
      </c>
      <c r="N1981" s="164">
        <v>27251.5</v>
      </c>
      <c r="O1981" s="210">
        <v>45962</v>
      </c>
      <c r="P1981" s="155"/>
      <c r="Q1981" s="155"/>
      <c r="R1981" s="164" t="s">
        <v>2076</v>
      </c>
      <c r="S1981" s="155"/>
      <c r="T1981" s="164" t="s">
        <v>1405</v>
      </c>
      <c r="U1981" s="159">
        <v>0</v>
      </c>
      <c r="V1981" s="158" t="s">
        <v>958</v>
      </c>
      <c r="W1981" s="158" t="s">
        <v>969</v>
      </c>
    </row>
    <row r="1982" spans="1:23" s="157" customFormat="1" ht="16" customHeight="1" x14ac:dyDescent="0.25">
      <c r="A1982" s="160" t="s">
        <v>957</v>
      </c>
      <c r="B1982" s="160" t="s">
        <v>1911</v>
      </c>
      <c r="C1982" s="161" t="s">
        <v>936</v>
      </c>
      <c r="D1982" s="161">
        <v>7265</v>
      </c>
      <c r="E1982" s="162">
        <v>45966</v>
      </c>
      <c r="F1982" s="161" t="s">
        <v>4336</v>
      </c>
      <c r="G1982" s="161" t="s">
        <v>4336</v>
      </c>
      <c r="H1982" s="163">
        <v>45962</v>
      </c>
      <c r="I1982" s="164">
        <v>18022.14</v>
      </c>
      <c r="J1982" s="162">
        <v>45996</v>
      </c>
      <c r="K1982" s="161" t="s">
        <v>4336</v>
      </c>
      <c r="L1982" s="161" t="s">
        <v>4337</v>
      </c>
      <c r="M1982" s="160" t="s">
        <v>4338</v>
      </c>
      <c r="N1982" s="164">
        <v>18022.14</v>
      </c>
      <c r="O1982" s="210">
        <v>45962</v>
      </c>
      <c r="P1982" s="155"/>
      <c r="Q1982" s="155"/>
      <c r="R1982" s="164" t="s">
        <v>4339</v>
      </c>
      <c r="S1982" s="155"/>
      <c r="T1982" s="164" t="s">
        <v>1405</v>
      </c>
      <c r="U1982" s="159">
        <v>0</v>
      </c>
      <c r="V1982" s="158" t="s">
        <v>958</v>
      </c>
      <c r="W1982" s="158" t="s">
        <v>969</v>
      </c>
    </row>
    <row r="1983" spans="1:23" s="157" customFormat="1" ht="16" customHeight="1" x14ac:dyDescent="0.25">
      <c r="A1983" s="160" t="s">
        <v>890</v>
      </c>
      <c r="B1983" s="160" t="s">
        <v>1912</v>
      </c>
      <c r="C1983" s="161" t="s">
        <v>932</v>
      </c>
      <c r="D1983" s="161">
        <v>21273</v>
      </c>
      <c r="E1983" s="162">
        <v>45989</v>
      </c>
      <c r="F1983" s="155"/>
      <c r="G1983" s="155"/>
      <c r="H1983" s="155"/>
      <c r="I1983" s="164">
        <v>23500</v>
      </c>
      <c r="J1983" s="162">
        <v>46021</v>
      </c>
      <c r="K1983" s="161" t="s">
        <v>1412</v>
      </c>
      <c r="L1983" s="155"/>
      <c r="M1983" s="160" t="s">
        <v>1412</v>
      </c>
      <c r="N1983" s="164">
        <v>23500</v>
      </c>
      <c r="O1983" s="211"/>
      <c r="P1983" s="155"/>
      <c r="Q1983" s="155"/>
      <c r="R1983" s="155"/>
      <c r="S1983" s="155"/>
      <c r="T1983" s="164" t="s">
        <v>1421</v>
      </c>
      <c r="U1983" s="159">
        <v>0</v>
      </c>
      <c r="V1983" s="158" t="s">
        <v>958</v>
      </c>
      <c r="W1983" s="158" t="s">
        <v>970</v>
      </c>
    </row>
    <row r="1984" spans="1:23" s="157" customFormat="1" ht="16" customHeight="1" x14ac:dyDescent="0.25">
      <c r="A1984" s="160" t="s">
        <v>782</v>
      </c>
      <c r="B1984" s="160" t="s">
        <v>1913</v>
      </c>
      <c r="C1984" s="161" t="s">
        <v>936</v>
      </c>
      <c r="D1984" s="161">
        <v>7194</v>
      </c>
      <c r="E1984" s="162">
        <v>45966</v>
      </c>
      <c r="F1984" s="161" t="s">
        <v>2077</v>
      </c>
      <c r="G1984" s="161" t="s">
        <v>2077</v>
      </c>
      <c r="H1984" s="163">
        <v>45962</v>
      </c>
      <c r="I1984" s="164">
        <v>8117.19</v>
      </c>
      <c r="J1984" s="162">
        <v>45996</v>
      </c>
      <c r="K1984" s="161" t="s">
        <v>2077</v>
      </c>
      <c r="L1984" s="161" t="s">
        <v>2078</v>
      </c>
      <c r="M1984" s="160" t="s">
        <v>2079</v>
      </c>
      <c r="N1984" s="164">
        <v>8117.19</v>
      </c>
      <c r="O1984" s="210">
        <v>45962</v>
      </c>
      <c r="P1984" s="155"/>
      <c r="Q1984" s="155"/>
      <c r="R1984" s="164" t="s">
        <v>2080</v>
      </c>
      <c r="S1984" s="155"/>
      <c r="T1984" s="164" t="s">
        <v>1405</v>
      </c>
      <c r="U1984" s="159">
        <v>0</v>
      </c>
      <c r="V1984" s="158" t="s">
        <v>958</v>
      </c>
      <c r="W1984" s="158" t="s">
        <v>969</v>
      </c>
    </row>
    <row r="1985" spans="1:23" ht="16" customHeight="1" x14ac:dyDescent="0.3">
      <c r="A1985" s="160" t="s">
        <v>1957</v>
      </c>
      <c r="B1985" s="160" t="s">
        <v>1958</v>
      </c>
      <c r="C1985" s="161" t="s">
        <v>932</v>
      </c>
      <c r="D1985" s="161">
        <v>21274</v>
      </c>
      <c r="E1985" s="162">
        <v>45989</v>
      </c>
      <c r="F1985" s="155"/>
      <c r="G1985" s="155"/>
      <c r="H1985" s="155"/>
      <c r="I1985" s="164">
        <v>7679.07</v>
      </c>
      <c r="J1985" s="162">
        <v>46021</v>
      </c>
      <c r="K1985" s="161" t="s">
        <v>1412</v>
      </c>
      <c r="L1985" s="155"/>
      <c r="M1985" s="160" t="s">
        <v>1412</v>
      </c>
      <c r="N1985" s="164">
        <v>7679.07</v>
      </c>
      <c r="O1985" s="211"/>
      <c r="P1985" s="155"/>
      <c r="Q1985" s="155"/>
      <c r="R1985" s="155"/>
      <c r="S1985" s="155"/>
      <c r="T1985" s="164" t="s">
        <v>1421</v>
      </c>
      <c r="U1985" s="193">
        <v>0</v>
      </c>
      <c r="V1985" s="194" t="s">
        <v>958</v>
      </c>
      <c r="W1985" s="194" t="s">
        <v>970</v>
      </c>
    </row>
    <row r="1986" spans="1:23" s="157" customFormat="1" ht="16" customHeight="1" x14ac:dyDescent="0.25">
      <c r="A1986" s="160" t="s">
        <v>870</v>
      </c>
      <c r="B1986" s="160" t="s">
        <v>1914</v>
      </c>
      <c r="C1986" s="161" t="s">
        <v>936</v>
      </c>
      <c r="D1986" s="161">
        <v>6835</v>
      </c>
      <c r="E1986" s="162">
        <v>45903</v>
      </c>
      <c r="F1986" s="161" t="s">
        <v>2081</v>
      </c>
      <c r="G1986" s="161" t="s">
        <v>2081</v>
      </c>
      <c r="H1986" s="163">
        <v>45901</v>
      </c>
      <c r="I1986" s="164">
        <v>19181.88</v>
      </c>
      <c r="J1986" s="162">
        <v>45933</v>
      </c>
      <c r="K1986" s="161" t="s">
        <v>2081</v>
      </c>
      <c r="L1986" s="161" t="s">
        <v>2082</v>
      </c>
      <c r="M1986" s="160" t="s">
        <v>2083</v>
      </c>
      <c r="N1986" s="164">
        <v>19181.88</v>
      </c>
      <c r="O1986" s="210">
        <v>45901</v>
      </c>
      <c r="P1986" s="155"/>
      <c r="Q1986" s="155"/>
      <c r="R1986" s="164" t="s">
        <v>2084</v>
      </c>
      <c r="S1986" s="155"/>
      <c r="T1986" s="164" t="s">
        <v>1405</v>
      </c>
      <c r="U1986" s="159">
        <v>56</v>
      </c>
      <c r="V1986" s="158" t="s">
        <v>960</v>
      </c>
      <c r="W1986" s="158" t="s">
        <v>969</v>
      </c>
    </row>
    <row r="1987" spans="1:23" s="157" customFormat="1" ht="16" customHeight="1" x14ac:dyDescent="0.25">
      <c r="A1987" s="160" t="s">
        <v>870</v>
      </c>
      <c r="B1987" s="160" t="s">
        <v>1914</v>
      </c>
      <c r="C1987" s="161" t="s">
        <v>936</v>
      </c>
      <c r="D1987" s="161">
        <v>7148</v>
      </c>
      <c r="E1987" s="162">
        <v>45936</v>
      </c>
      <c r="F1987" s="161" t="s">
        <v>2081</v>
      </c>
      <c r="G1987" s="161" t="s">
        <v>2081</v>
      </c>
      <c r="H1987" s="163">
        <v>45931</v>
      </c>
      <c r="I1987" s="164">
        <v>19181.88</v>
      </c>
      <c r="J1987" s="162">
        <v>45966</v>
      </c>
      <c r="K1987" s="161" t="s">
        <v>2081</v>
      </c>
      <c r="L1987" s="161" t="s">
        <v>2082</v>
      </c>
      <c r="M1987" s="160" t="s">
        <v>2083</v>
      </c>
      <c r="N1987" s="164">
        <v>19181.88</v>
      </c>
      <c r="O1987" s="210">
        <v>45931</v>
      </c>
      <c r="P1987" s="155"/>
      <c r="Q1987" s="155"/>
      <c r="R1987" s="164" t="s">
        <v>2084</v>
      </c>
      <c r="S1987" s="155"/>
      <c r="T1987" s="164" t="s">
        <v>1405</v>
      </c>
      <c r="U1987" s="159">
        <v>23</v>
      </c>
      <c r="V1987" s="158" t="s">
        <v>959</v>
      </c>
      <c r="W1987" s="158" t="s">
        <v>969</v>
      </c>
    </row>
    <row r="1988" spans="1:23" s="157" customFormat="1" ht="16" customHeight="1" x14ac:dyDescent="0.25">
      <c r="A1988" s="160" t="s">
        <v>870</v>
      </c>
      <c r="B1988" s="160" t="s">
        <v>1914</v>
      </c>
      <c r="C1988" s="161" t="s">
        <v>936</v>
      </c>
      <c r="D1988" s="161">
        <v>7183</v>
      </c>
      <c r="E1988" s="162">
        <v>45966</v>
      </c>
      <c r="F1988" s="161" t="s">
        <v>2081</v>
      </c>
      <c r="G1988" s="161" t="s">
        <v>2081</v>
      </c>
      <c r="H1988" s="163">
        <v>45962</v>
      </c>
      <c r="I1988" s="164">
        <v>19181.88</v>
      </c>
      <c r="J1988" s="162">
        <v>45996</v>
      </c>
      <c r="K1988" s="161" t="s">
        <v>2081</v>
      </c>
      <c r="L1988" s="161" t="s">
        <v>2082</v>
      </c>
      <c r="M1988" s="160" t="s">
        <v>2083</v>
      </c>
      <c r="N1988" s="164">
        <v>19181.88</v>
      </c>
      <c r="O1988" s="210">
        <v>45962</v>
      </c>
      <c r="P1988" s="155"/>
      <c r="Q1988" s="155"/>
      <c r="R1988" s="164" t="s">
        <v>2084</v>
      </c>
      <c r="S1988" s="155"/>
      <c r="T1988" s="164" t="s">
        <v>1405</v>
      </c>
      <c r="U1988" s="159">
        <v>0</v>
      </c>
      <c r="V1988" s="158" t="s">
        <v>958</v>
      </c>
      <c r="W1988" s="158" t="s">
        <v>969</v>
      </c>
    </row>
    <row r="1989" spans="1:23" ht="16" customHeight="1" x14ac:dyDescent="0.3">
      <c r="A1989" s="160" t="s">
        <v>831</v>
      </c>
      <c r="B1989" s="160" t="s">
        <v>1915</v>
      </c>
      <c r="C1989" s="161" t="s">
        <v>936</v>
      </c>
      <c r="D1989" s="161">
        <v>7234</v>
      </c>
      <c r="E1989" s="162">
        <v>45966</v>
      </c>
      <c r="F1989" s="161" t="s">
        <v>2085</v>
      </c>
      <c r="G1989" s="161" t="s">
        <v>2085</v>
      </c>
      <c r="H1989" s="163">
        <v>45962</v>
      </c>
      <c r="I1989" s="164">
        <v>22654.54</v>
      </c>
      <c r="J1989" s="162">
        <v>45996</v>
      </c>
      <c r="K1989" s="161" t="s">
        <v>2085</v>
      </c>
      <c r="L1989" s="161" t="s">
        <v>2086</v>
      </c>
      <c r="M1989" s="160" t="s">
        <v>2087</v>
      </c>
      <c r="N1989" s="164">
        <v>22654.54</v>
      </c>
      <c r="O1989" s="210">
        <v>45962</v>
      </c>
      <c r="P1989" s="155"/>
      <c r="Q1989" s="155"/>
      <c r="R1989" s="164" t="s">
        <v>2088</v>
      </c>
      <c r="S1989" s="155"/>
      <c r="T1989" s="164" t="s">
        <v>1405</v>
      </c>
      <c r="U1989" s="193">
        <v>0</v>
      </c>
      <c r="V1989" s="194" t="s">
        <v>958</v>
      </c>
      <c r="W1989" s="194" t="s">
        <v>969</v>
      </c>
    </row>
    <row r="1990" spans="1:23" ht="16" customHeight="1" x14ac:dyDescent="0.3">
      <c r="A1990" s="160" t="s">
        <v>777</v>
      </c>
      <c r="B1990" s="160" t="s">
        <v>1916</v>
      </c>
      <c r="C1990" s="161" t="s">
        <v>936</v>
      </c>
      <c r="D1990" s="161">
        <v>7210</v>
      </c>
      <c r="E1990" s="162">
        <v>45966</v>
      </c>
      <c r="F1990" s="161" t="s">
        <v>1917</v>
      </c>
      <c r="G1990" s="161" t="s">
        <v>1917</v>
      </c>
      <c r="H1990" s="163">
        <v>45962</v>
      </c>
      <c r="I1990" s="164">
        <v>14707.05</v>
      </c>
      <c r="J1990" s="162">
        <v>45996</v>
      </c>
      <c r="K1990" s="161" t="s">
        <v>1917</v>
      </c>
      <c r="L1990" s="161" t="s">
        <v>1918</v>
      </c>
      <c r="M1990" s="160" t="s">
        <v>1919</v>
      </c>
      <c r="N1990" s="164">
        <v>14707.05</v>
      </c>
      <c r="O1990" s="210">
        <v>45962</v>
      </c>
      <c r="P1990" s="155"/>
      <c r="Q1990" s="155"/>
      <c r="R1990" s="164" t="s">
        <v>1920</v>
      </c>
      <c r="S1990" s="155"/>
      <c r="T1990" s="164" t="s">
        <v>1405</v>
      </c>
      <c r="U1990" s="193">
        <v>0</v>
      </c>
      <c r="V1990" s="194" t="s">
        <v>958</v>
      </c>
      <c r="W1990" s="194" t="s">
        <v>969</v>
      </c>
    </row>
    <row r="1991" spans="1:23" ht="16" customHeight="1" x14ac:dyDescent="0.3">
      <c r="A1991" s="160" t="s">
        <v>844</v>
      </c>
      <c r="B1991" s="160" t="s">
        <v>1921</v>
      </c>
      <c r="C1991" s="161" t="s">
        <v>936</v>
      </c>
      <c r="D1991" s="161">
        <v>7314</v>
      </c>
      <c r="E1991" s="162">
        <v>45966</v>
      </c>
      <c r="F1991" s="161" t="s">
        <v>4340</v>
      </c>
      <c r="G1991" s="161" t="s">
        <v>4340</v>
      </c>
      <c r="H1991" s="163">
        <v>45962</v>
      </c>
      <c r="I1991" s="164">
        <v>21511.93</v>
      </c>
      <c r="J1991" s="162">
        <v>45996</v>
      </c>
      <c r="K1991" s="161" t="s">
        <v>4340</v>
      </c>
      <c r="L1991" s="161" t="s">
        <v>4341</v>
      </c>
      <c r="M1991" s="160" t="s">
        <v>4342</v>
      </c>
      <c r="N1991" s="164">
        <v>21511.93</v>
      </c>
      <c r="O1991" s="210">
        <v>45962</v>
      </c>
      <c r="P1991" s="155"/>
      <c r="Q1991" s="155"/>
      <c r="R1991" s="164" t="s">
        <v>4343</v>
      </c>
      <c r="S1991" s="155"/>
      <c r="T1991" s="164" t="s">
        <v>1405</v>
      </c>
      <c r="U1991" s="193">
        <v>0</v>
      </c>
      <c r="V1991" s="194" t="s">
        <v>958</v>
      </c>
      <c r="W1991" s="194" t="s">
        <v>969</v>
      </c>
    </row>
    <row r="1992" spans="1:23" s="157" customFormat="1" ht="16" customHeight="1" x14ac:dyDescent="0.25">
      <c r="A1992" s="160" t="s">
        <v>844</v>
      </c>
      <c r="B1992" s="160" t="s">
        <v>1921</v>
      </c>
      <c r="C1992" s="161" t="s">
        <v>936</v>
      </c>
      <c r="D1992" s="161">
        <v>7351</v>
      </c>
      <c r="E1992" s="162">
        <v>45979</v>
      </c>
      <c r="F1992" s="161" t="s">
        <v>4340</v>
      </c>
      <c r="G1992" s="161" t="s">
        <v>4340</v>
      </c>
      <c r="H1992" s="163">
        <v>45962</v>
      </c>
      <c r="I1992" s="164">
        <v>1079.2</v>
      </c>
      <c r="J1992" s="162">
        <v>46009</v>
      </c>
      <c r="K1992" s="161" t="s">
        <v>4340</v>
      </c>
      <c r="L1992" s="161" t="s">
        <v>4341</v>
      </c>
      <c r="M1992" s="160" t="s">
        <v>4342</v>
      </c>
      <c r="N1992" s="164">
        <v>1079.2</v>
      </c>
      <c r="O1992" s="210">
        <v>45962</v>
      </c>
      <c r="P1992" s="155"/>
      <c r="Q1992" s="155"/>
      <c r="R1992" s="164" t="s">
        <v>4343</v>
      </c>
      <c r="S1992" s="155"/>
      <c r="T1992" s="164" t="s">
        <v>1405</v>
      </c>
      <c r="U1992" s="159">
        <v>0</v>
      </c>
      <c r="V1992" s="158" t="s">
        <v>958</v>
      </c>
      <c r="W1992" s="158" t="s">
        <v>969</v>
      </c>
    </row>
    <row r="1993" spans="1:23" ht="16" customHeight="1" x14ac:dyDescent="0.3">
      <c r="A1993" s="160" t="s">
        <v>847</v>
      </c>
      <c r="B1993" s="160" t="s">
        <v>1922</v>
      </c>
      <c r="C1993" s="161" t="s">
        <v>936</v>
      </c>
      <c r="D1993" s="161">
        <v>7178</v>
      </c>
      <c r="E1993" s="162">
        <v>45966</v>
      </c>
      <c r="F1993" s="161" t="s">
        <v>2166</v>
      </c>
      <c r="G1993" s="161" t="s">
        <v>2166</v>
      </c>
      <c r="H1993" s="163">
        <v>45962</v>
      </c>
      <c r="I1993" s="164">
        <v>18015.07</v>
      </c>
      <c r="J1993" s="162">
        <v>45996</v>
      </c>
      <c r="K1993" s="161" t="s">
        <v>2166</v>
      </c>
      <c r="L1993" s="161" t="s">
        <v>2167</v>
      </c>
      <c r="M1993" s="160" t="s">
        <v>2168</v>
      </c>
      <c r="N1993" s="164">
        <v>18015.07</v>
      </c>
      <c r="O1993" s="210">
        <v>45962</v>
      </c>
      <c r="P1993" s="155"/>
      <c r="Q1993" s="155"/>
      <c r="R1993" s="164" t="s">
        <v>2169</v>
      </c>
      <c r="S1993" s="155"/>
      <c r="T1993" s="164" t="s">
        <v>1405</v>
      </c>
      <c r="U1993" s="193">
        <v>0</v>
      </c>
      <c r="V1993" s="194" t="s">
        <v>958</v>
      </c>
      <c r="W1993" s="194" t="s">
        <v>969</v>
      </c>
    </row>
    <row r="1994" spans="1:23" ht="16" customHeight="1" x14ac:dyDescent="0.3">
      <c r="A1994" s="160" t="s">
        <v>800</v>
      </c>
      <c r="B1994" s="160" t="s">
        <v>1923</v>
      </c>
      <c r="C1994" s="161" t="s">
        <v>936</v>
      </c>
      <c r="D1994" s="161">
        <v>7168</v>
      </c>
      <c r="E1994" s="162">
        <v>45947</v>
      </c>
      <c r="F1994" s="161" t="s">
        <v>1924</v>
      </c>
      <c r="G1994" s="161" t="s">
        <v>1924</v>
      </c>
      <c r="H1994" s="163">
        <v>45931</v>
      </c>
      <c r="I1994" s="164">
        <v>4463.76</v>
      </c>
      <c r="J1994" s="162">
        <v>45977</v>
      </c>
      <c r="K1994" s="161" t="s">
        <v>1924</v>
      </c>
      <c r="L1994" s="161" t="s">
        <v>1925</v>
      </c>
      <c r="M1994" s="160" t="s">
        <v>1926</v>
      </c>
      <c r="N1994" s="164">
        <v>4463.76</v>
      </c>
      <c r="O1994" s="210">
        <v>45931</v>
      </c>
      <c r="P1994" s="155"/>
      <c r="Q1994" s="155"/>
      <c r="R1994" s="164" t="s">
        <v>1927</v>
      </c>
      <c r="S1994" s="155"/>
      <c r="T1994" s="164" t="s">
        <v>1405</v>
      </c>
      <c r="U1994" s="193">
        <v>12</v>
      </c>
      <c r="V1994" s="194" t="s">
        <v>959</v>
      </c>
      <c r="W1994" s="194" t="s">
        <v>969</v>
      </c>
    </row>
    <row r="1995" spans="1:23" ht="16" customHeight="1" x14ac:dyDescent="0.3">
      <c r="A1995" s="160" t="s">
        <v>800</v>
      </c>
      <c r="B1995" s="160" t="s">
        <v>1923</v>
      </c>
      <c r="C1995" s="161" t="s">
        <v>936</v>
      </c>
      <c r="D1995" s="161">
        <v>7230</v>
      </c>
      <c r="E1995" s="162">
        <v>45966</v>
      </c>
      <c r="F1995" s="161" t="s">
        <v>1924</v>
      </c>
      <c r="G1995" s="161" t="s">
        <v>1924</v>
      </c>
      <c r="H1995" s="163">
        <v>45962</v>
      </c>
      <c r="I1995" s="164">
        <v>51160.74</v>
      </c>
      <c r="J1995" s="162">
        <v>45996</v>
      </c>
      <c r="K1995" s="161" t="s">
        <v>1924</v>
      </c>
      <c r="L1995" s="161" t="s">
        <v>1925</v>
      </c>
      <c r="M1995" s="160" t="s">
        <v>1926</v>
      </c>
      <c r="N1995" s="164">
        <v>51160.74</v>
      </c>
      <c r="O1995" s="210">
        <v>45962</v>
      </c>
      <c r="P1995" s="155"/>
      <c r="Q1995" s="155"/>
      <c r="R1995" s="164" t="s">
        <v>1927</v>
      </c>
      <c r="S1995" s="155"/>
      <c r="T1995" s="164" t="s">
        <v>1405</v>
      </c>
      <c r="U1995" s="193">
        <v>0</v>
      </c>
      <c r="V1995" s="194" t="s">
        <v>958</v>
      </c>
      <c r="W1995" s="194" t="s">
        <v>969</v>
      </c>
    </row>
    <row r="1996" spans="1:23" s="157" customFormat="1" ht="16" customHeight="1" x14ac:dyDescent="0.25">
      <c r="A1996" s="160" t="s">
        <v>786</v>
      </c>
      <c r="B1996" s="160" t="s">
        <v>1928</v>
      </c>
      <c r="C1996" s="161" t="s">
        <v>936</v>
      </c>
      <c r="D1996" s="161">
        <v>7253</v>
      </c>
      <c r="E1996" s="162">
        <v>45966</v>
      </c>
      <c r="F1996" s="161" t="s">
        <v>1929</v>
      </c>
      <c r="G1996" s="161" t="s">
        <v>1929</v>
      </c>
      <c r="H1996" s="163">
        <v>45962</v>
      </c>
      <c r="I1996" s="164">
        <v>21332.92</v>
      </c>
      <c r="J1996" s="162">
        <v>45996</v>
      </c>
      <c r="K1996" s="161" t="s">
        <v>1929</v>
      </c>
      <c r="L1996" s="161" t="s">
        <v>1930</v>
      </c>
      <c r="M1996" s="160" t="s">
        <v>1931</v>
      </c>
      <c r="N1996" s="164">
        <v>21332.92</v>
      </c>
      <c r="O1996" s="210">
        <v>45962</v>
      </c>
      <c r="P1996" s="155"/>
      <c r="Q1996" s="155"/>
      <c r="R1996" s="164" t="s">
        <v>1932</v>
      </c>
      <c r="S1996" s="155"/>
      <c r="T1996" s="164" t="s">
        <v>1405</v>
      </c>
      <c r="U1996" s="159">
        <v>0</v>
      </c>
      <c r="V1996" s="158" t="s">
        <v>958</v>
      </c>
      <c r="W1996" s="158" t="s">
        <v>969</v>
      </c>
    </row>
    <row r="1997" spans="1:23" ht="16" customHeight="1" x14ac:dyDescent="0.3">
      <c r="A1997" s="160" t="s">
        <v>856</v>
      </c>
      <c r="B1997" s="160" t="s">
        <v>1933</v>
      </c>
      <c r="C1997" s="161" t="s">
        <v>936</v>
      </c>
      <c r="D1997" s="161">
        <v>6823</v>
      </c>
      <c r="E1997" s="162">
        <v>45903</v>
      </c>
      <c r="F1997" s="161" t="s">
        <v>1934</v>
      </c>
      <c r="G1997" s="161" t="s">
        <v>1934</v>
      </c>
      <c r="H1997" s="163">
        <v>45901</v>
      </c>
      <c r="I1997" s="164">
        <v>23028.5</v>
      </c>
      <c r="J1997" s="162">
        <v>45933</v>
      </c>
      <c r="K1997" s="161" t="s">
        <v>1934</v>
      </c>
      <c r="L1997" s="161" t="s">
        <v>1935</v>
      </c>
      <c r="M1997" s="160" t="s">
        <v>1936</v>
      </c>
      <c r="N1997" s="164">
        <v>23028.5</v>
      </c>
      <c r="O1997" s="210">
        <v>45901</v>
      </c>
      <c r="P1997" s="155"/>
      <c r="Q1997" s="155"/>
      <c r="R1997" s="164" t="s">
        <v>1937</v>
      </c>
      <c r="S1997" s="155"/>
      <c r="T1997" s="164" t="s">
        <v>1405</v>
      </c>
      <c r="U1997" s="193">
        <v>56</v>
      </c>
      <c r="V1997" s="194" t="s">
        <v>960</v>
      </c>
      <c r="W1997" s="194" t="s">
        <v>969</v>
      </c>
    </row>
    <row r="1998" spans="1:23" s="157" customFormat="1" ht="16" customHeight="1" x14ac:dyDescent="0.25">
      <c r="A1998" s="160" t="s">
        <v>856</v>
      </c>
      <c r="B1998" s="160" t="s">
        <v>1933</v>
      </c>
      <c r="C1998" s="161" t="s">
        <v>936</v>
      </c>
      <c r="D1998" s="161">
        <v>7052</v>
      </c>
      <c r="E1998" s="162">
        <v>45936</v>
      </c>
      <c r="F1998" s="161" t="s">
        <v>1934</v>
      </c>
      <c r="G1998" s="161" t="s">
        <v>1934</v>
      </c>
      <c r="H1998" s="163">
        <v>45931</v>
      </c>
      <c r="I1998" s="164">
        <v>23028.5</v>
      </c>
      <c r="J1998" s="162">
        <v>45966</v>
      </c>
      <c r="K1998" s="161" t="s">
        <v>1934</v>
      </c>
      <c r="L1998" s="161" t="s">
        <v>1935</v>
      </c>
      <c r="M1998" s="160" t="s">
        <v>1936</v>
      </c>
      <c r="N1998" s="164">
        <v>23028.5</v>
      </c>
      <c r="O1998" s="210">
        <v>45931</v>
      </c>
      <c r="P1998" s="155"/>
      <c r="Q1998" s="155"/>
      <c r="R1998" s="164" t="s">
        <v>1937</v>
      </c>
      <c r="S1998" s="155"/>
      <c r="T1998" s="164" t="s">
        <v>1405</v>
      </c>
      <c r="U1998" s="159">
        <v>23</v>
      </c>
      <c r="V1998" s="158" t="s">
        <v>959</v>
      </c>
      <c r="W1998" s="158" t="s">
        <v>969</v>
      </c>
    </row>
    <row r="1999" spans="1:23" s="157" customFormat="1" ht="16" customHeight="1" x14ac:dyDescent="0.25">
      <c r="A1999" s="160" t="s">
        <v>856</v>
      </c>
      <c r="B1999" s="160" t="s">
        <v>1933</v>
      </c>
      <c r="C1999" s="161" t="s">
        <v>936</v>
      </c>
      <c r="D1999" s="161">
        <v>7320</v>
      </c>
      <c r="E1999" s="162">
        <v>45966</v>
      </c>
      <c r="F1999" s="161" t="s">
        <v>1934</v>
      </c>
      <c r="G1999" s="161" t="s">
        <v>1934</v>
      </c>
      <c r="H1999" s="163">
        <v>45962</v>
      </c>
      <c r="I1999" s="164">
        <v>23028.5</v>
      </c>
      <c r="J1999" s="162">
        <v>45996</v>
      </c>
      <c r="K1999" s="161" t="s">
        <v>1934</v>
      </c>
      <c r="L1999" s="161" t="s">
        <v>1935</v>
      </c>
      <c r="M1999" s="160" t="s">
        <v>1936</v>
      </c>
      <c r="N1999" s="164">
        <v>23028.5</v>
      </c>
      <c r="O1999" s="210">
        <v>45962</v>
      </c>
      <c r="P1999" s="155"/>
      <c r="Q1999" s="155"/>
      <c r="R1999" s="164" t="s">
        <v>1937</v>
      </c>
      <c r="S1999" s="155"/>
      <c r="T1999" s="164" t="s">
        <v>1405</v>
      </c>
      <c r="U1999" s="159">
        <v>0</v>
      </c>
      <c r="V1999" s="158" t="s">
        <v>958</v>
      </c>
      <c r="W1999" s="158" t="s">
        <v>969</v>
      </c>
    </row>
    <row r="2000" spans="1:23" ht="16" customHeight="1" x14ac:dyDescent="0.3">
      <c r="A2000" s="160" t="s">
        <v>864</v>
      </c>
      <c r="B2000" s="160" t="s">
        <v>1938</v>
      </c>
      <c r="C2000" s="161" t="s">
        <v>936</v>
      </c>
      <c r="D2000" s="161">
        <v>7340</v>
      </c>
      <c r="E2000" s="162">
        <v>45966</v>
      </c>
      <c r="F2000" s="161" t="s">
        <v>2276</v>
      </c>
      <c r="G2000" s="161" t="s">
        <v>2276</v>
      </c>
      <c r="H2000" s="163">
        <v>45962</v>
      </c>
      <c r="I2000" s="164">
        <v>16361.16</v>
      </c>
      <c r="J2000" s="162">
        <v>45996</v>
      </c>
      <c r="K2000" s="161" t="s">
        <v>2276</v>
      </c>
      <c r="L2000" s="161" t="s">
        <v>2277</v>
      </c>
      <c r="M2000" s="160" t="s">
        <v>2278</v>
      </c>
      <c r="N2000" s="164">
        <v>16361.16</v>
      </c>
      <c r="O2000" s="210">
        <v>45962</v>
      </c>
      <c r="P2000" s="155"/>
      <c r="Q2000" s="155"/>
      <c r="R2000" s="164" t="s">
        <v>2279</v>
      </c>
      <c r="S2000" s="155"/>
      <c r="T2000" s="164" t="s">
        <v>1405</v>
      </c>
      <c r="U2000" s="193">
        <v>0</v>
      </c>
      <c r="V2000" s="194" t="s">
        <v>958</v>
      </c>
      <c r="W2000" s="194" t="s">
        <v>969</v>
      </c>
    </row>
    <row r="2001" spans="1:23" s="157" customFormat="1" ht="16" customHeight="1" x14ac:dyDescent="0.25">
      <c r="A2001" s="160" t="s">
        <v>1939</v>
      </c>
      <c r="B2001" s="160" t="s">
        <v>1940</v>
      </c>
      <c r="C2001" s="161" t="s">
        <v>936</v>
      </c>
      <c r="D2001" s="161">
        <v>1847</v>
      </c>
      <c r="E2001" s="162">
        <v>45055</v>
      </c>
      <c r="F2001" s="161" t="s">
        <v>1941</v>
      </c>
      <c r="G2001" s="161" t="s">
        <v>1941</v>
      </c>
      <c r="H2001" s="163">
        <v>45047</v>
      </c>
      <c r="I2001" s="164">
        <v>15126.95</v>
      </c>
      <c r="J2001" s="162">
        <v>45085</v>
      </c>
      <c r="K2001" s="161" t="s">
        <v>1941</v>
      </c>
      <c r="L2001" s="161" t="s">
        <v>1942</v>
      </c>
      <c r="M2001" s="160" t="s">
        <v>1943</v>
      </c>
      <c r="N2001" s="164">
        <v>15126.95</v>
      </c>
      <c r="O2001" s="210">
        <v>45047</v>
      </c>
      <c r="P2001" s="164" t="s">
        <v>1409</v>
      </c>
      <c r="Q2001" s="155"/>
      <c r="R2001" s="164" t="s">
        <v>1944</v>
      </c>
      <c r="S2001" s="155"/>
      <c r="T2001" s="164" t="s">
        <v>1405</v>
      </c>
      <c r="U2001" s="159">
        <v>904</v>
      </c>
      <c r="V2001" s="158" t="s">
        <v>966</v>
      </c>
      <c r="W2001" s="158" t="s">
        <v>969</v>
      </c>
    </row>
    <row r="2002" spans="1:23" s="157" customFormat="1" ht="16" customHeight="1" x14ac:dyDescent="0.25">
      <c r="A2002" s="160" t="s">
        <v>1939</v>
      </c>
      <c r="B2002" s="160" t="s">
        <v>1940</v>
      </c>
      <c r="C2002" s="161" t="s">
        <v>936</v>
      </c>
      <c r="D2002" s="161">
        <v>1985</v>
      </c>
      <c r="E2002" s="162">
        <v>45065</v>
      </c>
      <c r="F2002" s="161" t="s">
        <v>1941</v>
      </c>
      <c r="G2002" s="161" t="s">
        <v>1941</v>
      </c>
      <c r="H2002" s="163">
        <v>45047</v>
      </c>
      <c r="I2002" s="164">
        <v>957.23</v>
      </c>
      <c r="J2002" s="162">
        <v>45095</v>
      </c>
      <c r="K2002" s="161" t="s">
        <v>1941</v>
      </c>
      <c r="L2002" s="161" t="s">
        <v>1942</v>
      </c>
      <c r="M2002" s="160" t="s">
        <v>1943</v>
      </c>
      <c r="N2002" s="164">
        <v>957.23</v>
      </c>
      <c r="O2002" s="210">
        <v>45047</v>
      </c>
      <c r="P2002" s="164" t="s">
        <v>1409</v>
      </c>
      <c r="Q2002" s="155"/>
      <c r="R2002" s="164" t="s">
        <v>1944</v>
      </c>
      <c r="S2002" s="155"/>
      <c r="T2002" s="164" t="s">
        <v>1405</v>
      </c>
      <c r="U2002" s="159">
        <v>894</v>
      </c>
      <c r="V2002" s="158" t="s">
        <v>966</v>
      </c>
      <c r="W2002" s="158" t="s">
        <v>969</v>
      </c>
    </row>
    <row r="2003" spans="1:23" s="157" customFormat="1" ht="16" customHeight="1" x14ac:dyDescent="0.25">
      <c r="A2003" s="160" t="s">
        <v>1939</v>
      </c>
      <c r="B2003" s="160" t="s">
        <v>1940</v>
      </c>
      <c r="C2003" s="161" t="s">
        <v>936</v>
      </c>
      <c r="D2003" s="161">
        <v>2301</v>
      </c>
      <c r="E2003" s="162">
        <v>45114</v>
      </c>
      <c r="F2003" s="161" t="s">
        <v>1941</v>
      </c>
      <c r="G2003" s="161" t="s">
        <v>1941</v>
      </c>
      <c r="H2003" s="163">
        <v>45108</v>
      </c>
      <c r="I2003" s="164">
        <v>15810.69</v>
      </c>
      <c r="J2003" s="162">
        <v>45144</v>
      </c>
      <c r="K2003" s="161" t="s">
        <v>1941</v>
      </c>
      <c r="L2003" s="161" t="s">
        <v>1942</v>
      </c>
      <c r="M2003" s="160" t="s">
        <v>1943</v>
      </c>
      <c r="N2003" s="164">
        <v>15810.69</v>
      </c>
      <c r="O2003" s="210">
        <v>45108</v>
      </c>
      <c r="P2003" s="164" t="s">
        <v>1409</v>
      </c>
      <c r="Q2003" s="155"/>
      <c r="R2003" s="164" t="s">
        <v>1944</v>
      </c>
      <c r="S2003" s="155"/>
      <c r="T2003" s="164" t="s">
        <v>1405</v>
      </c>
      <c r="U2003" s="159">
        <v>845</v>
      </c>
      <c r="V2003" s="158" t="s">
        <v>966</v>
      </c>
      <c r="W2003" s="158" t="s">
        <v>969</v>
      </c>
    </row>
    <row r="2004" spans="1:23" s="157" customFormat="1" ht="16" customHeight="1" x14ac:dyDescent="0.25">
      <c r="A2004" s="160" t="s">
        <v>1939</v>
      </c>
      <c r="B2004" s="160" t="s">
        <v>1940</v>
      </c>
      <c r="C2004" s="161" t="s">
        <v>936</v>
      </c>
      <c r="D2004" s="161">
        <v>2392</v>
      </c>
      <c r="E2004" s="162">
        <v>45145</v>
      </c>
      <c r="F2004" s="161" t="s">
        <v>1941</v>
      </c>
      <c r="G2004" s="161" t="s">
        <v>1941</v>
      </c>
      <c r="H2004" s="163">
        <v>45139</v>
      </c>
      <c r="I2004" s="164">
        <v>15810.69</v>
      </c>
      <c r="J2004" s="162">
        <v>45175</v>
      </c>
      <c r="K2004" s="161" t="s">
        <v>1941</v>
      </c>
      <c r="L2004" s="161" t="s">
        <v>1942</v>
      </c>
      <c r="M2004" s="160" t="s">
        <v>1943</v>
      </c>
      <c r="N2004" s="164">
        <v>15810.69</v>
      </c>
      <c r="O2004" s="210">
        <v>45139</v>
      </c>
      <c r="P2004" s="164" t="s">
        <v>1409</v>
      </c>
      <c r="Q2004" s="155"/>
      <c r="R2004" s="164" t="s">
        <v>1944</v>
      </c>
      <c r="S2004" s="155"/>
      <c r="T2004" s="164" t="s">
        <v>1405</v>
      </c>
      <c r="U2004" s="159">
        <v>814</v>
      </c>
      <c r="V2004" s="158" t="s">
        <v>966</v>
      </c>
      <c r="W2004" s="158" t="s">
        <v>969</v>
      </c>
    </row>
    <row r="2005" spans="1:23" s="157" customFormat="1" ht="16" customHeight="1" x14ac:dyDescent="0.25">
      <c r="A2005" s="160" t="s">
        <v>1939</v>
      </c>
      <c r="B2005" s="160" t="s">
        <v>1940</v>
      </c>
      <c r="C2005" s="161" t="s">
        <v>936</v>
      </c>
      <c r="D2005" s="161">
        <v>2535</v>
      </c>
      <c r="E2005" s="162">
        <v>45170</v>
      </c>
      <c r="F2005" s="161" t="s">
        <v>1941</v>
      </c>
      <c r="G2005" s="161" t="s">
        <v>1941</v>
      </c>
      <c r="H2005" s="163">
        <v>45170</v>
      </c>
      <c r="I2005" s="164">
        <v>15810.69</v>
      </c>
      <c r="J2005" s="162">
        <v>45200</v>
      </c>
      <c r="K2005" s="161" t="s">
        <v>1941</v>
      </c>
      <c r="L2005" s="161" t="s">
        <v>1942</v>
      </c>
      <c r="M2005" s="160" t="s">
        <v>1943</v>
      </c>
      <c r="N2005" s="164">
        <v>15810.69</v>
      </c>
      <c r="O2005" s="210">
        <v>45170</v>
      </c>
      <c r="P2005" s="164" t="s">
        <v>1409</v>
      </c>
      <c r="Q2005" s="155"/>
      <c r="R2005" s="164" t="s">
        <v>1944</v>
      </c>
      <c r="S2005" s="155"/>
      <c r="T2005" s="164" t="s">
        <v>1405</v>
      </c>
      <c r="U2005" s="159">
        <v>789</v>
      </c>
      <c r="V2005" s="158" t="s">
        <v>966</v>
      </c>
      <c r="W2005" s="158" t="s">
        <v>969</v>
      </c>
    </row>
    <row r="2006" spans="1:23" ht="16" customHeight="1" x14ac:dyDescent="0.3">
      <c r="A2006" s="160" t="s">
        <v>1939</v>
      </c>
      <c r="B2006" s="160" t="s">
        <v>1940</v>
      </c>
      <c r="C2006" s="161" t="s">
        <v>936</v>
      </c>
      <c r="D2006" s="161">
        <v>2798</v>
      </c>
      <c r="E2006" s="162">
        <v>45208</v>
      </c>
      <c r="F2006" s="161" t="s">
        <v>1941</v>
      </c>
      <c r="G2006" s="161" t="s">
        <v>1941</v>
      </c>
      <c r="H2006" s="163">
        <v>45200</v>
      </c>
      <c r="I2006" s="164">
        <v>15810.69</v>
      </c>
      <c r="J2006" s="162">
        <v>45238</v>
      </c>
      <c r="K2006" s="161" t="s">
        <v>1941</v>
      </c>
      <c r="L2006" s="161" t="s">
        <v>1942</v>
      </c>
      <c r="M2006" s="160" t="s">
        <v>1943</v>
      </c>
      <c r="N2006" s="164">
        <v>15810.69</v>
      </c>
      <c r="O2006" s="210">
        <v>45200</v>
      </c>
      <c r="P2006" s="164" t="s">
        <v>1409</v>
      </c>
      <c r="Q2006" s="155"/>
      <c r="R2006" s="164" t="s">
        <v>1944</v>
      </c>
      <c r="S2006" s="155"/>
      <c r="T2006" s="164" t="s">
        <v>1405</v>
      </c>
      <c r="U2006" s="193">
        <v>751</v>
      </c>
      <c r="V2006" s="194" t="s">
        <v>966</v>
      </c>
      <c r="W2006" s="194" t="s">
        <v>969</v>
      </c>
    </row>
    <row r="2007" spans="1:23" ht="16" customHeight="1" x14ac:dyDescent="0.3">
      <c r="A2007" s="160" t="s">
        <v>1939</v>
      </c>
      <c r="B2007" s="160" t="s">
        <v>1940</v>
      </c>
      <c r="C2007" s="161" t="s">
        <v>936</v>
      </c>
      <c r="D2007" s="161">
        <v>2972</v>
      </c>
      <c r="E2007" s="162">
        <v>45231</v>
      </c>
      <c r="F2007" s="161" t="s">
        <v>1941</v>
      </c>
      <c r="G2007" s="161" t="s">
        <v>1941</v>
      </c>
      <c r="H2007" s="163">
        <v>45231</v>
      </c>
      <c r="I2007" s="164">
        <v>15810.69</v>
      </c>
      <c r="J2007" s="162">
        <v>45261</v>
      </c>
      <c r="K2007" s="161" t="s">
        <v>1941</v>
      </c>
      <c r="L2007" s="161" t="s">
        <v>1942</v>
      </c>
      <c r="M2007" s="160" t="s">
        <v>1943</v>
      </c>
      <c r="N2007" s="164">
        <v>15810.69</v>
      </c>
      <c r="O2007" s="210">
        <v>45231</v>
      </c>
      <c r="P2007" s="164" t="s">
        <v>1409</v>
      </c>
      <c r="Q2007" s="155"/>
      <c r="R2007" s="164" t="s">
        <v>1944</v>
      </c>
      <c r="S2007" s="155"/>
      <c r="T2007" s="164" t="s">
        <v>1405</v>
      </c>
      <c r="U2007" s="193">
        <v>728</v>
      </c>
      <c r="V2007" s="194" t="s">
        <v>966</v>
      </c>
      <c r="W2007" s="194" t="s">
        <v>969</v>
      </c>
    </row>
    <row r="2008" spans="1:23" ht="16" customHeight="1" x14ac:dyDescent="0.3">
      <c r="A2008" s="160" t="s">
        <v>1939</v>
      </c>
      <c r="B2008" s="160" t="s">
        <v>1940</v>
      </c>
      <c r="C2008" s="161" t="s">
        <v>936</v>
      </c>
      <c r="D2008" s="161">
        <v>3009</v>
      </c>
      <c r="E2008" s="162">
        <v>45264</v>
      </c>
      <c r="F2008" s="161" t="s">
        <v>1941</v>
      </c>
      <c r="G2008" s="161" t="s">
        <v>1941</v>
      </c>
      <c r="H2008" s="163">
        <v>45261</v>
      </c>
      <c r="I2008" s="164">
        <v>15810.69</v>
      </c>
      <c r="J2008" s="162">
        <v>45294</v>
      </c>
      <c r="K2008" s="161" t="s">
        <v>1941</v>
      </c>
      <c r="L2008" s="161" t="s">
        <v>1942</v>
      </c>
      <c r="M2008" s="160" t="s">
        <v>1943</v>
      </c>
      <c r="N2008" s="164">
        <v>15810.69</v>
      </c>
      <c r="O2008" s="210">
        <v>45261</v>
      </c>
      <c r="P2008" s="164" t="s">
        <v>1409</v>
      </c>
      <c r="Q2008" s="155"/>
      <c r="R2008" s="164" t="s">
        <v>1944</v>
      </c>
      <c r="S2008" s="155"/>
      <c r="T2008" s="164" t="s">
        <v>1405</v>
      </c>
      <c r="U2008" s="193">
        <v>695</v>
      </c>
      <c r="V2008" s="194" t="s">
        <v>966</v>
      </c>
      <c r="W2008" s="194" t="s">
        <v>969</v>
      </c>
    </row>
    <row r="2009" spans="1:23" ht="16" customHeight="1" x14ac:dyDescent="0.3">
      <c r="A2009" s="160" t="s">
        <v>1939</v>
      </c>
      <c r="B2009" s="160" t="s">
        <v>1940</v>
      </c>
      <c r="C2009" s="161" t="s">
        <v>936</v>
      </c>
      <c r="D2009" s="161">
        <v>3217</v>
      </c>
      <c r="E2009" s="162">
        <v>45296</v>
      </c>
      <c r="F2009" s="161" t="s">
        <v>1941</v>
      </c>
      <c r="G2009" s="161" t="s">
        <v>1941</v>
      </c>
      <c r="H2009" s="163">
        <v>45292</v>
      </c>
      <c r="I2009" s="164">
        <v>15810.69</v>
      </c>
      <c r="J2009" s="162">
        <v>45326</v>
      </c>
      <c r="K2009" s="161" t="s">
        <v>1941</v>
      </c>
      <c r="L2009" s="161" t="s">
        <v>1942</v>
      </c>
      <c r="M2009" s="160" t="s">
        <v>1943</v>
      </c>
      <c r="N2009" s="164">
        <v>15810.69</v>
      </c>
      <c r="O2009" s="210">
        <v>45292</v>
      </c>
      <c r="P2009" s="164" t="s">
        <v>1409</v>
      </c>
      <c r="Q2009" s="155"/>
      <c r="R2009" s="164" t="s">
        <v>1944</v>
      </c>
      <c r="S2009" s="155"/>
      <c r="T2009" s="164" t="s">
        <v>1405</v>
      </c>
      <c r="U2009" s="193">
        <v>663</v>
      </c>
      <c r="V2009" s="194" t="s">
        <v>966</v>
      </c>
      <c r="W2009" s="194" t="s">
        <v>969</v>
      </c>
    </row>
    <row r="2010" spans="1:23" s="157" customFormat="1" ht="16" customHeight="1" x14ac:dyDescent="0.25">
      <c r="A2010" s="160" t="s">
        <v>1939</v>
      </c>
      <c r="B2010" s="160" t="s">
        <v>1940</v>
      </c>
      <c r="C2010" s="161" t="s">
        <v>936</v>
      </c>
      <c r="D2010" s="161">
        <v>3334</v>
      </c>
      <c r="E2010" s="162">
        <v>45327</v>
      </c>
      <c r="F2010" s="161" t="s">
        <v>1941</v>
      </c>
      <c r="G2010" s="161" t="s">
        <v>1941</v>
      </c>
      <c r="H2010" s="163">
        <v>45323</v>
      </c>
      <c r="I2010" s="164">
        <v>15810.69</v>
      </c>
      <c r="J2010" s="162">
        <v>45357</v>
      </c>
      <c r="K2010" s="161" t="s">
        <v>1941</v>
      </c>
      <c r="L2010" s="161" t="s">
        <v>1942</v>
      </c>
      <c r="M2010" s="160" t="s">
        <v>1943</v>
      </c>
      <c r="N2010" s="164">
        <v>15810.69</v>
      </c>
      <c r="O2010" s="210">
        <v>45323</v>
      </c>
      <c r="P2010" s="164" t="s">
        <v>1409</v>
      </c>
      <c r="Q2010" s="155"/>
      <c r="R2010" s="164" t="s">
        <v>1944</v>
      </c>
      <c r="S2010" s="155"/>
      <c r="T2010" s="164" t="s">
        <v>1405</v>
      </c>
      <c r="U2010" s="159">
        <v>632</v>
      </c>
      <c r="V2010" s="158" t="s">
        <v>966</v>
      </c>
      <c r="W2010" s="158" t="s">
        <v>969</v>
      </c>
    </row>
    <row r="2011" spans="1:23" s="157" customFormat="1" ht="16" customHeight="1" x14ac:dyDescent="0.25">
      <c r="A2011" s="160" t="s">
        <v>1939</v>
      </c>
      <c r="B2011" s="160" t="s">
        <v>1940</v>
      </c>
      <c r="C2011" s="161" t="s">
        <v>936</v>
      </c>
      <c r="D2011" s="161">
        <v>3556</v>
      </c>
      <c r="E2011" s="162">
        <v>45357</v>
      </c>
      <c r="F2011" s="161" t="s">
        <v>1941</v>
      </c>
      <c r="G2011" s="161" t="s">
        <v>1941</v>
      </c>
      <c r="H2011" s="163">
        <v>45352</v>
      </c>
      <c r="I2011" s="164">
        <v>15810.69</v>
      </c>
      <c r="J2011" s="162">
        <v>45387</v>
      </c>
      <c r="K2011" s="161" t="s">
        <v>1941</v>
      </c>
      <c r="L2011" s="161" t="s">
        <v>1942</v>
      </c>
      <c r="M2011" s="160" t="s">
        <v>1943</v>
      </c>
      <c r="N2011" s="164">
        <v>15810.69</v>
      </c>
      <c r="O2011" s="210">
        <v>45352</v>
      </c>
      <c r="P2011" s="164" t="s">
        <v>1409</v>
      </c>
      <c r="Q2011" s="155"/>
      <c r="R2011" s="164" t="s">
        <v>1944</v>
      </c>
      <c r="S2011" s="155"/>
      <c r="T2011" s="164" t="s">
        <v>1405</v>
      </c>
      <c r="U2011" s="159">
        <v>602</v>
      </c>
      <c r="V2011" s="158" t="s">
        <v>966</v>
      </c>
      <c r="W2011" s="158" t="s">
        <v>969</v>
      </c>
    </row>
    <row r="2012" spans="1:23" ht="16" customHeight="1" x14ac:dyDescent="0.3">
      <c r="A2012" s="160" t="s">
        <v>1939</v>
      </c>
      <c r="B2012" s="160" t="s">
        <v>1940</v>
      </c>
      <c r="C2012" s="161" t="s">
        <v>936</v>
      </c>
      <c r="D2012" s="161">
        <v>3778</v>
      </c>
      <c r="E2012" s="162">
        <v>45387</v>
      </c>
      <c r="F2012" s="161" t="s">
        <v>1941</v>
      </c>
      <c r="G2012" s="161" t="s">
        <v>1941</v>
      </c>
      <c r="H2012" s="163">
        <v>45383</v>
      </c>
      <c r="I2012" s="164">
        <v>15810.69</v>
      </c>
      <c r="J2012" s="162">
        <v>45417</v>
      </c>
      <c r="K2012" s="161" t="s">
        <v>1941</v>
      </c>
      <c r="L2012" s="161" t="s">
        <v>1942</v>
      </c>
      <c r="M2012" s="160" t="s">
        <v>1943</v>
      </c>
      <c r="N2012" s="164">
        <v>15810.69</v>
      </c>
      <c r="O2012" s="210">
        <v>45383</v>
      </c>
      <c r="P2012" s="164" t="s">
        <v>1409</v>
      </c>
      <c r="Q2012" s="155"/>
      <c r="R2012" s="164" t="s">
        <v>1944</v>
      </c>
      <c r="S2012" s="155"/>
      <c r="T2012" s="164" t="s">
        <v>1405</v>
      </c>
      <c r="U2012" s="193">
        <v>572</v>
      </c>
      <c r="V2012" s="194" t="s">
        <v>966</v>
      </c>
      <c r="W2012" s="194" t="s">
        <v>969</v>
      </c>
    </row>
    <row r="2013" spans="1:23" s="157" customFormat="1" ht="16" customHeight="1" x14ac:dyDescent="0.25">
      <c r="A2013" s="160" t="s">
        <v>1939</v>
      </c>
      <c r="B2013" s="160" t="s">
        <v>1940</v>
      </c>
      <c r="C2013" s="161" t="s">
        <v>936</v>
      </c>
      <c r="D2013" s="161">
        <v>3915</v>
      </c>
      <c r="E2013" s="162">
        <v>45418</v>
      </c>
      <c r="F2013" s="161" t="s">
        <v>1941</v>
      </c>
      <c r="G2013" s="161" t="s">
        <v>1941</v>
      </c>
      <c r="H2013" s="163">
        <v>45413</v>
      </c>
      <c r="I2013" s="164">
        <v>15810.69</v>
      </c>
      <c r="J2013" s="162">
        <v>45448</v>
      </c>
      <c r="K2013" s="161" t="s">
        <v>1941</v>
      </c>
      <c r="L2013" s="161" t="s">
        <v>1942</v>
      </c>
      <c r="M2013" s="160" t="s">
        <v>1943</v>
      </c>
      <c r="N2013" s="164">
        <v>15810.69</v>
      </c>
      <c r="O2013" s="210">
        <v>45413</v>
      </c>
      <c r="P2013" s="164" t="s">
        <v>1409</v>
      </c>
      <c r="Q2013" s="155"/>
      <c r="R2013" s="164" t="s">
        <v>1944</v>
      </c>
      <c r="S2013" s="155"/>
      <c r="T2013" s="164" t="s">
        <v>1405</v>
      </c>
      <c r="U2013" s="159">
        <v>541</v>
      </c>
      <c r="V2013" s="158" t="s">
        <v>966</v>
      </c>
      <c r="W2013" s="158" t="s">
        <v>969</v>
      </c>
    </row>
    <row r="2014" spans="1:23" s="157" customFormat="1" ht="16" customHeight="1" x14ac:dyDescent="0.25">
      <c r="A2014" s="160" t="s">
        <v>1939</v>
      </c>
      <c r="B2014" s="160" t="s">
        <v>1940</v>
      </c>
      <c r="C2014" s="161" t="s">
        <v>936</v>
      </c>
      <c r="D2014" s="161">
        <v>4023</v>
      </c>
      <c r="E2014" s="162">
        <v>45432</v>
      </c>
      <c r="F2014" s="161" t="s">
        <v>1941</v>
      </c>
      <c r="G2014" s="161" t="s">
        <v>1941</v>
      </c>
      <c r="H2014" s="163">
        <v>45413</v>
      </c>
      <c r="I2014" s="164">
        <v>613.14</v>
      </c>
      <c r="J2014" s="162">
        <v>45462</v>
      </c>
      <c r="K2014" s="161" t="s">
        <v>1941</v>
      </c>
      <c r="L2014" s="161" t="s">
        <v>1942</v>
      </c>
      <c r="M2014" s="160" t="s">
        <v>1943</v>
      </c>
      <c r="N2014" s="164">
        <v>613.14</v>
      </c>
      <c r="O2014" s="210">
        <v>45413</v>
      </c>
      <c r="P2014" s="164" t="s">
        <v>1409</v>
      </c>
      <c r="Q2014" s="155"/>
      <c r="R2014" s="164" t="s">
        <v>1944</v>
      </c>
      <c r="S2014" s="155"/>
      <c r="T2014" s="164" t="s">
        <v>1405</v>
      </c>
      <c r="U2014" s="159">
        <v>527</v>
      </c>
      <c r="V2014" s="158" t="s">
        <v>966</v>
      </c>
      <c r="W2014" s="158" t="s">
        <v>969</v>
      </c>
    </row>
    <row r="2015" spans="1:23" ht="16" customHeight="1" x14ac:dyDescent="0.3">
      <c r="A2015" s="160" t="s">
        <v>1939</v>
      </c>
      <c r="B2015" s="160" t="s">
        <v>1940</v>
      </c>
      <c r="C2015" s="161" t="s">
        <v>936</v>
      </c>
      <c r="D2015" s="161">
        <v>4042</v>
      </c>
      <c r="E2015" s="162">
        <v>45448</v>
      </c>
      <c r="F2015" s="161" t="s">
        <v>1941</v>
      </c>
      <c r="G2015" s="161" t="s">
        <v>1941</v>
      </c>
      <c r="H2015" s="163">
        <v>45444</v>
      </c>
      <c r="I2015" s="164">
        <v>16248.65</v>
      </c>
      <c r="J2015" s="162">
        <v>45478</v>
      </c>
      <c r="K2015" s="161" t="s">
        <v>1941</v>
      </c>
      <c r="L2015" s="161" t="s">
        <v>1942</v>
      </c>
      <c r="M2015" s="160" t="s">
        <v>1943</v>
      </c>
      <c r="N2015" s="164">
        <v>16248.65</v>
      </c>
      <c r="O2015" s="210">
        <v>45444</v>
      </c>
      <c r="P2015" s="164" t="s">
        <v>1409</v>
      </c>
      <c r="Q2015" s="155"/>
      <c r="R2015" s="164" t="s">
        <v>1944</v>
      </c>
      <c r="S2015" s="155"/>
      <c r="T2015" s="164" t="s">
        <v>1405</v>
      </c>
      <c r="U2015" s="193">
        <v>511</v>
      </c>
      <c r="V2015" s="194" t="s">
        <v>966</v>
      </c>
      <c r="W2015" s="194" t="s">
        <v>969</v>
      </c>
    </row>
    <row r="2016" spans="1:23" s="157" customFormat="1" ht="16" customHeight="1" x14ac:dyDescent="0.25">
      <c r="A2016" s="160" t="s">
        <v>1939</v>
      </c>
      <c r="B2016" s="160" t="s">
        <v>1940</v>
      </c>
      <c r="C2016" s="161" t="s">
        <v>936</v>
      </c>
      <c r="D2016" s="161">
        <v>4298</v>
      </c>
      <c r="E2016" s="162">
        <v>45476</v>
      </c>
      <c r="F2016" s="161" t="s">
        <v>1941</v>
      </c>
      <c r="G2016" s="161" t="s">
        <v>1941</v>
      </c>
      <c r="H2016" s="163">
        <v>45474</v>
      </c>
      <c r="I2016" s="164">
        <v>16248.65</v>
      </c>
      <c r="J2016" s="162">
        <v>45506</v>
      </c>
      <c r="K2016" s="161" t="s">
        <v>1941</v>
      </c>
      <c r="L2016" s="161" t="s">
        <v>1942</v>
      </c>
      <c r="M2016" s="160" t="s">
        <v>1943</v>
      </c>
      <c r="N2016" s="164">
        <v>16248.65</v>
      </c>
      <c r="O2016" s="210">
        <v>45474</v>
      </c>
      <c r="P2016" s="164" t="s">
        <v>1409</v>
      </c>
      <c r="Q2016" s="155"/>
      <c r="R2016" s="164" t="s">
        <v>1944</v>
      </c>
      <c r="S2016" s="155"/>
      <c r="T2016" s="164" t="s">
        <v>1405</v>
      </c>
      <c r="U2016" s="159">
        <v>483</v>
      </c>
      <c r="V2016" s="158" t="s">
        <v>966</v>
      </c>
      <c r="W2016" s="158" t="s">
        <v>969</v>
      </c>
    </row>
    <row r="2017" spans="1:23" s="157" customFormat="1" ht="16" customHeight="1" x14ac:dyDescent="0.25">
      <c r="A2017" s="160" t="s">
        <v>1939</v>
      </c>
      <c r="B2017" s="160" t="s">
        <v>1940</v>
      </c>
      <c r="C2017" s="161" t="s">
        <v>936</v>
      </c>
      <c r="D2017" s="161">
        <v>4482</v>
      </c>
      <c r="E2017" s="162">
        <v>45509</v>
      </c>
      <c r="F2017" s="161" t="s">
        <v>1941</v>
      </c>
      <c r="G2017" s="161" t="s">
        <v>1941</v>
      </c>
      <c r="H2017" s="163">
        <v>45505</v>
      </c>
      <c r="I2017" s="164">
        <v>16248.65</v>
      </c>
      <c r="J2017" s="162">
        <v>45539</v>
      </c>
      <c r="K2017" s="161" t="s">
        <v>1941</v>
      </c>
      <c r="L2017" s="161" t="s">
        <v>1942</v>
      </c>
      <c r="M2017" s="160" t="s">
        <v>1943</v>
      </c>
      <c r="N2017" s="164">
        <v>16248.65</v>
      </c>
      <c r="O2017" s="210">
        <v>45505</v>
      </c>
      <c r="P2017" s="164" t="s">
        <v>1409</v>
      </c>
      <c r="Q2017" s="155"/>
      <c r="R2017" s="164" t="s">
        <v>1944</v>
      </c>
      <c r="S2017" s="155"/>
      <c r="T2017" s="164" t="s">
        <v>1405</v>
      </c>
      <c r="U2017" s="159">
        <v>450</v>
      </c>
      <c r="V2017" s="158" t="s">
        <v>966</v>
      </c>
      <c r="W2017" s="158" t="s">
        <v>969</v>
      </c>
    </row>
    <row r="2018" spans="1:23" s="157" customFormat="1" ht="16" customHeight="1" x14ac:dyDescent="0.25">
      <c r="A2018" s="160" t="s">
        <v>1939</v>
      </c>
      <c r="B2018" s="160" t="s">
        <v>1940</v>
      </c>
      <c r="C2018" s="161" t="s">
        <v>936</v>
      </c>
      <c r="D2018" s="161">
        <v>4637</v>
      </c>
      <c r="E2018" s="162">
        <v>45539</v>
      </c>
      <c r="F2018" s="161" t="s">
        <v>1941</v>
      </c>
      <c r="G2018" s="161" t="s">
        <v>1941</v>
      </c>
      <c r="H2018" s="163">
        <v>45536</v>
      </c>
      <c r="I2018" s="164">
        <v>16248.65</v>
      </c>
      <c r="J2018" s="162">
        <v>45569</v>
      </c>
      <c r="K2018" s="161" t="s">
        <v>1941</v>
      </c>
      <c r="L2018" s="161" t="s">
        <v>1942</v>
      </c>
      <c r="M2018" s="160" t="s">
        <v>1943</v>
      </c>
      <c r="N2018" s="164">
        <v>16248.65</v>
      </c>
      <c r="O2018" s="210">
        <v>45536</v>
      </c>
      <c r="P2018" s="164" t="s">
        <v>1409</v>
      </c>
      <c r="Q2018" s="155"/>
      <c r="R2018" s="164" t="s">
        <v>1944</v>
      </c>
      <c r="S2018" s="155"/>
      <c r="T2018" s="164" t="s">
        <v>1405</v>
      </c>
      <c r="U2018" s="159">
        <v>420</v>
      </c>
      <c r="V2018" s="158" t="s">
        <v>966</v>
      </c>
      <c r="W2018" s="158" t="s">
        <v>969</v>
      </c>
    </row>
    <row r="2019" spans="1:23" ht="16" customHeight="1" x14ac:dyDescent="0.3">
      <c r="A2019" s="160" t="s">
        <v>1939</v>
      </c>
      <c r="B2019" s="160" t="s">
        <v>1940</v>
      </c>
      <c r="C2019" s="161" t="s">
        <v>936</v>
      </c>
      <c r="D2019" s="161">
        <v>4878</v>
      </c>
      <c r="E2019" s="162">
        <v>45568</v>
      </c>
      <c r="F2019" s="161" t="s">
        <v>1941</v>
      </c>
      <c r="G2019" s="161" t="s">
        <v>1941</v>
      </c>
      <c r="H2019" s="163">
        <v>45566</v>
      </c>
      <c r="I2019" s="164">
        <v>16248.65</v>
      </c>
      <c r="J2019" s="162">
        <v>45598</v>
      </c>
      <c r="K2019" s="161" t="s">
        <v>1941</v>
      </c>
      <c r="L2019" s="161" t="s">
        <v>1942</v>
      </c>
      <c r="M2019" s="160" t="s">
        <v>1943</v>
      </c>
      <c r="N2019" s="164">
        <v>16248.65</v>
      </c>
      <c r="O2019" s="210">
        <v>45566</v>
      </c>
      <c r="P2019" s="164" t="s">
        <v>1409</v>
      </c>
      <c r="Q2019" s="155"/>
      <c r="R2019" s="164" t="s">
        <v>1944</v>
      </c>
      <c r="S2019" s="155"/>
      <c r="T2019" s="164" t="s">
        <v>1405</v>
      </c>
      <c r="U2019" s="193">
        <v>391</v>
      </c>
      <c r="V2019" s="194" t="s">
        <v>966</v>
      </c>
      <c r="W2019" s="194" t="s">
        <v>969</v>
      </c>
    </row>
    <row r="2020" spans="1:23" s="157" customFormat="1" ht="16" customHeight="1" x14ac:dyDescent="0.25">
      <c r="A2020" s="160" t="s">
        <v>1939</v>
      </c>
      <c r="B2020" s="160" t="s">
        <v>1940</v>
      </c>
      <c r="C2020" s="161" t="s">
        <v>936</v>
      </c>
      <c r="D2020" s="161">
        <v>4997</v>
      </c>
      <c r="E2020" s="162">
        <v>45601</v>
      </c>
      <c r="F2020" s="161" t="s">
        <v>1941</v>
      </c>
      <c r="G2020" s="161" t="s">
        <v>1941</v>
      </c>
      <c r="H2020" s="163">
        <v>45597</v>
      </c>
      <c r="I2020" s="164">
        <v>16248.65</v>
      </c>
      <c r="J2020" s="162">
        <v>45631</v>
      </c>
      <c r="K2020" s="161" t="s">
        <v>1941</v>
      </c>
      <c r="L2020" s="161" t="s">
        <v>1942</v>
      </c>
      <c r="M2020" s="160" t="s">
        <v>1943</v>
      </c>
      <c r="N2020" s="164">
        <v>16248.65</v>
      </c>
      <c r="O2020" s="210">
        <v>45597</v>
      </c>
      <c r="P2020" s="164" t="s">
        <v>1409</v>
      </c>
      <c r="Q2020" s="155"/>
      <c r="R2020" s="164" t="s">
        <v>1944</v>
      </c>
      <c r="S2020" s="155"/>
      <c r="T2020" s="164" t="s">
        <v>1405</v>
      </c>
      <c r="U2020" s="159">
        <v>358</v>
      </c>
      <c r="V2020" s="158" t="s">
        <v>965</v>
      </c>
      <c r="W2020" s="158" t="s">
        <v>969</v>
      </c>
    </row>
    <row r="2021" spans="1:23" ht="16" customHeight="1" x14ac:dyDescent="0.3">
      <c r="A2021" s="160" t="s">
        <v>1939</v>
      </c>
      <c r="B2021" s="160" t="s">
        <v>1940</v>
      </c>
      <c r="C2021" s="161" t="s">
        <v>936</v>
      </c>
      <c r="D2021" s="161">
        <v>5242</v>
      </c>
      <c r="E2021" s="162">
        <v>45630</v>
      </c>
      <c r="F2021" s="161" t="s">
        <v>1941</v>
      </c>
      <c r="G2021" s="161" t="s">
        <v>1941</v>
      </c>
      <c r="H2021" s="163">
        <v>45627</v>
      </c>
      <c r="I2021" s="164">
        <v>16248.65</v>
      </c>
      <c r="J2021" s="162">
        <v>45660</v>
      </c>
      <c r="K2021" s="161" t="s">
        <v>1941</v>
      </c>
      <c r="L2021" s="161" t="s">
        <v>1942</v>
      </c>
      <c r="M2021" s="160" t="s">
        <v>1943</v>
      </c>
      <c r="N2021" s="164">
        <v>16248.65</v>
      </c>
      <c r="O2021" s="210">
        <v>45627</v>
      </c>
      <c r="P2021" s="164" t="s">
        <v>1409</v>
      </c>
      <c r="Q2021" s="155"/>
      <c r="R2021" s="164" t="s">
        <v>1944</v>
      </c>
      <c r="S2021" s="155"/>
      <c r="T2021" s="164" t="s">
        <v>1405</v>
      </c>
      <c r="U2021" s="193">
        <v>329</v>
      </c>
      <c r="V2021" s="194" t="s">
        <v>965</v>
      </c>
      <c r="W2021" s="194" t="s">
        <v>969</v>
      </c>
    </row>
    <row r="2022" spans="1:23" ht="16" customHeight="1" x14ac:dyDescent="0.3">
      <c r="A2022" s="160" t="s">
        <v>1939</v>
      </c>
      <c r="B2022" s="160" t="s">
        <v>1940</v>
      </c>
      <c r="C2022" s="161" t="s">
        <v>936</v>
      </c>
      <c r="D2022" s="161">
        <v>5391</v>
      </c>
      <c r="E2022" s="162">
        <v>45663</v>
      </c>
      <c r="F2022" s="161" t="s">
        <v>1941</v>
      </c>
      <c r="G2022" s="161" t="s">
        <v>1941</v>
      </c>
      <c r="H2022" s="163">
        <v>45658</v>
      </c>
      <c r="I2022" s="164">
        <v>16248.65</v>
      </c>
      <c r="J2022" s="162">
        <v>45693</v>
      </c>
      <c r="K2022" s="161" t="s">
        <v>1941</v>
      </c>
      <c r="L2022" s="161" t="s">
        <v>1942</v>
      </c>
      <c r="M2022" s="160" t="s">
        <v>1943</v>
      </c>
      <c r="N2022" s="164">
        <v>16248.65</v>
      </c>
      <c r="O2022" s="210">
        <v>45658</v>
      </c>
      <c r="P2022" s="164" t="s">
        <v>1409</v>
      </c>
      <c r="Q2022" s="155"/>
      <c r="R2022" s="164" t="s">
        <v>1944</v>
      </c>
      <c r="S2022" s="155"/>
      <c r="T2022" s="164" t="s">
        <v>1405</v>
      </c>
      <c r="U2022" s="193">
        <v>296</v>
      </c>
      <c r="V2022" s="194" t="s">
        <v>965</v>
      </c>
      <c r="W2022" s="194" t="s">
        <v>969</v>
      </c>
    </row>
    <row r="2023" spans="1:23" s="157" customFormat="1" ht="16" customHeight="1" x14ac:dyDescent="0.25">
      <c r="A2023" s="160" t="s">
        <v>1939</v>
      </c>
      <c r="B2023" s="160" t="s">
        <v>1940</v>
      </c>
      <c r="C2023" s="161" t="s">
        <v>936</v>
      </c>
      <c r="D2023" s="161">
        <v>5599</v>
      </c>
      <c r="E2023" s="162">
        <v>45693</v>
      </c>
      <c r="F2023" s="161" t="s">
        <v>1941</v>
      </c>
      <c r="G2023" s="161" t="s">
        <v>1941</v>
      </c>
      <c r="H2023" s="163">
        <v>45689</v>
      </c>
      <c r="I2023" s="164">
        <v>16248.65</v>
      </c>
      <c r="J2023" s="162">
        <v>45723</v>
      </c>
      <c r="K2023" s="161" t="s">
        <v>1941</v>
      </c>
      <c r="L2023" s="161" t="s">
        <v>1942</v>
      </c>
      <c r="M2023" s="160" t="s">
        <v>1943</v>
      </c>
      <c r="N2023" s="164">
        <v>16248.65</v>
      </c>
      <c r="O2023" s="210">
        <v>45689</v>
      </c>
      <c r="P2023" s="155"/>
      <c r="Q2023" s="155"/>
      <c r="R2023" s="164" t="s">
        <v>1944</v>
      </c>
      <c r="S2023" s="155"/>
      <c r="T2023" s="164" t="s">
        <v>1405</v>
      </c>
      <c r="U2023" s="159">
        <v>266</v>
      </c>
      <c r="V2023" s="158" t="s">
        <v>965</v>
      </c>
      <c r="W2023" s="158" t="s">
        <v>969</v>
      </c>
    </row>
    <row r="2024" spans="1:23" ht="16" customHeight="1" x14ac:dyDescent="0.3">
      <c r="A2024" s="160" t="s">
        <v>1939</v>
      </c>
      <c r="B2024" s="160" t="s">
        <v>1940</v>
      </c>
      <c r="C2024" s="161" t="s">
        <v>936</v>
      </c>
      <c r="D2024" s="161">
        <v>5803</v>
      </c>
      <c r="E2024" s="162">
        <v>45726</v>
      </c>
      <c r="F2024" s="161" t="s">
        <v>1941</v>
      </c>
      <c r="G2024" s="161" t="s">
        <v>1941</v>
      </c>
      <c r="H2024" s="163">
        <v>45717</v>
      </c>
      <c r="I2024" s="164">
        <v>16248.65</v>
      </c>
      <c r="J2024" s="162">
        <v>45756</v>
      </c>
      <c r="K2024" s="161" t="s">
        <v>1941</v>
      </c>
      <c r="L2024" s="161" t="s">
        <v>1942</v>
      </c>
      <c r="M2024" s="160" t="s">
        <v>1943</v>
      </c>
      <c r="N2024" s="164">
        <v>16248.65</v>
      </c>
      <c r="O2024" s="210">
        <v>45717</v>
      </c>
      <c r="P2024" s="155"/>
      <c r="Q2024" s="155"/>
      <c r="R2024" s="164" t="s">
        <v>1944</v>
      </c>
      <c r="S2024" s="155"/>
      <c r="T2024" s="164" t="s">
        <v>1405</v>
      </c>
      <c r="U2024" s="193">
        <v>233</v>
      </c>
      <c r="V2024" s="194" t="s">
        <v>965</v>
      </c>
      <c r="W2024" s="194" t="s">
        <v>969</v>
      </c>
    </row>
    <row r="2025" spans="1:23" s="157" customFormat="1" ht="16" customHeight="1" x14ac:dyDescent="0.25">
      <c r="A2025" s="160" t="s">
        <v>1939</v>
      </c>
      <c r="B2025" s="160" t="s">
        <v>1940</v>
      </c>
      <c r="C2025" s="161" t="s">
        <v>936</v>
      </c>
      <c r="D2025" s="161">
        <v>6012</v>
      </c>
      <c r="E2025" s="162">
        <v>45750</v>
      </c>
      <c r="F2025" s="161" t="s">
        <v>1941</v>
      </c>
      <c r="G2025" s="161" t="s">
        <v>1941</v>
      </c>
      <c r="H2025" s="163">
        <v>45748</v>
      </c>
      <c r="I2025" s="164">
        <v>16248.65</v>
      </c>
      <c r="J2025" s="162">
        <v>45780</v>
      </c>
      <c r="K2025" s="161" t="s">
        <v>1941</v>
      </c>
      <c r="L2025" s="161" t="s">
        <v>1942</v>
      </c>
      <c r="M2025" s="160" t="s">
        <v>1943</v>
      </c>
      <c r="N2025" s="164">
        <v>16248.65</v>
      </c>
      <c r="O2025" s="210">
        <v>45748</v>
      </c>
      <c r="P2025" s="155"/>
      <c r="Q2025" s="155"/>
      <c r="R2025" s="164" t="s">
        <v>1944</v>
      </c>
      <c r="S2025" s="155"/>
      <c r="T2025" s="164" t="s">
        <v>1405</v>
      </c>
      <c r="U2025" s="159">
        <v>209</v>
      </c>
      <c r="V2025" s="158" t="s">
        <v>965</v>
      </c>
      <c r="W2025" s="158" t="s">
        <v>969</v>
      </c>
    </row>
    <row r="2026" spans="1:23" ht="16" customHeight="1" x14ac:dyDescent="0.3">
      <c r="A2026" s="160" t="s">
        <v>1939</v>
      </c>
      <c r="B2026" s="160" t="s">
        <v>1940</v>
      </c>
      <c r="C2026" s="161" t="s">
        <v>936</v>
      </c>
      <c r="D2026" s="161">
        <v>6130</v>
      </c>
      <c r="E2026" s="162">
        <v>45783</v>
      </c>
      <c r="F2026" s="161" t="s">
        <v>1941</v>
      </c>
      <c r="G2026" s="161" t="s">
        <v>1941</v>
      </c>
      <c r="H2026" s="163">
        <v>45778</v>
      </c>
      <c r="I2026" s="164">
        <v>16248.65</v>
      </c>
      <c r="J2026" s="162">
        <v>45813</v>
      </c>
      <c r="K2026" s="161" t="s">
        <v>1941</v>
      </c>
      <c r="L2026" s="161" t="s">
        <v>1942</v>
      </c>
      <c r="M2026" s="160" t="s">
        <v>1943</v>
      </c>
      <c r="N2026" s="164">
        <v>16248.65</v>
      </c>
      <c r="O2026" s="210">
        <v>45778</v>
      </c>
      <c r="P2026" s="155"/>
      <c r="Q2026" s="155"/>
      <c r="R2026" s="164" t="s">
        <v>1944</v>
      </c>
      <c r="S2026" s="155"/>
      <c r="T2026" s="164" t="s">
        <v>1405</v>
      </c>
      <c r="U2026" s="193">
        <v>176</v>
      </c>
      <c r="V2026" s="194" t="s">
        <v>964</v>
      </c>
      <c r="W2026" s="194" t="s">
        <v>969</v>
      </c>
    </row>
    <row r="2027" spans="1:23" ht="16" customHeight="1" x14ac:dyDescent="0.3">
      <c r="A2027" s="160" t="s">
        <v>1939</v>
      </c>
      <c r="B2027" s="160" t="s">
        <v>1940</v>
      </c>
      <c r="C2027" s="161" t="s">
        <v>936</v>
      </c>
      <c r="D2027" s="161">
        <v>6259</v>
      </c>
      <c r="E2027" s="162">
        <v>45792</v>
      </c>
      <c r="F2027" s="161" t="s">
        <v>1941</v>
      </c>
      <c r="G2027" s="161" t="s">
        <v>1941</v>
      </c>
      <c r="H2027" s="163">
        <v>45778</v>
      </c>
      <c r="I2027" s="164">
        <v>1139.68</v>
      </c>
      <c r="J2027" s="162">
        <v>45822</v>
      </c>
      <c r="K2027" s="161" t="s">
        <v>1941</v>
      </c>
      <c r="L2027" s="161" t="s">
        <v>1942</v>
      </c>
      <c r="M2027" s="160" t="s">
        <v>1943</v>
      </c>
      <c r="N2027" s="164">
        <v>1139.68</v>
      </c>
      <c r="O2027" s="210">
        <v>45778</v>
      </c>
      <c r="P2027" s="155"/>
      <c r="Q2027" s="155"/>
      <c r="R2027" s="164" t="s">
        <v>1944</v>
      </c>
      <c r="S2027" s="155"/>
      <c r="T2027" s="164" t="s">
        <v>1405</v>
      </c>
      <c r="U2027" s="193">
        <v>167</v>
      </c>
      <c r="V2027" s="194" t="s">
        <v>964</v>
      </c>
      <c r="W2027" s="194" t="s">
        <v>969</v>
      </c>
    </row>
    <row r="2028" spans="1:23" ht="16" customHeight="1" x14ac:dyDescent="0.3">
      <c r="A2028" s="160" t="s">
        <v>1939</v>
      </c>
      <c r="B2028" s="160" t="s">
        <v>1940</v>
      </c>
      <c r="C2028" s="161" t="s">
        <v>936</v>
      </c>
      <c r="D2028" s="161">
        <v>6409</v>
      </c>
      <c r="E2028" s="162">
        <v>45812</v>
      </c>
      <c r="F2028" s="161" t="s">
        <v>1941</v>
      </c>
      <c r="G2028" s="161" t="s">
        <v>1941</v>
      </c>
      <c r="H2028" s="163">
        <v>45809</v>
      </c>
      <c r="I2028" s="164">
        <v>17062.71</v>
      </c>
      <c r="J2028" s="162">
        <v>45842</v>
      </c>
      <c r="K2028" s="161" t="s">
        <v>1941</v>
      </c>
      <c r="L2028" s="161" t="s">
        <v>1942</v>
      </c>
      <c r="M2028" s="160" t="s">
        <v>1943</v>
      </c>
      <c r="N2028" s="164">
        <v>17062.71</v>
      </c>
      <c r="O2028" s="210">
        <v>45809</v>
      </c>
      <c r="P2028" s="155"/>
      <c r="Q2028" s="155"/>
      <c r="R2028" s="164" t="s">
        <v>1944</v>
      </c>
      <c r="S2028" s="155"/>
      <c r="T2028" s="164" t="s">
        <v>1405</v>
      </c>
      <c r="U2028" s="193">
        <v>147</v>
      </c>
      <c r="V2028" s="194" t="s">
        <v>963</v>
      </c>
      <c r="W2028" s="194" t="s">
        <v>969</v>
      </c>
    </row>
    <row r="2029" spans="1:23" ht="16" customHeight="1" x14ac:dyDescent="0.3">
      <c r="A2029" s="160" t="s">
        <v>1939</v>
      </c>
      <c r="B2029" s="160" t="s">
        <v>1940</v>
      </c>
      <c r="C2029" s="161" t="s">
        <v>936</v>
      </c>
      <c r="D2029" s="161">
        <v>6532</v>
      </c>
      <c r="E2029" s="162">
        <v>45841</v>
      </c>
      <c r="F2029" s="161" t="s">
        <v>1941</v>
      </c>
      <c r="G2029" s="161" t="s">
        <v>1941</v>
      </c>
      <c r="H2029" s="163">
        <v>45839</v>
      </c>
      <c r="I2029" s="164">
        <v>17062.71</v>
      </c>
      <c r="J2029" s="162">
        <v>45871</v>
      </c>
      <c r="K2029" s="161" t="s">
        <v>1941</v>
      </c>
      <c r="L2029" s="161" t="s">
        <v>1942</v>
      </c>
      <c r="M2029" s="160" t="s">
        <v>1943</v>
      </c>
      <c r="N2029" s="164">
        <v>17062.71</v>
      </c>
      <c r="O2029" s="210">
        <v>45839</v>
      </c>
      <c r="P2029" s="155"/>
      <c r="Q2029" s="155"/>
      <c r="R2029" s="164" t="s">
        <v>1944</v>
      </c>
      <c r="S2029" s="155"/>
      <c r="T2029" s="164" t="s">
        <v>1405</v>
      </c>
      <c r="U2029" s="193">
        <v>118</v>
      </c>
      <c r="V2029" s="194" t="s">
        <v>962</v>
      </c>
      <c r="W2029" s="194" t="s">
        <v>969</v>
      </c>
    </row>
    <row r="2030" spans="1:23" ht="16" customHeight="1" x14ac:dyDescent="0.3">
      <c r="A2030" s="160" t="s">
        <v>1939</v>
      </c>
      <c r="B2030" s="160" t="s">
        <v>1940</v>
      </c>
      <c r="C2030" s="161" t="s">
        <v>936</v>
      </c>
      <c r="D2030" s="161">
        <v>6717</v>
      </c>
      <c r="E2030" s="162">
        <v>45874</v>
      </c>
      <c r="F2030" s="161" t="s">
        <v>1941</v>
      </c>
      <c r="G2030" s="161" t="s">
        <v>1941</v>
      </c>
      <c r="H2030" s="163">
        <v>45870</v>
      </c>
      <c r="I2030" s="164">
        <v>17062.71</v>
      </c>
      <c r="J2030" s="162">
        <v>45904</v>
      </c>
      <c r="K2030" s="161" t="s">
        <v>1941</v>
      </c>
      <c r="L2030" s="161" t="s">
        <v>1942</v>
      </c>
      <c r="M2030" s="160" t="s">
        <v>1943</v>
      </c>
      <c r="N2030" s="164">
        <v>17062.71</v>
      </c>
      <c r="O2030" s="210">
        <v>45870</v>
      </c>
      <c r="P2030" s="155"/>
      <c r="Q2030" s="155"/>
      <c r="R2030" s="164" t="s">
        <v>1944</v>
      </c>
      <c r="S2030" s="155"/>
      <c r="T2030" s="164" t="s">
        <v>1405</v>
      </c>
      <c r="U2030" s="193">
        <v>85</v>
      </c>
      <c r="V2030" s="194" t="s">
        <v>961</v>
      </c>
      <c r="W2030" s="194" t="s">
        <v>969</v>
      </c>
    </row>
    <row r="2031" spans="1:23" s="157" customFormat="1" ht="16" customHeight="1" x14ac:dyDescent="0.25">
      <c r="A2031" s="160" t="s">
        <v>1939</v>
      </c>
      <c r="B2031" s="160" t="s">
        <v>1940</v>
      </c>
      <c r="C2031" s="161" t="s">
        <v>936</v>
      </c>
      <c r="D2031" s="161">
        <v>6882</v>
      </c>
      <c r="E2031" s="162">
        <v>45903</v>
      </c>
      <c r="F2031" s="161" t="s">
        <v>1941</v>
      </c>
      <c r="G2031" s="161" t="s">
        <v>1941</v>
      </c>
      <c r="H2031" s="163">
        <v>45901</v>
      </c>
      <c r="I2031" s="164">
        <v>17062.71</v>
      </c>
      <c r="J2031" s="162">
        <v>45933</v>
      </c>
      <c r="K2031" s="161" t="s">
        <v>1941</v>
      </c>
      <c r="L2031" s="161" t="s">
        <v>1942</v>
      </c>
      <c r="M2031" s="160" t="s">
        <v>1943</v>
      </c>
      <c r="N2031" s="164">
        <v>17062.71</v>
      </c>
      <c r="O2031" s="210">
        <v>45901</v>
      </c>
      <c r="P2031" s="155"/>
      <c r="Q2031" s="155"/>
      <c r="R2031" s="164" t="s">
        <v>1944</v>
      </c>
      <c r="S2031" s="155"/>
      <c r="T2031" s="164" t="s">
        <v>1405</v>
      </c>
      <c r="U2031" s="159">
        <v>56</v>
      </c>
      <c r="V2031" s="158" t="s">
        <v>960</v>
      </c>
      <c r="W2031" s="158" t="s">
        <v>969</v>
      </c>
    </row>
    <row r="2032" spans="1:23" s="157" customFormat="1" ht="16" customHeight="1" x14ac:dyDescent="0.25">
      <c r="A2032" s="160" t="s">
        <v>1939</v>
      </c>
      <c r="B2032" s="160" t="s">
        <v>1940</v>
      </c>
      <c r="C2032" s="161" t="s">
        <v>936</v>
      </c>
      <c r="D2032" s="161">
        <v>7060</v>
      </c>
      <c r="E2032" s="162">
        <v>45936</v>
      </c>
      <c r="F2032" s="161" t="s">
        <v>1941</v>
      </c>
      <c r="G2032" s="161" t="s">
        <v>1941</v>
      </c>
      <c r="H2032" s="163">
        <v>45931</v>
      </c>
      <c r="I2032" s="164">
        <v>17062.71</v>
      </c>
      <c r="J2032" s="162">
        <v>45966</v>
      </c>
      <c r="K2032" s="161" t="s">
        <v>1941</v>
      </c>
      <c r="L2032" s="161" t="s">
        <v>1942</v>
      </c>
      <c r="M2032" s="160" t="s">
        <v>1943</v>
      </c>
      <c r="N2032" s="164">
        <v>17062.71</v>
      </c>
      <c r="O2032" s="210">
        <v>45931</v>
      </c>
      <c r="P2032" s="155"/>
      <c r="Q2032" s="155"/>
      <c r="R2032" s="164" t="s">
        <v>1944</v>
      </c>
      <c r="S2032" s="155"/>
      <c r="T2032" s="164" t="s">
        <v>1405</v>
      </c>
      <c r="U2032" s="159">
        <v>23</v>
      </c>
      <c r="V2032" s="158" t="s">
        <v>959</v>
      </c>
      <c r="W2032" s="158" t="s">
        <v>969</v>
      </c>
    </row>
    <row r="2033" spans="1:23" s="157" customFormat="1" ht="16" customHeight="1" x14ac:dyDescent="0.25">
      <c r="A2033" s="160" t="s">
        <v>1939</v>
      </c>
      <c r="B2033" s="160" t="s">
        <v>1940</v>
      </c>
      <c r="C2033" s="161" t="s">
        <v>936</v>
      </c>
      <c r="D2033" s="161">
        <v>7201</v>
      </c>
      <c r="E2033" s="162">
        <v>45966</v>
      </c>
      <c r="F2033" s="161" t="s">
        <v>1941</v>
      </c>
      <c r="G2033" s="161" t="s">
        <v>1941</v>
      </c>
      <c r="H2033" s="163">
        <v>45962</v>
      </c>
      <c r="I2033" s="164">
        <v>17062.71</v>
      </c>
      <c r="J2033" s="162">
        <v>45996</v>
      </c>
      <c r="K2033" s="161" t="s">
        <v>1941</v>
      </c>
      <c r="L2033" s="161" t="s">
        <v>1942</v>
      </c>
      <c r="M2033" s="160" t="s">
        <v>1943</v>
      </c>
      <c r="N2033" s="164">
        <v>17062.71</v>
      </c>
      <c r="O2033" s="210">
        <v>45962</v>
      </c>
      <c r="P2033" s="155"/>
      <c r="Q2033" s="155"/>
      <c r="R2033" s="164" t="s">
        <v>1944</v>
      </c>
      <c r="S2033" s="155"/>
      <c r="T2033" s="164" t="s">
        <v>1405</v>
      </c>
      <c r="U2033" s="159">
        <v>0</v>
      </c>
      <c r="V2033" s="158" t="s">
        <v>958</v>
      </c>
      <c r="W2033" s="158" t="s">
        <v>969</v>
      </c>
    </row>
    <row r="2034" spans="1:23" ht="16" customHeight="1" x14ac:dyDescent="0.3">
      <c r="A2034" s="160" t="s">
        <v>837</v>
      </c>
      <c r="B2034" s="160" t="s">
        <v>1945</v>
      </c>
      <c r="C2034" s="161" t="s">
        <v>936</v>
      </c>
      <c r="D2034" s="161">
        <v>7077</v>
      </c>
      <c r="E2034" s="162">
        <v>45936</v>
      </c>
      <c r="F2034" s="161" t="s">
        <v>1959</v>
      </c>
      <c r="G2034" s="161" t="s">
        <v>1959</v>
      </c>
      <c r="H2034" s="163">
        <v>45931</v>
      </c>
      <c r="I2034" s="164">
        <v>16039.47</v>
      </c>
      <c r="J2034" s="162">
        <v>45966</v>
      </c>
      <c r="K2034" s="161" t="s">
        <v>1959</v>
      </c>
      <c r="L2034" s="161" t="s">
        <v>1960</v>
      </c>
      <c r="M2034" s="160" t="s">
        <v>1961</v>
      </c>
      <c r="N2034" s="164">
        <v>16039.47</v>
      </c>
      <c r="O2034" s="210">
        <v>45931</v>
      </c>
      <c r="P2034" s="155"/>
      <c r="Q2034" s="155"/>
      <c r="R2034" s="164" t="s">
        <v>1962</v>
      </c>
      <c r="S2034" s="155"/>
      <c r="T2034" s="164" t="s">
        <v>1405</v>
      </c>
      <c r="U2034" s="193">
        <v>23</v>
      </c>
      <c r="V2034" s="194" t="s">
        <v>959</v>
      </c>
      <c r="W2034" s="194" t="s">
        <v>969</v>
      </c>
    </row>
    <row r="2035" spans="1:23" s="157" customFormat="1" ht="16" customHeight="1" x14ac:dyDescent="0.25">
      <c r="A2035" s="160" t="s">
        <v>2121</v>
      </c>
      <c r="B2035" s="160"/>
      <c r="C2035" s="161" t="s">
        <v>1093</v>
      </c>
      <c r="D2035" s="161"/>
      <c r="E2035" s="162"/>
      <c r="F2035" s="155"/>
      <c r="G2035" s="155"/>
      <c r="H2035" s="155"/>
      <c r="I2035" s="164"/>
      <c r="J2035" s="162">
        <v>45950</v>
      </c>
      <c r="K2035" s="155"/>
      <c r="L2035" s="155"/>
      <c r="M2035" s="160"/>
      <c r="N2035" s="164">
        <v>451217.84999999986</v>
      </c>
      <c r="O2035" s="211"/>
      <c r="P2035" s="155"/>
      <c r="Q2035" s="155"/>
      <c r="R2035" s="155"/>
      <c r="S2035" s="155"/>
      <c r="T2035" s="164"/>
      <c r="U2035" s="159">
        <v>39</v>
      </c>
      <c r="V2035" s="158" t="s">
        <v>960</v>
      </c>
      <c r="W2035" s="158" t="s">
        <v>1094</v>
      </c>
    </row>
    <row r="2036" spans="1:23" s="157" customFormat="1" ht="16" customHeight="1" x14ac:dyDescent="0.25">
      <c r="A2036" s="160" t="s">
        <v>2121</v>
      </c>
      <c r="B2036" s="160"/>
      <c r="C2036" s="161" t="s">
        <v>1093</v>
      </c>
      <c r="D2036" s="161"/>
      <c r="E2036" s="162"/>
      <c r="F2036" s="155"/>
      <c r="G2036" s="155"/>
      <c r="H2036" s="155"/>
      <c r="I2036" s="164"/>
      <c r="J2036" s="162">
        <v>45981</v>
      </c>
      <c r="K2036" s="155"/>
      <c r="L2036" s="155"/>
      <c r="M2036" s="160"/>
      <c r="N2036" s="164">
        <v>1578953.34</v>
      </c>
      <c r="O2036" s="211"/>
      <c r="P2036" s="155"/>
      <c r="Q2036" s="155"/>
      <c r="R2036" s="155"/>
      <c r="S2036" s="155"/>
      <c r="T2036" s="164"/>
      <c r="U2036" s="159">
        <v>8</v>
      </c>
      <c r="V2036" s="158" t="s">
        <v>959</v>
      </c>
      <c r="W2036" s="158" t="s">
        <v>1094</v>
      </c>
    </row>
    <row r="2037" spans="1:23" ht="16" customHeight="1" x14ac:dyDescent="0.3">
      <c r="O2037" s="198"/>
    </row>
  </sheetData>
  <autoFilter ref="A1:X2036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2"/>
  <sheetViews>
    <sheetView showGridLines="0" topLeftCell="I1" workbookViewId="0">
      <selection activeCell="U27" sqref="U27"/>
    </sheetView>
  </sheetViews>
  <sheetFormatPr defaultColWidth="6.1796875" defaultRowHeight="14.5" x14ac:dyDescent="0.35"/>
  <cols>
    <col min="1" max="2" width="6.1796875" customWidth="1"/>
    <col min="3" max="3" width="36.453125" customWidth="1"/>
    <col min="4" max="4" width="18.81640625" customWidth="1"/>
    <col min="5" max="5" width="6.1796875" customWidth="1"/>
    <col min="6" max="6" width="12" bestFit="1" customWidth="1"/>
    <col min="7" max="7" width="21.81640625" bestFit="1" customWidth="1"/>
    <col min="8" max="8" width="16.1796875" customWidth="1"/>
    <col min="9" max="9" width="33.453125" bestFit="1" customWidth="1"/>
    <col min="10" max="10" width="6.1796875" customWidth="1"/>
    <col min="11" max="11" width="12.453125" bestFit="1" customWidth="1"/>
    <col min="12" max="12" width="15.453125" bestFit="1" customWidth="1"/>
    <col min="13" max="13" width="12.81640625" style="48" customWidth="1"/>
    <col min="14" max="14" width="15" customWidth="1"/>
    <col min="15" max="15" width="15.26953125" customWidth="1"/>
    <col min="16" max="16" width="14.453125" customWidth="1"/>
    <col min="17" max="17" width="19.81640625" style="48" customWidth="1"/>
    <col min="18" max="18" width="14" style="2" bestFit="1" customWidth="1"/>
    <col min="19" max="19" width="13.1796875" style="2" bestFit="1" customWidth="1"/>
    <col min="20" max="20" width="17.81640625" style="48" bestFit="1" customWidth="1"/>
    <col min="21" max="21" width="12.26953125" style="2" customWidth="1"/>
    <col min="22" max="22" width="15.26953125" customWidth="1"/>
    <col min="23" max="23" width="10.1796875" customWidth="1"/>
    <col min="24" max="24" width="14.26953125" style="50" bestFit="1" customWidth="1"/>
  </cols>
  <sheetData>
    <row r="1" spans="1:24" s="151" customFormat="1" ht="36.75" customHeight="1" x14ac:dyDescent="0.35">
      <c r="A1" s="152" t="s">
        <v>978</v>
      </c>
      <c r="B1" s="152" t="s">
        <v>979</v>
      </c>
      <c r="C1" s="152" t="s">
        <v>980</v>
      </c>
      <c r="D1" s="152" t="s">
        <v>981</v>
      </c>
      <c r="E1" s="152" t="s">
        <v>982</v>
      </c>
      <c r="F1" s="152" t="s">
        <v>983</v>
      </c>
      <c r="G1" s="152" t="s">
        <v>984</v>
      </c>
      <c r="H1" s="152" t="s">
        <v>985</v>
      </c>
      <c r="I1" s="152" t="s">
        <v>986</v>
      </c>
      <c r="J1" s="152" t="s">
        <v>987</v>
      </c>
      <c r="K1" s="152" t="s">
        <v>988</v>
      </c>
      <c r="L1" s="152" t="s">
        <v>989</v>
      </c>
      <c r="M1" s="152" t="s">
        <v>990</v>
      </c>
      <c r="N1" s="152" t="s">
        <v>991</v>
      </c>
      <c r="O1" s="152" t="s">
        <v>992</v>
      </c>
      <c r="P1" s="152" t="s">
        <v>975</v>
      </c>
      <c r="Q1" s="152" t="s">
        <v>993</v>
      </c>
      <c r="R1" s="153" t="s">
        <v>994</v>
      </c>
      <c r="S1" s="153" t="s">
        <v>995</v>
      </c>
      <c r="T1" s="152" t="s">
        <v>996</v>
      </c>
      <c r="U1" s="153" t="s">
        <v>997</v>
      </c>
      <c r="V1" s="152" t="s">
        <v>998</v>
      </c>
      <c r="W1" s="152" t="s">
        <v>999</v>
      </c>
      <c r="X1" s="154" t="s">
        <v>1082</v>
      </c>
    </row>
    <row r="2" spans="1:24" ht="16" customHeight="1" x14ac:dyDescent="0.35">
      <c r="A2" s="156"/>
      <c r="B2" s="155"/>
      <c r="C2" s="195" t="s">
        <v>933</v>
      </c>
      <c r="D2" s="195" t="s">
        <v>934</v>
      </c>
      <c r="E2" s="155"/>
      <c r="F2" s="195" t="s">
        <v>1000</v>
      </c>
      <c r="G2" s="195" t="s">
        <v>1003</v>
      </c>
      <c r="H2" s="156" t="s">
        <v>935</v>
      </c>
      <c r="I2" s="195" t="s">
        <v>1004</v>
      </c>
      <c r="J2" s="195">
        <v>1</v>
      </c>
      <c r="K2" s="195" t="s">
        <v>1001</v>
      </c>
      <c r="L2" s="195" t="s">
        <v>1002</v>
      </c>
      <c r="M2" s="195">
        <v>176</v>
      </c>
      <c r="N2" s="196">
        <v>45663</v>
      </c>
      <c r="O2" s="195" t="s">
        <v>1404</v>
      </c>
      <c r="P2" s="197">
        <v>57820733.770000003</v>
      </c>
      <c r="Q2" s="196">
        <v>45688</v>
      </c>
      <c r="R2" s="197">
        <v>57820733.770000003</v>
      </c>
      <c r="S2" s="195">
        <v>0</v>
      </c>
      <c r="T2" s="196">
        <v>45708</v>
      </c>
      <c r="U2" s="156"/>
      <c r="V2" s="156"/>
      <c r="W2" s="155"/>
      <c r="X2" s="49">
        <v>0</v>
      </c>
    </row>
    <row r="3" spans="1:24" ht="16" customHeight="1" x14ac:dyDescent="0.35">
      <c r="A3" s="156"/>
      <c r="B3" s="155"/>
      <c r="C3" s="195" t="s">
        <v>933</v>
      </c>
      <c r="D3" s="195" t="s">
        <v>934</v>
      </c>
      <c r="E3" s="155"/>
      <c r="F3" s="195" t="s">
        <v>1000</v>
      </c>
      <c r="G3" s="195" t="s">
        <v>1003</v>
      </c>
      <c r="H3" s="156" t="s">
        <v>935</v>
      </c>
      <c r="I3" s="195" t="s">
        <v>1004</v>
      </c>
      <c r="J3" s="195">
        <v>1</v>
      </c>
      <c r="K3" s="195" t="s">
        <v>1001</v>
      </c>
      <c r="L3" s="195" t="s">
        <v>1002</v>
      </c>
      <c r="M3" s="195">
        <v>177</v>
      </c>
      <c r="N3" s="196">
        <v>45693</v>
      </c>
      <c r="O3" s="195" t="s">
        <v>1404</v>
      </c>
      <c r="P3" s="197">
        <v>57985733.770000003</v>
      </c>
      <c r="Q3" s="196">
        <v>45718</v>
      </c>
      <c r="R3" s="197">
        <v>57985733.770000003</v>
      </c>
      <c r="S3" s="195">
        <v>0</v>
      </c>
      <c r="T3" s="196">
        <v>45735</v>
      </c>
      <c r="U3" s="156"/>
      <c r="V3" s="156"/>
      <c r="W3" s="155"/>
      <c r="X3" s="49">
        <v>0</v>
      </c>
    </row>
    <row r="4" spans="1:24" ht="16" customHeight="1" x14ac:dyDescent="0.35">
      <c r="A4" s="156"/>
      <c r="B4" s="155"/>
      <c r="C4" s="195" t="s">
        <v>933</v>
      </c>
      <c r="D4" s="195" t="s">
        <v>1950</v>
      </c>
      <c r="E4" s="155"/>
      <c r="F4" s="195" t="s">
        <v>1000</v>
      </c>
      <c r="G4" s="195" t="s">
        <v>1003</v>
      </c>
      <c r="H4" s="156" t="s">
        <v>935</v>
      </c>
      <c r="I4" s="195" t="s">
        <v>1004</v>
      </c>
      <c r="J4" s="195">
        <v>1</v>
      </c>
      <c r="K4" s="195" t="s">
        <v>1001</v>
      </c>
      <c r="L4" s="195" t="s">
        <v>1002</v>
      </c>
      <c r="M4" s="195">
        <v>178</v>
      </c>
      <c r="N4" s="196">
        <v>45723</v>
      </c>
      <c r="O4" s="195" t="s">
        <v>1404</v>
      </c>
      <c r="P4" s="197">
        <v>58233733.770000003</v>
      </c>
      <c r="Q4" s="196">
        <v>45748</v>
      </c>
      <c r="R4" s="197">
        <v>58233733.770000003</v>
      </c>
      <c r="S4" s="195">
        <v>0</v>
      </c>
      <c r="T4" s="196">
        <v>45769</v>
      </c>
      <c r="U4" s="156"/>
      <c r="V4" s="156"/>
      <c r="W4" s="155"/>
      <c r="X4" s="49">
        <v>0</v>
      </c>
    </row>
    <row r="5" spans="1:24" ht="16" customHeight="1" x14ac:dyDescent="0.35">
      <c r="A5" s="156"/>
      <c r="B5" s="155"/>
      <c r="C5" s="195" t="s">
        <v>933</v>
      </c>
      <c r="D5" s="195" t="s">
        <v>1950</v>
      </c>
      <c r="E5" s="155"/>
      <c r="F5" s="195" t="s">
        <v>1000</v>
      </c>
      <c r="G5" s="195" t="s">
        <v>1003</v>
      </c>
      <c r="H5" s="156" t="s">
        <v>935</v>
      </c>
      <c r="I5" s="195" t="s">
        <v>1004</v>
      </c>
      <c r="J5" s="195">
        <v>1</v>
      </c>
      <c r="K5" s="195" t="s">
        <v>1001</v>
      </c>
      <c r="L5" s="195" t="s">
        <v>1002</v>
      </c>
      <c r="M5" s="195">
        <v>180</v>
      </c>
      <c r="N5" s="196">
        <v>45749</v>
      </c>
      <c r="O5" s="195" t="s">
        <v>1404</v>
      </c>
      <c r="P5" s="197">
        <v>58420733.770000003</v>
      </c>
      <c r="Q5" s="196">
        <v>45777</v>
      </c>
      <c r="R5" s="197">
        <v>58420733.770000003</v>
      </c>
      <c r="S5" s="195">
        <v>0</v>
      </c>
      <c r="T5" s="196">
        <v>45798</v>
      </c>
      <c r="U5" s="156"/>
      <c r="V5" s="156"/>
      <c r="W5" s="155"/>
      <c r="X5" s="49">
        <v>0</v>
      </c>
    </row>
    <row r="6" spans="1:24" ht="15.65" customHeight="1" x14ac:dyDescent="0.35">
      <c r="A6" s="156"/>
      <c r="B6" s="155"/>
      <c r="C6" s="195" t="s">
        <v>933</v>
      </c>
      <c r="D6" s="195" t="s">
        <v>1950</v>
      </c>
      <c r="E6" s="155"/>
      <c r="F6" s="195" t="s">
        <v>1000</v>
      </c>
      <c r="G6" s="195" t="s">
        <v>1003</v>
      </c>
      <c r="H6" s="156" t="s">
        <v>935</v>
      </c>
      <c r="I6" s="195" t="s">
        <v>1004</v>
      </c>
      <c r="J6" s="195">
        <v>1</v>
      </c>
      <c r="K6" s="195" t="s">
        <v>1001</v>
      </c>
      <c r="L6" s="195" t="s">
        <v>1002</v>
      </c>
      <c r="M6" s="195">
        <v>181</v>
      </c>
      <c r="N6" s="196">
        <v>45782</v>
      </c>
      <c r="O6" s="195" t="s">
        <v>1404</v>
      </c>
      <c r="P6" s="197">
        <v>58609733.770000003</v>
      </c>
      <c r="Q6" s="196">
        <v>45807</v>
      </c>
      <c r="R6" s="197">
        <v>58609733.770000003</v>
      </c>
      <c r="S6" s="195">
        <v>0</v>
      </c>
      <c r="T6" s="196">
        <v>45828</v>
      </c>
      <c r="U6" s="156"/>
      <c r="V6" s="156"/>
      <c r="W6" s="155"/>
      <c r="X6" s="49">
        <v>0</v>
      </c>
    </row>
    <row r="7" spans="1:24" ht="17.5" customHeight="1" x14ac:dyDescent="0.35">
      <c r="A7" s="156"/>
      <c r="B7" s="155"/>
      <c r="C7" s="195" t="s">
        <v>933</v>
      </c>
      <c r="D7" s="195" t="s">
        <v>934</v>
      </c>
      <c r="E7" s="155"/>
      <c r="F7" s="195" t="s">
        <v>1000</v>
      </c>
      <c r="G7" s="195" t="s">
        <v>1003</v>
      </c>
      <c r="H7" s="156" t="s">
        <v>935</v>
      </c>
      <c r="I7" s="195" t="s">
        <v>1004</v>
      </c>
      <c r="J7" s="195">
        <v>1</v>
      </c>
      <c r="K7" s="195" t="s">
        <v>1001</v>
      </c>
      <c r="L7" s="195" t="s">
        <v>1002</v>
      </c>
      <c r="M7" s="195">
        <v>189</v>
      </c>
      <c r="N7" s="196">
        <v>45964</v>
      </c>
      <c r="O7" s="195" t="s">
        <v>1404</v>
      </c>
      <c r="P7" s="197">
        <v>59977733.770000003</v>
      </c>
      <c r="Q7" s="196">
        <v>45989</v>
      </c>
      <c r="R7" s="155"/>
      <c r="S7" s="209">
        <v>59977733.770000003</v>
      </c>
      <c r="T7" s="155"/>
      <c r="U7" s="156"/>
      <c r="V7" s="156"/>
      <c r="W7" s="155"/>
      <c r="X7" s="49">
        <v>0</v>
      </c>
    </row>
    <row r="8" spans="1:24" ht="15.5" x14ac:dyDescent="0.35">
      <c r="A8" s="156"/>
      <c r="B8" s="155"/>
      <c r="C8" s="195" t="s">
        <v>933</v>
      </c>
      <c r="D8" s="195" t="s">
        <v>1950</v>
      </c>
      <c r="E8" s="155"/>
      <c r="F8" s="195" t="s">
        <v>1000</v>
      </c>
      <c r="G8" s="195" t="s">
        <v>1003</v>
      </c>
      <c r="H8" s="156" t="s">
        <v>935</v>
      </c>
      <c r="I8" s="195" t="s">
        <v>1004</v>
      </c>
      <c r="J8" s="195">
        <v>1</v>
      </c>
      <c r="K8" s="195" t="s">
        <v>1001</v>
      </c>
      <c r="L8" s="195" t="s">
        <v>1002</v>
      </c>
      <c r="M8" s="195">
        <v>184</v>
      </c>
      <c r="N8" s="196">
        <v>45840</v>
      </c>
      <c r="O8" s="195" t="s">
        <v>1404</v>
      </c>
      <c r="P8" s="197">
        <v>58989733.770000003</v>
      </c>
      <c r="Q8" s="196">
        <v>45869</v>
      </c>
      <c r="R8" s="197">
        <v>40000000</v>
      </c>
      <c r="S8" s="195">
        <v>0</v>
      </c>
      <c r="T8" s="196">
        <v>45890</v>
      </c>
      <c r="U8" s="156"/>
      <c r="V8" s="156"/>
      <c r="W8" s="155"/>
      <c r="X8" s="49">
        <v>18989733.770000003</v>
      </c>
    </row>
    <row r="9" spans="1:24" ht="15.5" x14ac:dyDescent="0.35">
      <c r="A9" s="156"/>
      <c r="B9" s="155"/>
      <c r="C9" s="195" t="s">
        <v>933</v>
      </c>
      <c r="D9" s="195" t="s">
        <v>2122</v>
      </c>
      <c r="E9" s="155"/>
      <c r="F9" s="195" t="s">
        <v>1000</v>
      </c>
      <c r="G9" s="195" t="s">
        <v>1003</v>
      </c>
      <c r="H9" s="156" t="s">
        <v>935</v>
      </c>
      <c r="I9" s="195" t="s">
        <v>1004</v>
      </c>
      <c r="J9" s="195">
        <v>1</v>
      </c>
      <c r="K9" s="195" t="s">
        <v>1001</v>
      </c>
      <c r="L9" s="195" t="s">
        <v>1002</v>
      </c>
      <c r="M9" s="195">
        <v>185</v>
      </c>
      <c r="N9" s="196">
        <v>45873</v>
      </c>
      <c r="O9" s="195" t="s">
        <v>1404</v>
      </c>
      <c r="P9" s="197">
        <v>59209733.770000003</v>
      </c>
      <c r="Q9" s="196">
        <v>45898</v>
      </c>
      <c r="R9" s="197">
        <v>59209733.770000003</v>
      </c>
      <c r="S9" s="195">
        <v>0</v>
      </c>
      <c r="T9" s="196">
        <v>45922</v>
      </c>
      <c r="U9" s="156"/>
      <c r="V9" s="156"/>
      <c r="W9" s="155"/>
      <c r="X9" s="49">
        <v>0</v>
      </c>
    </row>
    <row r="10" spans="1:24" ht="15.5" x14ac:dyDescent="0.35">
      <c r="A10" s="156"/>
      <c r="B10" s="155"/>
      <c r="C10" s="195" t="s">
        <v>933</v>
      </c>
      <c r="D10" s="195" t="s">
        <v>934</v>
      </c>
      <c r="E10" s="155"/>
      <c r="F10" s="195" t="s">
        <v>1000</v>
      </c>
      <c r="G10" s="195" t="s">
        <v>1003</v>
      </c>
      <c r="H10" s="156" t="s">
        <v>935</v>
      </c>
      <c r="I10" s="195" t="s">
        <v>1004</v>
      </c>
      <c r="J10" s="195">
        <v>1</v>
      </c>
      <c r="K10" s="195" t="s">
        <v>1001</v>
      </c>
      <c r="L10" s="195" t="s">
        <v>1002</v>
      </c>
      <c r="M10" s="195">
        <v>187</v>
      </c>
      <c r="N10" s="196">
        <v>45902</v>
      </c>
      <c r="O10" s="195" t="s">
        <v>1404</v>
      </c>
      <c r="P10" s="197">
        <v>59463733.770000003</v>
      </c>
      <c r="Q10" s="196">
        <v>45930</v>
      </c>
      <c r="R10" s="197">
        <v>30000000</v>
      </c>
      <c r="S10" s="195">
        <v>0</v>
      </c>
      <c r="T10" s="196">
        <v>45951</v>
      </c>
      <c r="U10" s="156"/>
      <c r="V10" s="156"/>
      <c r="W10" s="155"/>
      <c r="X10" s="49">
        <v>29463733.770000003</v>
      </c>
    </row>
    <row r="11" spans="1:24" ht="15.5" x14ac:dyDescent="0.35">
      <c r="A11" s="156"/>
      <c r="B11" s="155"/>
      <c r="C11" s="195" t="s">
        <v>933</v>
      </c>
      <c r="D11" s="195" t="s">
        <v>934</v>
      </c>
      <c r="E11" s="155"/>
      <c r="F11" s="195" t="s">
        <v>1000</v>
      </c>
      <c r="G11" s="195" t="s">
        <v>1003</v>
      </c>
      <c r="H11" s="156" t="s">
        <v>935</v>
      </c>
      <c r="I11" s="195" t="s">
        <v>1004</v>
      </c>
      <c r="J11" s="195">
        <v>1</v>
      </c>
      <c r="K11" s="195" t="s">
        <v>1001</v>
      </c>
      <c r="L11" s="195" t="s">
        <v>1002</v>
      </c>
      <c r="M11" s="195">
        <v>188</v>
      </c>
      <c r="N11" s="196">
        <v>45933</v>
      </c>
      <c r="O11" s="195" t="s">
        <v>1404</v>
      </c>
      <c r="P11" s="197">
        <v>59663733.770000003</v>
      </c>
      <c r="Q11" s="196">
        <v>45961</v>
      </c>
      <c r="R11" s="197">
        <v>30000000</v>
      </c>
      <c r="S11" s="195">
        <v>0</v>
      </c>
      <c r="T11" s="196">
        <v>45985</v>
      </c>
      <c r="U11" s="156"/>
      <c r="V11" s="156"/>
      <c r="W11" s="155"/>
      <c r="X11" s="49">
        <v>29663733.770000003</v>
      </c>
    </row>
    <row r="12" spans="1:24" ht="15.5" x14ac:dyDescent="0.35">
      <c r="A12" s="156"/>
      <c r="B12" s="155"/>
      <c r="C12" s="195" t="s">
        <v>933</v>
      </c>
      <c r="D12" s="195" t="s">
        <v>1950</v>
      </c>
      <c r="E12" s="155"/>
      <c r="F12" s="195" t="s">
        <v>1000</v>
      </c>
      <c r="G12" s="195" t="s">
        <v>1003</v>
      </c>
      <c r="H12" s="156" t="s">
        <v>935</v>
      </c>
      <c r="I12" s="195" t="s">
        <v>1004</v>
      </c>
      <c r="J12" s="195">
        <v>1</v>
      </c>
      <c r="K12" s="195" t="s">
        <v>1001</v>
      </c>
      <c r="L12" s="195" t="s">
        <v>1002</v>
      </c>
      <c r="M12" s="195">
        <v>182</v>
      </c>
      <c r="N12" s="196">
        <v>45810</v>
      </c>
      <c r="O12" s="195" t="s">
        <v>1404</v>
      </c>
      <c r="P12" s="197">
        <v>58809733.770000003</v>
      </c>
      <c r="Q12" s="196">
        <v>45838</v>
      </c>
      <c r="R12" s="197">
        <v>58809733.770000003</v>
      </c>
      <c r="S12" s="195">
        <v>0</v>
      </c>
      <c r="T12" s="196">
        <v>45860</v>
      </c>
      <c r="U12" s="156"/>
      <c r="V12" s="156"/>
      <c r="W12" s="155"/>
      <c r="X12" s="49">
        <v>0</v>
      </c>
    </row>
  </sheetData>
  <autoFilter ref="A1:W8" xr:uid="{B9382302-6E00-424D-9A48-07A72B1364AC}"/>
  <sortState xmlns:xlrd2="http://schemas.microsoft.com/office/spreadsheetml/2017/richdata2" ref="A2:X8">
    <sortCondition ref="Q2:Q8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D14" sqref="D14"/>
    </sheetView>
  </sheetViews>
  <sheetFormatPr defaultColWidth="8.7265625" defaultRowHeight="14.5" x14ac:dyDescent="0.3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 x14ac:dyDescent="0.35">
      <c r="A1" s="216" t="s">
        <v>1013</v>
      </c>
      <c r="B1" s="216"/>
      <c r="C1" s="216"/>
      <c r="D1" s="216"/>
    </row>
    <row r="2" spans="1:4" s="23" customFormat="1" ht="18.5" x14ac:dyDescent="0.35">
      <c r="B2" s="24"/>
    </row>
    <row r="3" spans="1:4" s="23" customFormat="1" ht="27.65" customHeight="1" x14ac:dyDescent="0.35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 x14ac:dyDescent="0.35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 x14ac:dyDescent="0.35">
      <c r="A5" s="25" t="str">
        <f>'Anexo II'!A1</f>
        <v>Anexo II - Valores pagos</v>
      </c>
      <c r="B5" s="28">
        <v>5</v>
      </c>
      <c r="C5" s="29" t="s">
        <v>1014</v>
      </c>
      <c r="D5" s="28">
        <v>9</v>
      </c>
    </row>
    <row r="6" spans="1:4" s="23" customFormat="1" ht="27.65" customHeight="1" x14ac:dyDescent="0.35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 x14ac:dyDescent="0.35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 x14ac:dyDescent="0.35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 x14ac:dyDescent="0.35">
      <c r="A9" s="25" t="s">
        <v>1101</v>
      </c>
      <c r="B9" s="115"/>
      <c r="C9" s="116"/>
      <c r="D9" s="115">
        <v>13</v>
      </c>
    </row>
    <row r="10" spans="1:4" s="23" customFormat="1" ht="27.65" customHeight="1" x14ac:dyDescent="0.35">
      <c r="A10" s="25" t="s">
        <v>1963</v>
      </c>
      <c r="B10" s="28">
        <v>14</v>
      </c>
      <c r="C10" s="29" t="s">
        <v>1014</v>
      </c>
      <c r="D10" s="28">
        <v>19</v>
      </c>
    </row>
    <row r="11" spans="1:4" s="23" customFormat="1" ht="27.65" customHeight="1" x14ac:dyDescent="0.35">
      <c r="A11" s="25" t="s">
        <v>1108</v>
      </c>
      <c r="B11" s="28"/>
      <c r="C11" s="29"/>
      <c r="D11" s="28">
        <v>20</v>
      </c>
    </row>
    <row r="12" spans="1:4" s="23" customFormat="1" ht="27.65" customHeight="1" x14ac:dyDescent="0.35">
      <c r="A12" s="25" t="s">
        <v>1109</v>
      </c>
      <c r="B12" s="28">
        <v>21</v>
      </c>
      <c r="C12" s="29" t="s">
        <v>1014</v>
      </c>
      <c r="D12" s="28">
        <v>34</v>
      </c>
    </row>
    <row r="13" spans="1:4" s="23" customFormat="1" ht="27.65" customHeight="1" x14ac:dyDescent="0.35">
      <c r="A13" s="25" t="s">
        <v>1102</v>
      </c>
      <c r="B13" s="28">
        <v>35</v>
      </c>
      <c r="C13" s="29" t="s">
        <v>1014</v>
      </c>
      <c r="D13" s="28">
        <v>53</v>
      </c>
    </row>
    <row r="14" spans="1:4" s="23" customFormat="1" ht="18.5" x14ac:dyDescent="0.3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>
      <selection activeCell="D1" sqref="D1:D1048576"/>
    </sheetView>
  </sheetViews>
  <sheetFormatPr defaultRowHeight="14.5" outlineLevelRow="1" x14ac:dyDescent="0.35"/>
  <cols>
    <col min="1" max="1" width="59.453125" customWidth="1"/>
    <col min="2" max="2" width="20.453125" style="120" customWidth="1"/>
    <col min="3" max="3" width="15.453125" bestFit="1" customWidth="1"/>
    <col min="4" max="4" width="23.453125" hidden="1" customWidth="1"/>
    <col min="5" max="5" width="13.1796875" customWidth="1"/>
    <col min="6" max="6" width="15.453125" customWidth="1"/>
    <col min="7" max="7" width="8.7265625" customWidth="1"/>
    <col min="8" max="8" width="11.453125" bestFit="1" customWidth="1"/>
    <col min="9" max="9" width="8.7265625" customWidth="1"/>
    <col min="10" max="10" width="11.453125" customWidth="1"/>
    <col min="11" max="17" width="8.7265625" customWidth="1"/>
  </cols>
  <sheetData>
    <row r="1" spans="1:4" ht="26" x14ac:dyDescent="0.6">
      <c r="A1" s="11" t="s">
        <v>904</v>
      </c>
      <c r="B1" s="119"/>
    </row>
    <row r="2" spans="1:4" x14ac:dyDescent="0.35">
      <c r="A2" s="147">
        <v>45962</v>
      </c>
      <c r="B2" s="124"/>
    </row>
    <row r="3" spans="1:4" x14ac:dyDescent="0.35">
      <c r="B3" s="124"/>
    </row>
    <row r="4" spans="1:4" x14ac:dyDescent="0.35">
      <c r="A4" t="s">
        <v>685</v>
      </c>
      <c r="B4" s="148">
        <v>39080924.090000004</v>
      </c>
      <c r="D4" s="141"/>
    </row>
    <row r="5" spans="1:4" x14ac:dyDescent="0.35">
      <c r="A5" t="s">
        <v>688</v>
      </c>
      <c r="B5" s="148">
        <v>37750119.109999999</v>
      </c>
      <c r="D5" s="141"/>
    </row>
    <row r="6" spans="1:4" x14ac:dyDescent="0.35">
      <c r="A6" t="s">
        <v>753</v>
      </c>
      <c r="B6" s="148">
        <v>60582809.149999999</v>
      </c>
      <c r="D6" s="141"/>
    </row>
    <row r="7" spans="1:4" x14ac:dyDescent="0.35">
      <c r="A7" s="12" t="s">
        <v>897</v>
      </c>
      <c r="B7" s="139">
        <v>137413852.34999999</v>
      </c>
      <c r="C7" s="1"/>
      <c r="D7" s="140"/>
    </row>
    <row r="8" spans="1:4" x14ac:dyDescent="0.35">
      <c r="D8" s="140"/>
    </row>
    <row r="9" spans="1:4" x14ac:dyDescent="0.35">
      <c r="A9" t="s">
        <v>1103</v>
      </c>
      <c r="B9" s="120">
        <f>GETPIVOTDATA("VALOR",'Anexo I'!$A$3,"TIPO","REPASSE","RECURSO FINANCEIRO","CONVÊNIO")</f>
        <v>30000000</v>
      </c>
      <c r="D9" s="140"/>
    </row>
    <row r="10" spans="1:4" x14ac:dyDescent="0.35">
      <c r="A10" t="s">
        <v>898</v>
      </c>
      <c r="B10" s="120">
        <f>SUM(B11:B13)</f>
        <v>1057178.1299999999</v>
      </c>
      <c r="D10" s="140"/>
    </row>
    <row r="11" spans="1:4" outlineLevel="1" x14ac:dyDescent="0.35">
      <c r="A11" s="117" t="s">
        <v>685</v>
      </c>
      <c r="B11" s="124">
        <f>GETPIVOTDATA("VALOR",'Anexo I'!$A$3,"TIPO","RECEITAS FINANCEIRAS","RECURSO FINANCEIRO","CONDOMÍNIO")</f>
        <v>316957.15193602821</v>
      </c>
    </row>
    <row r="12" spans="1:4" outlineLevel="1" x14ac:dyDescent="0.35">
      <c r="A12" s="117" t="s">
        <v>688</v>
      </c>
      <c r="B12" s="120">
        <f>GETPIVOTDATA("VALOR",'Anexo I'!$A$3,"TIPO","RECEITAS FINANCEIRAS","RECURSO FINANCEIRO","CONVÊNIO")</f>
        <v>106402.84</v>
      </c>
    </row>
    <row r="13" spans="1:4" outlineLevel="1" x14ac:dyDescent="0.35">
      <c r="A13" s="117" t="s">
        <v>753</v>
      </c>
      <c r="B13" s="120">
        <f>GETPIVOTDATA("VALOR",'Anexo I'!$A$3,"TIPO","RECEITAS FINANCEIRAS","RECURSO FINANCEIRO","EXPLORAÇÃO COMERCIAL")</f>
        <v>633818.13806397154</v>
      </c>
    </row>
    <row r="14" spans="1:4" x14ac:dyDescent="0.35">
      <c r="A14" s="12" t="s">
        <v>902</v>
      </c>
      <c r="B14" s="121">
        <f>SUM(B9:B10)</f>
        <v>31057178.129999999</v>
      </c>
      <c r="C14" s="1"/>
    </row>
    <row r="16" spans="1:4" x14ac:dyDescent="0.35">
      <c r="A16" t="s">
        <v>685</v>
      </c>
      <c r="B16" s="124">
        <f>GETPIVOTDATA("VALOR",'Anexo I'!$A$3,"RECURSO FINANCEIRO","CONDOMÍNIO")-GETPIVOTDATA("VALOR",'Anexo I'!$A$3,"TIPO","RECEITAS FINANCEIRAS","RECURSO FINANCEIRO","CONDOMÍNIO")</f>
        <v>800818.95</v>
      </c>
      <c r="D16" s="2"/>
    </row>
    <row r="17" spans="1:10" x14ac:dyDescent="0.35">
      <c r="A17" t="s">
        <v>688</v>
      </c>
      <c r="B17" s="120">
        <f>GETPIVOTDATA("VALOR",'Anexo I'!$A$3,"RECURSO FINANCEIRO","CONVÊNIO")-GETPIVOTDATA("VALOR",'Anexo I'!$A$3,"TIPO","REPASSE","RECURSO FINANCEIRO","CONVÊNIO")-GETPIVOTDATA("VALOR",'Anexo I'!$A$3,"TIPO","RECEITAS FINANCEIRAS","RECURSO FINANCEIRO","CONVÊNIO")</f>
        <v>3606637.6800000034</v>
      </c>
      <c r="D17" s="122"/>
    </row>
    <row r="18" spans="1:10" x14ac:dyDescent="0.35">
      <c r="A18" t="s">
        <v>753</v>
      </c>
      <c r="B18" s="120">
        <f>GETPIVOTDATA("VALOR",'Anexo I'!$A$3,"RECURSO FINANCEIRO","EXPLORAÇÃO COMERCIAL")-GETPIVOTDATA("VALOR",'Anexo I'!$A$3,"TIPO","RECEITAS FINANCEIRAS","RECURSO FINANCEIRO","EXPLORAÇÃO COMERCIAL")</f>
        <v>1886628.4099999997</v>
      </c>
    </row>
    <row r="19" spans="1:10" x14ac:dyDescent="0.35">
      <c r="A19" s="12" t="s">
        <v>903</v>
      </c>
      <c r="B19" s="121">
        <f>SUM(B16:B18)</f>
        <v>6294085.0400000028</v>
      </c>
      <c r="C19" s="1"/>
    </row>
    <row r="21" spans="1:10" x14ac:dyDescent="0.35">
      <c r="A21" t="s">
        <v>685</v>
      </c>
      <c r="B21" s="124">
        <f>-GETPIVOTDATA("VALOR PAGO",'Anexo II'!$A$3,"RECURSO FINANCEIRO","CONDOMÍNIO")</f>
        <v>-210975.27000000016</v>
      </c>
      <c r="D21" s="2"/>
      <c r="E21" s="122"/>
    </row>
    <row r="22" spans="1:10" x14ac:dyDescent="0.35">
      <c r="A22" t="s">
        <v>688</v>
      </c>
      <c r="B22" s="124">
        <f>IFERROR(-GETPIVOTDATA("VALOR PAGO",'Anexo II'!$A$3,"RECURSO FINANCEIRO","CONVÊNIO"),0)</f>
        <v>-58395506.640000053</v>
      </c>
      <c r="C22" s="124"/>
      <c r="D22" s="2"/>
      <c r="E22" s="122"/>
    </row>
    <row r="23" spans="1:10" x14ac:dyDescent="0.35">
      <c r="A23" t="s">
        <v>753</v>
      </c>
      <c r="B23" s="120">
        <f>IFERROR(-GETPIVOTDATA("VALOR PAGO",'Anexo II'!$A$3,"RECURSO FINANCEIRO","EXPLORAÇÃO COMERCIAL"),0)</f>
        <v>-1128868.83</v>
      </c>
    </row>
    <row r="24" spans="1:10" x14ac:dyDescent="0.35">
      <c r="A24" s="12" t="s">
        <v>901</v>
      </c>
      <c r="B24" s="121">
        <f>SUM(B21:B23)</f>
        <v>-59735350.740000054</v>
      </c>
      <c r="C24" s="1"/>
    </row>
    <row r="26" spans="1:10" x14ac:dyDescent="0.35">
      <c r="A26" t="s">
        <v>685</v>
      </c>
      <c r="B26" s="120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-18121497.109999999</v>
      </c>
    </row>
    <row r="27" spans="1:10" x14ac:dyDescent="0.35">
      <c r="A27" t="s">
        <v>688</v>
      </c>
      <c r="B27" s="120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12335725.479999997</v>
      </c>
      <c r="C27" s="122"/>
      <c r="D27" s="122"/>
    </row>
    <row r="28" spans="1:10" x14ac:dyDescent="0.35">
      <c r="A28" t="s">
        <v>753</v>
      </c>
      <c r="B28" s="120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10" x14ac:dyDescent="0.35">
      <c r="A29" s="12" t="s">
        <v>900</v>
      </c>
      <c r="B29" s="121">
        <f>SUM(B26:B28)</f>
        <v>-5785771.6300000027</v>
      </c>
      <c r="C29" s="1"/>
    </row>
    <row r="31" spans="1:10" x14ac:dyDescent="0.35">
      <c r="A31" t="s">
        <v>685</v>
      </c>
      <c r="B31" s="148">
        <v>21866227.809999999</v>
      </c>
      <c r="D31" s="143">
        <f>B4+B11+B16+B21+B26-B31</f>
        <v>1.9360370934009552E-3</v>
      </c>
      <c r="E31" s="118"/>
      <c r="F31" s="122"/>
      <c r="H31" s="122"/>
      <c r="J31" s="122"/>
    </row>
    <row r="32" spans="1:10" x14ac:dyDescent="0.35">
      <c r="A32" t="s">
        <v>688</v>
      </c>
      <c r="B32" s="148">
        <v>25403378.469999999</v>
      </c>
      <c r="D32" s="122">
        <f>B5+B12+B17+B22+B27+B9-B32</f>
        <v>-4.4703483581542969E-8</v>
      </c>
      <c r="E32" s="118"/>
      <c r="H32" t="s">
        <v>4276</v>
      </c>
    </row>
    <row r="33" spans="1:5" x14ac:dyDescent="0.35">
      <c r="A33" t="s">
        <v>753</v>
      </c>
      <c r="B33" s="148">
        <v>61974386.880000003</v>
      </c>
      <c r="D33" s="122">
        <f>B6+B13+B18+B23+B28-B33</f>
        <v>-1.193603128194809E-2</v>
      </c>
      <c r="E33" s="118"/>
    </row>
    <row r="34" spans="1:5" x14ac:dyDescent="0.35">
      <c r="A34" s="12" t="s">
        <v>899</v>
      </c>
      <c r="B34" s="139">
        <f>SUM(B31:B33)</f>
        <v>109243993.16</v>
      </c>
      <c r="C34" s="1"/>
    </row>
    <row r="35" spans="1:5" x14ac:dyDescent="0.35">
      <c r="D35" s="120"/>
      <c r="E35" s="122"/>
    </row>
    <row r="37" spans="1:5" ht="26" x14ac:dyDescent="0.6">
      <c r="A37" s="11" t="s">
        <v>1330</v>
      </c>
      <c r="B37" s="122"/>
      <c r="E37" s="122"/>
    </row>
    <row r="39" spans="1:5" x14ac:dyDescent="0.35">
      <c r="A39" t="s">
        <v>1104</v>
      </c>
      <c r="B39" s="120">
        <f>GETPIVOTDATA("Faturado",'Anexo V'!$A$5)</f>
        <v>647185071.46999991</v>
      </c>
    </row>
    <row r="40" spans="1:5" x14ac:dyDescent="0.35">
      <c r="A40" t="s">
        <v>1081</v>
      </c>
      <c r="B40" s="120">
        <f>-GETPIVOTDATA("Quitado",'Anexo V'!$A$5)</f>
        <v>-78117201.310000002</v>
      </c>
    </row>
    <row r="41" spans="1:5" x14ac:dyDescent="0.35">
      <c r="A41" t="s">
        <v>1095</v>
      </c>
      <c r="B41" s="120">
        <f>-GETPIVOTDATA("Recebido",'Anexo V'!$A$5)</f>
        <v>-509090136.38999999</v>
      </c>
    </row>
    <row r="42" spans="1:5" x14ac:dyDescent="0.35">
      <c r="A42" s="12" t="s">
        <v>1096</v>
      </c>
      <c r="B42" s="121">
        <f>SUM(B39:B41)</f>
        <v>59977733.769999862</v>
      </c>
    </row>
    <row r="45" spans="1:5" ht="26" x14ac:dyDescent="0.6">
      <c r="A45" s="11" t="s">
        <v>1087</v>
      </c>
      <c r="B45" s="119"/>
    </row>
    <row r="47" spans="1:5" x14ac:dyDescent="0.35">
      <c r="A47" t="s">
        <v>1089</v>
      </c>
      <c r="B47" s="120">
        <f>GETPIVOTDATA("SALDO_CONTÁBIL",'Anexo IV'!$A$3,"STATUS"," ","Aging","(1) A Vencer","Tipo","CONDOMINIO")</f>
        <v>2155682.9099999997</v>
      </c>
    </row>
    <row r="48" spans="1:5" x14ac:dyDescent="0.35">
      <c r="A48" t="s">
        <v>1090</v>
      </c>
      <c r="B48" s="120">
        <f>GETPIVOTDATA("SALDO_CONTÁBIL",'Anexo IV'!$A$3,"Tipo","CONDOMINIO")-GETPIVOTDATA("SALDO_CONTÁBIL",'Anexo IV'!$A$3,"STATUS"," ","Aging","(1) A Vencer","Tipo","CONDOMINIO")</f>
        <v>46405857.729999937</v>
      </c>
    </row>
    <row r="49" spans="1:2" x14ac:dyDescent="0.35">
      <c r="A49" s="12" t="s">
        <v>1088</v>
      </c>
      <c r="B49" s="121">
        <f>SUM(B47:B48)</f>
        <v>48561540.639999934</v>
      </c>
    </row>
    <row r="51" spans="1:2" x14ac:dyDescent="0.35">
      <c r="A51" t="s">
        <v>1089</v>
      </c>
      <c r="B51" s="120">
        <f>GETPIVOTDATA("SALDO_CONTÁBIL",'Anexo IV'!$A$3,"STATUS"," ","Aging","(1) A Vencer","Tipo","CONVÊNIO")</f>
        <v>3675561.8999999985</v>
      </c>
    </row>
    <row r="52" spans="1:2" x14ac:dyDescent="0.35">
      <c r="A52" t="s">
        <v>1090</v>
      </c>
      <c r="B52" s="120">
        <f>GETPIVOTDATA("SALDO_CONTÁBIL",'Anexo IV'!$A$3,"Tipo","CONVÊNIO")-GETPIVOTDATA("SALDO_CONTÁBIL",'Anexo IV'!$A$3,"STATUS"," ","Aging","(1) A Vencer","Tipo","CONVÊNIO")</f>
        <v>2029532.5300000003</v>
      </c>
    </row>
    <row r="53" spans="1:2" x14ac:dyDescent="0.35">
      <c r="A53" s="12" t="s">
        <v>1091</v>
      </c>
      <c r="B53" s="121">
        <f>SUM(B51:B52)</f>
        <v>5705094.4299999988</v>
      </c>
    </row>
    <row r="55" spans="1:2" x14ac:dyDescent="0.35">
      <c r="A55" t="s">
        <v>1089</v>
      </c>
      <c r="B55" s="120">
        <f>GETPIVOTDATA("SALDO_CONTÁBIL",'Anexo IV'!$A$3,"STATUS"," ","Aging","(1) A Vencer","Tipo","EXPLORAÇÃO COMERCIAL")</f>
        <v>0</v>
      </c>
    </row>
    <row r="56" spans="1:2" x14ac:dyDescent="0.35">
      <c r="A56" t="s">
        <v>1090</v>
      </c>
      <c r="B56" s="120">
        <f>GETPIVOTDATA("SALDO_CONTÁBIL",'Anexo IV'!$A$3,"STATUS"," ","Tipo","EXPLORAÇÃO COMERCIAL")-GETPIVOTDATA("SALDO_CONTÁBIL",'Anexo IV'!$A$3,"STATUS"," ","Aging","(1) A Vencer","Tipo","EXPLORAÇÃO COMERCIAL")</f>
        <v>2030171.19</v>
      </c>
    </row>
    <row r="57" spans="1:2" x14ac:dyDescent="0.35">
      <c r="A57" s="12" t="s">
        <v>1092</v>
      </c>
      <c r="B57" s="121">
        <f>SUM(B55:B56)</f>
        <v>2030171.19</v>
      </c>
    </row>
    <row r="58" spans="1:2" x14ac:dyDescent="0.35">
      <c r="A58" s="1"/>
      <c r="B58" s="123"/>
    </row>
    <row r="59" spans="1:2" x14ac:dyDescent="0.35">
      <c r="B59" s="122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38" sqref="A38"/>
      <selection pane="bottomLeft" activeCell="A38" sqref="A38"/>
    </sheetView>
  </sheetViews>
  <sheetFormatPr defaultRowHeight="14.5" x14ac:dyDescent="0.35"/>
  <cols>
    <col min="1" max="1" width="24.81640625" bestFit="1" customWidth="1"/>
    <col min="2" max="2" width="23.54296875" bestFit="1" customWidth="1"/>
    <col min="3" max="3" width="13.81640625" bestFit="1" customWidth="1"/>
    <col min="4" max="4" width="24" bestFit="1" customWidth="1"/>
    <col min="5" max="5" width="13.81640625" bestFit="1" customWidth="1"/>
    <col min="6" max="6" width="14.26953125" bestFit="1" customWidth="1"/>
  </cols>
  <sheetData>
    <row r="1" spans="1:5" ht="26" x14ac:dyDescent="0.6">
      <c r="A1" s="11" t="s">
        <v>1005</v>
      </c>
      <c r="B1" s="6"/>
    </row>
    <row r="3" spans="1:5" x14ac:dyDescent="0.35">
      <c r="A3" s="5" t="s">
        <v>894</v>
      </c>
      <c r="B3" s="5" t="s">
        <v>756</v>
      </c>
    </row>
    <row r="4" spans="1:5" x14ac:dyDescent="0.35">
      <c r="A4" s="5" t="s">
        <v>4278</v>
      </c>
      <c r="B4" s="10" t="s">
        <v>685</v>
      </c>
      <c r="C4" s="10" t="s">
        <v>688</v>
      </c>
      <c r="D4" s="10" t="s">
        <v>753</v>
      </c>
      <c r="E4" t="s">
        <v>754</v>
      </c>
    </row>
    <row r="5" spans="1:5" x14ac:dyDescent="0.35">
      <c r="A5" s="6" t="s">
        <v>760</v>
      </c>
      <c r="B5" s="8"/>
      <c r="C5" s="8"/>
      <c r="D5" s="8">
        <v>11014.4</v>
      </c>
      <c r="E5" s="8">
        <v>11014.4</v>
      </c>
    </row>
    <row r="6" spans="1:5" x14ac:dyDescent="0.35">
      <c r="A6" s="6" t="s">
        <v>883</v>
      </c>
      <c r="B6" s="8"/>
      <c r="C6" s="8">
        <v>3286392.41</v>
      </c>
      <c r="D6" s="8"/>
      <c r="E6" s="8">
        <v>3286392.41</v>
      </c>
    </row>
    <row r="7" spans="1:5" x14ac:dyDescent="0.35">
      <c r="A7" s="6" t="s">
        <v>893</v>
      </c>
      <c r="B7" s="8">
        <v>800818.95</v>
      </c>
      <c r="C7" s="8"/>
      <c r="D7" s="8"/>
      <c r="E7" s="8">
        <v>800818.95</v>
      </c>
    </row>
    <row r="8" spans="1:5" x14ac:dyDescent="0.35">
      <c r="A8" s="6" t="s">
        <v>895</v>
      </c>
      <c r="B8" s="8">
        <v>316957.15193602821</v>
      </c>
      <c r="C8" s="8">
        <v>106402.84</v>
      </c>
      <c r="D8" s="8">
        <v>633818.13806397154</v>
      </c>
      <c r="E8" s="8">
        <v>1057178.1299999999</v>
      </c>
    </row>
    <row r="9" spans="1:5" x14ac:dyDescent="0.35">
      <c r="A9" s="6" t="s">
        <v>4275</v>
      </c>
      <c r="B9" s="8"/>
      <c r="C9" s="8">
        <v>30000000</v>
      </c>
      <c r="D9" s="8"/>
      <c r="E9" s="8">
        <v>30000000</v>
      </c>
    </row>
    <row r="10" spans="1:5" x14ac:dyDescent="0.35">
      <c r="A10" s="6" t="s">
        <v>1007</v>
      </c>
      <c r="B10" s="8"/>
      <c r="C10" s="8">
        <v>320245.26999999996</v>
      </c>
      <c r="D10" s="8"/>
      <c r="E10" s="8">
        <v>320245.26999999996</v>
      </c>
    </row>
    <row r="11" spans="1:5" x14ac:dyDescent="0.35">
      <c r="A11" s="6" t="s">
        <v>757</v>
      </c>
      <c r="B11" s="8"/>
      <c r="C11" s="8"/>
      <c r="D11" s="8">
        <v>1875614.0099999993</v>
      </c>
      <c r="E11" s="8">
        <v>1875614.0099999993</v>
      </c>
    </row>
    <row r="12" spans="1:5" x14ac:dyDescent="0.35">
      <c r="A12" s="6" t="s">
        <v>754</v>
      </c>
      <c r="B12" s="8">
        <v>1117776.1019360281</v>
      </c>
      <c r="C12" s="8">
        <v>33713040.520000003</v>
      </c>
      <c r="D12" s="8">
        <v>2520446.5480639711</v>
      </c>
      <c r="E12" s="8">
        <v>37351263.170000002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242" activePane="bottomLeft" state="frozen"/>
      <selection activeCell="A38" sqref="A38"/>
      <selection pane="bottomLeft" activeCell="A38" sqref="A38"/>
    </sheetView>
  </sheetViews>
  <sheetFormatPr defaultRowHeight="14.5" x14ac:dyDescent="0.35"/>
  <cols>
    <col min="1" max="1" width="45" bestFit="1" customWidth="1"/>
    <col min="2" max="2" width="23.54296875" style="6" bestFit="1" customWidth="1"/>
    <col min="3" max="3" width="24" bestFit="1" customWidth="1"/>
    <col min="4" max="5" width="12.90625" bestFit="1" customWidth="1"/>
    <col min="6" max="6" width="12.81640625" bestFit="1" customWidth="1"/>
    <col min="7" max="263" width="51.453125" bestFit="1" customWidth="1"/>
    <col min="264" max="264" width="12.81640625" bestFit="1" customWidth="1"/>
  </cols>
  <sheetData>
    <row r="1" spans="1:6" ht="26" x14ac:dyDescent="0.6">
      <c r="A1" s="11" t="s">
        <v>1006</v>
      </c>
    </row>
    <row r="3" spans="1:6" x14ac:dyDescent="0.35">
      <c r="A3" s="5" t="s">
        <v>755</v>
      </c>
      <c r="B3" s="5" t="s">
        <v>756</v>
      </c>
    </row>
    <row r="4" spans="1:6" s="10" customFormat="1" x14ac:dyDescent="0.35">
      <c r="A4" s="200" t="s">
        <v>1008</v>
      </c>
      <c r="B4" s="48" t="s">
        <v>685</v>
      </c>
      <c r="C4" s="48" t="s">
        <v>753</v>
      </c>
      <c r="D4" s="48" t="s">
        <v>688</v>
      </c>
      <c r="E4" s="10" t="s">
        <v>754</v>
      </c>
      <c r="F4"/>
    </row>
    <row r="5" spans="1:6" x14ac:dyDescent="0.35">
      <c r="A5" s="6" t="s">
        <v>55</v>
      </c>
      <c r="B5" s="9">
        <v>206440.46999999997</v>
      </c>
      <c r="C5" s="9">
        <v>1128868.83</v>
      </c>
      <c r="D5" s="9">
        <v>9954702.9200000018</v>
      </c>
      <c r="E5" s="9">
        <v>11290012.220000003</v>
      </c>
    </row>
    <row r="6" spans="1:6" x14ac:dyDescent="0.35">
      <c r="A6" s="6" t="s">
        <v>177</v>
      </c>
      <c r="B6" s="9">
        <v>89.24</v>
      </c>
      <c r="C6" s="9"/>
      <c r="D6" s="9">
        <v>532524.9</v>
      </c>
      <c r="E6" s="9">
        <v>532614.14</v>
      </c>
    </row>
    <row r="7" spans="1:6" x14ac:dyDescent="0.35">
      <c r="A7" s="6" t="s">
        <v>721</v>
      </c>
      <c r="B7" s="9">
        <v>29.46</v>
      </c>
      <c r="C7" s="9"/>
      <c r="D7" s="9">
        <v>9.8000000000000007</v>
      </c>
      <c r="E7" s="9">
        <v>39.260000000000005</v>
      </c>
    </row>
    <row r="8" spans="1:6" x14ac:dyDescent="0.35">
      <c r="A8" s="6" t="s">
        <v>231</v>
      </c>
      <c r="B8" s="9">
        <v>37.15</v>
      </c>
      <c r="C8" s="9"/>
      <c r="D8" s="9">
        <v>200547.05</v>
      </c>
      <c r="E8" s="9">
        <v>200584.19999999998</v>
      </c>
    </row>
    <row r="9" spans="1:6" x14ac:dyDescent="0.35">
      <c r="A9" s="6" t="s">
        <v>157</v>
      </c>
      <c r="B9" s="9">
        <v>31</v>
      </c>
      <c r="C9" s="9"/>
      <c r="D9" s="9">
        <v>95350.18</v>
      </c>
      <c r="E9" s="9">
        <v>95381.18</v>
      </c>
    </row>
    <row r="10" spans="1:6" x14ac:dyDescent="0.35">
      <c r="A10" s="6" t="s">
        <v>710</v>
      </c>
      <c r="B10" s="9">
        <v>700.87000000000023</v>
      </c>
      <c r="C10" s="9"/>
      <c r="D10" s="9">
        <v>770357.92999999993</v>
      </c>
      <c r="E10" s="9">
        <v>771058.79999999993</v>
      </c>
    </row>
    <row r="11" spans="1:6" x14ac:dyDescent="0.35">
      <c r="A11" s="6" t="s">
        <v>13</v>
      </c>
      <c r="B11" s="9">
        <v>13.38</v>
      </c>
      <c r="C11" s="9"/>
      <c r="D11" s="9">
        <v>297066.84999999992</v>
      </c>
      <c r="E11" s="9">
        <v>297080.22999999992</v>
      </c>
    </row>
    <row r="12" spans="1:6" x14ac:dyDescent="0.35">
      <c r="A12" s="6" t="s">
        <v>29</v>
      </c>
      <c r="B12" s="9">
        <v>20.85</v>
      </c>
      <c r="C12" s="9"/>
      <c r="D12" s="9">
        <v>674383.12</v>
      </c>
      <c r="E12" s="9">
        <v>674403.97</v>
      </c>
    </row>
    <row r="13" spans="1:6" x14ac:dyDescent="0.35">
      <c r="A13" s="6" t="s">
        <v>747</v>
      </c>
      <c r="B13" s="9">
        <v>16.239999999999998</v>
      </c>
      <c r="C13" s="9"/>
      <c r="D13" s="9">
        <v>488803.64</v>
      </c>
      <c r="E13" s="9">
        <v>488819.88</v>
      </c>
    </row>
    <row r="14" spans="1:6" x14ac:dyDescent="0.35">
      <c r="A14" s="6" t="s">
        <v>483</v>
      </c>
      <c r="B14" s="9">
        <v>4.2899999999999991</v>
      </c>
      <c r="C14" s="9"/>
      <c r="D14" s="9">
        <v>96370.17</v>
      </c>
      <c r="E14" s="9">
        <v>96374.459999999992</v>
      </c>
    </row>
    <row r="15" spans="1:6" x14ac:dyDescent="0.35">
      <c r="A15" s="6" t="s">
        <v>313</v>
      </c>
      <c r="B15" s="9">
        <v>8.73</v>
      </c>
      <c r="C15" s="9"/>
      <c r="D15" s="9">
        <v>224236.37</v>
      </c>
      <c r="E15" s="9">
        <v>224245.1</v>
      </c>
    </row>
    <row r="16" spans="1:6" x14ac:dyDescent="0.35">
      <c r="A16" s="6" t="s">
        <v>321</v>
      </c>
      <c r="B16" s="9">
        <v>4.13</v>
      </c>
      <c r="C16" s="9"/>
      <c r="D16" s="9">
        <v>92808.71</v>
      </c>
      <c r="E16" s="9">
        <v>92812.840000000011</v>
      </c>
    </row>
    <row r="17" spans="1:5" x14ac:dyDescent="0.35">
      <c r="A17" s="6" t="s">
        <v>163</v>
      </c>
      <c r="B17" s="9">
        <v>48.080000000000005</v>
      </c>
      <c r="C17" s="9"/>
      <c r="D17" s="9">
        <v>1154389.81</v>
      </c>
      <c r="E17" s="9">
        <v>1154437.8900000001</v>
      </c>
    </row>
    <row r="18" spans="1:5" x14ac:dyDescent="0.35">
      <c r="A18" s="6" t="s">
        <v>167</v>
      </c>
      <c r="B18" s="9">
        <v>23.75</v>
      </c>
      <c r="C18" s="9"/>
      <c r="D18" s="9">
        <v>705522.44</v>
      </c>
      <c r="E18" s="9">
        <v>705546.19</v>
      </c>
    </row>
    <row r="19" spans="1:5" x14ac:dyDescent="0.35">
      <c r="A19" s="6" t="s">
        <v>37</v>
      </c>
      <c r="B19" s="9">
        <v>611.4</v>
      </c>
      <c r="C19" s="9"/>
      <c r="D19" s="9">
        <v>1393316.88</v>
      </c>
      <c r="E19" s="9">
        <v>1393928.2799999998</v>
      </c>
    </row>
    <row r="20" spans="1:5" x14ac:dyDescent="0.35">
      <c r="A20" s="6" t="s">
        <v>49</v>
      </c>
      <c r="B20" s="9">
        <v>558.20000000000005</v>
      </c>
      <c r="C20" s="9"/>
      <c r="D20" s="9">
        <v>1291317.9200000006</v>
      </c>
      <c r="E20" s="9">
        <v>1291876.1200000006</v>
      </c>
    </row>
    <row r="21" spans="1:5" x14ac:dyDescent="0.35">
      <c r="A21" s="6" t="s">
        <v>295</v>
      </c>
      <c r="B21" s="9">
        <v>6.16</v>
      </c>
      <c r="C21" s="9"/>
      <c r="D21" s="9">
        <v>97527.039999999994</v>
      </c>
      <c r="E21" s="9">
        <v>97533.2</v>
      </c>
    </row>
    <row r="22" spans="1:5" x14ac:dyDescent="0.35">
      <c r="A22" s="6" t="s">
        <v>327</v>
      </c>
      <c r="B22" s="9">
        <v>4.71</v>
      </c>
      <c r="C22" s="9"/>
      <c r="D22" s="9">
        <v>74388.36</v>
      </c>
      <c r="E22" s="9">
        <v>74393.070000000007</v>
      </c>
    </row>
    <row r="23" spans="1:5" x14ac:dyDescent="0.35">
      <c r="A23" s="6" t="s">
        <v>45</v>
      </c>
      <c r="B23" s="9">
        <v>46.239999999999995</v>
      </c>
      <c r="C23" s="9"/>
      <c r="D23" s="9">
        <v>151733.32999999996</v>
      </c>
      <c r="E23" s="9">
        <v>151779.56999999995</v>
      </c>
    </row>
    <row r="24" spans="1:5" x14ac:dyDescent="0.35">
      <c r="A24" s="6" t="s">
        <v>23</v>
      </c>
      <c r="B24" s="9">
        <v>3.33</v>
      </c>
      <c r="C24" s="9"/>
      <c r="D24" s="9">
        <v>93015.789999999979</v>
      </c>
      <c r="E24" s="9">
        <v>93019.119999999981</v>
      </c>
    </row>
    <row r="25" spans="1:5" x14ac:dyDescent="0.35">
      <c r="A25" s="6" t="s">
        <v>165</v>
      </c>
      <c r="B25" s="9">
        <v>13.829999999999998</v>
      </c>
      <c r="C25" s="9"/>
      <c r="D25" s="9">
        <v>385722.45000000007</v>
      </c>
      <c r="E25" s="9">
        <v>385736.28000000009</v>
      </c>
    </row>
    <row r="26" spans="1:5" x14ac:dyDescent="0.35">
      <c r="A26" s="6" t="s">
        <v>33</v>
      </c>
      <c r="B26" s="9">
        <v>995.58999999999992</v>
      </c>
      <c r="C26" s="9"/>
      <c r="D26" s="9">
        <v>2356677.4699999997</v>
      </c>
      <c r="E26" s="9">
        <v>2357673.0599999996</v>
      </c>
    </row>
    <row r="27" spans="1:5" x14ac:dyDescent="0.35">
      <c r="A27" s="6" t="s">
        <v>43</v>
      </c>
      <c r="B27" s="9">
        <v>72.61</v>
      </c>
      <c r="C27" s="9"/>
      <c r="D27" s="9">
        <v>204485.11000000002</v>
      </c>
      <c r="E27" s="9">
        <v>204557.72</v>
      </c>
    </row>
    <row r="28" spans="1:5" x14ac:dyDescent="0.35">
      <c r="A28" s="6" t="s">
        <v>343</v>
      </c>
      <c r="B28" s="9">
        <v>6.27</v>
      </c>
      <c r="C28" s="9"/>
      <c r="D28" s="9">
        <v>49784.26999999999</v>
      </c>
      <c r="E28" s="9">
        <v>49790.539999999986</v>
      </c>
    </row>
    <row r="29" spans="1:5" x14ac:dyDescent="0.35">
      <c r="A29" s="6" t="s">
        <v>47</v>
      </c>
      <c r="B29" s="9">
        <v>28.740000000000002</v>
      </c>
      <c r="C29" s="9"/>
      <c r="D29" s="9">
        <v>75928.05</v>
      </c>
      <c r="E29" s="9">
        <v>75956.790000000008</v>
      </c>
    </row>
    <row r="30" spans="1:5" x14ac:dyDescent="0.35">
      <c r="A30" s="6" t="s">
        <v>1969</v>
      </c>
      <c r="B30" s="9">
        <v>86.37</v>
      </c>
      <c r="C30" s="9"/>
      <c r="D30" s="9">
        <v>1686467.6100000003</v>
      </c>
      <c r="E30" s="9">
        <v>1686553.9800000004</v>
      </c>
    </row>
    <row r="31" spans="1:5" x14ac:dyDescent="0.35">
      <c r="A31" s="6" t="s">
        <v>169</v>
      </c>
      <c r="B31" s="9">
        <v>19.240000000000002</v>
      </c>
      <c r="C31" s="9"/>
      <c r="D31" s="9">
        <v>445552.8</v>
      </c>
      <c r="E31" s="9">
        <v>445572.04</v>
      </c>
    </row>
    <row r="32" spans="1:5" x14ac:dyDescent="0.35">
      <c r="A32" s="6" t="s">
        <v>41</v>
      </c>
      <c r="B32" s="9">
        <v>39.82</v>
      </c>
      <c r="C32" s="9"/>
      <c r="D32" s="9">
        <v>93387.37</v>
      </c>
      <c r="E32" s="9">
        <v>93427.19</v>
      </c>
    </row>
    <row r="33" spans="1:5" x14ac:dyDescent="0.35">
      <c r="A33" s="6" t="s">
        <v>469</v>
      </c>
      <c r="B33" s="9">
        <v>18.39</v>
      </c>
      <c r="C33" s="9"/>
      <c r="D33" s="9">
        <v>558680.13</v>
      </c>
      <c r="E33" s="9">
        <v>558698.52</v>
      </c>
    </row>
    <row r="34" spans="1:5" x14ac:dyDescent="0.35">
      <c r="A34" s="6" t="s">
        <v>467</v>
      </c>
      <c r="B34" s="9">
        <v>29.380000000000003</v>
      </c>
      <c r="C34" s="9"/>
      <c r="D34" s="9">
        <v>89106.13999999997</v>
      </c>
      <c r="E34" s="9">
        <v>89135.519999999975</v>
      </c>
    </row>
    <row r="35" spans="1:5" x14ac:dyDescent="0.35">
      <c r="A35" s="6" t="s">
        <v>441</v>
      </c>
      <c r="B35" s="9">
        <v>18.149999999999999</v>
      </c>
      <c r="C35" s="9"/>
      <c r="D35" s="9">
        <v>65848.34</v>
      </c>
      <c r="E35" s="9">
        <v>65866.489999999991</v>
      </c>
    </row>
    <row r="36" spans="1:5" x14ac:dyDescent="0.35">
      <c r="A36" s="6" t="s">
        <v>315</v>
      </c>
      <c r="B36" s="9">
        <v>18.48</v>
      </c>
      <c r="C36" s="9"/>
      <c r="D36" s="9">
        <v>316199.62</v>
      </c>
      <c r="E36" s="9">
        <v>316218.09999999998</v>
      </c>
    </row>
    <row r="37" spans="1:5" x14ac:dyDescent="0.35">
      <c r="A37" s="6" t="s">
        <v>19</v>
      </c>
      <c r="B37" s="9">
        <v>152.20000000000002</v>
      </c>
      <c r="C37" s="9"/>
      <c r="D37" s="9">
        <v>317296.49000000005</v>
      </c>
      <c r="E37" s="9">
        <v>317448.69000000006</v>
      </c>
    </row>
    <row r="38" spans="1:5" x14ac:dyDescent="0.35">
      <c r="A38" s="6" t="s">
        <v>345</v>
      </c>
      <c r="B38" s="9">
        <v>3.01</v>
      </c>
      <c r="C38" s="9"/>
      <c r="D38" s="9">
        <v>51013.509999999987</v>
      </c>
      <c r="E38" s="9">
        <v>51016.51999999999</v>
      </c>
    </row>
    <row r="39" spans="1:5" x14ac:dyDescent="0.35">
      <c r="A39" s="6" t="s">
        <v>399</v>
      </c>
      <c r="B39" s="9">
        <v>21.74</v>
      </c>
      <c r="C39" s="9"/>
      <c r="D39" s="9">
        <v>70642.489999999976</v>
      </c>
      <c r="E39" s="9">
        <v>70664.229999999981</v>
      </c>
    </row>
    <row r="40" spans="1:5" x14ac:dyDescent="0.35">
      <c r="A40" s="6" t="s">
        <v>51</v>
      </c>
      <c r="B40" s="9">
        <v>38.160000000000004</v>
      </c>
      <c r="C40" s="9"/>
      <c r="D40" s="9">
        <v>112816.56999999999</v>
      </c>
      <c r="E40" s="9">
        <v>112854.73</v>
      </c>
    </row>
    <row r="41" spans="1:5" x14ac:dyDescent="0.35">
      <c r="A41" s="6" t="s">
        <v>21</v>
      </c>
      <c r="B41" s="9">
        <v>4.9399999999999995</v>
      </c>
      <c r="C41" s="9"/>
      <c r="D41" s="9">
        <v>144605.82999999999</v>
      </c>
      <c r="E41" s="9">
        <v>144610.76999999999</v>
      </c>
    </row>
    <row r="42" spans="1:5" x14ac:dyDescent="0.35">
      <c r="A42" s="6" t="s">
        <v>301</v>
      </c>
      <c r="B42" s="9">
        <v>7.67</v>
      </c>
      <c r="C42" s="9"/>
      <c r="D42" s="9">
        <v>315777.28999999998</v>
      </c>
      <c r="E42" s="9">
        <v>315784.95999999996</v>
      </c>
    </row>
    <row r="43" spans="1:5" x14ac:dyDescent="0.35">
      <c r="A43" s="6" t="s">
        <v>736</v>
      </c>
      <c r="B43" s="9">
        <v>17.489999999999998</v>
      </c>
      <c r="C43" s="9"/>
      <c r="D43" s="9">
        <v>757954.39000000013</v>
      </c>
      <c r="E43" s="9">
        <v>757971.88000000012</v>
      </c>
    </row>
    <row r="44" spans="1:5" x14ac:dyDescent="0.35">
      <c r="A44" s="6" t="s">
        <v>707</v>
      </c>
      <c r="B44" s="9">
        <v>18.18</v>
      </c>
      <c r="C44" s="9"/>
      <c r="D44" s="9">
        <v>482787.42000000004</v>
      </c>
      <c r="E44" s="9">
        <v>482805.60000000003</v>
      </c>
    </row>
    <row r="45" spans="1:5" x14ac:dyDescent="0.35">
      <c r="A45" s="6" t="s">
        <v>227</v>
      </c>
      <c r="B45" s="9">
        <v>2.57</v>
      </c>
      <c r="C45" s="9"/>
      <c r="D45" s="9">
        <v>57616.139999999992</v>
      </c>
      <c r="E45" s="9">
        <v>57618.709999999992</v>
      </c>
    </row>
    <row r="46" spans="1:5" x14ac:dyDescent="0.35">
      <c r="A46" s="6" t="s">
        <v>189</v>
      </c>
      <c r="B46" s="9">
        <v>3.54</v>
      </c>
      <c r="C46" s="9"/>
      <c r="D46" s="9">
        <v>107653.60999999999</v>
      </c>
      <c r="E46" s="9">
        <v>107657.14999999998</v>
      </c>
    </row>
    <row r="47" spans="1:5" x14ac:dyDescent="0.35">
      <c r="A47" s="6" t="s">
        <v>429</v>
      </c>
      <c r="B47" s="9">
        <v>5.63</v>
      </c>
      <c r="C47" s="9"/>
      <c r="D47" s="9">
        <v>127475.98000000001</v>
      </c>
      <c r="E47" s="9">
        <v>127481.61000000002</v>
      </c>
    </row>
    <row r="48" spans="1:5" x14ac:dyDescent="0.35">
      <c r="A48" s="6" t="s">
        <v>465</v>
      </c>
      <c r="B48" s="9">
        <v>1.45</v>
      </c>
      <c r="C48" s="9"/>
      <c r="D48" s="9">
        <v>42433.95</v>
      </c>
      <c r="E48" s="9">
        <v>42435.399999999994</v>
      </c>
    </row>
    <row r="49" spans="1:5" x14ac:dyDescent="0.35">
      <c r="A49" s="6" t="s">
        <v>323</v>
      </c>
      <c r="B49" s="9">
        <v>4.67</v>
      </c>
      <c r="C49" s="9"/>
      <c r="D49" s="9">
        <v>137306.06999999998</v>
      </c>
      <c r="E49" s="9">
        <v>137310.74</v>
      </c>
    </row>
    <row r="50" spans="1:5" x14ac:dyDescent="0.35">
      <c r="A50" s="6" t="s">
        <v>357</v>
      </c>
      <c r="B50" s="9">
        <v>1.1299999999999999</v>
      </c>
      <c r="C50" s="9"/>
      <c r="D50" s="9">
        <v>53769.590000000004</v>
      </c>
      <c r="E50" s="9">
        <v>53770.720000000001</v>
      </c>
    </row>
    <row r="51" spans="1:5" x14ac:dyDescent="0.35">
      <c r="A51" s="6" t="s">
        <v>506</v>
      </c>
      <c r="B51" s="9">
        <v>1.45</v>
      </c>
      <c r="C51" s="9"/>
      <c r="D51" s="9">
        <v>52921.479999999996</v>
      </c>
      <c r="E51" s="9">
        <v>52922.929999999993</v>
      </c>
    </row>
    <row r="52" spans="1:5" x14ac:dyDescent="0.35">
      <c r="A52" s="6" t="s">
        <v>305</v>
      </c>
      <c r="B52" s="9">
        <v>10.62</v>
      </c>
      <c r="C52" s="9"/>
      <c r="D52" s="9">
        <v>349410.97000000003</v>
      </c>
      <c r="E52" s="9">
        <v>349421.59</v>
      </c>
    </row>
    <row r="53" spans="1:5" x14ac:dyDescent="0.35">
      <c r="A53" s="6" t="s">
        <v>303</v>
      </c>
      <c r="B53" s="9">
        <v>4.51</v>
      </c>
      <c r="C53" s="9"/>
      <c r="D53" s="9">
        <v>153379.39000000001</v>
      </c>
      <c r="E53" s="9">
        <v>153383.90000000002</v>
      </c>
    </row>
    <row r="54" spans="1:5" x14ac:dyDescent="0.35">
      <c r="A54" s="6" t="s">
        <v>493</v>
      </c>
      <c r="B54" s="9">
        <v>2.74</v>
      </c>
      <c r="C54" s="9"/>
      <c r="D54" s="9">
        <v>53080.539999999994</v>
      </c>
      <c r="E54" s="9">
        <v>53083.279999999992</v>
      </c>
    </row>
    <row r="55" spans="1:5" x14ac:dyDescent="0.35">
      <c r="A55" s="6" t="s">
        <v>235</v>
      </c>
      <c r="B55" s="9">
        <v>2.41</v>
      </c>
      <c r="C55" s="9"/>
      <c r="D55" s="9">
        <v>66042.650000000009</v>
      </c>
      <c r="E55" s="9">
        <v>66045.060000000012</v>
      </c>
    </row>
    <row r="56" spans="1:5" x14ac:dyDescent="0.35">
      <c r="A56" s="6" t="s">
        <v>211</v>
      </c>
      <c r="B56" s="9">
        <v>2.9</v>
      </c>
      <c r="C56" s="9"/>
      <c r="D56" s="9">
        <v>62837.76999999999</v>
      </c>
      <c r="E56" s="9">
        <v>62840.669999999991</v>
      </c>
    </row>
    <row r="57" spans="1:5" x14ac:dyDescent="0.35">
      <c r="A57" s="6" t="s">
        <v>5</v>
      </c>
      <c r="B57" s="9">
        <v>2.41</v>
      </c>
      <c r="C57" s="9"/>
      <c r="D57" s="9">
        <v>57310.079999999994</v>
      </c>
      <c r="E57" s="9">
        <v>57312.49</v>
      </c>
    </row>
    <row r="58" spans="1:5" x14ac:dyDescent="0.35">
      <c r="A58" s="6" t="s">
        <v>271</v>
      </c>
      <c r="B58" s="9">
        <v>3.06</v>
      </c>
      <c r="C58" s="9"/>
      <c r="D58" s="9">
        <v>61364.519999999982</v>
      </c>
      <c r="E58" s="9">
        <v>61367.57999999998</v>
      </c>
    </row>
    <row r="59" spans="1:5" x14ac:dyDescent="0.35">
      <c r="A59" s="6" t="s">
        <v>715</v>
      </c>
      <c r="B59" s="9">
        <v>8.69</v>
      </c>
      <c r="C59" s="9"/>
      <c r="D59" s="9">
        <v>366319.16000000015</v>
      </c>
      <c r="E59" s="9">
        <v>366327.85000000015</v>
      </c>
    </row>
    <row r="60" spans="1:5" x14ac:dyDescent="0.35">
      <c r="A60" s="6" t="s">
        <v>191</v>
      </c>
      <c r="B60" s="9">
        <v>0.97</v>
      </c>
      <c r="C60" s="9"/>
      <c r="D60" s="9">
        <v>72235.250000000015</v>
      </c>
      <c r="E60" s="9">
        <v>72236.220000000016</v>
      </c>
    </row>
    <row r="61" spans="1:5" x14ac:dyDescent="0.35">
      <c r="A61" s="6" t="s">
        <v>217</v>
      </c>
      <c r="B61" s="9">
        <v>1.29</v>
      </c>
      <c r="C61" s="9"/>
      <c r="D61" s="9">
        <v>56042.659999999996</v>
      </c>
      <c r="E61" s="9">
        <v>56043.95</v>
      </c>
    </row>
    <row r="62" spans="1:5" x14ac:dyDescent="0.35">
      <c r="A62" s="6" t="s">
        <v>451</v>
      </c>
      <c r="B62" s="9">
        <v>1.29</v>
      </c>
      <c r="C62" s="9"/>
      <c r="D62" s="9">
        <v>40933.69</v>
      </c>
      <c r="E62" s="9">
        <v>40934.980000000003</v>
      </c>
    </row>
    <row r="63" spans="1:5" x14ac:dyDescent="0.35">
      <c r="A63" s="6" t="s">
        <v>419</v>
      </c>
      <c r="B63" s="9">
        <v>0.97</v>
      </c>
      <c r="C63" s="9"/>
      <c r="D63" s="9">
        <v>35687.630000000005</v>
      </c>
      <c r="E63" s="9">
        <v>35688.600000000006</v>
      </c>
    </row>
    <row r="64" spans="1:5" x14ac:dyDescent="0.35">
      <c r="A64" s="6" t="s">
        <v>185</v>
      </c>
      <c r="B64" s="9">
        <v>3.54</v>
      </c>
      <c r="C64" s="9"/>
      <c r="D64" s="9">
        <v>163834.44999999998</v>
      </c>
      <c r="E64" s="9">
        <v>163837.99</v>
      </c>
    </row>
    <row r="65" spans="1:5" x14ac:dyDescent="0.35">
      <c r="A65" s="6" t="s">
        <v>433</v>
      </c>
      <c r="B65" s="9">
        <v>1.29</v>
      </c>
      <c r="C65" s="9"/>
      <c r="D65" s="9">
        <v>37979.269999999997</v>
      </c>
      <c r="E65" s="9">
        <v>37980.559999999998</v>
      </c>
    </row>
    <row r="66" spans="1:5" x14ac:dyDescent="0.35">
      <c r="A66" s="6" t="s">
        <v>457</v>
      </c>
      <c r="B66" s="9">
        <v>2.57</v>
      </c>
      <c r="C66" s="9"/>
      <c r="D66" s="9">
        <v>158383.36999999997</v>
      </c>
      <c r="E66" s="9">
        <v>158385.93999999997</v>
      </c>
    </row>
    <row r="67" spans="1:5" x14ac:dyDescent="0.35">
      <c r="A67" s="6" t="s">
        <v>407</v>
      </c>
      <c r="B67" s="9">
        <v>4.67</v>
      </c>
      <c r="C67" s="9"/>
      <c r="D67" s="9">
        <v>158558.90999999997</v>
      </c>
      <c r="E67" s="9">
        <v>158563.57999999999</v>
      </c>
    </row>
    <row r="68" spans="1:5" x14ac:dyDescent="0.35">
      <c r="A68" s="6" t="s">
        <v>331</v>
      </c>
      <c r="B68" s="9">
        <v>1.29</v>
      </c>
      <c r="C68" s="9"/>
      <c r="D68" s="9">
        <v>59573.819999999985</v>
      </c>
      <c r="E68" s="9">
        <v>59575.109999999986</v>
      </c>
    </row>
    <row r="69" spans="1:5" x14ac:dyDescent="0.35">
      <c r="A69" s="6" t="s">
        <v>369</v>
      </c>
      <c r="B69" s="9">
        <v>0.64</v>
      </c>
      <c r="C69" s="9"/>
      <c r="D69" s="9">
        <v>130279.04999999999</v>
      </c>
      <c r="E69" s="9">
        <v>130279.68999999999</v>
      </c>
    </row>
    <row r="70" spans="1:5" x14ac:dyDescent="0.35">
      <c r="A70" s="6" t="s">
        <v>351</v>
      </c>
      <c r="B70" s="9">
        <v>1.77</v>
      </c>
      <c r="C70" s="9"/>
      <c r="D70" s="9">
        <v>60311.55</v>
      </c>
      <c r="E70" s="9">
        <v>60313.32</v>
      </c>
    </row>
    <row r="71" spans="1:5" x14ac:dyDescent="0.35">
      <c r="A71" s="6" t="s">
        <v>737</v>
      </c>
      <c r="B71" s="9">
        <v>1.77</v>
      </c>
      <c r="C71" s="9"/>
      <c r="D71" s="9">
        <v>64791.479999999989</v>
      </c>
      <c r="E71" s="9">
        <v>64793.249999999985</v>
      </c>
    </row>
    <row r="72" spans="1:5" x14ac:dyDescent="0.35">
      <c r="A72" s="6" t="s">
        <v>291</v>
      </c>
      <c r="B72" s="9">
        <v>1.45</v>
      </c>
      <c r="C72" s="9"/>
      <c r="D72" s="9">
        <v>56733.43</v>
      </c>
      <c r="E72" s="9">
        <v>56734.879999999997</v>
      </c>
    </row>
    <row r="73" spans="1:5" x14ac:dyDescent="0.35">
      <c r="A73" s="6" t="s">
        <v>359</v>
      </c>
      <c r="B73" s="9">
        <v>11.26</v>
      </c>
      <c r="C73" s="9"/>
      <c r="D73" s="9">
        <v>177536.43999999997</v>
      </c>
      <c r="E73" s="9">
        <v>177547.69999999998</v>
      </c>
    </row>
    <row r="74" spans="1:5" x14ac:dyDescent="0.35">
      <c r="A74" s="6" t="s">
        <v>373</v>
      </c>
      <c r="B74" s="9">
        <v>1.29</v>
      </c>
      <c r="C74" s="9"/>
      <c r="D74" s="9">
        <v>35899.910000000003</v>
      </c>
      <c r="E74" s="9">
        <v>35901.200000000004</v>
      </c>
    </row>
    <row r="75" spans="1:5" x14ac:dyDescent="0.35">
      <c r="A75" s="6" t="s">
        <v>223</v>
      </c>
      <c r="B75" s="9">
        <v>10.78</v>
      </c>
      <c r="C75" s="9"/>
      <c r="D75" s="9">
        <v>212501.09999999998</v>
      </c>
      <c r="E75" s="9">
        <v>212511.87999999998</v>
      </c>
    </row>
    <row r="76" spans="1:5" x14ac:dyDescent="0.35">
      <c r="A76" s="6" t="s">
        <v>253</v>
      </c>
      <c r="B76" s="9">
        <v>2.74</v>
      </c>
      <c r="C76" s="9"/>
      <c r="D76" s="9">
        <v>79772.609999999971</v>
      </c>
      <c r="E76" s="9">
        <v>79775.349999999977</v>
      </c>
    </row>
    <row r="77" spans="1:5" x14ac:dyDescent="0.35">
      <c r="A77" s="6" t="s">
        <v>261</v>
      </c>
      <c r="B77" s="9">
        <v>2.74</v>
      </c>
      <c r="C77" s="9"/>
      <c r="D77" s="9">
        <v>63189.81</v>
      </c>
      <c r="E77" s="9">
        <v>63192.549999999996</v>
      </c>
    </row>
    <row r="78" spans="1:5" x14ac:dyDescent="0.35">
      <c r="A78" s="6" t="s">
        <v>251</v>
      </c>
      <c r="B78" s="9">
        <v>2.41</v>
      </c>
      <c r="C78" s="9"/>
      <c r="D78" s="9">
        <v>63492.26999999999</v>
      </c>
      <c r="E78" s="9">
        <v>63494.679999999993</v>
      </c>
    </row>
    <row r="79" spans="1:5" x14ac:dyDescent="0.35">
      <c r="A79" s="6" t="s">
        <v>197</v>
      </c>
      <c r="B79" s="9">
        <v>3.7</v>
      </c>
      <c r="C79" s="9"/>
      <c r="D79" s="9">
        <v>64162.359999999993</v>
      </c>
      <c r="E79" s="9">
        <v>64166.05999999999</v>
      </c>
    </row>
    <row r="80" spans="1:5" x14ac:dyDescent="0.35">
      <c r="A80" s="6" t="s">
        <v>187</v>
      </c>
      <c r="B80" s="9">
        <v>5.4700000000000006</v>
      </c>
      <c r="C80" s="9"/>
      <c r="D80" s="9">
        <v>163996.82999999999</v>
      </c>
      <c r="E80" s="9">
        <v>164002.29999999999</v>
      </c>
    </row>
    <row r="81" spans="1:5" x14ac:dyDescent="0.35">
      <c r="A81" s="6" t="s">
        <v>425</v>
      </c>
      <c r="B81" s="9">
        <v>0.16</v>
      </c>
      <c r="C81" s="9"/>
      <c r="D81" s="9">
        <v>37628.769999999997</v>
      </c>
      <c r="E81" s="9">
        <v>37628.93</v>
      </c>
    </row>
    <row r="82" spans="1:5" x14ac:dyDescent="0.35">
      <c r="A82" s="6" t="s">
        <v>716</v>
      </c>
      <c r="B82" s="9">
        <v>4.51</v>
      </c>
      <c r="C82" s="9"/>
      <c r="D82" s="9">
        <v>183377.69</v>
      </c>
      <c r="E82" s="9">
        <v>183382.2</v>
      </c>
    </row>
    <row r="83" spans="1:5" x14ac:dyDescent="0.35">
      <c r="A83" s="6" t="s">
        <v>709</v>
      </c>
      <c r="B83" s="9">
        <v>4.83</v>
      </c>
      <c r="C83" s="9"/>
      <c r="D83" s="9">
        <v>125246.39</v>
      </c>
      <c r="E83" s="9">
        <v>125251.22</v>
      </c>
    </row>
    <row r="84" spans="1:5" x14ac:dyDescent="0.35">
      <c r="A84" s="6" t="s">
        <v>225</v>
      </c>
      <c r="B84" s="9">
        <v>2.74</v>
      </c>
      <c r="C84" s="9"/>
      <c r="D84" s="9">
        <v>59080.979999999981</v>
      </c>
      <c r="E84" s="9">
        <v>59083.719999999979</v>
      </c>
    </row>
    <row r="85" spans="1:5" x14ac:dyDescent="0.35">
      <c r="A85" s="6" t="s">
        <v>241</v>
      </c>
      <c r="B85" s="9">
        <v>2.74</v>
      </c>
      <c r="C85" s="9"/>
      <c r="D85" s="9">
        <v>65335.42</v>
      </c>
      <c r="E85" s="9">
        <v>65338.159999999996</v>
      </c>
    </row>
    <row r="86" spans="1:5" x14ac:dyDescent="0.35">
      <c r="A86" s="6" t="s">
        <v>397</v>
      </c>
      <c r="B86" s="9">
        <v>0.16</v>
      </c>
      <c r="C86" s="9"/>
      <c r="D86" s="9">
        <v>37415.14</v>
      </c>
      <c r="E86" s="9">
        <v>37415.300000000003</v>
      </c>
    </row>
    <row r="87" spans="1:5" x14ac:dyDescent="0.35">
      <c r="A87" s="6" t="s">
        <v>279</v>
      </c>
      <c r="B87" s="9">
        <v>2.74</v>
      </c>
      <c r="C87" s="9"/>
      <c r="D87" s="9">
        <v>56151.459999999992</v>
      </c>
      <c r="E87" s="9">
        <v>56154.19999999999</v>
      </c>
    </row>
    <row r="88" spans="1:5" x14ac:dyDescent="0.35">
      <c r="A88" s="6" t="s">
        <v>267</v>
      </c>
      <c r="B88" s="9">
        <v>2.42</v>
      </c>
      <c r="C88" s="9"/>
      <c r="D88" s="9">
        <v>61826.869999999995</v>
      </c>
      <c r="E88" s="9">
        <v>61829.289999999994</v>
      </c>
    </row>
    <row r="89" spans="1:5" x14ac:dyDescent="0.35">
      <c r="A89" s="6" t="s">
        <v>477</v>
      </c>
      <c r="B89" s="9">
        <v>3.7</v>
      </c>
      <c r="C89" s="9"/>
      <c r="D89" s="9">
        <v>111292.56999999999</v>
      </c>
      <c r="E89" s="9">
        <v>111296.26999999999</v>
      </c>
    </row>
    <row r="90" spans="1:5" x14ac:dyDescent="0.35">
      <c r="A90" s="6" t="s">
        <v>411</v>
      </c>
      <c r="B90" s="9">
        <v>0.97</v>
      </c>
      <c r="C90" s="9"/>
      <c r="D90" s="9">
        <v>35739.279999999999</v>
      </c>
      <c r="E90" s="9">
        <v>35740.25</v>
      </c>
    </row>
    <row r="91" spans="1:5" x14ac:dyDescent="0.35">
      <c r="A91" s="6" t="s">
        <v>431</v>
      </c>
      <c r="B91" s="9">
        <v>1.61</v>
      </c>
      <c r="C91" s="9"/>
      <c r="D91" s="9">
        <v>38308.050000000003</v>
      </c>
      <c r="E91" s="9">
        <v>38309.660000000003</v>
      </c>
    </row>
    <row r="92" spans="1:5" x14ac:dyDescent="0.35">
      <c r="A92" s="6" t="s">
        <v>389</v>
      </c>
      <c r="B92" s="9">
        <v>1.29</v>
      </c>
      <c r="C92" s="9"/>
      <c r="D92" s="9">
        <v>34964.569999999992</v>
      </c>
      <c r="E92" s="9">
        <v>34965.859999999993</v>
      </c>
    </row>
    <row r="93" spans="1:5" x14ac:dyDescent="0.35">
      <c r="A93" s="6" t="s">
        <v>387</v>
      </c>
      <c r="B93" s="9">
        <v>1.45</v>
      </c>
      <c r="C93" s="9"/>
      <c r="D93" s="9">
        <v>38957.500000000007</v>
      </c>
      <c r="E93" s="9">
        <v>38958.950000000004</v>
      </c>
    </row>
    <row r="94" spans="1:5" x14ac:dyDescent="0.35">
      <c r="A94" s="6" t="s">
        <v>317</v>
      </c>
      <c r="B94" s="9">
        <v>1.45</v>
      </c>
      <c r="C94" s="9"/>
      <c r="D94" s="9">
        <v>52465.609999999993</v>
      </c>
      <c r="E94" s="9">
        <v>52467.05999999999</v>
      </c>
    </row>
    <row r="95" spans="1:5" x14ac:dyDescent="0.35">
      <c r="A95" s="6" t="s">
        <v>377</v>
      </c>
      <c r="B95" s="9">
        <v>3.06</v>
      </c>
      <c r="C95" s="9"/>
      <c r="D95" s="9">
        <v>78698.66</v>
      </c>
      <c r="E95" s="9">
        <v>78701.72</v>
      </c>
    </row>
    <row r="96" spans="1:5" x14ac:dyDescent="0.35">
      <c r="A96" s="6" t="s">
        <v>281</v>
      </c>
      <c r="B96" s="9">
        <v>2.74</v>
      </c>
      <c r="C96" s="9"/>
      <c r="D96" s="9">
        <v>57124.58</v>
      </c>
      <c r="E96" s="9">
        <v>57127.32</v>
      </c>
    </row>
    <row r="97" spans="1:5" x14ac:dyDescent="0.35">
      <c r="A97" s="6" t="s">
        <v>255</v>
      </c>
      <c r="B97" s="9">
        <v>11.91</v>
      </c>
      <c r="C97" s="9"/>
      <c r="D97" s="9">
        <v>367350.59</v>
      </c>
      <c r="E97" s="9">
        <v>367362.5</v>
      </c>
    </row>
    <row r="98" spans="1:5" x14ac:dyDescent="0.35">
      <c r="A98" s="6" t="s">
        <v>453</v>
      </c>
      <c r="B98" s="9">
        <v>0.16</v>
      </c>
      <c r="C98" s="9"/>
      <c r="D98" s="9">
        <v>37236.65</v>
      </c>
      <c r="E98" s="9">
        <v>37236.810000000005</v>
      </c>
    </row>
    <row r="99" spans="1:5" x14ac:dyDescent="0.35">
      <c r="A99" s="6" t="s">
        <v>265</v>
      </c>
      <c r="B99" s="9">
        <v>3.22</v>
      </c>
      <c r="C99" s="9"/>
      <c r="D99" s="9">
        <v>60038.659999999974</v>
      </c>
      <c r="E99" s="9">
        <v>60041.879999999976</v>
      </c>
    </row>
    <row r="100" spans="1:5" x14ac:dyDescent="0.35">
      <c r="A100" s="6" t="s">
        <v>273</v>
      </c>
      <c r="B100" s="9">
        <v>2.74</v>
      </c>
      <c r="C100" s="9"/>
      <c r="D100" s="9">
        <v>55952.05999999999</v>
      </c>
      <c r="E100" s="9">
        <v>55954.799999999988</v>
      </c>
    </row>
    <row r="101" spans="1:5" x14ac:dyDescent="0.35">
      <c r="A101" s="6" t="s">
        <v>275</v>
      </c>
      <c r="B101" s="9">
        <v>3.06</v>
      </c>
      <c r="C101" s="9"/>
      <c r="D101" s="9">
        <v>61755.9</v>
      </c>
      <c r="E101" s="9">
        <v>61758.96</v>
      </c>
    </row>
    <row r="102" spans="1:5" x14ac:dyDescent="0.35">
      <c r="A102" s="6" t="s">
        <v>229</v>
      </c>
      <c r="B102" s="9">
        <v>11.59</v>
      </c>
      <c r="C102" s="9"/>
      <c r="D102" s="9">
        <v>264648.01</v>
      </c>
      <c r="E102" s="9">
        <v>264659.60000000003</v>
      </c>
    </row>
    <row r="103" spans="1:5" x14ac:dyDescent="0.35">
      <c r="A103" s="6" t="s">
        <v>257</v>
      </c>
      <c r="B103" s="9">
        <v>2.74</v>
      </c>
      <c r="C103" s="9"/>
      <c r="D103" s="9">
        <v>57955.71</v>
      </c>
      <c r="E103" s="9">
        <v>57958.45</v>
      </c>
    </row>
    <row r="104" spans="1:5" x14ac:dyDescent="0.35">
      <c r="A104" s="6" t="s">
        <v>447</v>
      </c>
      <c r="B104" s="9">
        <v>1.45</v>
      </c>
      <c r="C104" s="9"/>
      <c r="D104" s="9">
        <v>41728.369999999988</v>
      </c>
      <c r="E104" s="9">
        <v>41729.819999999985</v>
      </c>
    </row>
    <row r="105" spans="1:5" x14ac:dyDescent="0.35">
      <c r="A105" s="6" t="s">
        <v>445</v>
      </c>
      <c r="B105" s="9">
        <v>1.45</v>
      </c>
      <c r="C105" s="9"/>
      <c r="D105" s="9">
        <v>39761.549999999996</v>
      </c>
      <c r="E105" s="9">
        <v>39762.999999999993</v>
      </c>
    </row>
    <row r="106" spans="1:5" x14ac:dyDescent="0.35">
      <c r="A106" s="6" t="s">
        <v>443</v>
      </c>
      <c r="B106" s="9">
        <v>1.61</v>
      </c>
      <c r="C106" s="9"/>
      <c r="D106" s="9">
        <v>36541.439999999995</v>
      </c>
      <c r="E106" s="9">
        <v>36543.049999999996</v>
      </c>
    </row>
    <row r="107" spans="1:5" x14ac:dyDescent="0.35">
      <c r="A107" s="6" t="s">
        <v>335</v>
      </c>
      <c r="B107" s="9">
        <v>1.1299999999999999</v>
      </c>
      <c r="C107" s="9"/>
      <c r="D107" s="9">
        <v>59581.89</v>
      </c>
      <c r="E107" s="9">
        <v>59583.02</v>
      </c>
    </row>
    <row r="108" spans="1:5" x14ac:dyDescent="0.35">
      <c r="A108" s="6" t="s">
        <v>471</v>
      </c>
      <c r="B108" s="9"/>
      <c r="C108" s="9"/>
      <c r="D108" s="9">
        <v>213615.46</v>
      </c>
      <c r="E108" s="9">
        <v>213615.46</v>
      </c>
    </row>
    <row r="109" spans="1:5" x14ac:dyDescent="0.35">
      <c r="A109" s="6" t="s">
        <v>293</v>
      </c>
      <c r="B109" s="9">
        <v>1.29</v>
      </c>
      <c r="C109" s="9"/>
      <c r="D109" s="9">
        <v>93337.079999999987</v>
      </c>
      <c r="E109" s="9">
        <v>93338.369999999981</v>
      </c>
    </row>
    <row r="110" spans="1:5" x14ac:dyDescent="0.35">
      <c r="A110" s="6" t="s">
        <v>297</v>
      </c>
      <c r="B110" s="9">
        <v>12.23</v>
      </c>
      <c r="C110" s="9"/>
      <c r="D110" s="9">
        <v>586434.56999999995</v>
      </c>
      <c r="E110" s="9">
        <v>586446.79999999993</v>
      </c>
    </row>
    <row r="111" spans="1:5" x14ac:dyDescent="0.35">
      <c r="A111" s="6" t="s">
        <v>309</v>
      </c>
      <c r="B111" s="9">
        <v>11.1</v>
      </c>
      <c r="C111" s="9"/>
      <c r="D111" s="9">
        <v>520087.23000000004</v>
      </c>
      <c r="E111" s="9">
        <v>520098.33</v>
      </c>
    </row>
    <row r="112" spans="1:5" x14ac:dyDescent="0.35">
      <c r="A112" s="6" t="s">
        <v>299</v>
      </c>
      <c r="B112" s="9">
        <v>6.44</v>
      </c>
      <c r="C112" s="9"/>
      <c r="D112" s="9">
        <v>276108.02999999997</v>
      </c>
      <c r="E112" s="9">
        <v>276114.46999999997</v>
      </c>
    </row>
    <row r="113" spans="1:5" x14ac:dyDescent="0.35">
      <c r="A113" s="6" t="s">
        <v>289</v>
      </c>
      <c r="B113" s="9">
        <v>1.1299999999999999</v>
      </c>
      <c r="C113" s="9"/>
      <c r="D113" s="9">
        <v>51217.63</v>
      </c>
      <c r="E113" s="9">
        <v>51218.759999999995</v>
      </c>
    </row>
    <row r="114" spans="1:5" x14ac:dyDescent="0.35">
      <c r="A114" s="6" t="s">
        <v>215</v>
      </c>
      <c r="B114" s="9">
        <v>2.74</v>
      </c>
      <c r="C114" s="9"/>
      <c r="D114" s="9">
        <v>55645.279999999984</v>
      </c>
      <c r="E114" s="9">
        <v>55648.019999999982</v>
      </c>
    </row>
    <row r="115" spans="1:5" x14ac:dyDescent="0.35">
      <c r="A115" s="6" t="s">
        <v>439</v>
      </c>
      <c r="B115" s="9">
        <v>0.16</v>
      </c>
      <c r="C115" s="9"/>
      <c r="D115" s="9">
        <v>37762.89</v>
      </c>
      <c r="E115" s="9">
        <v>37763.050000000003</v>
      </c>
    </row>
    <row r="116" spans="1:5" x14ac:dyDescent="0.35">
      <c r="A116" s="6" t="s">
        <v>249</v>
      </c>
      <c r="B116" s="9">
        <v>2.41</v>
      </c>
      <c r="C116" s="9"/>
      <c r="D116" s="9">
        <v>59072.520000000004</v>
      </c>
      <c r="E116" s="9">
        <v>59074.930000000008</v>
      </c>
    </row>
    <row r="117" spans="1:5" x14ac:dyDescent="0.35">
      <c r="A117" s="6" t="s">
        <v>247</v>
      </c>
      <c r="B117" s="9">
        <v>1.45</v>
      </c>
      <c r="C117" s="9"/>
      <c r="D117" s="9">
        <v>59431.21</v>
      </c>
      <c r="E117" s="9">
        <v>59432.659999999996</v>
      </c>
    </row>
    <row r="118" spans="1:5" x14ac:dyDescent="0.35">
      <c r="A118" s="6" t="s">
        <v>207</v>
      </c>
      <c r="B118" s="9">
        <v>3.54</v>
      </c>
      <c r="C118" s="9"/>
      <c r="D118" s="9">
        <v>84041.26</v>
      </c>
      <c r="E118" s="9">
        <v>84044.799999999988</v>
      </c>
    </row>
    <row r="119" spans="1:5" x14ac:dyDescent="0.35">
      <c r="A119" s="6" t="s">
        <v>237</v>
      </c>
      <c r="B119" s="9">
        <v>2.57</v>
      </c>
      <c r="C119" s="9"/>
      <c r="D119" s="9">
        <v>55876.469999999994</v>
      </c>
      <c r="E119" s="9">
        <v>55879.039999999994</v>
      </c>
    </row>
    <row r="120" spans="1:5" x14ac:dyDescent="0.35">
      <c r="A120" s="6" t="s">
        <v>221</v>
      </c>
      <c r="B120" s="9">
        <v>2.58</v>
      </c>
      <c r="C120" s="9"/>
      <c r="D120" s="9">
        <v>106880.03</v>
      </c>
      <c r="E120" s="9">
        <v>106882.61</v>
      </c>
    </row>
    <row r="121" spans="1:5" x14ac:dyDescent="0.35">
      <c r="A121" s="6" t="s">
        <v>502</v>
      </c>
      <c r="B121" s="9">
        <v>2.25</v>
      </c>
      <c r="C121" s="9"/>
      <c r="D121" s="9">
        <v>120947.79999999997</v>
      </c>
      <c r="E121" s="9">
        <v>120950.04999999997</v>
      </c>
    </row>
    <row r="122" spans="1:5" x14ac:dyDescent="0.35">
      <c r="A122" s="6" t="s">
        <v>393</v>
      </c>
      <c r="B122" s="9">
        <v>3.38</v>
      </c>
      <c r="C122" s="9"/>
      <c r="D122" s="9">
        <v>82621.110000000015</v>
      </c>
      <c r="E122" s="9">
        <v>82624.49000000002</v>
      </c>
    </row>
    <row r="123" spans="1:5" x14ac:dyDescent="0.35">
      <c r="A123" s="6" t="s">
        <v>381</v>
      </c>
      <c r="B123" s="9">
        <v>1.1299999999999999</v>
      </c>
      <c r="C123" s="9"/>
      <c r="D123" s="9">
        <v>34210.679999999993</v>
      </c>
      <c r="E123" s="9">
        <v>34211.80999999999</v>
      </c>
    </row>
    <row r="124" spans="1:5" x14ac:dyDescent="0.35">
      <c r="A124" s="6" t="s">
        <v>183</v>
      </c>
      <c r="B124" s="9">
        <v>52.94</v>
      </c>
      <c r="C124" s="9"/>
      <c r="D124" s="9">
        <v>1060306.1400000001</v>
      </c>
      <c r="E124" s="9">
        <v>1060359.08</v>
      </c>
    </row>
    <row r="125" spans="1:5" x14ac:dyDescent="0.35">
      <c r="A125" s="6" t="s">
        <v>427</v>
      </c>
      <c r="B125" s="9">
        <v>1.45</v>
      </c>
      <c r="C125" s="9"/>
      <c r="D125" s="9">
        <v>41830.61</v>
      </c>
      <c r="E125" s="9">
        <v>41832.06</v>
      </c>
    </row>
    <row r="126" spans="1:5" x14ac:dyDescent="0.35">
      <c r="A126" s="6" t="s">
        <v>421</v>
      </c>
      <c r="B126" s="9">
        <v>11.26</v>
      </c>
      <c r="C126" s="9"/>
      <c r="D126" s="9">
        <v>298728.84999999998</v>
      </c>
      <c r="E126" s="9">
        <v>298740.11</v>
      </c>
    </row>
    <row r="127" spans="1:5" x14ac:dyDescent="0.35">
      <c r="A127" s="6" t="s">
        <v>375</v>
      </c>
      <c r="B127" s="9">
        <v>5.15</v>
      </c>
      <c r="C127" s="9"/>
      <c r="D127" s="9">
        <v>123121.28</v>
      </c>
      <c r="E127" s="9">
        <v>123126.43</v>
      </c>
    </row>
    <row r="128" spans="1:5" x14ac:dyDescent="0.35">
      <c r="A128" s="6" t="s">
        <v>325</v>
      </c>
      <c r="B128" s="9">
        <v>5.15</v>
      </c>
      <c r="C128" s="9"/>
      <c r="D128" s="9">
        <v>188825.11000000002</v>
      </c>
      <c r="E128" s="9">
        <v>188830.26</v>
      </c>
    </row>
    <row r="129" spans="1:5" x14ac:dyDescent="0.35">
      <c r="A129" s="6" t="s">
        <v>7</v>
      </c>
      <c r="B129" s="9">
        <v>1.1299999999999999</v>
      </c>
      <c r="C129" s="9"/>
      <c r="D129" s="9">
        <v>35751.29</v>
      </c>
      <c r="E129" s="9">
        <v>35752.42</v>
      </c>
    </row>
    <row r="130" spans="1:5" x14ac:dyDescent="0.35">
      <c r="A130" s="6" t="s">
        <v>485</v>
      </c>
      <c r="B130" s="9">
        <v>1.93</v>
      </c>
      <c r="C130" s="9"/>
      <c r="D130" s="9">
        <v>52481.400000000009</v>
      </c>
      <c r="E130" s="9">
        <v>52483.330000000009</v>
      </c>
    </row>
    <row r="131" spans="1:5" x14ac:dyDescent="0.35">
      <c r="A131" s="6" t="s">
        <v>283</v>
      </c>
      <c r="B131" s="9">
        <v>1.29</v>
      </c>
      <c r="C131" s="9"/>
      <c r="D131" s="9">
        <v>66529.789999999994</v>
      </c>
      <c r="E131" s="9">
        <v>66531.079999999987</v>
      </c>
    </row>
    <row r="132" spans="1:5" x14ac:dyDescent="0.35">
      <c r="A132" s="6" t="s">
        <v>481</v>
      </c>
      <c r="B132" s="9">
        <v>0.16</v>
      </c>
      <c r="C132" s="9"/>
      <c r="D132" s="9">
        <v>35697.910000000003</v>
      </c>
      <c r="E132" s="9">
        <v>35698.070000000007</v>
      </c>
    </row>
    <row r="133" spans="1:5" x14ac:dyDescent="0.35">
      <c r="A133" s="6" t="s">
        <v>269</v>
      </c>
      <c r="B133" s="9">
        <v>2.9000000000000004</v>
      </c>
      <c r="C133" s="9"/>
      <c r="D133" s="9">
        <v>58594.39</v>
      </c>
      <c r="E133" s="9">
        <v>58597.29</v>
      </c>
    </row>
    <row r="134" spans="1:5" x14ac:dyDescent="0.35">
      <c r="A134" s="6" t="s">
        <v>1</v>
      </c>
      <c r="B134" s="9">
        <v>9.17</v>
      </c>
      <c r="C134" s="9"/>
      <c r="D134" s="9">
        <v>215305.50000000003</v>
      </c>
      <c r="E134" s="9">
        <v>215314.67000000004</v>
      </c>
    </row>
    <row r="135" spans="1:5" x14ac:dyDescent="0.35">
      <c r="A135" s="6" t="s">
        <v>219</v>
      </c>
      <c r="B135" s="9">
        <v>36.69</v>
      </c>
      <c r="C135" s="9"/>
      <c r="D135" s="9">
        <v>871782.47999999975</v>
      </c>
      <c r="E135" s="9">
        <v>871819.16999999969</v>
      </c>
    </row>
    <row r="136" spans="1:5" x14ac:dyDescent="0.35">
      <c r="A136" s="6" t="s">
        <v>213</v>
      </c>
      <c r="B136" s="9">
        <v>2.9</v>
      </c>
      <c r="C136" s="9"/>
      <c r="D136" s="9">
        <v>61801.149999999994</v>
      </c>
      <c r="E136" s="9">
        <v>61804.049999999996</v>
      </c>
    </row>
    <row r="137" spans="1:5" x14ac:dyDescent="0.35">
      <c r="A137" s="6" t="s">
        <v>3</v>
      </c>
      <c r="B137" s="9">
        <v>1.45</v>
      </c>
      <c r="C137" s="9"/>
      <c r="D137" s="9">
        <v>66497.029999999984</v>
      </c>
      <c r="E137" s="9">
        <v>66498.479999999981</v>
      </c>
    </row>
    <row r="138" spans="1:5" x14ac:dyDescent="0.35">
      <c r="A138" s="6" t="s">
        <v>461</v>
      </c>
      <c r="B138" s="9">
        <v>1.61</v>
      </c>
      <c r="C138" s="9"/>
      <c r="D138" s="9">
        <v>35745.39</v>
      </c>
      <c r="E138" s="9">
        <v>35747</v>
      </c>
    </row>
    <row r="139" spans="1:5" x14ac:dyDescent="0.35">
      <c r="A139" s="6" t="s">
        <v>455</v>
      </c>
      <c r="B139" s="9">
        <v>1.1299999999999999</v>
      </c>
      <c r="C139" s="9"/>
      <c r="D139" s="9">
        <v>42607.1</v>
      </c>
      <c r="E139" s="9">
        <v>42608.229999999996</v>
      </c>
    </row>
    <row r="140" spans="1:5" x14ac:dyDescent="0.35">
      <c r="A140" s="6" t="s">
        <v>179</v>
      </c>
      <c r="B140" s="9">
        <v>25.1</v>
      </c>
      <c r="C140" s="9"/>
      <c r="D140" s="9">
        <v>597128.93000000005</v>
      </c>
      <c r="E140" s="9">
        <v>597154.03</v>
      </c>
    </row>
    <row r="141" spans="1:5" x14ac:dyDescent="0.35">
      <c r="A141" s="6" t="s">
        <v>173</v>
      </c>
      <c r="B141" s="9">
        <v>2.74</v>
      </c>
      <c r="C141" s="9"/>
      <c r="D141" s="9">
        <v>7064.8099999999995</v>
      </c>
      <c r="E141" s="9">
        <v>7067.5499999999993</v>
      </c>
    </row>
    <row r="142" spans="1:5" x14ac:dyDescent="0.35">
      <c r="A142" s="6" t="s">
        <v>437</v>
      </c>
      <c r="B142" s="9">
        <v>4.99</v>
      </c>
      <c r="C142" s="9"/>
      <c r="D142" s="9">
        <v>109467.66</v>
      </c>
      <c r="E142" s="9">
        <v>109472.65000000001</v>
      </c>
    </row>
    <row r="143" spans="1:5" x14ac:dyDescent="0.35">
      <c r="A143" s="6" t="s">
        <v>734</v>
      </c>
      <c r="B143" s="9">
        <v>7.08</v>
      </c>
      <c r="C143" s="9"/>
      <c r="D143" s="9">
        <v>316794.99000000005</v>
      </c>
      <c r="E143" s="9">
        <v>316802.07000000007</v>
      </c>
    </row>
    <row r="144" spans="1:5" x14ac:dyDescent="0.35">
      <c r="A144" s="6" t="s">
        <v>347</v>
      </c>
      <c r="B144" s="9">
        <v>1.45</v>
      </c>
      <c r="C144" s="9"/>
      <c r="D144" s="9">
        <v>52824.289999999979</v>
      </c>
      <c r="E144" s="9">
        <v>52825.739999999976</v>
      </c>
    </row>
    <row r="145" spans="1:5" x14ac:dyDescent="0.35">
      <c r="A145" s="6" t="s">
        <v>361</v>
      </c>
      <c r="B145" s="9">
        <v>1.1299999999999999</v>
      </c>
      <c r="C145" s="9"/>
      <c r="D145" s="9">
        <v>36204.06</v>
      </c>
      <c r="E145" s="9">
        <v>36205.189999999995</v>
      </c>
    </row>
    <row r="146" spans="1:5" x14ac:dyDescent="0.35">
      <c r="A146" s="6" t="s">
        <v>353</v>
      </c>
      <c r="B146" s="9">
        <v>2.25</v>
      </c>
      <c r="C146" s="9"/>
      <c r="D146" s="9">
        <v>84401.96</v>
      </c>
      <c r="E146" s="9">
        <v>84404.21</v>
      </c>
    </row>
    <row r="147" spans="1:5" x14ac:dyDescent="0.35">
      <c r="A147" s="6" t="s">
        <v>319</v>
      </c>
      <c r="B147" s="9">
        <v>4.83</v>
      </c>
      <c r="C147" s="9"/>
      <c r="D147" s="9">
        <v>209455.38000000003</v>
      </c>
      <c r="E147" s="9">
        <v>209460.21000000002</v>
      </c>
    </row>
    <row r="148" spans="1:5" x14ac:dyDescent="0.35">
      <c r="A148" s="6" t="s">
        <v>287</v>
      </c>
      <c r="B148" s="9">
        <v>1.29</v>
      </c>
      <c r="C148" s="9"/>
      <c r="D148" s="9">
        <v>51678.839999999989</v>
      </c>
      <c r="E148" s="9">
        <v>51680.12999999999</v>
      </c>
    </row>
    <row r="149" spans="1:5" x14ac:dyDescent="0.35">
      <c r="A149" s="6" t="s">
        <v>341</v>
      </c>
      <c r="B149" s="9">
        <v>0.97</v>
      </c>
      <c r="C149" s="9"/>
      <c r="D149" s="9">
        <v>50923.1</v>
      </c>
      <c r="E149" s="9">
        <v>50924.07</v>
      </c>
    </row>
    <row r="150" spans="1:5" x14ac:dyDescent="0.35">
      <c r="A150" s="6" t="s">
        <v>195</v>
      </c>
      <c r="B150" s="9">
        <v>2.09</v>
      </c>
      <c r="C150" s="9"/>
      <c r="D150" s="9">
        <v>145786.59000000003</v>
      </c>
      <c r="E150" s="9">
        <v>145788.68000000002</v>
      </c>
    </row>
    <row r="151" spans="1:5" x14ac:dyDescent="0.35">
      <c r="A151" s="6" t="s">
        <v>201</v>
      </c>
      <c r="B151" s="9">
        <v>11.91</v>
      </c>
      <c r="C151" s="9"/>
      <c r="D151" s="9">
        <v>258904.34</v>
      </c>
      <c r="E151" s="9">
        <v>258916.25</v>
      </c>
    </row>
    <row r="152" spans="1:5" x14ac:dyDescent="0.35">
      <c r="A152" s="6" t="s">
        <v>479</v>
      </c>
      <c r="B152" s="9">
        <v>1.1299999999999999</v>
      </c>
      <c r="C152" s="9"/>
      <c r="D152" s="9">
        <v>38112.949999999997</v>
      </c>
      <c r="E152" s="9">
        <v>38114.079999999994</v>
      </c>
    </row>
    <row r="153" spans="1:5" x14ac:dyDescent="0.35">
      <c r="A153" s="6" t="s">
        <v>473</v>
      </c>
      <c r="B153" s="9">
        <v>1.45</v>
      </c>
      <c r="C153" s="9"/>
      <c r="D153" s="9">
        <v>35913.509999999995</v>
      </c>
      <c r="E153" s="9">
        <v>35914.959999999992</v>
      </c>
    </row>
    <row r="154" spans="1:5" x14ac:dyDescent="0.35">
      <c r="A154" s="6" t="s">
        <v>413</v>
      </c>
      <c r="B154" s="9">
        <v>1.45</v>
      </c>
      <c r="C154" s="9"/>
      <c r="D154" s="9">
        <v>36105.99</v>
      </c>
      <c r="E154" s="9">
        <v>36107.439999999995</v>
      </c>
    </row>
    <row r="155" spans="1:5" x14ac:dyDescent="0.35">
      <c r="A155" s="6" t="s">
        <v>395</v>
      </c>
      <c r="B155" s="9">
        <v>2.09</v>
      </c>
      <c r="C155" s="9"/>
      <c r="D155" s="9">
        <v>40068.369999999995</v>
      </c>
      <c r="E155" s="9">
        <v>40070.459999999992</v>
      </c>
    </row>
    <row r="156" spans="1:5" x14ac:dyDescent="0.35">
      <c r="A156" s="6" t="s">
        <v>337</v>
      </c>
      <c r="B156" s="9">
        <v>1.29</v>
      </c>
      <c r="C156" s="9"/>
      <c r="D156" s="9">
        <v>67661.34</v>
      </c>
      <c r="E156" s="9">
        <v>67662.62999999999</v>
      </c>
    </row>
    <row r="157" spans="1:5" x14ac:dyDescent="0.35">
      <c r="A157" s="6" t="s">
        <v>735</v>
      </c>
      <c r="B157" s="9">
        <v>4.18</v>
      </c>
      <c r="C157" s="9"/>
      <c r="D157" s="9">
        <v>177084.96000000002</v>
      </c>
      <c r="E157" s="9">
        <v>177089.14</v>
      </c>
    </row>
    <row r="158" spans="1:5" x14ac:dyDescent="0.35">
      <c r="A158" s="6" t="s">
        <v>307</v>
      </c>
      <c r="B158" s="9">
        <v>5.47</v>
      </c>
      <c r="C158" s="9"/>
      <c r="D158" s="9">
        <v>180480.96000000002</v>
      </c>
      <c r="E158" s="9">
        <v>180486.43000000002</v>
      </c>
    </row>
    <row r="159" spans="1:5" x14ac:dyDescent="0.35">
      <c r="A159" s="6" t="s">
        <v>401</v>
      </c>
      <c r="B159" s="9">
        <v>1.29</v>
      </c>
      <c r="C159" s="9"/>
      <c r="D159" s="9">
        <v>37988.44</v>
      </c>
      <c r="E159" s="9">
        <v>37989.730000000003</v>
      </c>
    </row>
    <row r="160" spans="1:5" x14ac:dyDescent="0.35">
      <c r="A160" s="6" t="s">
        <v>349</v>
      </c>
      <c r="B160" s="9">
        <v>1.77</v>
      </c>
      <c r="C160" s="9"/>
      <c r="D160" s="9">
        <v>52560.799999999996</v>
      </c>
      <c r="E160" s="9">
        <v>52562.569999999992</v>
      </c>
    </row>
    <row r="161" spans="1:5" x14ac:dyDescent="0.35">
      <c r="A161" s="6" t="s">
        <v>329</v>
      </c>
      <c r="B161" s="9">
        <v>2.09</v>
      </c>
      <c r="C161" s="9"/>
      <c r="D161" s="9">
        <v>76667.62</v>
      </c>
      <c r="E161" s="9">
        <v>76669.709999999992</v>
      </c>
    </row>
    <row r="162" spans="1:5" x14ac:dyDescent="0.35">
      <c r="A162" s="6" t="s">
        <v>9</v>
      </c>
      <c r="B162" s="9">
        <v>0.97</v>
      </c>
      <c r="C162" s="9"/>
      <c r="D162" s="9">
        <v>37095.199999999997</v>
      </c>
      <c r="E162" s="9">
        <v>37096.17</v>
      </c>
    </row>
    <row r="163" spans="1:5" x14ac:dyDescent="0.35">
      <c r="A163" s="6" t="s">
        <v>239</v>
      </c>
      <c r="B163" s="9">
        <v>2.74</v>
      </c>
      <c r="C163" s="9"/>
      <c r="D163" s="9">
        <v>56068.28</v>
      </c>
      <c r="E163" s="9">
        <v>56071.02</v>
      </c>
    </row>
    <row r="164" spans="1:5" x14ac:dyDescent="0.35">
      <c r="A164" s="6" t="s">
        <v>355</v>
      </c>
      <c r="B164" s="9">
        <v>1.45</v>
      </c>
      <c r="C164" s="9"/>
      <c r="D164" s="9">
        <v>53162.359999999993</v>
      </c>
      <c r="E164" s="9">
        <v>53163.80999999999</v>
      </c>
    </row>
    <row r="165" spans="1:5" x14ac:dyDescent="0.35">
      <c r="A165" s="6" t="s">
        <v>245</v>
      </c>
      <c r="B165" s="9">
        <v>3.22</v>
      </c>
      <c r="C165" s="9"/>
      <c r="D165" s="9">
        <v>61433.899999999994</v>
      </c>
      <c r="E165" s="9">
        <v>61437.119999999995</v>
      </c>
    </row>
    <row r="166" spans="1:5" x14ac:dyDescent="0.35">
      <c r="A166" s="6" t="s">
        <v>243</v>
      </c>
      <c r="B166" s="9">
        <v>3.38</v>
      </c>
      <c r="C166" s="9"/>
      <c r="D166" s="9">
        <v>74944.390000000014</v>
      </c>
      <c r="E166" s="9">
        <v>74947.770000000019</v>
      </c>
    </row>
    <row r="167" spans="1:5" x14ac:dyDescent="0.35">
      <c r="A167" s="6" t="s">
        <v>708</v>
      </c>
      <c r="B167" s="9">
        <v>21.08</v>
      </c>
      <c r="C167" s="9"/>
      <c r="D167" s="9">
        <v>500476.31000000011</v>
      </c>
      <c r="E167" s="9">
        <v>500497.39000000013</v>
      </c>
    </row>
    <row r="168" spans="1:5" x14ac:dyDescent="0.35">
      <c r="A168" s="6" t="s">
        <v>385</v>
      </c>
      <c r="B168" s="9">
        <v>0.64</v>
      </c>
      <c r="C168" s="9"/>
      <c r="D168" s="9">
        <v>144226.52000000002</v>
      </c>
      <c r="E168" s="9">
        <v>144227.16000000003</v>
      </c>
    </row>
    <row r="169" spans="1:5" x14ac:dyDescent="0.35">
      <c r="A169" s="6" t="s">
        <v>6976</v>
      </c>
      <c r="B169" s="9">
        <v>9.33</v>
      </c>
      <c r="C169" s="9"/>
      <c r="D169" s="9">
        <v>307596.85000000003</v>
      </c>
      <c r="E169" s="9">
        <v>307606.18000000005</v>
      </c>
    </row>
    <row r="170" spans="1:5" x14ac:dyDescent="0.35">
      <c r="A170" s="6" t="s">
        <v>423</v>
      </c>
      <c r="B170" s="9">
        <v>1.1299999999999999</v>
      </c>
      <c r="C170" s="9"/>
      <c r="D170" s="9">
        <v>35844.379999999997</v>
      </c>
      <c r="E170" s="9">
        <v>35845.509999999995</v>
      </c>
    </row>
    <row r="171" spans="1:5" x14ac:dyDescent="0.35">
      <c r="A171" s="6" t="s">
        <v>367</v>
      </c>
      <c r="B171" s="9">
        <v>1.1299999999999999</v>
      </c>
      <c r="C171" s="9"/>
      <c r="D171" s="9">
        <v>35822.829999999994</v>
      </c>
      <c r="E171" s="9">
        <v>35823.959999999992</v>
      </c>
    </row>
    <row r="172" spans="1:5" x14ac:dyDescent="0.35">
      <c r="A172" s="6" t="s">
        <v>175</v>
      </c>
      <c r="B172" s="9">
        <v>98</v>
      </c>
      <c r="C172" s="9"/>
      <c r="D172" s="9">
        <v>2097146.0800000003</v>
      </c>
      <c r="E172" s="9">
        <v>2097244.08</v>
      </c>
    </row>
    <row r="173" spans="1:5" x14ac:dyDescent="0.35">
      <c r="A173" s="6" t="s">
        <v>181</v>
      </c>
      <c r="B173" s="9">
        <v>14.64</v>
      </c>
      <c r="C173" s="9"/>
      <c r="D173" s="9">
        <v>301599.89999999997</v>
      </c>
      <c r="E173" s="9">
        <v>301614.53999999998</v>
      </c>
    </row>
    <row r="174" spans="1:5" x14ac:dyDescent="0.35">
      <c r="A174" s="6" t="s">
        <v>475</v>
      </c>
      <c r="B174" s="9">
        <v>2.09</v>
      </c>
      <c r="C174" s="9"/>
      <c r="D174" s="9">
        <v>38037.79</v>
      </c>
      <c r="E174" s="9">
        <v>38039.879999999997</v>
      </c>
    </row>
    <row r="175" spans="1:5" x14ac:dyDescent="0.35">
      <c r="A175" s="6" t="s">
        <v>333</v>
      </c>
      <c r="B175" s="9">
        <v>1.1299999999999999</v>
      </c>
      <c r="C175" s="9"/>
      <c r="D175" s="9">
        <v>65042.799999999996</v>
      </c>
      <c r="E175" s="9">
        <v>65043.929999999993</v>
      </c>
    </row>
    <row r="176" spans="1:5" x14ac:dyDescent="0.35">
      <c r="A176" s="6" t="s">
        <v>405</v>
      </c>
      <c r="B176" s="9">
        <v>1.1299999999999999</v>
      </c>
      <c r="C176" s="9"/>
      <c r="D176" s="9">
        <v>34307.759999999995</v>
      </c>
      <c r="E176" s="9">
        <v>34308.889999999992</v>
      </c>
    </row>
    <row r="177" spans="1:5" x14ac:dyDescent="0.35">
      <c r="A177" s="6" t="s">
        <v>339</v>
      </c>
      <c r="B177" s="9">
        <v>1.45</v>
      </c>
      <c r="C177" s="9"/>
      <c r="D177" s="9">
        <v>49841.810000000005</v>
      </c>
      <c r="E177" s="9">
        <v>49843.26</v>
      </c>
    </row>
    <row r="178" spans="1:5" x14ac:dyDescent="0.35">
      <c r="A178" s="6" t="s">
        <v>277</v>
      </c>
      <c r="B178" s="9">
        <v>2.74</v>
      </c>
      <c r="C178" s="9"/>
      <c r="D178" s="9">
        <v>63728.92</v>
      </c>
      <c r="E178" s="9">
        <v>63731.659999999996</v>
      </c>
    </row>
    <row r="179" spans="1:5" x14ac:dyDescent="0.35">
      <c r="A179" s="6" t="s">
        <v>233</v>
      </c>
      <c r="B179" s="9">
        <v>12.23</v>
      </c>
      <c r="C179" s="9"/>
      <c r="D179" s="9">
        <v>249362.80999999997</v>
      </c>
      <c r="E179" s="9">
        <v>249375.03999999998</v>
      </c>
    </row>
    <row r="180" spans="1:5" x14ac:dyDescent="0.35">
      <c r="A180" s="6" t="s">
        <v>193</v>
      </c>
      <c r="B180" s="9">
        <v>2.41</v>
      </c>
      <c r="C180" s="9"/>
      <c r="D180" s="9">
        <v>138480.34000000003</v>
      </c>
      <c r="E180" s="9">
        <v>138482.75000000003</v>
      </c>
    </row>
    <row r="181" spans="1:5" x14ac:dyDescent="0.35">
      <c r="A181" s="6" t="s">
        <v>209</v>
      </c>
      <c r="B181" s="9">
        <v>2.74</v>
      </c>
      <c r="C181" s="9"/>
      <c r="D181" s="9">
        <v>58303.769999999982</v>
      </c>
      <c r="E181" s="9">
        <v>58306.50999999998</v>
      </c>
    </row>
    <row r="182" spans="1:5" x14ac:dyDescent="0.35">
      <c r="A182" s="6" t="s">
        <v>263</v>
      </c>
      <c r="B182" s="9">
        <v>2.74</v>
      </c>
      <c r="C182" s="9"/>
      <c r="D182" s="9">
        <v>66593.919999999984</v>
      </c>
      <c r="E182" s="9">
        <v>66596.659999999989</v>
      </c>
    </row>
    <row r="183" spans="1:5" x14ac:dyDescent="0.35">
      <c r="A183" s="6" t="s">
        <v>205</v>
      </c>
      <c r="B183" s="9">
        <v>2.9</v>
      </c>
      <c r="C183" s="9"/>
      <c r="D183" s="9">
        <v>58980.619999999988</v>
      </c>
      <c r="E183" s="9">
        <v>58983.51999999999</v>
      </c>
    </row>
    <row r="184" spans="1:5" x14ac:dyDescent="0.35">
      <c r="A184" s="6" t="s">
        <v>2238</v>
      </c>
      <c r="B184" s="9"/>
      <c r="C184" s="9"/>
      <c r="D184" s="9">
        <v>23769.899999999998</v>
      </c>
      <c r="E184" s="9">
        <v>23769.899999999998</v>
      </c>
    </row>
    <row r="185" spans="1:5" x14ac:dyDescent="0.35">
      <c r="A185" s="6" t="s">
        <v>2237</v>
      </c>
      <c r="B185" s="9"/>
      <c r="C185" s="9"/>
      <c r="D185" s="9">
        <v>24595.920000000006</v>
      </c>
      <c r="E185" s="9">
        <v>24595.920000000006</v>
      </c>
    </row>
    <row r="186" spans="1:5" x14ac:dyDescent="0.35">
      <c r="A186" s="6" t="s">
        <v>69</v>
      </c>
      <c r="B186" s="9"/>
      <c r="C186" s="9"/>
      <c r="D186" s="9">
        <v>99333.679999999964</v>
      </c>
      <c r="E186" s="9">
        <v>99333.679999999964</v>
      </c>
    </row>
    <row r="187" spans="1:5" x14ac:dyDescent="0.35">
      <c r="A187" s="6" t="s">
        <v>111</v>
      </c>
      <c r="B187" s="9"/>
      <c r="C187" s="9"/>
      <c r="D187" s="9">
        <v>431409.71</v>
      </c>
      <c r="E187" s="9">
        <v>431409.71</v>
      </c>
    </row>
    <row r="188" spans="1:5" x14ac:dyDescent="0.35">
      <c r="A188" s="6" t="s">
        <v>85</v>
      </c>
      <c r="B188" s="9"/>
      <c r="C188" s="9"/>
      <c r="D188" s="9">
        <v>102339.9</v>
      </c>
      <c r="E188" s="9">
        <v>102339.9</v>
      </c>
    </row>
    <row r="189" spans="1:5" x14ac:dyDescent="0.35">
      <c r="A189" s="6" t="s">
        <v>143</v>
      </c>
      <c r="B189" s="9"/>
      <c r="C189" s="9"/>
      <c r="D189" s="9">
        <v>104698.41999999998</v>
      </c>
      <c r="E189" s="9">
        <v>104698.41999999998</v>
      </c>
    </row>
    <row r="190" spans="1:5" x14ac:dyDescent="0.35">
      <c r="A190" s="6" t="s">
        <v>145</v>
      </c>
      <c r="B190" s="9"/>
      <c r="C190" s="9"/>
      <c r="D190" s="9">
        <v>96139.57</v>
      </c>
      <c r="E190" s="9">
        <v>96139.57</v>
      </c>
    </row>
    <row r="191" spans="1:5" x14ac:dyDescent="0.35">
      <c r="A191" s="6" t="s">
        <v>109</v>
      </c>
      <c r="B191" s="9"/>
      <c r="C191" s="9"/>
      <c r="D191" s="9">
        <v>193128.65000000005</v>
      </c>
      <c r="E191" s="9">
        <v>193128.65000000005</v>
      </c>
    </row>
    <row r="192" spans="1:5" x14ac:dyDescent="0.35">
      <c r="A192" s="6" t="s">
        <v>121</v>
      </c>
      <c r="B192" s="9"/>
      <c r="C192" s="9"/>
      <c r="D192" s="9">
        <v>228545.49000000005</v>
      </c>
      <c r="E192" s="9">
        <v>228545.49000000005</v>
      </c>
    </row>
    <row r="193" spans="1:5" x14ac:dyDescent="0.35">
      <c r="A193" s="6" t="s">
        <v>77</v>
      </c>
      <c r="B193" s="9"/>
      <c r="C193" s="9"/>
      <c r="D193" s="9">
        <v>260013.18</v>
      </c>
      <c r="E193" s="9">
        <v>260013.18</v>
      </c>
    </row>
    <row r="194" spans="1:5" x14ac:dyDescent="0.35">
      <c r="A194" s="6" t="s">
        <v>151</v>
      </c>
      <c r="B194" s="9"/>
      <c r="C194" s="9"/>
      <c r="D194" s="9">
        <v>92878.77</v>
      </c>
      <c r="E194" s="9">
        <v>92878.77</v>
      </c>
    </row>
    <row r="195" spans="1:5" x14ac:dyDescent="0.35">
      <c r="A195" s="6" t="s">
        <v>403</v>
      </c>
      <c r="B195" s="9"/>
      <c r="C195" s="9"/>
      <c r="D195" s="9">
        <v>112023.84</v>
      </c>
      <c r="E195" s="9">
        <v>112023.84</v>
      </c>
    </row>
    <row r="196" spans="1:5" x14ac:dyDescent="0.35">
      <c r="A196" s="6" t="s">
        <v>67</v>
      </c>
      <c r="B196" s="9"/>
      <c r="C196" s="9"/>
      <c r="D196" s="9">
        <v>112161.35999999997</v>
      </c>
      <c r="E196" s="9">
        <v>112161.35999999997</v>
      </c>
    </row>
    <row r="197" spans="1:5" x14ac:dyDescent="0.35">
      <c r="A197" s="6" t="s">
        <v>79</v>
      </c>
      <c r="B197" s="9"/>
      <c r="C197" s="9"/>
      <c r="D197" s="9">
        <v>195979.31999999998</v>
      </c>
      <c r="E197" s="9">
        <v>195979.31999999998</v>
      </c>
    </row>
    <row r="198" spans="1:5" x14ac:dyDescent="0.35">
      <c r="A198" s="6" t="s">
        <v>99</v>
      </c>
      <c r="B198" s="9"/>
      <c r="C198" s="9"/>
      <c r="D198" s="9">
        <v>77801.89</v>
      </c>
      <c r="E198" s="9">
        <v>77801.89</v>
      </c>
    </row>
    <row r="199" spans="1:5" x14ac:dyDescent="0.35">
      <c r="A199" s="6" t="s">
        <v>81</v>
      </c>
      <c r="B199" s="9"/>
      <c r="C199" s="9"/>
      <c r="D199" s="9">
        <v>164572.59000000005</v>
      </c>
      <c r="E199" s="9">
        <v>164572.59000000005</v>
      </c>
    </row>
    <row r="200" spans="1:5" x14ac:dyDescent="0.35">
      <c r="A200" s="6" t="s">
        <v>155</v>
      </c>
      <c r="B200" s="9"/>
      <c r="C200" s="9"/>
      <c r="D200" s="9">
        <v>153939.20999999996</v>
      </c>
      <c r="E200" s="9">
        <v>153939.20999999996</v>
      </c>
    </row>
    <row r="201" spans="1:5" x14ac:dyDescent="0.35">
      <c r="A201" s="6" t="s">
        <v>409</v>
      </c>
      <c r="B201" s="9"/>
      <c r="C201" s="9"/>
      <c r="D201" s="9">
        <v>109775.20000000001</v>
      </c>
      <c r="E201" s="9">
        <v>109775.20000000001</v>
      </c>
    </row>
    <row r="202" spans="1:5" x14ac:dyDescent="0.35">
      <c r="A202" s="6" t="s">
        <v>83</v>
      </c>
      <c r="B202" s="9"/>
      <c r="C202" s="9"/>
      <c r="D202" s="9">
        <v>637132.79</v>
      </c>
      <c r="E202" s="9">
        <v>637132.79</v>
      </c>
    </row>
    <row r="203" spans="1:5" x14ac:dyDescent="0.35">
      <c r="A203" s="6" t="s">
        <v>415</v>
      </c>
      <c r="B203" s="9"/>
      <c r="C203" s="9"/>
      <c r="D203" s="9">
        <v>60295.05</v>
      </c>
      <c r="E203" s="9">
        <v>60295.05</v>
      </c>
    </row>
    <row r="204" spans="1:5" x14ac:dyDescent="0.35">
      <c r="A204" s="6" t="s">
        <v>115</v>
      </c>
      <c r="B204" s="9"/>
      <c r="C204" s="9"/>
      <c r="D204" s="9">
        <v>228974.76</v>
      </c>
      <c r="E204" s="9">
        <v>228974.76</v>
      </c>
    </row>
    <row r="205" spans="1:5" x14ac:dyDescent="0.35">
      <c r="A205" s="6" t="s">
        <v>137</v>
      </c>
      <c r="B205" s="9"/>
      <c r="C205" s="9"/>
      <c r="D205" s="9">
        <v>113193.42</v>
      </c>
      <c r="E205" s="9">
        <v>113193.42</v>
      </c>
    </row>
    <row r="206" spans="1:5" x14ac:dyDescent="0.35">
      <c r="A206" s="6" t="s">
        <v>363</v>
      </c>
      <c r="B206" s="9"/>
      <c r="C206" s="9"/>
      <c r="D206" s="9">
        <v>42395.67</v>
      </c>
      <c r="E206" s="9">
        <v>42395.67</v>
      </c>
    </row>
    <row r="207" spans="1:5" x14ac:dyDescent="0.35">
      <c r="A207" s="6" t="s">
        <v>117</v>
      </c>
      <c r="B207" s="9"/>
      <c r="C207" s="9"/>
      <c r="D207" s="9">
        <v>138584.22</v>
      </c>
      <c r="E207" s="9">
        <v>138584.22</v>
      </c>
    </row>
    <row r="208" spans="1:5" x14ac:dyDescent="0.35">
      <c r="A208" s="6" t="s">
        <v>105</v>
      </c>
      <c r="B208" s="9"/>
      <c r="C208" s="9"/>
      <c r="D208" s="9">
        <v>363124.6</v>
      </c>
      <c r="E208" s="9">
        <v>363124.6</v>
      </c>
    </row>
    <row r="209" spans="1:5" x14ac:dyDescent="0.35">
      <c r="A209" s="6" t="s">
        <v>103</v>
      </c>
      <c r="B209" s="9"/>
      <c r="C209" s="9"/>
      <c r="D209" s="9">
        <v>101097.74999999997</v>
      </c>
      <c r="E209" s="9">
        <v>101097.74999999997</v>
      </c>
    </row>
    <row r="210" spans="1:5" x14ac:dyDescent="0.35">
      <c r="A210" s="6" t="s">
        <v>101</v>
      </c>
      <c r="B210" s="9"/>
      <c r="C210" s="9"/>
      <c r="D210" s="9">
        <v>324273.99000000005</v>
      </c>
      <c r="E210" s="9">
        <v>324273.99000000005</v>
      </c>
    </row>
    <row r="211" spans="1:5" x14ac:dyDescent="0.35">
      <c r="A211" s="6" t="s">
        <v>125</v>
      </c>
      <c r="B211" s="9"/>
      <c r="C211" s="9"/>
      <c r="D211" s="9">
        <v>103111.32999999999</v>
      </c>
      <c r="E211" s="9">
        <v>103111.32999999999</v>
      </c>
    </row>
    <row r="212" spans="1:5" x14ac:dyDescent="0.35">
      <c r="A212" s="6" t="s">
        <v>73</v>
      </c>
      <c r="B212" s="9"/>
      <c r="C212" s="9"/>
      <c r="D212" s="9">
        <v>142402.99</v>
      </c>
      <c r="E212" s="9">
        <v>142402.99</v>
      </c>
    </row>
    <row r="213" spans="1:5" x14ac:dyDescent="0.35">
      <c r="A213" s="6" t="s">
        <v>379</v>
      </c>
      <c r="B213" s="9"/>
      <c r="C213" s="9"/>
      <c r="D213" s="9">
        <v>38477.849999999991</v>
      </c>
      <c r="E213" s="9">
        <v>38477.849999999991</v>
      </c>
    </row>
    <row r="214" spans="1:5" x14ac:dyDescent="0.35">
      <c r="A214" s="6" t="s">
        <v>383</v>
      </c>
      <c r="B214" s="9"/>
      <c r="C214" s="9"/>
      <c r="D214" s="9">
        <v>616659.03</v>
      </c>
      <c r="E214" s="9">
        <v>616659.03</v>
      </c>
    </row>
    <row r="215" spans="1:5" x14ac:dyDescent="0.35">
      <c r="A215" s="6" t="s">
        <v>285</v>
      </c>
      <c r="B215" s="9"/>
      <c r="C215" s="9"/>
      <c r="D215" s="9">
        <v>53124.92</v>
      </c>
      <c r="E215" s="9">
        <v>53124.92</v>
      </c>
    </row>
    <row r="216" spans="1:5" x14ac:dyDescent="0.35">
      <c r="A216" s="6" t="s">
        <v>141</v>
      </c>
      <c r="B216" s="9"/>
      <c r="C216" s="9"/>
      <c r="D216" s="9">
        <v>170724.24999999997</v>
      </c>
      <c r="E216" s="9">
        <v>170724.24999999997</v>
      </c>
    </row>
    <row r="217" spans="1:5" x14ac:dyDescent="0.35">
      <c r="A217" s="6" t="s">
        <v>113</v>
      </c>
      <c r="B217" s="9"/>
      <c r="C217" s="9"/>
      <c r="D217" s="9">
        <v>327277.22000000003</v>
      </c>
      <c r="E217" s="9">
        <v>327277.22000000003</v>
      </c>
    </row>
    <row r="218" spans="1:5" x14ac:dyDescent="0.35">
      <c r="A218" s="6" t="s">
        <v>730</v>
      </c>
      <c r="B218" s="9"/>
      <c r="C218" s="9"/>
      <c r="D218" s="9">
        <v>99648.019999999975</v>
      </c>
      <c r="E218" s="9">
        <v>99648.019999999975</v>
      </c>
    </row>
    <row r="219" spans="1:5" x14ac:dyDescent="0.35">
      <c r="A219" s="6" t="s">
        <v>127</v>
      </c>
      <c r="B219" s="9"/>
      <c r="C219" s="9"/>
      <c r="D219" s="9">
        <v>93152.609999999971</v>
      </c>
      <c r="E219" s="9">
        <v>93152.609999999971</v>
      </c>
    </row>
    <row r="220" spans="1:5" x14ac:dyDescent="0.35">
      <c r="A220" s="6" t="s">
        <v>729</v>
      </c>
      <c r="B220" s="9"/>
      <c r="C220" s="9"/>
      <c r="D220" s="9">
        <v>1658390.6600000006</v>
      </c>
      <c r="E220" s="9">
        <v>1658390.6600000006</v>
      </c>
    </row>
    <row r="221" spans="1:5" x14ac:dyDescent="0.35">
      <c r="A221" s="6" t="s">
        <v>161</v>
      </c>
      <c r="B221" s="9"/>
      <c r="C221" s="9"/>
      <c r="D221" s="9">
        <v>112751.32999999997</v>
      </c>
      <c r="E221" s="9">
        <v>112751.32999999997</v>
      </c>
    </row>
    <row r="222" spans="1:5" x14ac:dyDescent="0.35">
      <c r="A222" s="6" t="s">
        <v>131</v>
      </c>
      <c r="B222" s="9"/>
      <c r="C222" s="9"/>
      <c r="D222" s="9">
        <v>211475.12</v>
      </c>
      <c r="E222" s="9">
        <v>211475.12</v>
      </c>
    </row>
    <row r="223" spans="1:5" x14ac:dyDescent="0.35">
      <c r="A223" s="6" t="s">
        <v>11</v>
      </c>
      <c r="B223" s="9"/>
      <c r="C223" s="9"/>
      <c r="D223" s="9">
        <v>99627.760000000009</v>
      </c>
      <c r="E223" s="9">
        <v>99627.760000000009</v>
      </c>
    </row>
    <row r="224" spans="1:5" x14ac:dyDescent="0.35">
      <c r="A224" s="6" t="s">
        <v>31</v>
      </c>
      <c r="B224" s="9"/>
      <c r="C224" s="9"/>
      <c r="D224" s="9">
        <v>126012.60999999997</v>
      </c>
      <c r="E224" s="9">
        <v>126012.60999999997</v>
      </c>
    </row>
    <row r="225" spans="1:5" x14ac:dyDescent="0.35">
      <c r="A225" s="6" t="s">
        <v>435</v>
      </c>
      <c r="B225" s="9"/>
      <c r="C225" s="9"/>
      <c r="D225" s="9">
        <v>40858</v>
      </c>
      <c r="E225" s="9">
        <v>40858</v>
      </c>
    </row>
    <row r="226" spans="1:5" x14ac:dyDescent="0.35">
      <c r="A226" s="6" t="s">
        <v>139</v>
      </c>
      <c r="B226" s="9"/>
      <c r="C226" s="9"/>
      <c r="D226" s="9">
        <v>93240.089999999982</v>
      </c>
      <c r="E226" s="9">
        <v>93240.089999999982</v>
      </c>
    </row>
    <row r="227" spans="1:5" x14ac:dyDescent="0.35">
      <c r="A227" s="6" t="s">
        <v>87</v>
      </c>
      <c r="B227" s="9"/>
      <c r="C227" s="9"/>
      <c r="D227" s="9">
        <v>639133.07000000007</v>
      </c>
      <c r="E227" s="9">
        <v>639133.07000000007</v>
      </c>
    </row>
    <row r="228" spans="1:5" x14ac:dyDescent="0.35">
      <c r="A228" s="6" t="s">
        <v>89</v>
      </c>
      <c r="B228" s="9"/>
      <c r="C228" s="9"/>
      <c r="D228" s="9">
        <v>187212.83</v>
      </c>
      <c r="E228" s="9">
        <v>187212.83</v>
      </c>
    </row>
    <row r="229" spans="1:5" x14ac:dyDescent="0.35">
      <c r="A229" s="6" t="s">
        <v>91</v>
      </c>
      <c r="B229" s="9"/>
      <c r="C229" s="9"/>
      <c r="D229" s="9">
        <v>349298.82000000007</v>
      </c>
      <c r="E229" s="9">
        <v>349298.82000000007</v>
      </c>
    </row>
    <row r="230" spans="1:5" x14ac:dyDescent="0.35">
      <c r="A230" s="6" t="s">
        <v>135</v>
      </c>
      <c r="B230" s="9"/>
      <c r="C230" s="9"/>
      <c r="D230" s="9">
        <v>93275.18</v>
      </c>
      <c r="E230" s="9">
        <v>93275.18</v>
      </c>
    </row>
    <row r="231" spans="1:5" x14ac:dyDescent="0.35">
      <c r="A231" s="6" t="s">
        <v>119</v>
      </c>
      <c r="B231" s="9"/>
      <c r="C231" s="9"/>
      <c r="D231" s="9">
        <v>145837.51999999996</v>
      </c>
      <c r="E231" s="9">
        <v>145837.51999999996</v>
      </c>
    </row>
    <row r="232" spans="1:5" x14ac:dyDescent="0.35">
      <c r="A232" s="6" t="s">
        <v>459</v>
      </c>
      <c r="B232" s="9"/>
      <c r="C232" s="9"/>
      <c r="D232" s="9">
        <v>38861.879999999997</v>
      </c>
      <c r="E232" s="9">
        <v>38861.879999999997</v>
      </c>
    </row>
    <row r="233" spans="1:5" x14ac:dyDescent="0.35">
      <c r="A233" s="6" t="s">
        <v>15</v>
      </c>
      <c r="B233" s="9"/>
      <c r="C233" s="9"/>
      <c r="D233" s="9">
        <v>93873.549999999988</v>
      </c>
      <c r="E233" s="9">
        <v>93873.549999999988</v>
      </c>
    </row>
    <row r="234" spans="1:5" x14ac:dyDescent="0.35">
      <c r="A234" s="6" t="s">
        <v>107</v>
      </c>
      <c r="B234" s="9"/>
      <c r="C234" s="9"/>
      <c r="D234" s="9">
        <v>216883.81</v>
      </c>
      <c r="E234" s="9">
        <v>216883.81</v>
      </c>
    </row>
    <row r="235" spans="1:5" x14ac:dyDescent="0.35">
      <c r="A235" s="6" t="s">
        <v>17</v>
      </c>
      <c r="B235" s="9"/>
      <c r="C235" s="9"/>
      <c r="D235" s="9">
        <v>116399.82</v>
      </c>
      <c r="E235" s="9">
        <v>116399.82</v>
      </c>
    </row>
    <row r="236" spans="1:5" x14ac:dyDescent="0.35">
      <c r="A236" s="6" t="s">
        <v>463</v>
      </c>
      <c r="B236" s="9"/>
      <c r="C236" s="9"/>
      <c r="D236" s="9">
        <v>36759.46</v>
      </c>
      <c r="E236" s="9">
        <v>36759.46</v>
      </c>
    </row>
    <row r="237" spans="1:5" x14ac:dyDescent="0.35">
      <c r="A237" s="6" t="s">
        <v>71</v>
      </c>
      <c r="B237" s="9"/>
      <c r="C237" s="9"/>
      <c r="D237" s="9">
        <v>101271.08999999995</v>
      </c>
      <c r="E237" s="9">
        <v>101271.08999999995</v>
      </c>
    </row>
    <row r="238" spans="1:5" x14ac:dyDescent="0.35">
      <c r="A238" s="6" t="s">
        <v>93</v>
      </c>
      <c r="B238" s="9"/>
      <c r="C238" s="9"/>
      <c r="D238" s="9">
        <v>101251.24999999999</v>
      </c>
      <c r="E238" s="9">
        <v>101251.24999999999</v>
      </c>
    </row>
    <row r="239" spans="1:5" x14ac:dyDescent="0.35">
      <c r="A239" s="6" t="s">
        <v>159</v>
      </c>
      <c r="B239" s="9"/>
      <c r="C239" s="9"/>
      <c r="D239" s="9">
        <v>92922.91</v>
      </c>
      <c r="E239" s="9">
        <v>92922.91</v>
      </c>
    </row>
    <row r="240" spans="1:5" x14ac:dyDescent="0.35">
      <c r="A240" s="6" t="s">
        <v>95</v>
      </c>
      <c r="B240" s="9"/>
      <c r="C240" s="9"/>
      <c r="D240" s="9">
        <v>190673.7</v>
      </c>
      <c r="E240" s="9">
        <v>190673.7</v>
      </c>
    </row>
    <row r="241" spans="1:5" x14ac:dyDescent="0.35">
      <c r="A241" s="6" t="s">
        <v>153</v>
      </c>
      <c r="B241" s="9"/>
      <c r="C241" s="9"/>
      <c r="D241" s="9">
        <v>206113.29000000004</v>
      </c>
      <c r="E241" s="9">
        <v>206113.29000000004</v>
      </c>
    </row>
    <row r="242" spans="1:5" x14ac:dyDescent="0.35">
      <c r="A242" s="6" t="s">
        <v>97</v>
      </c>
      <c r="B242" s="9"/>
      <c r="C242" s="9"/>
      <c r="D242" s="9">
        <v>139723.15</v>
      </c>
      <c r="E242" s="9">
        <v>139723.15</v>
      </c>
    </row>
    <row r="243" spans="1:5" x14ac:dyDescent="0.35">
      <c r="A243" s="6" t="s">
        <v>123</v>
      </c>
      <c r="B243" s="9"/>
      <c r="C243" s="9"/>
      <c r="D243" s="9">
        <v>106754.85999999997</v>
      </c>
      <c r="E243" s="9">
        <v>106754.85999999997</v>
      </c>
    </row>
    <row r="244" spans="1:5" x14ac:dyDescent="0.35">
      <c r="A244" s="6" t="s">
        <v>504</v>
      </c>
      <c r="B244" s="9"/>
      <c r="C244" s="9"/>
      <c r="D244" s="9">
        <v>189189.29</v>
      </c>
      <c r="E244" s="9">
        <v>189189.29</v>
      </c>
    </row>
    <row r="245" spans="1:5" x14ac:dyDescent="0.35">
      <c r="A245" s="6" t="s">
        <v>147</v>
      </c>
      <c r="B245" s="9"/>
      <c r="C245" s="9"/>
      <c r="D245" s="9">
        <v>153757.82</v>
      </c>
      <c r="E245" s="9">
        <v>153757.82</v>
      </c>
    </row>
    <row r="246" spans="1:5" x14ac:dyDescent="0.35">
      <c r="A246" s="6" t="s">
        <v>365</v>
      </c>
      <c r="B246" s="9"/>
      <c r="C246" s="9"/>
      <c r="D246" s="9">
        <v>38783.009999999995</v>
      </c>
      <c r="E246" s="9">
        <v>38783.009999999995</v>
      </c>
    </row>
    <row r="247" spans="1:5" x14ac:dyDescent="0.35">
      <c r="A247" s="6" t="s">
        <v>75</v>
      </c>
      <c r="B247" s="9"/>
      <c r="C247" s="9"/>
      <c r="D247" s="9">
        <v>94458.76999999999</v>
      </c>
      <c r="E247" s="9">
        <v>94458.76999999999</v>
      </c>
    </row>
    <row r="248" spans="1:5" x14ac:dyDescent="0.35">
      <c r="A248" s="6" t="s">
        <v>149</v>
      </c>
      <c r="B248" s="9"/>
      <c r="C248" s="9"/>
      <c r="D248" s="9">
        <v>98944.64999999998</v>
      </c>
      <c r="E248" s="9">
        <v>98944.64999999998</v>
      </c>
    </row>
    <row r="249" spans="1:5" x14ac:dyDescent="0.35">
      <c r="A249" s="6" t="s">
        <v>391</v>
      </c>
      <c r="B249" s="9"/>
      <c r="C249" s="9"/>
      <c r="D249" s="9">
        <v>36705.17</v>
      </c>
      <c r="E249" s="9">
        <v>36705.17</v>
      </c>
    </row>
    <row r="250" spans="1:5" x14ac:dyDescent="0.35">
      <c r="A250" s="6" t="s">
        <v>133</v>
      </c>
      <c r="B250" s="9"/>
      <c r="C250" s="9"/>
      <c r="D250" s="9">
        <v>92964.73</v>
      </c>
      <c r="E250" s="9">
        <v>92964.73</v>
      </c>
    </row>
    <row r="251" spans="1:5" x14ac:dyDescent="0.35">
      <c r="A251" s="6" t="s">
        <v>129</v>
      </c>
      <c r="B251" s="9"/>
      <c r="C251" s="9"/>
      <c r="D251" s="9">
        <v>476070.22</v>
      </c>
      <c r="E251" s="9">
        <v>476070.22</v>
      </c>
    </row>
    <row r="252" spans="1:5" x14ac:dyDescent="0.35">
      <c r="A252" s="6" t="s">
        <v>500</v>
      </c>
      <c r="B252" s="9"/>
      <c r="C252" s="9"/>
      <c r="D252" s="9">
        <v>61281.17</v>
      </c>
      <c r="E252" s="9">
        <v>61281.17</v>
      </c>
    </row>
    <row r="253" spans="1:5" x14ac:dyDescent="0.35">
      <c r="A253" s="6" t="s">
        <v>496</v>
      </c>
      <c r="B253" s="9"/>
      <c r="C253" s="9"/>
      <c r="D253" s="9">
        <v>19.600000000000001</v>
      </c>
      <c r="E253" s="9">
        <v>19.600000000000001</v>
      </c>
    </row>
    <row r="254" spans="1:5" x14ac:dyDescent="0.35">
      <c r="A254" s="6" t="s">
        <v>498</v>
      </c>
      <c r="B254" s="9"/>
      <c r="C254" s="9"/>
      <c r="D254" s="9">
        <v>5.6</v>
      </c>
      <c r="E254" s="9">
        <v>5.6</v>
      </c>
    </row>
    <row r="255" spans="1:5" x14ac:dyDescent="0.35">
      <c r="A255" s="6" t="s">
        <v>53</v>
      </c>
      <c r="B255" s="9"/>
      <c r="C255" s="9"/>
      <c r="D255" s="9">
        <v>1682.18</v>
      </c>
      <c r="E255" s="9">
        <v>1682.18</v>
      </c>
    </row>
    <row r="256" spans="1:5" x14ac:dyDescent="0.35">
      <c r="A256" s="6" t="s">
        <v>65</v>
      </c>
      <c r="B256" s="9"/>
      <c r="C256" s="9"/>
      <c r="D256" s="9">
        <v>1924.78</v>
      </c>
      <c r="E256" s="9">
        <v>1924.78</v>
      </c>
    </row>
    <row r="257" spans="1:5" x14ac:dyDescent="0.35">
      <c r="A257" s="6" t="s">
        <v>754</v>
      </c>
      <c r="B257" s="9">
        <v>210975.27000000016</v>
      </c>
      <c r="C257" s="9">
        <v>1128868.83</v>
      </c>
      <c r="D257" s="9">
        <v>58395506.640000053</v>
      </c>
      <c r="E257" s="9">
        <v>59735350.739999987</v>
      </c>
    </row>
    <row r="258" spans="1:5" x14ac:dyDescent="0.35">
      <c r="B258"/>
    </row>
    <row r="259" spans="1:5" x14ac:dyDescent="0.35">
      <c r="B259"/>
    </row>
    <row r="260" spans="1:5" x14ac:dyDescent="0.35">
      <c r="B260"/>
    </row>
    <row r="261" spans="1:5" x14ac:dyDescent="0.35">
      <c r="B261"/>
    </row>
    <row r="262" spans="1:5" x14ac:dyDescent="0.35">
      <c r="B262"/>
    </row>
    <row r="263" spans="1:5" x14ac:dyDescent="0.35">
      <c r="B263"/>
    </row>
    <row r="264" spans="1:5" x14ac:dyDescent="0.35">
      <c r="B264"/>
    </row>
    <row r="265" spans="1:5" x14ac:dyDescent="0.35">
      <c r="B265"/>
    </row>
    <row r="266" spans="1:5" x14ac:dyDescent="0.35">
      <c r="B266"/>
    </row>
    <row r="267" spans="1:5" x14ac:dyDescent="0.35">
      <c r="B267"/>
    </row>
    <row r="268" spans="1:5" x14ac:dyDescent="0.35">
      <c r="B268"/>
    </row>
    <row r="269" spans="1:5" x14ac:dyDescent="0.35">
      <c r="B269"/>
    </row>
    <row r="270" spans="1:5" x14ac:dyDescent="0.35">
      <c r="B270"/>
    </row>
    <row r="271" spans="1:5" x14ac:dyDescent="0.35">
      <c r="B271"/>
    </row>
    <row r="272" spans="1:5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7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38" sqref="A38"/>
      <selection pane="bottomLeft" activeCell="A38" sqref="A38"/>
    </sheetView>
  </sheetViews>
  <sheetFormatPr defaultRowHeight="14.5" x14ac:dyDescent="0.35"/>
  <cols>
    <col min="1" max="1" width="13.6328125" bestFit="1" customWidth="1"/>
    <col min="2" max="2" width="21.08984375" bestFit="1" customWidth="1"/>
    <col min="3" max="3" width="9.6328125" bestFit="1" customWidth="1"/>
    <col min="4" max="4" width="9.90625" bestFit="1" customWidth="1"/>
    <col min="5" max="5" width="13.453125" bestFit="1" customWidth="1"/>
    <col min="6" max="6" width="12.453125" bestFit="1" customWidth="1"/>
    <col min="7" max="7" width="11.453125" bestFit="1" customWidth="1"/>
    <col min="8" max="8" width="9.26953125" bestFit="1" customWidth="1"/>
    <col min="9" max="9" width="14" bestFit="1" customWidth="1"/>
    <col min="10" max="10" width="8.1796875" bestFit="1" customWidth="1"/>
    <col min="11" max="14" width="11.26953125" bestFit="1" customWidth="1"/>
  </cols>
  <sheetData>
    <row r="1" spans="1:11" ht="26" x14ac:dyDescent="0.6">
      <c r="A1" s="11" t="s">
        <v>977</v>
      </c>
      <c r="B1" s="6"/>
    </row>
    <row r="3" spans="1:11" x14ac:dyDescent="0.35">
      <c r="A3" s="5" t="s">
        <v>1107</v>
      </c>
      <c r="B3" s="5" t="s">
        <v>1106</v>
      </c>
    </row>
    <row r="4" spans="1:11" x14ac:dyDescent="0.35">
      <c r="B4" s="48" t="s">
        <v>2089</v>
      </c>
      <c r="C4" s="48"/>
      <c r="D4" s="48"/>
      <c r="E4" t="s">
        <v>2090</v>
      </c>
      <c r="F4" s="48" t="s">
        <v>913</v>
      </c>
      <c r="G4" s="48"/>
      <c r="H4" s="48"/>
      <c r="I4" t="s">
        <v>1105</v>
      </c>
      <c r="J4" t="s">
        <v>1948</v>
      </c>
      <c r="K4" t="s">
        <v>1949</v>
      </c>
    </row>
    <row r="5" spans="1:11" x14ac:dyDescent="0.35">
      <c r="A5" s="5" t="s">
        <v>507</v>
      </c>
      <c r="B5" t="s">
        <v>908</v>
      </c>
      <c r="C5" t="s">
        <v>909</v>
      </c>
      <c r="D5" t="s">
        <v>974</v>
      </c>
      <c r="F5" t="s">
        <v>908</v>
      </c>
      <c r="G5" t="s">
        <v>909</v>
      </c>
      <c r="H5" t="s">
        <v>974</v>
      </c>
      <c r="J5" t="s">
        <v>1948</v>
      </c>
    </row>
    <row r="6" spans="1:11" x14ac:dyDescent="0.35">
      <c r="A6" s="6" t="s">
        <v>908</v>
      </c>
      <c r="B6" s="14"/>
      <c r="C6" s="14"/>
      <c r="D6" s="14">
        <v>117834.85</v>
      </c>
      <c r="E6" s="14">
        <v>117834.85</v>
      </c>
      <c r="F6" s="14"/>
      <c r="G6" s="14"/>
      <c r="H6" s="14">
        <v>10174.07</v>
      </c>
      <c r="I6" s="14">
        <v>10174.07</v>
      </c>
      <c r="J6" s="14"/>
      <c r="K6" s="14"/>
    </row>
    <row r="7" spans="1:11" x14ac:dyDescent="0.35">
      <c r="A7" s="6" t="s">
        <v>909</v>
      </c>
      <c r="B7" s="14">
        <v>21429.46</v>
      </c>
      <c r="C7" s="14"/>
      <c r="D7" s="14">
        <v>119810.34999999999</v>
      </c>
      <c r="E7" s="14">
        <v>141239.81</v>
      </c>
      <c r="F7" s="14">
        <v>18091096.09</v>
      </c>
      <c r="G7" s="14"/>
      <c r="H7" s="14">
        <v>85390.400000000009</v>
      </c>
      <c r="I7" s="14">
        <v>18176486.489999998</v>
      </c>
      <c r="J7" s="14"/>
      <c r="K7" s="14"/>
    </row>
    <row r="8" spans="1:11" x14ac:dyDescent="0.35">
      <c r="A8" s="6" t="s">
        <v>974</v>
      </c>
      <c r="B8" s="14">
        <v>63919.710000000006</v>
      </c>
      <c r="C8" s="14">
        <v>75367</v>
      </c>
      <c r="D8" s="14"/>
      <c r="E8" s="14">
        <v>139286.71000000002</v>
      </c>
      <c r="F8" s="14">
        <v>8089.4100000000008</v>
      </c>
      <c r="G8" s="14">
        <v>5774888.2000000011</v>
      </c>
      <c r="H8" s="14"/>
      <c r="I8" s="14">
        <v>5782977.6100000013</v>
      </c>
      <c r="J8" s="14"/>
      <c r="K8" s="14"/>
    </row>
    <row r="9" spans="1:11" x14ac:dyDescent="0.35">
      <c r="A9" s="6" t="s">
        <v>1948</v>
      </c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35">
      <c r="A10" s="6" t="s">
        <v>754</v>
      </c>
      <c r="B10" s="14">
        <v>85349.170000000013</v>
      </c>
      <c r="C10" s="14">
        <v>75367</v>
      </c>
      <c r="D10" s="14">
        <v>237645.2</v>
      </c>
      <c r="E10" s="14">
        <v>398361.37</v>
      </c>
      <c r="F10" s="14">
        <v>18099185.5</v>
      </c>
      <c r="G10" s="14">
        <v>5774888.2000000011</v>
      </c>
      <c r="H10" s="14">
        <v>95564.47</v>
      </c>
      <c r="I10" s="14">
        <v>23969638.170000002</v>
      </c>
      <c r="J10" s="14"/>
      <c r="K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8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38" sqref="A38"/>
      <selection pane="bottomLeft" activeCell="A38" sqref="A38"/>
    </sheetView>
  </sheetViews>
  <sheetFormatPr defaultRowHeight="14.5" x14ac:dyDescent="0.3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2.453125" bestFit="1" customWidth="1"/>
    <col min="5" max="5" width="12.816406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 x14ac:dyDescent="0.6">
      <c r="A1" s="11" t="s">
        <v>976</v>
      </c>
      <c r="B1" s="6"/>
      <c r="C1"/>
    </row>
    <row r="3" spans="1:6" x14ac:dyDescent="0.35">
      <c r="A3" s="5" t="s">
        <v>972</v>
      </c>
      <c r="B3" s="5" t="s">
        <v>756</v>
      </c>
      <c r="C3"/>
    </row>
    <row r="4" spans="1:6" s="22" customFormat="1" ht="29" x14ac:dyDescent="0.35">
      <c r="A4" s="150" t="s">
        <v>973</v>
      </c>
      <c r="B4" s="151" t="s">
        <v>1946</v>
      </c>
      <c r="C4" s="151" t="s">
        <v>688</v>
      </c>
      <c r="D4" s="151" t="s">
        <v>1947</v>
      </c>
      <c r="E4" s="151" t="s">
        <v>753</v>
      </c>
      <c r="F4" s="10" t="s">
        <v>754</v>
      </c>
    </row>
    <row r="5" spans="1:6" x14ac:dyDescent="0.35">
      <c r="A5" s="6" t="s">
        <v>1409</v>
      </c>
      <c r="B5" s="14"/>
      <c r="C5" s="14">
        <v>729005.91000000015</v>
      </c>
      <c r="D5" s="14"/>
      <c r="E5" s="14"/>
      <c r="F5" s="14">
        <v>729005.91000000015</v>
      </c>
    </row>
    <row r="6" spans="1:6" x14ac:dyDescent="0.35">
      <c r="A6" s="7" t="s">
        <v>964</v>
      </c>
      <c r="B6" s="14"/>
      <c r="C6" s="14">
        <v>70907.78</v>
      </c>
      <c r="D6" s="14"/>
      <c r="E6" s="14"/>
      <c r="F6" s="14">
        <v>70907.78</v>
      </c>
    </row>
    <row r="7" spans="1:6" x14ac:dyDescent="0.35">
      <c r="A7" s="7" t="s">
        <v>965</v>
      </c>
      <c r="B7" s="14"/>
      <c r="C7" s="14">
        <v>221870.91</v>
      </c>
      <c r="D7" s="14"/>
      <c r="E7" s="14"/>
      <c r="F7" s="14">
        <v>221870.91</v>
      </c>
    </row>
    <row r="8" spans="1:6" x14ac:dyDescent="0.35">
      <c r="A8" s="7" t="s">
        <v>966</v>
      </c>
      <c r="B8" s="14"/>
      <c r="C8" s="14">
        <v>436227.2200000002</v>
      </c>
      <c r="D8" s="14"/>
      <c r="E8" s="14"/>
      <c r="F8" s="14">
        <v>436227.2200000002</v>
      </c>
    </row>
    <row r="9" spans="1:6" x14ac:dyDescent="0.35">
      <c r="A9" s="6" t="s">
        <v>507</v>
      </c>
      <c r="B9" s="14">
        <v>48561540.639999934</v>
      </c>
      <c r="C9" s="14">
        <v>4976088.5199999986</v>
      </c>
      <c r="D9" s="14">
        <v>59977733.770000003</v>
      </c>
      <c r="E9" s="14">
        <v>2030171.19</v>
      </c>
      <c r="F9" s="14">
        <v>115545534.11999995</v>
      </c>
    </row>
    <row r="10" spans="1:6" x14ac:dyDescent="0.35">
      <c r="A10" s="7" t="s">
        <v>958</v>
      </c>
      <c r="B10" s="14">
        <v>2155682.9099999997</v>
      </c>
      <c r="C10" s="14">
        <v>3675561.8999999985</v>
      </c>
      <c r="D10" s="14"/>
      <c r="E10" s="14"/>
      <c r="F10" s="14">
        <v>5831244.8099999987</v>
      </c>
    </row>
    <row r="11" spans="1:6" x14ac:dyDescent="0.35">
      <c r="A11" s="7" t="s">
        <v>959</v>
      </c>
      <c r="B11" s="14">
        <v>1921965.1500000001</v>
      </c>
      <c r="C11" s="14">
        <v>580796.52</v>
      </c>
      <c r="D11" s="14">
        <v>59977733.770000003</v>
      </c>
      <c r="E11" s="14">
        <v>1578953.34</v>
      </c>
      <c r="F11" s="14">
        <v>64059448.780000009</v>
      </c>
    </row>
    <row r="12" spans="1:6" x14ac:dyDescent="0.35">
      <c r="A12" s="7" t="s">
        <v>960</v>
      </c>
      <c r="B12" s="14">
        <v>93267.959999999992</v>
      </c>
      <c r="C12" s="14">
        <v>250392.16999999998</v>
      </c>
      <c r="D12" s="14"/>
      <c r="E12" s="14">
        <v>451217.84999999986</v>
      </c>
      <c r="F12" s="14">
        <v>794877.97999999986</v>
      </c>
    </row>
    <row r="13" spans="1:6" x14ac:dyDescent="0.35">
      <c r="A13" s="7" t="s">
        <v>961</v>
      </c>
      <c r="B13" s="14"/>
      <c r="C13" s="14">
        <v>146871.04000000001</v>
      </c>
      <c r="D13" s="14"/>
      <c r="E13" s="14"/>
      <c r="F13" s="14">
        <v>146871.04000000001</v>
      </c>
    </row>
    <row r="14" spans="1:6" x14ac:dyDescent="0.35">
      <c r="A14" s="7" t="s">
        <v>962</v>
      </c>
      <c r="B14" s="14">
        <v>180863.03</v>
      </c>
      <c r="C14" s="14">
        <v>90896.24</v>
      </c>
      <c r="D14" s="14"/>
      <c r="E14" s="14"/>
      <c r="F14" s="14">
        <v>271759.27</v>
      </c>
    </row>
    <row r="15" spans="1:6" x14ac:dyDescent="0.35">
      <c r="A15" s="7" t="s">
        <v>963</v>
      </c>
      <c r="B15" s="14"/>
      <c r="C15" s="14">
        <v>105371.07</v>
      </c>
      <c r="D15" s="14"/>
      <c r="E15" s="14"/>
      <c r="F15" s="14">
        <v>105371.07</v>
      </c>
    </row>
    <row r="16" spans="1:6" x14ac:dyDescent="0.35">
      <c r="A16" s="7" t="s">
        <v>964</v>
      </c>
      <c r="B16" s="14">
        <v>89387.87</v>
      </c>
      <c r="C16" s="14">
        <v>37726.050000000003</v>
      </c>
      <c r="D16" s="14"/>
      <c r="E16" s="14"/>
      <c r="F16" s="14">
        <v>127113.92</v>
      </c>
    </row>
    <row r="17" spans="1:6" x14ac:dyDescent="0.35">
      <c r="A17" s="7" t="s">
        <v>965</v>
      </c>
      <c r="B17" s="14">
        <v>674220.94000000006</v>
      </c>
      <c r="C17" s="14">
        <v>88473.53</v>
      </c>
      <c r="D17" s="14"/>
      <c r="E17" s="14"/>
      <c r="F17" s="14">
        <v>762694.47000000009</v>
      </c>
    </row>
    <row r="18" spans="1:6" x14ac:dyDescent="0.35">
      <c r="A18" s="7" t="s">
        <v>966</v>
      </c>
      <c r="B18" s="14">
        <v>43446152.779999934</v>
      </c>
      <c r="C18" s="14"/>
      <c r="D18" s="14"/>
      <c r="E18" s="14"/>
      <c r="F18" s="14">
        <v>43446152.779999934</v>
      </c>
    </row>
    <row r="19" spans="1:6" x14ac:dyDescent="0.35">
      <c r="A19" s="6" t="s">
        <v>754</v>
      </c>
      <c r="B19" s="14">
        <v>48561540.639999934</v>
      </c>
      <c r="C19" s="14">
        <v>5705094.4299999988</v>
      </c>
      <c r="D19" s="14">
        <v>59977733.770000003</v>
      </c>
      <c r="E19" s="14">
        <v>2030171.19</v>
      </c>
      <c r="F19" s="14">
        <v>116274540.02999994</v>
      </c>
    </row>
    <row r="20" spans="1:6" x14ac:dyDescent="0.35">
      <c r="C20"/>
    </row>
    <row r="21" spans="1:6" x14ac:dyDescent="0.35">
      <c r="C21"/>
    </row>
    <row r="22" spans="1:6" x14ac:dyDescent="0.35">
      <c r="C22"/>
    </row>
    <row r="23" spans="1:6" x14ac:dyDescent="0.35">
      <c r="C23"/>
    </row>
    <row r="24" spans="1:6" x14ac:dyDescent="0.35">
      <c r="C24"/>
    </row>
    <row r="25" spans="1:6" x14ac:dyDescent="0.35">
      <c r="C25"/>
    </row>
    <row r="26" spans="1:6" x14ac:dyDescent="0.35">
      <c r="C26"/>
    </row>
    <row r="27" spans="1:6" x14ac:dyDescent="0.35">
      <c r="C27"/>
    </row>
    <row r="28" spans="1:6" x14ac:dyDescent="0.35">
      <c r="C28"/>
    </row>
    <row r="29" spans="1:6" x14ac:dyDescent="0.35">
      <c r="C29"/>
    </row>
    <row r="30" spans="1:6" x14ac:dyDescent="0.35">
      <c r="C30"/>
    </row>
    <row r="31" spans="1:6" x14ac:dyDescent="0.35">
      <c r="C31"/>
    </row>
    <row r="32" spans="1:6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  <row r="180" spans="3:3" x14ac:dyDescent="0.35">
      <c r="C180"/>
    </row>
    <row r="181" spans="3:3" x14ac:dyDescent="0.35">
      <c r="C181"/>
    </row>
    <row r="182" spans="3:3" x14ac:dyDescent="0.35">
      <c r="C182"/>
    </row>
    <row r="183" spans="3:3" x14ac:dyDescent="0.35">
      <c r="C183"/>
    </row>
    <row r="184" spans="3:3" x14ac:dyDescent="0.35">
      <c r="C184"/>
    </row>
    <row r="185" spans="3:3" x14ac:dyDescent="0.35">
      <c r="C185"/>
    </row>
    <row r="186" spans="3:3" x14ac:dyDescent="0.35">
      <c r="C186"/>
    </row>
    <row r="187" spans="3:3" x14ac:dyDescent="0.35">
      <c r="C187"/>
    </row>
    <row r="188" spans="3:3" x14ac:dyDescent="0.35">
      <c r="C188"/>
    </row>
    <row r="189" spans="3:3" x14ac:dyDescent="0.35">
      <c r="C189"/>
    </row>
    <row r="190" spans="3:3" x14ac:dyDescent="0.35">
      <c r="C190"/>
    </row>
    <row r="191" spans="3:3" x14ac:dyDescent="0.35">
      <c r="C191"/>
    </row>
    <row r="192" spans="3:3" x14ac:dyDescent="0.35">
      <c r="C192"/>
    </row>
    <row r="193" spans="3:3" x14ac:dyDescent="0.35">
      <c r="C193"/>
    </row>
    <row r="194" spans="3:3" x14ac:dyDescent="0.35">
      <c r="C194"/>
    </row>
    <row r="195" spans="3:3" x14ac:dyDescent="0.35">
      <c r="C195"/>
    </row>
    <row r="196" spans="3:3" x14ac:dyDescent="0.35">
      <c r="C196"/>
    </row>
    <row r="197" spans="3:3" x14ac:dyDescent="0.35">
      <c r="C197"/>
    </row>
    <row r="198" spans="3:3" x14ac:dyDescent="0.35">
      <c r="C198"/>
    </row>
    <row r="199" spans="3:3" x14ac:dyDescent="0.35">
      <c r="C199"/>
    </row>
    <row r="200" spans="3:3" x14ac:dyDescent="0.35">
      <c r="C200"/>
    </row>
    <row r="201" spans="3:3" x14ac:dyDescent="0.35">
      <c r="C201"/>
    </row>
    <row r="202" spans="3:3" x14ac:dyDescent="0.35">
      <c r="C202"/>
    </row>
    <row r="203" spans="3:3" x14ac:dyDescent="0.35">
      <c r="C203"/>
    </row>
    <row r="204" spans="3:3" x14ac:dyDescent="0.35">
      <c r="C204"/>
    </row>
    <row r="205" spans="3:3" x14ac:dyDescent="0.35">
      <c r="C205"/>
    </row>
    <row r="206" spans="3:3" x14ac:dyDescent="0.35">
      <c r="C206"/>
    </row>
    <row r="207" spans="3:3" x14ac:dyDescent="0.35">
      <c r="C207"/>
    </row>
    <row r="208" spans="3:3" x14ac:dyDescent="0.35">
      <c r="C208"/>
    </row>
    <row r="209" spans="3:3" x14ac:dyDescent="0.35">
      <c r="C209"/>
    </row>
    <row r="210" spans="3:3" x14ac:dyDescent="0.35">
      <c r="C210"/>
    </row>
    <row r="211" spans="3:3" x14ac:dyDescent="0.35">
      <c r="C211"/>
    </row>
    <row r="212" spans="3:3" x14ac:dyDescent="0.35">
      <c r="C212"/>
    </row>
    <row r="213" spans="3:3" x14ac:dyDescent="0.35">
      <c r="C213"/>
    </row>
    <row r="214" spans="3:3" x14ac:dyDescent="0.35">
      <c r="C214"/>
    </row>
    <row r="215" spans="3:3" x14ac:dyDescent="0.35">
      <c r="C215"/>
    </row>
    <row r="216" spans="3:3" x14ac:dyDescent="0.35">
      <c r="C216"/>
    </row>
    <row r="217" spans="3:3" x14ac:dyDescent="0.35">
      <c r="C217"/>
    </row>
    <row r="218" spans="3:3" x14ac:dyDescent="0.35">
      <c r="C218"/>
    </row>
    <row r="219" spans="3:3" x14ac:dyDescent="0.35">
      <c r="C219"/>
    </row>
    <row r="220" spans="3:3" x14ac:dyDescent="0.35">
      <c r="C220"/>
    </row>
    <row r="221" spans="3:3" x14ac:dyDescent="0.35">
      <c r="C221"/>
    </row>
    <row r="222" spans="3:3" x14ac:dyDescent="0.35">
      <c r="C222"/>
    </row>
    <row r="223" spans="3:3" x14ac:dyDescent="0.35">
      <c r="C223"/>
    </row>
    <row r="224" spans="3:3" x14ac:dyDescent="0.35">
      <c r="C224"/>
    </row>
    <row r="225" spans="3:3" x14ac:dyDescent="0.35">
      <c r="C225"/>
    </row>
    <row r="226" spans="3:3" x14ac:dyDescent="0.35">
      <c r="C226"/>
    </row>
    <row r="227" spans="3:3" x14ac:dyDescent="0.35">
      <c r="C227"/>
    </row>
    <row r="228" spans="3:3" x14ac:dyDescent="0.35">
      <c r="C228"/>
    </row>
    <row r="229" spans="3:3" x14ac:dyDescent="0.35">
      <c r="C229"/>
    </row>
    <row r="230" spans="3:3" x14ac:dyDescent="0.35">
      <c r="C230"/>
    </row>
    <row r="231" spans="3:3" x14ac:dyDescent="0.35">
      <c r="C231"/>
    </row>
    <row r="232" spans="3:3" x14ac:dyDescent="0.35">
      <c r="C232"/>
    </row>
    <row r="233" spans="3:3" x14ac:dyDescent="0.35">
      <c r="C233"/>
    </row>
    <row r="234" spans="3:3" x14ac:dyDescent="0.35">
      <c r="C234"/>
    </row>
    <row r="235" spans="3:3" x14ac:dyDescent="0.35">
      <c r="C235"/>
    </row>
    <row r="236" spans="3:3" x14ac:dyDescent="0.35">
      <c r="C236"/>
    </row>
    <row r="237" spans="3:3" x14ac:dyDescent="0.35">
      <c r="C237"/>
    </row>
    <row r="238" spans="3:3" x14ac:dyDescent="0.35">
      <c r="C238"/>
    </row>
    <row r="239" spans="3:3" x14ac:dyDescent="0.35">
      <c r="C239"/>
    </row>
    <row r="240" spans="3:3" x14ac:dyDescent="0.35">
      <c r="C240"/>
    </row>
    <row r="241" spans="3:3" x14ac:dyDescent="0.35">
      <c r="C241"/>
    </row>
    <row r="242" spans="3:3" x14ac:dyDescent="0.35">
      <c r="C242"/>
    </row>
    <row r="243" spans="3:3" x14ac:dyDescent="0.35">
      <c r="C243"/>
    </row>
    <row r="244" spans="3:3" x14ac:dyDescent="0.35">
      <c r="C244"/>
    </row>
    <row r="245" spans="3:3" x14ac:dyDescent="0.35">
      <c r="C245"/>
    </row>
    <row r="246" spans="3:3" x14ac:dyDescent="0.35">
      <c r="C246"/>
    </row>
    <row r="247" spans="3:3" x14ac:dyDescent="0.35">
      <c r="C247"/>
    </row>
    <row r="248" spans="3:3" x14ac:dyDescent="0.35">
      <c r="C248"/>
    </row>
    <row r="249" spans="3:3" x14ac:dyDescent="0.35">
      <c r="C249"/>
    </row>
    <row r="250" spans="3:3" x14ac:dyDescent="0.35">
      <c r="C250"/>
    </row>
    <row r="251" spans="3:3" x14ac:dyDescent="0.35">
      <c r="C251"/>
    </row>
    <row r="252" spans="3:3" x14ac:dyDescent="0.35">
      <c r="C252"/>
    </row>
    <row r="253" spans="3:3" x14ac:dyDescent="0.35">
      <c r="C253"/>
    </row>
    <row r="254" spans="3:3" x14ac:dyDescent="0.35">
      <c r="C254"/>
    </row>
    <row r="255" spans="3:3" x14ac:dyDescent="0.35">
      <c r="C255"/>
    </row>
    <row r="256" spans="3:3" x14ac:dyDescent="0.35">
      <c r="C256"/>
    </row>
    <row r="257" spans="3:3" x14ac:dyDescent="0.35">
      <c r="C257"/>
    </row>
    <row r="258" spans="3:3" x14ac:dyDescent="0.35">
      <c r="C258"/>
    </row>
    <row r="259" spans="3:3" x14ac:dyDescent="0.35">
      <c r="C259"/>
    </row>
    <row r="260" spans="3:3" x14ac:dyDescent="0.35">
      <c r="C260"/>
    </row>
    <row r="261" spans="3:3" x14ac:dyDescent="0.35">
      <c r="C261"/>
    </row>
    <row r="262" spans="3:3" x14ac:dyDescent="0.35">
      <c r="C262"/>
    </row>
    <row r="263" spans="3:3" x14ac:dyDescent="0.35">
      <c r="C263"/>
    </row>
    <row r="264" spans="3:3" x14ac:dyDescent="0.35">
      <c r="C264"/>
    </row>
    <row r="265" spans="3:3" x14ac:dyDescent="0.35">
      <c r="C265"/>
    </row>
    <row r="266" spans="3:3" x14ac:dyDescent="0.35">
      <c r="C266"/>
    </row>
    <row r="267" spans="3:3" x14ac:dyDescent="0.35">
      <c r="C267"/>
    </row>
    <row r="268" spans="3:3" x14ac:dyDescent="0.35">
      <c r="C268"/>
    </row>
    <row r="269" spans="3:3" x14ac:dyDescent="0.35">
      <c r="C269"/>
    </row>
    <row r="270" spans="3:3" x14ac:dyDescent="0.35">
      <c r="C270"/>
    </row>
    <row r="271" spans="3:3" x14ac:dyDescent="0.35">
      <c r="C271"/>
    </row>
    <row r="272" spans="3:3" x14ac:dyDescent="0.35">
      <c r="C272"/>
    </row>
    <row r="273" spans="3:3" x14ac:dyDescent="0.35">
      <c r="C273"/>
    </row>
    <row r="274" spans="3:3" x14ac:dyDescent="0.35">
      <c r="C274"/>
    </row>
    <row r="275" spans="3:3" x14ac:dyDescent="0.35">
      <c r="C275"/>
    </row>
    <row r="276" spans="3:3" x14ac:dyDescent="0.35">
      <c r="C276"/>
    </row>
    <row r="277" spans="3:3" x14ac:dyDescent="0.35">
      <c r="C277"/>
    </row>
    <row r="278" spans="3:3" x14ac:dyDescent="0.35">
      <c r="C278"/>
    </row>
    <row r="279" spans="3:3" x14ac:dyDescent="0.35">
      <c r="C279"/>
    </row>
    <row r="280" spans="3:3" x14ac:dyDescent="0.35">
      <c r="C280"/>
    </row>
    <row r="281" spans="3:3" x14ac:dyDescent="0.35">
      <c r="C281"/>
    </row>
    <row r="282" spans="3:3" x14ac:dyDescent="0.35">
      <c r="C282"/>
    </row>
    <row r="283" spans="3:3" x14ac:dyDescent="0.35">
      <c r="C283"/>
    </row>
    <row r="284" spans="3:3" x14ac:dyDescent="0.35">
      <c r="C284"/>
    </row>
    <row r="285" spans="3:3" x14ac:dyDescent="0.35">
      <c r="C285"/>
    </row>
    <row r="286" spans="3:3" x14ac:dyDescent="0.35">
      <c r="C286"/>
    </row>
    <row r="287" spans="3:3" x14ac:dyDescent="0.35">
      <c r="C287"/>
    </row>
    <row r="288" spans="3:3" x14ac:dyDescent="0.35">
      <c r="C288"/>
    </row>
    <row r="289" spans="3:3" x14ac:dyDescent="0.35">
      <c r="C289"/>
    </row>
    <row r="290" spans="3:3" x14ac:dyDescent="0.35">
      <c r="C290"/>
    </row>
    <row r="291" spans="3:3" x14ac:dyDescent="0.35">
      <c r="C291"/>
    </row>
    <row r="292" spans="3:3" x14ac:dyDescent="0.35">
      <c r="C292"/>
    </row>
    <row r="293" spans="3:3" x14ac:dyDescent="0.35">
      <c r="C293"/>
    </row>
    <row r="294" spans="3:3" x14ac:dyDescent="0.35">
      <c r="C294"/>
    </row>
    <row r="295" spans="3:3" x14ac:dyDescent="0.35">
      <c r="C295"/>
    </row>
    <row r="296" spans="3:3" x14ac:dyDescent="0.35">
      <c r="C296"/>
    </row>
    <row r="297" spans="3:3" x14ac:dyDescent="0.35">
      <c r="C297"/>
    </row>
    <row r="298" spans="3:3" x14ac:dyDescent="0.35">
      <c r="C298"/>
    </row>
    <row r="299" spans="3:3" x14ac:dyDescent="0.35">
      <c r="C299"/>
    </row>
    <row r="300" spans="3:3" x14ac:dyDescent="0.35">
      <c r="C300"/>
    </row>
    <row r="301" spans="3:3" x14ac:dyDescent="0.35">
      <c r="C301"/>
    </row>
    <row r="302" spans="3:3" x14ac:dyDescent="0.35">
      <c r="C302"/>
    </row>
    <row r="303" spans="3:3" x14ac:dyDescent="0.35">
      <c r="C303"/>
    </row>
    <row r="304" spans="3:3" x14ac:dyDescent="0.35">
      <c r="C304"/>
    </row>
    <row r="305" spans="3:3" x14ac:dyDescent="0.35">
      <c r="C305"/>
    </row>
    <row r="306" spans="3:3" x14ac:dyDescent="0.35">
      <c r="C306"/>
    </row>
    <row r="307" spans="3:3" x14ac:dyDescent="0.35">
      <c r="C307"/>
    </row>
    <row r="308" spans="3:3" x14ac:dyDescent="0.35">
      <c r="C308"/>
    </row>
    <row r="309" spans="3:3" x14ac:dyDescent="0.35">
      <c r="C309"/>
    </row>
    <row r="310" spans="3:3" x14ac:dyDescent="0.35">
      <c r="C310"/>
    </row>
    <row r="311" spans="3:3" x14ac:dyDescent="0.35">
      <c r="C311"/>
    </row>
    <row r="312" spans="3:3" x14ac:dyDescent="0.35">
      <c r="C312"/>
    </row>
    <row r="313" spans="3:3" x14ac:dyDescent="0.35">
      <c r="C313"/>
    </row>
    <row r="314" spans="3:3" x14ac:dyDescent="0.35">
      <c r="C314"/>
    </row>
    <row r="315" spans="3:3" x14ac:dyDescent="0.35">
      <c r="C315"/>
    </row>
    <row r="316" spans="3:3" x14ac:dyDescent="0.35">
      <c r="C316"/>
    </row>
    <row r="317" spans="3:3" x14ac:dyDescent="0.35">
      <c r="C317"/>
    </row>
    <row r="318" spans="3:3" x14ac:dyDescent="0.35">
      <c r="C318"/>
    </row>
    <row r="319" spans="3:3" x14ac:dyDescent="0.35">
      <c r="C319"/>
    </row>
    <row r="320" spans="3:3" x14ac:dyDescent="0.35">
      <c r="C320"/>
    </row>
    <row r="321" spans="3:3" x14ac:dyDescent="0.35">
      <c r="C321"/>
    </row>
    <row r="322" spans="3:3" x14ac:dyDescent="0.35">
      <c r="C322"/>
    </row>
    <row r="323" spans="3:3" x14ac:dyDescent="0.35">
      <c r="C323"/>
    </row>
    <row r="324" spans="3:3" x14ac:dyDescent="0.35">
      <c r="C324"/>
    </row>
    <row r="325" spans="3:3" x14ac:dyDescent="0.35">
      <c r="C325"/>
    </row>
    <row r="326" spans="3:3" x14ac:dyDescent="0.35">
      <c r="C326"/>
    </row>
    <row r="327" spans="3:3" x14ac:dyDescent="0.35">
      <c r="C327"/>
    </row>
    <row r="328" spans="3:3" x14ac:dyDescent="0.35">
      <c r="C328"/>
    </row>
    <row r="329" spans="3:3" x14ac:dyDescent="0.35">
      <c r="C329"/>
    </row>
    <row r="330" spans="3:3" x14ac:dyDescent="0.35">
      <c r="C330"/>
    </row>
    <row r="331" spans="3:3" x14ac:dyDescent="0.35">
      <c r="C331"/>
    </row>
    <row r="332" spans="3:3" x14ac:dyDescent="0.35">
      <c r="C332"/>
    </row>
    <row r="333" spans="3:3" x14ac:dyDescent="0.35">
      <c r="C333"/>
    </row>
    <row r="334" spans="3:3" x14ac:dyDescent="0.35">
      <c r="C334"/>
    </row>
    <row r="335" spans="3:3" x14ac:dyDescent="0.35">
      <c r="C335"/>
    </row>
    <row r="336" spans="3:3" x14ac:dyDescent="0.35">
      <c r="C336"/>
    </row>
    <row r="337" spans="3:3" x14ac:dyDescent="0.35">
      <c r="C337"/>
    </row>
    <row r="338" spans="3:3" x14ac:dyDescent="0.35">
      <c r="C338"/>
    </row>
    <row r="339" spans="3:3" x14ac:dyDescent="0.35">
      <c r="C339"/>
    </row>
    <row r="340" spans="3:3" x14ac:dyDescent="0.35">
      <c r="C340"/>
    </row>
    <row r="341" spans="3:3" x14ac:dyDescent="0.35">
      <c r="C341"/>
    </row>
    <row r="342" spans="3:3" x14ac:dyDescent="0.35">
      <c r="C342"/>
    </row>
    <row r="343" spans="3:3" x14ac:dyDescent="0.35">
      <c r="C343"/>
    </row>
    <row r="344" spans="3:3" x14ac:dyDescent="0.35">
      <c r="C344"/>
    </row>
    <row r="345" spans="3:3" x14ac:dyDescent="0.35">
      <c r="C345"/>
    </row>
    <row r="346" spans="3:3" x14ac:dyDescent="0.35">
      <c r="C346"/>
    </row>
    <row r="347" spans="3:3" x14ac:dyDescent="0.35">
      <c r="C347"/>
    </row>
    <row r="348" spans="3:3" x14ac:dyDescent="0.35">
      <c r="C348"/>
    </row>
    <row r="349" spans="3:3" x14ac:dyDescent="0.35">
      <c r="C349"/>
    </row>
    <row r="350" spans="3:3" x14ac:dyDescent="0.35">
      <c r="C350"/>
    </row>
    <row r="351" spans="3:3" x14ac:dyDescent="0.35">
      <c r="C351"/>
    </row>
    <row r="352" spans="3:3" x14ac:dyDescent="0.35">
      <c r="C352"/>
    </row>
    <row r="353" spans="3:3" x14ac:dyDescent="0.35">
      <c r="C353"/>
    </row>
    <row r="354" spans="3:3" x14ac:dyDescent="0.35">
      <c r="C354"/>
    </row>
    <row r="355" spans="3:3" x14ac:dyDescent="0.35">
      <c r="C355"/>
    </row>
    <row r="356" spans="3:3" x14ac:dyDescent="0.35">
      <c r="C356"/>
    </row>
    <row r="357" spans="3:3" x14ac:dyDescent="0.35">
      <c r="C357"/>
    </row>
    <row r="358" spans="3:3" x14ac:dyDescent="0.35">
      <c r="C358"/>
    </row>
    <row r="359" spans="3:3" x14ac:dyDescent="0.35">
      <c r="C359"/>
    </row>
    <row r="360" spans="3:3" x14ac:dyDescent="0.35">
      <c r="C360"/>
    </row>
    <row r="361" spans="3:3" x14ac:dyDescent="0.35">
      <c r="C361"/>
    </row>
    <row r="362" spans="3:3" x14ac:dyDescent="0.35">
      <c r="C362"/>
    </row>
    <row r="363" spans="3:3" x14ac:dyDescent="0.35">
      <c r="C363"/>
    </row>
    <row r="364" spans="3:3" x14ac:dyDescent="0.35">
      <c r="C364"/>
    </row>
    <row r="365" spans="3:3" x14ac:dyDescent="0.35">
      <c r="C365"/>
    </row>
    <row r="366" spans="3:3" x14ac:dyDescent="0.35">
      <c r="C366"/>
    </row>
    <row r="367" spans="3:3" x14ac:dyDescent="0.35">
      <c r="C367"/>
    </row>
    <row r="368" spans="3:3" x14ac:dyDescent="0.35">
      <c r="C368"/>
    </row>
    <row r="369" spans="3:3" x14ac:dyDescent="0.35">
      <c r="C369"/>
    </row>
    <row r="370" spans="3:3" x14ac:dyDescent="0.35">
      <c r="C370"/>
    </row>
    <row r="371" spans="3:3" x14ac:dyDescent="0.35">
      <c r="C371"/>
    </row>
    <row r="372" spans="3:3" x14ac:dyDescent="0.35">
      <c r="C372"/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  <row r="381" spans="3:3" x14ac:dyDescent="0.35">
      <c r="C381"/>
    </row>
    <row r="382" spans="3:3" x14ac:dyDescent="0.35">
      <c r="C382"/>
    </row>
    <row r="383" spans="3:3" x14ac:dyDescent="0.35">
      <c r="C383"/>
    </row>
    <row r="384" spans="3:3" x14ac:dyDescent="0.35">
      <c r="C384"/>
    </row>
    <row r="385" spans="3:3" x14ac:dyDescent="0.35">
      <c r="C385"/>
    </row>
    <row r="386" spans="3:3" x14ac:dyDescent="0.35">
      <c r="C386"/>
    </row>
    <row r="387" spans="3:3" x14ac:dyDescent="0.35">
      <c r="C387"/>
    </row>
    <row r="388" spans="3:3" x14ac:dyDescent="0.35">
      <c r="C388"/>
    </row>
    <row r="389" spans="3:3" x14ac:dyDescent="0.35">
      <c r="C389"/>
    </row>
    <row r="390" spans="3:3" x14ac:dyDescent="0.35">
      <c r="C390"/>
    </row>
    <row r="391" spans="3:3" x14ac:dyDescent="0.35">
      <c r="C391"/>
    </row>
    <row r="392" spans="3:3" x14ac:dyDescent="0.35">
      <c r="C392"/>
    </row>
    <row r="393" spans="3:3" x14ac:dyDescent="0.35">
      <c r="C393"/>
    </row>
    <row r="394" spans="3:3" x14ac:dyDescent="0.35">
      <c r="C394"/>
    </row>
    <row r="395" spans="3:3" x14ac:dyDescent="0.35">
      <c r="C395"/>
    </row>
    <row r="396" spans="3:3" x14ac:dyDescent="0.35">
      <c r="C396"/>
    </row>
    <row r="397" spans="3:3" x14ac:dyDescent="0.35">
      <c r="C397"/>
    </row>
    <row r="398" spans="3:3" x14ac:dyDescent="0.35">
      <c r="C398"/>
    </row>
    <row r="399" spans="3:3" x14ac:dyDescent="0.35">
      <c r="C399"/>
    </row>
    <row r="400" spans="3:3" x14ac:dyDescent="0.35">
      <c r="C400"/>
    </row>
    <row r="401" spans="3:3" x14ac:dyDescent="0.35">
      <c r="C401"/>
    </row>
    <row r="402" spans="3:3" x14ac:dyDescent="0.35">
      <c r="C402"/>
    </row>
    <row r="403" spans="3:3" x14ac:dyDescent="0.35">
      <c r="C403"/>
    </row>
    <row r="404" spans="3:3" x14ac:dyDescent="0.35">
      <c r="C404"/>
    </row>
    <row r="405" spans="3:3" x14ac:dyDescent="0.35">
      <c r="C405"/>
    </row>
    <row r="406" spans="3:3" x14ac:dyDescent="0.35">
      <c r="C406"/>
    </row>
    <row r="407" spans="3:3" x14ac:dyDescent="0.35">
      <c r="C407"/>
    </row>
    <row r="408" spans="3:3" x14ac:dyDescent="0.35">
      <c r="C408"/>
    </row>
    <row r="409" spans="3:3" x14ac:dyDescent="0.35">
      <c r="C409"/>
    </row>
    <row r="410" spans="3:3" x14ac:dyDescent="0.35">
      <c r="C410"/>
    </row>
    <row r="411" spans="3:3" x14ac:dyDescent="0.35">
      <c r="C411"/>
    </row>
    <row r="412" spans="3:3" x14ac:dyDescent="0.35">
      <c r="C412"/>
    </row>
    <row r="413" spans="3:3" x14ac:dyDescent="0.35">
      <c r="C413"/>
    </row>
    <row r="414" spans="3:3" x14ac:dyDescent="0.35">
      <c r="C414"/>
    </row>
    <row r="415" spans="3:3" x14ac:dyDescent="0.35">
      <c r="C415"/>
    </row>
    <row r="416" spans="3:3" x14ac:dyDescent="0.35">
      <c r="C416"/>
    </row>
    <row r="417" spans="3:3" x14ac:dyDescent="0.35">
      <c r="C417"/>
    </row>
    <row r="418" spans="3:3" x14ac:dyDescent="0.35">
      <c r="C418"/>
    </row>
    <row r="419" spans="3:3" x14ac:dyDescent="0.35">
      <c r="C419"/>
    </row>
    <row r="420" spans="3:3" x14ac:dyDescent="0.35">
      <c r="C420"/>
    </row>
    <row r="421" spans="3:3" x14ac:dyDescent="0.35">
      <c r="C421"/>
    </row>
    <row r="422" spans="3:3" x14ac:dyDescent="0.35">
      <c r="C422"/>
    </row>
    <row r="423" spans="3:3" x14ac:dyDescent="0.35">
      <c r="C423"/>
    </row>
    <row r="424" spans="3:3" x14ac:dyDescent="0.35">
      <c r="C424"/>
    </row>
    <row r="425" spans="3:3" x14ac:dyDescent="0.35">
      <c r="C425"/>
    </row>
    <row r="426" spans="3:3" x14ac:dyDescent="0.35">
      <c r="C426"/>
    </row>
    <row r="427" spans="3:3" x14ac:dyDescent="0.35">
      <c r="C427"/>
    </row>
    <row r="428" spans="3:3" x14ac:dyDescent="0.35">
      <c r="C428"/>
    </row>
    <row r="429" spans="3:3" x14ac:dyDescent="0.35">
      <c r="C429"/>
    </row>
    <row r="430" spans="3:3" x14ac:dyDescent="0.35">
      <c r="C430"/>
    </row>
    <row r="431" spans="3:3" x14ac:dyDescent="0.35">
      <c r="C431"/>
    </row>
    <row r="432" spans="3:3" x14ac:dyDescent="0.35">
      <c r="C432"/>
    </row>
    <row r="433" spans="3:3" x14ac:dyDescent="0.35">
      <c r="C433"/>
    </row>
    <row r="434" spans="3:3" x14ac:dyDescent="0.35">
      <c r="C434"/>
    </row>
    <row r="435" spans="3:3" x14ac:dyDescent="0.35">
      <c r="C435"/>
    </row>
    <row r="436" spans="3:3" x14ac:dyDescent="0.35">
      <c r="C436"/>
    </row>
    <row r="437" spans="3:3" x14ac:dyDescent="0.35">
      <c r="C437"/>
    </row>
    <row r="438" spans="3:3" x14ac:dyDescent="0.35">
      <c r="C438"/>
    </row>
    <row r="439" spans="3:3" x14ac:dyDescent="0.35">
      <c r="C439"/>
    </row>
    <row r="440" spans="3:3" x14ac:dyDescent="0.35">
      <c r="C440"/>
    </row>
    <row r="441" spans="3:3" x14ac:dyDescent="0.35">
      <c r="C441"/>
    </row>
    <row r="442" spans="3:3" x14ac:dyDescent="0.35">
      <c r="C442"/>
    </row>
    <row r="443" spans="3:3" x14ac:dyDescent="0.35">
      <c r="C443"/>
    </row>
    <row r="444" spans="3:3" x14ac:dyDescent="0.35">
      <c r="C444"/>
    </row>
    <row r="445" spans="3:3" x14ac:dyDescent="0.35">
      <c r="C445"/>
    </row>
    <row r="446" spans="3:3" x14ac:dyDescent="0.35">
      <c r="C446"/>
    </row>
    <row r="447" spans="3:3" x14ac:dyDescent="0.35">
      <c r="C447"/>
    </row>
    <row r="448" spans="3:3" x14ac:dyDescent="0.35">
      <c r="C448"/>
    </row>
    <row r="449" spans="3:3" x14ac:dyDescent="0.35">
      <c r="C449"/>
    </row>
    <row r="450" spans="3:3" x14ac:dyDescent="0.35">
      <c r="C450"/>
    </row>
    <row r="451" spans="3:3" x14ac:dyDescent="0.35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9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8"/>
  <sheetViews>
    <sheetView showGridLines="0" workbookViewId="0">
      <selection activeCell="A38" sqref="A38"/>
    </sheetView>
  </sheetViews>
  <sheetFormatPr defaultRowHeight="14.5" x14ac:dyDescent="0.35"/>
  <cols>
    <col min="1" max="1" width="45" customWidth="1"/>
    <col min="2" max="5" width="14.26953125" customWidth="1"/>
  </cols>
  <sheetData>
    <row r="1" spans="1:5" ht="26" x14ac:dyDescent="0.6">
      <c r="A1" s="11" t="s">
        <v>1097</v>
      </c>
      <c r="B1" s="6"/>
    </row>
    <row r="2" spans="1:5" x14ac:dyDescent="0.35">
      <c r="A2" s="6"/>
    </row>
    <row r="3" spans="1:5" hidden="1" x14ac:dyDescent="0.35">
      <c r="A3" s="5" t="s">
        <v>992</v>
      </c>
      <c r="B3" t="s">
        <v>1404</v>
      </c>
    </row>
    <row r="4" spans="1:5" hidden="1" x14ac:dyDescent="0.35"/>
    <row r="5" spans="1:5" x14ac:dyDescent="0.35">
      <c r="A5" s="5" t="s">
        <v>1083</v>
      </c>
      <c r="B5" s="48" t="s">
        <v>1084</v>
      </c>
      <c r="C5" s="48" t="s">
        <v>1085</v>
      </c>
      <c r="D5" s="48" t="s">
        <v>1086</v>
      </c>
      <c r="E5" s="48" t="s">
        <v>1098</v>
      </c>
    </row>
    <row r="6" spans="1:5" x14ac:dyDescent="0.35">
      <c r="A6" s="6" t="s">
        <v>933</v>
      </c>
      <c r="B6" s="14">
        <v>647185071.46999991</v>
      </c>
      <c r="C6" s="14">
        <v>509090136.38999999</v>
      </c>
      <c r="D6" s="14">
        <v>78117201.310000002</v>
      </c>
      <c r="E6" s="14">
        <v>59977733.769999921</v>
      </c>
    </row>
    <row r="7" spans="1:5" x14ac:dyDescent="0.3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 x14ac:dyDescent="0.3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 x14ac:dyDescent="0.3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 x14ac:dyDescent="0.3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 x14ac:dyDescent="0.35">
      <c r="A11" s="7">
        <v>181</v>
      </c>
      <c r="B11" s="14">
        <v>58609733.770000003</v>
      </c>
      <c r="C11" s="14">
        <v>58609733.770000003</v>
      </c>
      <c r="D11" s="14">
        <v>0</v>
      </c>
      <c r="E11" s="14">
        <v>0</v>
      </c>
    </row>
    <row r="12" spans="1:5" x14ac:dyDescent="0.35">
      <c r="A12" s="7">
        <v>182</v>
      </c>
      <c r="B12" s="14">
        <v>58809733.770000003</v>
      </c>
      <c r="C12" s="14">
        <v>58809733.770000003</v>
      </c>
      <c r="D12" s="14">
        <v>0</v>
      </c>
      <c r="E12" s="14">
        <v>0</v>
      </c>
    </row>
    <row r="13" spans="1:5" x14ac:dyDescent="0.35">
      <c r="A13" s="7">
        <v>184</v>
      </c>
      <c r="B13" s="14">
        <v>58989733.770000003</v>
      </c>
      <c r="C13" s="14">
        <v>40000000</v>
      </c>
      <c r="D13" s="14">
        <v>18989733.770000003</v>
      </c>
      <c r="E13" s="14">
        <v>0</v>
      </c>
    </row>
    <row r="14" spans="1:5" x14ac:dyDescent="0.35">
      <c r="A14" s="7">
        <v>185</v>
      </c>
      <c r="B14" s="14">
        <v>59209733.770000003</v>
      </c>
      <c r="C14" s="14">
        <v>59209733.770000003</v>
      </c>
      <c r="D14" s="14">
        <v>0</v>
      </c>
      <c r="E14" s="14">
        <v>0</v>
      </c>
    </row>
    <row r="15" spans="1:5" x14ac:dyDescent="0.35">
      <c r="A15" s="7">
        <v>187</v>
      </c>
      <c r="B15" s="14">
        <v>59463733.770000003</v>
      </c>
      <c r="C15" s="14">
        <v>30000000</v>
      </c>
      <c r="D15" s="14">
        <v>29463733.770000003</v>
      </c>
      <c r="E15" s="14">
        <v>0</v>
      </c>
    </row>
    <row r="16" spans="1:5" x14ac:dyDescent="0.35">
      <c r="A16" s="7">
        <v>188</v>
      </c>
      <c r="B16" s="14">
        <v>59663733.770000003</v>
      </c>
      <c r="C16" s="14">
        <v>30000000</v>
      </c>
      <c r="D16" s="14">
        <v>29663733.770000003</v>
      </c>
      <c r="E16" s="14">
        <v>0</v>
      </c>
    </row>
    <row r="17" spans="1:5" x14ac:dyDescent="0.35">
      <c r="A17" s="7">
        <v>189</v>
      </c>
      <c r="B17" s="14">
        <v>59977733.770000003</v>
      </c>
      <c r="C17" s="14"/>
      <c r="D17" s="14">
        <v>0</v>
      </c>
      <c r="E17" s="14">
        <v>59977733.770000003</v>
      </c>
    </row>
    <row r="18" spans="1:5" x14ac:dyDescent="0.35">
      <c r="A18" s="6" t="s">
        <v>754</v>
      </c>
      <c r="B18" s="14">
        <v>647185071.46999991</v>
      </c>
      <c r="C18" s="14">
        <v>509090136.38999999</v>
      </c>
      <c r="D18" s="14">
        <v>78117201.310000002</v>
      </c>
      <c r="E18" s="14">
        <v>59977733.769999921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38" sqref="A38"/>
    </sheetView>
  </sheetViews>
  <sheetFormatPr defaultRowHeight="14.5" x14ac:dyDescent="0.3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 x14ac:dyDescent="0.6">
      <c r="A1" s="11" t="s">
        <v>1101</v>
      </c>
      <c r="B1" s="6"/>
    </row>
    <row r="3" spans="1:4" s="42" customFormat="1" ht="13" x14ac:dyDescent="0.25">
      <c r="A3" s="32"/>
      <c r="B3" s="33"/>
      <c r="C3" s="34"/>
      <c r="D3" s="35"/>
    </row>
    <row r="4" spans="1:4" s="42" customFormat="1" ht="13" x14ac:dyDescent="0.25">
      <c r="A4" s="36"/>
      <c r="B4" s="37"/>
      <c r="C4" s="38"/>
      <c r="D4" s="39"/>
    </row>
    <row r="5" spans="1:4" s="42" customFormat="1" ht="13" x14ac:dyDescent="0.25">
      <c r="A5" s="36"/>
      <c r="B5" s="40"/>
      <c r="C5" s="38"/>
      <c r="D5" s="39"/>
    </row>
    <row r="6" spans="1:4" s="42" customFormat="1" ht="27.75" customHeight="1" x14ac:dyDescent="0.25">
      <c r="A6" s="36"/>
      <c r="B6" s="40"/>
      <c r="C6" s="38"/>
      <c r="D6" s="37"/>
    </row>
    <row r="7" spans="1:4" s="42" customFormat="1" ht="27.75" customHeight="1" x14ac:dyDescent="0.6">
      <c r="A7" s="223" t="s">
        <v>1015</v>
      </c>
      <c r="B7" s="224"/>
      <c r="C7" s="54" t="s">
        <v>1016</v>
      </c>
      <c r="D7" s="52"/>
    </row>
    <row r="8" spans="1:4" s="42" customFormat="1" ht="13" x14ac:dyDescent="0.3">
      <c r="A8" s="58" t="s">
        <v>1017</v>
      </c>
      <c r="B8" s="57"/>
      <c r="C8" s="56"/>
      <c r="D8" s="52"/>
    </row>
    <row r="9" spans="1:4" s="42" customFormat="1" ht="14" x14ac:dyDescent="0.3">
      <c r="A9" s="55" t="s">
        <v>1018</v>
      </c>
      <c r="B9" s="57"/>
      <c r="C9" s="53" t="s">
        <v>1019</v>
      </c>
      <c r="D9" s="51"/>
    </row>
    <row r="10" spans="1:4" s="42" customFormat="1" ht="13" x14ac:dyDescent="0.3">
      <c r="A10" s="58" t="s">
        <v>1020</v>
      </c>
      <c r="B10" s="57"/>
      <c r="C10" s="4"/>
      <c r="D10" s="52"/>
    </row>
    <row r="11" spans="1:4" s="42" customFormat="1" ht="13" x14ac:dyDescent="0.3">
      <c r="A11" s="59"/>
      <c r="B11" s="60"/>
      <c r="C11" s="61"/>
      <c r="D11" s="62"/>
    </row>
    <row r="12" spans="1:4" s="42" customFormat="1" ht="12.5" x14ac:dyDescent="0.25">
      <c r="A12" s="63" t="s">
        <v>1021</v>
      </c>
      <c r="B12" s="63" t="s">
        <v>1022</v>
      </c>
      <c r="C12" s="63" t="s">
        <v>1023</v>
      </c>
      <c r="D12" s="63" t="s">
        <v>1024</v>
      </c>
    </row>
    <row r="13" spans="1:4" s="42" customFormat="1" ht="45" customHeight="1" x14ac:dyDescent="0.25">
      <c r="A13" s="64" t="s">
        <v>4344</v>
      </c>
      <c r="B13" s="65">
        <v>45964</v>
      </c>
      <c r="C13" s="66">
        <v>59977733.770000003</v>
      </c>
      <c r="D13" s="67" t="s">
        <v>1025</v>
      </c>
    </row>
    <row r="14" spans="1:4" s="42" customFormat="1" ht="27" customHeight="1" x14ac:dyDescent="0.3">
      <c r="A14" s="68"/>
      <c r="B14" s="69"/>
      <c r="C14" s="69"/>
      <c r="D14" s="70"/>
    </row>
    <row r="15" spans="1:4" s="42" customFormat="1" ht="20" x14ac:dyDescent="0.4">
      <c r="A15" s="71" t="s">
        <v>1026</v>
      </c>
      <c r="B15" s="72"/>
      <c r="C15" s="73"/>
      <c r="D15" s="74"/>
    </row>
    <row r="16" spans="1:4" s="42" customFormat="1" ht="12.5" x14ac:dyDescent="0.25">
      <c r="A16" s="75"/>
      <c r="B16" s="76"/>
      <c r="C16" s="76"/>
      <c r="D16" s="74"/>
    </row>
    <row r="17" spans="1:4" s="42" customFormat="1" ht="15.5" x14ac:dyDescent="0.35">
      <c r="A17" s="77" t="s">
        <v>1027</v>
      </c>
      <c r="B17" s="76"/>
      <c r="C17" s="78" t="s">
        <v>1028</v>
      </c>
      <c r="D17" s="79"/>
    </row>
    <row r="18" spans="1:4" s="42" customFormat="1" ht="12.5" x14ac:dyDescent="0.25">
      <c r="A18" s="75"/>
      <c r="B18" s="76"/>
      <c r="C18" s="76"/>
      <c r="D18" s="74"/>
    </row>
    <row r="19" spans="1:4" s="42" customFormat="1" ht="15.5" x14ac:dyDescent="0.35">
      <c r="A19" s="77" t="s">
        <v>1029</v>
      </c>
      <c r="B19" s="80"/>
      <c r="C19" s="73" t="s">
        <v>1030</v>
      </c>
      <c r="D19" s="57"/>
    </row>
    <row r="20" spans="1:4" s="42" customFormat="1" ht="12.5" x14ac:dyDescent="0.25">
      <c r="A20" s="75"/>
      <c r="B20" s="76"/>
      <c r="C20" s="76"/>
      <c r="D20" s="74"/>
    </row>
    <row r="21" spans="1:4" s="42" customFormat="1" ht="15.5" x14ac:dyDescent="0.35">
      <c r="A21" s="77" t="s">
        <v>1031</v>
      </c>
      <c r="B21" s="80"/>
      <c r="C21" s="76"/>
      <c r="D21" s="74"/>
    </row>
    <row r="22" spans="1:4" s="42" customFormat="1" ht="12.5" x14ac:dyDescent="0.25">
      <c r="A22" s="75"/>
      <c r="B22" s="76"/>
      <c r="C22" s="76"/>
      <c r="D22" s="74"/>
    </row>
    <row r="23" spans="1:4" s="42" customFormat="1" ht="36" customHeight="1" x14ac:dyDescent="0.25">
      <c r="A23" s="81" t="s">
        <v>1032</v>
      </c>
      <c r="B23" s="225" t="s">
        <v>4346</v>
      </c>
      <c r="C23" s="226"/>
      <c r="D23" s="227"/>
    </row>
    <row r="24" spans="1:4" s="42" customFormat="1" ht="36.65" customHeight="1" x14ac:dyDescent="0.35">
      <c r="A24" s="82"/>
      <c r="B24" s="83"/>
      <c r="C24" s="83"/>
      <c r="D24" s="84"/>
    </row>
    <row r="25" spans="1:4" s="42" customFormat="1" ht="18" x14ac:dyDescent="0.4">
      <c r="A25" s="138" t="s">
        <v>4345</v>
      </c>
      <c r="B25" s="85"/>
      <c r="C25" s="86"/>
      <c r="D25" s="87"/>
    </row>
    <row r="26" spans="1:4" s="42" customFormat="1" ht="12.5" x14ac:dyDescent="0.25">
      <c r="A26" s="88" t="s">
        <v>1033</v>
      </c>
      <c r="B26" s="89"/>
      <c r="C26" s="89"/>
      <c r="D26" s="90"/>
    </row>
    <row r="27" spans="1:4" s="42" customFormat="1" x14ac:dyDescent="0.25">
      <c r="A27" s="91"/>
      <c r="B27" s="92"/>
      <c r="C27" s="92"/>
      <c r="D27" s="93"/>
    </row>
    <row r="28" spans="1:4" s="42" customFormat="1" ht="12.75" customHeight="1" x14ac:dyDescent="0.25">
      <c r="A28" s="228" t="s">
        <v>1964</v>
      </c>
      <c r="B28" s="229"/>
      <c r="C28" s="229"/>
      <c r="D28" s="230"/>
    </row>
    <row r="29" spans="1:4" s="42" customFormat="1" ht="12.75" customHeight="1" x14ac:dyDescent="0.25">
      <c r="A29" s="231"/>
      <c r="B29" s="229"/>
      <c r="C29" s="229"/>
      <c r="D29" s="230"/>
    </row>
    <row r="30" spans="1:4" s="42" customFormat="1" ht="12.75" customHeight="1" x14ac:dyDescent="0.25">
      <c r="A30" s="231"/>
      <c r="B30" s="229"/>
      <c r="C30" s="229"/>
      <c r="D30" s="230"/>
    </row>
    <row r="31" spans="1:4" s="42" customFormat="1" ht="12.75" customHeight="1" x14ac:dyDescent="0.25">
      <c r="A31" s="231"/>
      <c r="B31" s="229"/>
      <c r="C31" s="229"/>
      <c r="D31" s="230"/>
    </row>
    <row r="32" spans="1:4" s="42" customFormat="1" ht="12.75" customHeight="1" x14ac:dyDescent="0.25">
      <c r="A32" s="231"/>
      <c r="B32" s="229"/>
      <c r="C32" s="229"/>
      <c r="D32" s="230"/>
    </row>
    <row r="33" spans="1:4" s="42" customFormat="1" ht="12.75" customHeight="1" x14ac:dyDescent="0.25">
      <c r="A33" s="231"/>
      <c r="B33" s="229"/>
      <c r="C33" s="229"/>
      <c r="D33" s="230"/>
    </row>
    <row r="34" spans="1:4" s="42" customFormat="1" ht="12.75" customHeight="1" x14ac:dyDescent="0.25">
      <c r="A34" s="231"/>
      <c r="B34" s="229"/>
      <c r="C34" s="229"/>
      <c r="D34" s="230"/>
    </row>
    <row r="35" spans="1:4" s="42" customFormat="1" ht="27" customHeight="1" x14ac:dyDescent="0.25">
      <c r="A35" s="231"/>
      <c r="B35" s="229"/>
      <c r="C35" s="229"/>
      <c r="D35" s="230"/>
    </row>
    <row r="36" spans="1:4" s="42" customFormat="1" ht="12.75" customHeight="1" x14ac:dyDescent="0.25">
      <c r="A36" s="231"/>
      <c r="B36" s="229"/>
      <c r="C36" s="229"/>
      <c r="D36" s="230"/>
    </row>
    <row r="37" spans="1:4" s="42" customFormat="1" ht="12.75" customHeight="1" x14ac:dyDescent="0.25">
      <c r="A37" s="231"/>
      <c r="B37" s="229"/>
      <c r="C37" s="229"/>
      <c r="D37" s="230"/>
    </row>
    <row r="38" spans="1:4" s="42" customFormat="1" ht="12.75" customHeight="1" x14ac:dyDescent="0.25">
      <c r="A38" s="94"/>
      <c r="B38" s="95"/>
      <c r="C38" s="95"/>
      <c r="D38" s="96"/>
    </row>
    <row r="39" spans="1:4" s="42" customFormat="1" ht="33.75" customHeight="1" x14ac:dyDescent="0.5">
      <c r="A39" s="97"/>
      <c r="B39" s="98"/>
      <c r="C39" s="98"/>
      <c r="D39" s="99"/>
    </row>
    <row r="40" spans="1:4" s="42" customFormat="1" ht="3" customHeight="1" x14ac:dyDescent="0.25">
      <c r="A40" s="100"/>
      <c r="B40" s="98"/>
      <c r="C40" s="98"/>
      <c r="D40" s="99"/>
    </row>
    <row r="41" spans="1:4" s="42" customFormat="1" ht="12.75" customHeight="1" x14ac:dyDescent="0.25">
      <c r="A41" s="100"/>
      <c r="B41" s="98"/>
      <c r="C41" s="98"/>
      <c r="D41" s="99"/>
    </row>
    <row r="42" spans="1:4" s="42" customFormat="1" ht="18.75" hidden="1" customHeight="1" x14ac:dyDescent="0.25">
      <c r="A42" s="100"/>
      <c r="B42" s="98"/>
      <c r="C42" s="98"/>
      <c r="D42" s="99"/>
    </row>
    <row r="43" spans="1:4" s="42" customFormat="1" ht="12.65" hidden="1" customHeight="1" x14ac:dyDescent="0.25">
      <c r="A43" s="100"/>
      <c r="B43" s="98"/>
      <c r="C43" s="98"/>
      <c r="D43" s="99"/>
    </row>
    <row r="44" spans="1:4" s="42" customFormat="1" ht="12.65" hidden="1" customHeight="1" x14ac:dyDescent="0.25">
      <c r="A44" s="100"/>
      <c r="B44" s="98"/>
      <c r="C44" s="98"/>
      <c r="D44" s="99"/>
    </row>
    <row r="45" spans="1:4" s="42" customFormat="1" ht="12.75" customHeight="1" x14ac:dyDescent="0.25">
      <c r="A45" s="101"/>
      <c r="B45" s="102"/>
      <c r="C45" s="102"/>
      <c r="D45" s="103"/>
    </row>
    <row r="46" spans="1:4" s="42" customFormat="1" ht="12.75" customHeight="1" x14ac:dyDescent="0.25">
      <c r="A46" s="101"/>
      <c r="B46" s="102"/>
      <c r="C46" s="102"/>
      <c r="D46" s="103"/>
    </row>
    <row r="47" spans="1:4" s="42" customFormat="1" ht="13" x14ac:dyDescent="0.25">
      <c r="A47" s="101"/>
      <c r="B47" s="102"/>
      <c r="C47" s="102"/>
      <c r="D47" s="103"/>
    </row>
    <row r="48" spans="1:4" s="42" customFormat="1" ht="12.75" customHeight="1" x14ac:dyDescent="0.3">
      <c r="A48" s="104"/>
      <c r="B48" s="61"/>
      <c r="C48" s="105"/>
      <c r="D48" s="62"/>
    </row>
    <row r="49" spans="1:4" s="42" customFormat="1" ht="12.75" customHeight="1" x14ac:dyDescent="0.3">
      <c r="A49" s="106"/>
      <c r="B49" s="80"/>
      <c r="C49" s="219" t="s">
        <v>1011</v>
      </c>
      <c r="D49" s="220"/>
    </row>
    <row r="50" spans="1:4" s="42" customFormat="1" ht="12.75" customHeight="1" x14ac:dyDescent="0.3">
      <c r="A50" s="106"/>
      <c r="B50" s="80"/>
      <c r="C50" s="219" t="s">
        <v>1034</v>
      </c>
      <c r="D50" s="220"/>
    </row>
    <row r="51" spans="1:4" s="42" customFormat="1" ht="12.75" customHeight="1" x14ac:dyDescent="0.3">
      <c r="A51" s="221"/>
      <c r="B51" s="222"/>
      <c r="C51" s="88"/>
      <c r="D51" s="52"/>
    </row>
    <row r="52" spans="1:4" s="42" customFormat="1" ht="12.75" customHeight="1" x14ac:dyDescent="0.3">
      <c r="A52" s="107" t="s">
        <v>1035</v>
      </c>
      <c r="B52" s="4"/>
      <c r="C52" s="108"/>
      <c r="D52" s="52"/>
    </row>
    <row r="53" spans="1:4" s="42" customFormat="1" ht="12.75" customHeight="1" x14ac:dyDescent="0.3">
      <c r="A53" s="109"/>
      <c r="B53" s="110"/>
      <c r="C53" s="108"/>
      <c r="D53" s="52"/>
    </row>
    <row r="54" spans="1:4" s="42" customFormat="1" ht="19.5" customHeight="1" x14ac:dyDescent="0.3">
      <c r="A54" s="111" t="s">
        <v>1036</v>
      </c>
      <c r="B54" s="80"/>
      <c r="C54" s="112" t="s">
        <v>1037</v>
      </c>
      <c r="D54" s="52"/>
    </row>
    <row r="55" spans="1:4" s="42" customFormat="1" ht="19.5" customHeight="1" x14ac:dyDescent="0.35">
      <c r="A55" s="111"/>
      <c r="B55" s="80"/>
      <c r="C55" s="217"/>
      <c r="D55" s="218"/>
    </row>
    <row r="56" spans="1:4" s="42" customFormat="1" ht="14.15" customHeight="1" x14ac:dyDescent="0.35">
      <c r="A56" s="113" t="s">
        <v>1038</v>
      </c>
      <c r="B56" s="80"/>
      <c r="C56" s="217"/>
      <c r="D56" s="218"/>
    </row>
    <row r="57" spans="1:4" s="42" customFormat="1" ht="14.15" customHeight="1" x14ac:dyDescent="0.3">
      <c r="A57" s="113" t="s">
        <v>1038</v>
      </c>
      <c r="B57" s="80"/>
      <c r="C57" s="232"/>
      <c r="D57" s="233"/>
    </row>
    <row r="58" spans="1:4" s="42" customFormat="1" ht="14.15" customHeight="1" x14ac:dyDescent="0.3">
      <c r="A58" s="114" t="s">
        <v>1039</v>
      </c>
      <c r="B58" s="80"/>
      <c r="C58" s="232"/>
      <c r="D58" s="233"/>
    </row>
    <row r="59" spans="1:4" s="42" customFormat="1" ht="14.15" customHeight="1" x14ac:dyDescent="0.35">
      <c r="A59" s="114" t="s">
        <v>1040</v>
      </c>
      <c r="B59" s="80"/>
      <c r="C59" s="217"/>
      <c r="D59" s="218"/>
    </row>
    <row r="60" spans="1:4" s="42" customFormat="1" ht="2.25" customHeight="1" x14ac:dyDescent="0.4">
      <c r="A60" s="43"/>
      <c r="B60" s="44"/>
      <c r="C60" s="45"/>
      <c r="D60" s="41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openxmlformats.org/package/2006/metadata/core-properties"/>
    <ds:schemaRef ds:uri="http://purl.org/dc/terms/"/>
    <ds:schemaRef ds:uri="1e35a5a4-2fbe-4309-9055-de9ac67ae125"/>
    <ds:schemaRef ds:uri="http://schemas.microsoft.com/office/2006/documentManagement/types"/>
    <ds:schemaRef ds:uri="http://schemas.microsoft.com/office/2006/metadata/properties"/>
    <ds:schemaRef ds:uri="http://purl.org/dc/elements/1.1/"/>
    <ds:schemaRef ds:uri="13f148ef-b997-457c-92bd-bf9d4b25bef6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2025-12-26T11:35:09Z</cp:lastPrinted>
  <dcterms:created xsi:type="dcterms:W3CDTF">2024-10-25T13:07:05Z</dcterms:created>
  <dcterms:modified xsi:type="dcterms:W3CDTF">2026-01-02T18:51:00Z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